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nakum\OneDrive\Desktop\Excel  lec\Excel Projects\"/>
    </mc:Choice>
  </mc:AlternateContent>
  <xr:revisionPtr revIDLastSave="0" documentId="13_ncr:1_{7D7696D7-4E35-4D62-A195-ADF275BF892C}" xr6:coauthVersionLast="47" xr6:coauthVersionMax="47" xr10:uidLastSave="{00000000-0000-0000-0000-000000000000}"/>
  <bookViews>
    <workbookView xWindow="-120" yWindow="-120" windowWidth="20730" windowHeight="11040" xr2:uid="{0B2AA407-56FB-4722-9E73-F04BC50E3448}"/>
  </bookViews>
  <sheets>
    <sheet name="DashBoard" sheetId="21" r:id="rId1"/>
    <sheet name="CorrelationMatrix" sheetId="16" r:id="rId2"/>
    <sheet name="Volatility Analysis" sheetId="18" r:id="rId3"/>
    <sheet name="DescriptiveStatistics" sheetId="3" r:id="rId4"/>
    <sheet name="MA 50" sheetId="5" r:id="rId5"/>
    <sheet name="Time Series Analysis" sheetId="10" r:id="rId6"/>
    <sheet name=" Stock Movements" sheetId="17" r:id="rId7"/>
    <sheet name="Stock_DataSet" sheetId="1" r:id="rId8"/>
  </sheets>
  <definedNames>
    <definedName name="_xlcn.WorksheetConnection_CorrelationMatrixI5M101" hidden="1">CorrelationMatrix!$I$5:$M$10</definedName>
    <definedName name="_xlcn.WorksheetConnection_Stock_Performance_Analysis.xlsxTable11" hidden="1">Table1[]</definedName>
    <definedName name="NativeTimeline_Date">#N/A</definedName>
    <definedName name="Slicer_Ticker">#N/A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FCE2AD5D-F65C-4FA6-A056-5C36A1767C68}">
      <x15:dataModel>
        <x15:modelTables>
          <x15:modelTable id="Table1" name="Table1" connection="WorksheetConnection_Stock_Performance_Analysis.xlsx!Table1"/>
          <x15:modelTable id="Range" name="Range" connection="WorksheetConnection_CorrelationMatrix!$I$5:$M$1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 i="3" l="1" a="1"/>
  <c r="J9" i="3" s="1"/>
  <c r="I9" i="3" a="1"/>
  <c r="I9" i="3"/>
  <c r="H9" i="3" a="1"/>
  <c r="H9" i="3" s="1"/>
  <c r="G9" i="3"/>
  <c r="J8" i="3" a="1"/>
  <c r="J8" i="3"/>
  <c r="I8" i="3" a="1"/>
  <c r="I8" i="3" s="1"/>
  <c r="H8" i="3" a="1"/>
  <c r="H8" i="3" s="1"/>
  <c r="G8" i="3"/>
  <c r="J7" i="3" a="1"/>
  <c r="J7" i="3"/>
  <c r="I7" i="3" a="1"/>
  <c r="I7" i="3" s="1"/>
  <c r="H7" i="3" a="1"/>
  <c r="H7" i="3"/>
  <c r="G7" i="3"/>
  <c r="J6" i="3" a="1"/>
  <c r="J6" i="3"/>
  <c r="I6" i="3" a="1"/>
  <c r="I6" i="3" s="1"/>
  <c r="H6" i="3" a="1"/>
  <c r="H6" i="3" s="1"/>
  <c r="G6" i="3"/>
  <c r="J5" i="3" a="1"/>
  <c r="J5" i="3" s="1"/>
  <c r="I5" i="3" a="1"/>
  <c r="I5" i="3"/>
  <c r="H5" i="3" a="1"/>
  <c r="H5" i="3" s="1"/>
  <c r="G5" i="3"/>
  <c r="F3" i="16" a="1"/>
  <c r="F3" i="16" s="1"/>
  <c r="F4" i="16" a="1"/>
  <c r="F4" i="16"/>
  <c r="F5" i="16" a="1"/>
  <c r="F5" i="16" s="1"/>
  <c r="F6" i="16" a="1"/>
  <c r="F6" i="16"/>
  <c r="F7" i="16" a="1"/>
  <c r="F7" i="16" s="1"/>
  <c r="F8" i="16" a="1"/>
  <c r="F8" i="16" s="1"/>
  <c r="F9" i="16" a="1"/>
  <c r="F9" i="16" s="1"/>
  <c r="F10" i="16" a="1"/>
  <c r="F10" i="16"/>
  <c r="F11" i="16" a="1"/>
  <c r="F11" i="16" s="1"/>
  <c r="F12" i="16" a="1"/>
  <c r="F12" i="16"/>
  <c r="F13" i="16" a="1"/>
  <c r="F13" i="16" s="1"/>
  <c r="F14" i="16" a="1"/>
  <c r="F14" i="16"/>
  <c r="F15" i="16" a="1"/>
  <c r="F15" i="16" s="1"/>
  <c r="F16" i="16" a="1"/>
  <c r="F16" i="16" s="1"/>
  <c r="F17" i="16" a="1"/>
  <c r="F17" i="16" s="1"/>
  <c r="F18" i="16" a="1"/>
  <c r="F18" i="16"/>
  <c r="F19" i="16" a="1"/>
  <c r="F19" i="16" s="1"/>
  <c r="F20" i="16" a="1"/>
  <c r="F20" i="16" s="1"/>
  <c r="F21" i="16" a="1"/>
  <c r="F21" i="16" s="1"/>
  <c r="F22" i="16" a="1"/>
  <c r="F22" i="16"/>
  <c r="F23" i="16" a="1"/>
  <c r="F23" i="16" s="1"/>
  <c r="F24" i="16" a="1"/>
  <c r="F24" i="16" s="1"/>
  <c r="F25" i="16" a="1"/>
  <c r="F25" i="16" s="1"/>
  <c r="F26" i="16" a="1"/>
  <c r="F26" i="16"/>
  <c r="F27" i="16" a="1"/>
  <c r="F27" i="16" s="1"/>
  <c r="F28" i="16" a="1"/>
  <c r="F28" i="16" s="1"/>
  <c r="F29" i="16" a="1"/>
  <c r="F29" i="16" s="1"/>
  <c r="F30" i="16" a="1"/>
  <c r="F30" i="16" s="1"/>
  <c r="F31" i="16" a="1"/>
  <c r="F31" i="16" s="1"/>
  <c r="F32" i="16" a="1"/>
  <c r="F32" i="16" s="1"/>
  <c r="F33" i="16" a="1"/>
  <c r="F33" i="16" s="1"/>
  <c r="F34" i="16" a="1"/>
  <c r="F34" i="16"/>
  <c r="F35" i="16" a="1"/>
  <c r="F35" i="16" s="1"/>
  <c r="F36" i="16" a="1"/>
  <c r="F36" i="16" s="1"/>
  <c r="F37" i="16" a="1"/>
  <c r="F37" i="16" s="1"/>
  <c r="F38" i="16" a="1"/>
  <c r="F38" i="16"/>
  <c r="F39" i="16" a="1"/>
  <c r="F39" i="16" s="1"/>
  <c r="F40" i="16" a="1"/>
  <c r="F40" i="16" s="1"/>
  <c r="F41" i="16" a="1"/>
  <c r="F41" i="16" s="1"/>
  <c r="F42" i="16" a="1"/>
  <c r="F42" i="16"/>
  <c r="F43" i="16" a="1"/>
  <c r="F43" i="16" s="1"/>
  <c r="F44" i="16" a="1"/>
  <c r="F44" i="16" s="1"/>
  <c r="F45" i="16" a="1"/>
  <c r="F45" i="16" s="1"/>
  <c r="F46" i="16" a="1"/>
  <c r="F46" i="16" s="1"/>
  <c r="F47" i="16" a="1"/>
  <c r="F47" i="16" s="1"/>
  <c r="F48" i="16" a="1"/>
  <c r="F48" i="16" s="1"/>
  <c r="F49" i="16" a="1"/>
  <c r="F49" i="16" s="1"/>
  <c r="F50" i="16" a="1"/>
  <c r="F50" i="16"/>
  <c r="F51" i="16" a="1"/>
  <c r="F51" i="16" s="1"/>
  <c r="F52" i="16" a="1"/>
  <c r="F52" i="16" s="1"/>
  <c r="F53" i="16" a="1"/>
  <c r="F53" i="16" s="1"/>
  <c r="F54" i="16" a="1"/>
  <c r="F54" i="16"/>
  <c r="F55" i="16" a="1"/>
  <c r="F55" i="16" s="1"/>
  <c r="F56" i="16" a="1"/>
  <c r="F56" i="16" s="1"/>
  <c r="F57" i="16" a="1"/>
  <c r="F57" i="16" s="1"/>
  <c r="F58" i="16" a="1"/>
  <c r="F58" i="16"/>
  <c r="F59" i="16" a="1"/>
  <c r="F59" i="16" s="1"/>
  <c r="F60" i="16" a="1"/>
  <c r="F60" i="16" s="1"/>
  <c r="F61" i="16" a="1"/>
  <c r="F61" i="16" s="1"/>
  <c r="F62" i="16" a="1"/>
  <c r="F62" i="16"/>
  <c r="F63" i="16" a="1"/>
  <c r="F63" i="16" s="1"/>
  <c r="F64" i="16" a="1"/>
  <c r="F64" i="16" s="1"/>
  <c r="F65" i="16" a="1"/>
  <c r="F65" i="16" s="1"/>
  <c r="F66" i="16" a="1"/>
  <c r="F66" i="16"/>
  <c r="F67" i="16" a="1"/>
  <c r="F67" i="16" s="1"/>
  <c r="F68" i="16" a="1"/>
  <c r="F68" i="16" s="1"/>
  <c r="F69" i="16" a="1"/>
  <c r="F69" i="16" s="1"/>
  <c r="F70" i="16" a="1"/>
  <c r="F70" i="16"/>
  <c r="F71" i="16" a="1"/>
  <c r="F71" i="16" s="1"/>
  <c r="F72" i="16" a="1"/>
  <c r="F72" i="16" s="1"/>
  <c r="F73" i="16" a="1"/>
  <c r="F73" i="16" s="1"/>
  <c r="F74" i="16" a="1"/>
  <c r="F74" i="16"/>
  <c r="F75" i="16" a="1"/>
  <c r="F75" i="16" s="1"/>
  <c r="F76" i="16" a="1"/>
  <c r="F76" i="16" s="1"/>
  <c r="F77" i="16" a="1"/>
  <c r="F77" i="16" s="1"/>
  <c r="F78" i="16" a="1"/>
  <c r="F78" i="16"/>
  <c r="F79" i="16" a="1"/>
  <c r="F79" i="16" s="1"/>
  <c r="F80" i="16" a="1"/>
  <c r="F80" i="16" s="1"/>
  <c r="F81" i="16" a="1"/>
  <c r="F81" i="16" s="1"/>
  <c r="F82" i="16" a="1"/>
  <c r="F82" i="16"/>
  <c r="F83" i="16" a="1"/>
  <c r="F83" i="16" s="1"/>
  <c r="F84" i="16" a="1"/>
  <c r="F84" i="16" s="1"/>
  <c r="F85" i="16" a="1"/>
  <c r="F85" i="16" s="1"/>
  <c r="F86" i="16" a="1"/>
  <c r="F86" i="16"/>
  <c r="F87" i="16" a="1"/>
  <c r="F87" i="16" s="1"/>
  <c r="F88" i="16" a="1"/>
  <c r="F88" i="16" s="1"/>
  <c r="F89" i="16" a="1"/>
  <c r="F89" i="16" s="1"/>
  <c r="F90" i="16" a="1"/>
  <c r="F90" i="16"/>
  <c r="F91" i="16" a="1"/>
  <c r="F91" i="16" s="1"/>
  <c r="F92" i="16" a="1"/>
  <c r="F92" i="16" s="1"/>
  <c r="F93" i="16" a="1"/>
  <c r="F93" i="16" s="1"/>
  <c r="F94" i="16" a="1"/>
  <c r="F94" i="16"/>
  <c r="F95" i="16" a="1"/>
  <c r="F95" i="16" s="1"/>
  <c r="F96" i="16" a="1"/>
  <c r="F96" i="16" s="1"/>
  <c r="F97" i="16" a="1"/>
  <c r="F97" i="16" s="1"/>
  <c r="F98" i="16" a="1"/>
  <c r="F98" i="16"/>
  <c r="F99" i="16" a="1"/>
  <c r="F99" i="16" s="1"/>
  <c r="F100" i="16" a="1"/>
  <c r="F100" i="16" s="1"/>
  <c r="F101" i="16" a="1"/>
  <c r="F101" i="16" s="1"/>
  <c r="F102" i="16" a="1"/>
  <c r="F102" i="16"/>
  <c r="F103" i="16" a="1"/>
  <c r="F103" i="16" s="1"/>
  <c r="F104" i="16" a="1"/>
  <c r="F104" i="16" s="1"/>
  <c r="F105" i="16" a="1"/>
  <c r="F105" i="16" s="1"/>
  <c r="F106" i="16" a="1"/>
  <c r="F106" i="16"/>
  <c r="F107" i="16" a="1"/>
  <c r="F107" i="16" s="1"/>
  <c r="F108" i="16" a="1"/>
  <c r="F108" i="16" s="1"/>
  <c r="F109" i="16" a="1"/>
  <c r="F109" i="16" s="1"/>
  <c r="F110" i="16" a="1"/>
  <c r="F110" i="16"/>
  <c r="F111" i="16" a="1"/>
  <c r="F111" i="16" s="1"/>
  <c r="F112" i="16" a="1"/>
  <c r="F112" i="16" s="1"/>
  <c r="F113" i="16" a="1"/>
  <c r="F113" i="16" s="1"/>
  <c r="F114" i="16" a="1"/>
  <c r="F114" i="16"/>
  <c r="F115" i="16" a="1"/>
  <c r="F115" i="16" s="1"/>
  <c r="F116" i="16" a="1"/>
  <c r="F116" i="16" s="1"/>
  <c r="F117" i="16" a="1"/>
  <c r="F117" i="16" s="1"/>
  <c r="F118" i="16" a="1"/>
  <c r="F118" i="16"/>
  <c r="F119" i="16" a="1"/>
  <c r="F119" i="16" s="1"/>
  <c r="F120" i="16" a="1"/>
  <c r="F120" i="16" s="1"/>
  <c r="F121" i="16" a="1"/>
  <c r="F121" i="16" s="1"/>
  <c r="F122" i="16" a="1"/>
  <c r="F122" i="16"/>
  <c r="F123" i="16" a="1"/>
  <c r="F123" i="16" s="1"/>
  <c r="F124" i="16" a="1"/>
  <c r="F124" i="16" s="1"/>
  <c r="F125" i="16" a="1"/>
  <c r="F125" i="16" s="1"/>
  <c r="F126" i="16" a="1"/>
  <c r="F126" i="16"/>
  <c r="F127" i="16" a="1"/>
  <c r="F127" i="16" s="1"/>
  <c r="F128" i="16" a="1"/>
  <c r="F128" i="16" s="1"/>
  <c r="F129" i="16" a="1"/>
  <c r="F129" i="16" s="1"/>
  <c r="F130" i="16" a="1"/>
  <c r="F130" i="16"/>
  <c r="F131" i="16" a="1"/>
  <c r="F131" i="16" s="1"/>
  <c r="F132" i="16" a="1"/>
  <c r="F132" i="16" s="1"/>
  <c r="F133" i="16" a="1"/>
  <c r="F133" i="16" s="1"/>
  <c r="F134" i="16" a="1"/>
  <c r="F134" i="16"/>
  <c r="F135" i="16" a="1"/>
  <c r="F135" i="16" s="1"/>
  <c r="F136" i="16" a="1"/>
  <c r="F136" i="16" s="1"/>
  <c r="F137" i="16" a="1"/>
  <c r="F137" i="16" s="1"/>
  <c r="F138" i="16" a="1"/>
  <c r="F138" i="16"/>
  <c r="F139" i="16" a="1"/>
  <c r="F139" i="16" s="1"/>
  <c r="F140" i="16" a="1"/>
  <c r="F140" i="16" s="1"/>
  <c r="F141" i="16" a="1"/>
  <c r="F141" i="16" s="1"/>
  <c r="F142" i="16" a="1"/>
  <c r="F142" i="16"/>
  <c r="F143" i="16" a="1"/>
  <c r="F143" i="16" s="1"/>
  <c r="F144" i="16" a="1"/>
  <c r="F144" i="16" s="1"/>
  <c r="F145" i="16" a="1"/>
  <c r="F145" i="16" s="1"/>
  <c r="F146" i="16" a="1"/>
  <c r="F146" i="16"/>
  <c r="F147" i="16" a="1"/>
  <c r="F147" i="16" s="1"/>
  <c r="F148" i="16" a="1"/>
  <c r="F148" i="16" s="1"/>
  <c r="F149" i="16" a="1"/>
  <c r="F149" i="16" s="1"/>
  <c r="F150" i="16" a="1"/>
  <c r="F150" i="16"/>
  <c r="F151" i="16" a="1"/>
  <c r="F151" i="16" s="1"/>
  <c r="F152" i="16" a="1"/>
  <c r="F152" i="16" s="1"/>
  <c r="F153" i="16" a="1"/>
  <c r="F153" i="16" s="1"/>
  <c r="F154" i="16" a="1"/>
  <c r="F154" i="16"/>
  <c r="F155" i="16" a="1"/>
  <c r="F155" i="16" s="1"/>
  <c r="F156" i="16" a="1"/>
  <c r="F156" i="16" s="1"/>
  <c r="F157" i="16" a="1"/>
  <c r="F157" i="16" s="1"/>
  <c r="F158" i="16" a="1"/>
  <c r="F158" i="16"/>
  <c r="F159" i="16" a="1"/>
  <c r="F159" i="16" s="1"/>
  <c r="F160" i="16" a="1"/>
  <c r="F160" i="16" s="1"/>
  <c r="F161" i="16" a="1"/>
  <c r="F161" i="16" s="1"/>
  <c r="F162" i="16" a="1"/>
  <c r="F162" i="16"/>
  <c r="F163" i="16" a="1"/>
  <c r="F163" i="16" s="1"/>
  <c r="F164" i="16" a="1"/>
  <c r="F164" i="16" s="1"/>
  <c r="F165" i="16" a="1"/>
  <c r="F165" i="16" s="1"/>
  <c r="F166" i="16" a="1"/>
  <c r="F166" i="16"/>
  <c r="F167" i="16" a="1"/>
  <c r="F167" i="16" s="1"/>
  <c r="F168" i="16" a="1"/>
  <c r="F168" i="16" s="1"/>
  <c r="F169" i="16" a="1"/>
  <c r="F169" i="16" s="1"/>
  <c r="F170" i="16" a="1"/>
  <c r="F170" i="16"/>
  <c r="F171" i="16" a="1"/>
  <c r="F171" i="16" s="1"/>
  <c r="F172" i="16" a="1"/>
  <c r="F172" i="16" s="1"/>
  <c r="F173" i="16" a="1"/>
  <c r="F173" i="16"/>
  <c r="F174" i="16" a="1"/>
  <c r="F174" i="16" s="1"/>
  <c r="F175" i="16" a="1"/>
  <c r="F175" i="16" s="1"/>
  <c r="F176" i="16" a="1"/>
  <c r="F176" i="16" s="1"/>
  <c r="F177" i="16" a="1"/>
  <c r="F177" i="16"/>
  <c r="F178" i="16" a="1"/>
  <c r="F178" i="16" s="1"/>
  <c r="F179" i="16" a="1"/>
  <c r="F179" i="16"/>
  <c r="F180" i="16" a="1"/>
  <c r="F180" i="16" s="1"/>
  <c r="F181" i="16" a="1"/>
  <c r="F181" i="16"/>
  <c r="F182" i="16" a="1"/>
  <c r="F182" i="16" s="1"/>
  <c r="F183" i="16" a="1"/>
  <c r="F183" i="16" s="1"/>
  <c r="F184" i="16" a="1"/>
  <c r="F184" i="16" s="1"/>
  <c r="F185" i="16" a="1"/>
  <c r="F185" i="16"/>
  <c r="F186" i="16" a="1"/>
  <c r="F186" i="16" s="1"/>
  <c r="F187" i="16" a="1"/>
  <c r="F187" i="16"/>
  <c r="F188" i="16" a="1"/>
  <c r="F188" i="16" s="1"/>
  <c r="F189" i="16" a="1"/>
  <c r="F189" i="16"/>
  <c r="F190" i="16" a="1"/>
  <c r="F190" i="16" s="1"/>
  <c r="F191" i="16" a="1"/>
  <c r="F191" i="16" s="1"/>
  <c r="F192" i="16" a="1"/>
  <c r="F192" i="16" s="1"/>
  <c r="F193" i="16" a="1"/>
  <c r="F193" i="16"/>
  <c r="F194" i="16" a="1"/>
  <c r="F194" i="16" s="1"/>
  <c r="F195" i="16" a="1"/>
  <c r="F195" i="16" s="1"/>
  <c r="F196" i="16" a="1"/>
  <c r="F196" i="16" s="1"/>
  <c r="F197" i="16" a="1"/>
  <c r="F197" i="16"/>
  <c r="F198" i="16" a="1"/>
  <c r="F198" i="16" s="1"/>
  <c r="F199" i="16" a="1"/>
  <c r="F199" i="16" s="1"/>
  <c r="F200" i="16" a="1"/>
  <c r="F200" i="16" s="1"/>
  <c r="F201" i="16" a="1"/>
  <c r="F201" i="16"/>
  <c r="F202" i="16" a="1"/>
  <c r="F202" i="16" s="1"/>
  <c r="F203" i="16" a="1"/>
  <c r="F203" i="16"/>
  <c r="F204" i="16" a="1"/>
  <c r="F204" i="16" s="1"/>
  <c r="F205" i="16" a="1"/>
  <c r="F205" i="16"/>
  <c r="F206" i="16" a="1"/>
  <c r="F206" i="16" s="1"/>
  <c r="F207" i="16" a="1"/>
  <c r="F207" i="16" s="1"/>
  <c r="F208" i="16" a="1"/>
  <c r="F208" i="16" s="1"/>
  <c r="F209" i="16" a="1"/>
  <c r="F209" i="16" s="1"/>
  <c r="F210" i="16" a="1"/>
  <c r="F210" i="16" s="1"/>
  <c r="F211" i="16" a="1"/>
  <c r="F211" i="16" s="1"/>
  <c r="F212" i="16" a="1"/>
  <c r="F212" i="16" s="1"/>
  <c r="F213" i="16" a="1"/>
  <c r="F213" i="16"/>
  <c r="F214" i="16" a="1"/>
  <c r="F214" i="16" s="1"/>
  <c r="F215" i="16" a="1"/>
  <c r="F215" i="16" s="1"/>
  <c r="F216" i="16" a="1"/>
  <c r="F216" i="16" s="1"/>
  <c r="F217" i="16" a="1"/>
  <c r="F217" i="16" s="1"/>
  <c r="F218" i="16" a="1"/>
  <c r="F218" i="16" s="1"/>
  <c r="F219" i="16" a="1"/>
  <c r="F219" i="16"/>
  <c r="F220" i="16" a="1"/>
  <c r="F220" i="16" s="1"/>
  <c r="F221" i="16" a="1"/>
  <c r="F221" i="16"/>
  <c r="F222" i="16" a="1"/>
  <c r="F222" i="16" s="1"/>
  <c r="F223" i="16" a="1"/>
  <c r="F223" i="16" s="1"/>
  <c r="F224" i="16" a="1"/>
  <c r="F224" i="16" s="1"/>
  <c r="F225" i="16" a="1"/>
  <c r="F225" i="16" s="1"/>
  <c r="F226" i="16" a="1"/>
  <c r="F226" i="16" s="1"/>
  <c r="F227" i="16" a="1"/>
  <c r="F227" i="16" s="1"/>
  <c r="F228" i="16" a="1"/>
  <c r="F228" i="16" s="1"/>
  <c r="F229" i="16" a="1"/>
  <c r="F229" i="16"/>
  <c r="F230" i="16" a="1"/>
  <c r="F230" i="16" s="1"/>
  <c r="F231" i="16" a="1"/>
  <c r="F231" i="16" s="1"/>
  <c r="F232" i="16" a="1"/>
  <c r="F232" i="16" s="1"/>
  <c r="F233" i="16" a="1"/>
  <c r="F233" i="16" s="1"/>
  <c r="F234" i="16" a="1"/>
  <c r="F234" i="16" s="1"/>
  <c r="F235" i="16" a="1"/>
  <c r="F235" i="16"/>
  <c r="F236" i="16" a="1"/>
  <c r="F236" i="16" s="1"/>
  <c r="F237" i="16" a="1"/>
  <c r="F237" i="16"/>
  <c r="F238" i="16" a="1"/>
  <c r="F238" i="16" s="1"/>
  <c r="F239" i="16" a="1"/>
  <c r="F239" i="16" s="1"/>
  <c r="F240" i="16" a="1"/>
  <c r="F240" i="16" s="1"/>
  <c r="F241" i="16" a="1"/>
  <c r="F241" i="16" s="1"/>
  <c r="F242" i="16" a="1"/>
  <c r="F242" i="16" s="1"/>
  <c r="F243" i="16" a="1"/>
  <c r="F243" i="16" s="1"/>
  <c r="F244" i="16" a="1"/>
  <c r="F244" i="16" s="1"/>
  <c r="F245" i="16" a="1"/>
  <c r="F245" i="16"/>
  <c r="F246" i="16" a="1"/>
  <c r="F246" i="16" s="1"/>
  <c r="F247" i="16" a="1"/>
  <c r="F247" i="16"/>
  <c r="F248" i="16" a="1"/>
  <c r="F248" i="16" s="1"/>
  <c r="F249" i="16" a="1"/>
  <c r="F249" i="16" s="1"/>
  <c r="F250" i="16" a="1"/>
  <c r="F250" i="16" s="1"/>
  <c r="F251" i="16" a="1"/>
  <c r="F251" i="16"/>
  <c r="F252" i="16" a="1"/>
  <c r="F252" i="16" s="1"/>
  <c r="F253" i="16" a="1"/>
  <c r="F253" i="16"/>
  <c r="F254" i="16" a="1"/>
  <c r="F254" i="16" s="1"/>
  <c r="F255" i="16" a="1"/>
  <c r="F255" i="16"/>
  <c r="F256" i="16" a="1"/>
  <c r="F256" i="16" s="1"/>
  <c r="F257" i="16" a="1"/>
  <c r="F257" i="16" s="1"/>
  <c r="F258" i="16" a="1"/>
  <c r="F258" i="16" s="1"/>
  <c r="F259" i="16" a="1"/>
  <c r="F259" i="16"/>
  <c r="F260" i="16" a="1"/>
  <c r="F260" i="16" s="1"/>
  <c r="F261" i="16" a="1"/>
  <c r="F261" i="16"/>
  <c r="F262" i="16" a="1"/>
  <c r="F262" i="16" s="1"/>
  <c r="F263" i="16" a="1"/>
  <c r="F263" i="16"/>
  <c r="F264" i="16" a="1"/>
  <c r="F264" i="16" s="1"/>
  <c r="F265" i="16" a="1"/>
  <c r="F265" i="16" s="1"/>
  <c r="F266" i="16" a="1"/>
  <c r="F266" i="16" s="1"/>
  <c r="F267" i="16" a="1"/>
  <c r="F267" i="16"/>
  <c r="F268" i="16" a="1"/>
  <c r="F268" i="16" s="1"/>
  <c r="F269" i="16" a="1"/>
  <c r="F269" i="16"/>
  <c r="F270" i="16" a="1"/>
  <c r="F270" i="16" s="1"/>
  <c r="F271" i="16" a="1"/>
  <c r="F271" i="16"/>
  <c r="F272" i="16" a="1"/>
  <c r="F272" i="16" s="1"/>
  <c r="F273" i="16" a="1"/>
  <c r="F273" i="16" s="1"/>
  <c r="F274" i="16" a="1"/>
  <c r="F274" i="16" s="1"/>
  <c r="F275" i="16" a="1"/>
  <c r="F275" i="16"/>
  <c r="F276" i="16" a="1"/>
  <c r="F276" i="16" s="1"/>
  <c r="F277" i="16" a="1"/>
  <c r="F277" i="16"/>
  <c r="F278" i="16" a="1"/>
  <c r="F278" i="16" s="1"/>
  <c r="F279" i="16" a="1"/>
  <c r="F279" i="16"/>
  <c r="F280" i="16" a="1"/>
  <c r="F280" i="16" s="1"/>
  <c r="F281" i="16" a="1"/>
  <c r="F281" i="16" s="1"/>
  <c r="F282" i="16" a="1"/>
  <c r="F282" i="16" s="1"/>
  <c r="F283" i="16" a="1"/>
  <c r="F283" i="16"/>
  <c r="F284" i="16" a="1"/>
  <c r="F284" i="16" s="1"/>
  <c r="F285" i="16" a="1"/>
  <c r="F285" i="16"/>
  <c r="F286" i="16" a="1"/>
  <c r="F286" i="16" s="1"/>
  <c r="F287" i="16" a="1"/>
  <c r="F287" i="16"/>
  <c r="F288" i="16" a="1"/>
  <c r="F288" i="16" s="1"/>
  <c r="F289" i="16" a="1"/>
  <c r="F289" i="16" s="1"/>
  <c r="F290" i="16" a="1"/>
  <c r="F290" i="16" s="1"/>
  <c r="F291" i="16" a="1"/>
  <c r="F291" i="16"/>
  <c r="F292" i="16" a="1"/>
  <c r="F292" i="16" s="1"/>
  <c r="F293" i="16" a="1"/>
  <c r="F293" i="16"/>
  <c r="F294" i="16" a="1"/>
  <c r="F294" i="16" s="1"/>
  <c r="F295" i="16" a="1"/>
  <c r="F295" i="16"/>
  <c r="F296" i="16" a="1"/>
  <c r="F296" i="16" s="1"/>
  <c r="F297" i="16" a="1"/>
  <c r="F297" i="16" s="1"/>
  <c r="F298" i="16" a="1"/>
  <c r="F298" i="16" s="1"/>
  <c r="F299" i="16" a="1"/>
  <c r="F299" i="16" s="1"/>
  <c r="F300" i="16" a="1"/>
  <c r="F300" i="16" s="1"/>
  <c r="F301" i="16" a="1"/>
  <c r="F301" i="16"/>
  <c r="F302" i="16" a="1"/>
  <c r="F302" i="16" s="1"/>
  <c r="F303" i="16" a="1"/>
  <c r="F303" i="16"/>
  <c r="F304" i="16" a="1"/>
  <c r="F304" i="16" s="1"/>
  <c r="F305" i="16" a="1"/>
  <c r="F305" i="16" s="1"/>
  <c r="F306" i="16" a="1"/>
  <c r="F306" i="16"/>
  <c r="F307" i="16" a="1"/>
  <c r="F307" i="16" s="1"/>
  <c r="F308" i="16" a="1"/>
  <c r="F308" i="16" s="1"/>
  <c r="F309" i="16" a="1"/>
  <c r="F309" i="16" s="1"/>
  <c r="F310" i="16" a="1"/>
  <c r="F310" i="16" s="1"/>
  <c r="F311" i="16" a="1"/>
  <c r="F311" i="16" s="1"/>
  <c r="F312" i="16" a="1"/>
  <c r="F312" i="16" s="1"/>
  <c r="F313" i="16" a="1"/>
  <c r="F313" i="16" s="1"/>
  <c r="F314" i="16" a="1"/>
  <c r="F314" i="16"/>
  <c r="F315" i="16" a="1"/>
  <c r="F315" i="16" s="1"/>
  <c r="F316" i="16" a="1"/>
  <c r="F316" i="16" s="1"/>
  <c r="F317" i="16" a="1"/>
  <c r="F317" i="16" s="1"/>
  <c r="F318" i="16" a="1"/>
  <c r="F318" i="16" s="1"/>
  <c r="F319" i="16" a="1"/>
  <c r="F319" i="16" s="1"/>
  <c r="F320" i="16" a="1"/>
  <c r="F320" i="16"/>
  <c r="F321" i="16" a="1"/>
  <c r="F321" i="16" s="1"/>
  <c r="F322" i="16" a="1"/>
  <c r="F322" i="16"/>
  <c r="F323" i="16" a="1"/>
  <c r="F323" i="16" s="1"/>
  <c r="F324" i="16" a="1"/>
  <c r="F324" i="16" s="1"/>
  <c r="F325" i="16" a="1"/>
  <c r="F325" i="16" s="1"/>
  <c r="F326" i="16" a="1"/>
  <c r="F326" i="16" s="1"/>
  <c r="F327" i="16" a="1"/>
  <c r="F327" i="16" s="1"/>
  <c r="F328" i="16" a="1"/>
  <c r="F328" i="16"/>
  <c r="F329" i="16" a="1"/>
  <c r="F329" i="16" s="1"/>
  <c r="F330" i="16" a="1"/>
  <c r="F330" i="16"/>
  <c r="F331" i="16" a="1"/>
  <c r="F331" i="16" s="1"/>
  <c r="F332" i="16" a="1"/>
  <c r="F332" i="16" s="1"/>
  <c r="F333" i="16" a="1"/>
  <c r="F333" i="16" s="1"/>
  <c r="F334" i="16" a="1"/>
  <c r="F334" i="16" s="1"/>
  <c r="F335" i="16" a="1"/>
  <c r="F335" i="16" s="1"/>
  <c r="F336" i="16" a="1"/>
  <c r="F336" i="16"/>
  <c r="F337" i="16" a="1"/>
  <c r="F337" i="16" s="1"/>
  <c r="F338" i="16" a="1"/>
  <c r="F338" i="16"/>
  <c r="F339" i="16" a="1"/>
  <c r="F339" i="16" s="1"/>
  <c r="F340" i="16" a="1"/>
  <c r="F340" i="16" s="1"/>
  <c r="F341" i="16" a="1"/>
  <c r="F341" i="16" s="1"/>
  <c r="F342" i="16" a="1"/>
  <c r="F342" i="16" s="1"/>
  <c r="F343" i="16" a="1"/>
  <c r="F343" i="16" s="1"/>
  <c r="F344" i="16" a="1"/>
  <c r="F344" i="16" s="1"/>
  <c r="F345" i="16" a="1"/>
  <c r="F345" i="16" s="1"/>
  <c r="F346" i="16" a="1"/>
  <c r="F346" i="16"/>
  <c r="F347" i="16" a="1"/>
  <c r="F347" i="16" s="1"/>
  <c r="F348" i="16" a="1"/>
  <c r="F348" i="16" s="1"/>
  <c r="F349" i="16" a="1"/>
  <c r="F349" i="16" s="1"/>
  <c r="F350" i="16" a="1"/>
  <c r="F350" i="16" s="1"/>
  <c r="F351" i="16" a="1"/>
  <c r="F351" i="16" s="1"/>
  <c r="F352" i="16" a="1"/>
  <c r="F352" i="16" s="1"/>
  <c r="F353" i="16" a="1"/>
  <c r="F353" i="16" s="1"/>
  <c r="F354" i="16" a="1"/>
  <c r="F354" i="16"/>
  <c r="F355" i="16" a="1"/>
  <c r="F355" i="16" s="1"/>
  <c r="F356" i="16" a="1"/>
  <c r="F356" i="16" s="1"/>
  <c r="F357" i="16" a="1"/>
  <c r="F357" i="16" s="1"/>
  <c r="F358" i="16" a="1"/>
  <c r="F358" i="16" s="1"/>
  <c r="F359" i="16" a="1"/>
  <c r="F359" i="16" s="1"/>
  <c r="F360" i="16" a="1"/>
  <c r="F360" i="16" s="1"/>
  <c r="F361" i="16" a="1"/>
  <c r="F361" i="16" s="1"/>
  <c r="F362" i="16" a="1"/>
  <c r="F362" i="16"/>
  <c r="F363" i="16" a="1"/>
  <c r="F363" i="16" s="1"/>
  <c r="F364" i="16" a="1"/>
  <c r="F364" i="16" s="1"/>
  <c r="F365" i="16" a="1"/>
  <c r="F365" i="16" s="1"/>
  <c r="F366" i="16" a="1"/>
  <c r="F366" i="16" s="1"/>
  <c r="F367" i="16" a="1"/>
  <c r="F367" i="16" s="1"/>
  <c r="F368" i="16" a="1"/>
  <c r="F368" i="16"/>
  <c r="F369" i="16" a="1"/>
  <c r="F369" i="16" s="1"/>
  <c r="F370" i="16" a="1"/>
  <c r="F370" i="16"/>
  <c r="F371" i="16" a="1"/>
  <c r="F371" i="16" s="1"/>
  <c r="F372" i="16" a="1"/>
  <c r="F372" i="16" s="1"/>
  <c r="F373" i="16" a="1"/>
  <c r="F373" i="16" s="1"/>
  <c r="F374" i="16" a="1"/>
  <c r="F374" i="16" s="1"/>
  <c r="F375" i="16" a="1"/>
  <c r="F375" i="16" s="1"/>
  <c r="F376" i="16" a="1"/>
  <c r="F376" i="16"/>
  <c r="F377" i="16" a="1"/>
  <c r="F377" i="16" s="1"/>
  <c r="F378" i="16" a="1"/>
  <c r="F378" i="16"/>
  <c r="F379" i="16" a="1"/>
  <c r="F379" i="16" s="1"/>
  <c r="F380" i="16" a="1"/>
  <c r="F380" i="16" s="1"/>
  <c r="F381" i="16" a="1"/>
  <c r="F381" i="16" s="1"/>
  <c r="F382" i="16" a="1"/>
  <c r="F382" i="16" s="1"/>
  <c r="F383" i="16" a="1"/>
  <c r="F383" i="16" s="1"/>
  <c r="F384" i="16" a="1"/>
  <c r="F384" i="16"/>
  <c r="F385" i="16" a="1"/>
  <c r="F385" i="16" s="1"/>
  <c r="F386" i="16" a="1"/>
  <c r="F386" i="16"/>
  <c r="F387" i="16" a="1"/>
  <c r="F387" i="16" s="1"/>
  <c r="F388" i="16" a="1"/>
  <c r="F388" i="16" s="1"/>
  <c r="F389" i="16" a="1"/>
  <c r="F389" i="16" s="1"/>
  <c r="F390" i="16" a="1"/>
  <c r="F390" i="16" s="1"/>
  <c r="F391" i="16" a="1"/>
  <c r="F391" i="16" s="1"/>
  <c r="F392" i="16" a="1"/>
  <c r="F392" i="16"/>
  <c r="F393" i="16" a="1"/>
  <c r="F393" i="16" s="1"/>
  <c r="F394" i="16" a="1"/>
  <c r="F394" i="16"/>
  <c r="F395" i="16" a="1"/>
  <c r="F395" i="16" s="1"/>
  <c r="F396" i="16" a="1"/>
  <c r="F396" i="16" s="1"/>
  <c r="F397" i="16" a="1"/>
  <c r="F397" i="16" s="1"/>
  <c r="F398" i="16" a="1"/>
  <c r="F398" i="16" s="1"/>
  <c r="F399" i="16" a="1"/>
  <c r="F399" i="16" s="1"/>
  <c r="F400" i="16" a="1"/>
  <c r="F400" i="16"/>
  <c r="F401" i="16" a="1"/>
  <c r="F401" i="16" s="1"/>
  <c r="F402" i="16" a="1"/>
  <c r="F402" i="16"/>
  <c r="F403" i="16" a="1"/>
  <c r="F403" i="16" s="1"/>
  <c r="F404" i="16" a="1"/>
  <c r="F404" i="16" s="1"/>
  <c r="F405" i="16" a="1"/>
  <c r="F405" i="16" s="1"/>
  <c r="F406" i="16" a="1"/>
  <c r="F406" i="16" s="1"/>
  <c r="F407" i="16" a="1"/>
  <c r="F407" i="16" s="1"/>
  <c r="F408" i="16" a="1"/>
  <c r="F408" i="16"/>
  <c r="F409" i="16" a="1"/>
  <c r="F409" i="16" s="1"/>
  <c r="F410" i="16" a="1"/>
  <c r="F410" i="16"/>
  <c r="F411" i="16" a="1"/>
  <c r="F411" i="16" s="1"/>
  <c r="F412" i="16" a="1"/>
  <c r="F412" i="16" s="1"/>
  <c r="F413" i="16" a="1"/>
  <c r="F413" i="16" s="1"/>
  <c r="F414" i="16" a="1"/>
  <c r="F414" i="16" s="1"/>
  <c r="F415" i="16" a="1"/>
  <c r="F415" i="16" s="1"/>
  <c r="F416" i="16" a="1"/>
  <c r="F416" i="16"/>
  <c r="F417" i="16" a="1"/>
  <c r="F417" i="16" s="1"/>
  <c r="F418" i="16" a="1"/>
  <c r="F418" i="16"/>
  <c r="F419" i="16" a="1"/>
  <c r="F419" i="16" s="1"/>
  <c r="F420" i="16" a="1"/>
  <c r="F420" i="16" s="1"/>
  <c r="F421" i="16" a="1"/>
  <c r="F421" i="16" s="1"/>
  <c r="F422" i="16" a="1"/>
  <c r="F422" i="16" s="1"/>
  <c r="F423" i="16" a="1"/>
  <c r="F423" i="16" s="1"/>
  <c r="F424" i="16" a="1"/>
  <c r="F424" i="16"/>
  <c r="F425" i="16" a="1"/>
  <c r="F425" i="16" s="1"/>
  <c r="F426" i="16" a="1"/>
  <c r="F426" i="16"/>
  <c r="F427" i="16" a="1"/>
  <c r="F427" i="16" s="1"/>
  <c r="F428" i="16" a="1"/>
  <c r="F428" i="16" s="1"/>
  <c r="F429" i="16" a="1"/>
  <c r="F429" i="16" s="1"/>
  <c r="F430" i="16" a="1"/>
  <c r="F430" i="16" s="1"/>
  <c r="F431" i="16" a="1"/>
  <c r="F431" i="16" s="1"/>
  <c r="F432" i="16" a="1"/>
  <c r="F432" i="16" s="1"/>
  <c r="F433" i="16" a="1"/>
  <c r="F433" i="16" s="1"/>
  <c r="F434" i="16" a="1"/>
  <c r="F434" i="16"/>
  <c r="F435" i="16" a="1"/>
  <c r="F435" i="16" s="1"/>
  <c r="F436" i="16" a="1"/>
  <c r="F436" i="16" s="1"/>
  <c r="F437" i="16" a="1"/>
  <c r="F437" i="16" s="1"/>
  <c r="F438" i="16" a="1"/>
  <c r="F438" i="16" s="1"/>
  <c r="F439" i="16" a="1"/>
  <c r="F439" i="16" s="1"/>
  <c r="F440" i="16" a="1"/>
  <c r="F440" i="16" s="1"/>
  <c r="F441" i="16" a="1"/>
  <c r="F441" i="16" s="1"/>
  <c r="F442" i="16" a="1"/>
  <c r="F442" i="16"/>
  <c r="F443" i="16" a="1"/>
  <c r="F443" i="16" s="1"/>
  <c r="F444" i="16" a="1"/>
  <c r="F444" i="16" s="1"/>
  <c r="F445" i="16" a="1"/>
  <c r="F445" i="16" s="1"/>
  <c r="F446" i="16" a="1"/>
  <c r="F446" i="16" s="1"/>
  <c r="F447" i="16" a="1"/>
  <c r="F447" i="16" s="1"/>
  <c r="F448" i="16" a="1"/>
  <c r="F448" i="16" s="1"/>
  <c r="F449" i="16" a="1"/>
  <c r="F449" i="16" s="1"/>
  <c r="F450" i="16" a="1"/>
  <c r="F450" i="16"/>
  <c r="F451" i="16" a="1"/>
  <c r="F451" i="16" s="1"/>
  <c r="F452" i="16" a="1"/>
  <c r="F452" i="16" s="1"/>
  <c r="F453" i="16" a="1"/>
  <c r="F453" i="16" s="1"/>
  <c r="F454" i="16" a="1"/>
  <c r="F454" i="16" s="1"/>
  <c r="F455" i="16" a="1"/>
  <c r="F455" i="16" s="1"/>
  <c r="F456" i="16" a="1"/>
  <c r="F456" i="16" s="1"/>
  <c r="F457" i="16" a="1"/>
  <c r="F457" i="16" s="1"/>
  <c r="F458" i="16" a="1"/>
  <c r="F458" i="16"/>
  <c r="F459" i="16" a="1"/>
  <c r="F459" i="16" s="1"/>
  <c r="F460" i="16" a="1"/>
  <c r="F460" i="16" s="1"/>
  <c r="F461" i="16" a="1"/>
  <c r="F461" i="16" s="1"/>
  <c r="F462" i="16" a="1"/>
  <c r="F462" i="16" s="1"/>
  <c r="F463" i="16" a="1"/>
  <c r="F463" i="16" s="1"/>
  <c r="F464" i="16" a="1"/>
  <c r="F464" i="16" s="1"/>
  <c r="F465" i="16" a="1"/>
  <c r="F465" i="16" s="1"/>
  <c r="F466" i="16" a="1"/>
  <c r="F466" i="16"/>
  <c r="F467" i="16" a="1"/>
  <c r="F467" i="16" s="1"/>
  <c r="F468" i="16" a="1"/>
  <c r="F468" i="16" s="1"/>
  <c r="F469" i="16" a="1"/>
  <c r="F469" i="16" s="1"/>
  <c r="F470" i="16" a="1"/>
  <c r="F470" i="16" s="1"/>
  <c r="F471" i="16" a="1"/>
  <c r="F471" i="16" s="1"/>
  <c r="F472" i="16" a="1"/>
  <c r="F472" i="16" s="1"/>
  <c r="F473" i="16" a="1"/>
  <c r="F473" i="16" s="1"/>
  <c r="F474" i="16" a="1"/>
  <c r="F474" i="16"/>
  <c r="F475" i="16" a="1"/>
  <c r="F475" i="16" s="1"/>
  <c r="F476" i="16" a="1"/>
  <c r="F476" i="16" s="1"/>
  <c r="F477" i="16" a="1"/>
  <c r="F477" i="16" s="1"/>
  <c r="F478" i="16" a="1"/>
  <c r="F478" i="16" s="1"/>
  <c r="F479" i="16" a="1"/>
  <c r="F479" i="16" s="1"/>
  <c r="F480" i="16" a="1"/>
  <c r="F480" i="16" s="1"/>
  <c r="F481" i="16" a="1"/>
  <c r="F481" i="16" s="1"/>
  <c r="F482" i="16" a="1"/>
  <c r="F482" i="16"/>
  <c r="F483" i="16" a="1"/>
  <c r="F483" i="16" s="1"/>
  <c r="F484" i="16" a="1"/>
  <c r="F484" i="16" s="1"/>
  <c r="F485" i="16" a="1"/>
  <c r="F485" i="16" s="1"/>
  <c r="F486" i="16" a="1"/>
  <c r="F486" i="16" s="1"/>
  <c r="F487" i="16" a="1"/>
  <c r="F487" i="16" s="1"/>
  <c r="F488" i="16" a="1"/>
  <c r="F488" i="16" s="1"/>
  <c r="F489" i="16" a="1"/>
  <c r="F489" i="16" s="1"/>
  <c r="F490" i="16" a="1"/>
  <c r="F490" i="16"/>
  <c r="F491" i="16" a="1"/>
  <c r="F491" i="16" s="1"/>
  <c r="F492" i="16" a="1"/>
  <c r="F492" i="16" s="1"/>
  <c r="F493" i="16" a="1"/>
  <c r="F493" i="16" s="1"/>
  <c r="F494" i="16" a="1"/>
  <c r="F494" i="16" s="1"/>
  <c r="F495" i="16" a="1"/>
  <c r="F495" i="16" s="1"/>
  <c r="F496" i="16" a="1"/>
  <c r="F496" i="16" s="1"/>
  <c r="F497" i="16" a="1"/>
  <c r="F497" i="16" s="1"/>
  <c r="F498" i="16" a="1"/>
  <c r="F498" i="16"/>
  <c r="F499" i="16" a="1"/>
  <c r="F499" i="16" s="1"/>
  <c r="F500" i="16" a="1"/>
  <c r="F500" i="16" s="1"/>
  <c r="F501" i="16" a="1"/>
  <c r="F501" i="16" s="1"/>
  <c r="F502" i="16" a="1"/>
  <c r="F502" i="16" s="1"/>
  <c r="F503" i="16" a="1"/>
  <c r="F503" i="16" s="1"/>
  <c r="F504" i="16" a="1"/>
  <c r="F504" i="16" s="1"/>
  <c r="F505" i="16" a="1"/>
  <c r="F505" i="16" s="1"/>
  <c r="F506" i="16" a="1"/>
  <c r="F506" i="16"/>
  <c r="F507" i="16" a="1"/>
  <c r="F507" i="16" s="1"/>
  <c r="F508" i="16" a="1"/>
  <c r="F508" i="16" s="1"/>
  <c r="F509" i="16" a="1"/>
  <c r="F509" i="16" s="1"/>
  <c r="F510" i="16" a="1"/>
  <c r="F510" i="16" s="1"/>
  <c r="F511" i="16" a="1"/>
  <c r="F511" i="16" s="1"/>
  <c r="F512" i="16" a="1"/>
  <c r="F512" i="16" s="1"/>
  <c r="F513" i="16" a="1"/>
  <c r="F513" i="16" s="1"/>
  <c r="F514" i="16" a="1"/>
  <c r="F514" i="16"/>
  <c r="F515" i="16" a="1"/>
  <c r="F515" i="16" s="1"/>
  <c r="F516" i="16" a="1"/>
  <c r="F516" i="16" s="1"/>
  <c r="F517" i="16" a="1"/>
  <c r="F517" i="16" s="1"/>
  <c r="F518" i="16" a="1"/>
  <c r="F518" i="16" s="1"/>
  <c r="F519" i="16" a="1"/>
  <c r="F519" i="16" s="1"/>
  <c r="F520" i="16" a="1"/>
  <c r="F520" i="16" s="1"/>
  <c r="F521" i="16" a="1"/>
  <c r="F521" i="16" s="1"/>
  <c r="F522" i="16" a="1"/>
  <c r="F522" i="16"/>
  <c r="F523" i="16" a="1"/>
  <c r="F523" i="16" s="1"/>
  <c r="F524" i="16" a="1"/>
  <c r="F524" i="16" s="1"/>
  <c r="F525" i="16" a="1"/>
  <c r="F525" i="16" s="1"/>
  <c r="F526" i="16" a="1"/>
  <c r="F526" i="16" s="1"/>
  <c r="F527" i="16" a="1"/>
  <c r="F527" i="16" s="1"/>
  <c r="F528" i="16" a="1"/>
  <c r="F528" i="16" s="1"/>
  <c r="F529" i="16" a="1"/>
  <c r="F529" i="16" s="1"/>
  <c r="F530" i="16" a="1"/>
  <c r="F530" i="16"/>
  <c r="F531" i="16" a="1"/>
  <c r="F531" i="16" s="1"/>
  <c r="F532" i="16" a="1"/>
  <c r="F532" i="16" s="1"/>
  <c r="F533" i="16" a="1"/>
  <c r="F533" i="16" s="1"/>
  <c r="F534" i="16" a="1"/>
  <c r="F534" i="16" s="1"/>
  <c r="F535" i="16" a="1"/>
  <c r="F535" i="16" s="1"/>
  <c r="F536" i="16" a="1"/>
  <c r="F536" i="16" s="1"/>
  <c r="F537" i="16" a="1"/>
  <c r="F537" i="16" s="1"/>
  <c r="F538" i="16" a="1"/>
  <c r="F538" i="16"/>
  <c r="F539" i="16" a="1"/>
  <c r="F539" i="16" s="1"/>
  <c r="F540" i="16" a="1"/>
  <c r="F540" i="16" s="1"/>
  <c r="F541" i="16" a="1"/>
  <c r="F541" i="16" s="1"/>
  <c r="F542" i="16" a="1"/>
  <c r="F542" i="16" s="1"/>
  <c r="F543" i="16" a="1"/>
  <c r="F543" i="16" s="1"/>
  <c r="F544" i="16" a="1"/>
  <c r="F544" i="16" s="1"/>
  <c r="F545" i="16" a="1"/>
  <c r="F545" i="16" s="1"/>
  <c r="F546" i="16" a="1"/>
  <c r="F546" i="16"/>
  <c r="F547" i="16" a="1"/>
  <c r="F547" i="16" s="1"/>
  <c r="F548" i="16" a="1"/>
  <c r="F548" i="16" s="1"/>
  <c r="F549" i="16" a="1"/>
  <c r="F549" i="16" s="1"/>
  <c r="F550" i="16" a="1"/>
  <c r="F550" i="16" s="1"/>
  <c r="F551" i="16" a="1"/>
  <c r="F551" i="16" s="1"/>
  <c r="F552" i="16" a="1"/>
  <c r="F552" i="16" s="1"/>
  <c r="F553" i="16" a="1"/>
  <c r="F553" i="16" s="1"/>
  <c r="F554" i="16" a="1"/>
  <c r="F554" i="16"/>
  <c r="F555" i="16" a="1"/>
  <c r="F555" i="16" s="1"/>
  <c r="F556" i="16" a="1"/>
  <c r="F556" i="16" s="1"/>
  <c r="F557" i="16" a="1"/>
  <c r="F557" i="16" s="1"/>
  <c r="F558" i="16" a="1"/>
  <c r="F558" i="16" s="1"/>
  <c r="F559" i="16" a="1"/>
  <c r="F559" i="16" s="1"/>
  <c r="F560" i="16" a="1"/>
  <c r="F560" i="16" s="1"/>
  <c r="F561" i="16" a="1"/>
  <c r="F561" i="16" s="1"/>
  <c r="F562" i="16" a="1"/>
  <c r="F562" i="16"/>
  <c r="F563" i="16" a="1"/>
  <c r="F563" i="16" s="1"/>
  <c r="F564" i="16" a="1"/>
  <c r="F564" i="16" s="1"/>
  <c r="F565" i="16" a="1"/>
  <c r="F565" i="16" s="1"/>
  <c r="F566" i="16" a="1"/>
  <c r="F566" i="16" s="1"/>
  <c r="F567" i="16" a="1"/>
  <c r="F567" i="16" s="1"/>
  <c r="F568" i="16" a="1"/>
  <c r="F568" i="16" s="1"/>
  <c r="F569" i="16" a="1"/>
  <c r="F569" i="16" s="1"/>
  <c r="F570" i="16" a="1"/>
  <c r="F570" i="16"/>
  <c r="F571" i="16" a="1"/>
  <c r="F571" i="16" s="1"/>
  <c r="F572" i="16" a="1"/>
  <c r="F572" i="16" s="1"/>
  <c r="F573" i="16" a="1"/>
  <c r="F573" i="16" s="1"/>
  <c r="F574" i="16" a="1"/>
  <c r="F574" i="16" s="1"/>
  <c r="F575" i="16" a="1"/>
  <c r="F575" i="16" s="1"/>
  <c r="F576" i="16" a="1"/>
  <c r="F576" i="16" s="1"/>
  <c r="F577" i="16" a="1"/>
  <c r="F577" i="16" s="1"/>
  <c r="F578" i="16" a="1"/>
  <c r="F578" i="16"/>
  <c r="F579" i="16" a="1"/>
  <c r="F579" i="16" s="1"/>
  <c r="F580" i="16" a="1"/>
  <c r="F580" i="16" s="1"/>
  <c r="F581" i="16" a="1"/>
  <c r="F581" i="16" s="1"/>
  <c r="F582" i="16" a="1"/>
  <c r="F582" i="16" s="1"/>
  <c r="F583" i="16" a="1"/>
  <c r="F583" i="16" s="1"/>
  <c r="F584" i="16" a="1"/>
  <c r="F584" i="16" s="1"/>
  <c r="F585" i="16" a="1"/>
  <c r="F585" i="16" s="1"/>
  <c r="F586" i="16" a="1"/>
  <c r="F586" i="16"/>
  <c r="F587" i="16" a="1"/>
  <c r="F587" i="16" s="1"/>
  <c r="F588" i="16" a="1"/>
  <c r="F588" i="16" s="1"/>
  <c r="F589" i="16" a="1"/>
  <c r="F589" i="16" s="1"/>
  <c r="F590" i="16" a="1"/>
  <c r="F590" i="16" s="1"/>
  <c r="F591" i="16" a="1"/>
  <c r="F591" i="16" s="1"/>
  <c r="F592" i="16" a="1"/>
  <c r="F592" i="16" s="1"/>
  <c r="F593" i="16" a="1"/>
  <c r="F593" i="16" s="1"/>
  <c r="F594" i="16" a="1"/>
  <c r="F594" i="16" s="1"/>
  <c r="F595" i="16" a="1"/>
  <c r="F595" i="16" s="1"/>
  <c r="F596" i="16" a="1"/>
  <c r="F596" i="16" s="1"/>
  <c r="F597" i="16" a="1"/>
  <c r="F597" i="16" s="1"/>
  <c r="F598" i="16" a="1"/>
  <c r="F598" i="16" s="1"/>
  <c r="F599" i="16" a="1"/>
  <c r="F599" i="16" s="1"/>
  <c r="F600" i="16" a="1"/>
  <c r="F600" i="16" s="1"/>
  <c r="F601" i="16" a="1"/>
  <c r="F601" i="16" s="1"/>
  <c r="F602" i="16" a="1"/>
  <c r="F602" i="16" s="1"/>
  <c r="F603" i="16" a="1"/>
  <c r="F603" i="16" s="1"/>
  <c r="F604" i="16" a="1"/>
  <c r="F604" i="16" s="1"/>
  <c r="F605" i="16" a="1"/>
  <c r="F605" i="16" s="1"/>
  <c r="F606" i="16" a="1"/>
  <c r="F606" i="16" s="1"/>
  <c r="F607" i="16" a="1"/>
  <c r="F607" i="16"/>
  <c r="F608" i="16" a="1"/>
  <c r="F608" i="16" s="1"/>
  <c r="F609" i="16" a="1"/>
  <c r="F609" i="16" s="1"/>
  <c r="F610" i="16" a="1"/>
  <c r="F610" i="16" s="1"/>
  <c r="F611" i="16" a="1"/>
  <c r="F611" i="16"/>
  <c r="F612" i="16" a="1"/>
  <c r="F612" i="16" s="1"/>
  <c r="F613" i="16" a="1"/>
  <c r="F613" i="16" s="1"/>
  <c r="F614" i="16" a="1"/>
  <c r="F614" i="16" s="1"/>
  <c r="F615" i="16" a="1"/>
  <c r="F615" i="16"/>
  <c r="F616" i="16" a="1"/>
  <c r="F616" i="16" s="1"/>
  <c r="F617" i="16" a="1"/>
  <c r="F617" i="16" s="1"/>
  <c r="F618" i="16" a="1"/>
  <c r="F618" i="16" s="1"/>
  <c r="F619" i="16" a="1"/>
  <c r="F619" i="16"/>
  <c r="F620" i="16" a="1"/>
  <c r="F620" i="16" s="1"/>
  <c r="F621" i="16" a="1"/>
  <c r="F621" i="16" s="1"/>
  <c r="F622" i="16" a="1"/>
  <c r="F622" i="16" s="1"/>
  <c r="F623" i="16" a="1"/>
  <c r="F623" i="16"/>
  <c r="F624" i="16" a="1"/>
  <c r="F624" i="16" s="1"/>
  <c r="F625" i="16" a="1"/>
  <c r="F625" i="16" s="1"/>
  <c r="F626" i="16" a="1"/>
  <c r="F626" i="16" s="1"/>
  <c r="F627" i="16" a="1"/>
  <c r="F627" i="16"/>
  <c r="F628" i="16" a="1"/>
  <c r="F628" i="16" s="1"/>
  <c r="F629" i="16" a="1"/>
  <c r="F629" i="16" s="1"/>
  <c r="F630" i="16" a="1"/>
  <c r="F630" i="16" s="1"/>
  <c r="F631" i="16" a="1"/>
  <c r="F631" i="16"/>
  <c r="F632" i="16" a="1"/>
  <c r="F632" i="16" s="1"/>
  <c r="F633" i="16" a="1"/>
  <c r="F633" i="16" s="1"/>
  <c r="F634" i="16" a="1"/>
  <c r="F634" i="16" s="1"/>
  <c r="F635" i="16" a="1"/>
  <c r="F635" i="16" s="1"/>
  <c r="F636" i="16" a="1"/>
  <c r="F636" i="16" s="1"/>
  <c r="F637" i="16" a="1"/>
  <c r="F637" i="16" s="1"/>
  <c r="F638" i="16" a="1"/>
  <c r="F638" i="16" s="1"/>
  <c r="F639" i="16" a="1"/>
  <c r="F639" i="16" s="1"/>
  <c r="F640" i="16" a="1"/>
  <c r="F640" i="16" s="1"/>
  <c r="F641" i="16" a="1"/>
  <c r="F641" i="16" s="1"/>
  <c r="F642" i="16" a="1"/>
  <c r="F642" i="16" s="1"/>
  <c r="F643" i="16" a="1"/>
  <c r="F643" i="16"/>
  <c r="F644" i="16" a="1"/>
  <c r="F644" i="16" s="1"/>
  <c r="F645" i="16" a="1"/>
  <c r="F645" i="16" s="1"/>
  <c r="F646" i="16" a="1"/>
  <c r="F646" i="16" s="1"/>
  <c r="F647" i="16" a="1"/>
  <c r="F647" i="16"/>
  <c r="F648" i="16" a="1"/>
  <c r="F648" i="16" s="1"/>
  <c r="F649" i="16" a="1"/>
  <c r="F649" i="16" s="1"/>
  <c r="F650" i="16" a="1"/>
  <c r="F650" i="16" s="1"/>
  <c r="F651" i="16" a="1"/>
  <c r="F651" i="16" s="1"/>
  <c r="F652" i="16" a="1"/>
  <c r="F652" i="16" s="1"/>
  <c r="F653" i="16" a="1"/>
  <c r="F653" i="16" s="1"/>
  <c r="F654" i="16" a="1"/>
  <c r="F654" i="16" s="1"/>
  <c r="F655" i="16" a="1"/>
  <c r="F655" i="16" s="1"/>
  <c r="F656" i="16" a="1"/>
  <c r="F656" i="16" s="1"/>
  <c r="F657" i="16" a="1"/>
  <c r="F657" i="16" s="1"/>
  <c r="F658" i="16" a="1"/>
  <c r="F658" i="16" s="1"/>
  <c r="F659" i="16" a="1"/>
  <c r="F659" i="16"/>
  <c r="F660" i="16" a="1"/>
  <c r="F660" i="16" s="1"/>
  <c r="F661" i="16" a="1"/>
  <c r="F661" i="16" s="1"/>
  <c r="F662" i="16" a="1"/>
  <c r="F662" i="16" s="1"/>
  <c r="F663" i="16" a="1"/>
  <c r="F663" i="16"/>
  <c r="F664" i="16" a="1"/>
  <c r="F664" i="16" s="1"/>
  <c r="F665" i="16" a="1"/>
  <c r="F665" i="16" s="1"/>
  <c r="F666" i="16" a="1"/>
  <c r="F666" i="16" s="1"/>
  <c r="F667" i="16" a="1"/>
  <c r="F667" i="16"/>
  <c r="F668" i="16" a="1"/>
  <c r="F668" i="16" s="1"/>
  <c r="F669" i="16" a="1"/>
  <c r="F669" i="16" s="1"/>
  <c r="F670" i="16" a="1"/>
  <c r="F670" i="16" s="1"/>
  <c r="F671" i="16" a="1"/>
  <c r="F671" i="16" s="1"/>
  <c r="F672" i="16" a="1"/>
  <c r="F672" i="16" s="1"/>
  <c r="F673" i="16" a="1"/>
  <c r="F673" i="16" s="1"/>
  <c r="F674" i="16" a="1"/>
  <c r="F674" i="16" s="1"/>
  <c r="F675" i="16" a="1"/>
  <c r="F675" i="16"/>
  <c r="F676" i="16" a="1"/>
  <c r="F676" i="16" s="1"/>
  <c r="F677" i="16" a="1"/>
  <c r="F677" i="16" s="1"/>
  <c r="F678" i="16" a="1"/>
  <c r="F678" i="16" s="1"/>
  <c r="F679" i="16" a="1"/>
  <c r="F679" i="16" s="1"/>
  <c r="F680" i="16" a="1"/>
  <c r="F680" i="16" s="1"/>
  <c r="F681" i="16" a="1"/>
  <c r="F681" i="16" s="1"/>
  <c r="F682" i="16" a="1"/>
  <c r="F682" i="16" s="1"/>
  <c r="F683" i="16" a="1"/>
  <c r="F683" i="16"/>
  <c r="F684" i="16" a="1"/>
  <c r="F684" i="16" s="1"/>
  <c r="F685" i="16" a="1"/>
  <c r="F685" i="16" s="1"/>
  <c r="F686" i="16" a="1"/>
  <c r="F686" i="16" s="1"/>
  <c r="F687" i="16" a="1"/>
  <c r="F687" i="16" s="1"/>
  <c r="F688" i="16" a="1"/>
  <c r="F688" i="16" s="1"/>
  <c r="F689" i="16" a="1"/>
  <c r="F689" i="16" s="1"/>
  <c r="F690" i="16" a="1"/>
  <c r="F690" i="16" s="1"/>
  <c r="F691" i="16" a="1"/>
  <c r="F691" i="16" s="1"/>
  <c r="F692" i="16" a="1"/>
  <c r="F692" i="16" s="1"/>
  <c r="F693" i="16" a="1"/>
  <c r="F693" i="16" s="1"/>
  <c r="F694" i="16" a="1"/>
  <c r="F694" i="16" s="1"/>
  <c r="F695" i="16" a="1"/>
  <c r="F695" i="16"/>
  <c r="F696" i="16" a="1"/>
  <c r="F696" i="16" s="1"/>
  <c r="F697" i="16" a="1"/>
  <c r="F697" i="16" s="1"/>
  <c r="F698" i="16" a="1"/>
  <c r="F698" i="16" s="1"/>
  <c r="F699" i="16" a="1"/>
  <c r="F699" i="16"/>
  <c r="F700" i="16" a="1"/>
  <c r="F700" i="16" s="1"/>
  <c r="F701" i="16" a="1"/>
  <c r="F701" i="16" s="1"/>
  <c r="F702" i="16" a="1"/>
  <c r="F702" i="16" s="1"/>
  <c r="F703" i="16" a="1"/>
  <c r="F703" i="16"/>
  <c r="F704" i="16" a="1"/>
  <c r="F704" i="16" s="1"/>
  <c r="F705" i="16" a="1"/>
  <c r="F705" i="16" s="1"/>
  <c r="F706" i="16" a="1"/>
  <c r="F706" i="16" s="1"/>
  <c r="F707" i="16" a="1"/>
  <c r="F707" i="16" s="1"/>
  <c r="F708" i="16" a="1"/>
  <c r="F708" i="16" s="1"/>
  <c r="F709" i="16" a="1"/>
  <c r="F709" i="16" s="1"/>
  <c r="F710" i="16" a="1"/>
  <c r="F710" i="16" s="1"/>
  <c r="F711" i="16" a="1"/>
  <c r="F711" i="16"/>
  <c r="F712" i="16" a="1"/>
  <c r="F712" i="16" s="1"/>
  <c r="F713" i="16" a="1"/>
  <c r="F713" i="16" s="1"/>
  <c r="F714" i="16" a="1"/>
  <c r="F714" i="16" s="1"/>
  <c r="F715" i="16" a="1"/>
  <c r="F715" i="16" s="1"/>
  <c r="F716" i="16" a="1"/>
  <c r="F716" i="16" s="1"/>
  <c r="F717" i="16" a="1"/>
  <c r="F717" i="16" s="1"/>
  <c r="F718" i="16" a="1"/>
  <c r="F718" i="16" s="1"/>
  <c r="F719" i="16" a="1"/>
  <c r="F719" i="16"/>
  <c r="F720" i="16" a="1"/>
  <c r="F720" i="16" s="1"/>
  <c r="F721" i="16" a="1"/>
  <c r="F721" i="16" s="1"/>
  <c r="F722" i="16" a="1"/>
  <c r="F722" i="16" s="1"/>
  <c r="F723" i="16" a="1"/>
  <c r="F723" i="16"/>
  <c r="F724" i="16" a="1"/>
  <c r="F724" i="16" s="1"/>
  <c r="F725" i="16" a="1"/>
  <c r="F725" i="16" s="1"/>
  <c r="F726" i="16" a="1"/>
  <c r="F726" i="16" s="1"/>
  <c r="F727" i="16" a="1"/>
  <c r="F727" i="16"/>
  <c r="F728" i="16" a="1"/>
  <c r="F728" i="16" s="1"/>
  <c r="F729" i="16" a="1"/>
  <c r="F729" i="16" s="1"/>
  <c r="F730" i="16" a="1"/>
  <c r="F730" i="16" s="1"/>
  <c r="F731" i="16" a="1"/>
  <c r="F731" i="16"/>
  <c r="F732" i="16" a="1"/>
  <c r="F732" i="16" s="1"/>
  <c r="F733" i="16" a="1"/>
  <c r="F733" i="16" s="1"/>
  <c r="F734" i="16" a="1"/>
  <c r="F734" i="16" s="1"/>
  <c r="F735" i="16" a="1"/>
  <c r="F735" i="16" s="1"/>
  <c r="F736" i="16" a="1"/>
  <c r="F736" i="16" s="1"/>
  <c r="F737" i="16" a="1"/>
  <c r="F737" i="16" s="1"/>
  <c r="F738" i="16" a="1"/>
  <c r="F738" i="16" s="1"/>
  <c r="F739" i="16" a="1"/>
  <c r="F739" i="16"/>
  <c r="F740" i="16" a="1"/>
  <c r="F740" i="16" s="1"/>
  <c r="F741" i="16" a="1"/>
  <c r="F741" i="16" s="1"/>
  <c r="F742" i="16" a="1"/>
  <c r="F742" i="16" s="1"/>
  <c r="F743" i="16" a="1"/>
  <c r="F743" i="16"/>
  <c r="F744" i="16" a="1"/>
  <c r="F744" i="16" s="1"/>
  <c r="F745" i="16" a="1"/>
  <c r="F745" i="16" s="1"/>
  <c r="F746" i="16" a="1"/>
  <c r="F746" i="16" s="1"/>
  <c r="F747" i="16" a="1"/>
  <c r="F747" i="16" s="1"/>
  <c r="F748" i="16" a="1"/>
  <c r="F748" i="16" s="1"/>
  <c r="F749" i="16" a="1"/>
  <c r="F749" i="16" s="1"/>
  <c r="F750" i="16" a="1"/>
  <c r="F750" i="16" s="1"/>
  <c r="F751" i="16" a="1"/>
  <c r="F751" i="16"/>
  <c r="F752" i="16" a="1"/>
  <c r="F752" i="16" s="1"/>
  <c r="F753" i="16" a="1"/>
  <c r="F753" i="16" s="1"/>
  <c r="F754" i="16" a="1"/>
  <c r="F754" i="16" s="1"/>
  <c r="F755" i="16" a="1"/>
  <c r="F755" i="16" s="1"/>
  <c r="F756" i="16" a="1"/>
  <c r="F756" i="16" s="1"/>
  <c r="F757" i="16" a="1"/>
  <c r="F757" i="16" s="1"/>
  <c r="F758" i="16" a="1"/>
  <c r="F758" i="16" s="1"/>
  <c r="F759" i="16" a="1"/>
  <c r="F759" i="16"/>
  <c r="F760" i="16" a="1"/>
  <c r="F760" i="16" s="1"/>
  <c r="F761" i="16" a="1"/>
  <c r="F761" i="16" s="1"/>
  <c r="F762" i="16" a="1"/>
  <c r="F762" i="16" s="1"/>
  <c r="F763" i="16" a="1"/>
  <c r="F763" i="16" s="1"/>
  <c r="F764" i="16" a="1"/>
  <c r="F764" i="16" s="1"/>
  <c r="F765" i="16" a="1"/>
  <c r="F765" i="16" s="1"/>
  <c r="F766" i="16" a="1"/>
  <c r="F766" i="16" s="1"/>
  <c r="F767" i="16" a="1"/>
  <c r="F767" i="16"/>
  <c r="F768" i="16" a="1"/>
  <c r="F768" i="16" s="1"/>
  <c r="F769" i="16" a="1"/>
  <c r="F769" i="16" s="1"/>
  <c r="F770" i="16" a="1"/>
  <c r="F770" i="16" s="1"/>
  <c r="F771" i="16" a="1"/>
  <c r="F771" i="16"/>
  <c r="F772" i="16" a="1"/>
  <c r="F772" i="16" s="1"/>
  <c r="F773" i="16" a="1"/>
  <c r="F773" i="16" s="1"/>
  <c r="F774" i="16" a="1"/>
  <c r="F774" i="16" s="1"/>
  <c r="F775" i="16" a="1"/>
  <c r="F775" i="16"/>
  <c r="F776" i="16" a="1"/>
  <c r="F776" i="16" s="1"/>
  <c r="F777" i="16" a="1"/>
  <c r="F777" i="16" s="1"/>
  <c r="F778" i="16" a="1"/>
  <c r="F778" i="16" s="1"/>
  <c r="F779" i="16" a="1"/>
  <c r="F779" i="16"/>
  <c r="F780" i="16" a="1"/>
  <c r="F780" i="16" s="1"/>
  <c r="F781" i="16" a="1"/>
  <c r="F781" i="16" s="1"/>
  <c r="F782" i="16" a="1"/>
  <c r="F782" i="16" s="1"/>
  <c r="F783" i="16" a="1"/>
  <c r="F783" i="16" s="1"/>
  <c r="F784" i="16" a="1"/>
  <c r="F784" i="16" s="1"/>
  <c r="F785" i="16" a="1"/>
  <c r="F785" i="16" s="1"/>
  <c r="F786" i="16" a="1"/>
  <c r="F786" i="16" s="1"/>
  <c r="F787" i="16" a="1"/>
  <c r="F787" i="16"/>
  <c r="F788" i="16" a="1"/>
  <c r="F788" i="16" s="1"/>
  <c r="F789" i="16" a="1"/>
  <c r="F789" i="16" s="1"/>
  <c r="F790" i="16" a="1"/>
  <c r="F790" i="16" s="1"/>
  <c r="F791" i="16" a="1"/>
  <c r="F791" i="16"/>
  <c r="F792" i="16" a="1"/>
  <c r="F792" i="16" s="1"/>
  <c r="F793" i="16" a="1"/>
  <c r="F793" i="16" s="1"/>
  <c r="F794" i="16" a="1"/>
  <c r="F794" i="16" s="1"/>
  <c r="F795" i="16" a="1"/>
  <c r="F795" i="16"/>
  <c r="F796" i="16" a="1"/>
  <c r="F796" i="16" s="1"/>
  <c r="F797" i="16" a="1"/>
  <c r="F797" i="16" s="1"/>
  <c r="F798" i="16" a="1"/>
  <c r="F798" i="16" s="1"/>
  <c r="F799" i="16" a="1"/>
  <c r="F799" i="16"/>
  <c r="F800" i="16" a="1"/>
  <c r="F800" i="16" s="1"/>
  <c r="F801" i="16" a="1"/>
  <c r="F801" i="16" s="1"/>
  <c r="F802" i="16" a="1"/>
  <c r="F802" i="16" s="1"/>
  <c r="F803" i="16" a="1"/>
  <c r="F803" i="16" s="1"/>
  <c r="F804" i="16" a="1"/>
  <c r="F804" i="16" s="1"/>
  <c r="F805" i="16" a="1"/>
  <c r="F805" i="16" s="1"/>
  <c r="F806" i="16" a="1"/>
  <c r="F806" i="16" s="1"/>
  <c r="F807" i="16" a="1"/>
  <c r="F807" i="16" s="1"/>
  <c r="F808" i="16" a="1"/>
  <c r="F808" i="16" s="1"/>
  <c r="F809" i="16" a="1"/>
  <c r="F809" i="16" s="1"/>
  <c r="F810" i="16" a="1"/>
  <c r="F810" i="16" s="1"/>
  <c r="F811" i="16" a="1"/>
  <c r="F811" i="16"/>
  <c r="F812" i="16" a="1"/>
  <c r="F812" i="16" s="1"/>
  <c r="F813" i="16" a="1"/>
  <c r="F813" i="16" s="1"/>
  <c r="F814" i="16" a="1"/>
  <c r="F814" i="16" s="1"/>
  <c r="F815" i="16" a="1"/>
  <c r="F815" i="16" s="1"/>
  <c r="F816" i="16" a="1"/>
  <c r="F816" i="16" s="1"/>
  <c r="F817" i="16" a="1"/>
  <c r="F817" i="16" s="1"/>
  <c r="F818" i="16" a="1"/>
  <c r="F818" i="16" s="1"/>
  <c r="F819" i="16" a="1"/>
  <c r="F819" i="16" s="1"/>
  <c r="F820" i="16" a="1"/>
  <c r="F820" i="16" s="1"/>
  <c r="F821" i="16" a="1"/>
  <c r="F821" i="16" s="1"/>
  <c r="F822" i="16" a="1"/>
  <c r="F822" i="16" s="1"/>
  <c r="F823" i="16" a="1"/>
  <c r="F823" i="16" s="1"/>
  <c r="F824" i="16" a="1"/>
  <c r="F824" i="16" s="1"/>
  <c r="F825" i="16" a="1"/>
  <c r="F825" i="16" s="1"/>
  <c r="F826" i="16" a="1"/>
  <c r="F826" i="16" s="1"/>
  <c r="F827" i="16" a="1"/>
  <c r="F827" i="16"/>
  <c r="F828" i="16" a="1"/>
  <c r="F828" i="16" s="1"/>
  <c r="F829" i="16" a="1"/>
  <c r="F829" i="16" s="1"/>
  <c r="F830" i="16" a="1"/>
  <c r="F830" i="16" s="1"/>
  <c r="F831" i="16" a="1"/>
  <c r="F831" i="16"/>
  <c r="F832" i="16" a="1"/>
  <c r="F832" i="16" s="1"/>
  <c r="F833" i="16" a="1"/>
  <c r="F833" i="16" s="1"/>
  <c r="F834" i="16" a="1"/>
  <c r="F834" i="16" s="1"/>
  <c r="F835" i="16" a="1"/>
  <c r="F835" i="16"/>
  <c r="F836" i="16" a="1"/>
  <c r="F836" i="16" s="1"/>
  <c r="F837" i="16" a="1"/>
  <c r="F837" i="16" s="1"/>
  <c r="F838" i="16" a="1"/>
  <c r="F838" i="16" s="1"/>
  <c r="F839" i="16" a="1"/>
  <c r="F839" i="16"/>
  <c r="F840" i="16" a="1"/>
  <c r="F840" i="16" s="1"/>
  <c r="F841" i="16" a="1"/>
  <c r="F841" i="16" s="1"/>
  <c r="F842" i="16" a="1"/>
  <c r="F842" i="16" s="1"/>
  <c r="F843" i="16" a="1"/>
  <c r="F843" i="16"/>
  <c r="F844" i="16" a="1"/>
  <c r="F844" i="16" s="1"/>
  <c r="F845" i="16" a="1"/>
  <c r="F845" i="16" s="1"/>
  <c r="F846" i="16" a="1"/>
  <c r="F846" i="16" s="1"/>
  <c r="F847" i="16" a="1"/>
  <c r="F847" i="16"/>
  <c r="F848" i="16" a="1"/>
  <c r="F848" i="16" s="1"/>
  <c r="F849" i="16" a="1"/>
  <c r="F849" i="16" s="1"/>
  <c r="F850" i="16" a="1"/>
  <c r="F850" i="16" s="1"/>
  <c r="F851" i="16" a="1"/>
  <c r="F851" i="16" s="1"/>
  <c r="F852" i="16" a="1"/>
  <c r="F852" i="16" s="1"/>
  <c r="F853" i="16" a="1"/>
  <c r="F853" i="16" s="1"/>
  <c r="F854" i="16" a="1"/>
  <c r="F854" i="16" s="1"/>
  <c r="F855" i="16" a="1"/>
  <c r="F855" i="16"/>
  <c r="F856" i="16" a="1"/>
  <c r="F856" i="16" s="1"/>
  <c r="F857" i="16" a="1"/>
  <c r="F857" i="16" s="1"/>
  <c r="F858" i="16" a="1"/>
  <c r="F858" i="16" s="1"/>
  <c r="F859" i="16" a="1"/>
  <c r="F859" i="16" s="1"/>
  <c r="F860" i="16" a="1"/>
  <c r="F860" i="16" s="1"/>
  <c r="F861" i="16" a="1"/>
  <c r="F861" i="16" s="1"/>
  <c r="F862" i="16" a="1"/>
  <c r="F862" i="16" s="1"/>
  <c r="F863" i="16" a="1"/>
  <c r="F863" i="16"/>
  <c r="F864" i="16" a="1"/>
  <c r="F864" i="16" s="1"/>
  <c r="F865" i="16" a="1"/>
  <c r="F865" i="16" s="1"/>
  <c r="F866" i="16" a="1"/>
  <c r="F866" i="16" s="1"/>
  <c r="F867" i="16" a="1"/>
  <c r="F867" i="16"/>
  <c r="F868" i="16" a="1"/>
  <c r="F868" i="16" s="1"/>
  <c r="F869" i="16" a="1"/>
  <c r="F869" i="16" s="1"/>
  <c r="F870" i="16" a="1"/>
  <c r="F870" i="16" s="1"/>
  <c r="F871" i="16" a="1"/>
  <c r="F871" i="16"/>
  <c r="F872" i="16" a="1"/>
  <c r="F872" i="16" s="1"/>
  <c r="F873" i="16" a="1"/>
  <c r="F873" i="16" s="1"/>
  <c r="F874" i="16" a="1"/>
  <c r="F874" i="16" s="1"/>
  <c r="F875" i="16" a="1"/>
  <c r="F875" i="16" s="1"/>
  <c r="F876" i="16" a="1"/>
  <c r="F876" i="16" s="1"/>
  <c r="F877" i="16" a="1"/>
  <c r="F877" i="16" s="1"/>
  <c r="F878" i="16" a="1"/>
  <c r="F878" i="16" s="1"/>
  <c r="F879" i="16" a="1"/>
  <c r="F879" i="16"/>
  <c r="F880" i="16" a="1"/>
  <c r="F880" i="16" s="1"/>
  <c r="F881" i="16" a="1"/>
  <c r="F881" i="16" s="1"/>
  <c r="F882" i="16" a="1"/>
  <c r="F882" i="16" s="1"/>
  <c r="F883" i="16" a="1"/>
  <c r="F883" i="16"/>
  <c r="F884" i="16" a="1"/>
  <c r="F884" i="16" s="1"/>
  <c r="F885" i="16" a="1"/>
  <c r="F885" i="16" s="1"/>
  <c r="F886" i="16" a="1"/>
  <c r="F886" i="16" s="1"/>
  <c r="F887" i="16" a="1"/>
  <c r="F887" i="16"/>
  <c r="F888" i="16" a="1"/>
  <c r="F888" i="16" s="1"/>
  <c r="F889" i="16" a="1"/>
  <c r="F889" i="16" s="1"/>
  <c r="F890" i="16" a="1"/>
  <c r="F890" i="16" s="1"/>
  <c r="F891" i="16" a="1"/>
  <c r="F891" i="16"/>
  <c r="F892" i="16" a="1"/>
  <c r="F892" i="16" s="1"/>
  <c r="F893" i="16" a="1"/>
  <c r="F893" i="16" s="1"/>
  <c r="F894" i="16" a="1"/>
  <c r="F894" i="16" s="1"/>
  <c r="F895" i="16" a="1"/>
  <c r="F895" i="16" s="1"/>
  <c r="F896" i="16" a="1"/>
  <c r="F896" i="16" s="1"/>
  <c r="F897" i="16" a="1"/>
  <c r="F897" i="16" s="1"/>
  <c r="F898" i="16" a="1"/>
  <c r="F898" i="16" s="1"/>
  <c r="F899" i="16" a="1"/>
  <c r="F899" i="16" s="1"/>
  <c r="F900" i="16" a="1"/>
  <c r="F900" i="16" s="1"/>
  <c r="F901" i="16" a="1"/>
  <c r="F901" i="16" s="1"/>
  <c r="F902" i="16" a="1"/>
  <c r="F902" i="16" s="1"/>
  <c r="F903" i="16" a="1"/>
  <c r="F903" i="16" s="1"/>
  <c r="F904" i="16" a="1"/>
  <c r="F904" i="16" s="1"/>
  <c r="F905" i="16" a="1"/>
  <c r="F905" i="16" s="1"/>
  <c r="F906" i="16" a="1"/>
  <c r="F906" i="16" s="1"/>
  <c r="F907" i="16" a="1"/>
  <c r="F907" i="16" s="1"/>
  <c r="F908" i="16" a="1"/>
  <c r="F908" i="16" s="1"/>
  <c r="F909" i="16" a="1"/>
  <c r="F909" i="16" s="1"/>
  <c r="F910" i="16" a="1"/>
  <c r="F910" i="16" s="1"/>
  <c r="F911" i="16" a="1"/>
  <c r="F911" i="16" s="1"/>
  <c r="F912" i="16" a="1"/>
  <c r="F912" i="16" s="1"/>
  <c r="F913" i="16" a="1"/>
  <c r="F913" i="16" s="1"/>
  <c r="F914" i="16" a="1"/>
  <c r="F914" i="16" s="1"/>
  <c r="F915" i="16" a="1"/>
  <c r="F915" i="16" s="1"/>
  <c r="F916" i="16" a="1"/>
  <c r="F916" i="16" s="1"/>
  <c r="F917" i="16" a="1"/>
  <c r="F917" i="16" s="1"/>
  <c r="F918" i="16" a="1"/>
  <c r="F918" i="16" s="1"/>
  <c r="F919" i="16" a="1"/>
  <c r="F919" i="16" s="1"/>
  <c r="F920" i="16" a="1"/>
  <c r="F920" i="16" s="1"/>
  <c r="F921" i="16" a="1"/>
  <c r="F921" i="16" s="1"/>
  <c r="F922" i="16" a="1"/>
  <c r="F922" i="16" s="1"/>
  <c r="F923" i="16" a="1"/>
  <c r="F923" i="16" s="1"/>
  <c r="F924" i="16" a="1"/>
  <c r="F924" i="16" s="1"/>
  <c r="F925" i="16" a="1"/>
  <c r="F925" i="16" s="1"/>
  <c r="F926" i="16" a="1"/>
  <c r="F926" i="16" s="1"/>
  <c r="F927" i="16" a="1"/>
  <c r="F927" i="16" s="1"/>
  <c r="F928" i="16" a="1"/>
  <c r="F928" i="16" s="1"/>
  <c r="F929" i="16" a="1"/>
  <c r="F929" i="16" s="1"/>
  <c r="F930" i="16" a="1"/>
  <c r="F930" i="16" s="1"/>
  <c r="F931" i="16" a="1"/>
  <c r="F931" i="16" s="1"/>
  <c r="F932" i="16" a="1"/>
  <c r="F932" i="16" s="1"/>
  <c r="F933" i="16" a="1"/>
  <c r="F933" i="16" s="1"/>
  <c r="F934" i="16" a="1"/>
  <c r="F934" i="16" s="1"/>
  <c r="F935" i="16" a="1"/>
  <c r="F935" i="16" s="1"/>
  <c r="F936" i="16" a="1"/>
  <c r="F936" i="16" s="1"/>
  <c r="F937" i="16" a="1"/>
  <c r="F937" i="16" s="1"/>
  <c r="F938" i="16" a="1"/>
  <c r="F938" i="16" s="1"/>
  <c r="F939" i="16" a="1"/>
  <c r="F939" i="16" s="1"/>
  <c r="F940" i="16" a="1"/>
  <c r="F940" i="16" s="1"/>
  <c r="F941" i="16" a="1"/>
  <c r="F941" i="16" s="1"/>
  <c r="F942" i="16" a="1"/>
  <c r="F942" i="16" s="1"/>
  <c r="F943" i="16" a="1"/>
  <c r="F943" i="16" s="1"/>
  <c r="F944" i="16" a="1"/>
  <c r="F944" i="16" s="1"/>
  <c r="F945" i="16" a="1"/>
  <c r="F945" i="16" s="1"/>
  <c r="F946" i="16" a="1"/>
  <c r="F946" i="16" s="1"/>
  <c r="F947" i="16" a="1"/>
  <c r="F947" i="16" s="1"/>
  <c r="F948" i="16" a="1"/>
  <c r="F948" i="16" s="1"/>
  <c r="F949" i="16" a="1"/>
  <c r="F949" i="16" s="1"/>
  <c r="F950" i="16" a="1"/>
  <c r="F950" i="16" s="1"/>
  <c r="F951" i="16" a="1"/>
  <c r="F951" i="16" s="1"/>
  <c r="F952" i="16" a="1"/>
  <c r="F952" i="16" s="1"/>
  <c r="F953" i="16" a="1"/>
  <c r="F953" i="16" s="1"/>
  <c r="F954" i="16" a="1"/>
  <c r="F954" i="16" s="1"/>
  <c r="F955" i="16" a="1"/>
  <c r="F955" i="16" s="1"/>
  <c r="F956" i="16" a="1"/>
  <c r="F956" i="16" s="1"/>
  <c r="F957" i="16" a="1"/>
  <c r="F957" i="16" s="1"/>
  <c r="F958" i="16" a="1"/>
  <c r="F958" i="16" s="1"/>
  <c r="F959" i="16" a="1"/>
  <c r="F959" i="16" s="1"/>
  <c r="F960" i="16" a="1"/>
  <c r="F960" i="16" s="1"/>
  <c r="F961" i="16" a="1"/>
  <c r="F961" i="16" s="1"/>
  <c r="F962" i="16" a="1"/>
  <c r="F962" i="16" s="1"/>
  <c r="F963" i="16" a="1"/>
  <c r="F963" i="16" s="1"/>
  <c r="F964" i="16" a="1"/>
  <c r="F964" i="16" s="1"/>
  <c r="F965" i="16" a="1"/>
  <c r="F965" i="16" s="1"/>
  <c r="F966" i="16" a="1"/>
  <c r="F966" i="16" s="1"/>
  <c r="F967" i="16" a="1"/>
  <c r="F967" i="16" s="1"/>
  <c r="F968" i="16" a="1"/>
  <c r="F968" i="16" s="1"/>
  <c r="F969" i="16" a="1"/>
  <c r="F969" i="16" s="1"/>
  <c r="F970" i="16" a="1"/>
  <c r="F970" i="16" s="1"/>
  <c r="F971" i="16" a="1"/>
  <c r="F971" i="16" s="1"/>
  <c r="F972" i="16" a="1"/>
  <c r="F972" i="16" s="1"/>
  <c r="F973" i="16" a="1"/>
  <c r="F973" i="16" s="1"/>
  <c r="F974" i="16" a="1"/>
  <c r="F974" i="16" s="1"/>
  <c r="F975" i="16" a="1"/>
  <c r="F975" i="16" s="1"/>
  <c r="F976" i="16" a="1"/>
  <c r="F976" i="16" s="1"/>
  <c r="F977" i="16" a="1"/>
  <c r="F977" i="16" s="1"/>
  <c r="F978" i="16" a="1"/>
  <c r="F978" i="16" s="1"/>
  <c r="F979" i="16" a="1"/>
  <c r="F979" i="16" s="1"/>
  <c r="F980" i="16" a="1"/>
  <c r="F980" i="16" s="1"/>
  <c r="F981" i="16" a="1"/>
  <c r="F981" i="16" s="1"/>
  <c r="F982" i="16" a="1"/>
  <c r="F982" i="16" s="1"/>
  <c r="F983" i="16" a="1"/>
  <c r="F983" i="16" s="1"/>
  <c r="F984" i="16" a="1"/>
  <c r="F984" i="16" s="1"/>
  <c r="F985" i="16" a="1"/>
  <c r="F985" i="16" s="1"/>
  <c r="F986" i="16" a="1"/>
  <c r="F986" i="16" s="1"/>
  <c r="F987" i="16" a="1"/>
  <c r="F987" i="16" s="1"/>
  <c r="F988" i="16" a="1"/>
  <c r="F988" i="16" s="1"/>
  <c r="F989" i="16" a="1"/>
  <c r="F989" i="16" s="1"/>
  <c r="F990" i="16" a="1"/>
  <c r="F990" i="16" s="1"/>
  <c r="F991" i="16" a="1"/>
  <c r="F991" i="16" s="1"/>
  <c r="F992" i="16" a="1"/>
  <c r="F992" i="16" s="1"/>
  <c r="F993" i="16" a="1"/>
  <c r="F993" i="16" s="1"/>
  <c r="F994" i="16" a="1"/>
  <c r="F994" i="16" s="1"/>
  <c r="F995" i="16" a="1"/>
  <c r="F995" i="16" s="1"/>
  <c r="F996" i="16" a="1"/>
  <c r="F996" i="16" s="1"/>
  <c r="F997" i="16" a="1"/>
  <c r="F997" i="16" s="1"/>
  <c r="F998" i="16" a="1"/>
  <c r="F998" i="16" s="1"/>
  <c r="F999" i="16" a="1"/>
  <c r="F999" i="16" s="1"/>
  <c r="F1000" i="16" a="1"/>
  <c r="F1000" i="16" s="1"/>
  <c r="F1001" i="16" a="1"/>
  <c r="F1001" i="16" s="1"/>
  <c r="F1002" i="16" a="1"/>
  <c r="F1002" i="16" s="1"/>
  <c r="F1003" i="16" a="1"/>
  <c r="F1003" i="16" s="1"/>
  <c r="F1004" i="16" a="1"/>
  <c r="F1004" i="16" s="1"/>
  <c r="F1005" i="16" a="1"/>
  <c r="F1005" i="16" s="1"/>
  <c r="F1006" i="16" a="1"/>
  <c r="F1006" i="16" s="1"/>
  <c r="F1007" i="16" a="1"/>
  <c r="F1007" i="16" s="1"/>
  <c r="F1008" i="16" a="1"/>
  <c r="F1008" i="16" s="1"/>
  <c r="F1009" i="16" a="1"/>
  <c r="F1009" i="16" s="1"/>
  <c r="F1010" i="16" a="1"/>
  <c r="F1010" i="16" s="1"/>
  <c r="F1011" i="16" a="1"/>
  <c r="F1011" i="16" s="1"/>
  <c r="F1012" i="16" a="1"/>
  <c r="F1012" i="16" s="1"/>
  <c r="F1013" i="16" a="1"/>
  <c r="F1013" i="16" s="1"/>
  <c r="F1014" i="16" a="1"/>
  <c r="F1014" i="16" s="1"/>
  <c r="F1015" i="16" a="1"/>
  <c r="F1015" i="16" s="1"/>
  <c r="F1016" i="16" a="1"/>
  <c r="F1016" i="16" s="1"/>
  <c r="F1017" i="16" a="1"/>
  <c r="F1017" i="16" s="1"/>
  <c r="F1018" i="16" a="1"/>
  <c r="F1018" i="16" s="1"/>
  <c r="F1019" i="16" a="1"/>
  <c r="F1019" i="16" s="1"/>
  <c r="F1020" i="16" a="1"/>
  <c r="F1020" i="16" s="1"/>
  <c r="F1021" i="16" a="1"/>
  <c r="F1021" i="16" s="1"/>
  <c r="F1022" i="16" a="1"/>
  <c r="F1022" i="16" s="1"/>
  <c r="F1023" i="16" a="1"/>
  <c r="F1023" i="16" s="1"/>
  <c r="F1024" i="16" a="1"/>
  <c r="F1024" i="16" s="1"/>
  <c r="F1025" i="16" a="1"/>
  <c r="F1025" i="16" s="1"/>
  <c r="F1026" i="16" a="1"/>
  <c r="F1026" i="16" s="1"/>
  <c r="F1027" i="16" a="1"/>
  <c r="F1027" i="16" s="1"/>
  <c r="F1028" i="16" a="1"/>
  <c r="F1028" i="16" s="1"/>
  <c r="F1029" i="16" a="1"/>
  <c r="F1029" i="16" s="1"/>
  <c r="F1030" i="16" a="1"/>
  <c r="F1030" i="16" s="1"/>
  <c r="F1031" i="16" a="1"/>
  <c r="F1031" i="16" s="1"/>
  <c r="F1032" i="16" a="1"/>
  <c r="F1032" i="16" s="1"/>
  <c r="F1033" i="16" a="1"/>
  <c r="F1033" i="16" s="1"/>
  <c r="F1034" i="16" a="1"/>
  <c r="F1034" i="16" s="1"/>
  <c r="F1035" i="16" a="1"/>
  <c r="F1035" i="16" s="1"/>
  <c r="F1036" i="16" a="1"/>
  <c r="F1036" i="16" s="1"/>
  <c r="F1037" i="16" a="1"/>
  <c r="F1037" i="16" s="1"/>
  <c r="F1038" i="16" a="1"/>
  <c r="F1038" i="16" s="1"/>
  <c r="F1039" i="16" a="1"/>
  <c r="F1039" i="16" s="1"/>
  <c r="F1040" i="16" a="1"/>
  <c r="F1040" i="16" s="1"/>
  <c r="F1041" i="16" a="1"/>
  <c r="F1041" i="16" s="1"/>
  <c r="F1042" i="16" a="1"/>
  <c r="F1042" i="16" s="1"/>
  <c r="F1043" i="16" a="1"/>
  <c r="F1043" i="16" s="1"/>
  <c r="F1044" i="16" a="1"/>
  <c r="F1044" i="16" s="1"/>
  <c r="F1045" i="16" a="1"/>
  <c r="F1045" i="16" s="1"/>
  <c r="F1046" i="16" a="1"/>
  <c r="F1046" i="16" s="1"/>
  <c r="F1047" i="16" a="1"/>
  <c r="F1047" i="16" s="1"/>
  <c r="F1048" i="16" a="1"/>
  <c r="F1048" i="16" s="1"/>
  <c r="F1049" i="16" a="1"/>
  <c r="F1049" i="16" s="1"/>
  <c r="F1050" i="16" a="1"/>
  <c r="F1050" i="16" s="1"/>
  <c r="F1051" i="16" a="1"/>
  <c r="F1051" i="16" s="1"/>
  <c r="F1052" i="16" a="1"/>
  <c r="F1052" i="16" s="1"/>
  <c r="F1053" i="16" a="1"/>
  <c r="F1053" i="16" s="1"/>
  <c r="F1054" i="16" a="1"/>
  <c r="F1054" i="16" s="1"/>
  <c r="F1055" i="16" a="1"/>
  <c r="F1055" i="16" s="1"/>
  <c r="F1056" i="16" a="1"/>
  <c r="F1056" i="16" s="1"/>
  <c r="F1057" i="16" a="1"/>
  <c r="F1057" i="16" s="1"/>
  <c r="F1058" i="16" a="1"/>
  <c r="F1058" i="16" s="1"/>
  <c r="F1059" i="16" a="1"/>
  <c r="F1059" i="16" s="1"/>
  <c r="F1060" i="16" a="1"/>
  <c r="F1060" i="16" s="1"/>
  <c r="F1061" i="16" a="1"/>
  <c r="F1061" i="16" s="1"/>
  <c r="F1062" i="16" a="1"/>
  <c r="F1062" i="16" s="1"/>
  <c r="F1063" i="16" a="1"/>
  <c r="F1063" i="16" s="1"/>
  <c r="F1064" i="16" a="1"/>
  <c r="F1064" i="16" s="1"/>
  <c r="F1065" i="16" a="1"/>
  <c r="F1065" i="16" s="1"/>
  <c r="F1066" i="16" a="1"/>
  <c r="F1066" i="16" s="1"/>
  <c r="F1067" i="16" a="1"/>
  <c r="F1067" i="16" s="1"/>
  <c r="F1068" i="16" a="1"/>
  <c r="F1068" i="16" s="1"/>
  <c r="F1069" i="16" a="1"/>
  <c r="F1069" i="16" s="1"/>
  <c r="F1070" i="16" a="1"/>
  <c r="F1070" i="16" s="1"/>
  <c r="F1071" i="16" a="1"/>
  <c r="F1071" i="16" s="1"/>
  <c r="F1072" i="16" a="1"/>
  <c r="F1072" i="16" s="1"/>
  <c r="F1073" i="16" a="1"/>
  <c r="F1073" i="16" s="1"/>
  <c r="F1074" i="16" a="1"/>
  <c r="F1074" i="16" s="1"/>
  <c r="F1075" i="16" a="1"/>
  <c r="F1075" i="16" s="1"/>
  <c r="F1076" i="16" a="1"/>
  <c r="F1076" i="16" s="1"/>
  <c r="F1077" i="16" a="1"/>
  <c r="F1077" i="16" s="1"/>
  <c r="F1078" i="16" a="1"/>
  <c r="F1078" i="16" s="1"/>
  <c r="F1079" i="16" a="1"/>
  <c r="F1079" i="16" s="1"/>
  <c r="F1080" i="16" a="1"/>
  <c r="F1080" i="16" s="1"/>
  <c r="F1081" i="16" a="1"/>
  <c r="F1081" i="16" s="1"/>
  <c r="F1082" i="16" a="1"/>
  <c r="F1082" i="16" s="1"/>
  <c r="F1083" i="16" a="1"/>
  <c r="F1083" i="16" s="1"/>
  <c r="F1084" i="16" a="1"/>
  <c r="F1084" i="16" s="1"/>
  <c r="F1085" i="16" a="1"/>
  <c r="F1085" i="16" s="1"/>
  <c r="F1086" i="16" a="1"/>
  <c r="F1086" i="16" s="1"/>
  <c r="F1087" i="16" a="1"/>
  <c r="F1087" i="16" s="1"/>
  <c r="F1088" i="16" a="1"/>
  <c r="F1088" i="16" s="1"/>
  <c r="F1089" i="16" a="1"/>
  <c r="F1089" i="16" s="1"/>
  <c r="F1090" i="16" a="1"/>
  <c r="F1090" i="16" s="1"/>
  <c r="F1091" i="16" a="1"/>
  <c r="F1091" i="16" s="1"/>
  <c r="F1092" i="16" a="1"/>
  <c r="F1092" i="16" s="1"/>
  <c r="F1093" i="16" a="1"/>
  <c r="F1093" i="16" s="1"/>
  <c r="F1094" i="16" a="1"/>
  <c r="F1094" i="16" s="1"/>
  <c r="F1095" i="16" a="1"/>
  <c r="F1095" i="16" s="1"/>
  <c r="F1096" i="16" a="1"/>
  <c r="F1096" i="16" s="1"/>
  <c r="F1097" i="16" a="1"/>
  <c r="F1097" i="16" s="1"/>
  <c r="F1098" i="16" a="1"/>
  <c r="F1098" i="16" s="1"/>
  <c r="F1099" i="16" a="1"/>
  <c r="F1099" i="16" s="1"/>
  <c r="F1100" i="16" a="1"/>
  <c r="F1100" i="16" s="1"/>
  <c r="F1101" i="16" a="1"/>
  <c r="F1101" i="16" s="1"/>
  <c r="F1102" i="16" a="1"/>
  <c r="F1102" i="16" s="1"/>
  <c r="F1103" i="16" a="1"/>
  <c r="F1103" i="16" s="1"/>
  <c r="F1104" i="16" a="1"/>
  <c r="F1104" i="16" s="1"/>
  <c r="F1105" i="16" a="1"/>
  <c r="F1105" i="16" s="1"/>
  <c r="F1106" i="16" a="1"/>
  <c r="F1106" i="16" s="1"/>
  <c r="F1107" i="16" a="1"/>
  <c r="F1107" i="16" s="1"/>
  <c r="F1108" i="16" a="1"/>
  <c r="F1108" i="16" s="1"/>
  <c r="F1109" i="16" a="1"/>
  <c r="F1109" i="16" s="1"/>
  <c r="F1110" i="16" a="1"/>
  <c r="F1110" i="16" s="1"/>
  <c r="F1111" i="16" a="1"/>
  <c r="F1111" i="16" s="1"/>
  <c r="F1112" i="16" a="1"/>
  <c r="F1112" i="16" s="1"/>
  <c r="F1113" i="16" a="1"/>
  <c r="F1113" i="16" s="1"/>
  <c r="F1114" i="16" a="1"/>
  <c r="F1114" i="16" s="1"/>
  <c r="F1115" i="16" a="1"/>
  <c r="F1115" i="16" s="1"/>
  <c r="F1116" i="16" a="1"/>
  <c r="F1116" i="16" s="1"/>
  <c r="F1117" i="16" a="1"/>
  <c r="F1117" i="16" s="1"/>
  <c r="F1118" i="16" a="1"/>
  <c r="F1118" i="16" s="1"/>
  <c r="F1119" i="16" a="1"/>
  <c r="F1119" i="16" s="1"/>
  <c r="F1120" i="16" a="1"/>
  <c r="F1120" i="16" s="1"/>
  <c r="F1121" i="16" a="1"/>
  <c r="F1121" i="16" s="1"/>
  <c r="F1122" i="16" a="1"/>
  <c r="F1122" i="16" s="1"/>
  <c r="F1123" i="16" a="1"/>
  <c r="F1123" i="16" s="1"/>
  <c r="F1124" i="16" a="1"/>
  <c r="F1124" i="16" s="1"/>
  <c r="F1125" i="16" a="1"/>
  <c r="F1125" i="16" s="1"/>
  <c r="F1126" i="16" a="1"/>
  <c r="F1126" i="16" s="1"/>
  <c r="F1127" i="16" a="1"/>
  <c r="F1127" i="16" s="1"/>
  <c r="F1128" i="16" a="1"/>
  <c r="F1128" i="16" s="1"/>
  <c r="F1129" i="16" a="1"/>
  <c r="F1129" i="16" s="1"/>
  <c r="F1130" i="16" a="1"/>
  <c r="F1130" i="16" s="1"/>
  <c r="F1131" i="16" a="1"/>
  <c r="F1131" i="16" s="1"/>
  <c r="F1132" i="16" a="1"/>
  <c r="F1132" i="16" s="1"/>
  <c r="F1133" i="16" a="1"/>
  <c r="F1133" i="16" s="1"/>
  <c r="F1134" i="16" a="1"/>
  <c r="F1134" i="16" s="1"/>
  <c r="F1135" i="16" a="1"/>
  <c r="F1135" i="16" s="1"/>
  <c r="F1136" i="16" a="1"/>
  <c r="F1136" i="16" s="1"/>
  <c r="F1137" i="16" a="1"/>
  <c r="F1137" i="16" s="1"/>
  <c r="F1138" i="16" a="1"/>
  <c r="F1138" i="16" s="1"/>
  <c r="F1139" i="16" a="1"/>
  <c r="F1139" i="16" s="1"/>
  <c r="F1140" i="16" a="1"/>
  <c r="F1140" i="16" s="1"/>
  <c r="F1141" i="16" a="1"/>
  <c r="F1141" i="16" s="1"/>
  <c r="F1142" i="16" a="1"/>
  <c r="F1142" i="16" s="1"/>
  <c r="F1143" i="16" a="1"/>
  <c r="F1143" i="16" s="1"/>
  <c r="F1144" i="16" a="1"/>
  <c r="F1144" i="16" s="1"/>
  <c r="F1145" i="16" a="1"/>
  <c r="F1145" i="16" s="1"/>
  <c r="F1146" i="16" a="1"/>
  <c r="F1146" i="16" s="1"/>
  <c r="F1147" i="16" a="1"/>
  <c r="F1147" i="16" s="1"/>
  <c r="F1148" i="16" a="1"/>
  <c r="F1148" i="16" s="1"/>
  <c r="F1149" i="16" a="1"/>
  <c r="F1149" i="16" s="1"/>
  <c r="F1150" i="16" a="1"/>
  <c r="F1150" i="16" s="1"/>
  <c r="F1151" i="16" a="1"/>
  <c r="F1151" i="16" s="1"/>
  <c r="F1152" i="16" a="1"/>
  <c r="F1152" i="16" s="1"/>
  <c r="F1153" i="16" a="1"/>
  <c r="F1153" i="16" s="1"/>
  <c r="F1154" i="16" a="1"/>
  <c r="F1154" i="16" s="1"/>
  <c r="F1155" i="16" a="1"/>
  <c r="F1155" i="16" s="1"/>
  <c r="F1156" i="16" a="1"/>
  <c r="F1156" i="16" s="1"/>
  <c r="F1157" i="16" a="1"/>
  <c r="F1157" i="16" s="1"/>
  <c r="F1158" i="16" a="1"/>
  <c r="F1158" i="16" s="1"/>
  <c r="F1159" i="16" a="1"/>
  <c r="F1159" i="16" s="1"/>
  <c r="F1160" i="16" a="1"/>
  <c r="F1160" i="16" s="1"/>
  <c r="F1161" i="16" a="1"/>
  <c r="F1161" i="16" s="1"/>
  <c r="F1162" i="16" a="1"/>
  <c r="F1162" i="16" s="1"/>
  <c r="F1163" i="16" a="1"/>
  <c r="F1163" i="16" s="1"/>
  <c r="F1164" i="16" a="1"/>
  <c r="F1164" i="16" s="1"/>
  <c r="F1165" i="16" a="1"/>
  <c r="F1165" i="16" s="1"/>
  <c r="F1166" i="16" a="1"/>
  <c r="F1166" i="16" s="1"/>
  <c r="F1167" i="16" a="1"/>
  <c r="F1167" i="16" s="1"/>
  <c r="F1168" i="16" a="1"/>
  <c r="F1168" i="16" s="1"/>
  <c r="F1169" i="16" a="1"/>
  <c r="F1169" i="16" s="1"/>
  <c r="F1170" i="16" a="1"/>
  <c r="F1170" i="16" s="1"/>
  <c r="F1171" i="16" a="1"/>
  <c r="F1171" i="16" s="1"/>
  <c r="F1172" i="16" a="1"/>
  <c r="F1172" i="16" s="1"/>
  <c r="F1173" i="16" a="1"/>
  <c r="F1173" i="16" s="1"/>
  <c r="F1174" i="16" a="1"/>
  <c r="F1174" i="16" s="1"/>
  <c r="F1175" i="16" a="1"/>
  <c r="F1175" i="16" s="1"/>
  <c r="F1176" i="16" a="1"/>
  <c r="F1176" i="16" s="1"/>
  <c r="F1177" i="16" a="1"/>
  <c r="F1177" i="16" s="1"/>
  <c r="F1178" i="16" a="1"/>
  <c r="F1178" i="16" s="1"/>
  <c r="F1179" i="16" a="1"/>
  <c r="F1179" i="16" s="1"/>
  <c r="F1180" i="16" a="1"/>
  <c r="F1180" i="16" s="1"/>
  <c r="F1181" i="16" a="1"/>
  <c r="F1181" i="16" s="1"/>
  <c r="F1182" i="16" a="1"/>
  <c r="F1182" i="16" s="1"/>
  <c r="F1183" i="16" a="1"/>
  <c r="F1183" i="16" s="1"/>
  <c r="F1184" i="16" a="1"/>
  <c r="F1184" i="16" s="1"/>
  <c r="F1185" i="16" a="1"/>
  <c r="F1185" i="16" s="1"/>
  <c r="F1186" i="16" a="1"/>
  <c r="F1186" i="16" s="1"/>
  <c r="F1187" i="16" a="1"/>
  <c r="F1187" i="16" s="1"/>
  <c r="F1188" i="16" a="1"/>
  <c r="F1188" i="16" s="1"/>
  <c r="F1189" i="16" a="1"/>
  <c r="F1189" i="16" s="1"/>
  <c r="F1190" i="16" a="1"/>
  <c r="F1190" i="16" s="1"/>
  <c r="F1191" i="16" a="1"/>
  <c r="F1191" i="16" s="1"/>
  <c r="F1192" i="16" a="1"/>
  <c r="F1192" i="16" s="1"/>
  <c r="F1193" i="16" a="1"/>
  <c r="F1193" i="16" s="1"/>
  <c r="F1194" i="16" a="1"/>
  <c r="F1194" i="16" s="1"/>
  <c r="F1195" i="16" a="1"/>
  <c r="F1195" i="16" s="1"/>
  <c r="F1196" i="16" a="1"/>
  <c r="F1196" i="16" s="1"/>
  <c r="F1197" i="16" a="1"/>
  <c r="F1197" i="16" s="1"/>
  <c r="F1198" i="16" a="1"/>
  <c r="F1198" i="16" s="1"/>
  <c r="F1199" i="16" a="1"/>
  <c r="F1199" i="16" s="1"/>
  <c r="F1200" i="16" a="1"/>
  <c r="F1200" i="16" s="1"/>
  <c r="F1201" i="16" a="1"/>
  <c r="F1201" i="16" s="1"/>
  <c r="F1202" i="16" a="1"/>
  <c r="F1202" i="16" s="1"/>
  <c r="F1203" i="16" a="1"/>
  <c r="F1203" i="16" s="1"/>
  <c r="F1204" i="16" a="1"/>
  <c r="F1204" i="16" s="1"/>
  <c r="F1205" i="16" a="1"/>
  <c r="F1205" i="16" s="1"/>
  <c r="F1206" i="16" a="1"/>
  <c r="F1206" i="16" s="1"/>
  <c r="F1207" i="16" a="1"/>
  <c r="F1207" i="16" s="1"/>
  <c r="F1208" i="16" a="1"/>
  <c r="F1208" i="16" s="1"/>
  <c r="F1209" i="16" a="1"/>
  <c r="F1209" i="16" s="1"/>
  <c r="F1210" i="16" a="1"/>
  <c r="F1210" i="16" s="1"/>
  <c r="F1211" i="16" a="1"/>
  <c r="F1211" i="16" s="1"/>
  <c r="F1212" i="16" a="1"/>
  <c r="F1212" i="16" s="1"/>
  <c r="F1213" i="16" a="1"/>
  <c r="F1213" i="16" s="1"/>
  <c r="F1214" i="16" a="1"/>
  <c r="F1214" i="16" s="1"/>
  <c r="F1215" i="16" a="1"/>
  <c r="F1215" i="16"/>
  <c r="F1216" i="16" a="1"/>
  <c r="F1216" i="16" s="1"/>
  <c r="F1217" i="16" a="1"/>
  <c r="F1217" i="16" s="1"/>
  <c r="F1218" i="16" a="1"/>
  <c r="F1218" i="16" s="1"/>
  <c r="F1219" i="16" a="1"/>
  <c r="F1219" i="16" s="1"/>
  <c r="F1220" i="16" a="1"/>
  <c r="F1220" i="16"/>
  <c r="F1221" i="16" a="1"/>
  <c r="F1221" i="16" s="1"/>
  <c r="F1222" i="16" a="1"/>
  <c r="F1222" i="16"/>
  <c r="F1223" i="16" a="1"/>
  <c r="F1223" i="16" s="1"/>
  <c r="F1224" i="16" a="1"/>
  <c r="F1224" i="16"/>
  <c r="F1225" i="16" a="1"/>
  <c r="F1225" i="16" s="1"/>
  <c r="F1226" i="16" a="1"/>
  <c r="F1226" i="16"/>
  <c r="F1227" i="16" a="1"/>
  <c r="F1227" i="16" s="1"/>
  <c r="F1228" i="16" a="1"/>
  <c r="F1228" i="16"/>
  <c r="F1229" i="16" a="1"/>
  <c r="F1229" i="16" s="1"/>
  <c r="F1230" i="16" a="1"/>
  <c r="F1230" i="16"/>
  <c r="F1231" i="16" a="1"/>
  <c r="F1231" i="16" s="1"/>
  <c r="F1232" i="16" a="1"/>
  <c r="F1232" i="16"/>
  <c r="F1233" i="16" a="1"/>
  <c r="F1233" i="16" s="1"/>
  <c r="F1234" i="16" a="1"/>
  <c r="F1234" i="16"/>
  <c r="F1235" i="16" a="1"/>
  <c r="F1235" i="16" s="1"/>
  <c r="F1236" i="16" a="1"/>
  <c r="F1236" i="16"/>
  <c r="F1237" i="16" a="1"/>
  <c r="F1237" i="16" s="1"/>
  <c r="F1238" i="16" a="1"/>
  <c r="F1238" i="16"/>
  <c r="E3" i="16" a="1"/>
  <c r="E3" i="16" s="1"/>
  <c r="E4" i="16" a="1"/>
  <c r="E4" i="16"/>
  <c r="E5" i="16" a="1"/>
  <c r="E5" i="16" s="1"/>
  <c r="E6" i="16" a="1"/>
  <c r="E6" i="16" s="1"/>
  <c r="E7" i="16" a="1"/>
  <c r="E7" i="16" s="1"/>
  <c r="E8" i="16" a="1"/>
  <c r="E8" i="16" s="1"/>
  <c r="E9" i="16" a="1"/>
  <c r="E9" i="16" s="1"/>
  <c r="E10" i="16" a="1"/>
  <c r="E10" i="16"/>
  <c r="E11" i="16" a="1"/>
  <c r="E11" i="16" s="1"/>
  <c r="E12" i="16" a="1"/>
  <c r="E12" i="16"/>
  <c r="E13" i="16" a="1"/>
  <c r="E13" i="16" s="1"/>
  <c r="E14" i="16" a="1"/>
  <c r="E14" i="16" s="1"/>
  <c r="E15" i="16" a="1"/>
  <c r="E15" i="16" s="1"/>
  <c r="E16" i="16" a="1"/>
  <c r="E16" i="16" s="1"/>
  <c r="E17" i="16" a="1"/>
  <c r="E17" i="16" s="1"/>
  <c r="E18" i="16" a="1"/>
  <c r="E18" i="16"/>
  <c r="E19" i="16" a="1"/>
  <c r="E19" i="16" s="1"/>
  <c r="E20" i="16" a="1"/>
  <c r="E20" i="16"/>
  <c r="E21" i="16" a="1"/>
  <c r="E21" i="16" s="1"/>
  <c r="E22" i="16" a="1"/>
  <c r="E22" i="16" s="1"/>
  <c r="E23" i="16" a="1"/>
  <c r="E23" i="16" s="1"/>
  <c r="E24" i="16" a="1"/>
  <c r="E24" i="16" s="1"/>
  <c r="E25" i="16" a="1"/>
  <c r="E25" i="16" s="1"/>
  <c r="E26" i="16" a="1"/>
  <c r="E26" i="16"/>
  <c r="E27" i="16" a="1"/>
  <c r="E27" i="16" s="1"/>
  <c r="E28" i="16" a="1"/>
  <c r="E28" i="16" s="1"/>
  <c r="E29" i="16" a="1"/>
  <c r="E29" i="16" s="1"/>
  <c r="E30" i="16" a="1"/>
  <c r="E30" i="16"/>
  <c r="E31" i="16" a="1"/>
  <c r="E31" i="16" s="1"/>
  <c r="E32" i="16" a="1"/>
  <c r="E32" i="16" s="1"/>
  <c r="E33" i="16" a="1"/>
  <c r="E33" i="16" s="1"/>
  <c r="E34" i="16" a="1"/>
  <c r="E34" i="16"/>
  <c r="E35" i="16" a="1"/>
  <c r="E35" i="16" s="1"/>
  <c r="E36" i="16" a="1"/>
  <c r="E36" i="16"/>
  <c r="E37" i="16" a="1"/>
  <c r="E37" i="16" s="1"/>
  <c r="E38" i="16" a="1"/>
  <c r="E38" i="16"/>
  <c r="E39" i="16" a="1"/>
  <c r="E39" i="16" s="1"/>
  <c r="E40" i="16" a="1"/>
  <c r="E40" i="16" s="1"/>
  <c r="E41" i="16" a="1"/>
  <c r="E41" i="16" s="1"/>
  <c r="E42" i="16" a="1"/>
  <c r="E42" i="16"/>
  <c r="E43" i="16" a="1"/>
  <c r="E43" i="16" s="1"/>
  <c r="E44" i="16" a="1"/>
  <c r="E44" i="16"/>
  <c r="E45" i="16" a="1"/>
  <c r="E45" i="16" s="1"/>
  <c r="E46" i="16" a="1"/>
  <c r="E46" i="16"/>
  <c r="E47" i="16" a="1"/>
  <c r="E47" i="16" s="1"/>
  <c r="E48" i="16" a="1"/>
  <c r="E48" i="16" s="1"/>
  <c r="E49" i="16" a="1"/>
  <c r="E49" i="16" s="1"/>
  <c r="E50" i="16" a="1"/>
  <c r="E50" i="16"/>
  <c r="E51" i="16" a="1"/>
  <c r="E51" i="16" s="1"/>
  <c r="E52" i="16" a="1"/>
  <c r="E52" i="16" s="1"/>
  <c r="E53" i="16" a="1"/>
  <c r="E53" i="16" s="1"/>
  <c r="E54" i="16" a="1"/>
  <c r="E54" i="16"/>
  <c r="E55" i="16" a="1"/>
  <c r="E55" i="16" s="1"/>
  <c r="E56" i="16" a="1"/>
  <c r="E56" i="16" s="1"/>
  <c r="E57" i="16" a="1"/>
  <c r="E57" i="16" s="1"/>
  <c r="E58" i="16" a="1"/>
  <c r="E58" i="16"/>
  <c r="E59" i="16" a="1"/>
  <c r="E59" i="16" s="1"/>
  <c r="E60" i="16" a="1"/>
  <c r="E60" i="16" s="1"/>
  <c r="E61" i="16" a="1"/>
  <c r="E61" i="16" s="1"/>
  <c r="E62" i="16" a="1"/>
  <c r="E62" i="16"/>
  <c r="E63" i="16" a="1"/>
  <c r="E63" i="16" s="1"/>
  <c r="E64" i="16" a="1"/>
  <c r="E64" i="16" s="1"/>
  <c r="E65" i="16" a="1"/>
  <c r="E65" i="16" s="1"/>
  <c r="E66" i="16" a="1"/>
  <c r="E66" i="16"/>
  <c r="E67" i="16" a="1"/>
  <c r="E67" i="16" s="1"/>
  <c r="E68" i="16" a="1"/>
  <c r="E68" i="16" s="1"/>
  <c r="E69" i="16" a="1"/>
  <c r="E69" i="16" s="1"/>
  <c r="E70" i="16" a="1"/>
  <c r="E70" i="16"/>
  <c r="E71" i="16" a="1"/>
  <c r="E71" i="16" s="1"/>
  <c r="E72" i="16" a="1"/>
  <c r="E72" i="16" s="1"/>
  <c r="E73" i="16" a="1"/>
  <c r="E73" i="16" s="1"/>
  <c r="E74" i="16" a="1"/>
  <c r="E74" i="16"/>
  <c r="E75" i="16" a="1"/>
  <c r="E75" i="16" s="1"/>
  <c r="E76" i="16" a="1"/>
  <c r="E76" i="16" s="1"/>
  <c r="E77" i="16" a="1"/>
  <c r="E77" i="16" s="1"/>
  <c r="E78" i="16" a="1"/>
  <c r="E78" i="16"/>
  <c r="E79" i="16" a="1"/>
  <c r="E79" i="16" s="1"/>
  <c r="E80" i="16" a="1"/>
  <c r="E80" i="16" s="1"/>
  <c r="E81" i="16" a="1"/>
  <c r="E81" i="16" s="1"/>
  <c r="E82" i="16" a="1"/>
  <c r="E82" i="16"/>
  <c r="E83" i="16" a="1"/>
  <c r="E83" i="16" s="1"/>
  <c r="E84" i="16" a="1"/>
  <c r="E84" i="16" s="1"/>
  <c r="E85" i="16" a="1"/>
  <c r="E85" i="16" s="1"/>
  <c r="E86" i="16" a="1"/>
  <c r="E86" i="16"/>
  <c r="E87" i="16" a="1"/>
  <c r="E87" i="16" s="1"/>
  <c r="E88" i="16" a="1"/>
  <c r="E88" i="16" s="1"/>
  <c r="E89" i="16" a="1"/>
  <c r="E89" i="16" s="1"/>
  <c r="E90" i="16" a="1"/>
  <c r="E90" i="16"/>
  <c r="E91" i="16" a="1"/>
  <c r="E91" i="16" s="1"/>
  <c r="E92" i="16" a="1"/>
  <c r="E92" i="16" s="1"/>
  <c r="E93" i="16" a="1"/>
  <c r="E93" i="16" s="1"/>
  <c r="E94" i="16" a="1"/>
  <c r="E94" i="16"/>
  <c r="E95" i="16" a="1"/>
  <c r="E95" i="16" s="1"/>
  <c r="E96" i="16" a="1"/>
  <c r="E96" i="16" s="1"/>
  <c r="E97" i="16" a="1"/>
  <c r="E97" i="16" s="1"/>
  <c r="E98" i="16" a="1"/>
  <c r="E98" i="16"/>
  <c r="E99" i="16" a="1"/>
  <c r="E99" i="16" s="1"/>
  <c r="E100" i="16" a="1"/>
  <c r="E100" i="16" s="1"/>
  <c r="E101" i="16" a="1"/>
  <c r="E101" i="16" s="1"/>
  <c r="E102" i="16" a="1"/>
  <c r="E102" i="16"/>
  <c r="E103" i="16" a="1"/>
  <c r="E103" i="16" s="1"/>
  <c r="E104" i="16" a="1"/>
  <c r="E104" i="16" s="1"/>
  <c r="E105" i="16" a="1"/>
  <c r="E105" i="16" s="1"/>
  <c r="E106" i="16" a="1"/>
  <c r="E106" i="16"/>
  <c r="E107" i="16" a="1"/>
  <c r="E107" i="16" s="1"/>
  <c r="E108" i="16" a="1"/>
  <c r="E108" i="16" s="1"/>
  <c r="E109" i="16" a="1"/>
  <c r="E109" i="16" s="1"/>
  <c r="E110" i="16" a="1"/>
  <c r="E110" i="16"/>
  <c r="E111" i="16" a="1"/>
  <c r="E111" i="16" s="1"/>
  <c r="E112" i="16" a="1"/>
  <c r="E112" i="16" s="1"/>
  <c r="E113" i="16" a="1"/>
  <c r="E113" i="16" s="1"/>
  <c r="E114" i="16" a="1"/>
  <c r="E114" i="16"/>
  <c r="E115" i="16" a="1"/>
  <c r="E115" i="16" s="1"/>
  <c r="E116" i="16" a="1"/>
  <c r="E116" i="16" s="1"/>
  <c r="E117" i="16" a="1"/>
  <c r="E117" i="16" s="1"/>
  <c r="E118" i="16" a="1"/>
  <c r="E118" i="16"/>
  <c r="E119" i="16" a="1"/>
  <c r="E119" i="16" s="1"/>
  <c r="E120" i="16" a="1"/>
  <c r="E120" i="16" s="1"/>
  <c r="E121" i="16" a="1"/>
  <c r="E121" i="16" s="1"/>
  <c r="E122" i="16" a="1"/>
  <c r="E122" i="16"/>
  <c r="E123" i="16" a="1"/>
  <c r="E123" i="16" s="1"/>
  <c r="E124" i="16" a="1"/>
  <c r="E124" i="16" s="1"/>
  <c r="E125" i="16" a="1"/>
  <c r="E125" i="16" s="1"/>
  <c r="E126" i="16" a="1"/>
  <c r="E126" i="16"/>
  <c r="E127" i="16" a="1"/>
  <c r="E127" i="16" s="1"/>
  <c r="E128" i="16" a="1"/>
  <c r="E128" i="16" s="1"/>
  <c r="E129" i="16" a="1"/>
  <c r="E129" i="16" s="1"/>
  <c r="E130" i="16" a="1"/>
  <c r="E130" i="16"/>
  <c r="E131" i="16" a="1"/>
  <c r="E131" i="16" s="1"/>
  <c r="E132" i="16" a="1"/>
  <c r="E132" i="16" s="1"/>
  <c r="E133" i="16" a="1"/>
  <c r="E133" i="16" s="1"/>
  <c r="E134" i="16" a="1"/>
  <c r="E134" i="16"/>
  <c r="E135" i="16" a="1"/>
  <c r="E135" i="16" s="1"/>
  <c r="E136" i="16" a="1"/>
  <c r="E136" i="16" s="1"/>
  <c r="E137" i="16" a="1"/>
  <c r="E137" i="16" s="1"/>
  <c r="E138" i="16" a="1"/>
  <c r="E138" i="16"/>
  <c r="E139" i="16" a="1"/>
  <c r="E139" i="16" s="1"/>
  <c r="E140" i="16" a="1"/>
  <c r="E140" i="16" s="1"/>
  <c r="E141" i="16" a="1"/>
  <c r="E141" i="16" s="1"/>
  <c r="E142" i="16" a="1"/>
  <c r="E142" i="16"/>
  <c r="E143" i="16" a="1"/>
  <c r="E143" i="16" s="1"/>
  <c r="E144" i="16" a="1"/>
  <c r="E144" i="16" s="1"/>
  <c r="E145" i="16" a="1"/>
  <c r="E145" i="16" s="1"/>
  <c r="E146" i="16" a="1"/>
  <c r="E146" i="16"/>
  <c r="E147" i="16" a="1"/>
  <c r="E147" i="16" s="1"/>
  <c r="E148" i="16" a="1"/>
  <c r="E148" i="16" s="1"/>
  <c r="E149" i="16" a="1"/>
  <c r="E149" i="16" s="1"/>
  <c r="E150" i="16" a="1"/>
  <c r="E150" i="16"/>
  <c r="E151" i="16" a="1"/>
  <c r="E151" i="16" s="1"/>
  <c r="E152" i="16" a="1"/>
  <c r="E152" i="16" s="1"/>
  <c r="E153" i="16" a="1"/>
  <c r="E153" i="16" s="1"/>
  <c r="E154" i="16" a="1"/>
  <c r="E154" i="16"/>
  <c r="E155" i="16" a="1"/>
  <c r="E155" i="16" s="1"/>
  <c r="E156" i="16" a="1"/>
  <c r="E156" i="16" s="1"/>
  <c r="E157" i="16" a="1"/>
  <c r="E157" i="16" s="1"/>
  <c r="E158" i="16" a="1"/>
  <c r="E158" i="16"/>
  <c r="E159" i="16" a="1"/>
  <c r="E159" i="16" s="1"/>
  <c r="E160" i="16" a="1"/>
  <c r="E160" i="16" s="1"/>
  <c r="E161" i="16" a="1"/>
  <c r="E161" i="16" s="1"/>
  <c r="E162" i="16" a="1"/>
  <c r="E162" i="16"/>
  <c r="E163" i="16" a="1"/>
  <c r="E163" i="16" s="1"/>
  <c r="E164" i="16" a="1"/>
  <c r="E164" i="16"/>
  <c r="E165" i="16" a="1"/>
  <c r="E165" i="16" s="1"/>
  <c r="E166" i="16" a="1"/>
  <c r="E166" i="16"/>
  <c r="E167" i="16" a="1"/>
  <c r="E167" i="16" s="1"/>
  <c r="E168" i="16" a="1"/>
  <c r="E168" i="16" s="1"/>
  <c r="E169" i="16" a="1"/>
  <c r="E169" i="16" s="1"/>
  <c r="E170" i="16" a="1"/>
  <c r="E170" i="16"/>
  <c r="E171" i="16" a="1"/>
  <c r="E171" i="16" s="1"/>
  <c r="E172" i="16" a="1"/>
  <c r="E172" i="16" s="1"/>
  <c r="E173" i="16" a="1"/>
  <c r="E173" i="16" s="1"/>
  <c r="E174" i="16" a="1"/>
  <c r="E174" i="16"/>
  <c r="E175" i="16" a="1"/>
  <c r="E175" i="16" s="1"/>
  <c r="E176" i="16" a="1"/>
  <c r="E176" i="16" s="1"/>
  <c r="E177" i="16" a="1"/>
  <c r="E177" i="16" s="1"/>
  <c r="E178" i="16" a="1"/>
  <c r="E178" i="16"/>
  <c r="E179" i="16" a="1"/>
  <c r="E179" i="16" s="1"/>
  <c r="E180" i="16" a="1"/>
  <c r="E180" i="16" s="1"/>
  <c r="E181" i="16" a="1"/>
  <c r="E181" i="16" s="1"/>
  <c r="E182" i="16" a="1"/>
  <c r="E182" i="16"/>
  <c r="E183" i="16" a="1"/>
  <c r="E183" i="16" s="1"/>
  <c r="E184" i="16" a="1"/>
  <c r="E184" i="16" s="1"/>
  <c r="E185" i="16" a="1"/>
  <c r="E185" i="16" s="1"/>
  <c r="E186" i="16" a="1"/>
  <c r="E186" i="16"/>
  <c r="E187" i="16" a="1"/>
  <c r="E187" i="16" s="1"/>
  <c r="E188" i="16" a="1"/>
  <c r="E188" i="16" s="1"/>
  <c r="E189" i="16" a="1"/>
  <c r="E189" i="16" s="1"/>
  <c r="E190" i="16" a="1"/>
  <c r="E190" i="16"/>
  <c r="E191" i="16" a="1"/>
  <c r="E191" i="16" s="1"/>
  <c r="E192" i="16" a="1"/>
  <c r="E192" i="16" s="1"/>
  <c r="E193" i="16" a="1"/>
  <c r="E193" i="16" s="1"/>
  <c r="E194" i="16" a="1"/>
  <c r="E194" i="16"/>
  <c r="E195" i="16" a="1"/>
  <c r="E195" i="16" s="1"/>
  <c r="E196" i="16" a="1"/>
  <c r="E196" i="16" s="1"/>
  <c r="E197" i="16" a="1"/>
  <c r="E197" i="16" s="1"/>
  <c r="E198" i="16" a="1"/>
  <c r="E198" i="16"/>
  <c r="E199" i="16" a="1"/>
  <c r="E199" i="16" s="1"/>
  <c r="E200" i="16" a="1"/>
  <c r="E200" i="16" s="1"/>
  <c r="E201" i="16" a="1"/>
  <c r="E201" i="16" s="1"/>
  <c r="E202" i="16" a="1"/>
  <c r="E202" i="16"/>
  <c r="E203" i="16" a="1"/>
  <c r="E203" i="16" s="1"/>
  <c r="E204" i="16" a="1"/>
  <c r="E204" i="16" s="1"/>
  <c r="E205" i="16" a="1"/>
  <c r="E205" i="16" s="1"/>
  <c r="E206" i="16" a="1"/>
  <c r="E206" i="16"/>
  <c r="E207" i="16" a="1"/>
  <c r="E207" i="16" s="1"/>
  <c r="E208" i="16" a="1"/>
  <c r="E208" i="16" s="1"/>
  <c r="E209" i="16" a="1"/>
  <c r="E209" i="16" s="1"/>
  <c r="E210" i="16" a="1"/>
  <c r="E210" i="16"/>
  <c r="E211" i="16" a="1"/>
  <c r="E211" i="16" s="1"/>
  <c r="E212" i="16" a="1"/>
  <c r="E212" i="16" s="1"/>
  <c r="E213" i="16" a="1"/>
  <c r="E213" i="16" s="1"/>
  <c r="E214" i="16" a="1"/>
  <c r="E214" i="16"/>
  <c r="E215" i="16" a="1"/>
  <c r="E215" i="16" s="1"/>
  <c r="E216" i="16" a="1"/>
  <c r="E216" i="16" s="1"/>
  <c r="E217" i="16" a="1"/>
  <c r="E217" i="16" s="1"/>
  <c r="E218" i="16" a="1"/>
  <c r="E218" i="16"/>
  <c r="E219" i="16" a="1"/>
  <c r="E219" i="16" s="1"/>
  <c r="E220" i="16" a="1"/>
  <c r="E220" i="16" s="1"/>
  <c r="E221" i="16" a="1"/>
  <c r="E221" i="16" s="1"/>
  <c r="E222" i="16" a="1"/>
  <c r="E222" i="16"/>
  <c r="E223" i="16" a="1"/>
  <c r="E223" i="16" s="1"/>
  <c r="E224" i="16" a="1"/>
  <c r="E224" i="16" s="1"/>
  <c r="E225" i="16" a="1"/>
  <c r="E225" i="16" s="1"/>
  <c r="E226" i="16" a="1"/>
  <c r="E226" i="16"/>
  <c r="E227" i="16" a="1"/>
  <c r="E227" i="16" s="1"/>
  <c r="E228" i="16" a="1"/>
  <c r="E228" i="16" s="1"/>
  <c r="E229" i="16" a="1"/>
  <c r="E229" i="16" s="1"/>
  <c r="E230" i="16" a="1"/>
  <c r="E230" i="16"/>
  <c r="E231" i="16" a="1"/>
  <c r="E231" i="16" s="1"/>
  <c r="E232" i="16" a="1"/>
  <c r="E232" i="16" s="1"/>
  <c r="E233" i="16" a="1"/>
  <c r="E233" i="16" s="1"/>
  <c r="E234" i="16" a="1"/>
  <c r="E234" i="16"/>
  <c r="E235" i="16" a="1"/>
  <c r="E235" i="16" s="1"/>
  <c r="E236" i="16" a="1"/>
  <c r="E236" i="16" s="1"/>
  <c r="E237" i="16" a="1"/>
  <c r="E237" i="16" s="1"/>
  <c r="E238" i="16" a="1"/>
  <c r="E238" i="16"/>
  <c r="E239" i="16" a="1"/>
  <c r="E239" i="16" s="1"/>
  <c r="E240" i="16" a="1"/>
  <c r="E240" i="16" s="1"/>
  <c r="E241" i="16" a="1"/>
  <c r="E241" i="16" s="1"/>
  <c r="E242" i="16" a="1"/>
  <c r="E242" i="16"/>
  <c r="E243" i="16" a="1"/>
  <c r="E243" i="16" s="1"/>
  <c r="E244" i="16" a="1"/>
  <c r="E244" i="16" s="1"/>
  <c r="E245" i="16" a="1"/>
  <c r="E245" i="16" s="1"/>
  <c r="E246" i="16" a="1"/>
  <c r="E246" i="16"/>
  <c r="E247" i="16" a="1"/>
  <c r="E247" i="16" s="1"/>
  <c r="E248" i="16" a="1"/>
  <c r="E248" i="16" s="1"/>
  <c r="E249" i="16" a="1"/>
  <c r="E249" i="16" s="1"/>
  <c r="E250" i="16" a="1"/>
  <c r="E250" i="16"/>
  <c r="E251" i="16" a="1"/>
  <c r="E251" i="16" s="1"/>
  <c r="E252" i="16" a="1"/>
  <c r="E252" i="16" s="1"/>
  <c r="E253" i="16" a="1"/>
  <c r="E253" i="16" s="1"/>
  <c r="E254" i="16" a="1"/>
  <c r="E254" i="16"/>
  <c r="E255" i="16" a="1"/>
  <c r="E255" i="16" s="1"/>
  <c r="E256" i="16" a="1"/>
  <c r="E256" i="16" s="1"/>
  <c r="E257" i="16" a="1"/>
  <c r="E257" i="16" s="1"/>
  <c r="E258" i="16" a="1"/>
  <c r="E258" i="16"/>
  <c r="E259" i="16" a="1"/>
  <c r="E259" i="16" s="1"/>
  <c r="E260" i="16" a="1"/>
  <c r="E260" i="16" s="1"/>
  <c r="E261" i="16" a="1"/>
  <c r="E261" i="16" s="1"/>
  <c r="E262" i="16" a="1"/>
  <c r="E262" i="16"/>
  <c r="E263" i="16" a="1"/>
  <c r="E263" i="16" s="1"/>
  <c r="E264" i="16" a="1"/>
  <c r="E264" i="16" s="1"/>
  <c r="E265" i="16" a="1"/>
  <c r="E265" i="16" s="1"/>
  <c r="E266" i="16" a="1"/>
  <c r="E266" i="16"/>
  <c r="E267" i="16" a="1"/>
  <c r="E267" i="16" s="1"/>
  <c r="E268" i="16" a="1"/>
  <c r="E268" i="16" s="1"/>
  <c r="E269" i="16" a="1"/>
  <c r="E269" i="16" s="1"/>
  <c r="E270" i="16" a="1"/>
  <c r="E270" i="16"/>
  <c r="E271" i="16" a="1"/>
  <c r="E271" i="16" s="1"/>
  <c r="E272" i="16" a="1"/>
  <c r="E272" i="16" s="1"/>
  <c r="E273" i="16" a="1"/>
  <c r="E273" i="16" s="1"/>
  <c r="E274" i="16" a="1"/>
  <c r="E274" i="16"/>
  <c r="E275" i="16" a="1"/>
  <c r="E275" i="16" s="1"/>
  <c r="E276" i="16" a="1"/>
  <c r="E276" i="16" s="1"/>
  <c r="E277" i="16" a="1"/>
  <c r="E277" i="16" s="1"/>
  <c r="E278" i="16" a="1"/>
  <c r="E278" i="16"/>
  <c r="E279" i="16" a="1"/>
  <c r="E279" i="16" s="1"/>
  <c r="E280" i="16" a="1"/>
  <c r="E280" i="16" s="1"/>
  <c r="E281" i="16" a="1"/>
  <c r="E281" i="16" s="1"/>
  <c r="E282" i="16" a="1"/>
  <c r="E282" i="16"/>
  <c r="E283" i="16" a="1"/>
  <c r="E283" i="16" s="1"/>
  <c r="E284" i="16" a="1"/>
  <c r="E284" i="16" s="1"/>
  <c r="E285" i="16" a="1"/>
  <c r="E285" i="16" s="1"/>
  <c r="E286" i="16" a="1"/>
  <c r="E286" i="16"/>
  <c r="E287" i="16" a="1"/>
  <c r="E287" i="16" s="1"/>
  <c r="E288" i="16" a="1"/>
  <c r="E288" i="16" s="1"/>
  <c r="E289" i="16" a="1"/>
  <c r="E289" i="16" s="1"/>
  <c r="E290" i="16" a="1"/>
  <c r="E290" i="16"/>
  <c r="E291" i="16" a="1"/>
  <c r="E291" i="16" s="1"/>
  <c r="E292" i="16" a="1"/>
  <c r="E292" i="16" s="1"/>
  <c r="E293" i="16" a="1"/>
  <c r="E293" i="16" s="1"/>
  <c r="E294" i="16" a="1"/>
  <c r="E294" i="16"/>
  <c r="E295" i="16" a="1"/>
  <c r="E295" i="16" s="1"/>
  <c r="E296" i="16" a="1"/>
  <c r="E296" i="16" s="1"/>
  <c r="E297" i="16" a="1"/>
  <c r="E297" i="16" s="1"/>
  <c r="E298" i="16" a="1"/>
  <c r="E298" i="16"/>
  <c r="E299" i="16" a="1"/>
  <c r="E299" i="16" s="1"/>
  <c r="E300" i="16" a="1"/>
  <c r="E300" i="16" s="1"/>
  <c r="E301" i="16" a="1"/>
  <c r="E301" i="16" s="1"/>
  <c r="E302" i="16" a="1"/>
  <c r="E302" i="16" s="1"/>
  <c r="E303" i="16" a="1"/>
  <c r="E303" i="16" s="1"/>
  <c r="E304" i="16" a="1"/>
  <c r="E304" i="16" s="1"/>
  <c r="E305" i="16" a="1"/>
  <c r="E305" i="16" s="1"/>
  <c r="E306" i="16" a="1"/>
  <c r="E306" i="16"/>
  <c r="E307" i="16" a="1"/>
  <c r="E307" i="16" s="1"/>
  <c r="E308" i="16" a="1"/>
  <c r="E308" i="16" s="1"/>
  <c r="E309" i="16" a="1"/>
  <c r="E309" i="16" s="1"/>
  <c r="E310" i="16" a="1"/>
  <c r="E310" i="16" s="1"/>
  <c r="E311" i="16" a="1"/>
  <c r="E311" i="16" s="1"/>
  <c r="E312" i="16" a="1"/>
  <c r="E312" i="16" s="1"/>
  <c r="E313" i="16" a="1"/>
  <c r="E313" i="16" s="1"/>
  <c r="E314" i="16" a="1"/>
  <c r="E314" i="16"/>
  <c r="E315" i="16" a="1"/>
  <c r="E315" i="16" s="1"/>
  <c r="E316" i="16" a="1"/>
  <c r="E316" i="16" s="1"/>
  <c r="E317" i="16" a="1"/>
  <c r="E317" i="16" s="1"/>
  <c r="E318" i="16" a="1"/>
  <c r="E318" i="16" s="1"/>
  <c r="E319" i="16" a="1"/>
  <c r="E319" i="16" s="1"/>
  <c r="E320" i="16" a="1"/>
  <c r="E320" i="16" s="1"/>
  <c r="E321" i="16" a="1"/>
  <c r="E321" i="16" s="1"/>
  <c r="E322" i="16" a="1"/>
  <c r="E322" i="16"/>
  <c r="E323" i="16" a="1"/>
  <c r="E323" i="16" s="1"/>
  <c r="E324" i="16" a="1"/>
  <c r="E324" i="16" s="1"/>
  <c r="E325" i="16" a="1"/>
  <c r="E325" i="16" s="1"/>
  <c r="E326" i="16" a="1"/>
  <c r="E326" i="16" s="1"/>
  <c r="E327" i="16" a="1"/>
  <c r="E327" i="16" s="1"/>
  <c r="E328" i="16" a="1"/>
  <c r="E328" i="16" s="1"/>
  <c r="E329" i="16" a="1"/>
  <c r="E329" i="16" s="1"/>
  <c r="E330" i="16" a="1"/>
  <c r="E330" i="16"/>
  <c r="E331" i="16" a="1"/>
  <c r="E331" i="16" s="1"/>
  <c r="E332" i="16" a="1"/>
  <c r="E332" i="16" s="1"/>
  <c r="E333" i="16" a="1"/>
  <c r="E333" i="16" s="1"/>
  <c r="E334" i="16" a="1"/>
  <c r="E334" i="16" s="1"/>
  <c r="E335" i="16" a="1"/>
  <c r="E335" i="16" s="1"/>
  <c r="E336" i="16" a="1"/>
  <c r="E336" i="16" s="1"/>
  <c r="E337" i="16" a="1"/>
  <c r="E337" i="16" s="1"/>
  <c r="E338" i="16" a="1"/>
  <c r="E338" i="16"/>
  <c r="E339" i="16" a="1"/>
  <c r="E339" i="16" s="1"/>
  <c r="E340" i="16" a="1"/>
  <c r="E340" i="16" s="1"/>
  <c r="E341" i="16" a="1"/>
  <c r="E341" i="16" s="1"/>
  <c r="E342" i="16" a="1"/>
  <c r="E342" i="16" s="1"/>
  <c r="E343" i="16" a="1"/>
  <c r="E343" i="16" s="1"/>
  <c r="E344" i="16" a="1"/>
  <c r="E344" i="16" s="1"/>
  <c r="E345" i="16" a="1"/>
  <c r="E345" i="16" s="1"/>
  <c r="E346" i="16" a="1"/>
  <c r="E346" i="16"/>
  <c r="E347" i="16" a="1"/>
  <c r="E347" i="16" s="1"/>
  <c r="E348" i="16" a="1"/>
  <c r="E348" i="16" s="1"/>
  <c r="E349" i="16" a="1"/>
  <c r="E349" i="16" s="1"/>
  <c r="E350" i="16" a="1"/>
  <c r="E350" i="16" s="1"/>
  <c r="E351" i="16" a="1"/>
  <c r="E351" i="16" s="1"/>
  <c r="E352" i="16" a="1"/>
  <c r="E352" i="16" s="1"/>
  <c r="E353" i="16" a="1"/>
  <c r="E353" i="16" s="1"/>
  <c r="E354" i="16" a="1"/>
  <c r="E354" i="16"/>
  <c r="E355" i="16" a="1"/>
  <c r="E355" i="16" s="1"/>
  <c r="E356" i="16" a="1"/>
  <c r="E356" i="16" s="1"/>
  <c r="E357" i="16" a="1"/>
  <c r="E357" i="16" s="1"/>
  <c r="E358" i="16" a="1"/>
  <c r="E358" i="16" s="1"/>
  <c r="E359" i="16" a="1"/>
  <c r="E359" i="16" s="1"/>
  <c r="E360" i="16" a="1"/>
  <c r="E360" i="16" s="1"/>
  <c r="E361" i="16" a="1"/>
  <c r="E361" i="16" s="1"/>
  <c r="E362" i="16" a="1"/>
  <c r="E362" i="16"/>
  <c r="E363" i="16" a="1"/>
  <c r="E363" i="16" s="1"/>
  <c r="E364" i="16" a="1"/>
  <c r="E364" i="16" s="1"/>
  <c r="E365" i="16" a="1"/>
  <c r="E365" i="16" s="1"/>
  <c r="E366" i="16" a="1"/>
  <c r="E366" i="16" s="1"/>
  <c r="E367" i="16" a="1"/>
  <c r="E367" i="16" s="1"/>
  <c r="E368" i="16" a="1"/>
  <c r="E368" i="16" s="1"/>
  <c r="E369" i="16" a="1"/>
  <c r="E369" i="16" s="1"/>
  <c r="E370" i="16" a="1"/>
  <c r="E370" i="16"/>
  <c r="E371" i="16" a="1"/>
  <c r="E371" i="16" s="1"/>
  <c r="E372" i="16" a="1"/>
  <c r="E372" i="16" s="1"/>
  <c r="E373" i="16" a="1"/>
  <c r="E373" i="16" s="1"/>
  <c r="E374" i="16" a="1"/>
  <c r="E374" i="16" s="1"/>
  <c r="E375" i="16" a="1"/>
  <c r="E375" i="16" s="1"/>
  <c r="E376" i="16" a="1"/>
  <c r="E376" i="16" s="1"/>
  <c r="E377" i="16" a="1"/>
  <c r="E377" i="16" s="1"/>
  <c r="E378" i="16" a="1"/>
  <c r="E378" i="16"/>
  <c r="E379" i="16" a="1"/>
  <c r="E379" i="16" s="1"/>
  <c r="E380" i="16" a="1"/>
  <c r="E380" i="16" s="1"/>
  <c r="E381" i="16" a="1"/>
  <c r="E381" i="16" s="1"/>
  <c r="E382" i="16" a="1"/>
  <c r="E382" i="16" s="1"/>
  <c r="E383" i="16" a="1"/>
  <c r="E383" i="16" s="1"/>
  <c r="E384" i="16" a="1"/>
  <c r="E384" i="16" s="1"/>
  <c r="E385" i="16" a="1"/>
  <c r="E385" i="16" s="1"/>
  <c r="E386" i="16" a="1"/>
  <c r="E386" i="16"/>
  <c r="E387" i="16" a="1"/>
  <c r="E387" i="16" s="1"/>
  <c r="E388" i="16" a="1"/>
  <c r="E388" i="16" s="1"/>
  <c r="E389" i="16" a="1"/>
  <c r="E389" i="16" s="1"/>
  <c r="E390" i="16" a="1"/>
  <c r="E390" i="16" s="1"/>
  <c r="E391" i="16" a="1"/>
  <c r="E391" i="16" s="1"/>
  <c r="E392" i="16" a="1"/>
  <c r="E392" i="16" s="1"/>
  <c r="E393" i="16" a="1"/>
  <c r="E393" i="16" s="1"/>
  <c r="E394" i="16" a="1"/>
  <c r="E394" i="16"/>
  <c r="E395" i="16" a="1"/>
  <c r="E395" i="16" s="1"/>
  <c r="E396" i="16" a="1"/>
  <c r="E396" i="16" s="1"/>
  <c r="E397" i="16" a="1"/>
  <c r="E397" i="16" s="1"/>
  <c r="E398" i="16" a="1"/>
  <c r="E398" i="16" s="1"/>
  <c r="E399" i="16" a="1"/>
  <c r="E399" i="16" s="1"/>
  <c r="E400" i="16" a="1"/>
  <c r="E400" i="16" s="1"/>
  <c r="E401" i="16" a="1"/>
  <c r="E401" i="16" s="1"/>
  <c r="E402" i="16" a="1"/>
  <c r="E402" i="16"/>
  <c r="E403" i="16" a="1"/>
  <c r="E403" i="16" s="1"/>
  <c r="E404" i="16" a="1"/>
  <c r="E404" i="16" s="1"/>
  <c r="E405" i="16" a="1"/>
  <c r="E405" i="16" s="1"/>
  <c r="E406" i="16" a="1"/>
  <c r="E406" i="16" s="1"/>
  <c r="E407" i="16" a="1"/>
  <c r="E407" i="16" s="1"/>
  <c r="E408" i="16" a="1"/>
  <c r="E408" i="16" s="1"/>
  <c r="E409" i="16" a="1"/>
  <c r="E409" i="16" s="1"/>
  <c r="E410" i="16" a="1"/>
  <c r="E410" i="16"/>
  <c r="E411" i="16" a="1"/>
  <c r="E411" i="16" s="1"/>
  <c r="E412" i="16" a="1"/>
  <c r="E412" i="16" s="1"/>
  <c r="E413" i="16" a="1"/>
  <c r="E413" i="16" s="1"/>
  <c r="E414" i="16" a="1"/>
  <c r="E414" i="16" s="1"/>
  <c r="E415" i="16" a="1"/>
  <c r="E415" i="16" s="1"/>
  <c r="E416" i="16" a="1"/>
  <c r="E416" i="16" s="1"/>
  <c r="E417" i="16" a="1"/>
  <c r="E417" i="16" s="1"/>
  <c r="E418" i="16" a="1"/>
  <c r="E418" i="16"/>
  <c r="E419" i="16" a="1"/>
  <c r="E419" i="16" s="1"/>
  <c r="E420" i="16" a="1"/>
  <c r="E420" i="16" s="1"/>
  <c r="E421" i="16" a="1"/>
  <c r="E421" i="16" s="1"/>
  <c r="E422" i="16" a="1"/>
  <c r="E422" i="16" s="1"/>
  <c r="E423" i="16" a="1"/>
  <c r="E423" i="16" s="1"/>
  <c r="E424" i="16" a="1"/>
  <c r="E424" i="16" s="1"/>
  <c r="E425" i="16" a="1"/>
  <c r="E425" i="16" s="1"/>
  <c r="E426" i="16" a="1"/>
  <c r="E426" i="16"/>
  <c r="E427" i="16" a="1"/>
  <c r="E427" i="16" s="1"/>
  <c r="E428" i="16" a="1"/>
  <c r="E428" i="16" s="1"/>
  <c r="E429" i="16" a="1"/>
  <c r="E429" i="16" s="1"/>
  <c r="E430" i="16" a="1"/>
  <c r="E430" i="16" s="1"/>
  <c r="E431" i="16" a="1"/>
  <c r="E431" i="16" s="1"/>
  <c r="E432" i="16" a="1"/>
  <c r="E432" i="16" s="1"/>
  <c r="E433" i="16" a="1"/>
  <c r="E433" i="16" s="1"/>
  <c r="E434" i="16" a="1"/>
  <c r="E434" i="16"/>
  <c r="E435" i="16" a="1"/>
  <c r="E435" i="16" s="1"/>
  <c r="E436" i="16" a="1"/>
  <c r="E436" i="16" s="1"/>
  <c r="E437" i="16" a="1"/>
  <c r="E437" i="16" s="1"/>
  <c r="E438" i="16" a="1"/>
  <c r="E438" i="16" s="1"/>
  <c r="E439" i="16" a="1"/>
  <c r="E439" i="16" s="1"/>
  <c r="E440" i="16" a="1"/>
  <c r="E440" i="16" s="1"/>
  <c r="E441" i="16" a="1"/>
  <c r="E441" i="16" s="1"/>
  <c r="E442" i="16" a="1"/>
  <c r="E442" i="16"/>
  <c r="E443" i="16" a="1"/>
  <c r="E443" i="16" s="1"/>
  <c r="E444" i="16" a="1"/>
  <c r="E444" i="16" s="1"/>
  <c r="E445" i="16" a="1"/>
  <c r="E445" i="16" s="1"/>
  <c r="E446" i="16" a="1"/>
  <c r="E446" i="16" s="1"/>
  <c r="E447" i="16" a="1"/>
  <c r="E447" i="16" s="1"/>
  <c r="E448" i="16" a="1"/>
  <c r="E448" i="16" s="1"/>
  <c r="E449" i="16" a="1"/>
  <c r="E449" i="16" s="1"/>
  <c r="E450" i="16" a="1"/>
  <c r="E450" i="16"/>
  <c r="E451" i="16" a="1"/>
  <c r="E451" i="16" s="1"/>
  <c r="E452" i="16" a="1"/>
  <c r="E452" i="16" s="1"/>
  <c r="E453" i="16" a="1"/>
  <c r="E453" i="16" s="1"/>
  <c r="E454" i="16" a="1"/>
  <c r="E454" i="16" s="1"/>
  <c r="E455" i="16" a="1"/>
  <c r="E455" i="16" s="1"/>
  <c r="E456" i="16" a="1"/>
  <c r="E456" i="16" s="1"/>
  <c r="E457" i="16" a="1"/>
  <c r="E457" i="16" s="1"/>
  <c r="E458" i="16" a="1"/>
  <c r="E458" i="16"/>
  <c r="E459" i="16" a="1"/>
  <c r="E459" i="16" s="1"/>
  <c r="E460" i="16" a="1"/>
  <c r="E460" i="16" s="1"/>
  <c r="E461" i="16" a="1"/>
  <c r="E461" i="16" s="1"/>
  <c r="E462" i="16" a="1"/>
  <c r="E462" i="16" s="1"/>
  <c r="E463" i="16" a="1"/>
  <c r="E463" i="16" s="1"/>
  <c r="E464" i="16" a="1"/>
  <c r="E464" i="16" s="1"/>
  <c r="E465" i="16" a="1"/>
  <c r="E465" i="16" s="1"/>
  <c r="E466" i="16" a="1"/>
  <c r="E466" i="16"/>
  <c r="E467" i="16" a="1"/>
  <c r="E467" i="16" s="1"/>
  <c r="E468" i="16" a="1"/>
  <c r="E468" i="16" s="1"/>
  <c r="E469" i="16" a="1"/>
  <c r="E469" i="16" s="1"/>
  <c r="E470" i="16" a="1"/>
  <c r="E470" i="16" s="1"/>
  <c r="E471" i="16" a="1"/>
  <c r="E471" i="16" s="1"/>
  <c r="E472" i="16" a="1"/>
  <c r="E472" i="16" s="1"/>
  <c r="E473" i="16" a="1"/>
  <c r="E473" i="16" s="1"/>
  <c r="E474" i="16" a="1"/>
  <c r="E474" i="16"/>
  <c r="E475" i="16" a="1"/>
  <c r="E475" i="16" s="1"/>
  <c r="E476" i="16" a="1"/>
  <c r="E476" i="16" s="1"/>
  <c r="E477" i="16" a="1"/>
  <c r="E477" i="16" s="1"/>
  <c r="E478" i="16" a="1"/>
  <c r="E478" i="16" s="1"/>
  <c r="E479" i="16" a="1"/>
  <c r="E479" i="16" s="1"/>
  <c r="E480" i="16" a="1"/>
  <c r="E480" i="16" s="1"/>
  <c r="E481" i="16" a="1"/>
  <c r="E481" i="16" s="1"/>
  <c r="E482" i="16" a="1"/>
  <c r="E482" i="16"/>
  <c r="E483" i="16" a="1"/>
  <c r="E483" i="16" s="1"/>
  <c r="E484" i="16" a="1"/>
  <c r="E484" i="16" s="1"/>
  <c r="E485" i="16" a="1"/>
  <c r="E485" i="16" s="1"/>
  <c r="E486" i="16" a="1"/>
  <c r="E486" i="16" s="1"/>
  <c r="E487" i="16" a="1"/>
  <c r="E487" i="16" s="1"/>
  <c r="E488" i="16" a="1"/>
  <c r="E488" i="16" s="1"/>
  <c r="E489" i="16" a="1"/>
  <c r="E489" i="16" s="1"/>
  <c r="E490" i="16" a="1"/>
  <c r="E490" i="16"/>
  <c r="E491" i="16" a="1"/>
  <c r="E491" i="16" s="1"/>
  <c r="E492" i="16" a="1"/>
  <c r="E492" i="16" s="1"/>
  <c r="E493" i="16" a="1"/>
  <c r="E493" i="16" s="1"/>
  <c r="E494" i="16" a="1"/>
  <c r="E494" i="16" s="1"/>
  <c r="E495" i="16" a="1"/>
  <c r="E495" i="16" s="1"/>
  <c r="E496" i="16" a="1"/>
  <c r="E496" i="16" s="1"/>
  <c r="E497" i="16" a="1"/>
  <c r="E497" i="16" s="1"/>
  <c r="E498" i="16" a="1"/>
  <c r="E498" i="16"/>
  <c r="E499" i="16" a="1"/>
  <c r="E499" i="16" s="1"/>
  <c r="E500" i="16" a="1"/>
  <c r="E500" i="16" s="1"/>
  <c r="E501" i="16" a="1"/>
  <c r="E501" i="16" s="1"/>
  <c r="E502" i="16" a="1"/>
  <c r="E502" i="16" s="1"/>
  <c r="E503" i="16" a="1"/>
  <c r="E503" i="16" s="1"/>
  <c r="E504" i="16" a="1"/>
  <c r="E504" i="16" s="1"/>
  <c r="E505" i="16" a="1"/>
  <c r="E505" i="16" s="1"/>
  <c r="E506" i="16" a="1"/>
  <c r="E506" i="16"/>
  <c r="E507" i="16" a="1"/>
  <c r="E507" i="16" s="1"/>
  <c r="E508" i="16" a="1"/>
  <c r="E508" i="16" s="1"/>
  <c r="E509" i="16" a="1"/>
  <c r="E509" i="16" s="1"/>
  <c r="E510" i="16" a="1"/>
  <c r="E510" i="16" s="1"/>
  <c r="E511" i="16" a="1"/>
  <c r="E511" i="16" s="1"/>
  <c r="E512" i="16" a="1"/>
  <c r="E512" i="16" s="1"/>
  <c r="E513" i="16" a="1"/>
  <c r="E513" i="16" s="1"/>
  <c r="E514" i="16" a="1"/>
  <c r="E514" i="16"/>
  <c r="E515" i="16" a="1"/>
  <c r="E515" i="16" s="1"/>
  <c r="E516" i="16" a="1"/>
  <c r="E516" i="16" s="1"/>
  <c r="E517" i="16" a="1"/>
  <c r="E517" i="16" s="1"/>
  <c r="E518" i="16" a="1"/>
  <c r="E518" i="16" s="1"/>
  <c r="E519" i="16" a="1"/>
  <c r="E519" i="16" s="1"/>
  <c r="E520" i="16" a="1"/>
  <c r="E520" i="16" s="1"/>
  <c r="E521" i="16" a="1"/>
  <c r="E521" i="16" s="1"/>
  <c r="E522" i="16" a="1"/>
  <c r="E522" i="16"/>
  <c r="E523" i="16" a="1"/>
  <c r="E523" i="16" s="1"/>
  <c r="E524" i="16" a="1"/>
  <c r="E524" i="16" s="1"/>
  <c r="E525" i="16" a="1"/>
  <c r="E525" i="16" s="1"/>
  <c r="E526" i="16" a="1"/>
  <c r="E526" i="16" s="1"/>
  <c r="E527" i="16" a="1"/>
  <c r="E527" i="16" s="1"/>
  <c r="E528" i="16" a="1"/>
  <c r="E528" i="16"/>
  <c r="E529" i="16" a="1"/>
  <c r="E529" i="16" s="1"/>
  <c r="E530" i="16" a="1"/>
  <c r="E530" i="16" s="1"/>
  <c r="E531" i="16" a="1"/>
  <c r="E531" i="16" s="1"/>
  <c r="E532" i="16" a="1"/>
  <c r="E532" i="16"/>
  <c r="E533" i="16" a="1"/>
  <c r="E533" i="16" s="1"/>
  <c r="E534" i="16" a="1"/>
  <c r="E534" i="16" s="1"/>
  <c r="E535" i="16" a="1"/>
  <c r="E535" i="16" s="1"/>
  <c r="E536" i="16" a="1"/>
  <c r="E536" i="16"/>
  <c r="E537" i="16" a="1"/>
  <c r="E537" i="16" s="1"/>
  <c r="E538" i="16" a="1"/>
  <c r="E538" i="16" s="1"/>
  <c r="E539" i="16" a="1"/>
  <c r="E539" i="16" s="1"/>
  <c r="E540" i="16" a="1"/>
  <c r="E540" i="16"/>
  <c r="E541" i="16" a="1"/>
  <c r="E541" i="16" s="1"/>
  <c r="E542" i="16" a="1"/>
  <c r="E542" i="16" s="1"/>
  <c r="E543" i="16" a="1"/>
  <c r="E543" i="16" s="1"/>
  <c r="E544" i="16" a="1"/>
  <c r="E544" i="16"/>
  <c r="E545" i="16" a="1"/>
  <c r="E545" i="16" s="1"/>
  <c r="E546" i="16" a="1"/>
  <c r="E546" i="16" s="1"/>
  <c r="E547" i="16" a="1"/>
  <c r="E547" i="16" s="1"/>
  <c r="E548" i="16" a="1"/>
  <c r="E548" i="16"/>
  <c r="E549" i="16" a="1"/>
  <c r="E549" i="16" s="1"/>
  <c r="E550" i="16" a="1"/>
  <c r="E550" i="16" s="1"/>
  <c r="E551" i="16" a="1"/>
  <c r="E551" i="16" s="1"/>
  <c r="E552" i="16" a="1"/>
  <c r="E552" i="16"/>
  <c r="E553" i="16" a="1"/>
  <c r="E553" i="16" s="1"/>
  <c r="E554" i="16" a="1"/>
  <c r="E554" i="16" s="1"/>
  <c r="E555" i="16" a="1"/>
  <c r="E555" i="16" s="1"/>
  <c r="E556" i="16" a="1"/>
  <c r="E556" i="16"/>
  <c r="E557" i="16" a="1"/>
  <c r="E557" i="16" s="1"/>
  <c r="E558" i="16" a="1"/>
  <c r="E558" i="16" s="1"/>
  <c r="E559" i="16" a="1"/>
  <c r="E559" i="16" s="1"/>
  <c r="E560" i="16" a="1"/>
  <c r="E560" i="16"/>
  <c r="E561" i="16" a="1"/>
  <c r="E561" i="16" s="1"/>
  <c r="E562" i="16" a="1"/>
  <c r="E562" i="16" s="1"/>
  <c r="E563" i="16" a="1"/>
  <c r="E563" i="16" s="1"/>
  <c r="E564" i="16" a="1"/>
  <c r="E564" i="16"/>
  <c r="E565" i="16" a="1"/>
  <c r="E565" i="16" s="1"/>
  <c r="E566" i="16" a="1"/>
  <c r="E566" i="16" s="1"/>
  <c r="E567" i="16" a="1"/>
  <c r="E567" i="16" s="1"/>
  <c r="E568" i="16" a="1"/>
  <c r="E568" i="16"/>
  <c r="E569" i="16" a="1"/>
  <c r="E569" i="16" s="1"/>
  <c r="E570" i="16" a="1"/>
  <c r="E570" i="16" s="1"/>
  <c r="E571" i="16" a="1"/>
  <c r="E571" i="16" s="1"/>
  <c r="E572" i="16" a="1"/>
  <c r="E572" i="16"/>
  <c r="E573" i="16" a="1"/>
  <c r="E573" i="16" s="1"/>
  <c r="E574" i="16" a="1"/>
  <c r="E574" i="16" s="1"/>
  <c r="E575" i="16" a="1"/>
  <c r="E575" i="16" s="1"/>
  <c r="E576" i="16" a="1"/>
  <c r="E576" i="16"/>
  <c r="E577" i="16" a="1"/>
  <c r="E577" i="16" s="1"/>
  <c r="E578" i="16" a="1"/>
  <c r="E578" i="16" s="1"/>
  <c r="E579" i="16" a="1"/>
  <c r="E579" i="16" s="1"/>
  <c r="E580" i="16" a="1"/>
  <c r="E580" i="16"/>
  <c r="E581" i="16" a="1"/>
  <c r="E581" i="16" s="1"/>
  <c r="E582" i="16" a="1"/>
  <c r="E582" i="16" s="1"/>
  <c r="E583" i="16" a="1"/>
  <c r="E583" i="16" s="1"/>
  <c r="E584" i="16" a="1"/>
  <c r="E584" i="16"/>
  <c r="E585" i="16" a="1"/>
  <c r="E585" i="16" s="1"/>
  <c r="E586" i="16" a="1"/>
  <c r="E586" i="16" s="1"/>
  <c r="E587" i="16" a="1"/>
  <c r="E587" i="16" s="1"/>
  <c r="E588" i="16" a="1"/>
  <c r="E588" i="16"/>
  <c r="E589" i="16" a="1"/>
  <c r="E589" i="16" s="1"/>
  <c r="E590" i="16" a="1"/>
  <c r="E590" i="16" s="1"/>
  <c r="E591" i="16" a="1"/>
  <c r="E591" i="16" s="1"/>
  <c r="E592" i="16" a="1"/>
  <c r="E592" i="16"/>
  <c r="E593" i="16" a="1"/>
  <c r="E593" i="16" s="1"/>
  <c r="E594" i="16" a="1"/>
  <c r="E594" i="16" s="1"/>
  <c r="E595" i="16" a="1"/>
  <c r="E595" i="16" s="1"/>
  <c r="E596" i="16" a="1"/>
  <c r="E596" i="16"/>
  <c r="E597" i="16" a="1"/>
  <c r="E597" i="16" s="1"/>
  <c r="E598" i="16" a="1"/>
  <c r="E598" i="16" s="1"/>
  <c r="E599" i="16" a="1"/>
  <c r="E599" i="16" s="1"/>
  <c r="E600" i="16" a="1"/>
  <c r="E600" i="16"/>
  <c r="E601" i="16" a="1"/>
  <c r="E601" i="16" s="1"/>
  <c r="E602" i="16" a="1"/>
  <c r="E602" i="16" s="1"/>
  <c r="E603" i="16" a="1"/>
  <c r="E603" i="16" s="1"/>
  <c r="E604" i="16" a="1"/>
  <c r="E604" i="16"/>
  <c r="E605" i="16" a="1"/>
  <c r="E605" i="16" s="1"/>
  <c r="E606" i="16" a="1"/>
  <c r="E606" i="16" s="1"/>
  <c r="E607" i="16" a="1"/>
  <c r="E607" i="16" s="1"/>
  <c r="E608" i="16" a="1"/>
  <c r="E608" i="16"/>
  <c r="E609" i="16" a="1"/>
  <c r="E609" i="16"/>
  <c r="E610" i="16" a="1"/>
  <c r="E610" i="16" s="1"/>
  <c r="E611" i="16" a="1"/>
  <c r="E611" i="16"/>
  <c r="E612" i="16" a="1"/>
  <c r="E612" i="16" s="1"/>
  <c r="E613" i="16" a="1"/>
  <c r="E613" i="16" s="1"/>
  <c r="E614" i="16" a="1"/>
  <c r="E614" i="16" s="1"/>
  <c r="E615" i="16" a="1"/>
  <c r="E615" i="16" s="1"/>
  <c r="E616" i="16" a="1"/>
  <c r="E616" i="16" s="1"/>
  <c r="E617" i="16" a="1"/>
  <c r="E617" i="16" s="1"/>
  <c r="E618" i="16" a="1"/>
  <c r="E618" i="16" s="1"/>
  <c r="E619" i="16" a="1"/>
  <c r="E619" i="16" s="1"/>
  <c r="E620" i="16" a="1"/>
  <c r="E620" i="16" s="1"/>
  <c r="E621" i="16" a="1"/>
  <c r="E621" i="16" s="1"/>
  <c r="E622" i="16" a="1"/>
  <c r="E622" i="16" s="1"/>
  <c r="E623" i="16" a="1"/>
  <c r="E623" i="16" s="1"/>
  <c r="E624" i="16" a="1"/>
  <c r="E624" i="16" s="1"/>
  <c r="E625" i="16" a="1"/>
  <c r="E625" i="16" s="1"/>
  <c r="E626" i="16" a="1"/>
  <c r="E626" i="16" s="1"/>
  <c r="E627" i="16" a="1"/>
  <c r="E627" i="16" s="1"/>
  <c r="E628" i="16" a="1"/>
  <c r="E628" i="16" s="1"/>
  <c r="E629" i="16" a="1"/>
  <c r="E629" i="16" s="1"/>
  <c r="E630" i="16" a="1"/>
  <c r="E630" i="16" s="1"/>
  <c r="E631" i="16" a="1"/>
  <c r="E631" i="16" s="1"/>
  <c r="E632" i="16" a="1"/>
  <c r="E632" i="16" s="1"/>
  <c r="E633" i="16" a="1"/>
  <c r="E633" i="16" s="1"/>
  <c r="E634" i="16" a="1"/>
  <c r="E634" i="16" s="1"/>
  <c r="E635" i="16" a="1"/>
  <c r="E635" i="16" s="1"/>
  <c r="E636" i="16" a="1"/>
  <c r="E636" i="16" s="1"/>
  <c r="E637" i="16" a="1"/>
  <c r="E637" i="16" s="1"/>
  <c r="E638" i="16" a="1"/>
  <c r="E638" i="16" s="1"/>
  <c r="E639" i="16" a="1"/>
  <c r="E639" i="16" s="1"/>
  <c r="E640" i="16" a="1"/>
  <c r="E640" i="16" s="1"/>
  <c r="E641" i="16" a="1"/>
  <c r="E641" i="16" s="1"/>
  <c r="E642" i="16" a="1"/>
  <c r="E642" i="16" s="1"/>
  <c r="E643" i="16" a="1"/>
  <c r="E643" i="16" s="1"/>
  <c r="E644" i="16" a="1"/>
  <c r="E644" i="16" s="1"/>
  <c r="E645" i="16" a="1"/>
  <c r="E645" i="16" s="1"/>
  <c r="E646" i="16" a="1"/>
  <c r="E646" i="16" s="1"/>
  <c r="E647" i="16" a="1"/>
  <c r="E647" i="16" s="1"/>
  <c r="E648" i="16" a="1"/>
  <c r="E648" i="16" s="1"/>
  <c r="E649" i="16" a="1"/>
  <c r="E649" i="16" s="1"/>
  <c r="E650" i="16" a="1"/>
  <c r="E650" i="16" s="1"/>
  <c r="E651" i="16" a="1"/>
  <c r="E651" i="16" s="1"/>
  <c r="E652" i="16" a="1"/>
  <c r="E652" i="16" s="1"/>
  <c r="E653" i="16" a="1"/>
  <c r="E653" i="16" s="1"/>
  <c r="E654" i="16" a="1"/>
  <c r="E654" i="16" s="1"/>
  <c r="E655" i="16" a="1"/>
  <c r="E655" i="16" s="1"/>
  <c r="E656" i="16" a="1"/>
  <c r="E656" i="16" s="1"/>
  <c r="E657" i="16" a="1"/>
  <c r="E657" i="16" s="1"/>
  <c r="E658" i="16" a="1"/>
  <c r="E658" i="16" s="1"/>
  <c r="E659" i="16" a="1"/>
  <c r="E659" i="16" s="1"/>
  <c r="E660" i="16" a="1"/>
  <c r="E660" i="16" s="1"/>
  <c r="E661" i="16" a="1"/>
  <c r="E661" i="16" s="1"/>
  <c r="E662" i="16" a="1"/>
  <c r="E662" i="16" s="1"/>
  <c r="E663" i="16" a="1"/>
  <c r="E663" i="16" s="1"/>
  <c r="E664" i="16" a="1"/>
  <c r="E664" i="16" s="1"/>
  <c r="E665" i="16" a="1"/>
  <c r="E665" i="16" s="1"/>
  <c r="E666" i="16" a="1"/>
  <c r="E666" i="16" s="1"/>
  <c r="E667" i="16" a="1"/>
  <c r="E667" i="16" s="1"/>
  <c r="E668" i="16" a="1"/>
  <c r="E668" i="16" s="1"/>
  <c r="E669" i="16" a="1"/>
  <c r="E669" i="16" s="1"/>
  <c r="E670" i="16" a="1"/>
  <c r="E670" i="16" s="1"/>
  <c r="E671" i="16" a="1"/>
  <c r="E671" i="16" s="1"/>
  <c r="E672" i="16" a="1"/>
  <c r="E672" i="16" s="1"/>
  <c r="E673" i="16" a="1"/>
  <c r="E673" i="16" s="1"/>
  <c r="E674" i="16" a="1"/>
  <c r="E674" i="16" s="1"/>
  <c r="E675" i="16" a="1"/>
  <c r="E675" i="16" s="1"/>
  <c r="E676" i="16" a="1"/>
  <c r="E676" i="16" s="1"/>
  <c r="E677" i="16" a="1"/>
  <c r="E677" i="16" s="1"/>
  <c r="E678" i="16" a="1"/>
  <c r="E678" i="16" s="1"/>
  <c r="E679" i="16" a="1"/>
  <c r="E679" i="16" s="1"/>
  <c r="E680" i="16" a="1"/>
  <c r="E680" i="16" s="1"/>
  <c r="E681" i="16" a="1"/>
  <c r="E681" i="16" s="1"/>
  <c r="E682" i="16" a="1"/>
  <c r="E682" i="16" s="1"/>
  <c r="E683" i="16" a="1"/>
  <c r="E683" i="16" s="1"/>
  <c r="E684" i="16" a="1"/>
  <c r="E684" i="16" s="1"/>
  <c r="E685" i="16" a="1"/>
  <c r="E685" i="16" s="1"/>
  <c r="E686" i="16" a="1"/>
  <c r="E686" i="16" s="1"/>
  <c r="E687" i="16" a="1"/>
  <c r="E687" i="16" s="1"/>
  <c r="E688" i="16" a="1"/>
  <c r="E688" i="16" s="1"/>
  <c r="E689" i="16" a="1"/>
  <c r="E689" i="16" s="1"/>
  <c r="E690" i="16" a="1"/>
  <c r="E690" i="16" s="1"/>
  <c r="E691" i="16" a="1"/>
  <c r="E691" i="16" s="1"/>
  <c r="E692" i="16" a="1"/>
  <c r="E692" i="16" s="1"/>
  <c r="E693" i="16" a="1"/>
  <c r="E693" i="16" s="1"/>
  <c r="E694" i="16" a="1"/>
  <c r="E694" i="16" s="1"/>
  <c r="E695" i="16" a="1"/>
  <c r="E695" i="16" s="1"/>
  <c r="E696" i="16" a="1"/>
  <c r="E696" i="16" s="1"/>
  <c r="E697" i="16" a="1"/>
  <c r="E697" i="16" s="1"/>
  <c r="E698" i="16" a="1"/>
  <c r="E698" i="16" s="1"/>
  <c r="E699" i="16" a="1"/>
  <c r="E699" i="16" s="1"/>
  <c r="E700" i="16" a="1"/>
  <c r="E700" i="16" s="1"/>
  <c r="E701" i="16" a="1"/>
  <c r="E701" i="16" s="1"/>
  <c r="E702" i="16" a="1"/>
  <c r="E702" i="16" s="1"/>
  <c r="E703" i="16" a="1"/>
  <c r="E703" i="16" s="1"/>
  <c r="E704" i="16" a="1"/>
  <c r="E704" i="16" s="1"/>
  <c r="E705" i="16" a="1"/>
  <c r="E705" i="16" s="1"/>
  <c r="E706" i="16" a="1"/>
  <c r="E706" i="16" s="1"/>
  <c r="E707" i="16" a="1"/>
  <c r="E707" i="16" s="1"/>
  <c r="E708" i="16" a="1"/>
  <c r="E708" i="16" s="1"/>
  <c r="E709" i="16" a="1"/>
  <c r="E709" i="16" s="1"/>
  <c r="E710" i="16" a="1"/>
  <c r="E710" i="16" s="1"/>
  <c r="E711" i="16" a="1"/>
  <c r="E711" i="16" s="1"/>
  <c r="E712" i="16" a="1"/>
  <c r="E712" i="16" s="1"/>
  <c r="E713" i="16" a="1"/>
  <c r="E713" i="16" s="1"/>
  <c r="E714" i="16" a="1"/>
  <c r="E714" i="16" s="1"/>
  <c r="E715" i="16" a="1"/>
  <c r="E715" i="16" s="1"/>
  <c r="E716" i="16" a="1"/>
  <c r="E716" i="16" s="1"/>
  <c r="E717" i="16" a="1"/>
  <c r="E717" i="16" s="1"/>
  <c r="E718" i="16" a="1"/>
  <c r="E718" i="16" s="1"/>
  <c r="E719" i="16" a="1"/>
  <c r="E719" i="16" s="1"/>
  <c r="E720" i="16" a="1"/>
  <c r="E720" i="16" s="1"/>
  <c r="E721" i="16" a="1"/>
  <c r="E721" i="16" s="1"/>
  <c r="E722" i="16" a="1"/>
  <c r="E722" i="16" s="1"/>
  <c r="E723" i="16" a="1"/>
  <c r="E723" i="16" s="1"/>
  <c r="E724" i="16" a="1"/>
  <c r="E724" i="16" s="1"/>
  <c r="E725" i="16" a="1"/>
  <c r="E725" i="16"/>
  <c r="E726" i="16" a="1"/>
  <c r="E726" i="16" s="1"/>
  <c r="E727" i="16" a="1"/>
  <c r="E727" i="16" s="1"/>
  <c r="E728" i="16" a="1"/>
  <c r="E728" i="16" s="1"/>
  <c r="E729" i="16" a="1"/>
  <c r="E729" i="16"/>
  <c r="E730" i="16" a="1"/>
  <c r="E730" i="16" s="1"/>
  <c r="E731" i="16" a="1"/>
  <c r="E731" i="16" s="1"/>
  <c r="E732" i="16" a="1"/>
  <c r="E732" i="16" s="1"/>
  <c r="E733" i="16" a="1"/>
  <c r="E733" i="16"/>
  <c r="E734" i="16" a="1"/>
  <c r="E734" i="16" s="1"/>
  <c r="E735" i="16" a="1"/>
  <c r="E735" i="16" s="1"/>
  <c r="E736" i="16" a="1"/>
  <c r="E736" i="16" s="1"/>
  <c r="E737" i="16" a="1"/>
  <c r="E737" i="16"/>
  <c r="E738" i="16" a="1"/>
  <c r="E738" i="16" s="1"/>
  <c r="E739" i="16" a="1"/>
  <c r="E739" i="16" s="1"/>
  <c r="E740" i="16" a="1"/>
  <c r="E740" i="16" s="1"/>
  <c r="E741" i="16" a="1"/>
  <c r="E741" i="16"/>
  <c r="E742" i="16" a="1"/>
  <c r="E742" i="16" s="1"/>
  <c r="E743" i="16" a="1"/>
  <c r="E743" i="16" s="1"/>
  <c r="E744" i="16" a="1"/>
  <c r="E744" i="16" s="1"/>
  <c r="E745" i="16" a="1"/>
  <c r="E745" i="16"/>
  <c r="E746" i="16" a="1"/>
  <c r="E746" i="16" s="1"/>
  <c r="E747" i="16" a="1"/>
  <c r="E747" i="16" s="1"/>
  <c r="E748" i="16" a="1"/>
  <c r="E748" i="16" s="1"/>
  <c r="E749" i="16" a="1"/>
  <c r="E749" i="16"/>
  <c r="E750" i="16" a="1"/>
  <c r="E750" i="16" s="1"/>
  <c r="E751" i="16" a="1"/>
  <c r="E751" i="16" s="1"/>
  <c r="E752" i="16" a="1"/>
  <c r="E752" i="16" s="1"/>
  <c r="E753" i="16" a="1"/>
  <c r="E753" i="16"/>
  <c r="E754" i="16" a="1"/>
  <c r="E754" i="16" s="1"/>
  <c r="E755" i="16" a="1"/>
  <c r="E755" i="16" s="1"/>
  <c r="E756" i="16" a="1"/>
  <c r="E756" i="16" s="1"/>
  <c r="E757" i="16" a="1"/>
  <c r="E757" i="16"/>
  <c r="E758" i="16" a="1"/>
  <c r="E758" i="16" s="1"/>
  <c r="E759" i="16" a="1"/>
  <c r="E759" i="16" s="1"/>
  <c r="E760" i="16" a="1"/>
  <c r="E760" i="16" s="1"/>
  <c r="E761" i="16" a="1"/>
  <c r="E761" i="16"/>
  <c r="E762" i="16" a="1"/>
  <c r="E762" i="16" s="1"/>
  <c r="E763" i="16" a="1"/>
  <c r="E763" i="16" s="1"/>
  <c r="E764" i="16" a="1"/>
  <c r="E764" i="16" s="1"/>
  <c r="E765" i="16" a="1"/>
  <c r="E765" i="16"/>
  <c r="E766" i="16" a="1"/>
  <c r="E766" i="16" s="1"/>
  <c r="E767" i="16" a="1"/>
  <c r="E767" i="16" s="1"/>
  <c r="E768" i="16" a="1"/>
  <c r="E768" i="16" s="1"/>
  <c r="E769" i="16" a="1"/>
  <c r="E769" i="16"/>
  <c r="E770" i="16" a="1"/>
  <c r="E770" i="16" s="1"/>
  <c r="E771" i="16" a="1"/>
  <c r="E771" i="16" s="1"/>
  <c r="E772" i="16" a="1"/>
  <c r="E772" i="16" s="1"/>
  <c r="E773" i="16" a="1"/>
  <c r="E773" i="16"/>
  <c r="E774" i="16" a="1"/>
  <c r="E774" i="16" s="1"/>
  <c r="E775" i="16" a="1"/>
  <c r="E775" i="16" s="1"/>
  <c r="E776" i="16" a="1"/>
  <c r="E776" i="16" s="1"/>
  <c r="E777" i="16" a="1"/>
  <c r="E777" i="16"/>
  <c r="E778" i="16" a="1"/>
  <c r="E778" i="16" s="1"/>
  <c r="E779" i="16" a="1"/>
  <c r="E779" i="16" s="1"/>
  <c r="E780" i="16" a="1"/>
  <c r="E780" i="16" s="1"/>
  <c r="E781" i="16" a="1"/>
  <c r="E781" i="16"/>
  <c r="E782" i="16" a="1"/>
  <c r="E782" i="16" s="1"/>
  <c r="E783" i="16" a="1"/>
  <c r="E783" i="16" s="1"/>
  <c r="E784" i="16" a="1"/>
  <c r="E784" i="16" s="1"/>
  <c r="E785" i="16" a="1"/>
  <c r="E785" i="16"/>
  <c r="E786" i="16" a="1"/>
  <c r="E786" i="16" s="1"/>
  <c r="E787" i="16" a="1"/>
  <c r="E787" i="16" s="1"/>
  <c r="E788" i="16" a="1"/>
  <c r="E788" i="16" s="1"/>
  <c r="E789" i="16" a="1"/>
  <c r="E789" i="16"/>
  <c r="E790" i="16" a="1"/>
  <c r="E790" i="16" s="1"/>
  <c r="E791" i="16" a="1"/>
  <c r="E791" i="16" s="1"/>
  <c r="E792" i="16" a="1"/>
  <c r="E792" i="16" s="1"/>
  <c r="E793" i="16" a="1"/>
  <c r="E793" i="16"/>
  <c r="E794" i="16" a="1"/>
  <c r="E794" i="16" s="1"/>
  <c r="E795" i="16" a="1"/>
  <c r="E795" i="16" s="1"/>
  <c r="E796" i="16" a="1"/>
  <c r="E796" i="16" s="1"/>
  <c r="E797" i="16" a="1"/>
  <c r="E797" i="16"/>
  <c r="E798" i="16" a="1"/>
  <c r="E798" i="16" s="1"/>
  <c r="E799" i="16" a="1"/>
  <c r="E799" i="16" s="1"/>
  <c r="E800" i="16" a="1"/>
  <c r="E800" i="16" s="1"/>
  <c r="E801" i="16" a="1"/>
  <c r="E801" i="16"/>
  <c r="E802" i="16" a="1"/>
  <c r="E802" i="16" s="1"/>
  <c r="E803" i="16" a="1"/>
  <c r="E803" i="16" s="1"/>
  <c r="E804" i="16" a="1"/>
  <c r="E804" i="16" s="1"/>
  <c r="E805" i="16" a="1"/>
  <c r="E805" i="16"/>
  <c r="E806" i="16" a="1"/>
  <c r="E806" i="16" s="1"/>
  <c r="E807" i="16" a="1"/>
  <c r="E807" i="16" s="1"/>
  <c r="E808" i="16" a="1"/>
  <c r="E808" i="16" s="1"/>
  <c r="E809" i="16" a="1"/>
  <c r="E809" i="16"/>
  <c r="E810" i="16" a="1"/>
  <c r="E810" i="16" s="1"/>
  <c r="E811" i="16" a="1"/>
  <c r="E811" i="16" s="1"/>
  <c r="E812" i="16" a="1"/>
  <c r="E812" i="16" s="1"/>
  <c r="E813" i="16" a="1"/>
  <c r="E813" i="16"/>
  <c r="E814" i="16" a="1"/>
  <c r="E814" i="16" s="1"/>
  <c r="E815" i="16" a="1"/>
  <c r="E815" i="16" s="1"/>
  <c r="E816" i="16" a="1"/>
  <c r="E816" i="16" s="1"/>
  <c r="E817" i="16" a="1"/>
  <c r="E817" i="16"/>
  <c r="E818" i="16" a="1"/>
  <c r="E818" i="16" s="1"/>
  <c r="E819" i="16" a="1"/>
  <c r="E819" i="16" s="1"/>
  <c r="E820" i="16" a="1"/>
  <c r="E820" i="16" s="1"/>
  <c r="E821" i="16" a="1"/>
  <c r="E821" i="16"/>
  <c r="E822" i="16" a="1"/>
  <c r="E822" i="16" s="1"/>
  <c r="E823" i="16" a="1"/>
  <c r="E823" i="16" s="1"/>
  <c r="E824" i="16" a="1"/>
  <c r="E824" i="16" s="1"/>
  <c r="E825" i="16" a="1"/>
  <c r="E825" i="16"/>
  <c r="E826" i="16" a="1"/>
  <c r="E826" i="16" s="1"/>
  <c r="E827" i="16" a="1"/>
  <c r="E827" i="16" s="1"/>
  <c r="E828" i="16" a="1"/>
  <c r="E828" i="16" s="1"/>
  <c r="E829" i="16" a="1"/>
  <c r="E829" i="16"/>
  <c r="E830" i="16" a="1"/>
  <c r="E830" i="16" s="1"/>
  <c r="E831" i="16" a="1"/>
  <c r="E831" i="16" s="1"/>
  <c r="E832" i="16" a="1"/>
  <c r="E832" i="16" s="1"/>
  <c r="E833" i="16" a="1"/>
  <c r="E833" i="16"/>
  <c r="E834" i="16" a="1"/>
  <c r="E834" i="16" s="1"/>
  <c r="E835" i="16" a="1"/>
  <c r="E835" i="16" s="1"/>
  <c r="E836" i="16" a="1"/>
  <c r="E836" i="16" s="1"/>
  <c r="E837" i="16" a="1"/>
  <c r="E837" i="16"/>
  <c r="E838" i="16" a="1"/>
  <c r="E838" i="16" s="1"/>
  <c r="E839" i="16" a="1"/>
  <c r="E839" i="16" s="1"/>
  <c r="E840" i="16" a="1"/>
  <c r="E840" i="16" s="1"/>
  <c r="E841" i="16" a="1"/>
  <c r="E841" i="16"/>
  <c r="E842" i="16" a="1"/>
  <c r="E842" i="16" s="1"/>
  <c r="E843" i="16" a="1"/>
  <c r="E843" i="16" s="1"/>
  <c r="E844" i="16" a="1"/>
  <c r="E844" i="16" s="1"/>
  <c r="E845" i="16" a="1"/>
  <c r="E845" i="16"/>
  <c r="E846" i="16" a="1"/>
  <c r="E846" i="16" s="1"/>
  <c r="E847" i="16" a="1"/>
  <c r="E847" i="16" s="1"/>
  <c r="E848" i="16" a="1"/>
  <c r="E848" i="16" s="1"/>
  <c r="E849" i="16" a="1"/>
  <c r="E849" i="16"/>
  <c r="E850" i="16" a="1"/>
  <c r="E850" i="16" s="1"/>
  <c r="E851" i="16" a="1"/>
  <c r="E851" i="16" s="1"/>
  <c r="E852" i="16" a="1"/>
  <c r="E852" i="16" s="1"/>
  <c r="E853" i="16" a="1"/>
  <c r="E853" i="16"/>
  <c r="E854" i="16" a="1"/>
  <c r="E854" i="16" s="1"/>
  <c r="E855" i="16" a="1"/>
  <c r="E855" i="16" s="1"/>
  <c r="E856" i="16" a="1"/>
  <c r="E856" i="16" s="1"/>
  <c r="E857" i="16" a="1"/>
  <c r="E857" i="16"/>
  <c r="E858" i="16" a="1"/>
  <c r="E858" i="16" s="1"/>
  <c r="E859" i="16" a="1"/>
  <c r="E859" i="16" s="1"/>
  <c r="E860" i="16" a="1"/>
  <c r="E860" i="16" s="1"/>
  <c r="E861" i="16" a="1"/>
  <c r="E861" i="16"/>
  <c r="E862" i="16" a="1"/>
  <c r="E862" i="16" s="1"/>
  <c r="E863" i="16" a="1"/>
  <c r="E863" i="16" s="1"/>
  <c r="E864" i="16" a="1"/>
  <c r="E864" i="16" s="1"/>
  <c r="E865" i="16" a="1"/>
  <c r="E865" i="16"/>
  <c r="E866" i="16" a="1"/>
  <c r="E866" i="16" s="1"/>
  <c r="E867" i="16" a="1"/>
  <c r="E867" i="16" s="1"/>
  <c r="E868" i="16" a="1"/>
  <c r="E868" i="16" s="1"/>
  <c r="E869" i="16" a="1"/>
  <c r="E869" i="16"/>
  <c r="E870" i="16" a="1"/>
  <c r="E870" i="16" s="1"/>
  <c r="E871" i="16" a="1"/>
  <c r="E871" i="16" s="1"/>
  <c r="E872" i="16" a="1"/>
  <c r="E872" i="16" s="1"/>
  <c r="E873" i="16" a="1"/>
  <c r="E873" i="16"/>
  <c r="E874" i="16" a="1"/>
  <c r="E874" i="16" s="1"/>
  <c r="E875" i="16" a="1"/>
  <c r="E875" i="16" s="1"/>
  <c r="E876" i="16" a="1"/>
  <c r="E876" i="16" s="1"/>
  <c r="E877" i="16" a="1"/>
  <c r="E877" i="16"/>
  <c r="E878" i="16" a="1"/>
  <c r="E878" i="16" s="1"/>
  <c r="E879" i="16" a="1"/>
  <c r="E879" i="16" s="1"/>
  <c r="E880" i="16" a="1"/>
  <c r="E880" i="16" s="1"/>
  <c r="E881" i="16" a="1"/>
  <c r="E881" i="16"/>
  <c r="E882" i="16" a="1"/>
  <c r="E882" i="16" s="1"/>
  <c r="E883" i="16" a="1"/>
  <c r="E883" i="16" s="1"/>
  <c r="E884" i="16" a="1"/>
  <c r="E884" i="16" s="1"/>
  <c r="E885" i="16" a="1"/>
  <c r="E885" i="16"/>
  <c r="E886" i="16" a="1"/>
  <c r="E886" i="16" s="1"/>
  <c r="E887" i="16" a="1"/>
  <c r="E887" i="16" s="1"/>
  <c r="E888" i="16" a="1"/>
  <c r="E888" i="16" s="1"/>
  <c r="E889" i="16" a="1"/>
  <c r="E889" i="16"/>
  <c r="E890" i="16" a="1"/>
  <c r="E890" i="16" s="1"/>
  <c r="E891" i="16" a="1"/>
  <c r="E891" i="16" s="1"/>
  <c r="E892" i="16" a="1"/>
  <c r="E892" i="16" s="1"/>
  <c r="E893" i="16" a="1"/>
  <c r="E893" i="16"/>
  <c r="E894" i="16" a="1"/>
  <c r="E894" i="16" s="1"/>
  <c r="E895" i="16" a="1"/>
  <c r="E895" i="16" s="1"/>
  <c r="E896" i="16" a="1"/>
  <c r="E896" i="16" s="1"/>
  <c r="E897" i="16" a="1"/>
  <c r="E897" i="16"/>
  <c r="E898" i="16" a="1"/>
  <c r="E898" i="16" s="1"/>
  <c r="E899" i="16" a="1"/>
  <c r="E899" i="16" s="1"/>
  <c r="E900" i="16" a="1"/>
  <c r="E900" i="16" s="1"/>
  <c r="E901" i="16" a="1"/>
  <c r="E901" i="16"/>
  <c r="E902" i="16" a="1"/>
  <c r="E902" i="16" s="1"/>
  <c r="E903" i="16" a="1"/>
  <c r="E903" i="16" s="1"/>
  <c r="E904" i="16" a="1"/>
  <c r="E904" i="16" s="1"/>
  <c r="E905" i="16" a="1"/>
  <c r="E905" i="16"/>
  <c r="E906" i="16" a="1"/>
  <c r="E906" i="16"/>
  <c r="E907" i="16" a="1"/>
  <c r="E907" i="16"/>
  <c r="E908" i="16" a="1"/>
  <c r="E908" i="16"/>
  <c r="E909" i="16" a="1"/>
  <c r="E909" i="16"/>
  <c r="E910" i="16" a="1"/>
  <c r="E910" i="16" s="1"/>
  <c r="E911" i="16" a="1"/>
  <c r="E911" i="16"/>
  <c r="E912" i="16" a="1"/>
  <c r="E912" i="16" s="1"/>
  <c r="E913" i="16" a="1"/>
  <c r="E913" i="16" s="1"/>
  <c r="E914" i="16" a="1"/>
  <c r="E914" i="16" s="1"/>
  <c r="E915" i="16" a="1"/>
  <c r="E915" i="16" s="1"/>
  <c r="E916" i="16" a="1"/>
  <c r="E916" i="16" s="1"/>
  <c r="E917" i="16" a="1"/>
  <c r="E917" i="16" s="1"/>
  <c r="E918" i="16" a="1"/>
  <c r="E918" i="16" s="1"/>
  <c r="E919" i="16" a="1"/>
  <c r="E919" i="16" s="1"/>
  <c r="E920" i="16" a="1"/>
  <c r="E920" i="16" s="1"/>
  <c r="E921" i="16" a="1"/>
  <c r="E921" i="16" s="1"/>
  <c r="E922" i="16" a="1"/>
  <c r="E922" i="16" s="1"/>
  <c r="E923" i="16" a="1"/>
  <c r="E923" i="16" s="1"/>
  <c r="E924" i="16" a="1"/>
  <c r="E924" i="16" s="1"/>
  <c r="E925" i="16" a="1"/>
  <c r="E925" i="16" s="1"/>
  <c r="E926" i="16" a="1"/>
  <c r="E926" i="16" s="1"/>
  <c r="E927" i="16" a="1"/>
  <c r="E927" i="16" s="1"/>
  <c r="E928" i="16" a="1"/>
  <c r="E928" i="16" s="1"/>
  <c r="E929" i="16" a="1"/>
  <c r="E929" i="16" s="1"/>
  <c r="E930" i="16" a="1"/>
  <c r="E930" i="16" s="1"/>
  <c r="E931" i="16" a="1"/>
  <c r="E931" i="16" s="1"/>
  <c r="E932" i="16" a="1"/>
  <c r="E932" i="16" s="1"/>
  <c r="E933" i="16" a="1"/>
  <c r="E933" i="16" s="1"/>
  <c r="E934" i="16" a="1"/>
  <c r="E934" i="16" s="1"/>
  <c r="E935" i="16" a="1"/>
  <c r="E935" i="16" s="1"/>
  <c r="E936" i="16" a="1"/>
  <c r="E936" i="16" s="1"/>
  <c r="E937" i="16" a="1"/>
  <c r="E937" i="16" s="1"/>
  <c r="E938" i="16" a="1"/>
  <c r="E938" i="16" s="1"/>
  <c r="E939" i="16" a="1"/>
  <c r="E939" i="16" s="1"/>
  <c r="E940" i="16" a="1"/>
  <c r="E940" i="16" s="1"/>
  <c r="E941" i="16" a="1"/>
  <c r="E941" i="16" s="1"/>
  <c r="E942" i="16" a="1"/>
  <c r="E942" i="16" s="1"/>
  <c r="E943" i="16" a="1"/>
  <c r="E943" i="16" s="1"/>
  <c r="E944" i="16" a="1"/>
  <c r="E944" i="16" s="1"/>
  <c r="E945" i="16" a="1"/>
  <c r="E945" i="16" s="1"/>
  <c r="E946" i="16" a="1"/>
  <c r="E946" i="16" s="1"/>
  <c r="E947" i="16" a="1"/>
  <c r="E947" i="16" s="1"/>
  <c r="E948" i="16" a="1"/>
  <c r="E948" i="16" s="1"/>
  <c r="E949" i="16" a="1"/>
  <c r="E949" i="16" s="1"/>
  <c r="E950" i="16" a="1"/>
  <c r="E950" i="16" s="1"/>
  <c r="E951" i="16" a="1"/>
  <c r="E951" i="16" s="1"/>
  <c r="E952" i="16" a="1"/>
  <c r="E952" i="16" s="1"/>
  <c r="E953" i="16" a="1"/>
  <c r="E953" i="16" s="1"/>
  <c r="E954" i="16" a="1"/>
  <c r="E954" i="16" s="1"/>
  <c r="E955" i="16" a="1"/>
  <c r="E955" i="16" s="1"/>
  <c r="E956" i="16" a="1"/>
  <c r="E956" i="16" s="1"/>
  <c r="E957" i="16" a="1"/>
  <c r="E957" i="16" s="1"/>
  <c r="E958" i="16" a="1"/>
  <c r="E958" i="16" s="1"/>
  <c r="E959" i="16" a="1"/>
  <c r="E959" i="16" s="1"/>
  <c r="E960" i="16" a="1"/>
  <c r="E960" i="16" s="1"/>
  <c r="E961" i="16" a="1"/>
  <c r="E961" i="16" s="1"/>
  <c r="E962" i="16" a="1"/>
  <c r="E962" i="16" s="1"/>
  <c r="E963" i="16" a="1"/>
  <c r="E963" i="16" s="1"/>
  <c r="E964" i="16" a="1"/>
  <c r="E964" i="16" s="1"/>
  <c r="E965" i="16" a="1"/>
  <c r="E965" i="16" s="1"/>
  <c r="E966" i="16" a="1"/>
  <c r="E966" i="16" s="1"/>
  <c r="E967" i="16" a="1"/>
  <c r="E967" i="16" s="1"/>
  <c r="E968" i="16" a="1"/>
  <c r="E968" i="16" s="1"/>
  <c r="E969" i="16" a="1"/>
  <c r="E969" i="16" s="1"/>
  <c r="E970" i="16" a="1"/>
  <c r="E970" i="16" s="1"/>
  <c r="E971" i="16" a="1"/>
  <c r="E971" i="16" s="1"/>
  <c r="E972" i="16" a="1"/>
  <c r="E972" i="16" s="1"/>
  <c r="E973" i="16" a="1"/>
  <c r="E973" i="16" s="1"/>
  <c r="E974" i="16" a="1"/>
  <c r="E974" i="16" s="1"/>
  <c r="E975" i="16" a="1"/>
  <c r="E975" i="16" s="1"/>
  <c r="E976" i="16" a="1"/>
  <c r="E976" i="16" s="1"/>
  <c r="E977" i="16" a="1"/>
  <c r="E977" i="16" s="1"/>
  <c r="E978" i="16" a="1"/>
  <c r="E978" i="16" s="1"/>
  <c r="E979" i="16" a="1"/>
  <c r="E979" i="16" s="1"/>
  <c r="E980" i="16" a="1"/>
  <c r="E980" i="16" s="1"/>
  <c r="E981" i="16" a="1"/>
  <c r="E981" i="16" s="1"/>
  <c r="E982" i="16" a="1"/>
  <c r="E982" i="16" s="1"/>
  <c r="E983" i="16" a="1"/>
  <c r="E983" i="16" s="1"/>
  <c r="E984" i="16" a="1"/>
  <c r="E984" i="16" s="1"/>
  <c r="E985" i="16" a="1"/>
  <c r="E985" i="16" s="1"/>
  <c r="E986" i="16" a="1"/>
  <c r="E986" i="16" s="1"/>
  <c r="E987" i="16" a="1"/>
  <c r="E987" i="16" s="1"/>
  <c r="E988" i="16" a="1"/>
  <c r="E988" i="16" s="1"/>
  <c r="E989" i="16" a="1"/>
  <c r="E989" i="16" s="1"/>
  <c r="E990" i="16" a="1"/>
  <c r="E990" i="16" s="1"/>
  <c r="E991" i="16" a="1"/>
  <c r="E991" i="16" s="1"/>
  <c r="E992" i="16" a="1"/>
  <c r="E992" i="16" s="1"/>
  <c r="E993" i="16" a="1"/>
  <c r="E993" i="16" s="1"/>
  <c r="E994" i="16" a="1"/>
  <c r="E994" i="16" s="1"/>
  <c r="E995" i="16" a="1"/>
  <c r="E995" i="16" s="1"/>
  <c r="E996" i="16" a="1"/>
  <c r="E996" i="16" s="1"/>
  <c r="E997" i="16" a="1"/>
  <c r="E997" i="16" s="1"/>
  <c r="E998" i="16" a="1"/>
  <c r="E998" i="16" s="1"/>
  <c r="E999" i="16" a="1"/>
  <c r="E999" i="16" s="1"/>
  <c r="E1000" i="16" a="1"/>
  <c r="E1000" i="16" s="1"/>
  <c r="E1001" i="16" a="1"/>
  <c r="E1001" i="16" s="1"/>
  <c r="E1002" i="16" a="1"/>
  <c r="E1002" i="16" s="1"/>
  <c r="E1003" i="16" a="1"/>
  <c r="E1003" i="16" s="1"/>
  <c r="E1004" i="16" a="1"/>
  <c r="E1004" i="16" s="1"/>
  <c r="E1005" i="16" a="1"/>
  <c r="E1005" i="16" s="1"/>
  <c r="E1006" i="16" a="1"/>
  <c r="E1006" i="16" s="1"/>
  <c r="E1007" i="16" a="1"/>
  <c r="E1007" i="16" s="1"/>
  <c r="E1008" i="16" a="1"/>
  <c r="E1008" i="16" s="1"/>
  <c r="E1009" i="16" a="1"/>
  <c r="E1009" i="16" s="1"/>
  <c r="E1010" i="16" a="1"/>
  <c r="E1010" i="16" s="1"/>
  <c r="E1011" i="16" a="1"/>
  <c r="E1011" i="16" s="1"/>
  <c r="E1012" i="16" a="1"/>
  <c r="E1012" i="16" s="1"/>
  <c r="E1013" i="16" a="1"/>
  <c r="E1013" i="16" s="1"/>
  <c r="E1014" i="16" a="1"/>
  <c r="E1014" i="16" s="1"/>
  <c r="E1015" i="16" a="1"/>
  <c r="E1015" i="16" s="1"/>
  <c r="E1016" i="16" a="1"/>
  <c r="E1016" i="16" s="1"/>
  <c r="E1017" i="16" a="1"/>
  <c r="E1017" i="16" s="1"/>
  <c r="E1018" i="16" a="1"/>
  <c r="E1018" i="16" s="1"/>
  <c r="E1019" i="16" a="1"/>
  <c r="E1019" i="16" s="1"/>
  <c r="E1020" i="16" a="1"/>
  <c r="E1020" i="16" s="1"/>
  <c r="E1021" i="16" a="1"/>
  <c r="E1021" i="16" s="1"/>
  <c r="E1022" i="16" a="1"/>
  <c r="E1022" i="16" s="1"/>
  <c r="E1023" i="16" a="1"/>
  <c r="E1023" i="16" s="1"/>
  <c r="E1024" i="16" a="1"/>
  <c r="E1024" i="16" s="1"/>
  <c r="E1025" i="16" a="1"/>
  <c r="E1025" i="16" s="1"/>
  <c r="E1026" i="16" a="1"/>
  <c r="E1026" i="16" s="1"/>
  <c r="E1027" i="16" a="1"/>
  <c r="E1027" i="16" s="1"/>
  <c r="E1028" i="16" a="1"/>
  <c r="E1028" i="16" s="1"/>
  <c r="E1029" i="16" a="1"/>
  <c r="E1029" i="16" s="1"/>
  <c r="E1030" i="16" a="1"/>
  <c r="E1030" i="16" s="1"/>
  <c r="E1031" i="16" a="1"/>
  <c r="E1031" i="16" s="1"/>
  <c r="E1032" i="16" a="1"/>
  <c r="E1032" i="16" s="1"/>
  <c r="E1033" i="16" a="1"/>
  <c r="E1033" i="16" s="1"/>
  <c r="E1034" i="16" a="1"/>
  <c r="E1034" i="16" s="1"/>
  <c r="E1035" i="16" a="1"/>
  <c r="E1035" i="16" s="1"/>
  <c r="E1036" i="16" a="1"/>
  <c r="E1036" i="16" s="1"/>
  <c r="E1037" i="16" a="1"/>
  <c r="E1037" i="16" s="1"/>
  <c r="E1038" i="16" a="1"/>
  <c r="E1038" i="16" s="1"/>
  <c r="E1039" i="16" a="1"/>
  <c r="E1039" i="16" s="1"/>
  <c r="E1040" i="16" a="1"/>
  <c r="E1040" i="16" s="1"/>
  <c r="E1041" i="16" a="1"/>
  <c r="E1041" i="16" s="1"/>
  <c r="E1042" i="16" a="1"/>
  <c r="E1042" i="16" s="1"/>
  <c r="E1043" i="16" a="1"/>
  <c r="E1043" i="16" s="1"/>
  <c r="E1044" i="16" a="1"/>
  <c r="E1044" i="16" s="1"/>
  <c r="E1045" i="16" a="1"/>
  <c r="E1045" i="16" s="1"/>
  <c r="E1046" i="16" a="1"/>
  <c r="E1046" i="16" s="1"/>
  <c r="E1047" i="16" a="1"/>
  <c r="E1047" i="16" s="1"/>
  <c r="E1048" i="16" a="1"/>
  <c r="E1048" i="16" s="1"/>
  <c r="E1049" i="16" a="1"/>
  <c r="E1049" i="16" s="1"/>
  <c r="E1050" i="16" a="1"/>
  <c r="E1050" i="16" s="1"/>
  <c r="E1051" i="16" a="1"/>
  <c r="E1051" i="16" s="1"/>
  <c r="E1052" i="16" a="1"/>
  <c r="E1052" i="16" s="1"/>
  <c r="E1053" i="16" a="1"/>
  <c r="E1053" i="16" s="1"/>
  <c r="E1054" i="16" a="1"/>
  <c r="E1054" i="16" s="1"/>
  <c r="E1055" i="16" a="1"/>
  <c r="E1055" i="16" s="1"/>
  <c r="E1056" i="16" a="1"/>
  <c r="E1056" i="16" s="1"/>
  <c r="E1057" i="16" a="1"/>
  <c r="E1057" i="16" s="1"/>
  <c r="E1058" i="16" a="1"/>
  <c r="E1058" i="16" s="1"/>
  <c r="E1059" i="16" a="1"/>
  <c r="E1059" i="16" s="1"/>
  <c r="E1060" i="16" a="1"/>
  <c r="E1060" i="16" s="1"/>
  <c r="E1061" i="16" a="1"/>
  <c r="E1061" i="16" s="1"/>
  <c r="E1062" i="16" a="1"/>
  <c r="E1062" i="16" s="1"/>
  <c r="E1063" i="16" a="1"/>
  <c r="E1063" i="16" s="1"/>
  <c r="E1064" i="16" a="1"/>
  <c r="E1064" i="16" s="1"/>
  <c r="E1065" i="16" a="1"/>
  <c r="E1065" i="16" s="1"/>
  <c r="E1066" i="16" a="1"/>
  <c r="E1066" i="16" s="1"/>
  <c r="E1067" i="16" a="1"/>
  <c r="E1067" i="16" s="1"/>
  <c r="E1068" i="16" a="1"/>
  <c r="E1068" i="16" s="1"/>
  <c r="E1069" i="16" a="1"/>
  <c r="E1069" i="16" s="1"/>
  <c r="E1070" i="16" a="1"/>
  <c r="E1070" i="16" s="1"/>
  <c r="E1071" i="16" a="1"/>
  <c r="E1071" i="16" s="1"/>
  <c r="E1072" i="16" a="1"/>
  <c r="E1072" i="16" s="1"/>
  <c r="E1073" i="16" a="1"/>
  <c r="E1073" i="16" s="1"/>
  <c r="E1074" i="16" a="1"/>
  <c r="E1074" i="16" s="1"/>
  <c r="E1075" i="16" a="1"/>
  <c r="E1075" i="16" s="1"/>
  <c r="E1076" i="16" a="1"/>
  <c r="E1076" i="16" s="1"/>
  <c r="E1077" i="16" a="1"/>
  <c r="E1077" i="16" s="1"/>
  <c r="E1078" i="16" a="1"/>
  <c r="E1078" i="16" s="1"/>
  <c r="E1079" i="16" a="1"/>
  <c r="E1079" i="16" s="1"/>
  <c r="E1080" i="16" a="1"/>
  <c r="E1080" i="16" s="1"/>
  <c r="E1081" i="16" a="1"/>
  <c r="E1081" i="16" s="1"/>
  <c r="E1082" i="16" a="1"/>
  <c r="E1082" i="16" s="1"/>
  <c r="E1083" i="16" a="1"/>
  <c r="E1083" i="16" s="1"/>
  <c r="E1084" i="16" a="1"/>
  <c r="E1084" i="16" s="1"/>
  <c r="E1085" i="16" a="1"/>
  <c r="E1085" i="16" s="1"/>
  <c r="E1086" i="16" a="1"/>
  <c r="E1086" i="16" s="1"/>
  <c r="E1087" i="16" a="1"/>
  <c r="E1087" i="16" s="1"/>
  <c r="E1088" i="16" a="1"/>
  <c r="E1088" i="16" s="1"/>
  <c r="E1089" i="16" a="1"/>
  <c r="E1089" i="16" s="1"/>
  <c r="E1090" i="16" a="1"/>
  <c r="E1090" i="16" s="1"/>
  <c r="E1091" i="16" a="1"/>
  <c r="E1091" i="16" s="1"/>
  <c r="E1092" i="16" a="1"/>
  <c r="E1092" i="16" s="1"/>
  <c r="E1093" i="16" a="1"/>
  <c r="E1093" i="16" s="1"/>
  <c r="E1094" i="16" a="1"/>
  <c r="E1094" i="16" s="1"/>
  <c r="E1095" i="16" a="1"/>
  <c r="E1095" i="16" s="1"/>
  <c r="E1096" i="16" a="1"/>
  <c r="E1096" i="16" s="1"/>
  <c r="E1097" i="16" a="1"/>
  <c r="E1097" i="16" s="1"/>
  <c r="E1098" i="16" a="1"/>
  <c r="E1098" i="16" s="1"/>
  <c r="E1099" i="16" a="1"/>
  <c r="E1099" i="16" s="1"/>
  <c r="E1100" i="16" a="1"/>
  <c r="E1100" i="16" s="1"/>
  <c r="E1101" i="16" a="1"/>
  <c r="E1101" i="16" s="1"/>
  <c r="E1102" i="16" a="1"/>
  <c r="E1102" i="16" s="1"/>
  <c r="E1103" i="16" a="1"/>
  <c r="E1103" i="16" s="1"/>
  <c r="E1104" i="16" a="1"/>
  <c r="E1104" i="16" s="1"/>
  <c r="E1105" i="16" a="1"/>
  <c r="E1105" i="16" s="1"/>
  <c r="E1106" i="16" a="1"/>
  <c r="E1106" i="16" s="1"/>
  <c r="E1107" i="16" a="1"/>
  <c r="E1107" i="16" s="1"/>
  <c r="E1108" i="16" a="1"/>
  <c r="E1108" i="16" s="1"/>
  <c r="E1109" i="16" a="1"/>
  <c r="E1109" i="16" s="1"/>
  <c r="E1110" i="16" a="1"/>
  <c r="E1110" i="16" s="1"/>
  <c r="E1111" i="16" a="1"/>
  <c r="E1111" i="16" s="1"/>
  <c r="E1112" i="16" a="1"/>
  <c r="E1112" i="16" s="1"/>
  <c r="E1113" i="16" a="1"/>
  <c r="E1113" i="16" s="1"/>
  <c r="E1114" i="16" a="1"/>
  <c r="E1114" i="16" s="1"/>
  <c r="E1115" i="16" a="1"/>
  <c r="E1115" i="16" s="1"/>
  <c r="E1116" i="16" a="1"/>
  <c r="E1116" i="16" s="1"/>
  <c r="E1117" i="16" a="1"/>
  <c r="E1117" i="16" s="1"/>
  <c r="E1118" i="16" a="1"/>
  <c r="E1118" i="16" s="1"/>
  <c r="E1119" i="16" a="1"/>
  <c r="E1119" i="16" s="1"/>
  <c r="E1120" i="16" a="1"/>
  <c r="E1120" i="16" s="1"/>
  <c r="E1121" i="16" a="1"/>
  <c r="E1121" i="16" s="1"/>
  <c r="E1122" i="16" a="1"/>
  <c r="E1122" i="16" s="1"/>
  <c r="E1123" i="16" a="1"/>
  <c r="E1123" i="16" s="1"/>
  <c r="E1124" i="16" a="1"/>
  <c r="E1124" i="16" s="1"/>
  <c r="E1125" i="16" a="1"/>
  <c r="E1125" i="16" s="1"/>
  <c r="E1126" i="16" a="1"/>
  <c r="E1126" i="16" s="1"/>
  <c r="E1127" i="16" a="1"/>
  <c r="E1127" i="16" s="1"/>
  <c r="E1128" i="16" a="1"/>
  <c r="E1128" i="16" s="1"/>
  <c r="E1129" i="16" a="1"/>
  <c r="E1129" i="16" s="1"/>
  <c r="E1130" i="16" a="1"/>
  <c r="E1130" i="16" s="1"/>
  <c r="E1131" i="16" a="1"/>
  <c r="E1131" i="16" s="1"/>
  <c r="E1132" i="16" a="1"/>
  <c r="E1132" i="16" s="1"/>
  <c r="E1133" i="16" a="1"/>
  <c r="E1133" i="16" s="1"/>
  <c r="E1134" i="16" a="1"/>
  <c r="E1134" i="16" s="1"/>
  <c r="E1135" i="16" a="1"/>
  <c r="E1135" i="16" s="1"/>
  <c r="E1136" i="16" a="1"/>
  <c r="E1136" i="16" s="1"/>
  <c r="E1137" i="16" a="1"/>
  <c r="E1137" i="16" s="1"/>
  <c r="E1138" i="16" a="1"/>
  <c r="E1138" i="16" s="1"/>
  <c r="E1139" i="16" a="1"/>
  <c r="E1139" i="16" s="1"/>
  <c r="E1140" i="16" a="1"/>
  <c r="E1140" i="16" s="1"/>
  <c r="E1141" i="16" a="1"/>
  <c r="E1141" i="16" s="1"/>
  <c r="E1142" i="16" a="1"/>
  <c r="E1142" i="16" s="1"/>
  <c r="E1143" i="16" a="1"/>
  <c r="E1143" i="16" s="1"/>
  <c r="E1144" i="16" a="1"/>
  <c r="E1144" i="16" s="1"/>
  <c r="E1145" i="16" a="1"/>
  <c r="E1145" i="16" s="1"/>
  <c r="E1146" i="16" a="1"/>
  <c r="E1146" i="16" s="1"/>
  <c r="E1147" i="16" a="1"/>
  <c r="E1147" i="16" s="1"/>
  <c r="E1148" i="16" a="1"/>
  <c r="E1148" i="16" s="1"/>
  <c r="E1149" i="16" a="1"/>
  <c r="E1149" i="16" s="1"/>
  <c r="E1150" i="16" a="1"/>
  <c r="E1150" i="16" s="1"/>
  <c r="E1151" i="16" a="1"/>
  <c r="E1151" i="16" s="1"/>
  <c r="E1152" i="16" a="1"/>
  <c r="E1152" i="16" s="1"/>
  <c r="E1153" i="16" a="1"/>
  <c r="E1153" i="16" s="1"/>
  <c r="E1154" i="16" a="1"/>
  <c r="E1154" i="16" s="1"/>
  <c r="E1155" i="16" a="1"/>
  <c r="E1155" i="16" s="1"/>
  <c r="E1156" i="16" a="1"/>
  <c r="E1156" i="16" s="1"/>
  <c r="E1157" i="16" a="1"/>
  <c r="E1157" i="16" s="1"/>
  <c r="E1158" i="16" a="1"/>
  <c r="E1158" i="16" s="1"/>
  <c r="E1159" i="16" a="1"/>
  <c r="E1159" i="16" s="1"/>
  <c r="E1160" i="16" a="1"/>
  <c r="E1160" i="16" s="1"/>
  <c r="E1161" i="16" a="1"/>
  <c r="E1161" i="16" s="1"/>
  <c r="E1162" i="16" a="1"/>
  <c r="E1162" i="16" s="1"/>
  <c r="E1163" i="16" a="1"/>
  <c r="E1163" i="16" s="1"/>
  <c r="E1164" i="16" a="1"/>
  <c r="E1164" i="16" s="1"/>
  <c r="E1165" i="16" a="1"/>
  <c r="E1165" i="16" s="1"/>
  <c r="E1166" i="16" a="1"/>
  <c r="E1166" i="16" s="1"/>
  <c r="E1167" i="16" a="1"/>
  <c r="E1167" i="16" s="1"/>
  <c r="E1168" i="16" a="1"/>
  <c r="E1168" i="16" s="1"/>
  <c r="E1169" i="16" a="1"/>
  <c r="E1169" i="16" s="1"/>
  <c r="E1170" i="16" a="1"/>
  <c r="E1170" i="16" s="1"/>
  <c r="E1171" i="16" a="1"/>
  <c r="E1171" i="16" s="1"/>
  <c r="E1172" i="16" a="1"/>
  <c r="E1172" i="16" s="1"/>
  <c r="E1173" i="16" a="1"/>
  <c r="E1173" i="16" s="1"/>
  <c r="E1174" i="16" a="1"/>
  <c r="E1174" i="16" s="1"/>
  <c r="E1175" i="16" a="1"/>
  <c r="E1175" i="16" s="1"/>
  <c r="E1176" i="16" a="1"/>
  <c r="E1176" i="16" s="1"/>
  <c r="E1177" i="16" a="1"/>
  <c r="E1177" i="16" s="1"/>
  <c r="E1178" i="16" a="1"/>
  <c r="E1178" i="16" s="1"/>
  <c r="E1179" i="16" a="1"/>
  <c r="E1179" i="16" s="1"/>
  <c r="E1180" i="16" a="1"/>
  <c r="E1180" i="16" s="1"/>
  <c r="E1181" i="16" a="1"/>
  <c r="E1181" i="16" s="1"/>
  <c r="E1182" i="16" a="1"/>
  <c r="E1182" i="16" s="1"/>
  <c r="E1183" i="16" a="1"/>
  <c r="E1183" i="16" s="1"/>
  <c r="E1184" i="16" a="1"/>
  <c r="E1184" i="16" s="1"/>
  <c r="E1185" i="16" a="1"/>
  <c r="E1185" i="16" s="1"/>
  <c r="E1186" i="16" a="1"/>
  <c r="E1186" i="16" s="1"/>
  <c r="E1187" i="16" a="1"/>
  <c r="E1187" i="16" s="1"/>
  <c r="E1188" i="16" a="1"/>
  <c r="E1188" i="16" s="1"/>
  <c r="E1189" i="16" a="1"/>
  <c r="E1189" i="16" s="1"/>
  <c r="E1190" i="16" a="1"/>
  <c r="E1190" i="16" s="1"/>
  <c r="E1191" i="16" a="1"/>
  <c r="E1191" i="16" s="1"/>
  <c r="E1192" i="16" a="1"/>
  <c r="E1192" i="16" s="1"/>
  <c r="E1193" i="16" a="1"/>
  <c r="E1193" i="16" s="1"/>
  <c r="E1194" i="16" a="1"/>
  <c r="E1194" i="16" s="1"/>
  <c r="E1195" i="16" a="1"/>
  <c r="E1195" i="16" s="1"/>
  <c r="E1196" i="16" a="1"/>
  <c r="E1196" i="16" s="1"/>
  <c r="E1197" i="16" a="1"/>
  <c r="E1197" i="16" s="1"/>
  <c r="E1198" i="16" a="1"/>
  <c r="E1198" i="16" s="1"/>
  <c r="E1199" i="16" a="1"/>
  <c r="E1199" i="16" s="1"/>
  <c r="E1200" i="16" a="1"/>
  <c r="E1200" i="16" s="1"/>
  <c r="E1201" i="16" a="1"/>
  <c r="E1201" i="16" s="1"/>
  <c r="E1202" i="16" a="1"/>
  <c r="E1202" i="16" s="1"/>
  <c r="E1203" i="16" a="1"/>
  <c r="E1203" i="16" s="1"/>
  <c r="E1204" i="16" a="1"/>
  <c r="E1204" i="16" s="1"/>
  <c r="E1205" i="16" a="1"/>
  <c r="E1205" i="16" s="1"/>
  <c r="E1206" i="16" a="1"/>
  <c r="E1206" i="16" s="1"/>
  <c r="E1207" i="16" a="1"/>
  <c r="E1207" i="16" s="1"/>
  <c r="E1208" i="16" a="1"/>
  <c r="E1208" i="16" s="1"/>
  <c r="E1209" i="16" a="1"/>
  <c r="E1209" i="16" s="1"/>
  <c r="E1210" i="16" a="1"/>
  <c r="E1210" i="16" s="1"/>
  <c r="E1211" i="16" a="1"/>
  <c r="E1211" i="16" s="1"/>
  <c r="E1212" i="16" a="1"/>
  <c r="E1212" i="16" s="1"/>
  <c r="E1213" i="16" a="1"/>
  <c r="E1213" i="16" s="1"/>
  <c r="E1214" i="16" a="1"/>
  <c r="E1214" i="16" s="1"/>
  <c r="E1215" i="16" a="1"/>
  <c r="E1215" i="16" s="1"/>
  <c r="E1216" i="16" a="1"/>
  <c r="E1216" i="16" s="1"/>
  <c r="E1217" i="16" a="1"/>
  <c r="E1217" i="16" s="1"/>
  <c r="E1218" i="16" a="1"/>
  <c r="E1218" i="16" s="1"/>
  <c r="E1219" i="16" a="1"/>
  <c r="E1219" i="16" s="1"/>
  <c r="E1220" i="16" a="1"/>
  <c r="E1220" i="16" s="1"/>
  <c r="E1221" i="16" a="1"/>
  <c r="E1221" i="16" s="1"/>
  <c r="E1222" i="16" a="1"/>
  <c r="E1222" i="16" s="1"/>
  <c r="E1223" i="16" a="1"/>
  <c r="E1223" i="16" s="1"/>
  <c r="E1224" i="16" a="1"/>
  <c r="E1224" i="16" s="1"/>
  <c r="E1225" i="16" a="1"/>
  <c r="E1225" i="16" s="1"/>
  <c r="E1226" i="16" a="1"/>
  <c r="E1226" i="16" s="1"/>
  <c r="E1227" i="16" a="1"/>
  <c r="E1227" i="16" s="1"/>
  <c r="E1228" i="16" a="1"/>
  <c r="E1228" i="16" s="1"/>
  <c r="E1229" i="16" a="1"/>
  <c r="E1229" i="16" s="1"/>
  <c r="E1230" i="16" a="1"/>
  <c r="E1230" i="16" s="1"/>
  <c r="E1231" i="16" a="1"/>
  <c r="E1231" i="16" s="1"/>
  <c r="E1232" i="16" a="1"/>
  <c r="E1232" i="16" s="1"/>
  <c r="E1233" i="16" a="1"/>
  <c r="E1233" i="16" s="1"/>
  <c r="E1234" i="16" a="1"/>
  <c r="E1234" i="16" s="1"/>
  <c r="E1235" i="16" a="1"/>
  <c r="E1235" i="16" s="1"/>
  <c r="E1236" i="16" a="1"/>
  <c r="E1236" i="16" s="1"/>
  <c r="E1237" i="16" a="1"/>
  <c r="E1237" i="16" s="1"/>
  <c r="E1238" i="16" a="1"/>
  <c r="E1238" i="16" s="1"/>
  <c r="D3" i="16" a="1"/>
  <c r="D3" i="16" s="1"/>
  <c r="D4" i="16" a="1"/>
  <c r="D4" i="16" s="1"/>
  <c r="D5" i="16" a="1"/>
  <c r="D5" i="16" s="1"/>
  <c r="D6" i="16" a="1"/>
  <c r="D6" i="16" s="1"/>
  <c r="D7" i="16" a="1"/>
  <c r="D7" i="16" s="1"/>
  <c r="D8" i="16" a="1"/>
  <c r="D8" i="16" s="1"/>
  <c r="D9" i="16" a="1"/>
  <c r="D9" i="16" s="1"/>
  <c r="D10" i="16" a="1"/>
  <c r="D10" i="16"/>
  <c r="D11" i="16" a="1"/>
  <c r="D11" i="16" s="1"/>
  <c r="D12" i="16" a="1"/>
  <c r="D12" i="16"/>
  <c r="D13" i="16" a="1"/>
  <c r="D13" i="16" s="1"/>
  <c r="D14" i="16" a="1"/>
  <c r="D14" i="16" s="1"/>
  <c r="D15" i="16" a="1"/>
  <c r="D15" i="16" s="1"/>
  <c r="D16" i="16" a="1"/>
  <c r="D16" i="16" s="1"/>
  <c r="D17" i="16" a="1"/>
  <c r="D17" i="16" s="1"/>
  <c r="D18" i="16" a="1"/>
  <c r="D18" i="16"/>
  <c r="D19" i="16" a="1"/>
  <c r="D19" i="16" s="1"/>
  <c r="D20" i="16" a="1"/>
  <c r="D20" i="16" s="1"/>
  <c r="D21" i="16" a="1"/>
  <c r="D21" i="16" s="1"/>
  <c r="D22" i="16" a="1"/>
  <c r="D22" i="16" s="1"/>
  <c r="D23" i="16" a="1"/>
  <c r="D23" i="16" s="1"/>
  <c r="D24" i="16" a="1"/>
  <c r="D24" i="16" s="1"/>
  <c r="D25" i="16" a="1"/>
  <c r="D25" i="16" s="1"/>
  <c r="D26" i="16" a="1"/>
  <c r="D26" i="16"/>
  <c r="D27" i="16" a="1"/>
  <c r="D27" i="16" s="1"/>
  <c r="D28" i="16" a="1"/>
  <c r="D28" i="16" s="1"/>
  <c r="D29" i="16" a="1"/>
  <c r="D29" i="16" s="1"/>
  <c r="D30" i="16" a="1"/>
  <c r="D30" i="16" s="1"/>
  <c r="D31" i="16" a="1"/>
  <c r="D31" i="16" s="1"/>
  <c r="D32" i="16" a="1"/>
  <c r="D32" i="16" s="1"/>
  <c r="D33" i="16" a="1"/>
  <c r="D33" i="16" s="1"/>
  <c r="D34" i="16" a="1"/>
  <c r="D34" i="16"/>
  <c r="D35" i="16" a="1"/>
  <c r="D35" i="16" s="1"/>
  <c r="D36" i="16" a="1"/>
  <c r="D36" i="16"/>
  <c r="D37" i="16" a="1"/>
  <c r="D37" i="16" s="1"/>
  <c r="D38" i="16" a="1"/>
  <c r="D38" i="16" s="1"/>
  <c r="D39" i="16" a="1"/>
  <c r="D39" i="16" s="1"/>
  <c r="D40" i="16" a="1"/>
  <c r="D40" i="16" s="1"/>
  <c r="D41" i="16" a="1"/>
  <c r="D41" i="16" s="1"/>
  <c r="D42" i="16" a="1"/>
  <c r="D42" i="16"/>
  <c r="D43" i="16" a="1"/>
  <c r="D43" i="16" s="1"/>
  <c r="D44" i="16" a="1"/>
  <c r="D44" i="16"/>
  <c r="D45" i="16" a="1"/>
  <c r="D45" i="16" s="1"/>
  <c r="D46" i="16" a="1"/>
  <c r="D46" i="16" s="1"/>
  <c r="D47" i="16" a="1"/>
  <c r="D47" i="16" s="1"/>
  <c r="D48" i="16" a="1"/>
  <c r="D48" i="16" s="1"/>
  <c r="D49" i="16" a="1"/>
  <c r="D49" i="16" s="1"/>
  <c r="D50" i="16" a="1"/>
  <c r="D50" i="16"/>
  <c r="D51" i="16" a="1"/>
  <c r="D51" i="16" s="1"/>
  <c r="D52" i="16" a="1"/>
  <c r="D52" i="16"/>
  <c r="D53" i="16" a="1"/>
  <c r="D53" i="16" s="1"/>
  <c r="D54" i="16" a="1"/>
  <c r="D54" i="16" s="1"/>
  <c r="D55" i="16" a="1"/>
  <c r="D55" i="16" s="1"/>
  <c r="D56" i="16" a="1"/>
  <c r="D56" i="16" s="1"/>
  <c r="D57" i="16" a="1"/>
  <c r="D57" i="16" s="1"/>
  <c r="D58" i="16" a="1"/>
  <c r="D58" i="16"/>
  <c r="D59" i="16" a="1"/>
  <c r="D59" i="16" s="1"/>
  <c r="D60" i="16" a="1"/>
  <c r="D60" i="16" s="1"/>
  <c r="D61" i="16" a="1"/>
  <c r="D61" i="16" s="1"/>
  <c r="D62" i="16" a="1"/>
  <c r="D62" i="16" s="1"/>
  <c r="D63" i="16" a="1"/>
  <c r="D63" i="16" s="1"/>
  <c r="D64" i="16" a="1"/>
  <c r="D64" i="16" s="1"/>
  <c r="D65" i="16" a="1"/>
  <c r="D65" i="16" s="1"/>
  <c r="D66" i="16" a="1"/>
  <c r="D66" i="16"/>
  <c r="D67" i="16" a="1"/>
  <c r="D67" i="16" s="1"/>
  <c r="D68" i="16" a="1"/>
  <c r="D68" i="16"/>
  <c r="D69" i="16" a="1"/>
  <c r="D69" i="16" s="1"/>
  <c r="D70" i="16" a="1"/>
  <c r="D70" i="16" s="1"/>
  <c r="D71" i="16" a="1"/>
  <c r="D71" i="16" s="1"/>
  <c r="D72" i="16" a="1"/>
  <c r="D72" i="16" s="1"/>
  <c r="D73" i="16" a="1"/>
  <c r="D73" i="16" s="1"/>
  <c r="D74" i="16" a="1"/>
  <c r="D74" i="16"/>
  <c r="D75" i="16" a="1"/>
  <c r="D75" i="16" s="1"/>
  <c r="D76" i="16" a="1"/>
  <c r="D76" i="16"/>
  <c r="D77" i="16" a="1"/>
  <c r="D77" i="16" s="1"/>
  <c r="D78" i="16" a="1"/>
  <c r="D78" i="16" s="1"/>
  <c r="D79" i="16" a="1"/>
  <c r="D79" i="16" s="1"/>
  <c r="D80" i="16" a="1"/>
  <c r="D80" i="16" s="1"/>
  <c r="D81" i="16" a="1"/>
  <c r="D81" i="16" s="1"/>
  <c r="D82" i="16" a="1"/>
  <c r="D82" i="16"/>
  <c r="D83" i="16" a="1"/>
  <c r="D83" i="16" s="1"/>
  <c r="D84" i="16" a="1"/>
  <c r="D84" i="16"/>
  <c r="D85" i="16" a="1"/>
  <c r="D85" i="16" s="1"/>
  <c r="D86" i="16" a="1"/>
  <c r="D86" i="16" s="1"/>
  <c r="D87" i="16" a="1"/>
  <c r="D87" i="16" s="1"/>
  <c r="D88" i="16" a="1"/>
  <c r="D88" i="16" s="1"/>
  <c r="D89" i="16" a="1"/>
  <c r="D89" i="16" s="1"/>
  <c r="D90" i="16" a="1"/>
  <c r="D90" i="16"/>
  <c r="D91" i="16" a="1"/>
  <c r="D91" i="16" s="1"/>
  <c r="D92" i="16" a="1"/>
  <c r="D92" i="16"/>
  <c r="D93" i="16" a="1"/>
  <c r="D93" i="16" s="1"/>
  <c r="D94" i="16" a="1"/>
  <c r="D94" i="16" s="1"/>
  <c r="D95" i="16" a="1"/>
  <c r="D95" i="16" s="1"/>
  <c r="D96" i="16" a="1"/>
  <c r="D96" i="16" s="1"/>
  <c r="D97" i="16" a="1"/>
  <c r="D97" i="16" s="1"/>
  <c r="D98" i="16" a="1"/>
  <c r="D98" i="16"/>
  <c r="D99" i="16" a="1"/>
  <c r="D99" i="16" s="1"/>
  <c r="D100" i="16" a="1"/>
  <c r="D100" i="16" s="1"/>
  <c r="D101" i="16" a="1"/>
  <c r="D101" i="16" s="1"/>
  <c r="D102" i="16" a="1"/>
  <c r="D102" i="16" s="1"/>
  <c r="D103" i="16" a="1"/>
  <c r="D103" i="16" s="1"/>
  <c r="D104" i="16" a="1"/>
  <c r="D104" i="16" s="1"/>
  <c r="D105" i="16" a="1"/>
  <c r="D105" i="16" s="1"/>
  <c r="D106" i="16" a="1"/>
  <c r="D106" i="16"/>
  <c r="D107" i="16" a="1"/>
  <c r="D107" i="16" s="1"/>
  <c r="D108" i="16" a="1"/>
  <c r="D108" i="16" s="1"/>
  <c r="D109" i="16" a="1"/>
  <c r="D109" i="16" s="1"/>
  <c r="D110" i="16" a="1"/>
  <c r="D110" i="16" s="1"/>
  <c r="D111" i="16" a="1"/>
  <c r="D111" i="16" s="1"/>
  <c r="D112" i="16" a="1"/>
  <c r="D112" i="16" s="1"/>
  <c r="D113" i="16" a="1"/>
  <c r="D113" i="16" s="1"/>
  <c r="D114" i="16" a="1"/>
  <c r="D114" i="16"/>
  <c r="D115" i="16" a="1"/>
  <c r="D115" i="16" s="1"/>
  <c r="D116" i="16" a="1"/>
  <c r="D116" i="16" s="1"/>
  <c r="D117" i="16" a="1"/>
  <c r="D117" i="16" s="1"/>
  <c r="D118" i="16" a="1"/>
  <c r="D118" i="16" s="1"/>
  <c r="D119" i="16" a="1"/>
  <c r="D119" i="16" s="1"/>
  <c r="D120" i="16" a="1"/>
  <c r="D120" i="16" s="1"/>
  <c r="D121" i="16" a="1"/>
  <c r="D121" i="16" s="1"/>
  <c r="D122" i="16" a="1"/>
  <c r="D122" i="16"/>
  <c r="D123" i="16" a="1"/>
  <c r="D123" i="16" s="1"/>
  <c r="D124" i="16" a="1"/>
  <c r="D124" i="16" s="1"/>
  <c r="D125" i="16" a="1"/>
  <c r="D125" i="16" s="1"/>
  <c r="D126" i="16" a="1"/>
  <c r="D126" i="16" s="1"/>
  <c r="D127" i="16" a="1"/>
  <c r="D127" i="16" s="1"/>
  <c r="D128" i="16" a="1"/>
  <c r="D128" i="16" s="1"/>
  <c r="D129" i="16" a="1"/>
  <c r="D129" i="16" s="1"/>
  <c r="D130" i="16" a="1"/>
  <c r="D130" i="16"/>
  <c r="D131" i="16" a="1"/>
  <c r="D131" i="16" s="1"/>
  <c r="D132" i="16" a="1"/>
  <c r="D132" i="16"/>
  <c r="D133" i="16" a="1"/>
  <c r="D133" i="16" s="1"/>
  <c r="D134" i="16" a="1"/>
  <c r="D134" i="16" s="1"/>
  <c r="D135" i="16" a="1"/>
  <c r="D135" i="16" s="1"/>
  <c r="D136" i="16" a="1"/>
  <c r="D136" i="16" s="1"/>
  <c r="D137" i="16" a="1"/>
  <c r="D137" i="16" s="1"/>
  <c r="D138" i="16" a="1"/>
  <c r="D138" i="16"/>
  <c r="D139" i="16" a="1"/>
  <c r="D139" i="16" s="1"/>
  <c r="D140" i="16" a="1"/>
  <c r="D140" i="16"/>
  <c r="D141" i="16" a="1"/>
  <c r="D141" i="16" s="1"/>
  <c r="D142" i="16" a="1"/>
  <c r="D142" i="16" s="1"/>
  <c r="D143" i="16" a="1"/>
  <c r="D143" i="16" s="1"/>
  <c r="D144" i="16" a="1"/>
  <c r="D144" i="16" s="1"/>
  <c r="D145" i="16" a="1"/>
  <c r="D145" i="16" s="1"/>
  <c r="D146" i="16" a="1"/>
  <c r="D146" i="16"/>
  <c r="D147" i="16" a="1"/>
  <c r="D147" i="16" s="1"/>
  <c r="D148" i="16" a="1"/>
  <c r="D148" i="16"/>
  <c r="D149" i="16" a="1"/>
  <c r="D149" i="16" s="1"/>
  <c r="D150" i="16" a="1"/>
  <c r="D150" i="16" s="1"/>
  <c r="D151" i="16" a="1"/>
  <c r="D151" i="16" s="1"/>
  <c r="D152" i="16" a="1"/>
  <c r="D152" i="16" s="1"/>
  <c r="D153" i="16" a="1"/>
  <c r="D153" i="16" s="1"/>
  <c r="D154" i="16" a="1"/>
  <c r="D154" i="16"/>
  <c r="D155" i="16" a="1"/>
  <c r="D155" i="16" s="1"/>
  <c r="D156" i="16" a="1"/>
  <c r="D156" i="16"/>
  <c r="D157" i="16" a="1"/>
  <c r="D157" i="16" s="1"/>
  <c r="D158" i="16" a="1"/>
  <c r="D158" i="16" s="1"/>
  <c r="D159" i="16" a="1"/>
  <c r="D159" i="16" s="1"/>
  <c r="D160" i="16" a="1"/>
  <c r="D160" i="16" s="1"/>
  <c r="D161" i="16" a="1"/>
  <c r="D161" i="16" s="1"/>
  <c r="D162" i="16" a="1"/>
  <c r="D162" i="16" s="1"/>
  <c r="D163" i="16" a="1"/>
  <c r="D163" i="16" s="1"/>
  <c r="D164" i="16" a="1"/>
  <c r="D164" i="16"/>
  <c r="D165" i="16" a="1"/>
  <c r="D165" i="16" s="1"/>
  <c r="D166" i="16" a="1"/>
  <c r="D166" i="16" s="1"/>
  <c r="D167" i="16" a="1"/>
  <c r="D167" i="16" s="1"/>
  <c r="D168" i="16" a="1"/>
  <c r="D168" i="16" s="1"/>
  <c r="D169" i="16" a="1"/>
  <c r="D169" i="16" s="1"/>
  <c r="D170" i="16" a="1"/>
  <c r="D170" i="16"/>
  <c r="D171" i="16" a="1"/>
  <c r="D171" i="16" s="1"/>
  <c r="D172" i="16" a="1"/>
  <c r="D172" i="16"/>
  <c r="D173" i="16" a="1"/>
  <c r="D173" i="16" s="1"/>
  <c r="D174" i="16" a="1"/>
  <c r="D174" i="16" s="1"/>
  <c r="D175" i="16" a="1"/>
  <c r="D175" i="16" s="1"/>
  <c r="D176" i="16" a="1"/>
  <c r="D176" i="16" s="1"/>
  <c r="D177" i="16" a="1"/>
  <c r="D177" i="16" s="1"/>
  <c r="D178" i="16" a="1"/>
  <c r="D178" i="16" s="1"/>
  <c r="D179" i="16" a="1"/>
  <c r="D179" i="16" s="1"/>
  <c r="D180" i="16" a="1"/>
  <c r="D180" i="16"/>
  <c r="D181" i="16" a="1"/>
  <c r="D181" i="16" s="1"/>
  <c r="D182" i="16" a="1"/>
  <c r="D182" i="16" s="1"/>
  <c r="D183" i="16" a="1"/>
  <c r="D183" i="16" s="1"/>
  <c r="D184" i="16" a="1"/>
  <c r="D184" i="16" s="1"/>
  <c r="D185" i="16" a="1"/>
  <c r="D185" i="16" s="1"/>
  <c r="D186" i="16" a="1"/>
  <c r="D186" i="16"/>
  <c r="D187" i="16" a="1"/>
  <c r="D187" i="16" s="1"/>
  <c r="D188" i="16" a="1"/>
  <c r="D188" i="16"/>
  <c r="D189" i="16" a="1"/>
  <c r="D189" i="16" s="1"/>
  <c r="D190" i="16" a="1"/>
  <c r="D190" i="16" s="1"/>
  <c r="D191" i="16" a="1"/>
  <c r="D191" i="16" s="1"/>
  <c r="D192" i="16" a="1"/>
  <c r="D192" i="16" s="1"/>
  <c r="D193" i="16" a="1"/>
  <c r="D193" i="16" s="1"/>
  <c r="D194" i="16" a="1"/>
  <c r="D194" i="16" s="1"/>
  <c r="D195" i="16" a="1"/>
  <c r="D195" i="16" s="1"/>
  <c r="D196" i="16" a="1"/>
  <c r="D196" i="16"/>
  <c r="D197" i="16" a="1"/>
  <c r="D197" i="16" s="1"/>
  <c r="D198" i="16" a="1"/>
  <c r="D198" i="16" s="1"/>
  <c r="D199" i="16" a="1"/>
  <c r="D199" i="16" s="1"/>
  <c r="D200" i="16" a="1"/>
  <c r="D200" i="16" s="1"/>
  <c r="D201" i="16" a="1"/>
  <c r="D201" i="16" s="1"/>
  <c r="D202" i="16" a="1"/>
  <c r="D202" i="16" s="1"/>
  <c r="D203" i="16" a="1"/>
  <c r="D203" i="16" s="1"/>
  <c r="D204" i="16" a="1"/>
  <c r="D204" i="16"/>
  <c r="D205" i="16" a="1"/>
  <c r="D205" i="16" s="1"/>
  <c r="D206" i="16" a="1"/>
  <c r="D206" i="16" s="1"/>
  <c r="D207" i="16" a="1"/>
  <c r="D207" i="16" s="1"/>
  <c r="D208" i="16" a="1"/>
  <c r="D208" i="16" s="1"/>
  <c r="D209" i="16" a="1"/>
  <c r="D209" i="16" s="1"/>
  <c r="D210" i="16" a="1"/>
  <c r="D210" i="16"/>
  <c r="D211" i="16" a="1"/>
  <c r="D211" i="16" s="1"/>
  <c r="D212" i="16" a="1"/>
  <c r="D212" i="16"/>
  <c r="D213" i="16" a="1"/>
  <c r="D213" i="16" s="1"/>
  <c r="D214" i="16" a="1"/>
  <c r="D214" i="16" s="1"/>
  <c r="D215" i="16" a="1"/>
  <c r="D215" i="16" s="1"/>
  <c r="D216" i="16" a="1"/>
  <c r="D216" i="16" s="1"/>
  <c r="D217" i="16" a="1"/>
  <c r="D217" i="16" s="1"/>
  <c r="D218" i="16" a="1"/>
  <c r="D218" i="16"/>
  <c r="D219" i="16" a="1"/>
  <c r="D219" i="16" s="1"/>
  <c r="D220" i="16" a="1"/>
  <c r="D220" i="16"/>
  <c r="D221" i="16" a="1"/>
  <c r="D221" i="16" s="1"/>
  <c r="D222" i="16" a="1"/>
  <c r="D222" i="16" s="1"/>
  <c r="D223" i="16" a="1"/>
  <c r="D223" i="16" s="1"/>
  <c r="D224" i="16" a="1"/>
  <c r="D224" i="16" s="1"/>
  <c r="D225" i="16" a="1"/>
  <c r="D225" i="16" s="1"/>
  <c r="D226" i="16" a="1"/>
  <c r="D226" i="16"/>
  <c r="D227" i="16" a="1"/>
  <c r="D227" i="16" s="1"/>
  <c r="D228" i="16" a="1"/>
  <c r="D228" i="16"/>
  <c r="D229" i="16" a="1"/>
  <c r="D229" i="16" s="1"/>
  <c r="D230" i="16" a="1"/>
  <c r="D230" i="16" s="1"/>
  <c r="D231" i="16" a="1"/>
  <c r="D231" i="16" s="1"/>
  <c r="D232" i="16" a="1"/>
  <c r="D232" i="16" s="1"/>
  <c r="D233" i="16" a="1"/>
  <c r="D233" i="16" s="1"/>
  <c r="D234" i="16" a="1"/>
  <c r="D234" i="16"/>
  <c r="D235" i="16" a="1"/>
  <c r="D235" i="16" s="1"/>
  <c r="D236" i="16" a="1"/>
  <c r="D236" i="16"/>
  <c r="D237" i="16" a="1"/>
  <c r="D237" i="16" s="1"/>
  <c r="D238" i="16" a="1"/>
  <c r="D238" i="16" s="1"/>
  <c r="D239" i="16" a="1"/>
  <c r="D239" i="16" s="1"/>
  <c r="D240" i="16" a="1"/>
  <c r="D240" i="16" s="1"/>
  <c r="D241" i="16" a="1"/>
  <c r="D241" i="16" s="1"/>
  <c r="D242" i="16" a="1"/>
  <c r="D242" i="16"/>
  <c r="D243" i="16" a="1"/>
  <c r="D243" i="16" s="1"/>
  <c r="D244" i="16" a="1"/>
  <c r="D244" i="16"/>
  <c r="D245" i="16" a="1"/>
  <c r="D245" i="16" s="1"/>
  <c r="D246" i="16" a="1"/>
  <c r="D246" i="16" s="1"/>
  <c r="D247" i="16" a="1"/>
  <c r="D247" i="16" s="1"/>
  <c r="D248" i="16" a="1"/>
  <c r="D248" i="16" s="1"/>
  <c r="D249" i="16" a="1"/>
  <c r="D249" i="16" s="1"/>
  <c r="D250" i="16" a="1"/>
  <c r="D250" i="16" s="1"/>
  <c r="D251" i="16" a="1"/>
  <c r="D251" i="16" s="1"/>
  <c r="D252" i="16" a="1"/>
  <c r="D252" i="16"/>
  <c r="D253" i="16" a="1"/>
  <c r="D253" i="16" s="1"/>
  <c r="D254" i="16" a="1"/>
  <c r="D254" i="16" s="1"/>
  <c r="D255" i="16" a="1"/>
  <c r="D255" i="16" s="1"/>
  <c r="D256" i="16" a="1"/>
  <c r="D256" i="16" s="1"/>
  <c r="D257" i="16" a="1"/>
  <c r="D257" i="16" s="1"/>
  <c r="D258" i="16" a="1"/>
  <c r="D258" i="16"/>
  <c r="D259" i="16" a="1"/>
  <c r="D259" i="16" s="1"/>
  <c r="D260" i="16" a="1"/>
  <c r="D260" i="16"/>
  <c r="D261" i="16" a="1"/>
  <c r="D261" i="16" s="1"/>
  <c r="D262" i="16" a="1"/>
  <c r="D262" i="16" s="1"/>
  <c r="D263" i="16" a="1"/>
  <c r="D263" i="16" s="1"/>
  <c r="D264" i="16" a="1"/>
  <c r="D264" i="16" s="1"/>
  <c r="D265" i="16" a="1"/>
  <c r="D265" i="16" s="1"/>
  <c r="D266" i="16" a="1"/>
  <c r="D266" i="16" s="1"/>
  <c r="D267" i="16" a="1"/>
  <c r="D267" i="16" s="1"/>
  <c r="D268" i="16" a="1"/>
  <c r="D268" i="16"/>
  <c r="D269" i="16" a="1"/>
  <c r="D269" i="16" s="1"/>
  <c r="D270" i="16" a="1"/>
  <c r="D270" i="16" s="1"/>
  <c r="D271" i="16" a="1"/>
  <c r="D271" i="16" s="1"/>
  <c r="D272" i="16" a="1"/>
  <c r="D272" i="16" s="1"/>
  <c r="D273" i="16" a="1"/>
  <c r="D273" i="16" s="1"/>
  <c r="D274" i="16" a="1"/>
  <c r="D274" i="16" s="1"/>
  <c r="D275" i="16" a="1"/>
  <c r="D275" i="16" s="1"/>
  <c r="D276" i="16" a="1"/>
  <c r="D276" i="16"/>
  <c r="D277" i="16" a="1"/>
  <c r="D277" i="16" s="1"/>
  <c r="D278" i="16" a="1"/>
  <c r="D278" i="16" s="1"/>
  <c r="D279" i="16" a="1"/>
  <c r="D279" i="16" s="1"/>
  <c r="D280" i="16" a="1"/>
  <c r="D280" i="16" s="1"/>
  <c r="D281" i="16" a="1"/>
  <c r="D281" i="16" s="1"/>
  <c r="D282" i="16" a="1"/>
  <c r="D282" i="16" s="1"/>
  <c r="D283" i="16" a="1"/>
  <c r="D283" i="16" s="1"/>
  <c r="D284" i="16" a="1"/>
  <c r="D284" i="16"/>
  <c r="D285" i="16" a="1"/>
  <c r="D285" i="16" s="1"/>
  <c r="D286" i="16" a="1"/>
  <c r="D286" i="16" s="1"/>
  <c r="D287" i="16" a="1"/>
  <c r="D287" i="16" s="1"/>
  <c r="D288" i="16" a="1"/>
  <c r="D288" i="16" s="1"/>
  <c r="D289" i="16" a="1"/>
  <c r="D289" i="16" s="1"/>
  <c r="D290" i="16" a="1"/>
  <c r="D290" i="16" s="1"/>
  <c r="D291" i="16" a="1"/>
  <c r="D291" i="16" s="1"/>
  <c r="D292" i="16" a="1"/>
  <c r="D292" i="16"/>
  <c r="D293" i="16" a="1"/>
  <c r="D293" i="16" s="1"/>
  <c r="D294" i="16" a="1"/>
  <c r="D294" i="16" s="1"/>
  <c r="D295" i="16" a="1"/>
  <c r="D295" i="16" s="1"/>
  <c r="D296" i="16" a="1"/>
  <c r="D296" i="16" s="1"/>
  <c r="D297" i="16" a="1"/>
  <c r="D297" i="16" s="1"/>
  <c r="D298" i="16" a="1"/>
  <c r="D298" i="16" s="1"/>
  <c r="D299" i="16" a="1"/>
  <c r="D299" i="16" s="1"/>
  <c r="D300" i="16" a="1"/>
  <c r="D300" i="16"/>
  <c r="D301" i="16" a="1"/>
  <c r="D301" i="16" s="1"/>
  <c r="D302" i="16" a="1"/>
  <c r="D302" i="16"/>
  <c r="D303" i="16" a="1"/>
  <c r="D303" i="16" s="1"/>
  <c r="D304" i="16" a="1"/>
  <c r="D304" i="16"/>
  <c r="D305" i="16" a="1"/>
  <c r="D305" i="16" s="1"/>
  <c r="D306" i="16" a="1"/>
  <c r="D306" i="16" s="1"/>
  <c r="D307" i="16" a="1"/>
  <c r="D307" i="16" s="1"/>
  <c r="D308" i="16" a="1"/>
  <c r="D308" i="16"/>
  <c r="D309" i="16" a="1"/>
  <c r="D309" i="16" s="1"/>
  <c r="D310" i="16" a="1"/>
  <c r="D310" i="16" s="1"/>
  <c r="D311" i="16" a="1"/>
  <c r="D311" i="16" s="1"/>
  <c r="D312" i="16" a="1"/>
  <c r="D312" i="16" s="1"/>
  <c r="D313" i="16" a="1"/>
  <c r="D313" i="16" s="1"/>
  <c r="D314" i="16" a="1"/>
  <c r="D314" i="16" s="1"/>
  <c r="D315" i="16" a="1"/>
  <c r="D315" i="16" s="1"/>
  <c r="D316" i="16" a="1"/>
  <c r="D316" i="16"/>
  <c r="D317" i="16" a="1"/>
  <c r="D317" i="16" s="1"/>
  <c r="D318" i="16" a="1"/>
  <c r="D318" i="16" s="1"/>
  <c r="D319" i="16" a="1"/>
  <c r="D319" i="16" s="1"/>
  <c r="D320" i="16" a="1"/>
  <c r="D320" i="16"/>
  <c r="D321" i="16" a="1"/>
  <c r="D321" i="16" s="1"/>
  <c r="D322" i="16" a="1"/>
  <c r="D322" i="16" s="1"/>
  <c r="D323" i="16" a="1"/>
  <c r="D323" i="16" s="1"/>
  <c r="D324" i="16" a="1"/>
  <c r="D324" i="16"/>
  <c r="D325" i="16" a="1"/>
  <c r="D325" i="16" s="1"/>
  <c r="D326" i="16" a="1"/>
  <c r="D326" i="16" s="1"/>
  <c r="D327" i="16" a="1"/>
  <c r="D327" i="16" s="1"/>
  <c r="D328" i="16" a="1"/>
  <c r="D328" i="16" s="1"/>
  <c r="D329" i="16" a="1"/>
  <c r="D329" i="16" s="1"/>
  <c r="D330" i="16" a="1"/>
  <c r="D330" i="16" s="1"/>
  <c r="D331" i="16" a="1"/>
  <c r="D331" i="16" s="1"/>
  <c r="D332" i="16" a="1"/>
  <c r="D332" i="16"/>
  <c r="D333" i="16" a="1"/>
  <c r="D333" i="16" s="1"/>
  <c r="D334" i="16" a="1"/>
  <c r="D334" i="16" s="1"/>
  <c r="D335" i="16" a="1"/>
  <c r="D335" i="16" s="1"/>
  <c r="D336" i="16" a="1"/>
  <c r="D336" i="16"/>
  <c r="D337" i="16" a="1"/>
  <c r="D337" i="16" s="1"/>
  <c r="D338" i="16" a="1"/>
  <c r="D338" i="16" s="1"/>
  <c r="D339" i="16" a="1"/>
  <c r="D339" i="16" s="1"/>
  <c r="D340" i="16" a="1"/>
  <c r="D340" i="16"/>
  <c r="D341" i="16" a="1"/>
  <c r="D341" i="16" s="1"/>
  <c r="D342" i="16" a="1"/>
  <c r="D342" i="16" s="1"/>
  <c r="D343" i="16" a="1"/>
  <c r="D343" i="16" s="1"/>
  <c r="D344" i="16" a="1"/>
  <c r="D344" i="16"/>
  <c r="D345" i="16" a="1"/>
  <c r="D345" i="16" s="1"/>
  <c r="D346" i="16" a="1"/>
  <c r="D346" i="16" s="1"/>
  <c r="D347" i="16" a="1"/>
  <c r="D347" i="16" s="1"/>
  <c r="D348" i="16" a="1"/>
  <c r="D348" i="16"/>
  <c r="D349" i="16" a="1"/>
  <c r="D349" i="16" s="1"/>
  <c r="D350" i="16" a="1"/>
  <c r="D350" i="16" s="1"/>
  <c r="D351" i="16" a="1"/>
  <c r="D351" i="16" s="1"/>
  <c r="D352" i="16" a="1"/>
  <c r="D352" i="16" s="1"/>
  <c r="D353" i="16" a="1"/>
  <c r="D353" i="16" s="1"/>
  <c r="D354" i="16" a="1"/>
  <c r="D354" i="16" s="1"/>
  <c r="D355" i="16" a="1"/>
  <c r="D355" i="16" s="1"/>
  <c r="D356" i="16" a="1"/>
  <c r="D356" i="16"/>
  <c r="D357" i="16" a="1"/>
  <c r="D357" i="16" s="1"/>
  <c r="D358" i="16" a="1"/>
  <c r="D358" i="16" s="1"/>
  <c r="D359" i="16" a="1"/>
  <c r="D359" i="16" s="1"/>
  <c r="D360" i="16" a="1"/>
  <c r="D360" i="16"/>
  <c r="D361" i="16" a="1"/>
  <c r="D361" i="16" s="1"/>
  <c r="D362" i="16" a="1"/>
  <c r="D362" i="16" s="1"/>
  <c r="D363" i="16" a="1"/>
  <c r="D363" i="16" s="1"/>
  <c r="D364" i="16" a="1"/>
  <c r="D364" i="16"/>
  <c r="D365" i="16" a="1"/>
  <c r="D365" i="16" s="1"/>
  <c r="D366" i="16" a="1"/>
  <c r="D366" i="16" s="1"/>
  <c r="D367" i="16" a="1"/>
  <c r="D367" i="16" s="1"/>
  <c r="D368" i="16" a="1"/>
  <c r="D368" i="16"/>
  <c r="D369" i="16" a="1"/>
  <c r="D369" i="16" s="1"/>
  <c r="D370" i="16" a="1"/>
  <c r="D370" i="16" s="1"/>
  <c r="D371" i="16" a="1"/>
  <c r="D371" i="16" s="1"/>
  <c r="D372" i="16" a="1"/>
  <c r="D372" i="16"/>
  <c r="D373" i="16" a="1"/>
  <c r="D373" i="16" s="1"/>
  <c r="D374" i="16" a="1"/>
  <c r="D374" i="16" s="1"/>
  <c r="D375" i="16" a="1"/>
  <c r="D375" i="16" s="1"/>
  <c r="D376" i="16" a="1"/>
  <c r="D376" i="16"/>
  <c r="D377" i="16" a="1"/>
  <c r="D377" i="16" s="1"/>
  <c r="D378" i="16" a="1"/>
  <c r="D378" i="16" s="1"/>
  <c r="D379" i="16" a="1"/>
  <c r="D379" i="16" s="1"/>
  <c r="D380" i="16" a="1"/>
  <c r="D380" i="16"/>
  <c r="D381" i="16" a="1"/>
  <c r="D381" i="16" s="1"/>
  <c r="D382" i="16" a="1"/>
  <c r="D382" i="16" s="1"/>
  <c r="D383" i="16" a="1"/>
  <c r="D383" i="16" s="1"/>
  <c r="D384" i="16" a="1"/>
  <c r="D384" i="16"/>
  <c r="D385" i="16" a="1"/>
  <c r="D385" i="16" s="1"/>
  <c r="D386" i="16" a="1"/>
  <c r="D386" i="16" s="1"/>
  <c r="D387" i="16" a="1"/>
  <c r="D387" i="16" s="1"/>
  <c r="D388" i="16" a="1"/>
  <c r="D388" i="16"/>
  <c r="D389" i="16" a="1"/>
  <c r="D389" i="16" s="1"/>
  <c r="D390" i="16" a="1"/>
  <c r="D390" i="16" s="1"/>
  <c r="D391" i="16" a="1"/>
  <c r="D391" i="16" s="1"/>
  <c r="D392" i="16" a="1"/>
  <c r="D392" i="16"/>
  <c r="D393" i="16" a="1"/>
  <c r="D393" i="16" s="1"/>
  <c r="D394" i="16" a="1"/>
  <c r="D394" i="16" s="1"/>
  <c r="D395" i="16" a="1"/>
  <c r="D395" i="16" s="1"/>
  <c r="D396" i="16" a="1"/>
  <c r="D396" i="16"/>
  <c r="D397" i="16" a="1"/>
  <c r="D397" i="16" s="1"/>
  <c r="D398" i="16" a="1"/>
  <c r="D398" i="16" s="1"/>
  <c r="D399" i="16" a="1"/>
  <c r="D399" i="16" s="1"/>
  <c r="D400" i="16" a="1"/>
  <c r="D400" i="16"/>
  <c r="D401" i="16" a="1"/>
  <c r="D401" i="16" s="1"/>
  <c r="D402" i="16" a="1"/>
  <c r="D402" i="16" s="1"/>
  <c r="D403" i="16" a="1"/>
  <c r="D403" i="16" s="1"/>
  <c r="D404" i="16" a="1"/>
  <c r="D404" i="16"/>
  <c r="D405" i="16" a="1"/>
  <c r="D405" i="16" s="1"/>
  <c r="D406" i="16" a="1"/>
  <c r="D406" i="16" s="1"/>
  <c r="D407" i="16" a="1"/>
  <c r="D407" i="16" s="1"/>
  <c r="D408" i="16" a="1"/>
  <c r="D408" i="16"/>
  <c r="D409" i="16" a="1"/>
  <c r="D409" i="16" s="1"/>
  <c r="D410" i="16" a="1"/>
  <c r="D410" i="16" s="1"/>
  <c r="D411" i="16" a="1"/>
  <c r="D411" i="16" s="1"/>
  <c r="D412" i="16" a="1"/>
  <c r="D412" i="16"/>
  <c r="D413" i="16" a="1"/>
  <c r="D413" i="16" s="1"/>
  <c r="D414" i="16" a="1"/>
  <c r="D414" i="16" s="1"/>
  <c r="D415" i="16" a="1"/>
  <c r="D415" i="16" s="1"/>
  <c r="D416" i="16" a="1"/>
  <c r="D416" i="16"/>
  <c r="D417" i="16" a="1"/>
  <c r="D417" i="16" s="1"/>
  <c r="D418" i="16" a="1"/>
  <c r="D418" i="16" s="1"/>
  <c r="D419" i="16" a="1"/>
  <c r="D419" i="16" s="1"/>
  <c r="D420" i="16" a="1"/>
  <c r="D420" i="16"/>
  <c r="D421" i="16" a="1"/>
  <c r="D421" i="16" s="1"/>
  <c r="D422" i="16" a="1"/>
  <c r="D422" i="16" s="1"/>
  <c r="D423" i="16" a="1"/>
  <c r="D423" i="16" s="1"/>
  <c r="D424" i="16" a="1"/>
  <c r="D424" i="16"/>
  <c r="D425" i="16" a="1"/>
  <c r="D425" i="16" s="1"/>
  <c r="D426" i="16" a="1"/>
  <c r="D426" i="16" s="1"/>
  <c r="D427" i="16" a="1"/>
  <c r="D427" i="16" s="1"/>
  <c r="D428" i="16" a="1"/>
  <c r="D428" i="16"/>
  <c r="D429" i="16" a="1"/>
  <c r="D429" i="16" s="1"/>
  <c r="D430" i="16" a="1"/>
  <c r="D430" i="16" s="1"/>
  <c r="D431" i="16" a="1"/>
  <c r="D431" i="16" s="1"/>
  <c r="D432" i="16" a="1"/>
  <c r="D432" i="16"/>
  <c r="D433" i="16" a="1"/>
  <c r="D433" i="16" s="1"/>
  <c r="D434" i="16" a="1"/>
  <c r="D434" i="16" s="1"/>
  <c r="D435" i="16" a="1"/>
  <c r="D435" i="16" s="1"/>
  <c r="D436" i="16" a="1"/>
  <c r="D436" i="16"/>
  <c r="D437" i="16" a="1"/>
  <c r="D437" i="16" s="1"/>
  <c r="D438" i="16" a="1"/>
  <c r="D438" i="16" s="1"/>
  <c r="D439" i="16" a="1"/>
  <c r="D439" i="16" s="1"/>
  <c r="D440" i="16" a="1"/>
  <c r="D440" i="16" s="1"/>
  <c r="D441" i="16" a="1"/>
  <c r="D441" i="16" s="1"/>
  <c r="D442" i="16" a="1"/>
  <c r="D442" i="16" s="1"/>
  <c r="D443" i="16" a="1"/>
  <c r="D443" i="16"/>
  <c r="D444" i="16" a="1"/>
  <c r="D444" i="16" s="1"/>
  <c r="D445" i="16" a="1"/>
  <c r="D445" i="16"/>
  <c r="D446" i="16" a="1"/>
  <c r="D446" i="16" s="1"/>
  <c r="D447" i="16" a="1"/>
  <c r="D447" i="16" s="1"/>
  <c r="D448" i="16" a="1"/>
  <c r="D448" i="16" s="1"/>
  <c r="D449" i="16" a="1"/>
  <c r="D449" i="16" s="1"/>
  <c r="D450" i="16" a="1"/>
  <c r="D450" i="16" s="1"/>
  <c r="D451" i="16" a="1"/>
  <c r="D451" i="16"/>
  <c r="D452" i="16" a="1"/>
  <c r="D452" i="16" s="1"/>
  <c r="D453" i="16" a="1"/>
  <c r="D453" i="16"/>
  <c r="D454" i="16" a="1"/>
  <c r="D454" i="16" s="1"/>
  <c r="D455" i="16" a="1"/>
  <c r="D455" i="16" s="1"/>
  <c r="D456" i="16" a="1"/>
  <c r="D456" i="16" s="1"/>
  <c r="D457" i="16" a="1"/>
  <c r="D457" i="16" s="1"/>
  <c r="D458" i="16" a="1"/>
  <c r="D458" i="16" s="1"/>
  <c r="D459" i="16" a="1"/>
  <c r="D459" i="16"/>
  <c r="D460" i="16" a="1"/>
  <c r="D460" i="16" s="1"/>
  <c r="D461" i="16" a="1"/>
  <c r="D461" i="16"/>
  <c r="D462" i="16" a="1"/>
  <c r="D462" i="16" s="1"/>
  <c r="D463" i="16" a="1"/>
  <c r="D463" i="16" s="1"/>
  <c r="D464" i="16" a="1"/>
  <c r="D464" i="16" s="1"/>
  <c r="D465" i="16" a="1"/>
  <c r="D465" i="16" s="1"/>
  <c r="D466" i="16" a="1"/>
  <c r="D466" i="16" s="1"/>
  <c r="D467" i="16" a="1"/>
  <c r="D467" i="16"/>
  <c r="D468" i="16" a="1"/>
  <c r="D468" i="16" s="1"/>
  <c r="D469" i="16" a="1"/>
  <c r="D469" i="16" s="1"/>
  <c r="D470" i="16" a="1"/>
  <c r="D470" i="16" s="1"/>
  <c r="D471" i="16" a="1"/>
  <c r="D471" i="16" s="1"/>
  <c r="D472" i="16" a="1"/>
  <c r="D472" i="16" s="1"/>
  <c r="D473" i="16" a="1"/>
  <c r="D473" i="16" s="1"/>
  <c r="D474" i="16" a="1"/>
  <c r="D474" i="16" s="1"/>
  <c r="D475" i="16" a="1"/>
  <c r="D475" i="16"/>
  <c r="D476" i="16" a="1"/>
  <c r="D476" i="16" s="1"/>
  <c r="D477" i="16" a="1"/>
  <c r="D477" i="16"/>
  <c r="D478" i="16" a="1"/>
  <c r="D478" i="16" s="1"/>
  <c r="D479" i="16" a="1"/>
  <c r="D479" i="16" s="1"/>
  <c r="D480" i="16" a="1"/>
  <c r="D480" i="16" s="1"/>
  <c r="D481" i="16" a="1"/>
  <c r="D481" i="16" s="1"/>
  <c r="D482" i="16" a="1"/>
  <c r="D482" i="16" s="1"/>
  <c r="D483" i="16" a="1"/>
  <c r="D483" i="16"/>
  <c r="D484" i="16" a="1"/>
  <c r="D484" i="16" s="1"/>
  <c r="D485" i="16" a="1"/>
  <c r="D485" i="16" s="1"/>
  <c r="D486" i="16" a="1"/>
  <c r="D486" i="16" s="1"/>
  <c r="D487" i="16" a="1"/>
  <c r="D487" i="16" s="1"/>
  <c r="D488" i="16" a="1"/>
  <c r="D488" i="16" s="1"/>
  <c r="D489" i="16" a="1"/>
  <c r="D489" i="16" s="1"/>
  <c r="D490" i="16" a="1"/>
  <c r="D490" i="16" s="1"/>
  <c r="D491" i="16" a="1"/>
  <c r="D491" i="16"/>
  <c r="D492" i="16" a="1"/>
  <c r="D492" i="16" s="1"/>
  <c r="D493" i="16" a="1"/>
  <c r="D493" i="16" s="1"/>
  <c r="D494" i="16" a="1"/>
  <c r="D494" i="16" s="1"/>
  <c r="D495" i="16" a="1"/>
  <c r="D495" i="16" s="1"/>
  <c r="D496" i="16" a="1"/>
  <c r="D496" i="16" s="1"/>
  <c r="D497" i="16" a="1"/>
  <c r="D497" i="16" s="1"/>
  <c r="D498" i="16" a="1"/>
  <c r="D498" i="16" s="1"/>
  <c r="D499" i="16" a="1"/>
  <c r="D499" i="16"/>
  <c r="D500" i="16" a="1"/>
  <c r="D500" i="16" s="1"/>
  <c r="D501" i="16" a="1"/>
  <c r="D501" i="16"/>
  <c r="D502" i="16" a="1"/>
  <c r="D502" i="16" s="1"/>
  <c r="D503" i="16" a="1"/>
  <c r="D503" i="16" s="1"/>
  <c r="D504" i="16" a="1"/>
  <c r="D504" i="16" s="1"/>
  <c r="D505" i="16" a="1"/>
  <c r="D505" i="16" s="1"/>
  <c r="D506" i="16" a="1"/>
  <c r="D506" i="16" s="1"/>
  <c r="D507" i="16" a="1"/>
  <c r="D507" i="16"/>
  <c r="D508" i="16" a="1"/>
  <c r="D508" i="16" s="1"/>
  <c r="D509" i="16" a="1"/>
  <c r="D509" i="16"/>
  <c r="D510" i="16" a="1"/>
  <c r="D510" i="16" s="1"/>
  <c r="D511" i="16" a="1"/>
  <c r="D511" i="16" s="1"/>
  <c r="D512" i="16" a="1"/>
  <c r="D512" i="16" s="1"/>
  <c r="D513" i="16" a="1"/>
  <c r="D513" i="16" s="1"/>
  <c r="D514" i="16" a="1"/>
  <c r="D514" i="16" s="1"/>
  <c r="D515" i="16" a="1"/>
  <c r="D515" i="16"/>
  <c r="D516" i="16" a="1"/>
  <c r="D516" i="16" s="1"/>
  <c r="D517" i="16" a="1"/>
  <c r="D517" i="16"/>
  <c r="D518" i="16" a="1"/>
  <c r="D518" i="16" s="1"/>
  <c r="D519" i="16" a="1"/>
  <c r="D519" i="16" s="1"/>
  <c r="D520" i="16" a="1"/>
  <c r="D520" i="16" s="1"/>
  <c r="D521" i="16" a="1"/>
  <c r="D521" i="16" s="1"/>
  <c r="D522" i="16" a="1"/>
  <c r="D522" i="16" s="1"/>
  <c r="D523" i="16" a="1"/>
  <c r="D523" i="16"/>
  <c r="D524" i="16" a="1"/>
  <c r="D524" i="16" s="1"/>
  <c r="D525" i="16" a="1"/>
  <c r="D525" i="16" s="1"/>
  <c r="D526" i="16" a="1"/>
  <c r="D526" i="16" s="1"/>
  <c r="D527" i="16" a="1"/>
  <c r="D527" i="16" s="1"/>
  <c r="D528" i="16" a="1"/>
  <c r="D528" i="16" s="1"/>
  <c r="D529" i="16" a="1"/>
  <c r="D529" i="16" s="1"/>
  <c r="D530" i="16" a="1"/>
  <c r="D530" i="16" s="1"/>
  <c r="D531" i="16" a="1"/>
  <c r="D531" i="16"/>
  <c r="D532" i="16" a="1"/>
  <c r="D532" i="16" s="1"/>
  <c r="D533" i="16" a="1"/>
  <c r="D533" i="16"/>
  <c r="D534" i="16" a="1"/>
  <c r="D534" i="16" s="1"/>
  <c r="D535" i="16" a="1"/>
  <c r="D535" i="16" s="1"/>
  <c r="D536" i="16" a="1"/>
  <c r="D536" i="16" s="1"/>
  <c r="D537" i="16" a="1"/>
  <c r="D537" i="16" s="1"/>
  <c r="D538" i="16" a="1"/>
  <c r="D538" i="16" s="1"/>
  <c r="D539" i="16" a="1"/>
  <c r="D539" i="16"/>
  <c r="D540" i="16" a="1"/>
  <c r="D540" i="16" s="1"/>
  <c r="D541" i="16" a="1"/>
  <c r="D541" i="16" s="1"/>
  <c r="D542" i="16" a="1"/>
  <c r="D542" i="16" s="1"/>
  <c r="D543" i="16" a="1"/>
  <c r="D543" i="16" s="1"/>
  <c r="D544" i="16" a="1"/>
  <c r="D544" i="16" s="1"/>
  <c r="D545" i="16" a="1"/>
  <c r="D545" i="16" s="1"/>
  <c r="D546" i="16" a="1"/>
  <c r="D546" i="16" s="1"/>
  <c r="D547" i="16" a="1"/>
  <c r="D547" i="16"/>
  <c r="D548" i="16" a="1"/>
  <c r="D548" i="16" s="1"/>
  <c r="D549" i="16" a="1"/>
  <c r="D549" i="16"/>
  <c r="D550" i="16" a="1"/>
  <c r="D550" i="16" s="1"/>
  <c r="D551" i="16" a="1"/>
  <c r="D551" i="16" s="1"/>
  <c r="D552" i="16" a="1"/>
  <c r="D552" i="16" s="1"/>
  <c r="D553" i="16" a="1"/>
  <c r="D553" i="16" s="1"/>
  <c r="D554" i="16" a="1"/>
  <c r="D554" i="16" s="1"/>
  <c r="D555" i="16" a="1"/>
  <c r="D555" i="16"/>
  <c r="D556" i="16" a="1"/>
  <c r="D556" i="16" s="1"/>
  <c r="D557" i="16" a="1"/>
  <c r="D557" i="16"/>
  <c r="D558" i="16" a="1"/>
  <c r="D558" i="16" s="1"/>
  <c r="D559" i="16" a="1"/>
  <c r="D559" i="16" s="1"/>
  <c r="D560" i="16" a="1"/>
  <c r="D560" i="16" s="1"/>
  <c r="D561" i="16" a="1"/>
  <c r="D561" i="16" s="1"/>
  <c r="D562" i="16" a="1"/>
  <c r="D562" i="16" s="1"/>
  <c r="D563" i="16" a="1"/>
  <c r="D563" i="16"/>
  <c r="D564" i="16" a="1"/>
  <c r="D564" i="16" s="1"/>
  <c r="D565" i="16" a="1"/>
  <c r="D565" i="16" s="1"/>
  <c r="D566" i="16" a="1"/>
  <c r="D566" i="16" s="1"/>
  <c r="D567" i="16" a="1"/>
  <c r="D567" i="16" s="1"/>
  <c r="D568" i="16" a="1"/>
  <c r="D568" i="16" s="1"/>
  <c r="D569" i="16" a="1"/>
  <c r="D569" i="16" s="1"/>
  <c r="D570" i="16" a="1"/>
  <c r="D570" i="16" s="1"/>
  <c r="D571" i="16" a="1"/>
  <c r="D571" i="16"/>
  <c r="D572" i="16" a="1"/>
  <c r="D572" i="16" s="1"/>
  <c r="D573" i="16" a="1"/>
  <c r="D573" i="16"/>
  <c r="D574" i="16" a="1"/>
  <c r="D574" i="16" s="1"/>
  <c r="D575" i="16" a="1"/>
  <c r="D575" i="16" s="1"/>
  <c r="D576" i="16" a="1"/>
  <c r="D576" i="16" s="1"/>
  <c r="D577" i="16" a="1"/>
  <c r="D577" i="16" s="1"/>
  <c r="D578" i="16" a="1"/>
  <c r="D578" i="16" s="1"/>
  <c r="D579" i="16" a="1"/>
  <c r="D579" i="16"/>
  <c r="D580" i="16" a="1"/>
  <c r="D580" i="16" s="1"/>
  <c r="D581" i="16" a="1"/>
  <c r="D581" i="16"/>
  <c r="D582" i="16" a="1"/>
  <c r="D582" i="16" s="1"/>
  <c r="D583" i="16" a="1"/>
  <c r="D583" i="16" s="1"/>
  <c r="D584" i="16" a="1"/>
  <c r="D584" i="16" s="1"/>
  <c r="D585" i="16" a="1"/>
  <c r="D585" i="16" s="1"/>
  <c r="D586" i="16" a="1"/>
  <c r="D586" i="16" s="1"/>
  <c r="D587" i="16" a="1"/>
  <c r="D587" i="16"/>
  <c r="D588" i="16" a="1"/>
  <c r="D588" i="16" s="1"/>
  <c r="D589" i="16" a="1"/>
  <c r="D589" i="16"/>
  <c r="D590" i="16" a="1"/>
  <c r="D590" i="16" s="1"/>
  <c r="D591" i="16" a="1"/>
  <c r="D591" i="16" s="1"/>
  <c r="D592" i="16" a="1"/>
  <c r="D592" i="16" s="1"/>
  <c r="D593" i="16" a="1"/>
  <c r="D593" i="16" s="1"/>
  <c r="D594" i="16" a="1"/>
  <c r="D594" i="16" s="1"/>
  <c r="D595" i="16" a="1"/>
  <c r="D595" i="16"/>
  <c r="D596" i="16" a="1"/>
  <c r="D596" i="16" s="1"/>
  <c r="D597" i="16" a="1"/>
  <c r="D597" i="16"/>
  <c r="D598" i="16" a="1"/>
  <c r="D598" i="16" s="1"/>
  <c r="D599" i="16" a="1"/>
  <c r="D599" i="16" s="1"/>
  <c r="D600" i="16" a="1"/>
  <c r="D600" i="16" s="1"/>
  <c r="D601" i="16" a="1"/>
  <c r="D601" i="16" s="1"/>
  <c r="D602" i="16" a="1"/>
  <c r="D602" i="16" s="1"/>
  <c r="D603" i="16" a="1"/>
  <c r="D603" i="16"/>
  <c r="D604" i="16" a="1"/>
  <c r="D604" i="16" s="1"/>
  <c r="D605" i="16" a="1"/>
  <c r="D605" i="16"/>
  <c r="D606" i="16" a="1"/>
  <c r="D606" i="16" s="1"/>
  <c r="D607" i="16" a="1"/>
  <c r="D607" i="16" s="1"/>
  <c r="D608" i="16" a="1"/>
  <c r="D608" i="16" s="1"/>
  <c r="D609" i="16" a="1"/>
  <c r="D609" i="16" s="1"/>
  <c r="D610" i="16" a="1"/>
  <c r="D610" i="16" s="1"/>
  <c r="D611" i="16" a="1"/>
  <c r="D611" i="16"/>
  <c r="D612" i="16" a="1"/>
  <c r="D612" i="16" s="1"/>
  <c r="D613" i="16" a="1"/>
  <c r="D613" i="16" s="1"/>
  <c r="D614" i="16" a="1"/>
  <c r="D614" i="16" s="1"/>
  <c r="D615" i="16" a="1"/>
  <c r="D615" i="16" s="1"/>
  <c r="D616" i="16" a="1"/>
  <c r="D616" i="16" s="1"/>
  <c r="D617" i="16" a="1"/>
  <c r="D617" i="16" s="1"/>
  <c r="D618" i="16" a="1"/>
  <c r="D618" i="16" s="1"/>
  <c r="D619" i="16" a="1"/>
  <c r="D619" i="16"/>
  <c r="D620" i="16" a="1"/>
  <c r="D620" i="16" s="1"/>
  <c r="D621" i="16" a="1"/>
  <c r="D621" i="16" s="1"/>
  <c r="D622" i="16" a="1"/>
  <c r="D622" i="16" s="1"/>
  <c r="D623" i="16" a="1"/>
  <c r="D623" i="16" s="1"/>
  <c r="D624" i="16" a="1"/>
  <c r="D624" i="16" s="1"/>
  <c r="D625" i="16" a="1"/>
  <c r="D625" i="16" s="1"/>
  <c r="D626" i="16" a="1"/>
  <c r="D626" i="16" s="1"/>
  <c r="D627" i="16" a="1"/>
  <c r="D627" i="16"/>
  <c r="D628" i="16" a="1"/>
  <c r="D628" i="16" s="1"/>
  <c r="D629" i="16" a="1"/>
  <c r="D629" i="16"/>
  <c r="D630" i="16" a="1"/>
  <c r="D630" i="16" s="1"/>
  <c r="D631" i="16" a="1"/>
  <c r="D631" i="16" s="1"/>
  <c r="D632" i="16" a="1"/>
  <c r="D632" i="16" s="1"/>
  <c r="D633" i="16" a="1"/>
  <c r="D633" i="16" s="1"/>
  <c r="D634" i="16" a="1"/>
  <c r="D634" i="16" s="1"/>
  <c r="D635" i="16" a="1"/>
  <c r="D635" i="16"/>
  <c r="D636" i="16" a="1"/>
  <c r="D636" i="16" s="1"/>
  <c r="D637" i="16" a="1"/>
  <c r="D637" i="16"/>
  <c r="D638" i="16" a="1"/>
  <c r="D638" i="16" s="1"/>
  <c r="D639" i="16" a="1"/>
  <c r="D639" i="16" s="1"/>
  <c r="D640" i="16" a="1"/>
  <c r="D640" i="16" s="1"/>
  <c r="D641" i="16" a="1"/>
  <c r="D641" i="16" s="1"/>
  <c r="D642" i="16" a="1"/>
  <c r="D642" i="16" s="1"/>
  <c r="D643" i="16" a="1"/>
  <c r="D643" i="16"/>
  <c r="D644" i="16" a="1"/>
  <c r="D644" i="16" s="1"/>
  <c r="D645" i="16" a="1"/>
  <c r="D645" i="16"/>
  <c r="D646" i="16" a="1"/>
  <c r="D646" i="16" s="1"/>
  <c r="D647" i="16" a="1"/>
  <c r="D647" i="16" s="1"/>
  <c r="D648" i="16" a="1"/>
  <c r="D648" i="16" s="1"/>
  <c r="D649" i="16" a="1"/>
  <c r="D649" i="16" s="1"/>
  <c r="D650" i="16" a="1"/>
  <c r="D650" i="16" s="1"/>
  <c r="D651" i="16" a="1"/>
  <c r="D651" i="16"/>
  <c r="D652" i="16" a="1"/>
  <c r="D652" i="16" s="1"/>
  <c r="D653" i="16" a="1"/>
  <c r="D653" i="16"/>
  <c r="D654" i="16" a="1"/>
  <c r="D654" i="16" s="1"/>
  <c r="D655" i="16" a="1"/>
  <c r="D655" i="16" s="1"/>
  <c r="D656" i="16" a="1"/>
  <c r="D656" i="16" s="1"/>
  <c r="D657" i="16" a="1"/>
  <c r="D657" i="16" s="1"/>
  <c r="D658" i="16" a="1"/>
  <c r="D658" i="16" s="1"/>
  <c r="D659" i="16" a="1"/>
  <c r="D659" i="16"/>
  <c r="D660" i="16" a="1"/>
  <c r="D660" i="16" s="1"/>
  <c r="D661" i="16" a="1"/>
  <c r="D661" i="16"/>
  <c r="D662" i="16" a="1"/>
  <c r="D662" i="16" s="1"/>
  <c r="D663" i="16" a="1"/>
  <c r="D663" i="16" s="1"/>
  <c r="D664" i="16" a="1"/>
  <c r="D664" i="16" s="1"/>
  <c r="D665" i="16" a="1"/>
  <c r="D665" i="16" s="1"/>
  <c r="D666" i="16" a="1"/>
  <c r="D666" i="16" s="1"/>
  <c r="D667" i="16" a="1"/>
  <c r="D667" i="16"/>
  <c r="D668" i="16" a="1"/>
  <c r="D668" i="16" s="1"/>
  <c r="D669" i="16" a="1"/>
  <c r="D669" i="16"/>
  <c r="D670" i="16" a="1"/>
  <c r="D670" i="16" s="1"/>
  <c r="D671" i="16" a="1"/>
  <c r="D671" i="16" s="1"/>
  <c r="D672" i="16" a="1"/>
  <c r="D672" i="16" s="1"/>
  <c r="D673" i="16" a="1"/>
  <c r="D673" i="16" s="1"/>
  <c r="D674" i="16" a="1"/>
  <c r="D674" i="16" s="1"/>
  <c r="D675" i="16" a="1"/>
  <c r="D675" i="16"/>
  <c r="D676" i="16" a="1"/>
  <c r="D676" i="16" s="1"/>
  <c r="D677" i="16" a="1"/>
  <c r="D677" i="16"/>
  <c r="D678" i="16" a="1"/>
  <c r="D678" i="16" s="1"/>
  <c r="D679" i="16" a="1"/>
  <c r="D679" i="16" s="1"/>
  <c r="D680" i="16" a="1"/>
  <c r="D680" i="16" s="1"/>
  <c r="D681" i="16" a="1"/>
  <c r="D681" i="16" s="1"/>
  <c r="D682" i="16" a="1"/>
  <c r="D682" i="16" s="1"/>
  <c r="D683" i="16" a="1"/>
  <c r="D683" i="16"/>
  <c r="D684" i="16" a="1"/>
  <c r="D684" i="16" s="1"/>
  <c r="D685" i="16" a="1"/>
  <c r="D685" i="16"/>
  <c r="D686" i="16" a="1"/>
  <c r="D686" i="16" s="1"/>
  <c r="D687" i="16" a="1"/>
  <c r="D687" i="16" s="1"/>
  <c r="D688" i="16" a="1"/>
  <c r="D688" i="16" s="1"/>
  <c r="D689" i="16" a="1"/>
  <c r="D689" i="16" s="1"/>
  <c r="D690" i="16" a="1"/>
  <c r="D690" i="16" s="1"/>
  <c r="D691" i="16" a="1"/>
  <c r="D691" i="16"/>
  <c r="D692" i="16" a="1"/>
  <c r="D692" i="16" s="1"/>
  <c r="D693" i="16" a="1"/>
  <c r="D693" i="16"/>
  <c r="D694" i="16" a="1"/>
  <c r="D694" i="16" s="1"/>
  <c r="D695" i="16" a="1"/>
  <c r="D695" i="16" s="1"/>
  <c r="D696" i="16" a="1"/>
  <c r="D696" i="16" s="1"/>
  <c r="D697" i="16" a="1"/>
  <c r="D697" i="16" s="1"/>
  <c r="D698" i="16" a="1"/>
  <c r="D698" i="16" s="1"/>
  <c r="D699" i="16" a="1"/>
  <c r="D699" i="16"/>
  <c r="D700" i="16" a="1"/>
  <c r="D700" i="16" s="1"/>
  <c r="D701" i="16" a="1"/>
  <c r="D701" i="16"/>
  <c r="D702" i="16" a="1"/>
  <c r="D702" i="16" s="1"/>
  <c r="D703" i="16" a="1"/>
  <c r="D703" i="16" s="1"/>
  <c r="D704" i="16" a="1"/>
  <c r="D704" i="16" s="1"/>
  <c r="D705" i="16" a="1"/>
  <c r="D705" i="16" s="1"/>
  <c r="D706" i="16" a="1"/>
  <c r="D706" i="16" s="1"/>
  <c r="D707" i="16" a="1"/>
  <c r="D707" i="16"/>
  <c r="D708" i="16" a="1"/>
  <c r="D708" i="16" s="1"/>
  <c r="D709" i="16" a="1"/>
  <c r="D709" i="16"/>
  <c r="D710" i="16" a="1"/>
  <c r="D710" i="16" s="1"/>
  <c r="D711" i="16" a="1"/>
  <c r="D711" i="16" s="1"/>
  <c r="D712" i="16" a="1"/>
  <c r="D712" i="16" s="1"/>
  <c r="D713" i="16" a="1"/>
  <c r="D713" i="16" s="1"/>
  <c r="D714" i="16" a="1"/>
  <c r="D714" i="16" s="1"/>
  <c r="D715" i="16" a="1"/>
  <c r="D715" i="16"/>
  <c r="D716" i="16" a="1"/>
  <c r="D716" i="16" s="1"/>
  <c r="D717" i="16" a="1"/>
  <c r="D717" i="16"/>
  <c r="D718" i="16" a="1"/>
  <c r="D718" i="16" s="1"/>
  <c r="D719" i="16" a="1"/>
  <c r="D719" i="16" s="1"/>
  <c r="D720" i="16" a="1"/>
  <c r="D720" i="16" s="1"/>
  <c r="D721" i="16" a="1"/>
  <c r="D721" i="16" s="1"/>
  <c r="D722" i="16" a="1"/>
  <c r="D722" i="16" s="1"/>
  <c r="D723" i="16" a="1"/>
  <c r="D723" i="16"/>
  <c r="D724" i="16" a="1"/>
  <c r="D724" i="16" s="1"/>
  <c r="D725" i="16" a="1"/>
  <c r="D725" i="16"/>
  <c r="D726" i="16" a="1"/>
  <c r="D726" i="16" s="1"/>
  <c r="D727" i="16" a="1"/>
  <c r="D727" i="16" s="1"/>
  <c r="D728" i="16" a="1"/>
  <c r="D728" i="16" s="1"/>
  <c r="D729" i="16" a="1"/>
  <c r="D729" i="16" s="1"/>
  <c r="D730" i="16" a="1"/>
  <c r="D730" i="16" s="1"/>
  <c r="D731" i="16" a="1"/>
  <c r="D731" i="16"/>
  <c r="D732" i="16" a="1"/>
  <c r="D732" i="16" s="1"/>
  <c r="D733" i="16" a="1"/>
  <c r="D733" i="16"/>
  <c r="D734" i="16" a="1"/>
  <c r="D734" i="16" s="1"/>
  <c r="D735" i="16" a="1"/>
  <c r="D735" i="16" s="1"/>
  <c r="D736" i="16" a="1"/>
  <c r="D736" i="16" s="1"/>
  <c r="D737" i="16" a="1"/>
  <c r="D737" i="16" s="1"/>
  <c r="D738" i="16" a="1"/>
  <c r="D738" i="16" s="1"/>
  <c r="D739" i="16" a="1"/>
  <c r="D739" i="16"/>
  <c r="D740" i="16" a="1"/>
  <c r="D740" i="16" s="1"/>
  <c r="D741" i="16" a="1"/>
  <c r="D741" i="16"/>
  <c r="D742" i="16" a="1"/>
  <c r="D742" i="16" s="1"/>
  <c r="D743" i="16" a="1"/>
  <c r="D743" i="16"/>
  <c r="D744" i="16" a="1"/>
  <c r="D744" i="16" s="1"/>
  <c r="D745" i="16" a="1"/>
  <c r="D745" i="16" s="1"/>
  <c r="D746" i="16" a="1"/>
  <c r="D746" i="16" s="1"/>
  <c r="D747" i="16" a="1"/>
  <c r="D747" i="16" s="1"/>
  <c r="D748" i="16" a="1"/>
  <c r="D748" i="16" s="1"/>
  <c r="D749" i="16" a="1"/>
  <c r="D749" i="16"/>
  <c r="D750" i="16" a="1"/>
  <c r="D750" i="16" s="1"/>
  <c r="D751" i="16" a="1"/>
  <c r="D751" i="16" s="1"/>
  <c r="D752" i="16" a="1"/>
  <c r="D752" i="16" s="1"/>
  <c r="D753" i="16" a="1"/>
  <c r="D753" i="16" s="1"/>
  <c r="D754" i="16" a="1"/>
  <c r="D754" i="16" s="1"/>
  <c r="D755" i="16" a="1"/>
  <c r="D755" i="16"/>
  <c r="D756" i="16" a="1"/>
  <c r="D756" i="16" s="1"/>
  <c r="D757" i="16" a="1"/>
  <c r="D757" i="16"/>
  <c r="D758" i="16" a="1"/>
  <c r="D758" i="16" s="1"/>
  <c r="D759" i="16" a="1"/>
  <c r="D759" i="16" s="1"/>
  <c r="D760" i="16" a="1"/>
  <c r="D760" i="16" s="1"/>
  <c r="D761" i="16" a="1"/>
  <c r="D761" i="16" s="1"/>
  <c r="D762" i="16" a="1"/>
  <c r="D762" i="16" s="1"/>
  <c r="D763" i="16" a="1"/>
  <c r="D763" i="16"/>
  <c r="D764" i="16" a="1"/>
  <c r="D764" i="16" s="1"/>
  <c r="D765" i="16" a="1"/>
  <c r="D765" i="16" s="1"/>
  <c r="D766" i="16" a="1"/>
  <c r="D766" i="16" s="1"/>
  <c r="D767" i="16" a="1"/>
  <c r="D767" i="16" s="1"/>
  <c r="D768" i="16" a="1"/>
  <c r="D768" i="16" s="1"/>
  <c r="D769" i="16" a="1"/>
  <c r="D769" i="16" s="1"/>
  <c r="D770" i="16" a="1"/>
  <c r="D770" i="16" s="1"/>
  <c r="D771" i="16" a="1"/>
  <c r="D771" i="16"/>
  <c r="D772" i="16" a="1"/>
  <c r="D772" i="16" s="1"/>
  <c r="D773" i="16" a="1"/>
  <c r="D773" i="16" s="1"/>
  <c r="D774" i="16" a="1"/>
  <c r="D774" i="16" s="1"/>
  <c r="D775" i="16" a="1"/>
  <c r="D775" i="16" s="1"/>
  <c r="D776" i="16" a="1"/>
  <c r="D776" i="16" s="1"/>
  <c r="D777" i="16" a="1"/>
  <c r="D777" i="16" s="1"/>
  <c r="D778" i="16" a="1"/>
  <c r="D778" i="16" s="1"/>
  <c r="D779" i="16" a="1"/>
  <c r="D779" i="16"/>
  <c r="D780" i="16" a="1"/>
  <c r="D780" i="16" s="1"/>
  <c r="D781" i="16" a="1"/>
  <c r="D781" i="16" s="1"/>
  <c r="D782" i="16" a="1"/>
  <c r="D782" i="16" s="1"/>
  <c r="D783" i="16" a="1"/>
  <c r="D783" i="16" s="1"/>
  <c r="D784" i="16" a="1"/>
  <c r="D784" i="16" s="1"/>
  <c r="D785" i="16" a="1"/>
  <c r="D785" i="16" s="1"/>
  <c r="D786" i="16" a="1"/>
  <c r="D786" i="16" s="1"/>
  <c r="D787" i="16" a="1"/>
  <c r="D787" i="16"/>
  <c r="D788" i="16" a="1"/>
  <c r="D788" i="16" s="1"/>
  <c r="D789" i="16" a="1"/>
  <c r="D789" i="16" s="1"/>
  <c r="D790" i="16" a="1"/>
  <c r="D790" i="16" s="1"/>
  <c r="D791" i="16" a="1"/>
  <c r="D791" i="16" s="1"/>
  <c r="D792" i="16" a="1"/>
  <c r="D792" i="16" s="1"/>
  <c r="D793" i="16" a="1"/>
  <c r="D793" i="16" s="1"/>
  <c r="D794" i="16" a="1"/>
  <c r="D794" i="16" s="1"/>
  <c r="D795" i="16" a="1"/>
  <c r="D795" i="16"/>
  <c r="D796" i="16" a="1"/>
  <c r="D796" i="16" s="1"/>
  <c r="D797" i="16" a="1"/>
  <c r="D797" i="16" s="1"/>
  <c r="D798" i="16" a="1"/>
  <c r="D798" i="16" s="1"/>
  <c r="D799" i="16" a="1"/>
  <c r="D799" i="16" s="1"/>
  <c r="D800" i="16" a="1"/>
  <c r="D800" i="16" s="1"/>
  <c r="D801" i="16" a="1"/>
  <c r="D801" i="16" s="1"/>
  <c r="D802" i="16" a="1"/>
  <c r="D802" i="16" s="1"/>
  <c r="D803" i="16" a="1"/>
  <c r="D803" i="16"/>
  <c r="D804" i="16" a="1"/>
  <c r="D804" i="16" s="1"/>
  <c r="D805" i="16" a="1"/>
  <c r="D805" i="16"/>
  <c r="D806" i="16" a="1"/>
  <c r="D806" i="16" s="1"/>
  <c r="D807" i="16" a="1"/>
  <c r="D807" i="16" s="1"/>
  <c r="D808" i="16" a="1"/>
  <c r="D808" i="16" s="1"/>
  <c r="D809" i="16" a="1"/>
  <c r="D809" i="16" s="1"/>
  <c r="D810" i="16" a="1"/>
  <c r="D810" i="16" s="1"/>
  <c r="D811" i="16" a="1"/>
  <c r="D811" i="16"/>
  <c r="D812" i="16" a="1"/>
  <c r="D812" i="16" s="1"/>
  <c r="D813" i="16" a="1"/>
  <c r="D813" i="16"/>
  <c r="D814" i="16" a="1"/>
  <c r="D814" i="16" s="1"/>
  <c r="D815" i="16" a="1"/>
  <c r="D815" i="16" s="1"/>
  <c r="D816" i="16" a="1"/>
  <c r="D816" i="16" s="1"/>
  <c r="D817" i="16" a="1"/>
  <c r="D817" i="16" s="1"/>
  <c r="D818" i="16" a="1"/>
  <c r="D818" i="16" s="1"/>
  <c r="D819" i="16" a="1"/>
  <c r="D819" i="16"/>
  <c r="D820" i="16" a="1"/>
  <c r="D820" i="16" s="1"/>
  <c r="D821" i="16" a="1"/>
  <c r="D821" i="16"/>
  <c r="D822" i="16" a="1"/>
  <c r="D822" i="16" s="1"/>
  <c r="D823" i="16" a="1"/>
  <c r="D823" i="16" s="1"/>
  <c r="D824" i="16" a="1"/>
  <c r="D824" i="16" s="1"/>
  <c r="D825" i="16" a="1"/>
  <c r="D825" i="16" s="1"/>
  <c r="D826" i="16" a="1"/>
  <c r="D826" i="16" s="1"/>
  <c r="D827" i="16" a="1"/>
  <c r="D827" i="16"/>
  <c r="D828" i="16" a="1"/>
  <c r="D828" i="16" s="1"/>
  <c r="D829" i="16" a="1"/>
  <c r="D829" i="16" s="1"/>
  <c r="D830" i="16" a="1"/>
  <c r="D830" i="16" s="1"/>
  <c r="D831" i="16" a="1"/>
  <c r="D831" i="16" s="1"/>
  <c r="D832" i="16" a="1"/>
  <c r="D832" i="16" s="1"/>
  <c r="D833" i="16" a="1"/>
  <c r="D833" i="16" s="1"/>
  <c r="D834" i="16" a="1"/>
  <c r="D834" i="16" s="1"/>
  <c r="D835" i="16" a="1"/>
  <c r="D835" i="16"/>
  <c r="D836" i="16" a="1"/>
  <c r="D836" i="16" s="1"/>
  <c r="D837" i="16" a="1"/>
  <c r="D837" i="16"/>
  <c r="D838" i="16" a="1"/>
  <c r="D838" i="16" s="1"/>
  <c r="D839" i="16" a="1"/>
  <c r="D839" i="16" s="1"/>
  <c r="D840" i="16" a="1"/>
  <c r="D840" i="16" s="1"/>
  <c r="D841" i="16" a="1"/>
  <c r="D841" i="16" s="1"/>
  <c r="D842" i="16" a="1"/>
  <c r="D842" i="16" s="1"/>
  <c r="D843" i="16" a="1"/>
  <c r="D843" i="16"/>
  <c r="D844" i="16" a="1"/>
  <c r="D844" i="16" s="1"/>
  <c r="D845" i="16" a="1"/>
  <c r="D845" i="16" s="1"/>
  <c r="D846" i="16" a="1"/>
  <c r="D846" i="16" s="1"/>
  <c r="D847" i="16" a="1"/>
  <c r="D847" i="16" s="1"/>
  <c r="D848" i="16" a="1"/>
  <c r="D848" i="16" s="1"/>
  <c r="D849" i="16" a="1"/>
  <c r="D849" i="16" s="1"/>
  <c r="D850" i="16" a="1"/>
  <c r="D850" i="16" s="1"/>
  <c r="D851" i="16" a="1"/>
  <c r="D851" i="16"/>
  <c r="D852" i="16" a="1"/>
  <c r="D852" i="16" s="1"/>
  <c r="D853" i="16" a="1"/>
  <c r="D853" i="16"/>
  <c r="D854" i="16" a="1"/>
  <c r="D854" i="16" s="1"/>
  <c r="D855" i="16" a="1"/>
  <c r="D855" i="16" s="1"/>
  <c r="D856" i="16" a="1"/>
  <c r="D856" i="16" s="1"/>
  <c r="D857" i="16" a="1"/>
  <c r="D857" i="16" s="1"/>
  <c r="D858" i="16" a="1"/>
  <c r="D858" i="16" s="1"/>
  <c r="D859" i="16" a="1"/>
  <c r="D859" i="16"/>
  <c r="D860" i="16" a="1"/>
  <c r="D860" i="16" s="1"/>
  <c r="D861" i="16" a="1"/>
  <c r="D861" i="16"/>
  <c r="D862" i="16" a="1"/>
  <c r="D862" i="16" s="1"/>
  <c r="D863" i="16" a="1"/>
  <c r="D863" i="16" s="1"/>
  <c r="D864" i="16" a="1"/>
  <c r="D864" i="16" s="1"/>
  <c r="D865" i="16" a="1"/>
  <c r="D865" i="16" s="1"/>
  <c r="D866" i="16" a="1"/>
  <c r="D866" i="16" s="1"/>
  <c r="D867" i="16" a="1"/>
  <c r="D867" i="16"/>
  <c r="D868" i="16" a="1"/>
  <c r="D868" i="16" s="1"/>
  <c r="D869" i="16" a="1"/>
  <c r="D869" i="16"/>
  <c r="D870" i="16" a="1"/>
  <c r="D870" i="16" s="1"/>
  <c r="D871" i="16" a="1"/>
  <c r="D871" i="16" s="1"/>
  <c r="D872" i="16" a="1"/>
  <c r="D872" i="16" s="1"/>
  <c r="D873" i="16" a="1"/>
  <c r="D873" i="16" s="1"/>
  <c r="D874" i="16" a="1"/>
  <c r="D874" i="16" s="1"/>
  <c r="D875" i="16" a="1"/>
  <c r="D875" i="16"/>
  <c r="D876" i="16" a="1"/>
  <c r="D876" i="16" s="1"/>
  <c r="D877" i="16" a="1"/>
  <c r="D877" i="16"/>
  <c r="D878" i="16" a="1"/>
  <c r="D878" i="16" s="1"/>
  <c r="D879" i="16" a="1"/>
  <c r="D879" i="16" s="1"/>
  <c r="D880" i="16" a="1"/>
  <c r="D880" i="16" s="1"/>
  <c r="D881" i="16" a="1"/>
  <c r="D881" i="16" s="1"/>
  <c r="D882" i="16" a="1"/>
  <c r="D882" i="16" s="1"/>
  <c r="D883" i="16" a="1"/>
  <c r="D883" i="16"/>
  <c r="D884" i="16" a="1"/>
  <c r="D884" i="16" s="1"/>
  <c r="D885" i="16" a="1"/>
  <c r="D885" i="16"/>
  <c r="D886" i="16" a="1"/>
  <c r="D886" i="16" s="1"/>
  <c r="D887" i="16" a="1"/>
  <c r="D887" i="16" s="1"/>
  <c r="D888" i="16" a="1"/>
  <c r="D888" i="16" s="1"/>
  <c r="D889" i="16" a="1"/>
  <c r="D889" i="16" s="1"/>
  <c r="D890" i="16" a="1"/>
  <c r="D890" i="16" s="1"/>
  <c r="D891" i="16" a="1"/>
  <c r="D891" i="16"/>
  <c r="D892" i="16" a="1"/>
  <c r="D892" i="16" s="1"/>
  <c r="D893" i="16" a="1"/>
  <c r="D893" i="16"/>
  <c r="D894" i="16" a="1"/>
  <c r="D894" i="16" s="1"/>
  <c r="D895" i="16" a="1"/>
  <c r="D895" i="16" s="1"/>
  <c r="D896" i="16" a="1"/>
  <c r="D896" i="16" s="1"/>
  <c r="D897" i="16" a="1"/>
  <c r="D897" i="16" s="1"/>
  <c r="D898" i="16" a="1"/>
  <c r="D898" i="16" s="1"/>
  <c r="D899" i="16" a="1"/>
  <c r="D899" i="16"/>
  <c r="D900" i="16" a="1"/>
  <c r="D900" i="16" s="1"/>
  <c r="D901" i="16" a="1"/>
  <c r="D901" i="16"/>
  <c r="D902" i="16" a="1"/>
  <c r="D902" i="16" s="1"/>
  <c r="D903" i="16" a="1"/>
  <c r="D903" i="16" s="1"/>
  <c r="D904" i="16" a="1"/>
  <c r="D904" i="16" s="1"/>
  <c r="D905" i="16" a="1"/>
  <c r="D905" i="16" s="1"/>
  <c r="D906" i="16" a="1"/>
  <c r="D906" i="16" s="1"/>
  <c r="D907" i="16" a="1"/>
  <c r="D907" i="16"/>
  <c r="D908" i="16" a="1"/>
  <c r="D908" i="16" s="1"/>
  <c r="D909" i="16" a="1"/>
  <c r="D909" i="16"/>
  <c r="D910" i="16" a="1"/>
  <c r="D910" i="16" s="1"/>
  <c r="D911" i="16" a="1"/>
  <c r="D911" i="16" s="1"/>
  <c r="D912" i="16" a="1"/>
  <c r="D912" i="16" s="1"/>
  <c r="D913" i="16" a="1"/>
  <c r="D913" i="16" s="1"/>
  <c r="D914" i="16" a="1"/>
  <c r="D914" i="16" s="1"/>
  <c r="D915" i="16" a="1"/>
  <c r="D915" i="16"/>
  <c r="D916" i="16" a="1"/>
  <c r="D916" i="16" s="1"/>
  <c r="D917" i="16" a="1"/>
  <c r="D917" i="16"/>
  <c r="D918" i="16" a="1"/>
  <c r="D918" i="16" s="1"/>
  <c r="D919" i="16" a="1"/>
  <c r="D919" i="16" s="1"/>
  <c r="D920" i="16" a="1"/>
  <c r="D920" i="16" s="1"/>
  <c r="D921" i="16" a="1"/>
  <c r="D921" i="16" s="1"/>
  <c r="D922" i="16" a="1"/>
  <c r="D922" i="16" s="1"/>
  <c r="D923" i="16" a="1"/>
  <c r="D923" i="16"/>
  <c r="D924" i="16" a="1"/>
  <c r="D924" i="16" s="1"/>
  <c r="D925" i="16" a="1"/>
  <c r="D925" i="16"/>
  <c r="D926" i="16" a="1"/>
  <c r="D926" i="16" s="1"/>
  <c r="D927" i="16" a="1"/>
  <c r="D927" i="16" s="1"/>
  <c r="D928" i="16" a="1"/>
  <c r="D928" i="16" s="1"/>
  <c r="D929" i="16" a="1"/>
  <c r="D929" i="16" s="1"/>
  <c r="D930" i="16" a="1"/>
  <c r="D930" i="16" s="1"/>
  <c r="D931" i="16" a="1"/>
  <c r="D931" i="16"/>
  <c r="D932" i="16" a="1"/>
  <c r="D932" i="16" s="1"/>
  <c r="D933" i="16" a="1"/>
  <c r="D933" i="16"/>
  <c r="D934" i="16" a="1"/>
  <c r="D934" i="16" s="1"/>
  <c r="D935" i="16" a="1"/>
  <c r="D935" i="16" s="1"/>
  <c r="D936" i="16" a="1"/>
  <c r="D936" i="16" s="1"/>
  <c r="D937" i="16" a="1"/>
  <c r="D937" i="16" s="1"/>
  <c r="D938" i="16" a="1"/>
  <c r="D938" i="16" s="1"/>
  <c r="D939" i="16" a="1"/>
  <c r="D939" i="16"/>
  <c r="D940" i="16" a="1"/>
  <c r="D940" i="16" s="1"/>
  <c r="D941" i="16" a="1"/>
  <c r="D941" i="16"/>
  <c r="D942" i="16" a="1"/>
  <c r="D942" i="16" s="1"/>
  <c r="D943" i="16" a="1"/>
  <c r="D943" i="16" s="1"/>
  <c r="D944" i="16" a="1"/>
  <c r="D944" i="16" s="1"/>
  <c r="D945" i="16" a="1"/>
  <c r="D945" i="16" s="1"/>
  <c r="D946" i="16" a="1"/>
  <c r="D946" i="16" s="1"/>
  <c r="D947" i="16" a="1"/>
  <c r="D947" i="16"/>
  <c r="D948" i="16" a="1"/>
  <c r="D948" i="16" s="1"/>
  <c r="D949" i="16" a="1"/>
  <c r="D949" i="16"/>
  <c r="D950" i="16" a="1"/>
  <c r="D950" i="16" s="1"/>
  <c r="D951" i="16" a="1"/>
  <c r="D951" i="16" s="1"/>
  <c r="D952" i="16" a="1"/>
  <c r="D952" i="16" s="1"/>
  <c r="D953" i="16" a="1"/>
  <c r="D953" i="16" s="1"/>
  <c r="D954" i="16" a="1"/>
  <c r="D954" i="16" s="1"/>
  <c r="D955" i="16" a="1"/>
  <c r="D955" i="16"/>
  <c r="D956" i="16" a="1"/>
  <c r="D956" i="16" s="1"/>
  <c r="D957" i="16" a="1"/>
  <c r="D957" i="16"/>
  <c r="D958" i="16" a="1"/>
  <c r="D958" i="16" s="1"/>
  <c r="D959" i="16" a="1"/>
  <c r="D959" i="16" s="1"/>
  <c r="D960" i="16" a="1"/>
  <c r="D960" i="16" s="1"/>
  <c r="D961" i="16" a="1"/>
  <c r="D961" i="16" s="1"/>
  <c r="D962" i="16" a="1"/>
  <c r="D962" i="16" s="1"/>
  <c r="D963" i="16" a="1"/>
  <c r="D963" i="16"/>
  <c r="D964" i="16" a="1"/>
  <c r="D964" i="16" s="1"/>
  <c r="D965" i="16" a="1"/>
  <c r="D965" i="16"/>
  <c r="D966" i="16" a="1"/>
  <c r="D966" i="16" s="1"/>
  <c r="D967" i="16" a="1"/>
  <c r="D967" i="16" s="1"/>
  <c r="D968" i="16" a="1"/>
  <c r="D968" i="16" s="1"/>
  <c r="D969" i="16" a="1"/>
  <c r="D969" i="16" s="1"/>
  <c r="D970" i="16" a="1"/>
  <c r="D970" i="16" s="1"/>
  <c r="D971" i="16" a="1"/>
  <c r="D971" i="16"/>
  <c r="D972" i="16" a="1"/>
  <c r="D972" i="16" s="1"/>
  <c r="D973" i="16" a="1"/>
  <c r="D973" i="16"/>
  <c r="D974" i="16" a="1"/>
  <c r="D974" i="16" s="1"/>
  <c r="D975" i="16" a="1"/>
  <c r="D975" i="16" s="1"/>
  <c r="D976" i="16" a="1"/>
  <c r="D976" i="16" s="1"/>
  <c r="D977" i="16" a="1"/>
  <c r="D977" i="16" s="1"/>
  <c r="D978" i="16" a="1"/>
  <c r="D978" i="16" s="1"/>
  <c r="D979" i="16" a="1"/>
  <c r="D979" i="16"/>
  <c r="D980" i="16" a="1"/>
  <c r="D980" i="16" s="1"/>
  <c r="D981" i="16" a="1"/>
  <c r="D981" i="16"/>
  <c r="D982" i="16" a="1"/>
  <c r="D982" i="16" s="1"/>
  <c r="D983" i="16" a="1"/>
  <c r="D983" i="16" s="1"/>
  <c r="D984" i="16" a="1"/>
  <c r="D984" i="16" s="1"/>
  <c r="D985" i="16" a="1"/>
  <c r="D985" i="16" s="1"/>
  <c r="D986" i="16" a="1"/>
  <c r="D986" i="16" s="1"/>
  <c r="D987" i="16" a="1"/>
  <c r="D987" i="16"/>
  <c r="D988" i="16" a="1"/>
  <c r="D988" i="16" s="1"/>
  <c r="D989" i="16" a="1"/>
  <c r="D989" i="16"/>
  <c r="D990" i="16" a="1"/>
  <c r="D990" i="16" s="1"/>
  <c r="D991" i="16" a="1"/>
  <c r="D991" i="16" s="1"/>
  <c r="D992" i="16" a="1"/>
  <c r="D992" i="16" s="1"/>
  <c r="D993" i="16" a="1"/>
  <c r="D993" i="16" s="1"/>
  <c r="D994" i="16" a="1"/>
  <c r="D994" i="16" s="1"/>
  <c r="D995" i="16" a="1"/>
  <c r="D995" i="16"/>
  <c r="D996" i="16" a="1"/>
  <c r="D996" i="16" s="1"/>
  <c r="D997" i="16" a="1"/>
  <c r="D997" i="16"/>
  <c r="D998" i="16" a="1"/>
  <c r="D998" i="16" s="1"/>
  <c r="D999" i="16" a="1"/>
  <c r="D999" i="16" s="1"/>
  <c r="D1000" i="16" a="1"/>
  <c r="D1000" i="16" s="1"/>
  <c r="D1001" i="16" a="1"/>
  <c r="D1001" i="16" s="1"/>
  <c r="D1002" i="16" a="1"/>
  <c r="D1002" i="16" s="1"/>
  <c r="D1003" i="16" a="1"/>
  <c r="D1003" i="16"/>
  <c r="D1004" i="16" a="1"/>
  <c r="D1004" i="16" s="1"/>
  <c r="D1005" i="16" a="1"/>
  <c r="D1005" i="16"/>
  <c r="D1006" i="16" a="1"/>
  <c r="D1006" i="16" s="1"/>
  <c r="D1007" i="16" a="1"/>
  <c r="D1007" i="16"/>
  <c r="D1008" i="16" a="1"/>
  <c r="D1008" i="16" s="1"/>
  <c r="D1009" i="16" a="1"/>
  <c r="D1009" i="16"/>
  <c r="D1010" i="16" a="1"/>
  <c r="D1010" i="16" s="1"/>
  <c r="D1011" i="16" a="1"/>
  <c r="D1011" i="16" s="1"/>
  <c r="D1012" i="16" a="1"/>
  <c r="D1012" i="16" s="1"/>
  <c r="D1013" i="16" a="1"/>
  <c r="D1013" i="16"/>
  <c r="D1014" i="16" a="1"/>
  <c r="D1014" i="16" s="1"/>
  <c r="D1015" i="16" a="1"/>
  <c r="D1015" i="16" s="1"/>
  <c r="D1016" i="16" a="1"/>
  <c r="D1016" i="16" s="1"/>
  <c r="D1017" i="16" a="1"/>
  <c r="D1017" i="16" s="1"/>
  <c r="D1018" i="16" a="1"/>
  <c r="D1018" i="16" s="1"/>
  <c r="D1019" i="16" a="1"/>
  <c r="D1019" i="16" s="1"/>
  <c r="D1020" i="16" a="1"/>
  <c r="D1020" i="16" s="1"/>
  <c r="D1021" i="16" a="1"/>
  <c r="D1021" i="16" s="1"/>
  <c r="D1022" i="16" a="1"/>
  <c r="D1022" i="16" s="1"/>
  <c r="D1023" i="16" a="1"/>
  <c r="D1023" i="16" s="1"/>
  <c r="D1024" i="16" a="1"/>
  <c r="D1024" i="16" s="1"/>
  <c r="D1025" i="16" a="1"/>
  <c r="D1025" i="16" s="1"/>
  <c r="D1026" i="16" a="1"/>
  <c r="D1026" i="16" s="1"/>
  <c r="D1027" i="16" a="1"/>
  <c r="D1027" i="16" s="1"/>
  <c r="D1028" i="16" a="1"/>
  <c r="D1028" i="16" s="1"/>
  <c r="D1029" i="16" a="1"/>
  <c r="D1029" i="16" s="1"/>
  <c r="D1030" i="16" a="1"/>
  <c r="D1030" i="16" s="1"/>
  <c r="D1031" i="16" a="1"/>
  <c r="D1031" i="16" s="1"/>
  <c r="D1032" i="16" a="1"/>
  <c r="D1032" i="16" s="1"/>
  <c r="D1033" i="16" a="1"/>
  <c r="D1033" i="16" s="1"/>
  <c r="D1034" i="16" a="1"/>
  <c r="D1034" i="16" s="1"/>
  <c r="D1035" i="16" a="1"/>
  <c r="D1035" i="16" s="1"/>
  <c r="D1036" i="16" a="1"/>
  <c r="D1036" i="16" s="1"/>
  <c r="D1037" i="16" a="1"/>
  <c r="D1037" i="16" s="1"/>
  <c r="D1038" i="16" a="1"/>
  <c r="D1038" i="16" s="1"/>
  <c r="D1039" i="16" a="1"/>
  <c r="D1039" i="16" s="1"/>
  <c r="D1040" i="16" a="1"/>
  <c r="D1040" i="16" s="1"/>
  <c r="D1041" i="16" a="1"/>
  <c r="D1041" i="16" s="1"/>
  <c r="D1042" i="16" a="1"/>
  <c r="D1042" i="16" s="1"/>
  <c r="D1043" i="16" a="1"/>
  <c r="D1043" i="16" s="1"/>
  <c r="D1044" i="16" a="1"/>
  <c r="D1044" i="16" s="1"/>
  <c r="D1045" i="16" a="1"/>
  <c r="D1045" i="16" s="1"/>
  <c r="D1046" i="16" a="1"/>
  <c r="D1046" i="16" s="1"/>
  <c r="D1047" i="16" a="1"/>
  <c r="D1047" i="16" s="1"/>
  <c r="D1048" i="16" a="1"/>
  <c r="D1048" i="16" s="1"/>
  <c r="D1049" i="16" a="1"/>
  <c r="D1049" i="16" s="1"/>
  <c r="D1050" i="16" a="1"/>
  <c r="D1050" i="16" s="1"/>
  <c r="D1051" i="16" a="1"/>
  <c r="D1051" i="16" s="1"/>
  <c r="D1052" i="16" a="1"/>
  <c r="D1052" i="16" s="1"/>
  <c r="D1053" i="16" a="1"/>
  <c r="D1053" i="16" s="1"/>
  <c r="D1054" i="16" a="1"/>
  <c r="D1054" i="16" s="1"/>
  <c r="D1055" i="16" a="1"/>
  <c r="D1055" i="16" s="1"/>
  <c r="D1056" i="16" a="1"/>
  <c r="D1056" i="16" s="1"/>
  <c r="D1057" i="16" a="1"/>
  <c r="D1057" i="16" s="1"/>
  <c r="D1058" i="16" a="1"/>
  <c r="D1058" i="16" s="1"/>
  <c r="D1059" i="16" a="1"/>
  <c r="D1059" i="16" s="1"/>
  <c r="D1060" i="16" a="1"/>
  <c r="D1060" i="16" s="1"/>
  <c r="D1061" i="16" a="1"/>
  <c r="D1061" i="16" s="1"/>
  <c r="D1062" i="16" a="1"/>
  <c r="D1062" i="16" s="1"/>
  <c r="D1063" i="16" a="1"/>
  <c r="D1063" i="16" s="1"/>
  <c r="D1064" i="16" a="1"/>
  <c r="D1064" i="16" s="1"/>
  <c r="D1065" i="16" a="1"/>
  <c r="D1065" i="16" s="1"/>
  <c r="D1066" i="16" a="1"/>
  <c r="D1066" i="16" s="1"/>
  <c r="D1067" i="16" a="1"/>
  <c r="D1067" i="16" s="1"/>
  <c r="D1068" i="16" a="1"/>
  <c r="D1068" i="16" s="1"/>
  <c r="D1069" i="16" a="1"/>
  <c r="D1069" i="16" s="1"/>
  <c r="D1070" i="16" a="1"/>
  <c r="D1070" i="16" s="1"/>
  <c r="D1071" i="16" a="1"/>
  <c r="D1071" i="16" s="1"/>
  <c r="D1072" i="16" a="1"/>
  <c r="D1072" i="16" s="1"/>
  <c r="D1073" i="16" a="1"/>
  <c r="D1073" i="16" s="1"/>
  <c r="D1074" i="16" a="1"/>
  <c r="D1074" i="16" s="1"/>
  <c r="D1075" i="16" a="1"/>
  <c r="D1075" i="16" s="1"/>
  <c r="D1076" i="16" a="1"/>
  <c r="D1076" i="16" s="1"/>
  <c r="D1077" i="16" a="1"/>
  <c r="D1077" i="16" s="1"/>
  <c r="D1078" i="16" a="1"/>
  <c r="D1078" i="16" s="1"/>
  <c r="D1079" i="16" a="1"/>
  <c r="D1079" i="16" s="1"/>
  <c r="D1080" i="16" a="1"/>
  <c r="D1080" i="16" s="1"/>
  <c r="D1081" i="16" a="1"/>
  <c r="D1081" i="16" s="1"/>
  <c r="D1082" i="16" a="1"/>
  <c r="D1082" i="16" s="1"/>
  <c r="D1083" i="16" a="1"/>
  <c r="D1083" i="16" s="1"/>
  <c r="D1084" i="16" a="1"/>
  <c r="D1084" i="16" s="1"/>
  <c r="D1085" i="16" a="1"/>
  <c r="D1085" i="16" s="1"/>
  <c r="D1086" i="16" a="1"/>
  <c r="D1086" i="16" s="1"/>
  <c r="D1087" i="16" a="1"/>
  <c r="D1087" i="16" s="1"/>
  <c r="D1088" i="16" a="1"/>
  <c r="D1088" i="16" s="1"/>
  <c r="D1089" i="16" a="1"/>
  <c r="D1089" i="16" s="1"/>
  <c r="D1090" i="16" a="1"/>
  <c r="D1090" i="16" s="1"/>
  <c r="D1091" i="16" a="1"/>
  <c r="D1091" i="16" s="1"/>
  <c r="D1092" i="16" a="1"/>
  <c r="D1092" i="16" s="1"/>
  <c r="D1093" i="16" a="1"/>
  <c r="D1093" i="16" s="1"/>
  <c r="D1094" i="16" a="1"/>
  <c r="D1094" i="16" s="1"/>
  <c r="D1095" i="16" a="1"/>
  <c r="D1095" i="16" s="1"/>
  <c r="D1096" i="16" a="1"/>
  <c r="D1096" i="16" s="1"/>
  <c r="D1097" i="16" a="1"/>
  <c r="D1097" i="16" s="1"/>
  <c r="D1098" i="16" a="1"/>
  <c r="D1098" i="16" s="1"/>
  <c r="D1099" i="16" a="1"/>
  <c r="D1099" i="16" s="1"/>
  <c r="D1100" i="16" a="1"/>
  <c r="D1100" i="16" s="1"/>
  <c r="D1101" i="16" a="1"/>
  <c r="D1101" i="16" s="1"/>
  <c r="D1102" i="16" a="1"/>
  <c r="D1102" i="16" s="1"/>
  <c r="D1103" i="16" a="1"/>
  <c r="D1103" i="16" s="1"/>
  <c r="D1104" i="16" a="1"/>
  <c r="D1104" i="16" s="1"/>
  <c r="D1105" i="16" a="1"/>
  <c r="D1105" i="16" s="1"/>
  <c r="D1106" i="16" a="1"/>
  <c r="D1106" i="16" s="1"/>
  <c r="D1107" i="16" a="1"/>
  <c r="D1107" i="16" s="1"/>
  <c r="D1108" i="16" a="1"/>
  <c r="D1108" i="16" s="1"/>
  <c r="D1109" i="16" a="1"/>
  <c r="D1109" i="16" s="1"/>
  <c r="D1110" i="16" a="1"/>
  <c r="D1110" i="16" s="1"/>
  <c r="D1111" i="16" a="1"/>
  <c r="D1111" i="16" s="1"/>
  <c r="D1112" i="16" a="1"/>
  <c r="D1112" i="16" s="1"/>
  <c r="D1113" i="16" a="1"/>
  <c r="D1113" i="16" s="1"/>
  <c r="D1114" i="16" a="1"/>
  <c r="D1114" i="16" s="1"/>
  <c r="D1115" i="16" a="1"/>
  <c r="D1115" i="16" s="1"/>
  <c r="D1116" i="16" a="1"/>
  <c r="D1116" i="16" s="1"/>
  <c r="D1117" i="16" a="1"/>
  <c r="D1117" i="16" s="1"/>
  <c r="D1118" i="16" a="1"/>
  <c r="D1118" i="16" s="1"/>
  <c r="D1119" i="16" a="1"/>
  <c r="D1119" i="16" s="1"/>
  <c r="D1120" i="16" a="1"/>
  <c r="D1120" i="16" s="1"/>
  <c r="D1121" i="16" a="1"/>
  <c r="D1121" i="16" s="1"/>
  <c r="D1122" i="16" a="1"/>
  <c r="D1122" i="16" s="1"/>
  <c r="D1123" i="16" a="1"/>
  <c r="D1123" i="16" s="1"/>
  <c r="D1124" i="16" a="1"/>
  <c r="D1124" i="16" s="1"/>
  <c r="D1125" i="16" a="1"/>
  <c r="D1125" i="16" s="1"/>
  <c r="D1126" i="16" a="1"/>
  <c r="D1126" i="16" s="1"/>
  <c r="D1127" i="16" a="1"/>
  <c r="D1127" i="16" s="1"/>
  <c r="D1128" i="16" a="1"/>
  <c r="D1128" i="16" s="1"/>
  <c r="D1129" i="16" a="1"/>
  <c r="D1129" i="16" s="1"/>
  <c r="D1130" i="16" a="1"/>
  <c r="D1130" i="16" s="1"/>
  <c r="D1131" i="16" a="1"/>
  <c r="D1131" i="16" s="1"/>
  <c r="D1132" i="16" a="1"/>
  <c r="D1132" i="16" s="1"/>
  <c r="D1133" i="16" a="1"/>
  <c r="D1133" i="16" s="1"/>
  <c r="D1134" i="16" a="1"/>
  <c r="D1134" i="16" s="1"/>
  <c r="D1135" i="16" a="1"/>
  <c r="D1135" i="16" s="1"/>
  <c r="D1136" i="16" a="1"/>
  <c r="D1136" i="16" s="1"/>
  <c r="D1137" i="16" a="1"/>
  <c r="D1137" i="16" s="1"/>
  <c r="D1138" i="16" a="1"/>
  <c r="D1138" i="16" s="1"/>
  <c r="D1139" i="16" a="1"/>
  <c r="D1139" i="16" s="1"/>
  <c r="D1140" i="16" a="1"/>
  <c r="D1140" i="16" s="1"/>
  <c r="D1141" i="16" a="1"/>
  <c r="D1141" i="16" s="1"/>
  <c r="D1142" i="16" a="1"/>
  <c r="D1142" i="16" s="1"/>
  <c r="D1143" i="16" a="1"/>
  <c r="D1143" i="16" s="1"/>
  <c r="D1144" i="16" a="1"/>
  <c r="D1144" i="16" s="1"/>
  <c r="D1145" i="16" a="1"/>
  <c r="D1145" i="16" s="1"/>
  <c r="D1146" i="16" a="1"/>
  <c r="D1146" i="16" s="1"/>
  <c r="D1147" i="16" a="1"/>
  <c r="D1147" i="16" s="1"/>
  <c r="D1148" i="16" a="1"/>
  <c r="D1148" i="16" s="1"/>
  <c r="D1149" i="16" a="1"/>
  <c r="D1149" i="16" s="1"/>
  <c r="D1150" i="16" a="1"/>
  <c r="D1150" i="16" s="1"/>
  <c r="D1151" i="16" a="1"/>
  <c r="D1151" i="16" s="1"/>
  <c r="D1152" i="16" a="1"/>
  <c r="D1152" i="16" s="1"/>
  <c r="D1153" i="16" a="1"/>
  <c r="D1153" i="16" s="1"/>
  <c r="D1154" i="16" a="1"/>
  <c r="D1154" i="16" s="1"/>
  <c r="D1155" i="16" a="1"/>
  <c r="D1155" i="16" s="1"/>
  <c r="D1156" i="16" a="1"/>
  <c r="D1156" i="16" s="1"/>
  <c r="D1157" i="16" a="1"/>
  <c r="D1157" i="16" s="1"/>
  <c r="D1158" i="16" a="1"/>
  <c r="D1158" i="16" s="1"/>
  <c r="D1159" i="16" a="1"/>
  <c r="D1159" i="16" s="1"/>
  <c r="D1160" i="16" a="1"/>
  <c r="D1160" i="16" s="1"/>
  <c r="D1161" i="16" a="1"/>
  <c r="D1161" i="16" s="1"/>
  <c r="D1162" i="16" a="1"/>
  <c r="D1162" i="16" s="1"/>
  <c r="D1163" i="16" a="1"/>
  <c r="D1163" i="16" s="1"/>
  <c r="D1164" i="16" a="1"/>
  <c r="D1164" i="16" s="1"/>
  <c r="D1165" i="16" a="1"/>
  <c r="D1165" i="16" s="1"/>
  <c r="D1166" i="16" a="1"/>
  <c r="D1166" i="16" s="1"/>
  <c r="D1167" i="16" a="1"/>
  <c r="D1167" i="16" s="1"/>
  <c r="D1168" i="16" a="1"/>
  <c r="D1168" i="16" s="1"/>
  <c r="D1169" i="16" a="1"/>
  <c r="D1169" i="16" s="1"/>
  <c r="D1170" i="16" a="1"/>
  <c r="D1170" i="16" s="1"/>
  <c r="D1171" i="16" a="1"/>
  <c r="D1171" i="16"/>
  <c r="D1172" i="16" a="1"/>
  <c r="D1172" i="16" s="1"/>
  <c r="D1173" i="16" a="1"/>
  <c r="D1173" i="16" s="1"/>
  <c r="D1174" i="16" a="1"/>
  <c r="D1174" i="16" s="1"/>
  <c r="D1175" i="16" a="1"/>
  <c r="D1175" i="16" s="1"/>
  <c r="D1176" i="16" a="1"/>
  <c r="D1176" i="16" s="1"/>
  <c r="D1177" i="16" a="1"/>
  <c r="D1177" i="16" s="1"/>
  <c r="D1178" i="16" a="1"/>
  <c r="D1178" i="16" s="1"/>
  <c r="D1179" i="16" a="1"/>
  <c r="D1179" i="16"/>
  <c r="D1180" i="16" a="1"/>
  <c r="D1180" i="16" s="1"/>
  <c r="D1181" i="16" a="1"/>
  <c r="D1181" i="16" s="1"/>
  <c r="D1182" i="16" a="1"/>
  <c r="D1182" i="16" s="1"/>
  <c r="D1183" i="16" a="1"/>
  <c r="D1183" i="16" s="1"/>
  <c r="D1184" i="16" a="1"/>
  <c r="D1184" i="16" s="1"/>
  <c r="D1185" i="16" a="1"/>
  <c r="D1185" i="16" s="1"/>
  <c r="D1186" i="16" a="1"/>
  <c r="D1186" i="16" s="1"/>
  <c r="D1187" i="16" a="1"/>
  <c r="D1187" i="16"/>
  <c r="D1188" i="16" a="1"/>
  <c r="D1188" i="16" s="1"/>
  <c r="D1189" i="16" a="1"/>
  <c r="D1189" i="16" s="1"/>
  <c r="D1190" i="16" a="1"/>
  <c r="D1190" i="16" s="1"/>
  <c r="D1191" i="16" a="1"/>
  <c r="D1191" i="16" s="1"/>
  <c r="D1192" i="16" a="1"/>
  <c r="D1192" i="16" s="1"/>
  <c r="D1193" i="16" a="1"/>
  <c r="D1193" i="16" s="1"/>
  <c r="D1194" i="16" a="1"/>
  <c r="D1194" i="16" s="1"/>
  <c r="D1195" i="16" a="1"/>
  <c r="D1195" i="16"/>
  <c r="D1196" i="16" a="1"/>
  <c r="D1196" i="16" s="1"/>
  <c r="D1197" i="16" a="1"/>
  <c r="D1197" i="16" s="1"/>
  <c r="D1198" i="16" a="1"/>
  <c r="D1198" i="16" s="1"/>
  <c r="D1199" i="16" a="1"/>
  <c r="D1199" i="16" s="1"/>
  <c r="D1200" i="16" a="1"/>
  <c r="D1200" i="16" s="1"/>
  <c r="D1201" i="16" a="1"/>
  <c r="D1201" i="16" s="1"/>
  <c r="D1202" i="16" a="1"/>
  <c r="D1202" i="16" s="1"/>
  <c r="D1203" i="16" a="1"/>
  <c r="D1203" i="16"/>
  <c r="D1204" i="16" a="1"/>
  <c r="D1204" i="16" s="1"/>
  <c r="D1205" i="16" a="1"/>
  <c r="D1205" i="16" s="1"/>
  <c r="D1206" i="16" a="1"/>
  <c r="D1206" i="16" s="1"/>
  <c r="D1207" i="16" a="1"/>
  <c r="D1207" i="16" s="1"/>
  <c r="D1208" i="16" a="1"/>
  <c r="D1208" i="16" s="1"/>
  <c r="D1209" i="16" a="1"/>
  <c r="D1209" i="16" s="1"/>
  <c r="D1210" i="16" a="1"/>
  <c r="D1210" i="16" s="1"/>
  <c r="D1211" i="16" a="1"/>
  <c r="D1211" i="16"/>
  <c r="D1212" i="16" a="1"/>
  <c r="D1212" i="16" s="1"/>
  <c r="D1213" i="16" a="1"/>
  <c r="D1213" i="16" s="1"/>
  <c r="D1214" i="16" a="1"/>
  <c r="D1214" i="16" s="1"/>
  <c r="D1215" i="16" a="1"/>
  <c r="D1215" i="16" s="1"/>
  <c r="D1216" i="16" a="1"/>
  <c r="D1216" i="16" s="1"/>
  <c r="D1217" i="16" a="1"/>
  <c r="D1217" i="16" s="1"/>
  <c r="D1218" i="16" a="1"/>
  <c r="D1218" i="16" s="1"/>
  <c r="D1219" i="16" a="1"/>
  <c r="D1219" i="16"/>
  <c r="D1220" i="16" a="1"/>
  <c r="D1220" i="16" s="1"/>
  <c r="D1221" i="16" a="1"/>
  <c r="D1221" i="16" s="1"/>
  <c r="D1222" i="16" a="1"/>
  <c r="D1222" i="16" s="1"/>
  <c r="D1223" i="16" a="1"/>
  <c r="D1223" i="16"/>
  <c r="D1224" i="16" a="1"/>
  <c r="D1224" i="16" s="1"/>
  <c r="D1225" i="16" a="1"/>
  <c r="D1225" i="16" s="1"/>
  <c r="D1226" i="16" a="1"/>
  <c r="D1226" i="16" s="1"/>
  <c r="D1227" i="16" a="1"/>
  <c r="D1227" i="16"/>
  <c r="D1228" i="16" a="1"/>
  <c r="D1228" i="16" s="1"/>
  <c r="D1229" i="16" a="1"/>
  <c r="D1229" i="16" s="1"/>
  <c r="D1230" i="16" a="1"/>
  <c r="D1230" i="16" s="1"/>
  <c r="D1231" i="16" a="1"/>
  <c r="D1231" i="16"/>
  <c r="D1232" i="16" a="1"/>
  <c r="D1232" i="16" s="1"/>
  <c r="D1233" i="16" a="1"/>
  <c r="D1233" i="16" s="1"/>
  <c r="D1234" i="16" a="1"/>
  <c r="D1234" i="16" s="1"/>
  <c r="D1235" i="16" a="1"/>
  <c r="D1235" i="16"/>
  <c r="D1236" i="16" a="1"/>
  <c r="D1236" i="16" s="1"/>
  <c r="D1237" i="16" a="1"/>
  <c r="D1237" i="16" s="1"/>
  <c r="D1238" i="16" a="1"/>
  <c r="D1238" i="16" s="1"/>
  <c r="C3" i="16" a="1"/>
  <c r="C3" i="16" s="1"/>
  <c r="C4" i="16" a="1"/>
  <c r="C4" i="16" s="1"/>
  <c r="C5" i="16" a="1"/>
  <c r="C5" i="16" s="1"/>
  <c r="C6" i="16" a="1"/>
  <c r="C6" i="16" s="1"/>
  <c r="C7" i="16" a="1"/>
  <c r="C7" i="16" s="1"/>
  <c r="C8" i="16" a="1"/>
  <c r="C8" i="16" s="1"/>
  <c r="C9" i="16" a="1"/>
  <c r="C9" i="16" s="1"/>
  <c r="C10" i="16" a="1"/>
  <c r="C10" i="16"/>
  <c r="C11" i="16" a="1"/>
  <c r="C11" i="16" s="1"/>
  <c r="C12" i="16" a="1"/>
  <c r="C12" i="16" s="1"/>
  <c r="C13" i="16" a="1"/>
  <c r="C13" i="16" s="1"/>
  <c r="C14" i="16" a="1"/>
  <c r="C14" i="16" s="1"/>
  <c r="C15" i="16" a="1"/>
  <c r="C15" i="16" s="1"/>
  <c r="C16" i="16" a="1"/>
  <c r="C16" i="16" s="1"/>
  <c r="C17" i="16" a="1"/>
  <c r="C17" i="16" s="1"/>
  <c r="C18" i="16" a="1"/>
  <c r="C18" i="16"/>
  <c r="C19" i="16" a="1"/>
  <c r="C19" i="16" s="1"/>
  <c r="C20" i="16" a="1"/>
  <c r="C20" i="16" s="1"/>
  <c r="C21" i="16" a="1"/>
  <c r="C21" i="16" s="1"/>
  <c r="C22" i="16" a="1"/>
  <c r="C22" i="16" s="1"/>
  <c r="C23" i="16" a="1"/>
  <c r="C23" i="16" s="1"/>
  <c r="C24" i="16" a="1"/>
  <c r="C24" i="16" s="1"/>
  <c r="C25" i="16" a="1"/>
  <c r="C25" i="16" s="1"/>
  <c r="C26" i="16" a="1"/>
  <c r="C26" i="16"/>
  <c r="C27" i="16" a="1"/>
  <c r="C27" i="16" s="1"/>
  <c r="C28" i="16" a="1"/>
  <c r="C28" i="16" s="1"/>
  <c r="C29" i="16" a="1"/>
  <c r="C29" i="16" s="1"/>
  <c r="C30" i="16" a="1"/>
  <c r="C30" i="16" s="1"/>
  <c r="C31" i="16" a="1"/>
  <c r="C31" i="16" s="1"/>
  <c r="C32" i="16" a="1"/>
  <c r="C32" i="16" s="1"/>
  <c r="C33" i="16" a="1"/>
  <c r="C33" i="16" s="1"/>
  <c r="C34" i="16" a="1"/>
  <c r="C34" i="16"/>
  <c r="C35" i="16" a="1"/>
  <c r="C35" i="16" s="1"/>
  <c r="C36" i="16" a="1"/>
  <c r="C36" i="16" s="1"/>
  <c r="C37" i="16" a="1"/>
  <c r="C37" i="16" s="1"/>
  <c r="C38" i="16" a="1"/>
  <c r="C38" i="16" s="1"/>
  <c r="C39" i="16" a="1"/>
  <c r="C39" i="16" s="1"/>
  <c r="C40" i="16" a="1"/>
  <c r="C40" i="16" s="1"/>
  <c r="C41" i="16" a="1"/>
  <c r="C41" i="16" s="1"/>
  <c r="C42" i="16" a="1"/>
  <c r="C42" i="16"/>
  <c r="C43" i="16" a="1"/>
  <c r="C43" i="16" s="1"/>
  <c r="C44" i="16" a="1"/>
  <c r="C44" i="16" s="1"/>
  <c r="C45" i="16" a="1"/>
  <c r="C45" i="16" s="1"/>
  <c r="C46" i="16" a="1"/>
  <c r="C46" i="16" s="1"/>
  <c r="C47" i="16" a="1"/>
  <c r="C47" i="16" s="1"/>
  <c r="C48" i="16" a="1"/>
  <c r="C48" i="16" s="1"/>
  <c r="C49" i="16" a="1"/>
  <c r="C49" i="16" s="1"/>
  <c r="C50" i="16" a="1"/>
  <c r="C50" i="16"/>
  <c r="C51" i="16" a="1"/>
  <c r="C51" i="16" s="1"/>
  <c r="C52" i="16" a="1"/>
  <c r="C52" i="16" s="1"/>
  <c r="C53" i="16" a="1"/>
  <c r="C53" i="16" s="1"/>
  <c r="C54" i="16" a="1"/>
  <c r="C54" i="16" s="1"/>
  <c r="C55" i="16" a="1"/>
  <c r="C55" i="16" s="1"/>
  <c r="C56" i="16" a="1"/>
  <c r="C56" i="16" s="1"/>
  <c r="C57" i="16" a="1"/>
  <c r="C57" i="16" s="1"/>
  <c r="C58" i="16" a="1"/>
  <c r="C58" i="16"/>
  <c r="C59" i="16" a="1"/>
  <c r="C59" i="16" s="1"/>
  <c r="C60" i="16" a="1"/>
  <c r="C60" i="16" s="1"/>
  <c r="C61" i="16" a="1"/>
  <c r="C61" i="16" s="1"/>
  <c r="C62" i="16" a="1"/>
  <c r="C62" i="16" s="1"/>
  <c r="C63" i="16" a="1"/>
  <c r="C63" i="16" s="1"/>
  <c r="C64" i="16" a="1"/>
  <c r="C64" i="16" s="1"/>
  <c r="C65" i="16" a="1"/>
  <c r="C65" i="16" s="1"/>
  <c r="C66" i="16" a="1"/>
  <c r="C66" i="16"/>
  <c r="C67" i="16" a="1"/>
  <c r="C67" i="16" s="1"/>
  <c r="C68" i="16" a="1"/>
  <c r="C68" i="16" s="1"/>
  <c r="C69" i="16" a="1"/>
  <c r="C69" i="16" s="1"/>
  <c r="C70" i="16" a="1"/>
  <c r="C70" i="16" s="1"/>
  <c r="C71" i="16" a="1"/>
  <c r="C71" i="16" s="1"/>
  <c r="C72" i="16" a="1"/>
  <c r="C72" i="16" s="1"/>
  <c r="C73" i="16" a="1"/>
  <c r="C73" i="16" s="1"/>
  <c r="C74" i="16" a="1"/>
  <c r="C74" i="16"/>
  <c r="C75" i="16" a="1"/>
  <c r="C75" i="16" s="1"/>
  <c r="C76" i="16" a="1"/>
  <c r="C76" i="16" s="1"/>
  <c r="C77" i="16" a="1"/>
  <c r="C77" i="16" s="1"/>
  <c r="C78" i="16" a="1"/>
  <c r="C78" i="16" s="1"/>
  <c r="C79" i="16" a="1"/>
  <c r="C79" i="16" s="1"/>
  <c r="C80" i="16" a="1"/>
  <c r="C80" i="16" s="1"/>
  <c r="C81" i="16" a="1"/>
  <c r="C81" i="16" s="1"/>
  <c r="C82" i="16" a="1"/>
  <c r="C82" i="16"/>
  <c r="C83" i="16" a="1"/>
  <c r="C83" i="16" s="1"/>
  <c r="C84" i="16" a="1"/>
  <c r="C84" i="16" s="1"/>
  <c r="C85" i="16" a="1"/>
  <c r="C85" i="16" s="1"/>
  <c r="C86" i="16" a="1"/>
  <c r="C86" i="16"/>
  <c r="C87" i="16" a="1"/>
  <c r="C87" i="16" s="1"/>
  <c r="C88" i="16" a="1"/>
  <c r="C88" i="16" s="1"/>
  <c r="C89" i="16" a="1"/>
  <c r="C89" i="16" s="1"/>
  <c r="C90" i="16" a="1"/>
  <c r="C90" i="16"/>
  <c r="C91" i="16" a="1"/>
  <c r="C91" i="16" s="1"/>
  <c r="C92" i="16" a="1"/>
  <c r="C92" i="16" s="1"/>
  <c r="C93" i="16" a="1"/>
  <c r="C93" i="16" s="1"/>
  <c r="C94" i="16" a="1"/>
  <c r="C94" i="16"/>
  <c r="C95" i="16" a="1"/>
  <c r="C95" i="16" s="1"/>
  <c r="C96" i="16" a="1"/>
  <c r="C96" i="16" s="1"/>
  <c r="C97" i="16" a="1"/>
  <c r="C97" i="16" s="1"/>
  <c r="C98" i="16" a="1"/>
  <c r="C98" i="16"/>
  <c r="C99" i="16" a="1"/>
  <c r="C99" i="16" s="1"/>
  <c r="C100" i="16" a="1"/>
  <c r="C100" i="16" s="1"/>
  <c r="C101" i="16" a="1"/>
  <c r="C101" i="16" s="1"/>
  <c r="C102" i="16" a="1"/>
  <c r="C102" i="16"/>
  <c r="C103" i="16" a="1"/>
  <c r="C103" i="16" s="1"/>
  <c r="C104" i="16" a="1"/>
  <c r="C104" i="16" s="1"/>
  <c r="C105" i="16" a="1"/>
  <c r="C105" i="16" s="1"/>
  <c r="C106" i="16" a="1"/>
  <c r="C106" i="16"/>
  <c r="C107" i="16" a="1"/>
  <c r="C107" i="16" s="1"/>
  <c r="C108" i="16" a="1"/>
  <c r="C108" i="16" s="1"/>
  <c r="C109" i="16" a="1"/>
  <c r="C109" i="16" s="1"/>
  <c r="C110" i="16" a="1"/>
  <c r="C110" i="16"/>
  <c r="C111" i="16" a="1"/>
  <c r="C111" i="16" s="1"/>
  <c r="C112" i="16" a="1"/>
  <c r="C112" i="16" s="1"/>
  <c r="C113" i="16" a="1"/>
  <c r="C113" i="16" s="1"/>
  <c r="C114" i="16" a="1"/>
  <c r="C114" i="16"/>
  <c r="C115" i="16" a="1"/>
  <c r="C115" i="16" s="1"/>
  <c r="C116" i="16" a="1"/>
  <c r="C116" i="16" s="1"/>
  <c r="C117" i="16" a="1"/>
  <c r="C117" i="16" s="1"/>
  <c r="C118" i="16" a="1"/>
  <c r="C118" i="16"/>
  <c r="C119" i="16" a="1"/>
  <c r="C119" i="16" s="1"/>
  <c r="C120" i="16" a="1"/>
  <c r="C120" i="16" s="1"/>
  <c r="C121" i="16" a="1"/>
  <c r="C121" i="16" s="1"/>
  <c r="C122" i="16" a="1"/>
  <c r="C122" i="16"/>
  <c r="C123" i="16" a="1"/>
  <c r="C123" i="16" s="1"/>
  <c r="C124" i="16" a="1"/>
  <c r="C124" i="16" s="1"/>
  <c r="C125" i="16" a="1"/>
  <c r="C125" i="16" s="1"/>
  <c r="C126" i="16" a="1"/>
  <c r="C126" i="16"/>
  <c r="C127" i="16" a="1"/>
  <c r="C127" i="16" s="1"/>
  <c r="C128" i="16" a="1"/>
  <c r="C128" i="16" s="1"/>
  <c r="C129" i="16" a="1"/>
  <c r="C129" i="16" s="1"/>
  <c r="C130" i="16" a="1"/>
  <c r="C130" i="16"/>
  <c r="C131" i="16" a="1"/>
  <c r="C131" i="16" s="1"/>
  <c r="C132" i="16" a="1"/>
  <c r="C132" i="16" s="1"/>
  <c r="C133" i="16" a="1"/>
  <c r="C133" i="16" s="1"/>
  <c r="C134" i="16" a="1"/>
  <c r="C134" i="16"/>
  <c r="C135" i="16" a="1"/>
  <c r="C135" i="16" s="1"/>
  <c r="C136" i="16" a="1"/>
  <c r="C136" i="16" s="1"/>
  <c r="C137" i="16" a="1"/>
  <c r="C137" i="16" s="1"/>
  <c r="C138" i="16" a="1"/>
  <c r="C138" i="16"/>
  <c r="C139" i="16" a="1"/>
  <c r="C139" i="16" s="1"/>
  <c r="C140" i="16" a="1"/>
  <c r="C140" i="16" s="1"/>
  <c r="C141" i="16" a="1"/>
  <c r="C141" i="16" s="1"/>
  <c r="C142" i="16" a="1"/>
  <c r="C142" i="16"/>
  <c r="C143" i="16" a="1"/>
  <c r="C143" i="16" s="1"/>
  <c r="C144" i="16" a="1"/>
  <c r="C144" i="16" s="1"/>
  <c r="C145" i="16" a="1"/>
  <c r="C145" i="16" s="1"/>
  <c r="C146" i="16" a="1"/>
  <c r="C146" i="16"/>
  <c r="C147" i="16" a="1"/>
  <c r="C147" i="16" s="1"/>
  <c r="C148" i="16" a="1"/>
  <c r="C148" i="16" s="1"/>
  <c r="C149" i="16" a="1"/>
  <c r="C149" i="16" s="1"/>
  <c r="C150" i="16" a="1"/>
  <c r="C150" i="16" s="1"/>
  <c r="C151" i="16" a="1"/>
  <c r="C151" i="16" s="1"/>
  <c r="C152" i="16" a="1"/>
  <c r="C152" i="16" s="1"/>
  <c r="C153" i="16" a="1"/>
  <c r="C153" i="16" s="1"/>
  <c r="C154" i="16" a="1"/>
  <c r="C154" i="16"/>
  <c r="C155" i="16" a="1"/>
  <c r="C155" i="16" s="1"/>
  <c r="C156" i="16" a="1"/>
  <c r="C156" i="16" s="1"/>
  <c r="C157" i="16" a="1"/>
  <c r="C157" i="16" s="1"/>
  <c r="C158" i="16" a="1"/>
  <c r="C158" i="16" s="1"/>
  <c r="C159" i="16" a="1"/>
  <c r="C159" i="16" s="1"/>
  <c r="C160" i="16" a="1"/>
  <c r="C160" i="16"/>
  <c r="C161" i="16" a="1"/>
  <c r="C161" i="16" s="1"/>
  <c r="C162" i="16" a="1"/>
  <c r="C162" i="16"/>
  <c r="C163" i="16" a="1"/>
  <c r="C163" i="16" s="1"/>
  <c r="C164" i="16" a="1"/>
  <c r="C164" i="16" s="1"/>
  <c r="C165" i="16" a="1"/>
  <c r="C165" i="16" s="1"/>
  <c r="C166" i="16" a="1"/>
  <c r="C166" i="16"/>
  <c r="C167" i="16" a="1"/>
  <c r="C167" i="16" s="1"/>
  <c r="C168" i="16" a="1"/>
  <c r="C168" i="16"/>
  <c r="C169" i="16" a="1"/>
  <c r="C169" i="16" s="1"/>
  <c r="C170" i="16" a="1"/>
  <c r="C170" i="16"/>
  <c r="C171" i="16" a="1"/>
  <c r="C171" i="16" s="1"/>
  <c r="C172" i="16" a="1"/>
  <c r="C172" i="16" s="1"/>
  <c r="C173" i="16" a="1"/>
  <c r="C173" i="16" s="1"/>
  <c r="C174" i="16" a="1"/>
  <c r="C174" i="16" s="1"/>
  <c r="C175" i="16" a="1"/>
  <c r="C175" i="16" s="1"/>
  <c r="C176" i="16" a="1"/>
  <c r="C176" i="16" s="1"/>
  <c r="C177" i="16" a="1"/>
  <c r="C177" i="16"/>
  <c r="C178" i="16" a="1"/>
  <c r="C178" i="16" s="1"/>
  <c r="C179" i="16" a="1"/>
  <c r="C179" i="16"/>
  <c r="C180" i="16" a="1"/>
  <c r="C180" i="16" s="1"/>
  <c r="C181" i="16" a="1"/>
  <c r="C181" i="16" s="1"/>
  <c r="C182" i="16" a="1"/>
  <c r="C182" i="16" s="1"/>
  <c r="C183" i="16" a="1"/>
  <c r="C183" i="16" s="1"/>
  <c r="C184" i="16" a="1"/>
  <c r="C184" i="16" s="1"/>
  <c r="C185" i="16" a="1"/>
  <c r="C185" i="16"/>
  <c r="C186" i="16" a="1"/>
  <c r="C186" i="16" s="1"/>
  <c r="C187" i="16" a="1"/>
  <c r="C187" i="16"/>
  <c r="C188" i="16" a="1"/>
  <c r="C188" i="16" s="1"/>
  <c r="C189" i="16" a="1"/>
  <c r="C189" i="16" s="1"/>
  <c r="C190" i="16" a="1"/>
  <c r="C190" i="16" s="1"/>
  <c r="C191" i="16" a="1"/>
  <c r="C191" i="16" s="1"/>
  <c r="C192" i="16" a="1"/>
  <c r="C192" i="16" s="1"/>
  <c r="C193" i="16" a="1"/>
  <c r="C193" i="16"/>
  <c r="C194" i="16" a="1"/>
  <c r="C194" i="16" s="1"/>
  <c r="C195" i="16" a="1"/>
  <c r="C195" i="16"/>
  <c r="C196" i="16" a="1"/>
  <c r="C196" i="16" s="1"/>
  <c r="C197" i="16" a="1"/>
  <c r="C197" i="16" s="1"/>
  <c r="C198" i="16" a="1"/>
  <c r="C198" i="16" s="1"/>
  <c r="C199" i="16" a="1"/>
  <c r="C199" i="16" s="1"/>
  <c r="C200" i="16" a="1"/>
  <c r="C200" i="16" s="1"/>
  <c r="C201" i="16" a="1"/>
  <c r="C201" i="16"/>
  <c r="C202" i="16" a="1"/>
  <c r="C202" i="16" s="1"/>
  <c r="C203" i="16" a="1"/>
  <c r="C203" i="16"/>
  <c r="C204" i="16" a="1"/>
  <c r="C204" i="16" s="1"/>
  <c r="C205" i="16" a="1"/>
  <c r="C205" i="16" s="1"/>
  <c r="C206" i="16" a="1"/>
  <c r="C206" i="16" s="1"/>
  <c r="C207" i="16" a="1"/>
  <c r="C207" i="16" s="1"/>
  <c r="C208" i="16" a="1"/>
  <c r="C208" i="16" s="1"/>
  <c r="C209" i="16" a="1"/>
  <c r="C209" i="16"/>
  <c r="C210" i="16" a="1"/>
  <c r="C210" i="16" s="1"/>
  <c r="C211" i="16" a="1"/>
  <c r="C211" i="16"/>
  <c r="C212" i="16" a="1"/>
  <c r="C212" i="16" s="1"/>
  <c r="C213" i="16" a="1"/>
  <c r="C213" i="16" s="1"/>
  <c r="C214" i="16" a="1"/>
  <c r="C214" i="16" s="1"/>
  <c r="C215" i="16" a="1"/>
  <c r="C215" i="16" s="1"/>
  <c r="C216" i="16" a="1"/>
  <c r="C216" i="16" s="1"/>
  <c r="C217" i="16" a="1"/>
  <c r="C217" i="16"/>
  <c r="C218" i="16" a="1"/>
  <c r="C218" i="16" s="1"/>
  <c r="C219" i="16" a="1"/>
  <c r="C219" i="16"/>
  <c r="C220" i="16" a="1"/>
  <c r="C220" i="16" s="1"/>
  <c r="C221" i="16" a="1"/>
  <c r="C221" i="16" s="1"/>
  <c r="C222" i="16" a="1"/>
  <c r="C222" i="16" s="1"/>
  <c r="C223" i="16" a="1"/>
  <c r="C223" i="16" s="1"/>
  <c r="C224" i="16" a="1"/>
  <c r="C224" i="16" s="1"/>
  <c r="C225" i="16" a="1"/>
  <c r="C225" i="16" s="1"/>
  <c r="C226" i="16" a="1"/>
  <c r="C226" i="16" s="1"/>
  <c r="C227" i="16" a="1"/>
  <c r="C227" i="16"/>
  <c r="C228" i="16" a="1"/>
  <c r="C228" i="16" s="1"/>
  <c r="C229" i="16" a="1"/>
  <c r="C229" i="16" s="1"/>
  <c r="C230" i="16" a="1"/>
  <c r="C230" i="16" s="1"/>
  <c r="C231" i="16" a="1"/>
  <c r="C231" i="16" s="1"/>
  <c r="C232" i="16" a="1"/>
  <c r="C232" i="16" s="1"/>
  <c r="C233" i="16" a="1"/>
  <c r="C233" i="16"/>
  <c r="C234" i="16" a="1"/>
  <c r="C234" i="16" s="1"/>
  <c r="C235" i="16" a="1"/>
  <c r="C235" i="16"/>
  <c r="C236" i="16" a="1"/>
  <c r="C236" i="16" s="1"/>
  <c r="C237" i="16" a="1"/>
  <c r="C237" i="16" s="1"/>
  <c r="C238" i="16" a="1"/>
  <c r="C238" i="16" s="1"/>
  <c r="C239" i="16" a="1"/>
  <c r="C239" i="16" s="1"/>
  <c r="C240" i="16" a="1"/>
  <c r="C240" i="16" s="1"/>
  <c r="C241" i="16" a="1"/>
  <c r="C241" i="16" s="1"/>
  <c r="C242" i="16" a="1"/>
  <c r="C242" i="16" s="1"/>
  <c r="C243" i="16" a="1"/>
  <c r="C243" i="16"/>
  <c r="C244" i="16" a="1"/>
  <c r="C244" i="16" s="1"/>
  <c r="C245" i="16" a="1"/>
  <c r="C245" i="16" s="1"/>
  <c r="C246" i="16" a="1"/>
  <c r="C246" i="16" s="1"/>
  <c r="C247" i="16" a="1"/>
  <c r="C247" i="16" s="1"/>
  <c r="C248" i="16" a="1"/>
  <c r="C248" i="16" s="1"/>
  <c r="C249" i="16" a="1"/>
  <c r="C249" i="16"/>
  <c r="C250" i="16" a="1"/>
  <c r="C250" i="16" s="1"/>
  <c r="C251" i="16" a="1"/>
  <c r="C251" i="16"/>
  <c r="C252" i="16" a="1"/>
  <c r="C252" i="16" s="1"/>
  <c r="C253" i="16" a="1"/>
  <c r="C253" i="16" s="1"/>
  <c r="C254" i="16" a="1"/>
  <c r="C254" i="16" s="1"/>
  <c r="C255" i="16" a="1"/>
  <c r="C255" i="16" s="1"/>
  <c r="C256" i="16" a="1"/>
  <c r="C256" i="16" s="1"/>
  <c r="C257" i="16" a="1"/>
  <c r="C257" i="16"/>
  <c r="C258" i="16" a="1"/>
  <c r="C258" i="16" s="1"/>
  <c r="C259" i="16" a="1"/>
  <c r="C259" i="16"/>
  <c r="C260" i="16" a="1"/>
  <c r="C260" i="16" s="1"/>
  <c r="C261" i="16" a="1"/>
  <c r="C261" i="16" s="1"/>
  <c r="C262" i="16" a="1"/>
  <c r="C262" i="16" s="1"/>
  <c r="C263" i="16" a="1"/>
  <c r="C263" i="16" s="1"/>
  <c r="C264" i="16" a="1"/>
  <c r="C264" i="16" s="1"/>
  <c r="C265" i="16" a="1"/>
  <c r="C265" i="16" s="1"/>
  <c r="C266" i="16" a="1"/>
  <c r="C266" i="16" s="1"/>
  <c r="C267" i="16" a="1"/>
  <c r="C267" i="16"/>
  <c r="C268" i="16" a="1"/>
  <c r="C268" i="16" s="1"/>
  <c r="C269" i="16" a="1"/>
  <c r="C269" i="16" s="1"/>
  <c r="C270" i="16" a="1"/>
  <c r="C270" i="16" s="1"/>
  <c r="C271" i="16" a="1"/>
  <c r="C271" i="16" s="1"/>
  <c r="C272" i="16" a="1"/>
  <c r="C272" i="16" s="1"/>
  <c r="C273" i="16" a="1"/>
  <c r="C273" i="16"/>
  <c r="C274" i="16" a="1"/>
  <c r="C274" i="16" s="1"/>
  <c r="C275" i="16" a="1"/>
  <c r="C275" i="16"/>
  <c r="C276" i="16" a="1"/>
  <c r="C276" i="16" s="1"/>
  <c r="C277" i="16" a="1"/>
  <c r="C277" i="16" s="1"/>
  <c r="C278" i="16" a="1"/>
  <c r="C278" i="16" s="1"/>
  <c r="C279" i="16" a="1"/>
  <c r="C279" i="16" s="1"/>
  <c r="C280" i="16" a="1"/>
  <c r="C280" i="16" s="1"/>
  <c r="C281" i="16" a="1"/>
  <c r="C281" i="16" s="1"/>
  <c r="C282" i="16" a="1"/>
  <c r="C282" i="16" s="1"/>
  <c r="C283" i="16" a="1"/>
  <c r="C283" i="16"/>
  <c r="C284" i="16" a="1"/>
  <c r="C284" i="16" s="1"/>
  <c r="C285" i="16" a="1"/>
  <c r="C285" i="16" s="1"/>
  <c r="C286" i="16" a="1"/>
  <c r="C286" i="16" s="1"/>
  <c r="C287" i="16" a="1"/>
  <c r="C287" i="16" s="1"/>
  <c r="C288" i="16" a="1"/>
  <c r="C288" i="16" s="1"/>
  <c r="C289" i="16" a="1"/>
  <c r="C289" i="16"/>
  <c r="C290" i="16" a="1"/>
  <c r="C290" i="16" s="1"/>
  <c r="C291" i="16" a="1"/>
  <c r="C291" i="16"/>
  <c r="C292" i="16" a="1"/>
  <c r="C292" i="16" s="1"/>
  <c r="C293" i="16" a="1"/>
  <c r="C293" i="16" s="1"/>
  <c r="C294" i="16" a="1"/>
  <c r="C294" i="16" s="1"/>
  <c r="C295" i="16" a="1"/>
  <c r="C295" i="16" s="1"/>
  <c r="C296" i="16" a="1"/>
  <c r="C296" i="16" s="1"/>
  <c r="C297" i="16" a="1"/>
  <c r="C297" i="16" s="1"/>
  <c r="C298" i="16" a="1"/>
  <c r="C298" i="16" s="1"/>
  <c r="C299" i="16" a="1"/>
  <c r="C299" i="16"/>
  <c r="C300" i="16" a="1"/>
  <c r="C300" i="16" s="1"/>
  <c r="C301" i="16" a="1"/>
  <c r="C301" i="16"/>
  <c r="C302" i="16" a="1"/>
  <c r="C302" i="16" s="1"/>
  <c r="C303" i="16" a="1"/>
  <c r="C303" i="16"/>
  <c r="C304" i="16" a="1"/>
  <c r="C304" i="16" s="1"/>
  <c r="C305" i="16" a="1"/>
  <c r="C305" i="16" s="1"/>
  <c r="C306" i="16" a="1"/>
  <c r="C306" i="16" s="1"/>
  <c r="C307" i="16" a="1"/>
  <c r="C307" i="16"/>
  <c r="C308" i="16" a="1"/>
  <c r="C308" i="16" s="1"/>
  <c r="C309" i="16" a="1"/>
  <c r="C309" i="16"/>
  <c r="C310" i="16" a="1"/>
  <c r="C310" i="16" s="1"/>
  <c r="C311" i="16" a="1"/>
  <c r="C311" i="16"/>
  <c r="C312" i="16" a="1"/>
  <c r="C312" i="16" s="1"/>
  <c r="C313" i="16" a="1"/>
  <c r="C313" i="16" s="1"/>
  <c r="C314" i="16" a="1"/>
  <c r="C314" i="16" s="1"/>
  <c r="C315" i="16" a="1"/>
  <c r="C315" i="16"/>
  <c r="C316" i="16" a="1"/>
  <c r="C316" i="16" s="1"/>
  <c r="C317" i="16" a="1"/>
  <c r="C317" i="16"/>
  <c r="C318" i="16" a="1"/>
  <c r="C318" i="16" s="1"/>
  <c r="C319" i="16" a="1"/>
  <c r="C319" i="16"/>
  <c r="C320" i="16" a="1"/>
  <c r="C320" i="16" s="1"/>
  <c r="C321" i="16" a="1"/>
  <c r="C321" i="16" s="1"/>
  <c r="C322" i="16" a="1"/>
  <c r="C322" i="16" s="1"/>
  <c r="C323" i="16" a="1"/>
  <c r="C323" i="16"/>
  <c r="C324" i="16" a="1"/>
  <c r="C324" i="16" s="1"/>
  <c r="C325" i="16" a="1"/>
  <c r="C325" i="16"/>
  <c r="C326" i="16" a="1"/>
  <c r="C326" i="16" s="1"/>
  <c r="C327" i="16" a="1"/>
  <c r="C327" i="16"/>
  <c r="C328" i="16" a="1"/>
  <c r="C328" i="16" s="1"/>
  <c r="C329" i="16" a="1"/>
  <c r="C329" i="16" s="1"/>
  <c r="C330" i="16" a="1"/>
  <c r="C330" i="16" s="1"/>
  <c r="C331" i="16" a="1"/>
  <c r="C331" i="16"/>
  <c r="C332" i="16" a="1"/>
  <c r="C332" i="16" s="1"/>
  <c r="C333" i="16" a="1"/>
  <c r="C333" i="16" s="1"/>
  <c r="C334" i="16" a="1"/>
  <c r="C334" i="16" s="1"/>
  <c r="C335" i="16" a="1"/>
  <c r="C335" i="16"/>
  <c r="C336" i="16" a="1"/>
  <c r="C336" i="16" s="1"/>
  <c r="C337" i="16" a="1"/>
  <c r="C337" i="16" s="1"/>
  <c r="C338" i="16" a="1"/>
  <c r="C338" i="16" s="1"/>
  <c r="C339" i="16" a="1"/>
  <c r="C339" i="16"/>
  <c r="C340" i="16" a="1"/>
  <c r="C340" i="16" s="1"/>
  <c r="C341" i="16" a="1"/>
  <c r="C341" i="16" s="1"/>
  <c r="C342" i="16" a="1"/>
  <c r="C342" i="16" s="1"/>
  <c r="C343" i="16" a="1"/>
  <c r="C343" i="16"/>
  <c r="C344" i="16" a="1"/>
  <c r="C344" i="16" s="1"/>
  <c r="C345" i="16" a="1"/>
  <c r="C345" i="16" s="1"/>
  <c r="C346" i="16" a="1"/>
  <c r="C346" i="16" s="1"/>
  <c r="C347" i="16" a="1"/>
  <c r="C347" i="16"/>
  <c r="C348" i="16" a="1"/>
  <c r="C348" i="16" s="1"/>
  <c r="C349" i="16" a="1"/>
  <c r="C349" i="16" s="1"/>
  <c r="C350" i="16" a="1"/>
  <c r="C350" i="16" s="1"/>
  <c r="C351" i="16" a="1"/>
  <c r="C351" i="16"/>
  <c r="C352" i="16" a="1"/>
  <c r="C352" i="16" s="1"/>
  <c r="C353" i="16" a="1"/>
  <c r="C353" i="16" s="1"/>
  <c r="C354" i="16" a="1"/>
  <c r="C354" i="16" s="1"/>
  <c r="C355" i="16" a="1"/>
  <c r="C355" i="16"/>
  <c r="C356" i="16" a="1"/>
  <c r="C356" i="16" s="1"/>
  <c r="C357" i="16" a="1"/>
  <c r="C357" i="16" s="1"/>
  <c r="C358" i="16" a="1"/>
  <c r="C358" i="16" s="1"/>
  <c r="C359" i="16" a="1"/>
  <c r="C359" i="16"/>
  <c r="C360" i="16" a="1"/>
  <c r="C360" i="16" s="1"/>
  <c r="C361" i="16" a="1"/>
  <c r="C361" i="16" s="1"/>
  <c r="C362" i="16" a="1"/>
  <c r="C362" i="16" s="1"/>
  <c r="C363" i="16" a="1"/>
  <c r="C363" i="16"/>
  <c r="C364" i="16" a="1"/>
  <c r="C364" i="16" s="1"/>
  <c r="C365" i="16" a="1"/>
  <c r="C365" i="16" s="1"/>
  <c r="C366" i="16" a="1"/>
  <c r="C366" i="16" s="1"/>
  <c r="C367" i="16" a="1"/>
  <c r="C367" i="16"/>
  <c r="C368" i="16" a="1"/>
  <c r="C368" i="16" s="1"/>
  <c r="C369" i="16" a="1"/>
  <c r="C369" i="16" s="1"/>
  <c r="C370" i="16" a="1"/>
  <c r="C370" i="16" s="1"/>
  <c r="C371" i="16" a="1"/>
  <c r="C371" i="16"/>
  <c r="C372" i="16" a="1"/>
  <c r="C372" i="16" s="1"/>
  <c r="C373" i="16" a="1"/>
  <c r="C373" i="16" s="1"/>
  <c r="C374" i="16" a="1"/>
  <c r="C374" i="16" s="1"/>
  <c r="C375" i="16" a="1"/>
  <c r="C375" i="16"/>
  <c r="C376" i="16" a="1"/>
  <c r="C376" i="16" s="1"/>
  <c r="C377" i="16" a="1"/>
  <c r="C377" i="16" s="1"/>
  <c r="C378" i="16" a="1"/>
  <c r="C378" i="16" s="1"/>
  <c r="C379" i="16" a="1"/>
  <c r="C379" i="16"/>
  <c r="C380" i="16" a="1"/>
  <c r="C380" i="16" s="1"/>
  <c r="C381" i="16" a="1"/>
  <c r="C381" i="16" s="1"/>
  <c r="C382" i="16" a="1"/>
  <c r="C382" i="16" s="1"/>
  <c r="C383" i="16" a="1"/>
  <c r="C383" i="16"/>
  <c r="C384" i="16" a="1"/>
  <c r="C384" i="16" s="1"/>
  <c r="C385" i="16" a="1"/>
  <c r="C385" i="16" s="1"/>
  <c r="C386" i="16" a="1"/>
  <c r="C386" i="16" s="1"/>
  <c r="C387" i="16" a="1"/>
  <c r="C387" i="16"/>
  <c r="C388" i="16" a="1"/>
  <c r="C388" i="16" s="1"/>
  <c r="C389" i="16" a="1"/>
  <c r="C389" i="16" s="1"/>
  <c r="C390" i="16" a="1"/>
  <c r="C390" i="16" s="1"/>
  <c r="C391" i="16" a="1"/>
  <c r="C391" i="16"/>
  <c r="C392" i="16" a="1"/>
  <c r="C392" i="16" s="1"/>
  <c r="C393" i="16" a="1"/>
  <c r="C393" i="16" s="1"/>
  <c r="C394" i="16" a="1"/>
  <c r="C394" i="16" s="1"/>
  <c r="C395" i="16" a="1"/>
  <c r="C395" i="16"/>
  <c r="C396" i="16" a="1"/>
  <c r="C396" i="16" s="1"/>
  <c r="C397" i="16" a="1"/>
  <c r="C397" i="16" s="1"/>
  <c r="C398" i="16" a="1"/>
  <c r="C398" i="16" s="1"/>
  <c r="C399" i="16" a="1"/>
  <c r="C399" i="16"/>
  <c r="C400" i="16" a="1"/>
  <c r="C400" i="16" s="1"/>
  <c r="C401" i="16" a="1"/>
  <c r="C401" i="16" s="1"/>
  <c r="C402" i="16" a="1"/>
  <c r="C402" i="16" s="1"/>
  <c r="C403" i="16" a="1"/>
  <c r="C403" i="16"/>
  <c r="C404" i="16" a="1"/>
  <c r="C404" i="16" s="1"/>
  <c r="C405" i="16" a="1"/>
  <c r="C405" i="16" s="1"/>
  <c r="C406" i="16" a="1"/>
  <c r="C406" i="16" s="1"/>
  <c r="C407" i="16" a="1"/>
  <c r="C407" i="16"/>
  <c r="C408" i="16" a="1"/>
  <c r="C408" i="16" s="1"/>
  <c r="C409" i="16" a="1"/>
  <c r="C409" i="16" s="1"/>
  <c r="C410" i="16" a="1"/>
  <c r="C410" i="16" s="1"/>
  <c r="C411" i="16" a="1"/>
  <c r="C411" i="16"/>
  <c r="C412" i="16" a="1"/>
  <c r="C412" i="16" s="1"/>
  <c r="C413" i="16" a="1"/>
  <c r="C413" i="16" s="1"/>
  <c r="C414" i="16" a="1"/>
  <c r="C414" i="16" s="1"/>
  <c r="C415" i="16" a="1"/>
  <c r="C415" i="16"/>
  <c r="C416" i="16" a="1"/>
  <c r="C416" i="16" s="1"/>
  <c r="C417" i="16" a="1"/>
  <c r="C417" i="16" s="1"/>
  <c r="C418" i="16" a="1"/>
  <c r="C418" i="16" s="1"/>
  <c r="C419" i="16" a="1"/>
  <c r="C419" i="16"/>
  <c r="C420" i="16" a="1"/>
  <c r="C420" i="16" s="1"/>
  <c r="C421" i="16" a="1"/>
  <c r="C421" i="16" s="1"/>
  <c r="C422" i="16" a="1"/>
  <c r="C422" i="16" s="1"/>
  <c r="C423" i="16" a="1"/>
  <c r="C423" i="16"/>
  <c r="C424" i="16" a="1"/>
  <c r="C424" i="16" s="1"/>
  <c r="C425" i="16" a="1"/>
  <c r="C425" i="16" s="1"/>
  <c r="C426" i="16" a="1"/>
  <c r="C426" i="16" s="1"/>
  <c r="C427" i="16" a="1"/>
  <c r="C427" i="16"/>
  <c r="C428" i="16" a="1"/>
  <c r="C428" i="16" s="1"/>
  <c r="C429" i="16" a="1"/>
  <c r="C429" i="16" s="1"/>
  <c r="C430" i="16" a="1"/>
  <c r="C430" i="16" s="1"/>
  <c r="C431" i="16" a="1"/>
  <c r="C431" i="16"/>
  <c r="C432" i="16" a="1"/>
  <c r="C432" i="16" s="1"/>
  <c r="C433" i="16" a="1"/>
  <c r="C433" i="16" s="1"/>
  <c r="C434" i="16" a="1"/>
  <c r="C434" i="16" s="1"/>
  <c r="C435" i="16" a="1"/>
  <c r="C435" i="16"/>
  <c r="C436" i="16" a="1"/>
  <c r="C436" i="16" s="1"/>
  <c r="C437" i="16" a="1"/>
  <c r="C437" i="16" s="1"/>
  <c r="C438" i="16" a="1"/>
  <c r="C438" i="16" s="1"/>
  <c r="C439" i="16" a="1"/>
  <c r="C439" i="16"/>
  <c r="C440" i="16" a="1"/>
  <c r="C440" i="16" s="1"/>
  <c r="C441" i="16" a="1"/>
  <c r="C441" i="16" s="1"/>
  <c r="C442" i="16" a="1"/>
  <c r="C442" i="16" s="1"/>
  <c r="C443" i="16" a="1"/>
  <c r="C443" i="16"/>
  <c r="C444" i="16" a="1"/>
  <c r="C444" i="16" s="1"/>
  <c r="C445" i="16" a="1"/>
  <c r="C445" i="16" s="1"/>
  <c r="C446" i="16" a="1"/>
  <c r="C446" i="16" s="1"/>
  <c r="C447" i="16" a="1"/>
  <c r="C447" i="16"/>
  <c r="C448" i="16" a="1"/>
  <c r="C448" i="16" s="1"/>
  <c r="C449" i="16" a="1"/>
  <c r="C449" i="16" s="1"/>
  <c r="C450" i="16" a="1"/>
  <c r="C450" i="16" s="1"/>
  <c r="C451" i="16" a="1"/>
  <c r="C451" i="16"/>
  <c r="C452" i="16" a="1"/>
  <c r="C452" i="16" s="1"/>
  <c r="C453" i="16" a="1"/>
  <c r="C453" i="16" s="1"/>
  <c r="C454" i="16" a="1"/>
  <c r="C454" i="16" s="1"/>
  <c r="C455" i="16" a="1"/>
  <c r="C455" i="16"/>
  <c r="C456" i="16" a="1"/>
  <c r="C456" i="16" s="1"/>
  <c r="C457" i="16" a="1"/>
  <c r="C457" i="16" s="1"/>
  <c r="C458" i="16" a="1"/>
  <c r="C458" i="16" s="1"/>
  <c r="C459" i="16" a="1"/>
  <c r="C459" i="16"/>
  <c r="C460" i="16" a="1"/>
  <c r="C460" i="16" s="1"/>
  <c r="C461" i="16" a="1"/>
  <c r="C461" i="16" s="1"/>
  <c r="C462" i="16" a="1"/>
  <c r="C462" i="16" s="1"/>
  <c r="C463" i="16" a="1"/>
  <c r="C463" i="16"/>
  <c r="C464" i="16" a="1"/>
  <c r="C464" i="16" s="1"/>
  <c r="C465" i="16" a="1"/>
  <c r="C465" i="16" s="1"/>
  <c r="C466" i="16" a="1"/>
  <c r="C466" i="16" s="1"/>
  <c r="C467" i="16" a="1"/>
  <c r="C467" i="16"/>
  <c r="C468" i="16" a="1"/>
  <c r="C468" i="16" s="1"/>
  <c r="C469" i="16" a="1"/>
  <c r="C469" i="16" s="1"/>
  <c r="C470" i="16" a="1"/>
  <c r="C470" i="16" s="1"/>
  <c r="C471" i="16" a="1"/>
  <c r="C471" i="16"/>
  <c r="C472" i="16" a="1"/>
  <c r="C472" i="16" s="1"/>
  <c r="C473" i="16" a="1"/>
  <c r="C473" i="16" s="1"/>
  <c r="C474" i="16" a="1"/>
  <c r="C474" i="16" s="1"/>
  <c r="C475" i="16" a="1"/>
  <c r="C475" i="16"/>
  <c r="C476" i="16" a="1"/>
  <c r="C476" i="16" s="1"/>
  <c r="C477" i="16" a="1"/>
  <c r="C477" i="16" s="1"/>
  <c r="C478" i="16" a="1"/>
  <c r="C478" i="16" s="1"/>
  <c r="C479" i="16" a="1"/>
  <c r="C479" i="16"/>
  <c r="C480" i="16" a="1"/>
  <c r="C480" i="16" s="1"/>
  <c r="C481" i="16" a="1"/>
  <c r="C481" i="16" s="1"/>
  <c r="C482" i="16" a="1"/>
  <c r="C482" i="16" s="1"/>
  <c r="C483" i="16" a="1"/>
  <c r="C483" i="16"/>
  <c r="C484" i="16" a="1"/>
  <c r="C484" i="16" s="1"/>
  <c r="C485" i="16" a="1"/>
  <c r="C485" i="16" s="1"/>
  <c r="C486" i="16" a="1"/>
  <c r="C486" i="16" s="1"/>
  <c r="C487" i="16" a="1"/>
  <c r="C487" i="16"/>
  <c r="C488" i="16" a="1"/>
  <c r="C488" i="16" s="1"/>
  <c r="C489" i="16" a="1"/>
  <c r="C489" i="16" s="1"/>
  <c r="C490" i="16" a="1"/>
  <c r="C490" i="16" s="1"/>
  <c r="C491" i="16" a="1"/>
  <c r="C491" i="16"/>
  <c r="C492" i="16" a="1"/>
  <c r="C492" i="16" s="1"/>
  <c r="C493" i="16" a="1"/>
  <c r="C493" i="16" s="1"/>
  <c r="C494" i="16" a="1"/>
  <c r="C494" i="16" s="1"/>
  <c r="C495" i="16" a="1"/>
  <c r="C495" i="16"/>
  <c r="C496" i="16" a="1"/>
  <c r="C496" i="16" s="1"/>
  <c r="C497" i="16" a="1"/>
  <c r="C497" i="16" s="1"/>
  <c r="C498" i="16" a="1"/>
  <c r="C498" i="16" s="1"/>
  <c r="C499" i="16" a="1"/>
  <c r="C499" i="16"/>
  <c r="C500" i="16" a="1"/>
  <c r="C500" i="16" s="1"/>
  <c r="C501" i="16" a="1"/>
  <c r="C501" i="16" s="1"/>
  <c r="C502" i="16" a="1"/>
  <c r="C502" i="16" s="1"/>
  <c r="C503" i="16" a="1"/>
  <c r="C503" i="16"/>
  <c r="C504" i="16" a="1"/>
  <c r="C504" i="16" s="1"/>
  <c r="C505" i="16" a="1"/>
  <c r="C505" i="16" s="1"/>
  <c r="C506" i="16" a="1"/>
  <c r="C506" i="16" s="1"/>
  <c r="C507" i="16" a="1"/>
  <c r="C507" i="16"/>
  <c r="C508" i="16" a="1"/>
  <c r="C508" i="16" s="1"/>
  <c r="C509" i="16" a="1"/>
  <c r="C509" i="16" s="1"/>
  <c r="C510" i="16" a="1"/>
  <c r="C510" i="16" s="1"/>
  <c r="C511" i="16" a="1"/>
  <c r="C511" i="16"/>
  <c r="C512" i="16" a="1"/>
  <c r="C512" i="16" s="1"/>
  <c r="C513" i="16" a="1"/>
  <c r="C513" i="16" s="1"/>
  <c r="C514" i="16" a="1"/>
  <c r="C514" i="16" s="1"/>
  <c r="C515" i="16" a="1"/>
  <c r="C515" i="16"/>
  <c r="C516" i="16" a="1"/>
  <c r="C516" i="16" s="1"/>
  <c r="C517" i="16" a="1"/>
  <c r="C517" i="16" s="1"/>
  <c r="C518" i="16" a="1"/>
  <c r="C518" i="16" s="1"/>
  <c r="C519" i="16" a="1"/>
  <c r="C519" i="16"/>
  <c r="C520" i="16" a="1"/>
  <c r="C520" i="16" s="1"/>
  <c r="C521" i="16" a="1"/>
  <c r="C521" i="16" s="1"/>
  <c r="C522" i="16" a="1"/>
  <c r="C522" i="16" s="1"/>
  <c r="C523" i="16" a="1"/>
  <c r="C523" i="16"/>
  <c r="C524" i="16" a="1"/>
  <c r="C524" i="16" s="1"/>
  <c r="C525" i="16" a="1"/>
  <c r="C525" i="16" s="1"/>
  <c r="C526" i="16" a="1"/>
  <c r="C526" i="16" s="1"/>
  <c r="C527" i="16" a="1"/>
  <c r="C527" i="16"/>
  <c r="C528" i="16" a="1"/>
  <c r="C528" i="16" s="1"/>
  <c r="C529" i="16" a="1"/>
  <c r="C529" i="16" s="1"/>
  <c r="C530" i="16" a="1"/>
  <c r="C530" i="16" s="1"/>
  <c r="C531" i="16" a="1"/>
  <c r="C531" i="16"/>
  <c r="C532" i="16" a="1"/>
  <c r="C532" i="16" s="1"/>
  <c r="C533" i="16" a="1"/>
  <c r="C533" i="16" s="1"/>
  <c r="C534" i="16" a="1"/>
  <c r="C534" i="16" s="1"/>
  <c r="C535" i="16" a="1"/>
  <c r="C535" i="16"/>
  <c r="C536" i="16" a="1"/>
  <c r="C536" i="16" s="1"/>
  <c r="C537" i="16" a="1"/>
  <c r="C537" i="16" s="1"/>
  <c r="C538" i="16" a="1"/>
  <c r="C538" i="16" s="1"/>
  <c r="C539" i="16" a="1"/>
  <c r="C539" i="16"/>
  <c r="C540" i="16" a="1"/>
  <c r="C540" i="16" s="1"/>
  <c r="C541" i="16" a="1"/>
  <c r="C541" i="16" s="1"/>
  <c r="C542" i="16" a="1"/>
  <c r="C542" i="16" s="1"/>
  <c r="C543" i="16" a="1"/>
  <c r="C543" i="16"/>
  <c r="C544" i="16" a="1"/>
  <c r="C544" i="16" s="1"/>
  <c r="C545" i="16" a="1"/>
  <c r="C545" i="16" s="1"/>
  <c r="C546" i="16" a="1"/>
  <c r="C546" i="16" s="1"/>
  <c r="C547" i="16" a="1"/>
  <c r="C547" i="16"/>
  <c r="C548" i="16" a="1"/>
  <c r="C548" i="16" s="1"/>
  <c r="C549" i="16" a="1"/>
  <c r="C549" i="16" s="1"/>
  <c r="C550" i="16" a="1"/>
  <c r="C550" i="16" s="1"/>
  <c r="C551" i="16" a="1"/>
  <c r="C551" i="16"/>
  <c r="C552" i="16" a="1"/>
  <c r="C552" i="16" s="1"/>
  <c r="C553" i="16" a="1"/>
  <c r="C553" i="16" s="1"/>
  <c r="C554" i="16" a="1"/>
  <c r="C554" i="16" s="1"/>
  <c r="C555" i="16" a="1"/>
  <c r="C555" i="16"/>
  <c r="C556" i="16" a="1"/>
  <c r="C556" i="16" s="1"/>
  <c r="C557" i="16" a="1"/>
  <c r="C557" i="16" s="1"/>
  <c r="C558" i="16" a="1"/>
  <c r="C558" i="16" s="1"/>
  <c r="C559" i="16" a="1"/>
  <c r="C559" i="16"/>
  <c r="C560" i="16" a="1"/>
  <c r="C560" i="16" s="1"/>
  <c r="C561" i="16" a="1"/>
  <c r="C561" i="16" s="1"/>
  <c r="C562" i="16" a="1"/>
  <c r="C562" i="16" s="1"/>
  <c r="C563" i="16" a="1"/>
  <c r="C563" i="16"/>
  <c r="C564" i="16" a="1"/>
  <c r="C564" i="16" s="1"/>
  <c r="C565" i="16" a="1"/>
  <c r="C565" i="16" s="1"/>
  <c r="C566" i="16" a="1"/>
  <c r="C566" i="16" s="1"/>
  <c r="C567" i="16" a="1"/>
  <c r="C567" i="16"/>
  <c r="C568" i="16" a="1"/>
  <c r="C568" i="16" s="1"/>
  <c r="C569" i="16" a="1"/>
  <c r="C569" i="16" s="1"/>
  <c r="C570" i="16" a="1"/>
  <c r="C570" i="16" s="1"/>
  <c r="C571" i="16" a="1"/>
  <c r="C571" i="16"/>
  <c r="C572" i="16" a="1"/>
  <c r="C572" i="16" s="1"/>
  <c r="C573" i="16" a="1"/>
  <c r="C573" i="16" s="1"/>
  <c r="C574" i="16" a="1"/>
  <c r="C574" i="16" s="1"/>
  <c r="C575" i="16" a="1"/>
  <c r="C575" i="16"/>
  <c r="C576" i="16" a="1"/>
  <c r="C576" i="16" s="1"/>
  <c r="C577" i="16" a="1"/>
  <c r="C577" i="16" s="1"/>
  <c r="C578" i="16" a="1"/>
  <c r="C578" i="16" s="1"/>
  <c r="C579" i="16" a="1"/>
  <c r="C579" i="16"/>
  <c r="C580" i="16" a="1"/>
  <c r="C580" i="16" s="1"/>
  <c r="C581" i="16" a="1"/>
  <c r="C581" i="16" s="1"/>
  <c r="C582" i="16" a="1"/>
  <c r="C582" i="16" s="1"/>
  <c r="C583" i="16" a="1"/>
  <c r="C583" i="16"/>
  <c r="C584" i="16" a="1"/>
  <c r="C584" i="16" s="1"/>
  <c r="C585" i="16" a="1"/>
  <c r="C585" i="16" s="1"/>
  <c r="C586" i="16" a="1"/>
  <c r="C586" i="16" s="1"/>
  <c r="C587" i="16" a="1"/>
  <c r="C587" i="16"/>
  <c r="C588" i="16" a="1"/>
  <c r="C588" i="16" s="1"/>
  <c r="C589" i="16" a="1"/>
  <c r="C589" i="16" s="1"/>
  <c r="C590" i="16" a="1"/>
  <c r="C590" i="16" s="1"/>
  <c r="C591" i="16" a="1"/>
  <c r="C591" i="16"/>
  <c r="C592" i="16" a="1"/>
  <c r="C592" i="16" s="1"/>
  <c r="C593" i="16" a="1"/>
  <c r="C593" i="16" s="1"/>
  <c r="C594" i="16" a="1"/>
  <c r="C594" i="16" s="1"/>
  <c r="C595" i="16" a="1"/>
  <c r="C595" i="16"/>
  <c r="C596" i="16" a="1"/>
  <c r="C596" i="16" s="1"/>
  <c r="C597" i="16" a="1"/>
  <c r="C597" i="16" s="1"/>
  <c r="C598" i="16" a="1"/>
  <c r="C598" i="16" s="1"/>
  <c r="C599" i="16" a="1"/>
  <c r="C599" i="16"/>
  <c r="C600" i="16" a="1"/>
  <c r="C600" i="16" s="1"/>
  <c r="C601" i="16" a="1"/>
  <c r="C601" i="16" s="1"/>
  <c r="C602" i="16" a="1"/>
  <c r="C602" i="16" s="1"/>
  <c r="C603" i="16" a="1"/>
  <c r="C603" i="16"/>
  <c r="C604" i="16" a="1"/>
  <c r="C604" i="16"/>
  <c r="C605" i="16" a="1"/>
  <c r="C605" i="16"/>
  <c r="C606" i="16" a="1"/>
  <c r="C606" i="16"/>
  <c r="C607" i="16" a="1"/>
  <c r="C607" i="16"/>
  <c r="C608" i="16" a="1"/>
  <c r="C608" i="16"/>
  <c r="C609" i="16" a="1"/>
  <c r="C609" i="16"/>
  <c r="C610" i="16" a="1"/>
  <c r="C610" i="16"/>
  <c r="C611" i="16" a="1"/>
  <c r="C611" i="16"/>
  <c r="C612" i="16" a="1"/>
  <c r="C612" i="16"/>
  <c r="C613" i="16" a="1"/>
  <c r="C613" i="16"/>
  <c r="C614" i="16" a="1"/>
  <c r="C614" i="16"/>
  <c r="C615" i="16" a="1"/>
  <c r="C615" i="16"/>
  <c r="C616" i="16" a="1"/>
  <c r="C616" i="16"/>
  <c r="C617" i="16" a="1"/>
  <c r="C617" i="16" s="1"/>
  <c r="C618" i="16" a="1"/>
  <c r="C618" i="16"/>
  <c r="C619" i="16" a="1"/>
  <c r="C619" i="16" s="1"/>
  <c r="C620" i="16" a="1"/>
  <c r="C620" i="16"/>
  <c r="C621" i="16" a="1"/>
  <c r="C621" i="16" s="1"/>
  <c r="C622" i="16" a="1"/>
  <c r="C622" i="16"/>
  <c r="C623" i="16" a="1"/>
  <c r="C623" i="16" s="1"/>
  <c r="C624" i="16" a="1"/>
  <c r="C624" i="16"/>
  <c r="C625" i="16" a="1"/>
  <c r="C625" i="16" s="1"/>
  <c r="C626" i="16" a="1"/>
  <c r="C626" i="16"/>
  <c r="C627" i="16" a="1"/>
  <c r="C627" i="16" s="1"/>
  <c r="C628" i="16" a="1"/>
  <c r="C628" i="16"/>
  <c r="C629" i="16" a="1"/>
  <c r="C629" i="16" s="1"/>
  <c r="C630" i="16" a="1"/>
  <c r="C630" i="16" s="1"/>
  <c r="C631" i="16" a="1"/>
  <c r="C631" i="16" s="1"/>
  <c r="C632" i="16" a="1"/>
  <c r="C632" i="16" s="1"/>
  <c r="C633" i="16" a="1"/>
  <c r="C633" i="16" s="1"/>
  <c r="C634" i="16" a="1"/>
  <c r="C634" i="16" s="1"/>
  <c r="C635" i="16" a="1"/>
  <c r="C635" i="16" s="1"/>
  <c r="C636" i="16" a="1"/>
  <c r="C636" i="16" s="1"/>
  <c r="C637" i="16" a="1"/>
  <c r="C637" i="16" s="1"/>
  <c r="C638" i="16" a="1"/>
  <c r="C638" i="16" s="1"/>
  <c r="C639" i="16" a="1"/>
  <c r="C639" i="16" s="1"/>
  <c r="C640" i="16" a="1"/>
  <c r="C640" i="16" s="1"/>
  <c r="C641" i="16" a="1"/>
  <c r="C641" i="16" s="1"/>
  <c r="C642" i="16" a="1"/>
  <c r="C642" i="16" s="1"/>
  <c r="C643" i="16" a="1"/>
  <c r="C643" i="16" s="1"/>
  <c r="C644" i="16" a="1"/>
  <c r="C644" i="16" s="1"/>
  <c r="C645" i="16" a="1"/>
  <c r="C645" i="16" s="1"/>
  <c r="C646" i="16" a="1"/>
  <c r="C646" i="16" s="1"/>
  <c r="C647" i="16" a="1"/>
  <c r="C647" i="16" s="1"/>
  <c r="C648" i="16" a="1"/>
  <c r="C648" i="16" s="1"/>
  <c r="C649" i="16" a="1"/>
  <c r="C649" i="16" s="1"/>
  <c r="C650" i="16" a="1"/>
  <c r="C650" i="16" s="1"/>
  <c r="C651" i="16" a="1"/>
  <c r="C651" i="16" s="1"/>
  <c r="C652" i="16" a="1"/>
  <c r="C652" i="16" s="1"/>
  <c r="C653" i="16" a="1"/>
  <c r="C653" i="16" s="1"/>
  <c r="C654" i="16" a="1"/>
  <c r="C654" i="16" s="1"/>
  <c r="C655" i="16" a="1"/>
  <c r="C655" i="16" s="1"/>
  <c r="C656" i="16" a="1"/>
  <c r="C656" i="16" s="1"/>
  <c r="C657" i="16" a="1"/>
  <c r="C657" i="16" s="1"/>
  <c r="C658" i="16" a="1"/>
  <c r="C658" i="16" s="1"/>
  <c r="C659" i="16" a="1"/>
  <c r="C659" i="16" s="1"/>
  <c r="C660" i="16" a="1"/>
  <c r="C660" i="16" s="1"/>
  <c r="C661" i="16" a="1"/>
  <c r="C661" i="16" s="1"/>
  <c r="C662" i="16" a="1"/>
  <c r="C662" i="16" s="1"/>
  <c r="C663" i="16" a="1"/>
  <c r="C663" i="16" s="1"/>
  <c r="C664" i="16" a="1"/>
  <c r="C664" i="16" s="1"/>
  <c r="C665" i="16" a="1"/>
  <c r="C665" i="16" s="1"/>
  <c r="C666" i="16" a="1"/>
  <c r="C666" i="16" s="1"/>
  <c r="C667" i="16" a="1"/>
  <c r="C667" i="16" s="1"/>
  <c r="C668" i="16" a="1"/>
  <c r="C668" i="16" s="1"/>
  <c r="C669" i="16" a="1"/>
  <c r="C669" i="16" s="1"/>
  <c r="C670" i="16" a="1"/>
  <c r="C670" i="16" s="1"/>
  <c r="C671" i="16" a="1"/>
  <c r="C671" i="16" s="1"/>
  <c r="C672" i="16" a="1"/>
  <c r="C672" i="16" s="1"/>
  <c r="C673" i="16" a="1"/>
  <c r="C673" i="16" s="1"/>
  <c r="C674" i="16" a="1"/>
  <c r="C674" i="16" s="1"/>
  <c r="C675" i="16" a="1"/>
  <c r="C675" i="16" s="1"/>
  <c r="C676" i="16" a="1"/>
  <c r="C676" i="16" s="1"/>
  <c r="C677" i="16" a="1"/>
  <c r="C677" i="16" s="1"/>
  <c r="C678" i="16" a="1"/>
  <c r="C678" i="16" s="1"/>
  <c r="C679" i="16" a="1"/>
  <c r="C679" i="16" s="1"/>
  <c r="C680" i="16" a="1"/>
  <c r="C680" i="16" s="1"/>
  <c r="C681" i="16" a="1"/>
  <c r="C681" i="16" s="1"/>
  <c r="C682" i="16" a="1"/>
  <c r="C682" i="16" s="1"/>
  <c r="C683" i="16" a="1"/>
  <c r="C683" i="16" s="1"/>
  <c r="C684" i="16" a="1"/>
  <c r="C684" i="16" s="1"/>
  <c r="C685" i="16" a="1"/>
  <c r="C685" i="16" s="1"/>
  <c r="C686" i="16" a="1"/>
  <c r="C686" i="16" s="1"/>
  <c r="C687" i="16" a="1"/>
  <c r="C687" i="16" s="1"/>
  <c r="C688" i="16" a="1"/>
  <c r="C688" i="16" s="1"/>
  <c r="C689" i="16" a="1"/>
  <c r="C689" i="16" s="1"/>
  <c r="C690" i="16" a="1"/>
  <c r="C690" i="16" s="1"/>
  <c r="C691" i="16" a="1"/>
  <c r="C691" i="16" s="1"/>
  <c r="C692" i="16" a="1"/>
  <c r="C692" i="16" s="1"/>
  <c r="C693" i="16" a="1"/>
  <c r="C693" i="16" s="1"/>
  <c r="C694" i="16" a="1"/>
  <c r="C694" i="16" s="1"/>
  <c r="C695" i="16" a="1"/>
  <c r="C695" i="16" s="1"/>
  <c r="C696" i="16" a="1"/>
  <c r="C696" i="16" s="1"/>
  <c r="C697" i="16" a="1"/>
  <c r="C697" i="16" s="1"/>
  <c r="C698" i="16" a="1"/>
  <c r="C698" i="16" s="1"/>
  <c r="C699" i="16" a="1"/>
  <c r="C699" i="16" s="1"/>
  <c r="C700" i="16" a="1"/>
  <c r="C700" i="16" s="1"/>
  <c r="C701" i="16" a="1"/>
  <c r="C701" i="16" s="1"/>
  <c r="C702" i="16" a="1"/>
  <c r="C702" i="16" s="1"/>
  <c r="C703" i="16" a="1"/>
  <c r="C703" i="16" s="1"/>
  <c r="C704" i="16" a="1"/>
  <c r="C704" i="16" s="1"/>
  <c r="C705" i="16" a="1"/>
  <c r="C705" i="16" s="1"/>
  <c r="C706" i="16" a="1"/>
  <c r="C706" i="16" s="1"/>
  <c r="C707" i="16" a="1"/>
  <c r="C707" i="16" s="1"/>
  <c r="C708" i="16" a="1"/>
  <c r="C708" i="16" s="1"/>
  <c r="C709" i="16" a="1"/>
  <c r="C709" i="16" s="1"/>
  <c r="C710" i="16" a="1"/>
  <c r="C710" i="16" s="1"/>
  <c r="C711" i="16" a="1"/>
  <c r="C711" i="16" s="1"/>
  <c r="C712" i="16" a="1"/>
  <c r="C712" i="16" s="1"/>
  <c r="C713" i="16" a="1"/>
  <c r="C713" i="16" s="1"/>
  <c r="C714" i="16" a="1"/>
  <c r="C714" i="16" s="1"/>
  <c r="C715" i="16" a="1"/>
  <c r="C715" i="16" s="1"/>
  <c r="C716" i="16" a="1"/>
  <c r="C716" i="16" s="1"/>
  <c r="C717" i="16" a="1"/>
  <c r="C717" i="16" s="1"/>
  <c r="C718" i="16" a="1"/>
  <c r="C718" i="16" s="1"/>
  <c r="C719" i="16" a="1"/>
  <c r="C719" i="16" s="1"/>
  <c r="C720" i="16" a="1"/>
  <c r="C720" i="16" s="1"/>
  <c r="C721" i="16" a="1"/>
  <c r="C721" i="16" s="1"/>
  <c r="C722" i="16" a="1"/>
  <c r="C722" i="16" s="1"/>
  <c r="C723" i="16" a="1"/>
  <c r="C723" i="16" s="1"/>
  <c r="C724" i="16" a="1"/>
  <c r="C724" i="16" s="1"/>
  <c r="C725" i="16" a="1"/>
  <c r="C725" i="16" s="1"/>
  <c r="C726" i="16" a="1"/>
  <c r="C726" i="16" s="1"/>
  <c r="C727" i="16" a="1"/>
  <c r="C727" i="16" s="1"/>
  <c r="C728" i="16" a="1"/>
  <c r="C728" i="16" s="1"/>
  <c r="C729" i="16" a="1"/>
  <c r="C729" i="16" s="1"/>
  <c r="C730" i="16" a="1"/>
  <c r="C730" i="16" s="1"/>
  <c r="C731" i="16" a="1"/>
  <c r="C731" i="16" s="1"/>
  <c r="C732" i="16" a="1"/>
  <c r="C732" i="16" s="1"/>
  <c r="C733" i="16" a="1"/>
  <c r="C733" i="16" s="1"/>
  <c r="C734" i="16" a="1"/>
  <c r="C734" i="16" s="1"/>
  <c r="C735" i="16" a="1"/>
  <c r="C735" i="16" s="1"/>
  <c r="C736" i="16" a="1"/>
  <c r="C736" i="16" s="1"/>
  <c r="C737" i="16" a="1"/>
  <c r="C737" i="16" s="1"/>
  <c r="C738" i="16" a="1"/>
  <c r="C738" i="16" s="1"/>
  <c r="C739" i="16" a="1"/>
  <c r="C739" i="16" s="1"/>
  <c r="C740" i="16" a="1"/>
  <c r="C740" i="16" s="1"/>
  <c r="C741" i="16" a="1"/>
  <c r="C741" i="16" s="1"/>
  <c r="C742" i="16" a="1"/>
  <c r="C742" i="16" s="1"/>
  <c r="C743" i="16" a="1"/>
  <c r="C743" i="16" s="1"/>
  <c r="C744" i="16" a="1"/>
  <c r="C744" i="16" s="1"/>
  <c r="C745" i="16" a="1"/>
  <c r="C745" i="16" s="1"/>
  <c r="C746" i="16" a="1"/>
  <c r="C746" i="16" s="1"/>
  <c r="C747" i="16" a="1"/>
  <c r="C747" i="16" s="1"/>
  <c r="C748" i="16" a="1"/>
  <c r="C748" i="16" s="1"/>
  <c r="C749" i="16" a="1"/>
  <c r="C749" i="16" s="1"/>
  <c r="C750" i="16" a="1"/>
  <c r="C750" i="16" s="1"/>
  <c r="C751" i="16" a="1"/>
  <c r="C751" i="16" s="1"/>
  <c r="C752" i="16" a="1"/>
  <c r="C752" i="16" s="1"/>
  <c r="C753" i="16" a="1"/>
  <c r="C753" i="16" s="1"/>
  <c r="C754" i="16" a="1"/>
  <c r="C754" i="16" s="1"/>
  <c r="C755" i="16" a="1"/>
  <c r="C755" i="16" s="1"/>
  <c r="C756" i="16" a="1"/>
  <c r="C756" i="16" s="1"/>
  <c r="C757" i="16" a="1"/>
  <c r="C757" i="16" s="1"/>
  <c r="C758" i="16" a="1"/>
  <c r="C758" i="16" s="1"/>
  <c r="C759" i="16" a="1"/>
  <c r="C759" i="16" s="1"/>
  <c r="C760" i="16" a="1"/>
  <c r="C760" i="16" s="1"/>
  <c r="C761" i="16" a="1"/>
  <c r="C761" i="16" s="1"/>
  <c r="C762" i="16" a="1"/>
  <c r="C762" i="16" s="1"/>
  <c r="C763" i="16" a="1"/>
  <c r="C763" i="16" s="1"/>
  <c r="C764" i="16" a="1"/>
  <c r="C764" i="16" s="1"/>
  <c r="C765" i="16" a="1"/>
  <c r="C765" i="16" s="1"/>
  <c r="C766" i="16" a="1"/>
  <c r="C766" i="16" s="1"/>
  <c r="C767" i="16" a="1"/>
  <c r="C767" i="16" s="1"/>
  <c r="C768" i="16" a="1"/>
  <c r="C768" i="16" s="1"/>
  <c r="C769" i="16" a="1"/>
  <c r="C769" i="16" s="1"/>
  <c r="C770" i="16" a="1"/>
  <c r="C770" i="16" s="1"/>
  <c r="C771" i="16" a="1"/>
  <c r="C771" i="16" s="1"/>
  <c r="C772" i="16" a="1"/>
  <c r="C772" i="16" s="1"/>
  <c r="C773" i="16" a="1"/>
  <c r="C773" i="16" s="1"/>
  <c r="C774" i="16" a="1"/>
  <c r="C774" i="16" s="1"/>
  <c r="C775" i="16" a="1"/>
  <c r="C775" i="16" s="1"/>
  <c r="C776" i="16" a="1"/>
  <c r="C776" i="16" s="1"/>
  <c r="C777" i="16" a="1"/>
  <c r="C777" i="16" s="1"/>
  <c r="C778" i="16" a="1"/>
  <c r="C778" i="16" s="1"/>
  <c r="C779" i="16" a="1"/>
  <c r="C779" i="16" s="1"/>
  <c r="C780" i="16" a="1"/>
  <c r="C780" i="16" s="1"/>
  <c r="C781" i="16" a="1"/>
  <c r="C781" i="16" s="1"/>
  <c r="C782" i="16" a="1"/>
  <c r="C782" i="16" s="1"/>
  <c r="C783" i="16" a="1"/>
  <c r="C783" i="16" s="1"/>
  <c r="C784" i="16" a="1"/>
  <c r="C784" i="16" s="1"/>
  <c r="C785" i="16" a="1"/>
  <c r="C785" i="16" s="1"/>
  <c r="C786" i="16" a="1"/>
  <c r="C786" i="16" s="1"/>
  <c r="C787" i="16" a="1"/>
  <c r="C787" i="16" s="1"/>
  <c r="C788" i="16" a="1"/>
  <c r="C788" i="16" s="1"/>
  <c r="C789" i="16" a="1"/>
  <c r="C789" i="16" s="1"/>
  <c r="C790" i="16" a="1"/>
  <c r="C790" i="16" s="1"/>
  <c r="C791" i="16" a="1"/>
  <c r="C791" i="16" s="1"/>
  <c r="C792" i="16" a="1"/>
  <c r="C792" i="16" s="1"/>
  <c r="C793" i="16" a="1"/>
  <c r="C793" i="16" s="1"/>
  <c r="C794" i="16" a="1"/>
  <c r="C794" i="16" s="1"/>
  <c r="C795" i="16" a="1"/>
  <c r="C795" i="16" s="1"/>
  <c r="C796" i="16" a="1"/>
  <c r="C796" i="16" s="1"/>
  <c r="C797" i="16" a="1"/>
  <c r="C797" i="16" s="1"/>
  <c r="C798" i="16" a="1"/>
  <c r="C798" i="16" s="1"/>
  <c r="C799" i="16" a="1"/>
  <c r="C799" i="16" s="1"/>
  <c r="C800" i="16" a="1"/>
  <c r="C800" i="16"/>
  <c r="C801" i="16" a="1"/>
  <c r="C801" i="16" s="1"/>
  <c r="C802" i="16" a="1"/>
  <c r="C802" i="16" s="1"/>
  <c r="C803" i="16" a="1"/>
  <c r="C803" i="16" s="1"/>
  <c r="C804" i="16" a="1"/>
  <c r="C804" i="16"/>
  <c r="C805" i="16" a="1"/>
  <c r="C805" i="16" s="1"/>
  <c r="C806" i="16" a="1"/>
  <c r="C806" i="16" s="1"/>
  <c r="C807" i="16" a="1"/>
  <c r="C807" i="16" s="1"/>
  <c r="C808" i="16" a="1"/>
  <c r="C808" i="16"/>
  <c r="C809" i="16" a="1"/>
  <c r="C809" i="16" s="1"/>
  <c r="C810" i="16" a="1"/>
  <c r="C810" i="16" s="1"/>
  <c r="C811" i="16" a="1"/>
  <c r="C811" i="16" s="1"/>
  <c r="C812" i="16" a="1"/>
  <c r="C812" i="16"/>
  <c r="C813" i="16" a="1"/>
  <c r="C813" i="16" s="1"/>
  <c r="C814" i="16" a="1"/>
  <c r="C814" i="16" s="1"/>
  <c r="C815" i="16" a="1"/>
  <c r="C815" i="16" s="1"/>
  <c r="C816" i="16" a="1"/>
  <c r="C816" i="16"/>
  <c r="C817" i="16" a="1"/>
  <c r="C817" i="16" s="1"/>
  <c r="C818" i="16" a="1"/>
  <c r="C818" i="16" s="1"/>
  <c r="C819" i="16" a="1"/>
  <c r="C819" i="16" s="1"/>
  <c r="C820" i="16" a="1"/>
  <c r="C820" i="16"/>
  <c r="C821" i="16" a="1"/>
  <c r="C821" i="16" s="1"/>
  <c r="C822" i="16" a="1"/>
  <c r="C822" i="16" s="1"/>
  <c r="C823" i="16" a="1"/>
  <c r="C823" i="16" s="1"/>
  <c r="C824" i="16" a="1"/>
  <c r="C824" i="16"/>
  <c r="C825" i="16" a="1"/>
  <c r="C825" i="16" s="1"/>
  <c r="C826" i="16" a="1"/>
  <c r="C826" i="16" s="1"/>
  <c r="C827" i="16" a="1"/>
  <c r="C827" i="16" s="1"/>
  <c r="C828" i="16" a="1"/>
  <c r="C828" i="16"/>
  <c r="C829" i="16" a="1"/>
  <c r="C829" i="16" s="1"/>
  <c r="C830" i="16" a="1"/>
  <c r="C830" i="16" s="1"/>
  <c r="C831" i="16" a="1"/>
  <c r="C831" i="16" s="1"/>
  <c r="C832" i="16" a="1"/>
  <c r="C832" i="16"/>
  <c r="C833" i="16" a="1"/>
  <c r="C833" i="16" s="1"/>
  <c r="C834" i="16" a="1"/>
  <c r="C834" i="16" s="1"/>
  <c r="C835" i="16" a="1"/>
  <c r="C835" i="16" s="1"/>
  <c r="C836" i="16" a="1"/>
  <c r="C836" i="16"/>
  <c r="C837" i="16" a="1"/>
  <c r="C837" i="16" s="1"/>
  <c r="C838" i="16" a="1"/>
  <c r="C838" i="16" s="1"/>
  <c r="C839" i="16" a="1"/>
  <c r="C839" i="16" s="1"/>
  <c r="C840" i="16" a="1"/>
  <c r="C840" i="16"/>
  <c r="C841" i="16" a="1"/>
  <c r="C841" i="16" s="1"/>
  <c r="C842" i="16" a="1"/>
  <c r="C842" i="16" s="1"/>
  <c r="C843" i="16" a="1"/>
  <c r="C843" i="16" s="1"/>
  <c r="C844" i="16" a="1"/>
  <c r="C844" i="16"/>
  <c r="C845" i="16" a="1"/>
  <c r="C845" i="16" s="1"/>
  <c r="C846" i="16" a="1"/>
  <c r="C846" i="16" s="1"/>
  <c r="C847" i="16" a="1"/>
  <c r="C847" i="16" s="1"/>
  <c r="C848" i="16" a="1"/>
  <c r="C848" i="16"/>
  <c r="C849" i="16" a="1"/>
  <c r="C849" i="16" s="1"/>
  <c r="C850" i="16" a="1"/>
  <c r="C850" i="16" s="1"/>
  <c r="C851" i="16" a="1"/>
  <c r="C851" i="16" s="1"/>
  <c r="C852" i="16" a="1"/>
  <c r="C852" i="16"/>
  <c r="C853" i="16" a="1"/>
  <c r="C853" i="16" s="1"/>
  <c r="C854" i="16" a="1"/>
  <c r="C854" i="16" s="1"/>
  <c r="C855" i="16" a="1"/>
  <c r="C855" i="16" s="1"/>
  <c r="C856" i="16" a="1"/>
  <c r="C856" i="16"/>
  <c r="C857" i="16" a="1"/>
  <c r="C857" i="16" s="1"/>
  <c r="C858" i="16" a="1"/>
  <c r="C858" i="16" s="1"/>
  <c r="C859" i="16" a="1"/>
  <c r="C859" i="16" s="1"/>
  <c r="C860" i="16" a="1"/>
  <c r="C860" i="16"/>
  <c r="C861" i="16" a="1"/>
  <c r="C861" i="16" s="1"/>
  <c r="C862" i="16" a="1"/>
  <c r="C862" i="16" s="1"/>
  <c r="C863" i="16" a="1"/>
  <c r="C863" i="16" s="1"/>
  <c r="C864" i="16" a="1"/>
  <c r="C864" i="16"/>
  <c r="C865" i="16" a="1"/>
  <c r="C865" i="16" s="1"/>
  <c r="C866" i="16" a="1"/>
  <c r="C866" i="16" s="1"/>
  <c r="C867" i="16" a="1"/>
  <c r="C867" i="16" s="1"/>
  <c r="C868" i="16" a="1"/>
  <c r="C868" i="16"/>
  <c r="C869" i="16" a="1"/>
  <c r="C869" i="16" s="1"/>
  <c r="C870" i="16" a="1"/>
  <c r="C870" i="16" s="1"/>
  <c r="C871" i="16" a="1"/>
  <c r="C871" i="16" s="1"/>
  <c r="C872" i="16" a="1"/>
  <c r="C872" i="16"/>
  <c r="C873" i="16" a="1"/>
  <c r="C873" i="16" s="1"/>
  <c r="C874" i="16" a="1"/>
  <c r="C874" i="16" s="1"/>
  <c r="C875" i="16" a="1"/>
  <c r="C875" i="16" s="1"/>
  <c r="C876" i="16" a="1"/>
  <c r="C876" i="16" s="1"/>
  <c r="C877" i="16" a="1"/>
  <c r="C877" i="16" s="1"/>
  <c r="C878" i="16" a="1"/>
  <c r="C878" i="16" s="1"/>
  <c r="C879" i="16" a="1"/>
  <c r="C879" i="16" s="1"/>
  <c r="C880" i="16" a="1"/>
  <c r="C880" i="16"/>
  <c r="C881" i="16" a="1"/>
  <c r="C881" i="16" s="1"/>
  <c r="C882" i="16" a="1"/>
  <c r="C882" i="16" s="1"/>
  <c r="C883" i="16" a="1"/>
  <c r="C883" i="16" s="1"/>
  <c r="C884" i="16" a="1"/>
  <c r="C884" i="16"/>
  <c r="C885" i="16" a="1"/>
  <c r="C885" i="16" s="1"/>
  <c r="C886" i="16" a="1"/>
  <c r="C886" i="16" s="1"/>
  <c r="C887" i="16" a="1"/>
  <c r="C887" i="16" s="1"/>
  <c r="C888" i="16" a="1"/>
  <c r="C888" i="16"/>
  <c r="C889" i="16" a="1"/>
  <c r="C889" i="16" s="1"/>
  <c r="C890" i="16" a="1"/>
  <c r="C890" i="16" s="1"/>
  <c r="C891" i="16" a="1"/>
  <c r="C891" i="16" s="1"/>
  <c r="C892" i="16" a="1"/>
  <c r="C892" i="16"/>
  <c r="C893" i="16" a="1"/>
  <c r="C893" i="16" s="1"/>
  <c r="C894" i="16" a="1"/>
  <c r="C894" i="16" s="1"/>
  <c r="C895" i="16" a="1"/>
  <c r="C895" i="16" s="1"/>
  <c r="C896" i="16" a="1"/>
  <c r="C896" i="16"/>
  <c r="C897" i="16" a="1"/>
  <c r="C897" i="16" s="1"/>
  <c r="C898" i="16" a="1"/>
  <c r="C898" i="16" s="1"/>
  <c r="C899" i="16" a="1"/>
  <c r="C899" i="16" s="1"/>
  <c r="C900" i="16" a="1"/>
  <c r="C900" i="16" s="1"/>
  <c r="C901" i="16" a="1"/>
  <c r="C901" i="16" s="1"/>
  <c r="C902" i="16" a="1"/>
  <c r="C902" i="16" s="1"/>
  <c r="C903" i="16" a="1"/>
  <c r="C903" i="16" s="1"/>
  <c r="C904" i="16" a="1"/>
  <c r="C904" i="16"/>
  <c r="C905" i="16" a="1"/>
  <c r="C905" i="16" s="1"/>
  <c r="C906" i="16" a="1"/>
  <c r="C906" i="16" s="1"/>
  <c r="C907" i="16" a="1"/>
  <c r="C907" i="16" s="1"/>
  <c r="C908" i="16" a="1"/>
  <c r="C908" i="16" s="1"/>
  <c r="C909" i="16" a="1"/>
  <c r="C909" i="16" s="1"/>
  <c r="C910" i="16" a="1"/>
  <c r="C910" i="16" s="1"/>
  <c r="C911" i="16" a="1"/>
  <c r="C911" i="16" s="1"/>
  <c r="C912" i="16" a="1"/>
  <c r="C912" i="16"/>
  <c r="C913" i="16" a="1"/>
  <c r="C913" i="16" s="1"/>
  <c r="C914" i="16" a="1"/>
  <c r="C914" i="16" s="1"/>
  <c r="C915" i="16" a="1"/>
  <c r="C915" i="16" s="1"/>
  <c r="C916" i="16" a="1"/>
  <c r="C916" i="16"/>
  <c r="C917" i="16" a="1"/>
  <c r="C917" i="16" s="1"/>
  <c r="C918" i="16" a="1"/>
  <c r="C918" i="16" s="1"/>
  <c r="C919" i="16" a="1"/>
  <c r="C919" i="16" s="1"/>
  <c r="C920" i="16" a="1"/>
  <c r="C920" i="16"/>
  <c r="C921" i="16" a="1"/>
  <c r="C921" i="16" s="1"/>
  <c r="C922" i="16" a="1"/>
  <c r="C922" i="16" s="1"/>
  <c r="C923" i="16" a="1"/>
  <c r="C923" i="16" s="1"/>
  <c r="C924" i="16" a="1"/>
  <c r="C924" i="16"/>
  <c r="C925" i="16" a="1"/>
  <c r="C925" i="16" s="1"/>
  <c r="C926" i="16" a="1"/>
  <c r="C926" i="16" s="1"/>
  <c r="C927" i="16" a="1"/>
  <c r="C927" i="16" s="1"/>
  <c r="C928" i="16" a="1"/>
  <c r="C928" i="16"/>
  <c r="C929" i="16" a="1"/>
  <c r="C929" i="16" s="1"/>
  <c r="C930" i="16" a="1"/>
  <c r="C930" i="16" s="1"/>
  <c r="C931" i="16" a="1"/>
  <c r="C931" i="16" s="1"/>
  <c r="C932" i="16" a="1"/>
  <c r="C932" i="16"/>
  <c r="C933" i="16" a="1"/>
  <c r="C933" i="16" s="1"/>
  <c r="C934" i="16" a="1"/>
  <c r="C934" i="16" s="1"/>
  <c r="C935" i="16" a="1"/>
  <c r="C935" i="16" s="1"/>
  <c r="C936" i="16" a="1"/>
  <c r="C936" i="16"/>
  <c r="C937" i="16" a="1"/>
  <c r="C937" i="16" s="1"/>
  <c r="C938" i="16" a="1"/>
  <c r="C938" i="16" s="1"/>
  <c r="C939" i="16" a="1"/>
  <c r="C939" i="16" s="1"/>
  <c r="C940" i="16" a="1"/>
  <c r="C940" i="16"/>
  <c r="C941" i="16" a="1"/>
  <c r="C941" i="16" s="1"/>
  <c r="C942" i="16" a="1"/>
  <c r="C942" i="16" s="1"/>
  <c r="C943" i="16" a="1"/>
  <c r="C943" i="16" s="1"/>
  <c r="C944" i="16" a="1"/>
  <c r="C944" i="16"/>
  <c r="C945" i="16" a="1"/>
  <c r="C945" i="16" s="1"/>
  <c r="C946" i="16" a="1"/>
  <c r="C946" i="16" s="1"/>
  <c r="C947" i="16" a="1"/>
  <c r="C947" i="16" s="1"/>
  <c r="C948" i="16" a="1"/>
  <c r="C948" i="16"/>
  <c r="C949" i="16" a="1"/>
  <c r="C949" i="16" s="1"/>
  <c r="C950" i="16" a="1"/>
  <c r="C950" i="16" s="1"/>
  <c r="C951" i="16" a="1"/>
  <c r="C951" i="16" s="1"/>
  <c r="C952" i="16" a="1"/>
  <c r="C952" i="16"/>
  <c r="C953" i="16" a="1"/>
  <c r="C953" i="16" s="1"/>
  <c r="C954" i="16" a="1"/>
  <c r="C954" i="16" s="1"/>
  <c r="C955" i="16" a="1"/>
  <c r="C955" i="16" s="1"/>
  <c r="C956" i="16" a="1"/>
  <c r="C956" i="16" s="1"/>
  <c r="C957" i="16" a="1"/>
  <c r="C957" i="16" s="1"/>
  <c r="C958" i="16" a="1"/>
  <c r="C958" i="16" s="1"/>
  <c r="C959" i="16" a="1"/>
  <c r="C959" i="16" s="1"/>
  <c r="C960" i="16" a="1"/>
  <c r="C960" i="16"/>
  <c r="C961" i="16" a="1"/>
  <c r="C961" i="16" s="1"/>
  <c r="C962" i="16" a="1"/>
  <c r="C962" i="16" s="1"/>
  <c r="C963" i="16" a="1"/>
  <c r="C963" i="16" s="1"/>
  <c r="C964" i="16" a="1"/>
  <c r="C964" i="16" s="1"/>
  <c r="C965" i="16" a="1"/>
  <c r="C965" i="16" s="1"/>
  <c r="C966" i="16" a="1"/>
  <c r="C966" i="16" s="1"/>
  <c r="C967" i="16" a="1"/>
  <c r="C967" i="16" s="1"/>
  <c r="C968" i="16" a="1"/>
  <c r="C968" i="16"/>
  <c r="C969" i="16" a="1"/>
  <c r="C969" i="16" s="1"/>
  <c r="C970" i="16" a="1"/>
  <c r="C970" i="16" s="1"/>
  <c r="C971" i="16" a="1"/>
  <c r="C971" i="16" s="1"/>
  <c r="C972" i="16" a="1"/>
  <c r="C972" i="16" s="1"/>
  <c r="C973" i="16" a="1"/>
  <c r="C973" i="16" s="1"/>
  <c r="C974" i="16" a="1"/>
  <c r="C974" i="16" s="1"/>
  <c r="C975" i="16" a="1"/>
  <c r="C975" i="16" s="1"/>
  <c r="C976" i="16" a="1"/>
  <c r="C976" i="16"/>
  <c r="C977" i="16" a="1"/>
  <c r="C977" i="16" s="1"/>
  <c r="C978" i="16" a="1"/>
  <c r="C978" i="16" s="1"/>
  <c r="C979" i="16" a="1"/>
  <c r="C979" i="16" s="1"/>
  <c r="C980" i="16" a="1"/>
  <c r="C980" i="16" s="1"/>
  <c r="C981" i="16" a="1"/>
  <c r="C981" i="16" s="1"/>
  <c r="C982" i="16" a="1"/>
  <c r="C982" i="16" s="1"/>
  <c r="C983" i="16" a="1"/>
  <c r="C983" i="16" s="1"/>
  <c r="C984" i="16" a="1"/>
  <c r="C984" i="16"/>
  <c r="C985" i="16" a="1"/>
  <c r="C985" i="16" s="1"/>
  <c r="C986" i="16" a="1"/>
  <c r="C986" i="16" s="1"/>
  <c r="C987" i="16" a="1"/>
  <c r="C987" i="16" s="1"/>
  <c r="C988" i="16" a="1"/>
  <c r="C988" i="16"/>
  <c r="C989" i="16" a="1"/>
  <c r="C989" i="16" s="1"/>
  <c r="C990" i="16" a="1"/>
  <c r="C990" i="16" s="1"/>
  <c r="C991" i="16" a="1"/>
  <c r="C991" i="16" s="1"/>
  <c r="C992" i="16" a="1"/>
  <c r="C992" i="16"/>
  <c r="C993" i="16" a="1"/>
  <c r="C993" i="16" s="1"/>
  <c r="C994" i="16" a="1"/>
  <c r="C994" i="16" s="1"/>
  <c r="C995" i="16" a="1"/>
  <c r="C995" i="16" s="1"/>
  <c r="C996" i="16" a="1"/>
  <c r="C996" i="16" s="1"/>
  <c r="C997" i="16" a="1"/>
  <c r="C997" i="16" s="1"/>
  <c r="C998" i="16" a="1"/>
  <c r="C998" i="16" s="1"/>
  <c r="C999" i="16" a="1"/>
  <c r="C999" i="16" s="1"/>
  <c r="C1000" i="16" a="1"/>
  <c r="C1000" i="16"/>
  <c r="C1001" i="16" a="1"/>
  <c r="C1001" i="16" s="1"/>
  <c r="C1002" i="16" a="1"/>
  <c r="C1002" i="16" s="1"/>
  <c r="C1003" i="16" a="1"/>
  <c r="C1003" i="16" s="1"/>
  <c r="C1004" i="16" a="1"/>
  <c r="C1004" i="16" s="1"/>
  <c r="C1005" i="16" a="1"/>
  <c r="C1005" i="16" s="1"/>
  <c r="C1006" i="16" a="1"/>
  <c r="C1006" i="16" s="1"/>
  <c r="C1007" i="16" a="1"/>
  <c r="C1007" i="16" s="1"/>
  <c r="C1008" i="16" a="1"/>
  <c r="C1008" i="16"/>
  <c r="C1009" i="16" a="1"/>
  <c r="C1009" i="16" s="1"/>
  <c r="C1010" i="16" a="1"/>
  <c r="C1010" i="16" s="1"/>
  <c r="C1011" i="16" a="1"/>
  <c r="C1011" i="16" s="1"/>
  <c r="C1012" i="16" a="1"/>
  <c r="C1012" i="16" s="1"/>
  <c r="C1013" i="16" a="1"/>
  <c r="C1013" i="16" s="1"/>
  <c r="C1014" i="16" a="1"/>
  <c r="C1014" i="16" s="1"/>
  <c r="C1015" i="16" a="1"/>
  <c r="C1015" i="16" s="1"/>
  <c r="C1016" i="16" a="1"/>
  <c r="C1016" i="16"/>
  <c r="C1017" i="16" a="1"/>
  <c r="C1017" i="16" s="1"/>
  <c r="C1018" i="16" a="1"/>
  <c r="C1018" i="16" s="1"/>
  <c r="C1019" i="16" a="1"/>
  <c r="C1019" i="16" s="1"/>
  <c r="C1020" i="16" a="1"/>
  <c r="C1020" i="16" s="1"/>
  <c r="C1021" i="16" a="1"/>
  <c r="C1021" i="16" s="1"/>
  <c r="C1022" i="16" a="1"/>
  <c r="C1022" i="16" s="1"/>
  <c r="C1023" i="16" a="1"/>
  <c r="C1023" i="16" s="1"/>
  <c r="C1024" i="16" a="1"/>
  <c r="C1024" i="16"/>
  <c r="C1025" i="16" a="1"/>
  <c r="C1025" i="16" s="1"/>
  <c r="C1026" i="16" a="1"/>
  <c r="C1026" i="16" s="1"/>
  <c r="C1027" i="16" a="1"/>
  <c r="C1027" i="16" s="1"/>
  <c r="C1028" i="16" a="1"/>
  <c r="C1028" i="16" s="1"/>
  <c r="C1029" i="16" a="1"/>
  <c r="C1029" i="16" s="1"/>
  <c r="C1030" i="16" a="1"/>
  <c r="C1030" i="16" s="1"/>
  <c r="C1031" i="16" a="1"/>
  <c r="C1031" i="16" s="1"/>
  <c r="C1032" i="16" a="1"/>
  <c r="C1032" i="16"/>
  <c r="C1033" i="16" a="1"/>
  <c r="C1033" i="16" s="1"/>
  <c r="C1034" i="16" a="1"/>
  <c r="C1034" i="16" s="1"/>
  <c r="C1035" i="16" a="1"/>
  <c r="C1035" i="16" s="1"/>
  <c r="C1036" i="16" a="1"/>
  <c r="C1036" i="16" s="1"/>
  <c r="C1037" i="16" a="1"/>
  <c r="C1037" i="16" s="1"/>
  <c r="C1038" i="16" a="1"/>
  <c r="C1038" i="16" s="1"/>
  <c r="C1039" i="16" a="1"/>
  <c r="C1039" i="16" s="1"/>
  <c r="C1040" i="16" a="1"/>
  <c r="C1040" i="16"/>
  <c r="C1041" i="16" a="1"/>
  <c r="C1041" i="16" s="1"/>
  <c r="C1042" i="16" a="1"/>
  <c r="C1042" i="16" s="1"/>
  <c r="C1043" i="16" a="1"/>
  <c r="C1043" i="16" s="1"/>
  <c r="C1044" i="16" a="1"/>
  <c r="C1044" i="16"/>
  <c r="C1045" i="16" a="1"/>
  <c r="C1045" i="16" s="1"/>
  <c r="C1046" i="16" a="1"/>
  <c r="C1046" i="16" s="1"/>
  <c r="C1047" i="16" a="1"/>
  <c r="C1047" i="16" s="1"/>
  <c r="C1048" i="16" a="1"/>
  <c r="C1048" i="16"/>
  <c r="C1049" i="16" a="1"/>
  <c r="C1049" i="16" s="1"/>
  <c r="C1050" i="16" a="1"/>
  <c r="C1050" i="16" s="1"/>
  <c r="C1051" i="16" a="1"/>
  <c r="C1051" i="16" s="1"/>
  <c r="C1052" i="16" a="1"/>
  <c r="C1052" i="16" s="1"/>
  <c r="C1053" i="16" a="1"/>
  <c r="C1053" i="16" s="1"/>
  <c r="C1054" i="16" a="1"/>
  <c r="C1054" i="16" s="1"/>
  <c r="C1055" i="16" a="1"/>
  <c r="C1055" i="16" s="1"/>
  <c r="C1056" i="16" a="1"/>
  <c r="C1056" i="16"/>
  <c r="C1057" i="16" a="1"/>
  <c r="C1057" i="16" s="1"/>
  <c r="C1058" i="16" a="1"/>
  <c r="C1058" i="16" s="1"/>
  <c r="C1059" i="16" a="1"/>
  <c r="C1059" i="16" s="1"/>
  <c r="C1060" i="16" a="1"/>
  <c r="C1060" i="16" s="1"/>
  <c r="C1061" i="16" a="1"/>
  <c r="C1061" i="16" s="1"/>
  <c r="C1062" i="16" a="1"/>
  <c r="C1062" i="16" s="1"/>
  <c r="C1063" i="16" a="1"/>
  <c r="C1063" i="16" s="1"/>
  <c r="C1064" i="16" a="1"/>
  <c r="C1064" i="16"/>
  <c r="C1065" i="16" a="1"/>
  <c r="C1065" i="16" s="1"/>
  <c r="C1066" i="16" a="1"/>
  <c r="C1066" i="16" s="1"/>
  <c r="C1067" i="16" a="1"/>
  <c r="C1067" i="16" s="1"/>
  <c r="C1068" i="16" a="1"/>
  <c r="C1068" i="16" s="1"/>
  <c r="C1069" i="16" a="1"/>
  <c r="C1069" i="16" s="1"/>
  <c r="C1070" i="16" a="1"/>
  <c r="C1070" i="16" s="1"/>
  <c r="C1071" i="16" a="1"/>
  <c r="C1071" i="16" s="1"/>
  <c r="C1072" i="16" a="1"/>
  <c r="C1072" i="16"/>
  <c r="C1073" i="16" a="1"/>
  <c r="C1073" i="16" s="1"/>
  <c r="C1074" i="16" a="1"/>
  <c r="C1074" i="16" s="1"/>
  <c r="C1075" i="16" a="1"/>
  <c r="C1075" i="16" s="1"/>
  <c r="C1076" i="16" a="1"/>
  <c r="C1076" i="16" s="1"/>
  <c r="C1077" i="16" a="1"/>
  <c r="C1077" i="16" s="1"/>
  <c r="C1078" i="16" a="1"/>
  <c r="C1078" i="16" s="1"/>
  <c r="C1079" i="16" a="1"/>
  <c r="C1079" i="16" s="1"/>
  <c r="C1080" i="16" a="1"/>
  <c r="C1080" i="16"/>
  <c r="C1081" i="16" a="1"/>
  <c r="C1081" i="16" s="1"/>
  <c r="C1082" i="16" a="1"/>
  <c r="C1082" i="16" s="1"/>
  <c r="C1083" i="16" a="1"/>
  <c r="C1083" i="16" s="1"/>
  <c r="C1084" i="16" a="1"/>
  <c r="C1084" i="16" s="1"/>
  <c r="C1085" i="16" a="1"/>
  <c r="C1085" i="16" s="1"/>
  <c r="C1086" i="16" a="1"/>
  <c r="C1086" i="16" s="1"/>
  <c r="C1087" i="16" a="1"/>
  <c r="C1087" i="16" s="1"/>
  <c r="C1088" i="16" a="1"/>
  <c r="C1088" i="16"/>
  <c r="C1089" i="16" a="1"/>
  <c r="C1089" i="16" s="1"/>
  <c r="C1090" i="16" a="1"/>
  <c r="C1090" i="16" s="1"/>
  <c r="C1091" i="16" a="1"/>
  <c r="C1091" i="16" s="1"/>
  <c r="C1092" i="16" a="1"/>
  <c r="C1092" i="16" s="1"/>
  <c r="C1093" i="16" a="1"/>
  <c r="C1093" i="16" s="1"/>
  <c r="C1094" i="16" a="1"/>
  <c r="C1094" i="16" s="1"/>
  <c r="C1095" i="16" a="1"/>
  <c r="C1095" i="16" s="1"/>
  <c r="C1096" i="16" a="1"/>
  <c r="C1096" i="16"/>
  <c r="C1097" i="16" a="1"/>
  <c r="C1097" i="16" s="1"/>
  <c r="C1098" i="16" a="1"/>
  <c r="C1098" i="16" s="1"/>
  <c r="C1099" i="16" a="1"/>
  <c r="C1099" i="16" s="1"/>
  <c r="C1100" i="16" a="1"/>
  <c r="C1100" i="16" s="1"/>
  <c r="C1101" i="16" a="1"/>
  <c r="C1101" i="16" s="1"/>
  <c r="C1102" i="16" a="1"/>
  <c r="C1102" i="16" s="1"/>
  <c r="C1103" i="16" a="1"/>
  <c r="C1103" i="16" s="1"/>
  <c r="C1104" i="16" a="1"/>
  <c r="C1104" i="16"/>
  <c r="C1105" i="16" a="1"/>
  <c r="C1105" i="16" s="1"/>
  <c r="C1106" i="16" a="1"/>
  <c r="C1106" i="16" s="1"/>
  <c r="C1107" i="16" a="1"/>
  <c r="C1107" i="16" s="1"/>
  <c r="C1108" i="16" a="1"/>
  <c r="C1108" i="16" s="1"/>
  <c r="C1109" i="16" a="1"/>
  <c r="C1109" i="16" s="1"/>
  <c r="C1110" i="16" a="1"/>
  <c r="C1110" i="16" s="1"/>
  <c r="C1111" i="16" a="1"/>
  <c r="C1111" i="16" s="1"/>
  <c r="C1112" i="16" a="1"/>
  <c r="C1112" i="16"/>
  <c r="C1113" i="16" a="1"/>
  <c r="C1113" i="16" s="1"/>
  <c r="C1114" i="16" a="1"/>
  <c r="C1114" i="16" s="1"/>
  <c r="C1115" i="16" a="1"/>
  <c r="C1115" i="16" s="1"/>
  <c r="C1116" i="16" a="1"/>
  <c r="C1116" i="16" s="1"/>
  <c r="C1117" i="16" a="1"/>
  <c r="C1117" i="16" s="1"/>
  <c r="C1118" i="16" a="1"/>
  <c r="C1118" i="16" s="1"/>
  <c r="C1119" i="16" a="1"/>
  <c r="C1119" i="16" s="1"/>
  <c r="C1120" i="16" a="1"/>
  <c r="C1120" i="16"/>
  <c r="C1121" i="16" a="1"/>
  <c r="C1121" i="16" s="1"/>
  <c r="C1122" i="16" a="1"/>
  <c r="C1122" i="16" s="1"/>
  <c r="C1123" i="16" a="1"/>
  <c r="C1123" i="16" s="1"/>
  <c r="C1124" i="16" a="1"/>
  <c r="C1124" i="16" s="1"/>
  <c r="C1125" i="16" a="1"/>
  <c r="C1125" i="16" s="1"/>
  <c r="C1126" i="16" a="1"/>
  <c r="C1126" i="16" s="1"/>
  <c r="C1127" i="16" a="1"/>
  <c r="C1127" i="16" s="1"/>
  <c r="C1128" i="16" a="1"/>
  <c r="C1128" i="16"/>
  <c r="C1129" i="16" a="1"/>
  <c r="C1129" i="16" s="1"/>
  <c r="C1130" i="16" a="1"/>
  <c r="C1130" i="16" s="1"/>
  <c r="C1131" i="16" a="1"/>
  <c r="C1131" i="16" s="1"/>
  <c r="C1132" i="16" a="1"/>
  <c r="C1132" i="16" s="1"/>
  <c r="C1133" i="16" a="1"/>
  <c r="C1133" i="16" s="1"/>
  <c r="C1134" i="16" a="1"/>
  <c r="C1134" i="16" s="1"/>
  <c r="C1135" i="16" a="1"/>
  <c r="C1135" i="16" s="1"/>
  <c r="C1136" i="16" a="1"/>
  <c r="C1136" i="16"/>
  <c r="C1137" i="16" a="1"/>
  <c r="C1137" i="16" s="1"/>
  <c r="C1138" i="16" a="1"/>
  <c r="C1138" i="16" s="1"/>
  <c r="C1139" i="16" a="1"/>
  <c r="C1139" i="16" s="1"/>
  <c r="C1140" i="16" a="1"/>
  <c r="C1140" i="16" s="1"/>
  <c r="C1141" i="16" a="1"/>
  <c r="C1141" i="16" s="1"/>
  <c r="C1142" i="16" a="1"/>
  <c r="C1142" i="16" s="1"/>
  <c r="C1143" i="16" a="1"/>
  <c r="C1143" i="16" s="1"/>
  <c r="C1144" i="16" a="1"/>
  <c r="C1144" i="16"/>
  <c r="C1145" i="16" a="1"/>
  <c r="C1145" i="16" s="1"/>
  <c r="C1146" i="16" a="1"/>
  <c r="C1146" i="16" s="1"/>
  <c r="C1147" i="16" a="1"/>
  <c r="C1147" i="16" s="1"/>
  <c r="C1148" i="16" a="1"/>
  <c r="C1148" i="16" s="1"/>
  <c r="C1149" i="16" a="1"/>
  <c r="C1149" i="16" s="1"/>
  <c r="C1150" i="16" a="1"/>
  <c r="C1150" i="16" s="1"/>
  <c r="C1151" i="16" a="1"/>
  <c r="C1151" i="16" s="1"/>
  <c r="C1152" i="16" a="1"/>
  <c r="C1152" i="16"/>
  <c r="C1153" i="16" a="1"/>
  <c r="C1153" i="16" s="1"/>
  <c r="C1154" i="16" a="1"/>
  <c r="C1154" i="16" s="1"/>
  <c r="C1155" i="16" a="1"/>
  <c r="C1155" i="16" s="1"/>
  <c r="C1156" i="16" a="1"/>
  <c r="C1156" i="16" s="1"/>
  <c r="C1157" i="16" a="1"/>
  <c r="C1157" i="16" s="1"/>
  <c r="C1158" i="16" a="1"/>
  <c r="C1158" i="16" s="1"/>
  <c r="C1159" i="16" a="1"/>
  <c r="C1159" i="16" s="1"/>
  <c r="C1160" i="16" a="1"/>
  <c r="C1160" i="16"/>
  <c r="C1161" i="16" a="1"/>
  <c r="C1161" i="16" s="1"/>
  <c r="C1162" i="16" a="1"/>
  <c r="C1162" i="16" s="1"/>
  <c r="C1163" i="16" a="1"/>
  <c r="C1163" i="16" s="1"/>
  <c r="C1164" i="16" a="1"/>
  <c r="C1164" i="16" s="1"/>
  <c r="C1165" i="16" a="1"/>
  <c r="C1165" i="16" s="1"/>
  <c r="C1166" i="16" a="1"/>
  <c r="C1166" i="16" s="1"/>
  <c r="C1167" i="16" a="1"/>
  <c r="C1167" i="16" s="1"/>
  <c r="C1168" i="16" a="1"/>
  <c r="C1168" i="16"/>
  <c r="C1169" i="16" a="1"/>
  <c r="C1169" i="16" s="1"/>
  <c r="C1170" i="16" a="1"/>
  <c r="C1170" i="16" s="1"/>
  <c r="C1171" i="16" a="1"/>
  <c r="C1171" i="16" s="1"/>
  <c r="C1172" i="16" a="1"/>
  <c r="C1172" i="16" s="1"/>
  <c r="C1173" i="16" a="1"/>
  <c r="C1173" i="16" s="1"/>
  <c r="C1174" i="16" a="1"/>
  <c r="C1174" i="16" s="1"/>
  <c r="C1175" i="16" a="1"/>
  <c r="C1175" i="16" s="1"/>
  <c r="C1176" i="16" a="1"/>
  <c r="C1176" i="16"/>
  <c r="C1177" i="16" a="1"/>
  <c r="C1177" i="16" s="1"/>
  <c r="C1178" i="16" a="1"/>
  <c r="C1178" i="16" s="1"/>
  <c r="C1179" i="16" a="1"/>
  <c r="C1179" i="16" s="1"/>
  <c r="C1180" i="16" a="1"/>
  <c r="C1180" i="16" s="1"/>
  <c r="C1181" i="16" a="1"/>
  <c r="C1181" i="16" s="1"/>
  <c r="C1182" i="16" a="1"/>
  <c r="C1182" i="16" s="1"/>
  <c r="C1183" i="16" a="1"/>
  <c r="C1183" i="16" s="1"/>
  <c r="C1184" i="16" a="1"/>
  <c r="C1184" i="16"/>
  <c r="C1185" i="16" a="1"/>
  <c r="C1185" i="16" s="1"/>
  <c r="C1186" i="16" a="1"/>
  <c r="C1186" i="16" s="1"/>
  <c r="C1187" i="16" a="1"/>
  <c r="C1187" i="16" s="1"/>
  <c r="C1188" i="16" a="1"/>
  <c r="C1188" i="16" s="1"/>
  <c r="C1189" i="16" a="1"/>
  <c r="C1189" i="16" s="1"/>
  <c r="C1190" i="16" a="1"/>
  <c r="C1190" i="16" s="1"/>
  <c r="C1191" i="16" a="1"/>
  <c r="C1191" i="16" s="1"/>
  <c r="C1192" i="16" a="1"/>
  <c r="C1192" i="16"/>
  <c r="C1193" i="16" a="1"/>
  <c r="C1193" i="16" s="1"/>
  <c r="C1194" i="16" a="1"/>
  <c r="C1194" i="16" s="1"/>
  <c r="C1195" i="16" a="1"/>
  <c r="C1195" i="16" s="1"/>
  <c r="C1196" i="16" a="1"/>
  <c r="C1196" i="16" s="1"/>
  <c r="C1197" i="16" a="1"/>
  <c r="C1197" i="16" s="1"/>
  <c r="C1198" i="16" a="1"/>
  <c r="C1198" i="16" s="1"/>
  <c r="C1199" i="16" a="1"/>
  <c r="C1199" i="16" s="1"/>
  <c r="C1200" i="16" a="1"/>
  <c r="C1200" i="16"/>
  <c r="C1201" i="16" a="1"/>
  <c r="C1201" i="16" s="1"/>
  <c r="C1202" i="16" a="1"/>
  <c r="C1202" i="16" s="1"/>
  <c r="C1203" i="16" a="1"/>
  <c r="C1203" i="16" s="1"/>
  <c r="C1204" i="16" a="1"/>
  <c r="C1204" i="16" s="1"/>
  <c r="C1205" i="16" a="1"/>
  <c r="C1205" i="16" s="1"/>
  <c r="C1206" i="16" a="1"/>
  <c r="C1206" i="16" s="1"/>
  <c r="C1207" i="16" a="1"/>
  <c r="C1207" i="16" s="1"/>
  <c r="C1208" i="16" a="1"/>
  <c r="C1208" i="16"/>
  <c r="C1209" i="16" a="1"/>
  <c r="C1209" i="16" s="1"/>
  <c r="C1210" i="16" a="1"/>
  <c r="C1210" i="16" s="1"/>
  <c r="C1211" i="16" a="1"/>
  <c r="C1211" i="16" s="1"/>
  <c r="C1212" i="16" a="1"/>
  <c r="C1212" i="16" s="1"/>
  <c r="C1213" i="16" a="1"/>
  <c r="C1213" i="16" s="1"/>
  <c r="C1214" i="16" a="1"/>
  <c r="C1214" i="16" s="1"/>
  <c r="C1215" i="16" a="1"/>
  <c r="C1215" i="16" s="1"/>
  <c r="C1216" i="16" a="1"/>
  <c r="C1216" i="16"/>
  <c r="C1217" i="16" a="1"/>
  <c r="C1217" i="16" s="1"/>
  <c r="C1218" i="16" a="1"/>
  <c r="C1218" i="16" s="1"/>
  <c r="C1219" i="16" a="1"/>
  <c r="C1219" i="16" s="1"/>
  <c r="C1220" i="16" a="1"/>
  <c r="C1220" i="16" s="1"/>
  <c r="C1221" i="16" a="1"/>
  <c r="C1221" i="16" s="1"/>
  <c r="C1222" i="16" a="1"/>
  <c r="C1222" i="16" s="1"/>
  <c r="C1223" i="16" a="1"/>
  <c r="C1223" i="16" s="1"/>
  <c r="C1224" i="16" a="1"/>
  <c r="C1224" i="16"/>
  <c r="C1225" i="16" a="1"/>
  <c r="C1225" i="16" s="1"/>
  <c r="C1226" i="16" a="1"/>
  <c r="C1226" i="16" s="1"/>
  <c r="C1227" i="16" a="1"/>
  <c r="C1227" i="16" s="1"/>
  <c r="C1228" i="16" a="1"/>
  <c r="C1228" i="16" s="1"/>
  <c r="C1229" i="16" a="1"/>
  <c r="C1229" i="16" s="1"/>
  <c r="C1230" i="16" a="1"/>
  <c r="C1230" i="16" s="1"/>
  <c r="C1231" i="16" a="1"/>
  <c r="C1231" i="16" s="1"/>
  <c r="C1232" i="16" a="1"/>
  <c r="C1232" i="16"/>
  <c r="C1233" i="16" a="1"/>
  <c r="C1233" i="16" s="1"/>
  <c r="C1234" i="16" a="1"/>
  <c r="C1234" i="16" s="1"/>
  <c r="C1235" i="16" a="1"/>
  <c r="C1235" i="16" s="1"/>
  <c r="C1236" i="16" a="1"/>
  <c r="C1236" i="16" s="1"/>
  <c r="C1237" i="16" a="1"/>
  <c r="C1237" i="16" s="1"/>
  <c r="C1238" i="16" a="1"/>
  <c r="C1238" i="16" s="1"/>
  <c r="C2" i="16" a="1"/>
  <c r="C2" i="16" s="1"/>
  <c r="D2" i="16" a="1"/>
  <c r="D2" i="16" s="1"/>
  <c r="E2" i="16" a="1"/>
  <c r="E2" i="16" s="1"/>
  <c r="F2" i="16" a="1"/>
  <c r="F2" i="16" s="1"/>
  <c r="B2" i="16" a="1"/>
  <c r="B2" i="16" s="1"/>
  <c r="B3" i="16" a="1"/>
  <c r="B3" i="16" s="1"/>
  <c r="B4" i="16" a="1"/>
  <c r="B4" i="16" s="1"/>
  <c r="B5" i="16" a="1"/>
  <c r="B5" i="16" s="1"/>
  <c r="B6" i="16" a="1"/>
  <c r="B6" i="16" s="1"/>
  <c r="B7" i="16" a="1"/>
  <c r="B7" i="16" s="1"/>
  <c r="B8" i="16" a="1"/>
  <c r="B8" i="16" s="1"/>
  <c r="B9" i="16" a="1"/>
  <c r="B9" i="16"/>
  <c r="B10" i="16" a="1"/>
  <c r="B10" i="16" s="1"/>
  <c r="B11" i="16" a="1"/>
  <c r="B11" i="16" s="1"/>
  <c r="B12" i="16" a="1"/>
  <c r="B12" i="16" s="1"/>
  <c r="B13" i="16" a="1"/>
  <c r="B13" i="16" s="1"/>
  <c r="B14" i="16" a="1"/>
  <c r="B14" i="16" s="1"/>
  <c r="B15" i="16" a="1"/>
  <c r="B15" i="16" s="1"/>
  <c r="B16" i="16" a="1"/>
  <c r="B16" i="16" s="1"/>
  <c r="B17" i="16" a="1"/>
  <c r="B17" i="16"/>
  <c r="B18" i="16" a="1"/>
  <c r="B18" i="16" s="1"/>
  <c r="B19" i="16" a="1"/>
  <c r="B19" i="16" s="1"/>
  <c r="B20" i="16" a="1"/>
  <c r="B20" i="16" s="1"/>
  <c r="B21" i="16" a="1"/>
  <c r="B21" i="16" s="1"/>
  <c r="B22" i="16" a="1"/>
  <c r="B22" i="16" s="1"/>
  <c r="B23" i="16" a="1"/>
  <c r="B23" i="16" s="1"/>
  <c r="B24" i="16" a="1"/>
  <c r="B24" i="16" s="1"/>
  <c r="B25" i="16" a="1"/>
  <c r="B25" i="16"/>
  <c r="B26" i="16" a="1"/>
  <c r="B26" i="16" s="1"/>
  <c r="B27" i="16" a="1"/>
  <c r="B27" i="16" s="1"/>
  <c r="B28" i="16" a="1"/>
  <c r="B28" i="16" s="1"/>
  <c r="B29" i="16" a="1"/>
  <c r="B29" i="16" s="1"/>
  <c r="B30" i="16" a="1"/>
  <c r="B30" i="16" s="1"/>
  <c r="B31" i="16" a="1"/>
  <c r="B31" i="16" s="1"/>
  <c r="B32" i="16" a="1"/>
  <c r="B32" i="16" s="1"/>
  <c r="B33" i="16" a="1"/>
  <c r="B33" i="16"/>
  <c r="B34" i="16" a="1"/>
  <c r="B34" i="16" s="1"/>
  <c r="B35" i="16" a="1"/>
  <c r="B35" i="16" s="1"/>
  <c r="B36" i="16" a="1"/>
  <c r="B36" i="16" s="1"/>
  <c r="B37" i="16" a="1"/>
  <c r="B37" i="16" s="1"/>
  <c r="B38" i="16" a="1"/>
  <c r="B38" i="16" s="1"/>
  <c r="B39" i="16" a="1"/>
  <c r="B39" i="16" s="1"/>
  <c r="B40" i="16" a="1"/>
  <c r="B40" i="16" s="1"/>
  <c r="B41" i="16" a="1"/>
  <c r="B41" i="16"/>
  <c r="B42" i="16" a="1"/>
  <c r="B42" i="16" s="1"/>
  <c r="B43" i="16" a="1"/>
  <c r="B43" i="16" s="1"/>
  <c r="B44" i="16" a="1"/>
  <c r="B44" i="16" s="1"/>
  <c r="B45" i="16" a="1"/>
  <c r="B45" i="16" s="1"/>
  <c r="B46" i="16" a="1"/>
  <c r="B46" i="16" s="1"/>
  <c r="B47" i="16" a="1"/>
  <c r="B47" i="16" s="1"/>
  <c r="B48" i="16" a="1"/>
  <c r="B48" i="16" s="1"/>
  <c r="B49" i="16" a="1"/>
  <c r="B49" i="16"/>
  <c r="B50" i="16" a="1"/>
  <c r="B50" i="16" s="1"/>
  <c r="B51" i="16" a="1"/>
  <c r="B51" i="16" s="1"/>
  <c r="B52" i="16" a="1"/>
  <c r="B52" i="16" s="1"/>
  <c r="B53" i="16" a="1"/>
  <c r="B53" i="16" s="1"/>
  <c r="B54" i="16" a="1"/>
  <c r="B54" i="16" s="1"/>
  <c r="B55" i="16" a="1"/>
  <c r="B55" i="16" s="1"/>
  <c r="B56" i="16" a="1"/>
  <c r="B56" i="16" s="1"/>
  <c r="B57" i="16" a="1"/>
  <c r="B57" i="16"/>
  <c r="B58" i="16" a="1"/>
  <c r="B58" i="16" s="1"/>
  <c r="B59" i="16" a="1"/>
  <c r="B59" i="16" s="1"/>
  <c r="B60" i="16" a="1"/>
  <c r="B60" i="16" s="1"/>
  <c r="B61" i="16" a="1"/>
  <c r="B61" i="16" s="1"/>
  <c r="B62" i="16" a="1"/>
  <c r="B62" i="16" s="1"/>
  <c r="B63" i="16" a="1"/>
  <c r="B63" i="16" s="1"/>
  <c r="B64" i="16" a="1"/>
  <c r="B64" i="16" s="1"/>
  <c r="B65" i="16" a="1"/>
  <c r="B65" i="16"/>
  <c r="B66" i="16" a="1"/>
  <c r="B66" i="16" s="1"/>
  <c r="B67" i="16" a="1"/>
  <c r="B67" i="16" s="1"/>
  <c r="B68" i="16" a="1"/>
  <c r="B68" i="16" s="1"/>
  <c r="B69" i="16" a="1"/>
  <c r="B69" i="16" s="1"/>
  <c r="B70" i="16" a="1"/>
  <c r="B70" i="16" s="1"/>
  <c r="B71" i="16" a="1"/>
  <c r="B71" i="16" s="1"/>
  <c r="B72" i="16" a="1"/>
  <c r="B72" i="16" s="1"/>
  <c r="B73" i="16" a="1"/>
  <c r="B73" i="16"/>
  <c r="B74" i="16" a="1"/>
  <c r="B74" i="16" s="1"/>
  <c r="B75" i="16" a="1"/>
  <c r="B75" i="16" s="1"/>
  <c r="B76" i="16" a="1"/>
  <c r="B76" i="16" s="1"/>
  <c r="B77" i="16" a="1"/>
  <c r="B77" i="16" s="1"/>
  <c r="B78" i="16" a="1"/>
  <c r="B78" i="16" s="1"/>
  <c r="B79" i="16" a="1"/>
  <c r="B79" i="16" s="1"/>
  <c r="B80" i="16" a="1"/>
  <c r="B80" i="16" s="1"/>
  <c r="B81" i="16" a="1"/>
  <c r="B81" i="16"/>
  <c r="B82" i="16" a="1"/>
  <c r="B82" i="16" s="1"/>
  <c r="B83" i="16" a="1"/>
  <c r="B83" i="16" s="1"/>
  <c r="B84" i="16" a="1"/>
  <c r="B84" i="16" s="1"/>
  <c r="B85" i="16" a="1"/>
  <c r="B85" i="16" s="1"/>
  <c r="B86" i="16" a="1"/>
  <c r="B86" i="16" s="1"/>
  <c r="B87" i="16" a="1"/>
  <c r="B87" i="16" s="1"/>
  <c r="B88" i="16" a="1"/>
  <c r="B88" i="16" s="1"/>
  <c r="B89" i="16" a="1"/>
  <c r="B89" i="16"/>
  <c r="B90" i="16" a="1"/>
  <c r="B90" i="16" s="1"/>
  <c r="B91" i="16" a="1"/>
  <c r="B91" i="16" s="1"/>
  <c r="B92" i="16" a="1"/>
  <c r="B92" i="16" s="1"/>
  <c r="B93" i="16" a="1"/>
  <c r="B93" i="16" s="1"/>
  <c r="B94" i="16" a="1"/>
  <c r="B94" i="16" s="1"/>
  <c r="B95" i="16" a="1"/>
  <c r="B95" i="16" s="1"/>
  <c r="B96" i="16" a="1"/>
  <c r="B96" i="16" s="1"/>
  <c r="B97" i="16" a="1"/>
  <c r="B97" i="16"/>
  <c r="B98" i="16" a="1"/>
  <c r="B98" i="16" s="1"/>
  <c r="B99" i="16" a="1"/>
  <c r="B99" i="16" s="1"/>
  <c r="B100" i="16" a="1"/>
  <c r="B100" i="16" s="1"/>
  <c r="B101" i="16" a="1"/>
  <c r="B101" i="16" s="1"/>
  <c r="B102" i="16" a="1"/>
  <c r="B102" i="16" s="1"/>
  <c r="B103" i="16" a="1"/>
  <c r="B103" i="16" s="1"/>
  <c r="B104" i="16" a="1"/>
  <c r="B104" i="16" s="1"/>
  <c r="B105" i="16" a="1"/>
  <c r="B105" i="16"/>
  <c r="B106" i="16" a="1"/>
  <c r="B106" i="16" s="1"/>
  <c r="B107" i="16" a="1"/>
  <c r="B107" i="16" s="1"/>
  <c r="B108" i="16" a="1"/>
  <c r="B108" i="16" s="1"/>
  <c r="B109" i="16" a="1"/>
  <c r="B109" i="16" s="1"/>
  <c r="B110" i="16" a="1"/>
  <c r="B110" i="16" s="1"/>
  <c r="B111" i="16" a="1"/>
  <c r="B111" i="16" s="1"/>
  <c r="B112" i="16" a="1"/>
  <c r="B112" i="16" s="1"/>
  <c r="B113" i="16" a="1"/>
  <c r="B113" i="16"/>
  <c r="B114" i="16" a="1"/>
  <c r="B114" i="16" s="1"/>
  <c r="B115" i="16" a="1"/>
  <c r="B115" i="16" s="1"/>
  <c r="B116" i="16" a="1"/>
  <c r="B116" i="16" s="1"/>
  <c r="B117" i="16" a="1"/>
  <c r="B117" i="16" s="1"/>
  <c r="B118" i="16" a="1"/>
  <c r="B118" i="16" s="1"/>
  <c r="B119" i="16" a="1"/>
  <c r="B119" i="16" s="1"/>
  <c r="B120" i="16" a="1"/>
  <c r="B120" i="16" s="1"/>
  <c r="B121" i="16" a="1"/>
  <c r="B121" i="16"/>
  <c r="B122" i="16" a="1"/>
  <c r="B122" i="16" s="1"/>
  <c r="B123" i="16" a="1"/>
  <c r="B123" i="16" s="1"/>
  <c r="B124" i="16" a="1"/>
  <c r="B124" i="16" s="1"/>
  <c r="B125" i="16" a="1"/>
  <c r="B125" i="16" s="1"/>
  <c r="B126" i="16" a="1"/>
  <c r="B126" i="16" s="1"/>
  <c r="B127" i="16" a="1"/>
  <c r="B127" i="16" s="1"/>
  <c r="B128" i="16" a="1"/>
  <c r="B128" i="16" s="1"/>
  <c r="B129" i="16" a="1"/>
  <c r="B129" i="16"/>
  <c r="B130" i="16" a="1"/>
  <c r="B130" i="16" s="1"/>
  <c r="B131" i="16" a="1"/>
  <c r="B131" i="16" s="1"/>
  <c r="B132" i="16" a="1"/>
  <c r="B132" i="16" s="1"/>
  <c r="B133" i="16" a="1"/>
  <c r="B133" i="16" s="1"/>
  <c r="B134" i="16" a="1"/>
  <c r="B134" i="16" s="1"/>
  <c r="B135" i="16" a="1"/>
  <c r="B135" i="16"/>
  <c r="B136" i="16" a="1"/>
  <c r="B136" i="16" s="1"/>
  <c r="B137" i="16" a="1"/>
  <c r="B137" i="16"/>
  <c r="B138" i="16" a="1"/>
  <c r="B138" i="16" s="1"/>
  <c r="B139" i="16" a="1"/>
  <c r="B139" i="16" s="1"/>
  <c r="B140" i="16" a="1"/>
  <c r="B140" i="16" s="1"/>
  <c r="B141" i="16" a="1"/>
  <c r="B141" i="16" s="1"/>
  <c r="B142" i="16" a="1"/>
  <c r="B142" i="16" s="1"/>
  <c r="B143" i="16" a="1"/>
  <c r="B143" i="16" s="1"/>
  <c r="B144" i="16" a="1"/>
  <c r="B144" i="16" s="1"/>
  <c r="B145" i="16" a="1"/>
  <c r="B145" i="16"/>
  <c r="B146" i="16" a="1"/>
  <c r="B146" i="16" s="1"/>
  <c r="B147" i="16" a="1"/>
  <c r="B147" i="16" s="1"/>
  <c r="B148" i="16" a="1"/>
  <c r="B148" i="16" s="1"/>
  <c r="B149" i="16" a="1"/>
  <c r="B149" i="16" s="1"/>
  <c r="B150" i="16" a="1"/>
  <c r="B150" i="16" s="1"/>
  <c r="B151" i="16" a="1"/>
  <c r="B151" i="16" s="1"/>
  <c r="B152" i="16" a="1"/>
  <c r="B152" i="16" s="1"/>
  <c r="B153" i="16" a="1"/>
  <c r="B153" i="16"/>
  <c r="B154" i="16" a="1"/>
  <c r="B154" i="16" s="1"/>
  <c r="B155" i="16" a="1"/>
  <c r="B155" i="16" s="1"/>
  <c r="B156" i="16" a="1"/>
  <c r="B156" i="16" s="1"/>
  <c r="B157" i="16" a="1"/>
  <c r="B157" i="16" s="1"/>
  <c r="B158" i="16" a="1"/>
  <c r="B158" i="16" s="1"/>
  <c r="B159" i="16" a="1"/>
  <c r="B159" i="16"/>
  <c r="B160" i="16" a="1"/>
  <c r="B160" i="16" s="1"/>
  <c r="B161" i="16" a="1"/>
  <c r="B161" i="16"/>
  <c r="B162" i="16" a="1"/>
  <c r="B162" i="16" s="1"/>
  <c r="B163" i="16" a="1"/>
  <c r="B163" i="16" s="1"/>
  <c r="B164" i="16" a="1"/>
  <c r="B164" i="16" s="1"/>
  <c r="B165" i="16" a="1"/>
  <c r="B165" i="16"/>
  <c r="B166" i="16" a="1"/>
  <c r="B166" i="16" s="1"/>
  <c r="B167" i="16" a="1"/>
  <c r="B167" i="16" s="1"/>
  <c r="B168" i="16" a="1"/>
  <c r="B168" i="16" s="1"/>
  <c r="B169" i="16" a="1"/>
  <c r="B169" i="16"/>
  <c r="B170" i="16" a="1"/>
  <c r="B170" i="16" s="1"/>
  <c r="B171" i="16" a="1"/>
  <c r="B171" i="16" s="1"/>
  <c r="B172" i="16" a="1"/>
  <c r="B172" i="16" s="1"/>
  <c r="B173" i="16" a="1"/>
  <c r="B173" i="16" s="1"/>
  <c r="B174" i="16" a="1"/>
  <c r="B174" i="16" s="1"/>
  <c r="B175" i="16" a="1"/>
  <c r="B175" i="16" s="1"/>
  <c r="B176" i="16" a="1"/>
  <c r="B176" i="16"/>
  <c r="B177" i="16" a="1"/>
  <c r="B177" i="16" s="1"/>
  <c r="B178" i="16" a="1"/>
  <c r="B178" i="16"/>
  <c r="B179" i="16" a="1"/>
  <c r="B179" i="16" s="1"/>
  <c r="B180" i="16" a="1"/>
  <c r="B180" i="16" s="1"/>
  <c r="B181" i="16" a="1"/>
  <c r="B181" i="16" s="1"/>
  <c r="B182" i="16" a="1"/>
  <c r="B182" i="16" s="1"/>
  <c r="B183" i="16" a="1"/>
  <c r="B183" i="16" s="1"/>
  <c r="B184" i="16" a="1"/>
  <c r="B184" i="16"/>
  <c r="B185" i="16" a="1"/>
  <c r="B185" i="16" s="1"/>
  <c r="B186" i="16" a="1"/>
  <c r="B186" i="16"/>
  <c r="B187" i="16" a="1"/>
  <c r="B187" i="16" s="1"/>
  <c r="B188" i="16" a="1"/>
  <c r="B188" i="16" s="1"/>
  <c r="B189" i="16" a="1"/>
  <c r="B189" i="16" s="1"/>
  <c r="B190" i="16" a="1"/>
  <c r="B190" i="16" s="1"/>
  <c r="B191" i="16" a="1"/>
  <c r="B191" i="16" s="1"/>
  <c r="B192" i="16" a="1"/>
  <c r="B192" i="16"/>
  <c r="B193" i="16" a="1"/>
  <c r="B193" i="16" s="1"/>
  <c r="B194" i="16" a="1"/>
  <c r="B194" i="16"/>
  <c r="B195" i="16" a="1"/>
  <c r="B195" i="16" s="1"/>
  <c r="B196" i="16" a="1"/>
  <c r="B196" i="16" s="1"/>
  <c r="B197" i="16" a="1"/>
  <c r="B197" i="16" s="1"/>
  <c r="B198" i="16" a="1"/>
  <c r="B198" i="16" s="1"/>
  <c r="B199" i="16" a="1"/>
  <c r="B199" i="16" s="1"/>
  <c r="B200" i="16" a="1"/>
  <c r="B200" i="16"/>
  <c r="B201" i="16" a="1"/>
  <c r="B201" i="16" s="1"/>
  <c r="B202" i="16" a="1"/>
  <c r="B202" i="16"/>
  <c r="B203" i="16" a="1"/>
  <c r="B203" i="16" s="1"/>
  <c r="B204" i="16" a="1"/>
  <c r="B204" i="16" s="1"/>
  <c r="B205" i="16" a="1"/>
  <c r="B205" i="16" s="1"/>
  <c r="B206" i="16" a="1"/>
  <c r="B206" i="16" s="1"/>
  <c r="B207" i="16" a="1"/>
  <c r="B207" i="16" s="1"/>
  <c r="B208" i="16" a="1"/>
  <c r="B208" i="16"/>
  <c r="B209" i="16" a="1"/>
  <c r="B209" i="16" s="1"/>
  <c r="B210" i="16" a="1"/>
  <c r="B210" i="16"/>
  <c r="B211" i="16" a="1"/>
  <c r="B211" i="16" s="1"/>
  <c r="B212" i="16" a="1"/>
  <c r="B212" i="16" s="1"/>
  <c r="B213" i="16" a="1"/>
  <c r="B213" i="16" s="1"/>
  <c r="B214" i="16" a="1"/>
  <c r="B214" i="16" s="1"/>
  <c r="B215" i="16" a="1"/>
  <c r="B215" i="16" s="1"/>
  <c r="B216" i="16" a="1"/>
  <c r="B216" i="16"/>
  <c r="B217" i="16" a="1"/>
  <c r="B217" i="16" s="1"/>
  <c r="B218" i="16" a="1"/>
  <c r="B218" i="16"/>
  <c r="B219" i="16" a="1"/>
  <c r="B219" i="16" s="1"/>
  <c r="B220" i="16" a="1"/>
  <c r="B220" i="16" s="1"/>
  <c r="B221" i="16" a="1"/>
  <c r="B221" i="16" s="1"/>
  <c r="B222" i="16" a="1"/>
  <c r="B222" i="16" s="1"/>
  <c r="B223" i="16" a="1"/>
  <c r="B223" i="16" s="1"/>
  <c r="B224" i="16" a="1"/>
  <c r="B224" i="16"/>
  <c r="B225" i="16" a="1"/>
  <c r="B225" i="16" s="1"/>
  <c r="B226" i="16" a="1"/>
  <c r="B226" i="16"/>
  <c r="B227" i="16" a="1"/>
  <c r="B227" i="16" s="1"/>
  <c r="B228" i="16" a="1"/>
  <c r="B228" i="16" s="1"/>
  <c r="B229" i="16" a="1"/>
  <c r="B229" i="16" s="1"/>
  <c r="B230" i="16" a="1"/>
  <c r="B230" i="16" s="1"/>
  <c r="B231" i="16" a="1"/>
  <c r="B231" i="16" s="1"/>
  <c r="B232" i="16" a="1"/>
  <c r="B232" i="16"/>
  <c r="B233" i="16" a="1"/>
  <c r="B233" i="16" s="1"/>
  <c r="B234" i="16" a="1"/>
  <c r="B234" i="16"/>
  <c r="B235" i="16" a="1"/>
  <c r="B235" i="16" s="1"/>
  <c r="B236" i="16" a="1"/>
  <c r="B236" i="16" s="1"/>
  <c r="B237" i="16" a="1"/>
  <c r="B237" i="16" s="1"/>
  <c r="B238" i="16" a="1"/>
  <c r="B238" i="16" s="1"/>
  <c r="B239" i="16" a="1"/>
  <c r="B239" i="16" s="1"/>
  <c r="B240" i="16" a="1"/>
  <c r="B240" i="16"/>
  <c r="B241" i="16" a="1"/>
  <c r="B241" i="16" s="1"/>
  <c r="B242" i="16" a="1"/>
  <c r="B242" i="16"/>
  <c r="B243" i="16" a="1"/>
  <c r="B243" i="16" s="1"/>
  <c r="B244" i="16" a="1"/>
  <c r="B244" i="16" s="1"/>
  <c r="B245" i="16" a="1"/>
  <c r="B245" i="16" s="1"/>
  <c r="B246" i="16" a="1"/>
  <c r="B246" i="16" s="1"/>
  <c r="B247" i="16" a="1"/>
  <c r="B247" i="16" s="1"/>
  <c r="B248" i="16" a="1"/>
  <c r="B248" i="16"/>
  <c r="B249" i="16" a="1"/>
  <c r="B249" i="16" s="1"/>
  <c r="B250" i="16" a="1"/>
  <c r="B250" i="16"/>
  <c r="B251" i="16" a="1"/>
  <c r="B251" i="16" s="1"/>
  <c r="B252" i="16" a="1"/>
  <c r="B252" i="16" s="1"/>
  <c r="B253" i="16" a="1"/>
  <c r="B253" i="16" s="1"/>
  <c r="B254" i="16" a="1"/>
  <c r="B254" i="16" s="1"/>
  <c r="B255" i="16" a="1"/>
  <c r="B255" i="16" s="1"/>
  <c r="B256" i="16" a="1"/>
  <c r="B256" i="16"/>
  <c r="B257" i="16" a="1"/>
  <c r="B257" i="16" s="1"/>
  <c r="B258" i="16" a="1"/>
  <c r="B258" i="16"/>
  <c r="B259" i="16" a="1"/>
  <c r="B259" i="16" s="1"/>
  <c r="B260" i="16" a="1"/>
  <c r="B260" i="16" s="1"/>
  <c r="B261" i="16" a="1"/>
  <c r="B261" i="16" s="1"/>
  <c r="B262" i="16" a="1"/>
  <c r="B262" i="16" s="1"/>
  <c r="B263" i="16" a="1"/>
  <c r="B263" i="16" s="1"/>
  <c r="B264" i="16" a="1"/>
  <c r="B264" i="16"/>
  <c r="B265" i="16" a="1"/>
  <c r="B265" i="16" s="1"/>
  <c r="B266" i="16" a="1"/>
  <c r="B266" i="16"/>
  <c r="B267" i="16" a="1"/>
  <c r="B267" i="16" s="1"/>
  <c r="B268" i="16" a="1"/>
  <c r="B268" i="16" s="1"/>
  <c r="B269" i="16" a="1"/>
  <c r="B269" i="16" s="1"/>
  <c r="B270" i="16" a="1"/>
  <c r="B270" i="16" s="1"/>
  <c r="B271" i="16" a="1"/>
  <c r="B271" i="16" s="1"/>
  <c r="B272" i="16" a="1"/>
  <c r="B272" i="16" s="1"/>
  <c r="B273" i="16" a="1"/>
  <c r="B273" i="16" s="1"/>
  <c r="B274" i="16" a="1"/>
  <c r="B274" i="16"/>
  <c r="B275" i="16" a="1"/>
  <c r="B275" i="16" s="1"/>
  <c r="B276" i="16" a="1"/>
  <c r="B276" i="16" s="1"/>
  <c r="B277" i="16" a="1"/>
  <c r="B277" i="16" s="1"/>
  <c r="B278" i="16" a="1"/>
  <c r="B278" i="16" s="1"/>
  <c r="B279" i="16" a="1"/>
  <c r="B279" i="16" s="1"/>
  <c r="B280" i="16" a="1"/>
  <c r="B280" i="16"/>
  <c r="B281" i="16" a="1"/>
  <c r="B281" i="16" s="1"/>
  <c r="B282" i="16" a="1"/>
  <c r="B282" i="16"/>
  <c r="B283" i="16" a="1"/>
  <c r="B283" i="16" s="1"/>
  <c r="B284" i="16" a="1"/>
  <c r="B284" i="16" s="1"/>
  <c r="B285" i="16" a="1"/>
  <c r="B285" i="16" s="1"/>
  <c r="B286" i="16" a="1"/>
  <c r="B286" i="16" s="1"/>
  <c r="B287" i="16" a="1"/>
  <c r="B287" i="16" s="1"/>
  <c r="B288" i="16" a="1"/>
  <c r="B288" i="16" s="1"/>
  <c r="B289" i="16" a="1"/>
  <c r="B289" i="16" s="1"/>
  <c r="B290" i="16" a="1"/>
  <c r="B290" i="16"/>
  <c r="B291" i="16" a="1"/>
  <c r="B291" i="16" s="1"/>
  <c r="B292" i="16" a="1"/>
  <c r="B292" i="16" s="1"/>
  <c r="B293" i="16" a="1"/>
  <c r="B293" i="16" s="1"/>
  <c r="B294" i="16" a="1"/>
  <c r="B294" i="16" s="1"/>
  <c r="B295" i="16" a="1"/>
  <c r="B295" i="16" s="1"/>
  <c r="B296" i="16" a="1"/>
  <c r="B296" i="16"/>
  <c r="B297" i="16" a="1"/>
  <c r="B297" i="16" s="1"/>
  <c r="B298" i="16" a="1"/>
  <c r="B298" i="16"/>
  <c r="B299" i="16" a="1"/>
  <c r="B299" i="16" s="1"/>
  <c r="B300" i="16" a="1"/>
  <c r="B300" i="16"/>
  <c r="B301" i="16" a="1"/>
  <c r="B301" i="16" s="1"/>
  <c r="B302" i="16" a="1"/>
  <c r="B302" i="16"/>
  <c r="B303" i="16" a="1"/>
  <c r="B303" i="16" s="1"/>
  <c r="B304" i="16" a="1"/>
  <c r="B304" i="16"/>
  <c r="B305" i="16" a="1"/>
  <c r="B305" i="16" s="1"/>
  <c r="B306" i="16" a="1"/>
  <c r="B306" i="16" s="1"/>
  <c r="B307" i="16" a="1"/>
  <c r="B307" i="16" s="1"/>
  <c r="B308" i="16" a="1"/>
  <c r="B308" i="16" s="1"/>
  <c r="B309" i="16" a="1"/>
  <c r="B309" i="16" s="1"/>
  <c r="B310" i="16" a="1"/>
  <c r="B310" i="16"/>
  <c r="B311" i="16" a="1"/>
  <c r="B311" i="16" s="1"/>
  <c r="B312" i="16" a="1"/>
  <c r="B312" i="16"/>
  <c r="B313" i="16" a="1"/>
  <c r="B313" i="16" s="1"/>
  <c r="B314" i="16" a="1"/>
  <c r="B314" i="16" s="1"/>
  <c r="B315" i="16" a="1"/>
  <c r="B315" i="16" s="1"/>
  <c r="B316" i="16" a="1"/>
  <c r="B316" i="16" s="1"/>
  <c r="B317" i="16" a="1"/>
  <c r="B317" i="16" s="1"/>
  <c r="B318" i="16" a="1"/>
  <c r="B318" i="16"/>
  <c r="B319" i="16" a="1"/>
  <c r="B319" i="16" s="1"/>
  <c r="B320" i="16" a="1"/>
  <c r="B320" i="16"/>
  <c r="B321" i="16" a="1"/>
  <c r="B321" i="16" s="1"/>
  <c r="B322" i="16" a="1"/>
  <c r="B322" i="16" s="1"/>
  <c r="B323" i="16" a="1"/>
  <c r="B323" i="16" s="1"/>
  <c r="B324" i="16" a="1"/>
  <c r="B324" i="16" s="1"/>
  <c r="B325" i="16" a="1"/>
  <c r="B325" i="16" s="1"/>
  <c r="B326" i="16" a="1"/>
  <c r="B326" i="16"/>
  <c r="B327" i="16" a="1"/>
  <c r="B327" i="16" s="1"/>
  <c r="B328" i="16" a="1"/>
  <c r="B328" i="16"/>
  <c r="B329" i="16" a="1"/>
  <c r="B329" i="16" s="1"/>
  <c r="B330" i="16" a="1"/>
  <c r="B330" i="16" s="1"/>
  <c r="B331" i="16" a="1"/>
  <c r="B331" i="16" s="1"/>
  <c r="B332" i="16" a="1"/>
  <c r="B332" i="16" s="1"/>
  <c r="B333" i="16" a="1"/>
  <c r="B333" i="16" s="1"/>
  <c r="B334" i="16" a="1"/>
  <c r="B334" i="16"/>
  <c r="B335" i="16" a="1"/>
  <c r="B335" i="16" s="1"/>
  <c r="B336" i="16" a="1"/>
  <c r="B336" i="16"/>
  <c r="B337" i="16" a="1"/>
  <c r="B337" i="16" s="1"/>
  <c r="B338" i="16" a="1"/>
  <c r="B338" i="16" s="1"/>
  <c r="B339" i="16" a="1"/>
  <c r="B339" i="16" s="1"/>
  <c r="B340" i="16" a="1"/>
  <c r="B340" i="16" s="1"/>
  <c r="B341" i="16" a="1"/>
  <c r="B341" i="16" s="1"/>
  <c r="B342" i="16" a="1"/>
  <c r="B342" i="16"/>
  <c r="B343" i="16" a="1"/>
  <c r="B343" i="16" s="1"/>
  <c r="B344" i="16" a="1"/>
  <c r="B344" i="16"/>
  <c r="B345" i="16" a="1"/>
  <c r="B345" i="16" s="1"/>
  <c r="B346" i="16" a="1"/>
  <c r="B346" i="16" s="1"/>
  <c r="B347" i="16" a="1"/>
  <c r="B347" i="16" s="1"/>
  <c r="B348" i="16" a="1"/>
  <c r="B348" i="16" s="1"/>
  <c r="B349" i="16" a="1"/>
  <c r="B349" i="16" s="1"/>
  <c r="B350" i="16" a="1"/>
  <c r="B350" i="16"/>
  <c r="B351" i="16" a="1"/>
  <c r="B351" i="16" s="1"/>
  <c r="B352" i="16" a="1"/>
  <c r="B352" i="16"/>
  <c r="B353" i="16" a="1"/>
  <c r="B353" i="16" s="1"/>
  <c r="B354" i="16" a="1"/>
  <c r="B354" i="16" s="1"/>
  <c r="B355" i="16" a="1"/>
  <c r="B355" i="16" s="1"/>
  <c r="B356" i="16" a="1"/>
  <c r="B356" i="16" s="1"/>
  <c r="B357" i="16" a="1"/>
  <c r="B357" i="16" s="1"/>
  <c r="B358" i="16" a="1"/>
  <c r="B358" i="16"/>
  <c r="B359" i="16" a="1"/>
  <c r="B359" i="16" s="1"/>
  <c r="B360" i="16" a="1"/>
  <c r="B360" i="16"/>
  <c r="B361" i="16" a="1"/>
  <c r="B361" i="16" s="1"/>
  <c r="B362" i="16" a="1"/>
  <c r="B362" i="16" s="1"/>
  <c r="B363" i="16" a="1"/>
  <c r="B363" i="16" s="1"/>
  <c r="B364" i="16" a="1"/>
  <c r="B364" i="16" s="1"/>
  <c r="B365" i="16" a="1"/>
  <c r="B365" i="16" s="1"/>
  <c r="B366" i="16" a="1"/>
  <c r="B366" i="16"/>
  <c r="B367" i="16" a="1"/>
  <c r="B367" i="16" s="1"/>
  <c r="B368" i="16" a="1"/>
  <c r="B368" i="16"/>
  <c r="B369" i="16" a="1"/>
  <c r="B369" i="16" s="1"/>
  <c r="B370" i="16" a="1"/>
  <c r="B370" i="16" s="1"/>
  <c r="B371" i="16" a="1"/>
  <c r="B371" i="16" s="1"/>
  <c r="B372" i="16" a="1"/>
  <c r="B372" i="16" s="1"/>
  <c r="B373" i="16" a="1"/>
  <c r="B373" i="16" s="1"/>
  <c r="B374" i="16" a="1"/>
  <c r="B374" i="16"/>
  <c r="B375" i="16" a="1"/>
  <c r="B375" i="16" s="1"/>
  <c r="B376" i="16" a="1"/>
  <c r="B376" i="16"/>
  <c r="B377" i="16" a="1"/>
  <c r="B377" i="16" s="1"/>
  <c r="B378" i="16" a="1"/>
  <c r="B378" i="16" s="1"/>
  <c r="B379" i="16" a="1"/>
  <c r="B379" i="16" s="1"/>
  <c r="B380" i="16" a="1"/>
  <c r="B380" i="16" s="1"/>
  <c r="B381" i="16" a="1"/>
  <c r="B381" i="16" s="1"/>
  <c r="B382" i="16" a="1"/>
  <c r="B382" i="16" s="1"/>
  <c r="B383" i="16" a="1"/>
  <c r="B383" i="16" s="1"/>
  <c r="B384" i="16" a="1"/>
  <c r="B384" i="16"/>
  <c r="B385" i="16" a="1"/>
  <c r="B385" i="16" s="1"/>
  <c r="B386" i="16" a="1"/>
  <c r="B386" i="16" s="1"/>
  <c r="B387" i="16" a="1"/>
  <c r="B387" i="16" s="1"/>
  <c r="B388" i="16" a="1"/>
  <c r="B388" i="16" s="1"/>
  <c r="B389" i="16" a="1"/>
  <c r="B389" i="16" s="1"/>
  <c r="B390" i="16" a="1"/>
  <c r="B390" i="16" s="1"/>
  <c r="B391" i="16" a="1"/>
  <c r="B391" i="16" s="1"/>
  <c r="B392" i="16" a="1"/>
  <c r="B392" i="16"/>
  <c r="B393" i="16" a="1"/>
  <c r="B393" i="16" s="1"/>
  <c r="B394" i="16" a="1"/>
  <c r="B394" i="16" s="1"/>
  <c r="B395" i="16" a="1"/>
  <c r="B395" i="16" s="1"/>
  <c r="B396" i="16" a="1"/>
  <c r="B396" i="16" s="1"/>
  <c r="B397" i="16" a="1"/>
  <c r="B397" i="16" s="1"/>
  <c r="B398" i="16" a="1"/>
  <c r="B398" i="16"/>
  <c r="B399" i="16" a="1"/>
  <c r="B399" i="16" s="1"/>
  <c r="B400" i="16" a="1"/>
  <c r="B400" i="16"/>
  <c r="B401" i="16" a="1"/>
  <c r="B401" i="16" s="1"/>
  <c r="B402" i="16" a="1"/>
  <c r="B402" i="16" s="1"/>
  <c r="B403" i="16" a="1"/>
  <c r="B403" i="16" s="1"/>
  <c r="B404" i="16" a="1"/>
  <c r="B404" i="16" s="1"/>
  <c r="B405" i="16" a="1"/>
  <c r="B405" i="16" s="1"/>
  <c r="B406" i="16" a="1"/>
  <c r="B406" i="16"/>
  <c r="B407" i="16" a="1"/>
  <c r="B407" i="16" s="1"/>
  <c r="B408" i="16" a="1"/>
  <c r="B408" i="16"/>
  <c r="B409" i="16" a="1"/>
  <c r="B409" i="16" s="1"/>
  <c r="B410" i="16" a="1"/>
  <c r="B410" i="16" s="1"/>
  <c r="B411" i="16" a="1"/>
  <c r="B411" i="16" s="1"/>
  <c r="B412" i="16" a="1"/>
  <c r="B412" i="16" s="1"/>
  <c r="B413" i="16" a="1"/>
  <c r="B413" i="16" s="1"/>
  <c r="B414" i="16" a="1"/>
  <c r="B414" i="16"/>
  <c r="B415" i="16" a="1"/>
  <c r="B415" i="16" s="1"/>
  <c r="B416" i="16" a="1"/>
  <c r="B416" i="16"/>
  <c r="B417" i="16" a="1"/>
  <c r="B417" i="16" s="1"/>
  <c r="B418" i="16" a="1"/>
  <c r="B418" i="16" s="1"/>
  <c r="B419" i="16" a="1"/>
  <c r="B419" i="16" s="1"/>
  <c r="B420" i="16" a="1"/>
  <c r="B420" i="16" s="1"/>
  <c r="B421" i="16" a="1"/>
  <c r="B421" i="16" s="1"/>
  <c r="B422" i="16" a="1"/>
  <c r="B422" i="16"/>
  <c r="B423" i="16" a="1"/>
  <c r="B423" i="16" s="1"/>
  <c r="B424" i="16" a="1"/>
  <c r="B424" i="16"/>
  <c r="B425" i="16" a="1"/>
  <c r="B425" i="16" s="1"/>
  <c r="B426" i="16" a="1"/>
  <c r="B426" i="16" s="1"/>
  <c r="B427" i="16" a="1"/>
  <c r="B427" i="16" s="1"/>
  <c r="B428" i="16" a="1"/>
  <c r="B428" i="16" s="1"/>
  <c r="B429" i="16" a="1"/>
  <c r="B429" i="16" s="1"/>
  <c r="B430" i="16" a="1"/>
  <c r="B430" i="16"/>
  <c r="B431" i="16" a="1"/>
  <c r="B431" i="16" s="1"/>
  <c r="B432" i="16" a="1"/>
  <c r="B432" i="16"/>
  <c r="B433" i="16" a="1"/>
  <c r="B433" i="16"/>
  <c r="B434" i="16" a="1"/>
  <c r="B434" i="16" s="1"/>
  <c r="B435" i="16" a="1"/>
  <c r="B435" i="16" s="1"/>
  <c r="B436" i="16" a="1"/>
  <c r="B436" i="16" s="1"/>
  <c r="B437" i="16" a="1"/>
  <c r="B437" i="16"/>
  <c r="B438" i="16" a="1"/>
  <c r="B438" i="16" s="1"/>
  <c r="B439" i="16" a="1"/>
  <c r="B439" i="16" s="1"/>
  <c r="B440" i="16" a="1"/>
  <c r="B440" i="16" s="1"/>
  <c r="B441" i="16" a="1"/>
  <c r="B441" i="16" s="1"/>
  <c r="B442" i="16" a="1"/>
  <c r="B442" i="16" s="1"/>
  <c r="B443" i="16" a="1"/>
  <c r="B443" i="16" s="1"/>
  <c r="B444" i="16" a="1"/>
  <c r="B444" i="16" s="1"/>
  <c r="B445" i="16" a="1"/>
  <c r="B445" i="16"/>
  <c r="B446" i="16" a="1"/>
  <c r="B446" i="16" s="1"/>
  <c r="B447" i="16" a="1"/>
  <c r="B447" i="16" s="1"/>
  <c r="B448" i="16" a="1"/>
  <c r="B448" i="16" s="1"/>
  <c r="B449" i="16" a="1"/>
  <c r="B449" i="16"/>
  <c r="B450" i="16" a="1"/>
  <c r="B450" i="16" s="1"/>
  <c r="B451" i="16" a="1"/>
  <c r="B451" i="16" s="1"/>
  <c r="B452" i="16" a="1"/>
  <c r="B452" i="16" s="1"/>
  <c r="B453" i="16" a="1"/>
  <c r="B453" i="16" s="1"/>
  <c r="B454" i="16" a="1"/>
  <c r="B454" i="16" s="1"/>
  <c r="B455" i="16" a="1"/>
  <c r="B455" i="16" s="1"/>
  <c r="B456" i="16" a="1"/>
  <c r="B456" i="16" s="1"/>
  <c r="B457" i="16" a="1"/>
  <c r="B457" i="16"/>
  <c r="B458" i="16" a="1"/>
  <c r="B458" i="16" s="1"/>
  <c r="B459" i="16" a="1"/>
  <c r="B459" i="16" s="1"/>
  <c r="B460" i="16" a="1"/>
  <c r="B460" i="16" s="1"/>
  <c r="B461" i="16" a="1"/>
  <c r="B461" i="16"/>
  <c r="B462" i="16" a="1"/>
  <c r="B462" i="16" s="1"/>
  <c r="B463" i="16" a="1"/>
  <c r="B463" i="16" s="1"/>
  <c r="B464" i="16" a="1"/>
  <c r="B464" i="16" s="1"/>
  <c r="B465" i="16" a="1"/>
  <c r="B465" i="16" s="1"/>
  <c r="B466" i="16" a="1"/>
  <c r="B466" i="16" s="1"/>
  <c r="B467" i="16" a="1"/>
  <c r="B467" i="16" s="1"/>
  <c r="B468" i="16" a="1"/>
  <c r="B468" i="16" s="1"/>
  <c r="B469" i="16" a="1"/>
  <c r="B469" i="16"/>
  <c r="B470" i="16" a="1"/>
  <c r="B470" i="16" s="1"/>
  <c r="B471" i="16" a="1"/>
  <c r="B471" i="16" s="1"/>
  <c r="B472" i="16" a="1"/>
  <c r="B472" i="16" s="1"/>
  <c r="B473" i="16" a="1"/>
  <c r="B473" i="16"/>
  <c r="B474" i="16" a="1"/>
  <c r="B474" i="16" s="1"/>
  <c r="B475" i="16" a="1"/>
  <c r="B475" i="16" s="1"/>
  <c r="B476" i="16" a="1"/>
  <c r="B476" i="16" s="1"/>
  <c r="B477" i="16" a="1"/>
  <c r="B477" i="16"/>
  <c r="B478" i="16" a="1"/>
  <c r="B478" i="16" s="1"/>
  <c r="B479" i="16" a="1"/>
  <c r="B479" i="16" s="1"/>
  <c r="B480" i="16" a="1"/>
  <c r="B480" i="16" s="1"/>
  <c r="B481" i="16" a="1"/>
  <c r="B481" i="16" s="1"/>
  <c r="B482" i="16" a="1"/>
  <c r="B482" i="16" s="1"/>
  <c r="B483" i="16" a="1"/>
  <c r="B483" i="16" s="1"/>
  <c r="B484" i="16" a="1"/>
  <c r="B484" i="16" s="1"/>
  <c r="B485" i="16" a="1"/>
  <c r="B485" i="16" s="1"/>
  <c r="B486" i="16" a="1"/>
  <c r="B486" i="16" s="1"/>
  <c r="B487" i="16" a="1"/>
  <c r="B487" i="16" s="1"/>
  <c r="B488" i="16" a="1"/>
  <c r="B488" i="16" s="1"/>
  <c r="B489" i="16" a="1"/>
  <c r="B489" i="16"/>
  <c r="B490" i="16" a="1"/>
  <c r="B490" i="16" s="1"/>
  <c r="B491" i="16" a="1"/>
  <c r="B491" i="16" s="1"/>
  <c r="B492" i="16" a="1"/>
  <c r="B492" i="16" s="1"/>
  <c r="B493" i="16" a="1"/>
  <c r="B493" i="16"/>
  <c r="B494" i="16" a="1"/>
  <c r="B494" i="16" s="1"/>
  <c r="B495" i="16" a="1"/>
  <c r="B495" i="16" s="1"/>
  <c r="B496" i="16" a="1"/>
  <c r="B496" i="16" s="1"/>
  <c r="B497" i="16" a="1"/>
  <c r="B497" i="16"/>
  <c r="B498" i="16" a="1"/>
  <c r="B498" i="16" s="1"/>
  <c r="B499" i="16" a="1"/>
  <c r="B499" i="16" s="1"/>
  <c r="B500" i="16" a="1"/>
  <c r="B500" i="16" s="1"/>
  <c r="B501" i="16" a="1"/>
  <c r="B501" i="16"/>
  <c r="B502" i="16" a="1"/>
  <c r="B502" i="16" s="1"/>
  <c r="B503" i="16" a="1"/>
  <c r="B503" i="16" s="1"/>
  <c r="B504" i="16" a="1"/>
  <c r="B504" i="16" s="1"/>
  <c r="B505" i="16" a="1"/>
  <c r="B505" i="16" s="1"/>
  <c r="B506" i="16" a="1"/>
  <c r="B506" i="16" s="1"/>
  <c r="B507" i="16" a="1"/>
  <c r="B507" i="16" s="1"/>
  <c r="B508" i="16" a="1"/>
  <c r="B508" i="16" s="1"/>
  <c r="B509" i="16" a="1"/>
  <c r="B509" i="16"/>
  <c r="B510" i="16" a="1"/>
  <c r="B510" i="16" s="1"/>
  <c r="B511" i="16" a="1"/>
  <c r="B511" i="16" s="1"/>
  <c r="B512" i="16" a="1"/>
  <c r="B512" i="16" s="1"/>
  <c r="B513" i="16" a="1"/>
  <c r="B513" i="16"/>
  <c r="B514" i="16" a="1"/>
  <c r="B514" i="16" s="1"/>
  <c r="B515" i="16" a="1"/>
  <c r="B515" i="16" s="1"/>
  <c r="B516" i="16" a="1"/>
  <c r="B516" i="16" s="1"/>
  <c r="B517" i="16" a="1"/>
  <c r="B517" i="16" s="1"/>
  <c r="B518" i="16" a="1"/>
  <c r="B518" i="16" s="1"/>
  <c r="B519" i="16" a="1"/>
  <c r="B519" i="16" s="1"/>
  <c r="B520" i="16" a="1"/>
  <c r="B520" i="16" s="1"/>
  <c r="B521" i="16" a="1"/>
  <c r="B521" i="16" s="1"/>
  <c r="B522" i="16" a="1"/>
  <c r="B522" i="16" s="1"/>
  <c r="B523" i="16" a="1"/>
  <c r="B523" i="16" s="1"/>
  <c r="B524" i="16" a="1"/>
  <c r="B524" i="16" s="1"/>
  <c r="B525" i="16" a="1"/>
  <c r="B525" i="16" s="1"/>
  <c r="B526" i="16" a="1"/>
  <c r="B526" i="16" s="1"/>
  <c r="B527" i="16" a="1"/>
  <c r="B527" i="16" s="1"/>
  <c r="B528" i="16" a="1"/>
  <c r="B528" i="16" s="1"/>
  <c r="B529" i="16" a="1"/>
  <c r="B529" i="16"/>
  <c r="B530" i="16" a="1"/>
  <c r="B530" i="16" s="1"/>
  <c r="B531" i="16" a="1"/>
  <c r="B531" i="16" s="1"/>
  <c r="B532" i="16" a="1"/>
  <c r="B532" i="16" s="1"/>
  <c r="B533" i="16" a="1"/>
  <c r="B533" i="16"/>
  <c r="B534" i="16" a="1"/>
  <c r="B534" i="16" s="1"/>
  <c r="B535" i="16" a="1"/>
  <c r="B535" i="16" s="1"/>
  <c r="B536" i="16" a="1"/>
  <c r="B536" i="16" s="1"/>
  <c r="B537" i="16" a="1"/>
  <c r="B537" i="16" s="1"/>
  <c r="B538" i="16" a="1"/>
  <c r="B538" i="16" s="1"/>
  <c r="B539" i="16" a="1"/>
  <c r="B539" i="16" s="1"/>
  <c r="B540" i="16" a="1"/>
  <c r="B540" i="16" s="1"/>
  <c r="B541" i="16" a="1"/>
  <c r="B541" i="16" s="1"/>
  <c r="B542" i="16" a="1"/>
  <c r="B542" i="16" s="1"/>
  <c r="B543" i="16" a="1"/>
  <c r="B543" i="16" s="1"/>
  <c r="B544" i="16" a="1"/>
  <c r="B544" i="16" s="1"/>
  <c r="B545" i="16" a="1"/>
  <c r="B545" i="16" s="1"/>
  <c r="B546" i="16" a="1"/>
  <c r="B546" i="16" s="1"/>
  <c r="B547" i="16" a="1"/>
  <c r="B547" i="16" s="1"/>
  <c r="B548" i="16" a="1"/>
  <c r="B548" i="16" s="1"/>
  <c r="B549" i="16" a="1"/>
  <c r="B549" i="16" s="1"/>
  <c r="B550" i="16" a="1"/>
  <c r="B550" i="16" s="1"/>
  <c r="B551" i="16" a="1"/>
  <c r="B551" i="16" s="1"/>
  <c r="B552" i="16" a="1"/>
  <c r="B552" i="16" s="1"/>
  <c r="B553" i="16" a="1"/>
  <c r="B553" i="16" s="1"/>
  <c r="B554" i="16" a="1"/>
  <c r="B554" i="16" s="1"/>
  <c r="B555" i="16" a="1"/>
  <c r="B555" i="16"/>
  <c r="B556" i="16" a="1"/>
  <c r="B556" i="16" s="1"/>
  <c r="B557" i="16" a="1"/>
  <c r="B557" i="16" s="1"/>
  <c r="B558" i="16" a="1"/>
  <c r="B558" i="16" s="1"/>
  <c r="B559" i="16" a="1"/>
  <c r="B559" i="16" s="1"/>
  <c r="B560" i="16" a="1"/>
  <c r="B560" i="16" s="1"/>
  <c r="B561" i="16" a="1"/>
  <c r="B561" i="16" s="1"/>
  <c r="B562" i="16" a="1"/>
  <c r="B562" i="16" s="1"/>
  <c r="B563" i="16" a="1"/>
  <c r="B563" i="16"/>
  <c r="B564" i="16" a="1"/>
  <c r="B564" i="16" s="1"/>
  <c r="B565" i="16" a="1"/>
  <c r="B565" i="16"/>
  <c r="B566" i="16" a="1"/>
  <c r="B566" i="16" s="1"/>
  <c r="B567" i="16" a="1"/>
  <c r="B567" i="16" s="1"/>
  <c r="B568" i="16" a="1"/>
  <c r="B568" i="16" s="1"/>
  <c r="B569" i="16" a="1"/>
  <c r="B569" i="16" s="1"/>
  <c r="B570" i="16" a="1"/>
  <c r="B570" i="16" s="1"/>
  <c r="B571" i="16" a="1"/>
  <c r="B571" i="16"/>
  <c r="B572" i="16" a="1"/>
  <c r="B572" i="16" s="1"/>
  <c r="B573" i="16" a="1"/>
  <c r="B573" i="16"/>
  <c r="B574" i="16" a="1"/>
  <c r="B574" i="16" s="1"/>
  <c r="B575" i="16" a="1"/>
  <c r="B575" i="16" s="1"/>
  <c r="B576" i="16" a="1"/>
  <c r="B576" i="16" s="1"/>
  <c r="B577" i="16" a="1"/>
  <c r="B577" i="16" s="1"/>
  <c r="B578" i="16" a="1"/>
  <c r="B578" i="16" s="1"/>
  <c r="B579" i="16" a="1"/>
  <c r="B579" i="16"/>
  <c r="B580" i="16" a="1"/>
  <c r="B580" i="16" s="1"/>
  <c r="B581" i="16" a="1"/>
  <c r="B581" i="16"/>
  <c r="B582" i="16" a="1"/>
  <c r="B582" i="16" s="1"/>
  <c r="B583" i="16" a="1"/>
  <c r="B583" i="16" s="1"/>
  <c r="B584" i="16" a="1"/>
  <c r="B584" i="16" s="1"/>
  <c r="B585" i="16" a="1"/>
  <c r="B585" i="16" s="1"/>
  <c r="B586" i="16" a="1"/>
  <c r="B586" i="16" s="1"/>
  <c r="B587" i="16" a="1"/>
  <c r="B587" i="16"/>
  <c r="B588" i="16" a="1"/>
  <c r="B588" i="16" s="1"/>
  <c r="B589" i="16" a="1"/>
  <c r="B589" i="16"/>
  <c r="B590" i="16" a="1"/>
  <c r="B590" i="16" s="1"/>
  <c r="B591" i="16" a="1"/>
  <c r="B591" i="16" s="1"/>
  <c r="B592" i="16" a="1"/>
  <c r="B592" i="16" s="1"/>
  <c r="B593" i="16" a="1"/>
  <c r="B593" i="16" s="1"/>
  <c r="B594" i="16" a="1"/>
  <c r="B594" i="16" s="1"/>
  <c r="B595" i="16" a="1"/>
  <c r="B595" i="16"/>
  <c r="B596" i="16" a="1"/>
  <c r="B596" i="16" s="1"/>
  <c r="B597" i="16" a="1"/>
  <c r="B597" i="16"/>
  <c r="B598" i="16" a="1"/>
  <c r="B598" i="16" s="1"/>
  <c r="B599" i="16" a="1"/>
  <c r="B599" i="16" s="1"/>
  <c r="B600" i="16" a="1"/>
  <c r="B600" i="16" s="1"/>
  <c r="B601" i="16" a="1"/>
  <c r="B601" i="16" s="1"/>
  <c r="B602" i="16" a="1"/>
  <c r="B602" i="16" s="1"/>
  <c r="B603" i="16" a="1"/>
  <c r="B603" i="16"/>
  <c r="B604" i="16" a="1"/>
  <c r="B604" i="16" s="1"/>
  <c r="B605" i="16" a="1"/>
  <c r="B605" i="16"/>
  <c r="B606" i="16" a="1"/>
  <c r="B606" i="16" s="1"/>
  <c r="B607" i="16" a="1"/>
  <c r="B607" i="16" s="1"/>
  <c r="B608" i="16" a="1"/>
  <c r="B608" i="16" s="1"/>
  <c r="B609" i="16" a="1"/>
  <c r="B609" i="16" s="1"/>
  <c r="B610" i="16" a="1"/>
  <c r="B610" i="16" s="1"/>
  <c r="B611" i="16" a="1"/>
  <c r="B611" i="16"/>
  <c r="B612" i="16" a="1"/>
  <c r="B612" i="16" s="1"/>
  <c r="B613" i="16" a="1"/>
  <c r="B613" i="16"/>
  <c r="B614" i="16" a="1"/>
  <c r="B614" i="16" s="1"/>
  <c r="B615" i="16" a="1"/>
  <c r="B615" i="16" s="1"/>
  <c r="B616" i="16" a="1"/>
  <c r="B616" i="16" s="1"/>
  <c r="B617" i="16" a="1"/>
  <c r="B617" i="16" s="1"/>
  <c r="B618" i="16" a="1"/>
  <c r="B618" i="16" s="1"/>
  <c r="B619" i="16" a="1"/>
  <c r="B619" i="16"/>
  <c r="B620" i="16" a="1"/>
  <c r="B620" i="16" s="1"/>
  <c r="B621" i="16" a="1"/>
  <c r="B621" i="16"/>
  <c r="B622" i="16" a="1"/>
  <c r="B622" i="16" s="1"/>
  <c r="B623" i="16" a="1"/>
  <c r="B623" i="16" s="1"/>
  <c r="B624" i="16" a="1"/>
  <c r="B624" i="16" s="1"/>
  <c r="B625" i="16" a="1"/>
  <c r="B625" i="16" s="1"/>
  <c r="B626" i="16" a="1"/>
  <c r="B626" i="16" s="1"/>
  <c r="B627" i="16" a="1"/>
  <c r="B627" i="16"/>
  <c r="B628" i="16" a="1"/>
  <c r="B628" i="16" s="1"/>
  <c r="B629" i="16" a="1"/>
  <c r="B629" i="16"/>
  <c r="B630" i="16" a="1"/>
  <c r="B630" i="16" s="1"/>
  <c r="B631" i="16" a="1"/>
  <c r="B631" i="16" s="1"/>
  <c r="B632" i="16" a="1"/>
  <c r="B632" i="16" s="1"/>
  <c r="B633" i="16" a="1"/>
  <c r="B633" i="16" s="1"/>
  <c r="B634" i="16" a="1"/>
  <c r="B634" i="16" s="1"/>
  <c r="B635" i="16" a="1"/>
  <c r="B635" i="16"/>
  <c r="B636" i="16" a="1"/>
  <c r="B636" i="16" s="1"/>
  <c r="B637" i="16" a="1"/>
  <c r="B637" i="16"/>
  <c r="B638" i="16" a="1"/>
  <c r="B638" i="16" s="1"/>
  <c r="B639" i="16" a="1"/>
  <c r="B639" i="16" s="1"/>
  <c r="B640" i="16" a="1"/>
  <c r="B640" i="16" s="1"/>
  <c r="B641" i="16" a="1"/>
  <c r="B641" i="16" s="1"/>
  <c r="B642" i="16" a="1"/>
  <c r="B642" i="16" s="1"/>
  <c r="B643" i="16" a="1"/>
  <c r="B643" i="16"/>
  <c r="B644" i="16" a="1"/>
  <c r="B644" i="16" s="1"/>
  <c r="B645" i="16" a="1"/>
  <c r="B645" i="16"/>
  <c r="B646" i="16" a="1"/>
  <c r="B646" i="16" s="1"/>
  <c r="B647" i="16" a="1"/>
  <c r="B647" i="16" s="1"/>
  <c r="B648" i="16" a="1"/>
  <c r="B648" i="16" s="1"/>
  <c r="B649" i="16" a="1"/>
  <c r="B649" i="16" s="1"/>
  <c r="B650" i="16" a="1"/>
  <c r="B650" i="16" s="1"/>
  <c r="B651" i="16" a="1"/>
  <c r="B651" i="16"/>
  <c r="B652" i="16" a="1"/>
  <c r="B652" i="16" s="1"/>
  <c r="B653" i="16" a="1"/>
  <c r="B653" i="16"/>
  <c r="B654" i="16" a="1"/>
  <c r="B654" i="16" s="1"/>
  <c r="B655" i="16" a="1"/>
  <c r="B655" i="16" s="1"/>
  <c r="B656" i="16" a="1"/>
  <c r="B656" i="16" s="1"/>
  <c r="B657" i="16" a="1"/>
  <c r="B657" i="16" s="1"/>
  <c r="B658" i="16" a="1"/>
  <c r="B658" i="16" s="1"/>
  <c r="B659" i="16" a="1"/>
  <c r="B659" i="16"/>
  <c r="B660" i="16" a="1"/>
  <c r="B660" i="16" s="1"/>
  <c r="B661" i="16" a="1"/>
  <c r="B661" i="16"/>
  <c r="B662" i="16" a="1"/>
  <c r="B662" i="16" s="1"/>
  <c r="B663" i="16" a="1"/>
  <c r="B663" i="16" s="1"/>
  <c r="B664" i="16" a="1"/>
  <c r="B664" i="16" s="1"/>
  <c r="B665" i="16" a="1"/>
  <c r="B665" i="16" s="1"/>
  <c r="B666" i="16" a="1"/>
  <c r="B666" i="16" s="1"/>
  <c r="B667" i="16" a="1"/>
  <c r="B667" i="16"/>
  <c r="B668" i="16" a="1"/>
  <c r="B668" i="16" s="1"/>
  <c r="B669" i="16" a="1"/>
  <c r="B669" i="16"/>
  <c r="B670" i="16" a="1"/>
  <c r="B670" i="16" s="1"/>
  <c r="B671" i="16" a="1"/>
  <c r="B671" i="16" s="1"/>
  <c r="B672" i="16" a="1"/>
  <c r="B672" i="16" s="1"/>
  <c r="B673" i="16" a="1"/>
  <c r="B673" i="16" s="1"/>
  <c r="B674" i="16" a="1"/>
  <c r="B674" i="16" s="1"/>
  <c r="B675" i="16" a="1"/>
  <c r="B675" i="16"/>
  <c r="B676" i="16" a="1"/>
  <c r="B676" i="16" s="1"/>
  <c r="B677" i="16" a="1"/>
  <c r="B677" i="16"/>
  <c r="B678" i="16" a="1"/>
  <c r="B678" i="16" s="1"/>
  <c r="B679" i="16" a="1"/>
  <c r="B679" i="16" s="1"/>
  <c r="B680" i="16" a="1"/>
  <c r="B680" i="16" s="1"/>
  <c r="B681" i="16" a="1"/>
  <c r="B681" i="16" s="1"/>
  <c r="B682" i="16" a="1"/>
  <c r="B682" i="16" s="1"/>
  <c r="B683" i="16" a="1"/>
  <c r="B683" i="16"/>
  <c r="B684" i="16" a="1"/>
  <c r="B684" i="16" s="1"/>
  <c r="B685" i="16" a="1"/>
  <c r="B685" i="16"/>
  <c r="B686" i="16" a="1"/>
  <c r="B686" i="16" s="1"/>
  <c r="B687" i="16" a="1"/>
  <c r="B687" i="16" s="1"/>
  <c r="B688" i="16" a="1"/>
  <c r="B688" i="16" s="1"/>
  <c r="B689" i="16" a="1"/>
  <c r="B689" i="16" s="1"/>
  <c r="B690" i="16" a="1"/>
  <c r="B690" i="16" s="1"/>
  <c r="B691" i="16" a="1"/>
  <c r="B691" i="16"/>
  <c r="B692" i="16" a="1"/>
  <c r="B692" i="16" s="1"/>
  <c r="B693" i="16" a="1"/>
  <c r="B693" i="16"/>
  <c r="B694" i="16" a="1"/>
  <c r="B694" i="16" s="1"/>
  <c r="B695" i="16" a="1"/>
  <c r="B695" i="16" s="1"/>
  <c r="B696" i="16" a="1"/>
  <c r="B696" i="16" s="1"/>
  <c r="B697" i="16" a="1"/>
  <c r="B697" i="16" s="1"/>
  <c r="B698" i="16" a="1"/>
  <c r="B698" i="16" s="1"/>
  <c r="B699" i="16" a="1"/>
  <c r="B699" i="16"/>
  <c r="B700" i="16" a="1"/>
  <c r="B700" i="16" s="1"/>
  <c r="B701" i="16" a="1"/>
  <c r="B701" i="16"/>
  <c r="B702" i="16" a="1"/>
  <c r="B702" i="16" s="1"/>
  <c r="B703" i="16" a="1"/>
  <c r="B703" i="16" s="1"/>
  <c r="B704" i="16" a="1"/>
  <c r="B704" i="16" s="1"/>
  <c r="B705" i="16" a="1"/>
  <c r="B705" i="16" s="1"/>
  <c r="B706" i="16" a="1"/>
  <c r="B706" i="16" s="1"/>
  <c r="B707" i="16" a="1"/>
  <c r="B707" i="16"/>
  <c r="B708" i="16" a="1"/>
  <c r="B708" i="16" s="1"/>
  <c r="B709" i="16" a="1"/>
  <c r="B709" i="16"/>
  <c r="B710" i="16" a="1"/>
  <c r="B710" i="16" s="1"/>
  <c r="B711" i="16" a="1"/>
  <c r="B711" i="16" s="1"/>
  <c r="B712" i="16" a="1"/>
  <c r="B712" i="16" s="1"/>
  <c r="B713" i="16" a="1"/>
  <c r="B713" i="16" s="1"/>
  <c r="B714" i="16" a="1"/>
  <c r="B714" i="16" s="1"/>
  <c r="B715" i="16" a="1"/>
  <c r="B715" i="16"/>
  <c r="B716" i="16" a="1"/>
  <c r="B716" i="16" s="1"/>
  <c r="B717" i="16" a="1"/>
  <c r="B717" i="16"/>
  <c r="B718" i="16" a="1"/>
  <c r="B718" i="16" s="1"/>
  <c r="B719" i="16" a="1"/>
  <c r="B719" i="16" s="1"/>
  <c r="B720" i="16" a="1"/>
  <c r="B720" i="16" s="1"/>
  <c r="B721" i="16" a="1"/>
  <c r="B721" i="16" s="1"/>
  <c r="B722" i="16" a="1"/>
  <c r="B722" i="16" s="1"/>
  <c r="B723" i="16" a="1"/>
  <c r="B723" i="16"/>
  <c r="B724" i="16" a="1"/>
  <c r="B724" i="16" s="1"/>
  <c r="B725" i="16" a="1"/>
  <c r="B725" i="16"/>
  <c r="B726" i="16" a="1"/>
  <c r="B726" i="16" s="1"/>
  <c r="B727" i="16" a="1"/>
  <c r="B727" i="16" s="1"/>
  <c r="B728" i="16" a="1"/>
  <c r="B728" i="16" s="1"/>
  <c r="B729" i="16" a="1"/>
  <c r="B729" i="16" s="1"/>
  <c r="B730" i="16" a="1"/>
  <c r="B730" i="16" s="1"/>
  <c r="B731" i="16" a="1"/>
  <c r="B731" i="16"/>
  <c r="B732" i="16" a="1"/>
  <c r="B732" i="16" s="1"/>
  <c r="B733" i="16" a="1"/>
  <c r="B733" i="16"/>
  <c r="B734" i="16" a="1"/>
  <c r="B734" i="16" s="1"/>
  <c r="B735" i="16" a="1"/>
  <c r="B735" i="16" s="1"/>
  <c r="B736" i="16" a="1"/>
  <c r="B736" i="16" s="1"/>
  <c r="B737" i="16" a="1"/>
  <c r="B737" i="16" s="1"/>
  <c r="B738" i="16" a="1"/>
  <c r="B738" i="16" s="1"/>
  <c r="B739" i="16" a="1"/>
  <c r="B739" i="16"/>
  <c r="B740" i="16" a="1"/>
  <c r="B740" i="16" s="1"/>
  <c r="B741" i="16" a="1"/>
  <c r="B741" i="16"/>
  <c r="B742" i="16" a="1"/>
  <c r="B742" i="16" s="1"/>
  <c r="B743" i="16" a="1"/>
  <c r="B743" i="16" s="1"/>
  <c r="B744" i="16" a="1"/>
  <c r="B744" i="16" s="1"/>
  <c r="B745" i="16" a="1"/>
  <c r="B745" i="16" s="1"/>
  <c r="B746" i="16" a="1"/>
  <c r="B746" i="16" s="1"/>
  <c r="B747" i="16" a="1"/>
  <c r="B747" i="16"/>
  <c r="B748" i="16" a="1"/>
  <c r="B748" i="16" s="1"/>
  <c r="B749" i="16" a="1"/>
  <c r="B749" i="16"/>
  <c r="B750" i="16" a="1"/>
  <c r="B750" i="16" s="1"/>
  <c r="B751" i="16" a="1"/>
  <c r="B751" i="16" s="1"/>
  <c r="B752" i="16" a="1"/>
  <c r="B752" i="16" s="1"/>
  <c r="B753" i="16" a="1"/>
  <c r="B753" i="16" s="1"/>
  <c r="B754" i="16" a="1"/>
  <c r="B754" i="16" s="1"/>
  <c r="B755" i="16" a="1"/>
  <c r="B755" i="16"/>
  <c r="B756" i="16" a="1"/>
  <c r="B756" i="16" s="1"/>
  <c r="B757" i="16" a="1"/>
  <c r="B757" i="16"/>
  <c r="B758" i="16" a="1"/>
  <c r="B758" i="16" s="1"/>
  <c r="B759" i="16" a="1"/>
  <c r="B759" i="16" s="1"/>
  <c r="B760" i="16" a="1"/>
  <c r="B760" i="16" s="1"/>
  <c r="B761" i="16" a="1"/>
  <c r="B761" i="16" s="1"/>
  <c r="B762" i="16" a="1"/>
  <c r="B762" i="16" s="1"/>
  <c r="B763" i="16" a="1"/>
  <c r="B763" i="16"/>
  <c r="B764" i="16" a="1"/>
  <c r="B764" i="16" s="1"/>
  <c r="B765" i="16" a="1"/>
  <c r="B765" i="16"/>
  <c r="B766" i="16" a="1"/>
  <c r="B766" i="16" s="1"/>
  <c r="B767" i="16" a="1"/>
  <c r="B767" i="16" s="1"/>
  <c r="B768" i="16" a="1"/>
  <c r="B768" i="16" s="1"/>
  <c r="B769" i="16" a="1"/>
  <c r="B769" i="16" s="1"/>
  <c r="B770" i="16" a="1"/>
  <c r="B770" i="16" s="1"/>
  <c r="B771" i="16" a="1"/>
  <c r="B771" i="16"/>
  <c r="B772" i="16" a="1"/>
  <c r="B772" i="16" s="1"/>
  <c r="B773" i="16" a="1"/>
  <c r="B773" i="16"/>
  <c r="B774" i="16" a="1"/>
  <c r="B774" i="16" s="1"/>
  <c r="B775" i="16" a="1"/>
  <c r="B775" i="16" s="1"/>
  <c r="B776" i="16" a="1"/>
  <c r="B776" i="16" s="1"/>
  <c r="B777" i="16" a="1"/>
  <c r="B777" i="16" s="1"/>
  <c r="B778" i="16" a="1"/>
  <c r="B778" i="16" s="1"/>
  <c r="B779" i="16" a="1"/>
  <c r="B779" i="16" s="1"/>
  <c r="B780" i="16" a="1"/>
  <c r="B780" i="16" s="1"/>
  <c r="B781" i="16" a="1"/>
  <c r="B781" i="16" s="1"/>
  <c r="B782" i="16" a="1"/>
  <c r="B782" i="16" s="1"/>
  <c r="B783" i="16" a="1"/>
  <c r="B783" i="16" s="1"/>
  <c r="B784" i="16" a="1"/>
  <c r="B784" i="16" s="1"/>
  <c r="B785" i="16" a="1"/>
  <c r="B785" i="16" s="1"/>
  <c r="B786" i="16" a="1"/>
  <c r="B786" i="16" s="1"/>
  <c r="B787" i="16" a="1"/>
  <c r="B787" i="16" s="1"/>
  <c r="B788" i="16" a="1"/>
  <c r="B788" i="16" s="1"/>
  <c r="B789" i="16" a="1"/>
  <c r="B789" i="16" s="1"/>
  <c r="B790" i="16" a="1"/>
  <c r="B790" i="16" s="1"/>
  <c r="B791" i="16" a="1"/>
  <c r="B791" i="16" s="1"/>
  <c r="B792" i="16" a="1"/>
  <c r="B792" i="16" s="1"/>
  <c r="B793" i="16" a="1"/>
  <c r="B793" i="16" s="1"/>
  <c r="B794" i="16" a="1"/>
  <c r="B794" i="16" s="1"/>
  <c r="B795" i="16" a="1"/>
  <c r="B795" i="16" s="1"/>
  <c r="B796" i="16" a="1"/>
  <c r="B796" i="16" s="1"/>
  <c r="B797" i="16" a="1"/>
  <c r="B797" i="16" s="1"/>
  <c r="B798" i="16" a="1"/>
  <c r="B798" i="16" s="1"/>
  <c r="B799" i="16" a="1"/>
  <c r="B799" i="16" s="1"/>
  <c r="B800" i="16" a="1"/>
  <c r="B800" i="16" s="1"/>
  <c r="B801" i="16" a="1"/>
  <c r="B801" i="16" s="1"/>
  <c r="B802" i="16" a="1"/>
  <c r="B802" i="16" s="1"/>
  <c r="B803" i="16" a="1"/>
  <c r="B803" i="16" s="1"/>
  <c r="B804" i="16" a="1"/>
  <c r="B804" i="16" s="1"/>
  <c r="B805" i="16" a="1"/>
  <c r="B805" i="16" s="1"/>
  <c r="B806" i="16" a="1"/>
  <c r="B806" i="16" s="1"/>
  <c r="B807" i="16" a="1"/>
  <c r="B807" i="16" s="1"/>
  <c r="B808" i="16" a="1"/>
  <c r="B808" i="16" s="1"/>
  <c r="B809" i="16" a="1"/>
  <c r="B809" i="16" s="1"/>
  <c r="B810" i="16" a="1"/>
  <c r="B810" i="16" s="1"/>
  <c r="B811" i="16" a="1"/>
  <c r="B811" i="16" s="1"/>
  <c r="B812" i="16" a="1"/>
  <c r="B812" i="16" s="1"/>
  <c r="B813" i="16" a="1"/>
  <c r="B813" i="16" s="1"/>
  <c r="B814" i="16" a="1"/>
  <c r="B814" i="16" s="1"/>
  <c r="B815" i="16" a="1"/>
  <c r="B815" i="16" s="1"/>
  <c r="B816" i="16" a="1"/>
  <c r="B816" i="16" s="1"/>
  <c r="B817" i="16" a="1"/>
  <c r="B817" i="16" s="1"/>
  <c r="B818" i="16" a="1"/>
  <c r="B818" i="16" s="1"/>
  <c r="B819" i="16" a="1"/>
  <c r="B819" i="16" s="1"/>
  <c r="B820" i="16" a="1"/>
  <c r="B820" i="16" s="1"/>
  <c r="B821" i="16" a="1"/>
  <c r="B821" i="16" s="1"/>
  <c r="B822" i="16" a="1"/>
  <c r="B822" i="16" s="1"/>
  <c r="B823" i="16" a="1"/>
  <c r="B823" i="16" s="1"/>
  <c r="B824" i="16" a="1"/>
  <c r="B824" i="16" s="1"/>
  <c r="B825" i="16" a="1"/>
  <c r="B825" i="16" s="1"/>
  <c r="B826" i="16" a="1"/>
  <c r="B826" i="16" s="1"/>
  <c r="B827" i="16" a="1"/>
  <c r="B827" i="16" s="1"/>
  <c r="B828" i="16" a="1"/>
  <c r="B828" i="16" s="1"/>
  <c r="B829" i="16" a="1"/>
  <c r="B829" i="16" s="1"/>
  <c r="B830" i="16" a="1"/>
  <c r="B830" i="16" s="1"/>
  <c r="B831" i="16" a="1"/>
  <c r="B831" i="16" s="1"/>
  <c r="B832" i="16" a="1"/>
  <c r="B832" i="16" s="1"/>
  <c r="B833" i="16" a="1"/>
  <c r="B833" i="16" s="1"/>
  <c r="B834" i="16" a="1"/>
  <c r="B834" i="16" s="1"/>
  <c r="B835" i="16" a="1"/>
  <c r="B835" i="16" s="1"/>
  <c r="B836" i="16" a="1"/>
  <c r="B836" i="16" s="1"/>
  <c r="B837" i="16" a="1"/>
  <c r="B837" i="16" s="1"/>
  <c r="B838" i="16" a="1"/>
  <c r="B838" i="16" s="1"/>
  <c r="B839" i="16" a="1"/>
  <c r="B839" i="16" s="1"/>
  <c r="B840" i="16" a="1"/>
  <c r="B840" i="16" s="1"/>
  <c r="B841" i="16" a="1"/>
  <c r="B841" i="16" s="1"/>
  <c r="B842" i="16" a="1"/>
  <c r="B842" i="16" s="1"/>
  <c r="B843" i="16" a="1"/>
  <c r="B843" i="16" s="1"/>
  <c r="B844" i="16" a="1"/>
  <c r="B844" i="16" s="1"/>
  <c r="B845" i="16" a="1"/>
  <c r="B845" i="16" s="1"/>
  <c r="B846" i="16" a="1"/>
  <c r="B846" i="16" s="1"/>
  <c r="B847" i="16" a="1"/>
  <c r="B847" i="16" s="1"/>
  <c r="B848" i="16" a="1"/>
  <c r="B848" i="16" s="1"/>
  <c r="B849" i="16" a="1"/>
  <c r="B849" i="16" s="1"/>
  <c r="B850" i="16" a="1"/>
  <c r="B850" i="16" s="1"/>
  <c r="B851" i="16" a="1"/>
  <c r="B851" i="16" s="1"/>
  <c r="B852" i="16" a="1"/>
  <c r="B852" i="16" s="1"/>
  <c r="B853" i="16" a="1"/>
  <c r="B853" i="16" s="1"/>
  <c r="B854" i="16" a="1"/>
  <c r="B854" i="16" s="1"/>
  <c r="B855" i="16" a="1"/>
  <c r="B855" i="16" s="1"/>
  <c r="B856" i="16" a="1"/>
  <c r="B856" i="16" s="1"/>
  <c r="B857" i="16" a="1"/>
  <c r="B857" i="16" s="1"/>
  <c r="B858" i="16" a="1"/>
  <c r="B858" i="16" s="1"/>
  <c r="B859" i="16" a="1"/>
  <c r="B859" i="16" s="1"/>
  <c r="B860" i="16" a="1"/>
  <c r="B860" i="16" s="1"/>
  <c r="B861" i="16" a="1"/>
  <c r="B861" i="16" s="1"/>
  <c r="B862" i="16" a="1"/>
  <c r="B862" i="16" s="1"/>
  <c r="B863" i="16" a="1"/>
  <c r="B863" i="16" s="1"/>
  <c r="B864" i="16" a="1"/>
  <c r="B864" i="16" s="1"/>
  <c r="B865" i="16" a="1"/>
  <c r="B865" i="16" s="1"/>
  <c r="B866" i="16" a="1"/>
  <c r="B866" i="16" s="1"/>
  <c r="B867" i="16" a="1"/>
  <c r="B867" i="16" s="1"/>
  <c r="B868" i="16" a="1"/>
  <c r="B868" i="16" s="1"/>
  <c r="B869" i="16" a="1"/>
  <c r="B869" i="16" s="1"/>
  <c r="B870" i="16" a="1"/>
  <c r="B870" i="16" s="1"/>
  <c r="B871" i="16" a="1"/>
  <c r="B871" i="16" s="1"/>
  <c r="B872" i="16" a="1"/>
  <c r="B872" i="16" s="1"/>
  <c r="B873" i="16" a="1"/>
  <c r="B873" i="16" s="1"/>
  <c r="B874" i="16" a="1"/>
  <c r="B874" i="16" s="1"/>
  <c r="B875" i="16" a="1"/>
  <c r="B875" i="16" s="1"/>
  <c r="B876" i="16" a="1"/>
  <c r="B876" i="16" s="1"/>
  <c r="B877" i="16" a="1"/>
  <c r="B877" i="16" s="1"/>
  <c r="B878" i="16" a="1"/>
  <c r="B878" i="16" s="1"/>
  <c r="B879" i="16" a="1"/>
  <c r="B879" i="16" s="1"/>
  <c r="B880" i="16" a="1"/>
  <c r="B880" i="16" s="1"/>
  <c r="B881" i="16" a="1"/>
  <c r="B881" i="16" s="1"/>
  <c r="B882" i="16" a="1"/>
  <c r="B882" i="16" s="1"/>
  <c r="B883" i="16" a="1"/>
  <c r="B883" i="16" s="1"/>
  <c r="B884" i="16" a="1"/>
  <c r="B884" i="16" s="1"/>
  <c r="B885" i="16" a="1"/>
  <c r="B885" i="16" s="1"/>
  <c r="B886" i="16" a="1"/>
  <c r="B886" i="16" s="1"/>
  <c r="B887" i="16" a="1"/>
  <c r="B887" i="16" s="1"/>
  <c r="B888" i="16" a="1"/>
  <c r="B888" i="16" s="1"/>
  <c r="B889" i="16" a="1"/>
  <c r="B889" i="16" s="1"/>
  <c r="B890" i="16" a="1"/>
  <c r="B890" i="16" s="1"/>
  <c r="B891" i="16" a="1"/>
  <c r="B891" i="16" s="1"/>
  <c r="B892" i="16" a="1"/>
  <c r="B892" i="16" s="1"/>
  <c r="B893" i="16" a="1"/>
  <c r="B893" i="16" s="1"/>
  <c r="B894" i="16" a="1"/>
  <c r="B894" i="16" s="1"/>
  <c r="B895" i="16" a="1"/>
  <c r="B895" i="16" s="1"/>
  <c r="B896" i="16" a="1"/>
  <c r="B896" i="16" s="1"/>
  <c r="B897" i="16" a="1"/>
  <c r="B897" i="16" s="1"/>
  <c r="B898" i="16" a="1"/>
  <c r="B898" i="16" s="1"/>
  <c r="B899" i="16" a="1"/>
  <c r="B899" i="16" s="1"/>
  <c r="B900" i="16" a="1"/>
  <c r="B900" i="16" s="1"/>
  <c r="B901" i="16" a="1"/>
  <c r="B901" i="16" s="1"/>
  <c r="B902" i="16" a="1"/>
  <c r="B902" i="16" s="1"/>
  <c r="B903" i="16" a="1"/>
  <c r="B903" i="16" s="1"/>
  <c r="B904" i="16" a="1"/>
  <c r="B904" i="16" s="1"/>
  <c r="B905" i="16" a="1"/>
  <c r="B905" i="16" s="1"/>
  <c r="B906" i="16" a="1"/>
  <c r="B906" i="16" s="1"/>
  <c r="B907" i="16" a="1"/>
  <c r="B907" i="16" s="1"/>
  <c r="B908" i="16" a="1"/>
  <c r="B908" i="16" s="1"/>
  <c r="B909" i="16" a="1"/>
  <c r="B909" i="16" s="1"/>
  <c r="B910" i="16" a="1"/>
  <c r="B910" i="16" s="1"/>
  <c r="B911" i="16" a="1"/>
  <c r="B911" i="16" s="1"/>
  <c r="B912" i="16" a="1"/>
  <c r="B912" i="16" s="1"/>
  <c r="B913" i="16" a="1"/>
  <c r="B913" i="16" s="1"/>
  <c r="B914" i="16" a="1"/>
  <c r="B914" i="16" s="1"/>
  <c r="B915" i="16" a="1"/>
  <c r="B915" i="16" s="1"/>
  <c r="B916" i="16" a="1"/>
  <c r="B916" i="16" s="1"/>
  <c r="B917" i="16" a="1"/>
  <c r="B917" i="16" s="1"/>
  <c r="B918" i="16" a="1"/>
  <c r="B918" i="16" s="1"/>
  <c r="B919" i="16" a="1"/>
  <c r="B919" i="16" s="1"/>
  <c r="B920" i="16" a="1"/>
  <c r="B920" i="16" s="1"/>
  <c r="B921" i="16" a="1"/>
  <c r="B921" i="16" s="1"/>
  <c r="B922" i="16" a="1"/>
  <c r="B922" i="16" s="1"/>
  <c r="B923" i="16" a="1"/>
  <c r="B923" i="16" s="1"/>
  <c r="B924" i="16" a="1"/>
  <c r="B924" i="16" s="1"/>
  <c r="B925" i="16" a="1"/>
  <c r="B925" i="16" s="1"/>
  <c r="B926" i="16" a="1"/>
  <c r="B926" i="16" s="1"/>
  <c r="B927" i="16" a="1"/>
  <c r="B927" i="16" s="1"/>
  <c r="B928" i="16" a="1"/>
  <c r="B928" i="16" s="1"/>
  <c r="B929" i="16" a="1"/>
  <c r="B929" i="16" s="1"/>
  <c r="B930" i="16" a="1"/>
  <c r="B930" i="16" s="1"/>
  <c r="B931" i="16" a="1"/>
  <c r="B931" i="16" s="1"/>
  <c r="B932" i="16" a="1"/>
  <c r="B932" i="16" s="1"/>
  <c r="B933" i="16" a="1"/>
  <c r="B933" i="16" s="1"/>
  <c r="B934" i="16" a="1"/>
  <c r="B934" i="16" s="1"/>
  <c r="B935" i="16" a="1"/>
  <c r="B935" i="16" s="1"/>
  <c r="B936" i="16" a="1"/>
  <c r="B936" i="16" s="1"/>
  <c r="B937" i="16" a="1"/>
  <c r="B937" i="16" s="1"/>
  <c r="B938" i="16" a="1"/>
  <c r="B938" i="16" s="1"/>
  <c r="B939" i="16" a="1"/>
  <c r="B939" i="16" s="1"/>
  <c r="B940" i="16" a="1"/>
  <c r="B940" i="16" s="1"/>
  <c r="B941" i="16" a="1"/>
  <c r="B941" i="16" s="1"/>
  <c r="B942" i="16" a="1"/>
  <c r="B942" i="16" s="1"/>
  <c r="B943" i="16" a="1"/>
  <c r="B943" i="16" s="1"/>
  <c r="B944" i="16" a="1"/>
  <c r="B944" i="16" s="1"/>
  <c r="B945" i="16" a="1"/>
  <c r="B945" i="16" s="1"/>
  <c r="B946" i="16" a="1"/>
  <c r="B946" i="16" s="1"/>
  <c r="B947" i="16" a="1"/>
  <c r="B947" i="16" s="1"/>
  <c r="B948" i="16" a="1"/>
  <c r="B948" i="16" s="1"/>
  <c r="B949" i="16" a="1"/>
  <c r="B949" i="16" s="1"/>
  <c r="B950" i="16" a="1"/>
  <c r="B950" i="16" s="1"/>
  <c r="B951" i="16" a="1"/>
  <c r="B951" i="16" s="1"/>
  <c r="B952" i="16" a="1"/>
  <c r="B952" i="16" s="1"/>
  <c r="B953" i="16" a="1"/>
  <c r="B953" i="16" s="1"/>
  <c r="B954" i="16" a="1"/>
  <c r="B954" i="16" s="1"/>
  <c r="B955" i="16" a="1"/>
  <c r="B955" i="16" s="1"/>
  <c r="B956" i="16" a="1"/>
  <c r="B956" i="16" s="1"/>
  <c r="B957" i="16" a="1"/>
  <c r="B957" i="16" s="1"/>
  <c r="B958" i="16" a="1"/>
  <c r="B958" i="16" s="1"/>
  <c r="B959" i="16" a="1"/>
  <c r="B959" i="16" s="1"/>
  <c r="B960" i="16" a="1"/>
  <c r="B960" i="16" s="1"/>
  <c r="B961" i="16" a="1"/>
  <c r="B961" i="16" s="1"/>
  <c r="B962" i="16" a="1"/>
  <c r="B962" i="16" s="1"/>
  <c r="B963" i="16" a="1"/>
  <c r="B963" i="16" s="1"/>
  <c r="B964" i="16" a="1"/>
  <c r="B964" i="16" s="1"/>
  <c r="B965" i="16" a="1"/>
  <c r="B965" i="16" s="1"/>
  <c r="B966" i="16" a="1"/>
  <c r="B966" i="16" s="1"/>
  <c r="B967" i="16" a="1"/>
  <c r="B967" i="16" s="1"/>
  <c r="B968" i="16" a="1"/>
  <c r="B968" i="16" s="1"/>
  <c r="B969" i="16" a="1"/>
  <c r="B969" i="16" s="1"/>
  <c r="B970" i="16" a="1"/>
  <c r="B970" i="16" s="1"/>
  <c r="B971" i="16" a="1"/>
  <c r="B971" i="16" s="1"/>
  <c r="B972" i="16" a="1"/>
  <c r="B972" i="16" s="1"/>
  <c r="B973" i="16" a="1"/>
  <c r="B973" i="16" s="1"/>
  <c r="B974" i="16" a="1"/>
  <c r="B974" i="16" s="1"/>
  <c r="B975" i="16" a="1"/>
  <c r="B975" i="16" s="1"/>
  <c r="B976" i="16" a="1"/>
  <c r="B976" i="16" s="1"/>
  <c r="B977" i="16" a="1"/>
  <c r="B977" i="16" s="1"/>
  <c r="B978" i="16" a="1"/>
  <c r="B978" i="16" s="1"/>
  <c r="B979" i="16" a="1"/>
  <c r="B979" i="16" s="1"/>
  <c r="B980" i="16" a="1"/>
  <c r="B980" i="16" s="1"/>
  <c r="B981" i="16" a="1"/>
  <c r="B981" i="16" s="1"/>
  <c r="B982" i="16" a="1"/>
  <c r="B982" i="16" s="1"/>
  <c r="B983" i="16" a="1"/>
  <c r="B983" i="16" s="1"/>
  <c r="B984" i="16" a="1"/>
  <c r="B984" i="16" s="1"/>
  <c r="B985" i="16" a="1"/>
  <c r="B985" i="16" s="1"/>
  <c r="B986" i="16" a="1"/>
  <c r="B986" i="16" s="1"/>
  <c r="B987" i="16" a="1"/>
  <c r="B987" i="16" s="1"/>
  <c r="B988" i="16" a="1"/>
  <c r="B988" i="16" s="1"/>
  <c r="B989" i="16" a="1"/>
  <c r="B989" i="16" s="1"/>
  <c r="B990" i="16" a="1"/>
  <c r="B990" i="16" s="1"/>
  <c r="B991" i="16" a="1"/>
  <c r="B991" i="16" s="1"/>
  <c r="B992" i="16" a="1"/>
  <c r="B992" i="16" s="1"/>
  <c r="B993" i="16" a="1"/>
  <c r="B993" i="16" s="1"/>
  <c r="B994" i="16" a="1"/>
  <c r="B994" i="16" s="1"/>
  <c r="B995" i="16" a="1"/>
  <c r="B995" i="16" s="1"/>
  <c r="B996" i="16" a="1"/>
  <c r="B996" i="16" s="1"/>
  <c r="B997" i="16" a="1"/>
  <c r="B997" i="16" s="1"/>
  <c r="B998" i="16" a="1"/>
  <c r="B998" i="16" s="1"/>
  <c r="B999" i="16" a="1"/>
  <c r="B999" i="16" s="1"/>
  <c r="B1000" i="16" a="1"/>
  <c r="B1000" i="16" s="1"/>
  <c r="B1001" i="16" a="1"/>
  <c r="B1001" i="16" s="1"/>
  <c r="B1002" i="16" a="1"/>
  <c r="B1002" i="16" s="1"/>
  <c r="B1003" i="16" a="1"/>
  <c r="B1003" i="16" s="1"/>
  <c r="B1004" i="16" a="1"/>
  <c r="B1004" i="16" s="1"/>
  <c r="B1005" i="16" a="1"/>
  <c r="B1005" i="16" s="1"/>
  <c r="B1006" i="16" a="1"/>
  <c r="B1006" i="16" s="1"/>
  <c r="B1007" i="16" a="1"/>
  <c r="B1007" i="16" s="1"/>
  <c r="B1008" i="16" a="1"/>
  <c r="B1008" i="16" s="1"/>
  <c r="B1009" i="16" a="1"/>
  <c r="B1009" i="16" s="1"/>
  <c r="B1010" i="16" a="1"/>
  <c r="B1010" i="16" s="1"/>
  <c r="B1011" i="16" a="1"/>
  <c r="B1011" i="16" s="1"/>
  <c r="B1012" i="16" a="1"/>
  <c r="B1012" i="16" s="1"/>
  <c r="B1013" i="16" a="1"/>
  <c r="B1013" i="16" s="1"/>
  <c r="B1014" i="16" a="1"/>
  <c r="B1014" i="16" s="1"/>
  <c r="B1015" i="16" a="1"/>
  <c r="B1015" i="16" s="1"/>
  <c r="B1016" i="16" a="1"/>
  <c r="B1016" i="16" s="1"/>
  <c r="B1017" i="16" a="1"/>
  <c r="B1017" i="16" s="1"/>
  <c r="B1018" i="16" a="1"/>
  <c r="B1018" i="16" s="1"/>
  <c r="B1019" i="16" a="1"/>
  <c r="B1019" i="16" s="1"/>
  <c r="B1020" i="16" a="1"/>
  <c r="B1020" i="16" s="1"/>
  <c r="B1021" i="16" a="1"/>
  <c r="B1021" i="16" s="1"/>
  <c r="B1022" i="16" a="1"/>
  <c r="B1022" i="16" s="1"/>
  <c r="B1023" i="16" a="1"/>
  <c r="B1023" i="16" s="1"/>
  <c r="B1024" i="16" a="1"/>
  <c r="B1024" i="16" s="1"/>
  <c r="B1025" i="16" a="1"/>
  <c r="B1025" i="16" s="1"/>
  <c r="B1026" i="16" a="1"/>
  <c r="B1026" i="16" s="1"/>
  <c r="B1027" i="16" a="1"/>
  <c r="B1027" i="16" s="1"/>
  <c r="B1028" i="16" a="1"/>
  <c r="B1028" i="16" s="1"/>
  <c r="B1029" i="16" a="1"/>
  <c r="B1029" i="16" s="1"/>
  <c r="B1030" i="16" a="1"/>
  <c r="B1030" i="16" s="1"/>
  <c r="B1031" i="16" a="1"/>
  <c r="B1031" i="16" s="1"/>
  <c r="B1032" i="16" a="1"/>
  <c r="B1032" i="16" s="1"/>
  <c r="B1033" i="16" a="1"/>
  <c r="B1033" i="16" s="1"/>
  <c r="B1034" i="16" a="1"/>
  <c r="B1034" i="16" s="1"/>
  <c r="B1035" i="16" a="1"/>
  <c r="B1035" i="16" s="1"/>
  <c r="B1036" i="16" a="1"/>
  <c r="B1036" i="16" s="1"/>
  <c r="B1037" i="16" a="1"/>
  <c r="B1037" i="16" s="1"/>
  <c r="B1038" i="16" a="1"/>
  <c r="B1038" i="16" s="1"/>
  <c r="B1039" i="16" a="1"/>
  <c r="B1039" i="16" s="1"/>
  <c r="B1040" i="16" a="1"/>
  <c r="B1040" i="16" s="1"/>
  <c r="B1041" i="16" a="1"/>
  <c r="B1041" i="16" s="1"/>
  <c r="B1042" i="16" a="1"/>
  <c r="B1042" i="16" s="1"/>
  <c r="B1043" i="16" a="1"/>
  <c r="B1043" i="16" s="1"/>
  <c r="B1044" i="16" a="1"/>
  <c r="B1044" i="16"/>
  <c r="B1045" i="16" a="1"/>
  <c r="B1045" i="16" s="1"/>
  <c r="B1046" i="16" a="1"/>
  <c r="B1046" i="16" s="1"/>
  <c r="B1047" i="16" a="1"/>
  <c r="B1047" i="16" s="1"/>
  <c r="B1048" i="16" a="1"/>
  <c r="B1048" i="16" s="1"/>
  <c r="B1049" i="16" a="1"/>
  <c r="B1049" i="16" s="1"/>
  <c r="B1050" i="16" a="1"/>
  <c r="B1050" i="16" s="1"/>
  <c r="B1051" i="16" a="1"/>
  <c r="B1051" i="16" s="1"/>
  <c r="B1052" i="16" a="1"/>
  <c r="B1052" i="16"/>
  <c r="B1053" i="16" a="1"/>
  <c r="B1053" i="16" s="1"/>
  <c r="B1054" i="16" a="1"/>
  <c r="B1054" i="16" s="1"/>
  <c r="B1055" i="16" a="1"/>
  <c r="B1055" i="16" s="1"/>
  <c r="B1056" i="16" a="1"/>
  <c r="B1056" i="16" s="1"/>
  <c r="B1057" i="16" a="1"/>
  <c r="B1057" i="16" s="1"/>
  <c r="B1058" i="16" a="1"/>
  <c r="B1058" i="16" s="1"/>
  <c r="B1059" i="16" a="1"/>
  <c r="B1059" i="16" s="1"/>
  <c r="B1060" i="16" a="1"/>
  <c r="B1060" i="16"/>
  <c r="B1061" i="16" a="1"/>
  <c r="B1061" i="16" s="1"/>
  <c r="B1062" i="16" a="1"/>
  <c r="B1062" i="16"/>
  <c r="B1063" i="16" a="1"/>
  <c r="B1063" i="16" s="1"/>
  <c r="B1064" i="16" a="1"/>
  <c r="B1064" i="16" s="1"/>
  <c r="B1065" i="16" a="1"/>
  <c r="B1065" i="16" s="1"/>
  <c r="B1066" i="16" a="1"/>
  <c r="B1066" i="16" s="1"/>
  <c r="B1067" i="16" a="1"/>
  <c r="B1067" i="16" s="1"/>
  <c r="B1068" i="16" a="1"/>
  <c r="B1068" i="16" s="1"/>
  <c r="B1069" i="16" a="1"/>
  <c r="B1069" i="16" s="1"/>
  <c r="B1070" i="16" a="1"/>
  <c r="B1070" i="16"/>
  <c r="B1071" i="16" a="1"/>
  <c r="B1071" i="16" s="1"/>
  <c r="B1072" i="16" a="1"/>
  <c r="B1072" i="16" s="1"/>
  <c r="B1073" i="16" a="1"/>
  <c r="B1073" i="16" s="1"/>
  <c r="B1074" i="16" a="1"/>
  <c r="B1074" i="16" s="1"/>
  <c r="B1075" i="16" a="1"/>
  <c r="B1075" i="16" s="1"/>
  <c r="B1076" i="16" a="1"/>
  <c r="B1076" i="16" s="1"/>
  <c r="B1077" i="16" a="1"/>
  <c r="B1077" i="16" s="1"/>
  <c r="B1078" i="16" a="1"/>
  <c r="B1078" i="16"/>
  <c r="B1079" i="16" a="1"/>
  <c r="B1079" i="16" s="1"/>
  <c r="B1080" i="16" a="1"/>
  <c r="B1080" i="16" s="1"/>
  <c r="B1081" i="16" a="1"/>
  <c r="B1081" i="16" s="1"/>
  <c r="B1082" i="16" a="1"/>
  <c r="B1082" i="16"/>
  <c r="B1083" i="16" a="1"/>
  <c r="B1083" i="16" s="1"/>
  <c r="B1084" i="16" a="1"/>
  <c r="B1084" i="16" s="1"/>
  <c r="B1085" i="16" a="1"/>
  <c r="B1085" i="16" s="1"/>
  <c r="B1086" i="16" a="1"/>
  <c r="B1086" i="16" s="1"/>
  <c r="B1087" i="16" a="1"/>
  <c r="B1087" i="16" s="1"/>
  <c r="B1088" i="16" a="1"/>
  <c r="B1088" i="16" s="1"/>
  <c r="B1089" i="16" a="1"/>
  <c r="B1089" i="16" s="1"/>
  <c r="B1090" i="16" a="1"/>
  <c r="B1090" i="16" s="1"/>
  <c r="B1091" i="16" a="1"/>
  <c r="B1091" i="16" s="1"/>
  <c r="B1092" i="16" a="1"/>
  <c r="B1092" i="16" s="1"/>
  <c r="B1093" i="16" a="1"/>
  <c r="B1093" i="16" s="1"/>
  <c r="B1094" i="16" a="1"/>
  <c r="B1094" i="16"/>
  <c r="B1095" i="16" a="1"/>
  <c r="B1095" i="16" s="1"/>
  <c r="B1096" i="16" a="1"/>
  <c r="B1096" i="16" s="1"/>
  <c r="B1097" i="16" a="1"/>
  <c r="B1097" i="16" s="1"/>
  <c r="B1098" i="16" a="1"/>
  <c r="B1098" i="16"/>
  <c r="B1099" i="16" a="1"/>
  <c r="B1099" i="16" s="1"/>
  <c r="B1100" i="16" a="1"/>
  <c r="B1100" i="16" s="1"/>
  <c r="B1101" i="16" a="1"/>
  <c r="B1101" i="16" s="1"/>
  <c r="B1102" i="16" a="1"/>
  <c r="B1102" i="16" s="1"/>
  <c r="B1103" i="16" a="1"/>
  <c r="B1103" i="16" s="1"/>
  <c r="B1104" i="16" a="1"/>
  <c r="B1104" i="16" s="1"/>
  <c r="B1105" i="16" a="1"/>
  <c r="B1105" i="16" s="1"/>
  <c r="B1106" i="16" a="1"/>
  <c r="B1106" i="16"/>
  <c r="B1107" i="16" a="1"/>
  <c r="B1107" i="16" s="1"/>
  <c r="B1108" i="16" a="1"/>
  <c r="B1108" i="16" s="1"/>
  <c r="B1109" i="16" a="1"/>
  <c r="B1109" i="16" s="1"/>
  <c r="B1110" i="16" a="1"/>
  <c r="B1110" i="16" s="1"/>
  <c r="B1111" i="16" a="1"/>
  <c r="B1111" i="16" s="1"/>
  <c r="B1112" i="16" a="1"/>
  <c r="B1112" i="16" s="1"/>
  <c r="B1113" i="16" a="1"/>
  <c r="B1113" i="16" s="1"/>
  <c r="B1114" i="16" a="1"/>
  <c r="B1114" i="16" s="1"/>
  <c r="B1115" i="16" a="1"/>
  <c r="B1115" i="16" s="1"/>
  <c r="B1116" i="16" a="1"/>
  <c r="B1116" i="16" s="1"/>
  <c r="B1117" i="16" a="1"/>
  <c r="B1117" i="16" s="1"/>
  <c r="B1118" i="16" a="1"/>
  <c r="B1118" i="16"/>
  <c r="B1119" i="16" a="1"/>
  <c r="B1119" i="16" s="1"/>
  <c r="B1120" i="16" a="1"/>
  <c r="B1120" i="16" s="1"/>
  <c r="B1121" i="16" a="1"/>
  <c r="B1121" i="16" s="1"/>
  <c r="B1122" i="16" a="1"/>
  <c r="B1122" i="16" s="1"/>
  <c r="B1123" i="16" a="1"/>
  <c r="B1123" i="16" s="1"/>
  <c r="B1124" i="16" a="1"/>
  <c r="B1124" i="16" s="1"/>
  <c r="B1125" i="16" a="1"/>
  <c r="B1125" i="16" s="1"/>
  <c r="B1126" i="16" a="1"/>
  <c r="B1126" i="16" s="1"/>
  <c r="B1127" i="16" a="1"/>
  <c r="B1127" i="16" s="1"/>
  <c r="B1128" i="16" a="1"/>
  <c r="B1128" i="16" s="1"/>
  <c r="B1129" i="16" a="1"/>
  <c r="B1129" i="16" s="1"/>
  <c r="B1130" i="16" a="1"/>
  <c r="B1130" i="16" s="1"/>
  <c r="B1131" i="16" a="1"/>
  <c r="B1131" i="16" s="1"/>
  <c r="B1132" i="16" a="1"/>
  <c r="B1132" i="16" s="1"/>
  <c r="B1133" i="16" a="1"/>
  <c r="B1133" i="16" s="1"/>
  <c r="B1134" i="16" a="1"/>
  <c r="B1134" i="16" s="1"/>
  <c r="B1135" i="16" a="1"/>
  <c r="B1135" i="16" s="1"/>
  <c r="B1136" i="16" a="1"/>
  <c r="B1136" i="16" s="1"/>
  <c r="B1137" i="16" a="1"/>
  <c r="B1137" i="16" s="1"/>
  <c r="B1138" i="16" a="1"/>
  <c r="B1138" i="16" s="1"/>
  <c r="B1139" i="16" a="1"/>
  <c r="B1139" i="16" s="1"/>
  <c r="B1140" i="16" a="1"/>
  <c r="B1140" i="16" s="1"/>
  <c r="B1141" i="16" a="1"/>
  <c r="B1141" i="16" s="1"/>
  <c r="B1142" i="16" a="1"/>
  <c r="B1142" i="16"/>
  <c r="B1143" i="16" a="1"/>
  <c r="B1143" i="16" s="1"/>
  <c r="B1144" i="16" a="1"/>
  <c r="B1144" i="16" s="1"/>
  <c r="B1145" i="16" a="1"/>
  <c r="B1145" i="16" s="1"/>
  <c r="B1146" i="16" a="1"/>
  <c r="B1146" i="16" s="1"/>
  <c r="B1147" i="16" a="1"/>
  <c r="B1147" i="16" s="1"/>
  <c r="B1148" i="16" a="1"/>
  <c r="B1148" i="16" s="1"/>
  <c r="B1149" i="16" a="1"/>
  <c r="B1149" i="16" s="1"/>
  <c r="B1150" i="16" a="1"/>
  <c r="B1150" i="16" s="1"/>
  <c r="B1151" i="16" a="1"/>
  <c r="B1151" i="16" s="1"/>
  <c r="B1152" i="16" a="1"/>
  <c r="B1152" i="16" s="1"/>
  <c r="B1153" i="16" a="1"/>
  <c r="B1153" i="16" s="1"/>
  <c r="B1154" i="16" a="1"/>
  <c r="B1154" i="16" s="1"/>
  <c r="B1155" i="16" a="1"/>
  <c r="B1155" i="16" s="1"/>
  <c r="B1156" i="16" a="1"/>
  <c r="B1156" i="16" s="1"/>
  <c r="B1157" i="16" a="1"/>
  <c r="B1157" i="16" s="1"/>
  <c r="B1158" i="16" a="1"/>
  <c r="B1158" i="16" s="1"/>
  <c r="B1159" i="16" a="1"/>
  <c r="B1159" i="16" s="1"/>
  <c r="B1160" i="16" a="1"/>
  <c r="B1160" i="16" s="1"/>
  <c r="B1161" i="16" a="1"/>
  <c r="B1161" i="16" s="1"/>
  <c r="B1162" i="16" a="1"/>
  <c r="B1162" i="16"/>
  <c r="B1163" i="16" a="1"/>
  <c r="B1163" i="16" s="1"/>
  <c r="B1164" i="16" a="1"/>
  <c r="B1164" i="16" s="1"/>
  <c r="B1165" i="16" a="1"/>
  <c r="B1165" i="16" s="1"/>
  <c r="B1166" i="16" a="1"/>
  <c r="B1166" i="16"/>
  <c r="B1167" i="16" a="1"/>
  <c r="B1167" i="16" s="1"/>
  <c r="B1168" i="16" a="1"/>
  <c r="B1168" i="16" s="1"/>
  <c r="B1169" i="16" a="1"/>
  <c r="B1169" i="16" s="1"/>
  <c r="B1170" i="16" a="1"/>
  <c r="B1170" i="16"/>
  <c r="B1171" i="16" a="1"/>
  <c r="B1171" i="16" s="1"/>
  <c r="B1172" i="16" a="1"/>
  <c r="B1172" i="16" s="1"/>
  <c r="B1173" i="16" a="1"/>
  <c r="B1173" i="16" s="1"/>
  <c r="B1174" i="16" a="1"/>
  <c r="B1174" i="16" s="1"/>
  <c r="B1175" i="16" a="1"/>
  <c r="B1175" i="16" s="1"/>
  <c r="B1176" i="16" a="1"/>
  <c r="B1176" i="16" s="1"/>
  <c r="B1177" i="16" a="1"/>
  <c r="B1177" i="16" s="1"/>
  <c r="B1178" i="16" a="1"/>
  <c r="B1178" i="16"/>
  <c r="B1179" i="16" a="1"/>
  <c r="B1179" i="16" s="1"/>
  <c r="B1180" i="16" a="1"/>
  <c r="B1180" i="16" s="1"/>
  <c r="B1181" i="16" a="1"/>
  <c r="B1181" i="16" s="1"/>
  <c r="B1182" i="16" a="1"/>
  <c r="B1182" i="16" s="1"/>
  <c r="B1183" i="16" a="1"/>
  <c r="B1183" i="16" s="1"/>
  <c r="B1184" i="16" a="1"/>
  <c r="B1184" i="16" s="1"/>
  <c r="B1185" i="16" a="1"/>
  <c r="B1185" i="16" s="1"/>
  <c r="B1186" i="16" a="1"/>
  <c r="B1186" i="16"/>
  <c r="B1187" i="16" a="1"/>
  <c r="B1187" i="16" s="1"/>
  <c r="B1188" i="16" a="1"/>
  <c r="B1188" i="16" s="1"/>
  <c r="B1189" i="16" a="1"/>
  <c r="B1189" i="16" s="1"/>
  <c r="B1190" i="16" a="1"/>
  <c r="B1190" i="16" s="1"/>
  <c r="B1191" i="16" a="1"/>
  <c r="B1191" i="16" s="1"/>
  <c r="B1192" i="16" a="1"/>
  <c r="B1192" i="16" s="1"/>
  <c r="B1193" i="16" a="1"/>
  <c r="B1193" i="16" s="1"/>
  <c r="B1194" i="16" a="1"/>
  <c r="B1194" i="16" s="1"/>
  <c r="B1195" i="16" a="1"/>
  <c r="B1195" i="16" s="1"/>
  <c r="B1196" i="16" a="1"/>
  <c r="B1196" i="16" s="1"/>
  <c r="B1197" i="16" a="1"/>
  <c r="B1197" i="16" s="1"/>
  <c r="B1198" i="16" a="1"/>
  <c r="B1198" i="16" s="1"/>
  <c r="B1199" i="16" a="1"/>
  <c r="B1199" i="16" s="1"/>
  <c r="B1200" i="16" a="1"/>
  <c r="B1200" i="16" s="1"/>
  <c r="B1201" i="16" a="1"/>
  <c r="B1201" i="16" s="1"/>
  <c r="B1202" i="16" a="1"/>
  <c r="B1202" i="16"/>
  <c r="B1203" i="16" a="1"/>
  <c r="B1203" i="16" s="1"/>
  <c r="B1204" i="16" a="1"/>
  <c r="B1204" i="16" s="1"/>
  <c r="B1205" i="16" a="1"/>
  <c r="B1205" i="16" s="1"/>
  <c r="B1206" i="16" a="1"/>
  <c r="B1206" i="16"/>
  <c r="B1207" i="16" a="1"/>
  <c r="B1207" i="16" s="1"/>
  <c r="B1208" i="16" a="1"/>
  <c r="B1208" i="16" s="1"/>
  <c r="B1209" i="16" a="1"/>
  <c r="B1209" i="16" s="1"/>
  <c r="B1210" i="16" a="1"/>
  <c r="B1210" i="16"/>
  <c r="B1211" i="16" a="1"/>
  <c r="B1211" i="16" s="1"/>
  <c r="B1212" i="16" a="1"/>
  <c r="B1212" i="16" s="1"/>
  <c r="B1213" i="16" a="1"/>
  <c r="B1213" i="16" s="1"/>
  <c r="B1214" i="16" a="1"/>
  <c r="B1214" i="16"/>
  <c r="B1215" i="16" a="1"/>
  <c r="B1215" i="16" s="1"/>
  <c r="B1216" i="16" a="1"/>
  <c r="B1216" i="16" s="1"/>
  <c r="B1217" i="16" a="1"/>
  <c r="B1217" i="16" s="1"/>
  <c r="B1218" i="16" a="1"/>
  <c r="B1218" i="16"/>
  <c r="B1219" i="16" a="1"/>
  <c r="B1219" i="16" s="1"/>
  <c r="B1220" i="16" a="1"/>
  <c r="B1220" i="16" s="1"/>
  <c r="B1221" i="16" a="1"/>
  <c r="B1221" i="16" s="1"/>
  <c r="B1222" i="16" a="1"/>
  <c r="B1222" i="16"/>
  <c r="B1223" i="16" a="1"/>
  <c r="B1223" i="16" s="1"/>
  <c r="B1224" i="16" a="1"/>
  <c r="B1224" i="16" s="1"/>
  <c r="B1225" i="16" a="1"/>
  <c r="B1225" i="16" s="1"/>
  <c r="B1226" i="16" a="1"/>
  <c r="B1226" i="16" s="1"/>
  <c r="B1227" i="16" a="1"/>
  <c r="B1227" i="16" s="1"/>
  <c r="B1228" i="16" a="1"/>
  <c r="B1228" i="16" s="1"/>
  <c r="B1229" i="16" a="1"/>
  <c r="B1229" i="16" s="1"/>
  <c r="B1230" i="16" a="1"/>
  <c r="B1230" i="16" s="1"/>
  <c r="B1231" i="16" a="1"/>
  <c r="B1231" i="16" s="1"/>
  <c r="B1232" i="16" a="1"/>
  <c r="B1232" i="16" s="1"/>
  <c r="B1233" i="16" a="1"/>
  <c r="B1233" i="16" s="1"/>
  <c r="B1234" i="16" a="1"/>
  <c r="B1234" i="16" s="1"/>
  <c r="B1235" i="16" a="1"/>
  <c r="B1235" i="16" s="1"/>
  <c r="B1236" i="16" a="1"/>
  <c r="B1236" i="16" s="1"/>
  <c r="B1237" i="16" a="1"/>
  <c r="B1237" i="16" s="1"/>
  <c r="B1238" i="16" a="1"/>
  <c r="B1238" i="16" s="1"/>
  <c r="B2" i="5" a="1"/>
  <c r="B2" i="5" s="1"/>
  <c r="B3" i="5" a="1"/>
  <c r="B3" i="5" s="1"/>
  <c r="B4" i="5" a="1"/>
  <c r="B4" i="5" s="1"/>
  <c r="B5" i="5" a="1"/>
  <c r="B5" i="5" s="1"/>
  <c r="B6" i="5" a="1"/>
  <c r="B6" i="5" s="1"/>
  <c r="B7" i="5" a="1"/>
  <c r="B7" i="5" s="1"/>
  <c r="B8" i="5" a="1"/>
  <c r="B8" i="5" s="1"/>
  <c r="B9" i="5" a="1"/>
  <c r="B9" i="5"/>
  <c r="B10" i="5" a="1"/>
  <c r="B10" i="5" s="1"/>
  <c r="B11" i="5" a="1"/>
  <c r="B11" i="5" s="1"/>
  <c r="B12" i="5" a="1"/>
  <c r="B12" i="5" s="1"/>
  <c r="B13" i="5" a="1"/>
  <c r="B13" i="5" s="1"/>
  <c r="B14" i="5" a="1"/>
  <c r="B14" i="5" s="1"/>
  <c r="B15" i="5" a="1"/>
  <c r="B15" i="5" s="1"/>
  <c r="B16" i="5" a="1"/>
  <c r="B16" i="5" s="1"/>
  <c r="B17" i="5" a="1"/>
  <c r="B17" i="5"/>
  <c r="B18" i="5" a="1"/>
  <c r="B18" i="5" s="1"/>
  <c r="B19" i="5" a="1"/>
  <c r="B19" i="5" s="1"/>
  <c r="B20" i="5" a="1"/>
  <c r="B20" i="5" s="1"/>
  <c r="B21" i="5" a="1"/>
  <c r="B21" i="5" s="1"/>
  <c r="B22" i="5" a="1"/>
  <c r="B22" i="5" s="1"/>
  <c r="B23" i="5" a="1"/>
  <c r="B23" i="5" s="1"/>
  <c r="B24" i="5" a="1"/>
  <c r="B24" i="5" s="1"/>
  <c r="B25" i="5" a="1"/>
  <c r="B25" i="5"/>
  <c r="B26" i="5" a="1"/>
  <c r="B26" i="5" s="1"/>
  <c r="B27" i="5" a="1"/>
  <c r="B27" i="5" s="1"/>
  <c r="B28" i="5" a="1"/>
  <c r="B28" i="5" s="1"/>
  <c r="B29" i="5" a="1"/>
  <c r="B29" i="5" s="1"/>
  <c r="B30" i="5" a="1"/>
  <c r="B30" i="5" s="1"/>
  <c r="B31" i="5" a="1"/>
  <c r="B31" i="5" s="1"/>
  <c r="B32" i="5" a="1"/>
  <c r="B32" i="5" s="1"/>
  <c r="B33" i="5" a="1"/>
  <c r="B33" i="5"/>
  <c r="B34" i="5" a="1"/>
  <c r="B34" i="5" s="1"/>
  <c r="B35" i="5" a="1"/>
  <c r="B35" i="5" s="1"/>
  <c r="B36" i="5" a="1"/>
  <c r="B36" i="5" s="1"/>
  <c r="B37" i="5" a="1"/>
  <c r="B37" i="5" s="1"/>
  <c r="B38" i="5" a="1"/>
  <c r="B38" i="5" s="1"/>
  <c r="B39" i="5" a="1"/>
  <c r="B39" i="5" s="1"/>
  <c r="B40" i="5" a="1"/>
  <c r="B40" i="5" s="1"/>
  <c r="B41" i="5" a="1"/>
  <c r="B41" i="5"/>
  <c r="B42" i="5" a="1"/>
  <c r="B42" i="5" s="1"/>
  <c r="B43" i="5" a="1"/>
  <c r="B43" i="5" s="1"/>
  <c r="B44" i="5" a="1"/>
  <c r="B44" i="5" s="1"/>
  <c r="B45" i="5" a="1"/>
  <c r="B45" i="5" s="1"/>
  <c r="B46" i="5" a="1"/>
  <c r="B46" i="5" s="1"/>
  <c r="B47" i="5" a="1"/>
  <c r="B47" i="5" s="1"/>
  <c r="B48" i="5" a="1"/>
  <c r="B48" i="5" s="1"/>
  <c r="B49" i="5" a="1"/>
  <c r="B49" i="5"/>
  <c r="B50" i="5" a="1"/>
  <c r="B50" i="5" s="1"/>
  <c r="B51" i="5" a="1"/>
  <c r="B51" i="5" s="1"/>
  <c r="B52" i="5" a="1"/>
  <c r="B52" i="5" s="1"/>
  <c r="B53" i="5" a="1"/>
  <c r="B53" i="5" s="1"/>
  <c r="B54" i="5" a="1"/>
  <c r="B54" i="5" s="1"/>
  <c r="B55" i="5" a="1"/>
  <c r="B55" i="5" s="1"/>
  <c r="B56" i="5" a="1"/>
  <c r="B56" i="5" s="1"/>
  <c r="B57" i="5" a="1"/>
  <c r="B57" i="5"/>
  <c r="B58" i="5" a="1"/>
  <c r="B58" i="5" s="1"/>
  <c r="B59" i="5" a="1"/>
  <c r="B59" i="5" s="1"/>
  <c r="B60" i="5" a="1"/>
  <c r="B60" i="5" s="1"/>
  <c r="B61" i="5" a="1"/>
  <c r="B61" i="5" s="1"/>
  <c r="B62" i="5" a="1"/>
  <c r="B62" i="5" s="1"/>
  <c r="B63" i="5" a="1"/>
  <c r="B63" i="5" s="1"/>
  <c r="B64" i="5" a="1"/>
  <c r="B64" i="5" s="1"/>
  <c r="B65" i="5" a="1"/>
  <c r="B65" i="5"/>
  <c r="B66" i="5" a="1"/>
  <c r="B66" i="5" s="1"/>
  <c r="B67" i="5" a="1"/>
  <c r="B67" i="5"/>
  <c r="B68" i="5" a="1"/>
  <c r="B68" i="5" s="1"/>
  <c r="B69" i="5" a="1"/>
  <c r="B69" i="5" s="1"/>
  <c r="B70" i="5" a="1"/>
  <c r="B70" i="5" s="1"/>
  <c r="B71" i="5" a="1"/>
  <c r="B71" i="5" s="1"/>
  <c r="B72" i="5" a="1"/>
  <c r="B72" i="5" s="1"/>
  <c r="B73" i="5" a="1"/>
  <c r="B73" i="5"/>
  <c r="B74" i="5" a="1"/>
  <c r="B74" i="5" s="1"/>
  <c r="B75" i="5" a="1"/>
  <c r="B75" i="5"/>
  <c r="B76" i="5" a="1"/>
  <c r="B76" i="5" s="1"/>
  <c r="B77" i="5" a="1"/>
  <c r="B77" i="5" s="1"/>
  <c r="B78" i="5" a="1"/>
  <c r="B78" i="5" s="1"/>
  <c r="B79" i="5" a="1"/>
  <c r="B79" i="5" s="1"/>
  <c r="B80" i="5" a="1"/>
  <c r="B80" i="5" s="1"/>
  <c r="B81" i="5" a="1"/>
  <c r="B81" i="5"/>
  <c r="B82" i="5" a="1"/>
  <c r="B82" i="5" s="1"/>
  <c r="B83" i="5" a="1"/>
  <c r="B83" i="5" s="1"/>
  <c r="B84" i="5" a="1"/>
  <c r="B84" i="5" s="1"/>
  <c r="B85" i="5" a="1"/>
  <c r="B85" i="5" s="1"/>
  <c r="B86" i="5" a="1"/>
  <c r="B86" i="5" s="1"/>
  <c r="B87" i="5" a="1"/>
  <c r="B87" i="5" s="1"/>
  <c r="B88" i="5" a="1"/>
  <c r="B88" i="5" s="1"/>
  <c r="B89" i="5" a="1"/>
  <c r="B89" i="5"/>
  <c r="B90" i="5" a="1"/>
  <c r="B90" i="5" s="1"/>
  <c r="B91" i="5" a="1"/>
  <c r="B91" i="5" s="1"/>
  <c r="B92" i="5" a="1"/>
  <c r="B92" i="5" s="1"/>
  <c r="B93" i="5" a="1"/>
  <c r="B93" i="5"/>
  <c r="B94" i="5" a="1"/>
  <c r="B94" i="5" s="1"/>
  <c r="B95" i="5" a="1"/>
  <c r="B95" i="5" s="1"/>
  <c r="B96" i="5" a="1"/>
  <c r="B96" i="5" s="1"/>
  <c r="B97" i="5" a="1"/>
  <c r="B97" i="5"/>
  <c r="B98" i="5" a="1"/>
  <c r="B98" i="5" s="1"/>
  <c r="B99" i="5" a="1"/>
  <c r="B99" i="5" s="1"/>
  <c r="B100" i="5" a="1"/>
  <c r="B100" i="5" s="1"/>
  <c r="B101" i="5" a="1"/>
  <c r="B101" i="5"/>
  <c r="B102" i="5" a="1"/>
  <c r="B102" i="5" s="1"/>
  <c r="B103" i="5" a="1"/>
  <c r="B103" i="5" s="1"/>
  <c r="B104" i="5" a="1"/>
  <c r="B104" i="5" s="1"/>
  <c r="B105" i="5" a="1"/>
  <c r="B105" i="5"/>
  <c r="B106" i="5" a="1"/>
  <c r="B106" i="5" s="1"/>
  <c r="B107" i="5" a="1"/>
  <c r="B107" i="5" s="1"/>
  <c r="B108" i="5" a="1"/>
  <c r="B108" i="5" s="1"/>
  <c r="B109" i="5" a="1"/>
  <c r="B109" i="5"/>
  <c r="B110" i="5" a="1"/>
  <c r="B110" i="5" s="1"/>
  <c r="B111" i="5" a="1"/>
  <c r="B111" i="5" s="1"/>
  <c r="B112" i="5" a="1"/>
  <c r="B112" i="5" s="1"/>
  <c r="B113" i="5" a="1"/>
  <c r="B113" i="5"/>
  <c r="B114" i="5" a="1"/>
  <c r="B114" i="5" s="1"/>
  <c r="B115" i="5" a="1"/>
  <c r="B115" i="5" s="1"/>
  <c r="B116" i="5" a="1"/>
  <c r="B116" i="5" s="1"/>
  <c r="B117" i="5" a="1"/>
  <c r="B117" i="5"/>
  <c r="B118" i="5" a="1"/>
  <c r="B118" i="5" s="1"/>
  <c r="B119" i="5" a="1"/>
  <c r="B119" i="5" s="1"/>
  <c r="B120" i="5" a="1"/>
  <c r="B120" i="5" s="1"/>
  <c r="B121" i="5" a="1"/>
  <c r="B121" i="5"/>
  <c r="B122" i="5" a="1"/>
  <c r="B122" i="5" s="1"/>
  <c r="B123" i="5" a="1"/>
  <c r="B123" i="5" s="1"/>
  <c r="B124" i="5" a="1"/>
  <c r="B124" i="5" s="1"/>
  <c r="B125" i="5" a="1"/>
  <c r="B125" i="5"/>
  <c r="B126" i="5" a="1"/>
  <c r="B126" i="5" s="1"/>
  <c r="B127" i="5" a="1"/>
  <c r="B127" i="5" s="1"/>
  <c r="B128" i="5" a="1"/>
  <c r="B128" i="5" s="1"/>
  <c r="B129" i="5" a="1"/>
  <c r="B129" i="5"/>
  <c r="B130" i="5" a="1"/>
  <c r="B130" i="5" s="1"/>
  <c r="B131" i="5" a="1"/>
  <c r="B131" i="5" s="1"/>
  <c r="B132" i="5" a="1"/>
  <c r="B132" i="5" s="1"/>
  <c r="B133" i="5" a="1"/>
  <c r="B133" i="5"/>
  <c r="B134" i="5" a="1"/>
  <c r="B134" i="5" s="1"/>
  <c r="B135" i="5" a="1"/>
  <c r="B135" i="5" s="1"/>
  <c r="B136" i="5" a="1"/>
  <c r="B136" i="5" s="1"/>
  <c r="B137" i="5" a="1"/>
  <c r="B137" i="5"/>
  <c r="B138" i="5" a="1"/>
  <c r="B138" i="5" s="1"/>
  <c r="B139" i="5" a="1"/>
  <c r="B139" i="5" s="1"/>
  <c r="B140" i="5" a="1"/>
  <c r="B140" i="5" s="1"/>
  <c r="B141" i="5" a="1"/>
  <c r="B141" i="5"/>
  <c r="B142" i="5" a="1"/>
  <c r="B142" i="5" s="1"/>
  <c r="B143" i="5" a="1"/>
  <c r="B143" i="5" s="1"/>
  <c r="B144" i="5" a="1"/>
  <c r="B144" i="5" s="1"/>
  <c r="B145" i="5" a="1"/>
  <c r="B145" i="5"/>
  <c r="B146" i="5" a="1"/>
  <c r="B146" i="5" s="1"/>
  <c r="B147" i="5" a="1"/>
  <c r="B147" i="5" s="1"/>
  <c r="B148" i="5" a="1"/>
  <c r="B148" i="5" s="1"/>
  <c r="B149" i="5" a="1"/>
  <c r="B149" i="5"/>
  <c r="B150" i="5" a="1"/>
  <c r="B150" i="5" s="1"/>
  <c r="B151" i="5" a="1"/>
  <c r="B151" i="5" s="1"/>
  <c r="B152" i="5" a="1"/>
  <c r="B152" i="5" s="1"/>
  <c r="B153" i="5" a="1"/>
  <c r="B153" i="5"/>
  <c r="B154" i="5" a="1"/>
  <c r="B154" i="5" s="1"/>
  <c r="B155" i="5" a="1"/>
  <c r="B155" i="5"/>
  <c r="B156" i="5" a="1"/>
  <c r="B156" i="5" s="1"/>
  <c r="B157" i="5" a="1"/>
  <c r="B157" i="5"/>
  <c r="B158" i="5" a="1"/>
  <c r="B158" i="5" s="1"/>
  <c r="B159" i="5" a="1"/>
  <c r="B159" i="5" s="1"/>
  <c r="B160" i="5" a="1"/>
  <c r="B160" i="5" s="1"/>
  <c r="B161" i="5" a="1"/>
  <c r="B161" i="5"/>
  <c r="B162" i="5" a="1"/>
  <c r="B162" i="5" s="1"/>
  <c r="B163" i="5" a="1"/>
  <c r="B163" i="5" s="1"/>
  <c r="B164" i="5" a="1"/>
  <c r="B164" i="5" s="1"/>
  <c r="B165" i="5" a="1"/>
  <c r="B165" i="5"/>
  <c r="B166" i="5" a="1"/>
  <c r="B166" i="5" s="1"/>
  <c r="B167" i="5" a="1"/>
  <c r="B167" i="5" s="1"/>
  <c r="B168" i="5" a="1"/>
  <c r="B168" i="5" s="1"/>
  <c r="B169" i="5" a="1"/>
  <c r="B169" i="5" s="1"/>
  <c r="B170" i="5" a="1"/>
  <c r="B170" i="5" s="1"/>
  <c r="B171" i="5" a="1"/>
  <c r="B171" i="5"/>
  <c r="B172" i="5" a="1"/>
  <c r="B172" i="5" s="1"/>
  <c r="B173" i="5" a="1"/>
  <c r="B173" i="5" s="1"/>
  <c r="B174" i="5" a="1"/>
  <c r="B174" i="5" s="1"/>
  <c r="B175" i="5" a="1"/>
  <c r="B175" i="5" s="1"/>
  <c r="B176" i="5" a="1"/>
  <c r="B176" i="5" s="1"/>
  <c r="B177" i="5" a="1"/>
  <c r="B177" i="5" s="1"/>
  <c r="B178" i="5" a="1"/>
  <c r="B178" i="5" s="1"/>
  <c r="B179" i="5" a="1"/>
  <c r="B179" i="5"/>
  <c r="B180" i="5" a="1"/>
  <c r="B180" i="5" s="1"/>
  <c r="B181" i="5" a="1"/>
  <c r="B181" i="5" s="1"/>
  <c r="B182" i="5" a="1"/>
  <c r="B182" i="5" s="1"/>
  <c r="B183" i="5" a="1"/>
  <c r="B183" i="5" s="1"/>
  <c r="B184" i="5" a="1"/>
  <c r="B184" i="5" s="1"/>
  <c r="B185" i="5" a="1"/>
  <c r="B185" i="5" s="1"/>
  <c r="B186" i="5" a="1"/>
  <c r="B186" i="5" s="1"/>
  <c r="B187" i="5" a="1"/>
  <c r="B187" i="5"/>
  <c r="B188" i="5" a="1"/>
  <c r="B188" i="5" s="1"/>
  <c r="B189" i="5" a="1"/>
  <c r="B189" i="5" s="1"/>
  <c r="B190" i="5" a="1"/>
  <c r="B190" i="5" s="1"/>
  <c r="B191" i="5" a="1"/>
  <c r="B191" i="5" s="1"/>
  <c r="B192" i="5" a="1"/>
  <c r="B192" i="5" s="1"/>
  <c r="B193" i="5" a="1"/>
  <c r="B193" i="5" s="1"/>
  <c r="B194" i="5" a="1"/>
  <c r="B194" i="5" s="1"/>
  <c r="B195" i="5" a="1"/>
  <c r="B195" i="5"/>
  <c r="B196" i="5" a="1"/>
  <c r="B196" i="5" s="1"/>
  <c r="B197" i="5" a="1"/>
  <c r="B197" i="5" s="1"/>
  <c r="B198" i="5" a="1"/>
  <c r="B198" i="5" s="1"/>
  <c r="B199" i="5" a="1"/>
  <c r="B199" i="5" s="1"/>
  <c r="B200" i="5" a="1"/>
  <c r="B200" i="5" s="1"/>
  <c r="B201" i="5" a="1"/>
  <c r="B201" i="5" s="1"/>
  <c r="B202" i="5" a="1"/>
  <c r="B202" i="5" s="1"/>
  <c r="B203" i="5" a="1"/>
  <c r="B203" i="5"/>
  <c r="B204" i="5" a="1"/>
  <c r="B204" i="5" s="1"/>
  <c r="B205" i="5" a="1"/>
  <c r="B205" i="5" s="1"/>
  <c r="B206" i="5" a="1"/>
  <c r="B206" i="5" s="1"/>
  <c r="B207" i="5" a="1"/>
  <c r="B207" i="5" s="1"/>
  <c r="B208" i="5" a="1"/>
  <c r="B208" i="5" s="1"/>
  <c r="B209" i="5" a="1"/>
  <c r="B209" i="5" s="1"/>
  <c r="B210" i="5" a="1"/>
  <c r="B210" i="5" s="1"/>
  <c r="B211" i="5" a="1"/>
  <c r="B211" i="5"/>
  <c r="B212" i="5" a="1"/>
  <c r="B212" i="5" s="1"/>
  <c r="B213" i="5" a="1"/>
  <c r="B213" i="5" s="1"/>
  <c r="B214" i="5" a="1"/>
  <c r="B214" i="5" s="1"/>
  <c r="B215" i="5" a="1"/>
  <c r="B215" i="5" s="1"/>
  <c r="B216" i="5" a="1"/>
  <c r="B216" i="5" s="1"/>
  <c r="B217" i="5" a="1"/>
  <c r="B217" i="5" s="1"/>
  <c r="B218" i="5" a="1"/>
  <c r="B218" i="5" s="1"/>
  <c r="B219" i="5" a="1"/>
  <c r="B219" i="5"/>
  <c r="B220" i="5" a="1"/>
  <c r="B220" i="5" s="1"/>
  <c r="B221" i="5" a="1"/>
  <c r="B221" i="5" s="1"/>
  <c r="B222" i="5" a="1"/>
  <c r="B222" i="5" s="1"/>
  <c r="B223" i="5" a="1"/>
  <c r="B223" i="5" s="1"/>
  <c r="B224" i="5" a="1"/>
  <c r="B224" i="5" s="1"/>
  <c r="B225" i="5" a="1"/>
  <c r="B225" i="5" s="1"/>
  <c r="B226" i="5" a="1"/>
  <c r="B226" i="5" s="1"/>
  <c r="B227" i="5" a="1"/>
  <c r="B227" i="5"/>
  <c r="B228" i="5" a="1"/>
  <c r="B228" i="5" s="1"/>
  <c r="B229" i="5" a="1"/>
  <c r="B229" i="5" s="1"/>
  <c r="B230" i="5" a="1"/>
  <c r="B230" i="5" s="1"/>
  <c r="B231" i="5" a="1"/>
  <c r="B231" i="5" s="1"/>
  <c r="B232" i="5" a="1"/>
  <c r="B232" i="5" s="1"/>
  <c r="B233" i="5" a="1"/>
  <c r="B233" i="5"/>
  <c r="B234" i="5" a="1"/>
  <c r="B234" i="5" s="1"/>
  <c r="B235" i="5" a="1"/>
  <c r="B235" i="5"/>
  <c r="B236" i="5" a="1"/>
  <c r="B236" i="5" s="1"/>
  <c r="B237" i="5" a="1"/>
  <c r="B237" i="5" s="1"/>
  <c r="B238" i="5" a="1"/>
  <c r="B238" i="5" s="1"/>
  <c r="B239" i="5" a="1"/>
  <c r="B239" i="5" s="1"/>
  <c r="B240" i="5" a="1"/>
  <c r="B240" i="5" s="1"/>
  <c r="B241" i="5" a="1"/>
  <c r="B241" i="5"/>
  <c r="B242" i="5" a="1"/>
  <c r="B242" i="5" s="1"/>
  <c r="B243" i="5" a="1"/>
  <c r="B243" i="5"/>
  <c r="B244" i="5" a="1"/>
  <c r="B244" i="5" s="1"/>
  <c r="B245" i="5" a="1"/>
  <c r="B245" i="5" s="1"/>
  <c r="B246" i="5" a="1"/>
  <c r="B246" i="5" s="1"/>
  <c r="B247" i="5" a="1"/>
  <c r="B247" i="5" s="1"/>
  <c r="B248" i="5" a="1"/>
  <c r="B248" i="5" s="1"/>
  <c r="B249" i="5" a="1"/>
  <c r="B249" i="5"/>
  <c r="B250" i="5" a="1"/>
  <c r="B250" i="5" s="1"/>
  <c r="B251" i="5" a="1"/>
  <c r="B251" i="5"/>
  <c r="B252" i="5" a="1"/>
  <c r="B252" i="5" s="1"/>
  <c r="B253" i="5" a="1"/>
  <c r="B253" i="5" s="1"/>
  <c r="B254" i="5" a="1"/>
  <c r="B254" i="5" s="1"/>
  <c r="B255" i="5" a="1"/>
  <c r="B255" i="5" s="1"/>
  <c r="B256" i="5" a="1"/>
  <c r="B256" i="5" s="1"/>
  <c r="B257" i="5" a="1"/>
  <c r="B257" i="5"/>
  <c r="B258" i="5" a="1"/>
  <c r="B258" i="5" s="1"/>
  <c r="B259" i="5" a="1"/>
  <c r="B259" i="5"/>
  <c r="B260" i="5" a="1"/>
  <c r="B260" i="5" s="1"/>
  <c r="B261" i="5" a="1"/>
  <c r="B261" i="5" s="1"/>
  <c r="B262" i="5" a="1"/>
  <c r="B262" i="5" s="1"/>
  <c r="B263" i="5" a="1"/>
  <c r="B263" i="5" s="1"/>
  <c r="B264" i="5" a="1"/>
  <c r="B264" i="5" s="1"/>
  <c r="B265" i="5" a="1"/>
  <c r="B265" i="5"/>
  <c r="B266" i="5" a="1"/>
  <c r="B266" i="5" s="1"/>
  <c r="B267" i="5" a="1"/>
  <c r="B267" i="5"/>
  <c r="B268" i="5" a="1"/>
  <c r="B268" i="5" s="1"/>
  <c r="B269" i="5" a="1"/>
  <c r="B269" i="5" s="1"/>
  <c r="B270" i="5" a="1"/>
  <c r="B270" i="5" s="1"/>
  <c r="B271" i="5" a="1"/>
  <c r="B271" i="5" s="1"/>
  <c r="B272" i="5" a="1"/>
  <c r="B272" i="5" s="1"/>
  <c r="B273" i="5" a="1"/>
  <c r="B273" i="5"/>
  <c r="B274" i="5" a="1"/>
  <c r="B274" i="5" s="1"/>
  <c r="B275" i="5" a="1"/>
  <c r="B275" i="5"/>
  <c r="B276" i="5" a="1"/>
  <c r="B276" i="5" s="1"/>
  <c r="B277" i="5" a="1"/>
  <c r="B277" i="5" s="1"/>
  <c r="B278" i="5" a="1"/>
  <c r="B278" i="5" s="1"/>
  <c r="B279" i="5" a="1"/>
  <c r="B279" i="5" s="1"/>
  <c r="B280" i="5" a="1"/>
  <c r="B280" i="5" s="1"/>
  <c r="B281" i="5" a="1"/>
  <c r="B281" i="5"/>
  <c r="B282" i="5" a="1"/>
  <c r="B282" i="5" s="1"/>
  <c r="B283" i="5" a="1"/>
  <c r="B283" i="5"/>
  <c r="B284" i="5" a="1"/>
  <c r="B284" i="5" s="1"/>
  <c r="B285" i="5" a="1"/>
  <c r="B285" i="5" s="1"/>
  <c r="B286" i="5" a="1"/>
  <c r="B286" i="5" s="1"/>
  <c r="B287" i="5" a="1"/>
  <c r="B287" i="5" s="1"/>
  <c r="B288" i="5" a="1"/>
  <c r="B288" i="5" s="1"/>
  <c r="B289" i="5" a="1"/>
  <c r="B289" i="5"/>
  <c r="B290" i="5" a="1"/>
  <c r="B290" i="5" s="1"/>
  <c r="B291" i="5" a="1"/>
  <c r="B291" i="5"/>
  <c r="B292" i="5" a="1"/>
  <c r="B292" i="5" s="1"/>
  <c r="B293" i="5" a="1"/>
  <c r="B293" i="5" s="1"/>
  <c r="B294" i="5" a="1"/>
  <c r="B294" i="5" s="1"/>
  <c r="B295" i="5" a="1"/>
  <c r="B295" i="5" s="1"/>
  <c r="B296" i="5" a="1"/>
  <c r="B296" i="5" s="1"/>
  <c r="B297" i="5" a="1"/>
  <c r="B297" i="5"/>
  <c r="B298" i="5" a="1"/>
  <c r="B298" i="5" s="1"/>
  <c r="B299" i="5" a="1"/>
  <c r="B299" i="5"/>
  <c r="B300" i="5" a="1"/>
  <c r="B300" i="5"/>
  <c r="B301" i="5" a="1"/>
  <c r="B301" i="5"/>
  <c r="B302" i="5" a="1"/>
  <c r="B302" i="5" s="1"/>
  <c r="B303" i="5" a="1"/>
  <c r="B303" i="5"/>
  <c r="B304" i="5" a="1"/>
  <c r="B304" i="5" s="1"/>
  <c r="B305" i="5" a="1"/>
  <c r="B305" i="5"/>
  <c r="B306" i="5" a="1"/>
  <c r="B306" i="5" s="1"/>
  <c r="B307" i="5" a="1"/>
  <c r="B307" i="5"/>
  <c r="B308" i="5" a="1"/>
  <c r="B308" i="5" s="1"/>
  <c r="B309" i="5" a="1"/>
  <c r="B309" i="5"/>
  <c r="B310" i="5" a="1"/>
  <c r="B310" i="5" s="1"/>
  <c r="B311" i="5" a="1"/>
  <c r="B311" i="5"/>
  <c r="B312" i="5" a="1"/>
  <c r="B312" i="5" s="1"/>
  <c r="B313" i="5" a="1"/>
  <c r="B313" i="5"/>
  <c r="B314" i="5" a="1"/>
  <c r="B314" i="5" s="1"/>
  <c r="B315" i="5" a="1"/>
  <c r="B315" i="5"/>
  <c r="B316" i="5" a="1"/>
  <c r="B316" i="5" s="1"/>
  <c r="B317" i="5" a="1"/>
  <c r="B317" i="5" s="1"/>
  <c r="B318" i="5" a="1"/>
  <c r="B318" i="5"/>
  <c r="B319" i="5" a="1"/>
  <c r="B319" i="5" s="1"/>
  <c r="B320" i="5" a="1"/>
  <c r="B320" i="5" s="1"/>
  <c r="B321" i="5" a="1"/>
  <c r="B321" i="5" s="1"/>
  <c r="B322" i="5" a="1"/>
  <c r="B322" i="5" s="1"/>
  <c r="B323" i="5" a="1"/>
  <c r="B323" i="5" s="1"/>
  <c r="B324" i="5" a="1"/>
  <c r="B324" i="5" s="1"/>
  <c r="B325" i="5" a="1"/>
  <c r="B325" i="5" s="1"/>
  <c r="B326" i="5" a="1"/>
  <c r="B326" i="5"/>
  <c r="B327" i="5" a="1"/>
  <c r="B327" i="5" s="1"/>
  <c r="B328" i="5" a="1"/>
  <c r="B328" i="5" s="1"/>
  <c r="B329" i="5" a="1"/>
  <c r="B329" i="5" s="1"/>
  <c r="B330" i="5" a="1"/>
  <c r="B330" i="5" s="1"/>
  <c r="B331" i="5" a="1"/>
  <c r="B331" i="5" s="1"/>
  <c r="B332" i="5" a="1"/>
  <c r="B332" i="5" s="1"/>
  <c r="B333" i="5" a="1"/>
  <c r="B333" i="5" s="1"/>
  <c r="B334" i="5" a="1"/>
  <c r="B334" i="5"/>
  <c r="B335" i="5" a="1"/>
  <c r="B335" i="5" s="1"/>
  <c r="B336" i="5" a="1"/>
  <c r="B336" i="5"/>
  <c r="B337" i="5" a="1"/>
  <c r="B337" i="5" s="1"/>
  <c r="B338" i="5" a="1"/>
  <c r="B338" i="5" s="1"/>
  <c r="B339" i="5" a="1"/>
  <c r="B339" i="5" s="1"/>
  <c r="B340" i="5" a="1"/>
  <c r="B340" i="5" s="1"/>
  <c r="B341" i="5" a="1"/>
  <c r="B341" i="5" s="1"/>
  <c r="B342" i="5" a="1"/>
  <c r="B342" i="5"/>
  <c r="B343" i="5" a="1"/>
  <c r="B343" i="5" s="1"/>
  <c r="B344" i="5" a="1"/>
  <c r="B344" i="5"/>
  <c r="B345" i="5" a="1"/>
  <c r="B345" i="5" s="1"/>
  <c r="B346" i="5" a="1"/>
  <c r="B346" i="5" s="1"/>
  <c r="B347" i="5" a="1"/>
  <c r="B347" i="5" s="1"/>
  <c r="B348" i="5" a="1"/>
  <c r="B348" i="5" s="1"/>
  <c r="B349" i="5" a="1"/>
  <c r="B349" i="5" s="1"/>
  <c r="B350" i="5" a="1"/>
  <c r="B350" i="5"/>
  <c r="B351" i="5" a="1"/>
  <c r="B351" i="5" s="1"/>
  <c r="B352" i="5" a="1"/>
  <c r="B352" i="5"/>
  <c r="B353" i="5" a="1"/>
  <c r="B353" i="5" s="1"/>
  <c r="B354" i="5" a="1"/>
  <c r="B354" i="5" s="1"/>
  <c r="B355" i="5" a="1"/>
  <c r="B355" i="5" s="1"/>
  <c r="B356" i="5" a="1"/>
  <c r="B356" i="5" s="1"/>
  <c r="B357" i="5" a="1"/>
  <c r="B357" i="5" s="1"/>
  <c r="B358" i="5" a="1"/>
  <c r="B358" i="5"/>
  <c r="B359" i="5" a="1"/>
  <c r="B359" i="5" s="1"/>
  <c r="B360" i="5" a="1"/>
  <c r="B360" i="5"/>
  <c r="B361" i="5" a="1"/>
  <c r="B361" i="5" s="1"/>
  <c r="B362" i="5" a="1"/>
  <c r="B362" i="5" s="1"/>
  <c r="B363" i="5" a="1"/>
  <c r="B363" i="5" s="1"/>
  <c r="B364" i="5" a="1"/>
  <c r="B364" i="5" s="1"/>
  <c r="B365" i="5" a="1"/>
  <c r="B365" i="5" s="1"/>
  <c r="B366" i="5" a="1"/>
  <c r="B366" i="5"/>
  <c r="B367" i="5" a="1"/>
  <c r="B367" i="5" s="1"/>
  <c r="B368" i="5" a="1"/>
  <c r="B368" i="5"/>
  <c r="B369" i="5" a="1"/>
  <c r="B369" i="5" s="1"/>
  <c r="B370" i="5" a="1"/>
  <c r="B370" i="5" s="1"/>
  <c r="B371" i="5" a="1"/>
  <c r="B371" i="5" s="1"/>
  <c r="B372" i="5" a="1"/>
  <c r="B372" i="5" s="1"/>
  <c r="B373" i="5" a="1"/>
  <c r="B373" i="5" s="1"/>
  <c r="B374" i="5" a="1"/>
  <c r="B374" i="5"/>
  <c r="B375" i="5" a="1"/>
  <c r="B375" i="5" s="1"/>
  <c r="B376" i="5" a="1"/>
  <c r="B376" i="5"/>
  <c r="B377" i="5" a="1"/>
  <c r="B377" i="5" s="1"/>
  <c r="B378" i="5" a="1"/>
  <c r="B378" i="5" s="1"/>
  <c r="B379" i="5" a="1"/>
  <c r="B379" i="5" s="1"/>
  <c r="B380" i="5" a="1"/>
  <c r="B380" i="5" s="1"/>
  <c r="B381" i="5" a="1"/>
  <c r="B381" i="5" s="1"/>
  <c r="B382" i="5" a="1"/>
  <c r="B382" i="5"/>
  <c r="B383" i="5" a="1"/>
  <c r="B383" i="5" s="1"/>
  <c r="B384" i="5" a="1"/>
  <c r="B384" i="5"/>
  <c r="B385" i="5" a="1"/>
  <c r="B385" i="5" s="1"/>
  <c r="B386" i="5" a="1"/>
  <c r="B386" i="5" s="1"/>
  <c r="B387" i="5" a="1"/>
  <c r="B387" i="5" s="1"/>
  <c r="B388" i="5" a="1"/>
  <c r="B388" i="5" s="1"/>
  <c r="B389" i="5" a="1"/>
  <c r="B389" i="5" s="1"/>
  <c r="B390" i="5" a="1"/>
  <c r="B390" i="5"/>
  <c r="B391" i="5" a="1"/>
  <c r="B391" i="5" s="1"/>
  <c r="B392" i="5" a="1"/>
  <c r="B392" i="5"/>
  <c r="B393" i="5" a="1"/>
  <c r="B393" i="5" s="1"/>
  <c r="B394" i="5" a="1"/>
  <c r="B394" i="5" s="1"/>
  <c r="B395" i="5" a="1"/>
  <c r="B395" i="5" s="1"/>
  <c r="B396" i="5" a="1"/>
  <c r="B396" i="5" s="1"/>
  <c r="B397" i="5" a="1"/>
  <c r="B397" i="5" s="1"/>
  <c r="B398" i="5" a="1"/>
  <c r="B398" i="5"/>
  <c r="B399" i="5" a="1"/>
  <c r="B399" i="5" s="1"/>
  <c r="B400" i="5" a="1"/>
  <c r="B400" i="5"/>
  <c r="B401" i="5" a="1"/>
  <c r="B401" i="5" s="1"/>
  <c r="B402" i="5" a="1"/>
  <c r="B402" i="5" s="1"/>
  <c r="B403" i="5" a="1"/>
  <c r="B403" i="5" s="1"/>
  <c r="B404" i="5" a="1"/>
  <c r="B404" i="5" s="1"/>
  <c r="B405" i="5" a="1"/>
  <c r="B405" i="5" s="1"/>
  <c r="B406" i="5" a="1"/>
  <c r="B406" i="5"/>
  <c r="B407" i="5" a="1"/>
  <c r="B407" i="5" s="1"/>
  <c r="B408" i="5" a="1"/>
  <c r="B408" i="5"/>
  <c r="B409" i="5" a="1"/>
  <c r="B409" i="5" s="1"/>
  <c r="B410" i="5" a="1"/>
  <c r="B410" i="5" s="1"/>
  <c r="B411" i="5" a="1"/>
  <c r="B411" i="5" s="1"/>
  <c r="B412" i="5" a="1"/>
  <c r="B412" i="5" s="1"/>
  <c r="B413" i="5" a="1"/>
  <c r="B413" i="5" s="1"/>
  <c r="B414" i="5" a="1"/>
  <c r="B414" i="5"/>
  <c r="B415" i="5" a="1"/>
  <c r="B415" i="5" s="1"/>
  <c r="B416" i="5" a="1"/>
  <c r="B416" i="5"/>
  <c r="B417" i="5" a="1"/>
  <c r="B417" i="5" s="1"/>
  <c r="B418" i="5" a="1"/>
  <c r="B418" i="5" s="1"/>
  <c r="B419" i="5" a="1"/>
  <c r="B419" i="5" s="1"/>
  <c r="B420" i="5" a="1"/>
  <c r="B420" i="5" s="1"/>
  <c r="B421" i="5" a="1"/>
  <c r="B421" i="5" s="1"/>
  <c r="B422" i="5" a="1"/>
  <c r="B422" i="5"/>
  <c r="B423" i="5" a="1"/>
  <c r="B423" i="5" s="1"/>
  <c r="B424" i="5" a="1"/>
  <c r="B424" i="5"/>
  <c r="B425" i="5" a="1"/>
  <c r="B425" i="5" s="1"/>
  <c r="B426" i="5" a="1"/>
  <c r="B426" i="5" s="1"/>
  <c r="B427" i="5" a="1"/>
  <c r="B427" i="5" s="1"/>
  <c r="B428" i="5" a="1"/>
  <c r="B428" i="5" s="1"/>
  <c r="B429" i="5" a="1"/>
  <c r="B429" i="5" s="1"/>
  <c r="B430" i="5" a="1"/>
  <c r="B430" i="5"/>
  <c r="B431" i="5" a="1"/>
  <c r="B431" i="5" s="1"/>
  <c r="B432" i="5" a="1"/>
  <c r="B432" i="5"/>
  <c r="B433" i="5" a="1"/>
  <c r="B433" i="5" s="1"/>
  <c r="B434" i="5" a="1"/>
  <c r="B434" i="5" s="1"/>
  <c r="B435" i="5" a="1"/>
  <c r="B435" i="5" s="1"/>
  <c r="B436" i="5" a="1"/>
  <c r="B436" i="5" s="1"/>
  <c r="B437" i="5" a="1"/>
  <c r="B437" i="5" s="1"/>
  <c r="B438" i="5" a="1"/>
  <c r="B438" i="5"/>
  <c r="B439" i="5" a="1"/>
  <c r="B439" i="5" s="1"/>
  <c r="B440" i="5" a="1"/>
  <c r="B440" i="5"/>
  <c r="B441" i="5" a="1"/>
  <c r="B441" i="5" s="1"/>
  <c r="B442" i="5" a="1"/>
  <c r="B442" i="5" s="1"/>
  <c r="B443" i="5" a="1"/>
  <c r="B443" i="5" s="1"/>
  <c r="B444" i="5" a="1"/>
  <c r="B444" i="5" s="1"/>
  <c r="B445" i="5" a="1"/>
  <c r="B445" i="5" s="1"/>
  <c r="B446" i="5" a="1"/>
  <c r="B446" i="5"/>
  <c r="B447" i="5" a="1"/>
  <c r="B447" i="5" s="1"/>
  <c r="B448" i="5" a="1"/>
  <c r="B448" i="5"/>
  <c r="B449" i="5" a="1"/>
  <c r="B449" i="5" s="1"/>
  <c r="B450" i="5" a="1"/>
  <c r="B450" i="5" s="1"/>
  <c r="B451" i="5" a="1"/>
  <c r="B451" i="5" s="1"/>
  <c r="B452" i="5" a="1"/>
  <c r="B452" i="5" s="1"/>
  <c r="B453" i="5" a="1"/>
  <c r="B453" i="5" s="1"/>
  <c r="B454" i="5" a="1"/>
  <c r="B454" i="5"/>
  <c r="B455" i="5" a="1"/>
  <c r="B455" i="5" s="1"/>
  <c r="B456" i="5" a="1"/>
  <c r="B456" i="5"/>
  <c r="B457" i="5" a="1"/>
  <c r="B457" i="5" s="1"/>
  <c r="B458" i="5" a="1"/>
  <c r="B458" i="5" s="1"/>
  <c r="B459" i="5" a="1"/>
  <c r="B459" i="5" s="1"/>
  <c r="B460" i="5" a="1"/>
  <c r="B460" i="5" s="1"/>
  <c r="B461" i="5" a="1"/>
  <c r="B461" i="5" s="1"/>
  <c r="B462" i="5" a="1"/>
  <c r="B462" i="5"/>
  <c r="B463" i="5" a="1"/>
  <c r="B463" i="5" s="1"/>
  <c r="B464" i="5" a="1"/>
  <c r="B464" i="5"/>
  <c r="B465" i="5" a="1"/>
  <c r="B465" i="5" s="1"/>
  <c r="B466" i="5" a="1"/>
  <c r="B466" i="5" s="1"/>
  <c r="B467" i="5" a="1"/>
  <c r="B467" i="5" s="1"/>
  <c r="B468" i="5" a="1"/>
  <c r="B468" i="5" s="1"/>
  <c r="B469" i="5" a="1"/>
  <c r="B469" i="5" s="1"/>
  <c r="B470" i="5" a="1"/>
  <c r="B470" i="5"/>
  <c r="B471" i="5" a="1"/>
  <c r="B471" i="5" s="1"/>
  <c r="B472" i="5" a="1"/>
  <c r="B472" i="5"/>
  <c r="B473" i="5" a="1"/>
  <c r="B473" i="5" s="1"/>
  <c r="B474" i="5" a="1"/>
  <c r="B474" i="5" s="1"/>
  <c r="B475" i="5" a="1"/>
  <c r="B475" i="5" s="1"/>
  <c r="B476" i="5" a="1"/>
  <c r="B476" i="5" s="1"/>
  <c r="B477" i="5" a="1"/>
  <c r="B477" i="5" s="1"/>
  <c r="B478" i="5" a="1"/>
  <c r="B478" i="5"/>
  <c r="B479" i="5" a="1"/>
  <c r="B479" i="5" s="1"/>
  <c r="B480" i="5" a="1"/>
  <c r="B480" i="5"/>
  <c r="B481" i="5" a="1"/>
  <c r="B481" i="5" s="1"/>
  <c r="B482" i="5" a="1"/>
  <c r="B482" i="5" s="1"/>
  <c r="B483" i="5" a="1"/>
  <c r="B483" i="5" s="1"/>
  <c r="B484" i="5" a="1"/>
  <c r="B484" i="5" s="1"/>
  <c r="B485" i="5" a="1"/>
  <c r="B485" i="5" s="1"/>
  <c r="B486" i="5" a="1"/>
  <c r="B486" i="5"/>
  <c r="B487" i="5" a="1"/>
  <c r="B487" i="5" s="1"/>
  <c r="B488" i="5" a="1"/>
  <c r="B488" i="5"/>
  <c r="B489" i="5" a="1"/>
  <c r="B489" i="5" s="1"/>
  <c r="B490" i="5" a="1"/>
  <c r="B490" i="5" s="1"/>
  <c r="B491" i="5" a="1"/>
  <c r="B491" i="5" s="1"/>
  <c r="B492" i="5" a="1"/>
  <c r="B492" i="5" s="1"/>
  <c r="B493" i="5" a="1"/>
  <c r="B493" i="5" s="1"/>
  <c r="B494" i="5" a="1"/>
  <c r="B494" i="5"/>
  <c r="B495" i="5" a="1"/>
  <c r="B495" i="5" s="1"/>
  <c r="B496" i="5" a="1"/>
  <c r="B496" i="5"/>
  <c r="B497" i="5" a="1"/>
  <c r="B497" i="5" s="1"/>
  <c r="B498" i="5" a="1"/>
  <c r="B498" i="5" s="1"/>
  <c r="B499" i="5" a="1"/>
  <c r="B499" i="5" s="1"/>
  <c r="B500" i="5" a="1"/>
  <c r="B500" i="5" s="1"/>
  <c r="B501" i="5" a="1"/>
  <c r="B501" i="5" s="1"/>
  <c r="B502" i="5" a="1"/>
  <c r="B502" i="5"/>
  <c r="B503" i="5" a="1"/>
  <c r="B503" i="5" s="1"/>
  <c r="B504" i="5" a="1"/>
  <c r="B504" i="5"/>
  <c r="B505" i="5" a="1"/>
  <c r="B505" i="5" s="1"/>
  <c r="B506" i="5" a="1"/>
  <c r="B506" i="5" s="1"/>
  <c r="B507" i="5" a="1"/>
  <c r="B507" i="5" s="1"/>
  <c r="B508" i="5" a="1"/>
  <c r="B508" i="5" s="1"/>
  <c r="B509" i="5" a="1"/>
  <c r="B509" i="5" s="1"/>
  <c r="B510" i="5" a="1"/>
  <c r="B510" i="5"/>
  <c r="B511" i="5" a="1"/>
  <c r="B511" i="5" s="1"/>
  <c r="B512" i="5" a="1"/>
  <c r="B512" i="5"/>
  <c r="B513" i="5" a="1"/>
  <c r="B513" i="5" s="1"/>
  <c r="B514" i="5" a="1"/>
  <c r="B514" i="5" s="1"/>
  <c r="B515" i="5" a="1"/>
  <c r="B515" i="5" s="1"/>
  <c r="B516" i="5" a="1"/>
  <c r="B516" i="5" s="1"/>
  <c r="B517" i="5" a="1"/>
  <c r="B517" i="5" s="1"/>
  <c r="B518" i="5" a="1"/>
  <c r="B518" i="5"/>
  <c r="B519" i="5" a="1"/>
  <c r="B519" i="5" s="1"/>
  <c r="B520" i="5" a="1"/>
  <c r="B520" i="5"/>
  <c r="B521" i="5" a="1"/>
  <c r="B521" i="5" s="1"/>
  <c r="B522" i="5" a="1"/>
  <c r="B522" i="5" s="1"/>
  <c r="B523" i="5" a="1"/>
  <c r="B523" i="5" s="1"/>
  <c r="B524" i="5" a="1"/>
  <c r="B524" i="5" s="1"/>
  <c r="B525" i="5" a="1"/>
  <c r="B525" i="5" s="1"/>
  <c r="B526" i="5" a="1"/>
  <c r="B526" i="5"/>
  <c r="B527" i="5" a="1"/>
  <c r="B527" i="5" s="1"/>
  <c r="B528" i="5" a="1"/>
  <c r="B528" i="5"/>
  <c r="B529" i="5" a="1"/>
  <c r="B529" i="5" s="1"/>
  <c r="B530" i="5" a="1"/>
  <c r="B530" i="5" s="1"/>
  <c r="B531" i="5" a="1"/>
  <c r="B531" i="5" s="1"/>
  <c r="B532" i="5" a="1"/>
  <c r="B532" i="5" s="1"/>
  <c r="B533" i="5" a="1"/>
  <c r="B533" i="5" s="1"/>
  <c r="B534" i="5" a="1"/>
  <c r="B534" i="5"/>
  <c r="B535" i="5" a="1"/>
  <c r="B535" i="5" s="1"/>
  <c r="B536" i="5" a="1"/>
  <c r="B536" i="5"/>
  <c r="B537" i="5" a="1"/>
  <c r="B537" i="5" s="1"/>
  <c r="B538" i="5" a="1"/>
  <c r="B538" i="5" s="1"/>
  <c r="B539" i="5" a="1"/>
  <c r="B539" i="5" s="1"/>
  <c r="B540" i="5" a="1"/>
  <c r="B540" i="5" s="1"/>
  <c r="B541" i="5" a="1"/>
  <c r="B541" i="5" s="1"/>
  <c r="B542" i="5" a="1"/>
  <c r="B542" i="5"/>
  <c r="B543" i="5" a="1"/>
  <c r="B543" i="5" s="1"/>
  <c r="B544" i="5" a="1"/>
  <c r="B544" i="5"/>
  <c r="B545" i="5" a="1"/>
  <c r="B545" i="5" s="1"/>
  <c r="B546" i="5" a="1"/>
  <c r="B546" i="5" s="1"/>
  <c r="B547" i="5" a="1"/>
  <c r="B547" i="5" s="1"/>
  <c r="B548" i="5" a="1"/>
  <c r="B548" i="5" s="1"/>
  <c r="B549" i="5" a="1"/>
  <c r="B549" i="5" s="1"/>
  <c r="B550" i="5" a="1"/>
  <c r="B550" i="5"/>
  <c r="B551" i="5" a="1"/>
  <c r="B551" i="5" s="1"/>
  <c r="B552" i="5" a="1"/>
  <c r="B552" i="5"/>
  <c r="B553" i="5" a="1"/>
  <c r="B553" i="5" s="1"/>
  <c r="B554" i="5" a="1"/>
  <c r="B554" i="5" s="1"/>
  <c r="B555" i="5" a="1"/>
  <c r="B555" i="5" s="1"/>
  <c r="B556" i="5" a="1"/>
  <c r="B556" i="5" s="1"/>
  <c r="B557" i="5" a="1"/>
  <c r="B557" i="5" s="1"/>
  <c r="B558" i="5" a="1"/>
  <c r="B558" i="5"/>
  <c r="B559" i="5" a="1"/>
  <c r="B559" i="5" s="1"/>
  <c r="B560" i="5" a="1"/>
  <c r="B560" i="5"/>
  <c r="B561" i="5" a="1"/>
  <c r="B561" i="5" s="1"/>
  <c r="B562" i="5" a="1"/>
  <c r="B562" i="5" s="1"/>
  <c r="B563" i="5" a="1"/>
  <c r="B563" i="5" s="1"/>
  <c r="B564" i="5" a="1"/>
  <c r="B564" i="5" s="1"/>
  <c r="B565" i="5" a="1"/>
  <c r="B565" i="5" s="1"/>
  <c r="B566" i="5" a="1"/>
  <c r="B566" i="5"/>
  <c r="B567" i="5" a="1"/>
  <c r="B567" i="5" s="1"/>
  <c r="B568" i="5" a="1"/>
  <c r="B568" i="5"/>
  <c r="B569" i="5" a="1"/>
  <c r="B569" i="5" s="1"/>
  <c r="B570" i="5" a="1"/>
  <c r="B570" i="5" s="1"/>
  <c r="B571" i="5" a="1"/>
  <c r="B571" i="5" s="1"/>
  <c r="B572" i="5" a="1"/>
  <c r="B572" i="5" s="1"/>
  <c r="B573" i="5" a="1"/>
  <c r="B573" i="5" s="1"/>
  <c r="B574" i="5" a="1"/>
  <c r="B574" i="5"/>
  <c r="B575" i="5" a="1"/>
  <c r="B575" i="5" s="1"/>
  <c r="B576" i="5" a="1"/>
  <c r="B576" i="5"/>
  <c r="B577" i="5" a="1"/>
  <c r="B577" i="5" s="1"/>
  <c r="B578" i="5" a="1"/>
  <c r="B578" i="5" s="1"/>
  <c r="B579" i="5" a="1"/>
  <c r="B579" i="5" s="1"/>
  <c r="B580" i="5" a="1"/>
  <c r="B580" i="5" s="1"/>
  <c r="B581" i="5" a="1"/>
  <c r="B581" i="5" s="1"/>
  <c r="B582" i="5" a="1"/>
  <c r="B582" i="5"/>
  <c r="B583" i="5" a="1"/>
  <c r="B583" i="5" s="1"/>
  <c r="B584" i="5" a="1"/>
  <c r="B584" i="5"/>
  <c r="B585" i="5" a="1"/>
  <c r="B585" i="5" s="1"/>
  <c r="B586" i="5" a="1"/>
  <c r="B586" i="5" s="1"/>
  <c r="B587" i="5" a="1"/>
  <c r="B587" i="5" s="1"/>
  <c r="B588" i="5" a="1"/>
  <c r="B588" i="5" s="1"/>
  <c r="B589" i="5" a="1"/>
  <c r="B589" i="5" s="1"/>
  <c r="B590" i="5" a="1"/>
  <c r="B590" i="5"/>
  <c r="B591" i="5" a="1"/>
  <c r="B591" i="5" s="1"/>
  <c r="B592" i="5" a="1"/>
  <c r="B592" i="5"/>
  <c r="B593" i="5" a="1"/>
  <c r="B593" i="5" s="1"/>
  <c r="B594" i="5" a="1"/>
  <c r="B594" i="5" s="1"/>
  <c r="B595" i="5" a="1"/>
  <c r="B595" i="5" s="1"/>
  <c r="B596" i="5" a="1"/>
  <c r="B596" i="5" s="1"/>
  <c r="B597" i="5" a="1"/>
  <c r="B597" i="5" s="1"/>
  <c r="B598" i="5" a="1"/>
  <c r="B598" i="5"/>
  <c r="B599" i="5" a="1"/>
  <c r="B599" i="5" s="1"/>
  <c r="B600" i="5" a="1"/>
  <c r="B600" i="5"/>
  <c r="B601" i="5" a="1"/>
  <c r="B601" i="5" s="1"/>
  <c r="B602" i="5" a="1"/>
  <c r="B602" i="5" s="1"/>
  <c r="B603" i="5" a="1"/>
  <c r="B603" i="5" s="1"/>
  <c r="B604" i="5" a="1"/>
  <c r="B604" i="5" s="1"/>
  <c r="B605" i="5" a="1"/>
  <c r="B605" i="5" s="1"/>
  <c r="B606" i="5" a="1"/>
  <c r="B606" i="5"/>
  <c r="B607" i="5" a="1"/>
  <c r="B607" i="5" s="1"/>
  <c r="B608" i="5" a="1"/>
  <c r="B608" i="5"/>
  <c r="B609" i="5" a="1"/>
  <c r="B609" i="5" s="1"/>
  <c r="B610" i="5" a="1"/>
  <c r="B610" i="5" s="1"/>
  <c r="B611" i="5" a="1"/>
  <c r="B611" i="5" s="1"/>
  <c r="B612" i="5" a="1"/>
  <c r="B612" i="5" s="1"/>
  <c r="B613" i="5" a="1"/>
  <c r="B613" i="5" s="1"/>
  <c r="B614" i="5" a="1"/>
  <c r="B614" i="5"/>
  <c r="B615" i="5" a="1"/>
  <c r="B615" i="5" s="1"/>
  <c r="B616" i="5" a="1"/>
  <c r="B616" i="5"/>
  <c r="B617" i="5" a="1"/>
  <c r="B617" i="5" s="1"/>
  <c r="B618" i="5" a="1"/>
  <c r="B618" i="5" s="1"/>
  <c r="B619" i="5" a="1"/>
  <c r="B619" i="5" s="1"/>
  <c r="B620" i="5" a="1"/>
  <c r="B620" i="5" s="1"/>
  <c r="B621" i="5" a="1"/>
  <c r="B621" i="5" s="1"/>
  <c r="B622" i="5" a="1"/>
  <c r="B622" i="5"/>
  <c r="B623" i="5" a="1"/>
  <c r="B623" i="5" s="1"/>
  <c r="B624" i="5" a="1"/>
  <c r="B624" i="5"/>
  <c r="B625" i="5" a="1"/>
  <c r="B625" i="5" s="1"/>
  <c r="B626" i="5" a="1"/>
  <c r="B626" i="5" s="1"/>
  <c r="B627" i="5" a="1"/>
  <c r="B627" i="5" s="1"/>
  <c r="B628" i="5" a="1"/>
  <c r="B628" i="5" s="1"/>
  <c r="B629" i="5" a="1"/>
  <c r="B629" i="5" s="1"/>
  <c r="B630" i="5" a="1"/>
  <c r="B630" i="5"/>
  <c r="B631" i="5" a="1"/>
  <c r="B631" i="5" s="1"/>
  <c r="B632" i="5" a="1"/>
  <c r="B632" i="5"/>
  <c r="B633" i="5" a="1"/>
  <c r="B633" i="5" s="1"/>
  <c r="B634" i="5" a="1"/>
  <c r="B634" i="5" s="1"/>
  <c r="B635" i="5" a="1"/>
  <c r="B635" i="5" s="1"/>
  <c r="B636" i="5" a="1"/>
  <c r="B636" i="5" s="1"/>
  <c r="B637" i="5" a="1"/>
  <c r="B637" i="5" s="1"/>
  <c r="B638" i="5" a="1"/>
  <c r="B638" i="5"/>
  <c r="B639" i="5" a="1"/>
  <c r="B639" i="5" s="1"/>
  <c r="B640" i="5" a="1"/>
  <c r="B640" i="5"/>
  <c r="B641" i="5" a="1"/>
  <c r="B641" i="5" s="1"/>
  <c r="B642" i="5" a="1"/>
  <c r="B642" i="5" s="1"/>
  <c r="B643" i="5" a="1"/>
  <c r="B643" i="5" s="1"/>
  <c r="B644" i="5" a="1"/>
  <c r="B644" i="5" s="1"/>
  <c r="B645" i="5" a="1"/>
  <c r="B645" i="5" s="1"/>
  <c r="B646" i="5" a="1"/>
  <c r="B646" i="5"/>
  <c r="B647" i="5" a="1"/>
  <c r="B647" i="5" s="1"/>
  <c r="B648" i="5" a="1"/>
  <c r="B648" i="5"/>
  <c r="B649" i="5" a="1"/>
  <c r="B649" i="5" s="1"/>
  <c r="B650" i="5" a="1"/>
  <c r="B650" i="5" s="1"/>
  <c r="B651" i="5" a="1"/>
  <c r="B651" i="5" s="1"/>
  <c r="B652" i="5" a="1"/>
  <c r="B652" i="5" s="1"/>
  <c r="B653" i="5" a="1"/>
  <c r="B653" i="5" s="1"/>
  <c r="B654" i="5" a="1"/>
  <c r="B654" i="5"/>
  <c r="B655" i="5" a="1"/>
  <c r="B655" i="5" s="1"/>
  <c r="B656" i="5" a="1"/>
  <c r="B656" i="5"/>
  <c r="B657" i="5" a="1"/>
  <c r="B657" i="5" s="1"/>
  <c r="B658" i="5" a="1"/>
  <c r="B658" i="5"/>
  <c r="B659" i="5" a="1"/>
  <c r="B659" i="5" s="1"/>
  <c r="B660" i="5" a="1"/>
  <c r="B660" i="5" s="1"/>
  <c r="B661" i="5" a="1"/>
  <c r="B661" i="5"/>
  <c r="B662" i="5" a="1"/>
  <c r="B662" i="5" s="1"/>
  <c r="B663" i="5" a="1"/>
  <c r="B663" i="5"/>
  <c r="B664" i="5" a="1"/>
  <c r="B664" i="5" s="1"/>
  <c r="B665" i="5" a="1"/>
  <c r="B665" i="5" s="1"/>
  <c r="B666" i="5" a="1"/>
  <c r="B666" i="5" s="1"/>
  <c r="B667" i="5" a="1"/>
  <c r="B667" i="5" s="1"/>
  <c r="B668" i="5" a="1"/>
  <c r="B668" i="5" s="1"/>
  <c r="B669" i="5" a="1"/>
  <c r="B669" i="5"/>
  <c r="B670" i="5" a="1"/>
  <c r="B670" i="5" s="1"/>
  <c r="B671" i="5" a="1"/>
  <c r="B671" i="5"/>
  <c r="B672" i="5" a="1"/>
  <c r="B672" i="5" s="1"/>
  <c r="B673" i="5" a="1"/>
  <c r="B673" i="5" s="1"/>
  <c r="B674" i="5" a="1"/>
  <c r="B674" i="5" s="1"/>
  <c r="B675" i="5" a="1"/>
  <c r="B675" i="5" s="1"/>
  <c r="B676" i="5" a="1"/>
  <c r="B676" i="5" s="1"/>
  <c r="B677" i="5" a="1"/>
  <c r="B677" i="5"/>
  <c r="B678" i="5" a="1"/>
  <c r="B678" i="5" s="1"/>
  <c r="B679" i="5" a="1"/>
  <c r="B679" i="5"/>
  <c r="B680" i="5" a="1"/>
  <c r="B680" i="5" s="1"/>
  <c r="B681" i="5" a="1"/>
  <c r="B681" i="5" s="1"/>
  <c r="B682" i="5" a="1"/>
  <c r="B682" i="5" s="1"/>
  <c r="B683" i="5" a="1"/>
  <c r="B683" i="5" s="1"/>
  <c r="B684" i="5" a="1"/>
  <c r="B684" i="5" s="1"/>
  <c r="B685" i="5" a="1"/>
  <c r="B685" i="5"/>
  <c r="B686" i="5" a="1"/>
  <c r="B686" i="5" s="1"/>
  <c r="B687" i="5" a="1"/>
  <c r="B687" i="5" s="1"/>
  <c r="B688" i="5" a="1"/>
  <c r="B688" i="5" s="1"/>
  <c r="B689" i="5" a="1"/>
  <c r="B689" i="5" s="1"/>
  <c r="B690" i="5" a="1"/>
  <c r="B690" i="5" s="1"/>
  <c r="B691" i="5" a="1"/>
  <c r="B691" i="5" s="1"/>
  <c r="B692" i="5" a="1"/>
  <c r="B692" i="5" s="1"/>
  <c r="B693" i="5" a="1"/>
  <c r="B693" i="5"/>
  <c r="B694" i="5" a="1"/>
  <c r="B694" i="5" s="1"/>
  <c r="B695" i="5" a="1"/>
  <c r="B695" i="5"/>
  <c r="B696" i="5" a="1"/>
  <c r="B696" i="5" s="1"/>
  <c r="B697" i="5" a="1"/>
  <c r="B697" i="5" s="1"/>
  <c r="B698" i="5" a="1"/>
  <c r="B698" i="5" s="1"/>
  <c r="B699" i="5" a="1"/>
  <c r="B699" i="5" s="1"/>
  <c r="B700" i="5" a="1"/>
  <c r="B700" i="5" s="1"/>
  <c r="B701" i="5" a="1"/>
  <c r="B701" i="5"/>
  <c r="B702" i="5" a="1"/>
  <c r="B702" i="5" s="1"/>
  <c r="B703" i="5" a="1"/>
  <c r="B703" i="5"/>
  <c r="B704" i="5" a="1"/>
  <c r="B704" i="5" s="1"/>
  <c r="B705" i="5" a="1"/>
  <c r="B705" i="5" s="1"/>
  <c r="B706" i="5" a="1"/>
  <c r="B706" i="5" s="1"/>
  <c r="B707" i="5" a="1"/>
  <c r="B707" i="5" s="1"/>
  <c r="B708" i="5" a="1"/>
  <c r="B708" i="5" s="1"/>
  <c r="B709" i="5" a="1"/>
  <c r="B709" i="5"/>
  <c r="B710" i="5" a="1"/>
  <c r="B710" i="5" s="1"/>
  <c r="B711" i="5" a="1"/>
  <c r="B711" i="5" s="1"/>
  <c r="B712" i="5" a="1"/>
  <c r="B712" i="5" s="1"/>
  <c r="B713" i="5" a="1"/>
  <c r="B713" i="5" s="1"/>
  <c r="B714" i="5" a="1"/>
  <c r="B714" i="5" s="1"/>
  <c r="B715" i="5" a="1"/>
  <c r="B715" i="5" s="1"/>
  <c r="B716" i="5" a="1"/>
  <c r="B716" i="5" s="1"/>
  <c r="B717" i="5" a="1"/>
  <c r="B717" i="5"/>
  <c r="B718" i="5" a="1"/>
  <c r="B718" i="5" s="1"/>
  <c r="B719" i="5" a="1"/>
  <c r="B719" i="5" s="1"/>
  <c r="B720" i="5" a="1"/>
  <c r="B720" i="5" s="1"/>
  <c r="B721" i="5" a="1"/>
  <c r="B721" i="5" s="1"/>
  <c r="B722" i="5" a="1"/>
  <c r="B722" i="5" s="1"/>
  <c r="B723" i="5" a="1"/>
  <c r="B723" i="5" s="1"/>
  <c r="B724" i="5" a="1"/>
  <c r="B724" i="5" s="1"/>
  <c r="B725" i="5" a="1"/>
  <c r="B725" i="5"/>
  <c r="B726" i="5" a="1"/>
  <c r="B726" i="5" s="1"/>
  <c r="B727" i="5" a="1"/>
  <c r="B727" i="5"/>
  <c r="B728" i="5" a="1"/>
  <c r="B728" i="5" s="1"/>
  <c r="B729" i="5" a="1"/>
  <c r="B729" i="5" s="1"/>
  <c r="B730" i="5" a="1"/>
  <c r="B730" i="5" s="1"/>
  <c r="B731" i="5" a="1"/>
  <c r="B731" i="5" s="1"/>
  <c r="B732" i="5" a="1"/>
  <c r="B732" i="5" s="1"/>
  <c r="B733" i="5" a="1"/>
  <c r="B733" i="5"/>
  <c r="B734" i="5" a="1"/>
  <c r="B734" i="5" s="1"/>
  <c r="B735" i="5" a="1"/>
  <c r="B735" i="5"/>
  <c r="B736" i="5" a="1"/>
  <c r="B736" i="5" s="1"/>
  <c r="B737" i="5" a="1"/>
  <c r="B737" i="5" s="1"/>
  <c r="B738" i="5" a="1"/>
  <c r="B738" i="5" s="1"/>
  <c r="B739" i="5" a="1"/>
  <c r="B739" i="5" s="1"/>
  <c r="B740" i="5" a="1"/>
  <c r="B740" i="5" s="1"/>
  <c r="B741" i="5" a="1"/>
  <c r="B741" i="5"/>
  <c r="B742" i="5" a="1"/>
  <c r="B742" i="5" s="1"/>
  <c r="B743" i="5" a="1"/>
  <c r="B743" i="5"/>
  <c r="B744" i="5" a="1"/>
  <c r="B744" i="5" s="1"/>
  <c r="B745" i="5" a="1"/>
  <c r="B745" i="5" s="1"/>
  <c r="B746" i="5" a="1"/>
  <c r="B746" i="5" s="1"/>
  <c r="B747" i="5" a="1"/>
  <c r="B747" i="5" s="1"/>
  <c r="B748" i="5" a="1"/>
  <c r="B748" i="5" s="1"/>
  <c r="B749" i="5" a="1"/>
  <c r="B749" i="5"/>
  <c r="B750" i="5" a="1"/>
  <c r="B750" i="5" s="1"/>
  <c r="B751" i="5" a="1"/>
  <c r="B751" i="5"/>
  <c r="B752" i="5" a="1"/>
  <c r="B752" i="5" s="1"/>
  <c r="B753" i="5" a="1"/>
  <c r="B753" i="5" s="1"/>
  <c r="B754" i="5" a="1"/>
  <c r="B754" i="5" s="1"/>
  <c r="B755" i="5" a="1"/>
  <c r="B755" i="5" s="1"/>
  <c r="B756" i="5" a="1"/>
  <c r="B756" i="5" s="1"/>
  <c r="B757" i="5" a="1"/>
  <c r="B757" i="5"/>
  <c r="B758" i="5" a="1"/>
  <c r="B758" i="5" s="1"/>
  <c r="B759" i="5" a="1"/>
  <c r="B759" i="5" s="1"/>
  <c r="B760" i="5" a="1"/>
  <c r="B760" i="5" s="1"/>
  <c r="B761" i="5" a="1"/>
  <c r="B761" i="5" s="1"/>
  <c r="B762" i="5" a="1"/>
  <c r="B762" i="5" s="1"/>
  <c r="B763" i="5" a="1"/>
  <c r="B763" i="5" s="1"/>
  <c r="B764" i="5" a="1"/>
  <c r="B764" i="5" s="1"/>
  <c r="B765" i="5" a="1"/>
  <c r="B765" i="5"/>
  <c r="B766" i="5" a="1"/>
  <c r="B766" i="5" s="1"/>
  <c r="B767" i="5" a="1"/>
  <c r="B767" i="5"/>
  <c r="B768" i="5" a="1"/>
  <c r="B768" i="5" s="1"/>
  <c r="B769" i="5" a="1"/>
  <c r="B769" i="5" s="1"/>
  <c r="B770" i="5" a="1"/>
  <c r="B770" i="5" s="1"/>
  <c r="B771" i="5" a="1"/>
  <c r="B771" i="5" s="1"/>
  <c r="B772" i="5" a="1"/>
  <c r="B772" i="5" s="1"/>
  <c r="B773" i="5" a="1"/>
  <c r="B773" i="5"/>
  <c r="B774" i="5" a="1"/>
  <c r="B774" i="5" s="1"/>
  <c r="B775" i="5" a="1"/>
  <c r="B775" i="5"/>
  <c r="B776" i="5" a="1"/>
  <c r="B776" i="5" s="1"/>
  <c r="B777" i="5" a="1"/>
  <c r="B777" i="5" s="1"/>
  <c r="B778" i="5" a="1"/>
  <c r="B778" i="5" s="1"/>
  <c r="B779" i="5" a="1"/>
  <c r="B779" i="5" s="1"/>
  <c r="B780" i="5" a="1"/>
  <c r="B780" i="5" s="1"/>
  <c r="B781" i="5" a="1"/>
  <c r="B781" i="5"/>
  <c r="B782" i="5" a="1"/>
  <c r="B782" i="5" s="1"/>
  <c r="B783" i="5" a="1"/>
  <c r="B783" i="5"/>
  <c r="B784" i="5" a="1"/>
  <c r="B784" i="5" s="1"/>
  <c r="B785" i="5" a="1"/>
  <c r="B785" i="5" s="1"/>
  <c r="B786" i="5" a="1"/>
  <c r="B786" i="5" s="1"/>
  <c r="B787" i="5" a="1"/>
  <c r="B787" i="5" s="1"/>
  <c r="B788" i="5" a="1"/>
  <c r="B788" i="5" s="1"/>
  <c r="B789" i="5" a="1"/>
  <c r="B789" i="5"/>
  <c r="B790" i="5" a="1"/>
  <c r="B790" i="5" s="1"/>
  <c r="B791" i="5" a="1"/>
  <c r="B791" i="5"/>
  <c r="B792" i="5" a="1"/>
  <c r="B792" i="5" s="1"/>
  <c r="B793" i="5" a="1"/>
  <c r="B793" i="5" s="1"/>
  <c r="B794" i="5" a="1"/>
  <c r="B794" i="5" s="1"/>
  <c r="B795" i="5" a="1"/>
  <c r="B795" i="5" s="1"/>
  <c r="B796" i="5" a="1"/>
  <c r="B796" i="5" s="1"/>
  <c r="B797" i="5" a="1"/>
  <c r="B797" i="5"/>
  <c r="B798" i="5" a="1"/>
  <c r="B798" i="5" s="1"/>
  <c r="B799" i="5" a="1"/>
  <c r="B799" i="5"/>
  <c r="B800" i="5" a="1"/>
  <c r="B800" i="5" s="1"/>
  <c r="B801" i="5" a="1"/>
  <c r="B801" i="5" s="1"/>
  <c r="B802" i="5" a="1"/>
  <c r="B802" i="5" s="1"/>
  <c r="B803" i="5" a="1"/>
  <c r="B803" i="5" s="1"/>
  <c r="B804" i="5" a="1"/>
  <c r="B804" i="5" s="1"/>
  <c r="B805" i="5" a="1"/>
  <c r="B805" i="5"/>
  <c r="B806" i="5" a="1"/>
  <c r="B806" i="5" s="1"/>
  <c r="B807" i="5" a="1"/>
  <c r="B807" i="5" s="1"/>
  <c r="B808" i="5" a="1"/>
  <c r="B808" i="5" s="1"/>
  <c r="B809" i="5" a="1"/>
  <c r="B809" i="5" s="1"/>
  <c r="B810" i="5" a="1"/>
  <c r="B810" i="5" s="1"/>
  <c r="B811" i="5" a="1"/>
  <c r="B811" i="5" s="1"/>
  <c r="B812" i="5" a="1"/>
  <c r="B812" i="5" s="1"/>
  <c r="B813" i="5" a="1"/>
  <c r="B813" i="5"/>
  <c r="B814" i="5" a="1"/>
  <c r="B814" i="5" s="1"/>
  <c r="B815" i="5" a="1"/>
  <c r="B815" i="5" s="1"/>
  <c r="B816" i="5" a="1"/>
  <c r="B816" i="5" s="1"/>
  <c r="B817" i="5" a="1"/>
  <c r="B817" i="5"/>
  <c r="B818" i="5" a="1"/>
  <c r="B818" i="5" s="1"/>
  <c r="B819" i="5" a="1"/>
  <c r="B819" i="5" s="1"/>
  <c r="B820" i="5" a="1"/>
  <c r="B820" i="5" s="1"/>
  <c r="B821" i="5" a="1"/>
  <c r="B821" i="5"/>
  <c r="B822" i="5" a="1"/>
  <c r="B822" i="5" s="1"/>
  <c r="B823" i="5" a="1"/>
  <c r="B823" i="5" s="1"/>
  <c r="B824" i="5" a="1"/>
  <c r="B824" i="5" s="1"/>
  <c r="B825" i="5" a="1"/>
  <c r="B825" i="5"/>
  <c r="B826" i="5" a="1"/>
  <c r="B826" i="5" s="1"/>
  <c r="B827" i="5" a="1"/>
  <c r="B827" i="5" s="1"/>
  <c r="B828" i="5" a="1"/>
  <c r="B828" i="5" s="1"/>
  <c r="B829" i="5" a="1"/>
  <c r="B829" i="5"/>
  <c r="B830" i="5" a="1"/>
  <c r="B830" i="5" s="1"/>
  <c r="B831" i="5" a="1"/>
  <c r="B831" i="5" s="1"/>
  <c r="B832" i="5" a="1"/>
  <c r="B832" i="5" s="1"/>
  <c r="B833" i="5" a="1"/>
  <c r="B833" i="5"/>
  <c r="B834" i="5" a="1"/>
  <c r="B834" i="5" s="1"/>
  <c r="B835" i="5" a="1"/>
  <c r="B835" i="5" s="1"/>
  <c r="B836" i="5" a="1"/>
  <c r="B836" i="5" s="1"/>
  <c r="B837" i="5" a="1"/>
  <c r="B837" i="5"/>
  <c r="B838" i="5" a="1"/>
  <c r="B838" i="5" s="1"/>
  <c r="B839" i="5" a="1"/>
  <c r="B839" i="5" s="1"/>
  <c r="B840" i="5" a="1"/>
  <c r="B840" i="5" s="1"/>
  <c r="B841" i="5" a="1"/>
  <c r="B841" i="5"/>
  <c r="B842" i="5" a="1"/>
  <c r="B842" i="5" s="1"/>
  <c r="B843" i="5" a="1"/>
  <c r="B843" i="5" s="1"/>
  <c r="B844" i="5" a="1"/>
  <c r="B844" i="5" s="1"/>
  <c r="B845" i="5" a="1"/>
  <c r="B845" i="5"/>
  <c r="B846" i="5" a="1"/>
  <c r="B846" i="5" s="1"/>
  <c r="B847" i="5" a="1"/>
  <c r="B847" i="5" s="1"/>
  <c r="B848" i="5" a="1"/>
  <c r="B848" i="5" s="1"/>
  <c r="B849" i="5" a="1"/>
  <c r="B849" i="5"/>
  <c r="B850" i="5" a="1"/>
  <c r="B850" i="5" s="1"/>
  <c r="B851" i="5" a="1"/>
  <c r="B851" i="5" s="1"/>
  <c r="B852" i="5" a="1"/>
  <c r="B852" i="5" s="1"/>
  <c r="B853" i="5" a="1"/>
  <c r="B853" i="5"/>
  <c r="B854" i="5" a="1"/>
  <c r="B854" i="5" s="1"/>
  <c r="B855" i="5" a="1"/>
  <c r="B855" i="5" s="1"/>
  <c r="B856" i="5" a="1"/>
  <c r="B856" i="5" s="1"/>
  <c r="B857" i="5" a="1"/>
  <c r="B857" i="5"/>
  <c r="B858" i="5" a="1"/>
  <c r="B858" i="5" s="1"/>
  <c r="B859" i="5" a="1"/>
  <c r="B859" i="5" s="1"/>
  <c r="B860" i="5" a="1"/>
  <c r="B860" i="5" s="1"/>
  <c r="B861" i="5" a="1"/>
  <c r="B861" i="5"/>
  <c r="B862" i="5" a="1"/>
  <c r="B862" i="5" s="1"/>
  <c r="B863" i="5" a="1"/>
  <c r="B863" i="5" s="1"/>
  <c r="B864" i="5" a="1"/>
  <c r="B864" i="5" s="1"/>
  <c r="B865" i="5" a="1"/>
  <c r="B865" i="5"/>
  <c r="B866" i="5" a="1"/>
  <c r="B866" i="5" s="1"/>
  <c r="B867" i="5" a="1"/>
  <c r="B867" i="5" s="1"/>
  <c r="B868" i="5" a="1"/>
  <c r="B868" i="5" s="1"/>
  <c r="B869" i="5" a="1"/>
  <c r="B869" i="5"/>
  <c r="B870" i="5" a="1"/>
  <c r="B870" i="5" s="1"/>
  <c r="B871" i="5" a="1"/>
  <c r="B871" i="5" s="1"/>
  <c r="B872" i="5" a="1"/>
  <c r="B872" i="5" s="1"/>
  <c r="B873" i="5" a="1"/>
  <c r="B873" i="5"/>
  <c r="B874" i="5" a="1"/>
  <c r="B874" i="5" s="1"/>
  <c r="B875" i="5" a="1"/>
  <c r="B875" i="5" s="1"/>
  <c r="B876" i="5" a="1"/>
  <c r="B876" i="5" s="1"/>
  <c r="B877" i="5" a="1"/>
  <c r="B877" i="5"/>
  <c r="B878" i="5" a="1"/>
  <c r="B878" i="5" s="1"/>
  <c r="B879" i="5" a="1"/>
  <c r="B879" i="5" s="1"/>
  <c r="B880" i="5" a="1"/>
  <c r="B880" i="5" s="1"/>
  <c r="B881" i="5" a="1"/>
  <c r="B881" i="5"/>
  <c r="B882" i="5" a="1"/>
  <c r="B882" i="5" s="1"/>
  <c r="B883" i="5" a="1"/>
  <c r="B883" i="5" s="1"/>
  <c r="B884" i="5" a="1"/>
  <c r="B884" i="5" s="1"/>
  <c r="B885" i="5" a="1"/>
  <c r="B885" i="5"/>
  <c r="B886" i="5" a="1"/>
  <c r="B886" i="5" s="1"/>
  <c r="B887" i="5" a="1"/>
  <c r="B887" i="5" s="1"/>
  <c r="B888" i="5" a="1"/>
  <c r="B888" i="5" s="1"/>
  <c r="B889" i="5" a="1"/>
  <c r="B889" i="5"/>
  <c r="B890" i="5" a="1"/>
  <c r="B890" i="5" s="1"/>
  <c r="B891" i="5" a="1"/>
  <c r="B891" i="5" s="1"/>
  <c r="B892" i="5" a="1"/>
  <c r="B892" i="5" s="1"/>
  <c r="B893" i="5" a="1"/>
  <c r="B893" i="5"/>
  <c r="B894" i="5" a="1"/>
  <c r="B894" i="5" s="1"/>
  <c r="B895" i="5" a="1"/>
  <c r="B895" i="5" s="1"/>
  <c r="B896" i="5" a="1"/>
  <c r="B896" i="5" s="1"/>
  <c r="B897" i="5" a="1"/>
  <c r="B897" i="5"/>
  <c r="B898" i="5" a="1"/>
  <c r="B898" i="5" s="1"/>
  <c r="B899" i="5" a="1"/>
  <c r="B899" i="5" s="1"/>
  <c r="B900" i="5" a="1"/>
  <c r="B900" i="5" s="1"/>
  <c r="B901" i="5" a="1"/>
  <c r="B901" i="5"/>
  <c r="B902" i="5" a="1"/>
  <c r="B902" i="5" s="1"/>
  <c r="B903" i="5" a="1"/>
  <c r="B903" i="5" s="1"/>
  <c r="B904" i="5" a="1"/>
  <c r="B904" i="5" s="1"/>
  <c r="B905" i="5" a="1"/>
  <c r="B905" i="5"/>
  <c r="B906" i="5" a="1"/>
  <c r="B906" i="5" s="1"/>
  <c r="B907" i="5" a="1"/>
  <c r="B907" i="5" s="1"/>
  <c r="B908" i="5" a="1"/>
  <c r="B908" i="5" s="1"/>
  <c r="B909" i="5" a="1"/>
  <c r="B909" i="5"/>
  <c r="B910" i="5" a="1"/>
  <c r="B910" i="5" s="1"/>
  <c r="B911" i="5" a="1"/>
  <c r="B911" i="5" s="1"/>
  <c r="B912" i="5" a="1"/>
  <c r="B912" i="5" s="1"/>
  <c r="B913" i="5" a="1"/>
  <c r="B913" i="5"/>
  <c r="B914" i="5" a="1"/>
  <c r="B914" i="5" s="1"/>
  <c r="B915" i="5" a="1"/>
  <c r="B915" i="5" s="1"/>
  <c r="B916" i="5" a="1"/>
  <c r="B916" i="5" s="1"/>
  <c r="B917" i="5" a="1"/>
  <c r="B917" i="5"/>
  <c r="B918" i="5" a="1"/>
  <c r="B918" i="5" s="1"/>
  <c r="B919" i="5" a="1"/>
  <c r="B919" i="5" s="1"/>
  <c r="B920" i="5" a="1"/>
  <c r="B920" i="5" s="1"/>
  <c r="B921" i="5" a="1"/>
  <c r="B921" i="5"/>
  <c r="B922" i="5" a="1"/>
  <c r="B922" i="5" s="1"/>
  <c r="B923" i="5" a="1"/>
  <c r="B923" i="5" s="1"/>
  <c r="B924" i="5" a="1"/>
  <c r="B924" i="5" s="1"/>
  <c r="B925" i="5" a="1"/>
  <c r="B925" i="5"/>
  <c r="B926" i="5" a="1"/>
  <c r="B926" i="5" s="1"/>
  <c r="B927" i="5" a="1"/>
  <c r="B927" i="5" s="1"/>
  <c r="B928" i="5" a="1"/>
  <c r="B928" i="5" s="1"/>
  <c r="B929" i="5" a="1"/>
  <c r="B929" i="5"/>
  <c r="B930" i="5" a="1"/>
  <c r="B930" i="5" s="1"/>
  <c r="B931" i="5" a="1"/>
  <c r="B931" i="5" s="1"/>
  <c r="B932" i="5" a="1"/>
  <c r="B932" i="5" s="1"/>
  <c r="B933" i="5" a="1"/>
  <c r="B933" i="5"/>
  <c r="B934" i="5" a="1"/>
  <c r="B934" i="5" s="1"/>
  <c r="B935" i="5" a="1"/>
  <c r="B935" i="5" s="1"/>
  <c r="B936" i="5" a="1"/>
  <c r="B936" i="5" s="1"/>
  <c r="B937" i="5" a="1"/>
  <c r="B937" i="5"/>
  <c r="B938" i="5" a="1"/>
  <c r="B938" i="5" s="1"/>
  <c r="B939" i="5" a="1"/>
  <c r="B939" i="5" s="1"/>
  <c r="B940" i="5" a="1"/>
  <c r="B940" i="5" s="1"/>
  <c r="B941" i="5" a="1"/>
  <c r="B941" i="5"/>
  <c r="B942" i="5" a="1"/>
  <c r="B942" i="5" s="1"/>
  <c r="B943" i="5" a="1"/>
  <c r="B943" i="5" s="1"/>
  <c r="B944" i="5" a="1"/>
  <c r="B944" i="5" s="1"/>
  <c r="B945" i="5" a="1"/>
  <c r="B945" i="5"/>
  <c r="B946" i="5" a="1"/>
  <c r="B946" i="5" s="1"/>
  <c r="B947" i="5" a="1"/>
  <c r="B947" i="5" s="1"/>
  <c r="B948" i="5" a="1"/>
  <c r="B948" i="5" s="1"/>
  <c r="B949" i="5" a="1"/>
  <c r="B949" i="5"/>
  <c r="B950" i="5" a="1"/>
  <c r="B950" i="5" s="1"/>
  <c r="B951" i="5" a="1"/>
  <c r="B951" i="5" s="1"/>
  <c r="B952" i="5" a="1"/>
  <c r="B952" i="5" s="1"/>
  <c r="B953" i="5" a="1"/>
  <c r="B953" i="5"/>
  <c r="B954" i="5" a="1"/>
  <c r="B954" i="5" s="1"/>
  <c r="B955" i="5" a="1"/>
  <c r="B955" i="5" s="1"/>
  <c r="B956" i="5" a="1"/>
  <c r="B956" i="5" s="1"/>
  <c r="B957" i="5" a="1"/>
  <c r="B957" i="5"/>
  <c r="B958" i="5" a="1"/>
  <c r="B958" i="5" s="1"/>
  <c r="B959" i="5" a="1"/>
  <c r="B959" i="5" s="1"/>
  <c r="B960" i="5" a="1"/>
  <c r="B960" i="5" s="1"/>
  <c r="B961" i="5" a="1"/>
  <c r="B961" i="5"/>
  <c r="B962" i="5" a="1"/>
  <c r="B962" i="5" s="1"/>
  <c r="B963" i="5" a="1"/>
  <c r="B963" i="5" s="1"/>
  <c r="B964" i="5" a="1"/>
  <c r="B964" i="5" s="1"/>
  <c r="B965" i="5" a="1"/>
  <c r="B965" i="5"/>
  <c r="B966" i="5" a="1"/>
  <c r="B966" i="5" s="1"/>
  <c r="B967" i="5" a="1"/>
  <c r="B967" i="5" s="1"/>
  <c r="B968" i="5" a="1"/>
  <c r="B968" i="5" s="1"/>
  <c r="B969" i="5" a="1"/>
  <c r="B969" i="5"/>
  <c r="B970" i="5" a="1"/>
  <c r="B970" i="5" s="1"/>
  <c r="B971" i="5" a="1"/>
  <c r="B971" i="5" s="1"/>
  <c r="B972" i="5" a="1"/>
  <c r="B972" i="5" s="1"/>
  <c r="B973" i="5" a="1"/>
  <c r="B973" i="5"/>
  <c r="B974" i="5" a="1"/>
  <c r="B974" i="5" s="1"/>
  <c r="B975" i="5" a="1"/>
  <c r="B975" i="5" s="1"/>
  <c r="B976" i="5" a="1"/>
  <c r="B976" i="5" s="1"/>
  <c r="B977" i="5" a="1"/>
  <c r="B977" i="5"/>
  <c r="B978" i="5" a="1"/>
  <c r="B978" i="5" s="1"/>
  <c r="B979" i="5" a="1"/>
  <c r="B979" i="5" s="1"/>
  <c r="B980" i="5" a="1"/>
  <c r="B980" i="5" s="1"/>
  <c r="B981" i="5" a="1"/>
  <c r="B981" i="5"/>
  <c r="B982" i="5" a="1"/>
  <c r="B982" i="5" s="1"/>
  <c r="B983" i="5" a="1"/>
  <c r="B983" i="5" s="1"/>
  <c r="B984" i="5" a="1"/>
  <c r="B984" i="5" s="1"/>
  <c r="B985" i="5" a="1"/>
  <c r="B985" i="5"/>
  <c r="B986" i="5" a="1"/>
  <c r="B986" i="5" s="1"/>
  <c r="B987" i="5" a="1"/>
  <c r="B987" i="5" s="1"/>
  <c r="B988" i="5" a="1"/>
  <c r="B988" i="5" s="1"/>
  <c r="B989" i="5" a="1"/>
  <c r="B989" i="5"/>
  <c r="B990" i="5" a="1"/>
  <c r="B990" i="5" s="1"/>
  <c r="B991" i="5" a="1"/>
  <c r="B991" i="5" s="1"/>
  <c r="B992" i="5" a="1"/>
  <c r="B992" i="5" s="1"/>
  <c r="B993" i="5" a="1"/>
  <c r="B993" i="5"/>
  <c r="B994" i="5" a="1"/>
  <c r="B994" i="5" s="1"/>
  <c r="B995" i="5" a="1"/>
  <c r="B995" i="5" s="1"/>
  <c r="B996" i="5" a="1"/>
  <c r="B996" i="5" s="1"/>
  <c r="B997" i="5" a="1"/>
  <c r="B997" i="5" s="1"/>
  <c r="B998" i="5" a="1"/>
  <c r="B998" i="5" s="1"/>
  <c r="B999" i="5" a="1"/>
  <c r="B999" i="5" s="1"/>
  <c r="B1000" i="5" a="1"/>
  <c r="B1000" i="5" s="1"/>
  <c r="B1001" i="5" a="1"/>
  <c r="B1001" i="5" s="1"/>
  <c r="B1002" i="5" a="1"/>
  <c r="B1002" i="5" s="1"/>
  <c r="B1003" i="5" a="1"/>
  <c r="B1003" i="5" s="1"/>
  <c r="B1004" i="5" a="1"/>
  <c r="B1004" i="5" s="1"/>
  <c r="B1005" i="5" a="1"/>
  <c r="B1005" i="5" s="1"/>
  <c r="B1006" i="5" a="1"/>
  <c r="B1006" i="5" s="1"/>
  <c r="B1007" i="5" a="1"/>
  <c r="B1007" i="5" s="1"/>
  <c r="B1008" i="5" a="1"/>
  <c r="B1008" i="5" s="1"/>
  <c r="B1009" i="5" a="1"/>
  <c r="B1009" i="5" s="1"/>
  <c r="B1010" i="5" a="1"/>
  <c r="B1010" i="5" s="1"/>
  <c r="B1011" i="5" a="1"/>
  <c r="B1011" i="5" s="1"/>
  <c r="B1012" i="5" a="1"/>
  <c r="B1012" i="5" s="1"/>
  <c r="B1013" i="5" a="1"/>
  <c r="B1013" i="5" s="1"/>
  <c r="B1014" i="5" a="1"/>
  <c r="B1014" i="5" s="1"/>
  <c r="B1015" i="5" a="1"/>
  <c r="B1015" i="5" s="1"/>
  <c r="B1016" i="5" a="1"/>
  <c r="B1016" i="5" s="1"/>
  <c r="B1017" i="5" a="1"/>
  <c r="B1017" i="5" s="1"/>
  <c r="B1018" i="5" a="1"/>
  <c r="B1018" i="5" s="1"/>
  <c r="B1019" i="5" a="1"/>
  <c r="B1019" i="5" s="1"/>
  <c r="B1020" i="5" a="1"/>
  <c r="B1020" i="5" s="1"/>
  <c r="B1021" i="5" a="1"/>
  <c r="B1021" i="5" s="1"/>
  <c r="B1022" i="5" a="1"/>
  <c r="B1022" i="5" s="1"/>
  <c r="B1023" i="5" a="1"/>
  <c r="B1023" i="5" s="1"/>
  <c r="B1024" i="5" a="1"/>
  <c r="B1024" i="5" s="1"/>
  <c r="B1025" i="5" a="1"/>
  <c r="B1025" i="5" s="1"/>
  <c r="B1026" i="5" a="1"/>
  <c r="B1026" i="5" s="1"/>
  <c r="B1027" i="5" a="1"/>
  <c r="B1027" i="5" s="1"/>
  <c r="B1028" i="5" a="1"/>
  <c r="B1028" i="5" s="1"/>
  <c r="B1029" i="5" a="1"/>
  <c r="B1029" i="5" s="1"/>
  <c r="B1030" i="5" a="1"/>
  <c r="B1030" i="5" s="1"/>
  <c r="B1031" i="5" a="1"/>
  <c r="B1031" i="5" s="1"/>
  <c r="B1032" i="5" a="1"/>
  <c r="B1032" i="5" s="1"/>
  <c r="B1033" i="5" a="1"/>
  <c r="B1033" i="5" s="1"/>
  <c r="B1034" i="5" a="1"/>
  <c r="B1034" i="5" s="1"/>
  <c r="B1035" i="5" a="1"/>
  <c r="B1035" i="5" s="1"/>
  <c r="B1036" i="5" a="1"/>
  <c r="B1036" i="5" s="1"/>
  <c r="B1037" i="5" a="1"/>
  <c r="B1037" i="5" s="1"/>
  <c r="B1038" i="5" a="1"/>
  <c r="B1038" i="5" s="1"/>
  <c r="B1039" i="5" a="1"/>
  <c r="B1039" i="5" s="1"/>
  <c r="B1040" i="5" a="1"/>
  <c r="B1040" i="5" s="1"/>
  <c r="B1041" i="5" a="1"/>
  <c r="B1041" i="5" s="1"/>
  <c r="B1042" i="5" a="1"/>
  <c r="B1042" i="5" s="1"/>
  <c r="B1043" i="5" a="1"/>
  <c r="B1043" i="5" s="1"/>
  <c r="B1044" i="5" a="1"/>
  <c r="B1044" i="5" s="1"/>
  <c r="B1045" i="5" a="1"/>
  <c r="B1045" i="5" s="1"/>
  <c r="B1046" i="5" a="1"/>
  <c r="B1046" i="5" s="1"/>
  <c r="B1047" i="5" a="1"/>
  <c r="B1047" i="5" s="1"/>
  <c r="B1048" i="5" a="1"/>
  <c r="B1048" i="5" s="1"/>
  <c r="B1049" i="5" a="1"/>
  <c r="B1049" i="5" s="1"/>
  <c r="B1050" i="5" a="1"/>
  <c r="B1050" i="5" s="1"/>
  <c r="B1051" i="5" a="1"/>
  <c r="B1051" i="5" s="1"/>
  <c r="B1052" i="5" a="1"/>
  <c r="B1052" i="5" s="1"/>
  <c r="B1053" i="5" a="1"/>
  <c r="B1053" i="5" s="1"/>
  <c r="B1054" i="5" a="1"/>
  <c r="B1054" i="5" s="1"/>
  <c r="B1055" i="5" a="1"/>
  <c r="B1055" i="5" s="1"/>
  <c r="B1056" i="5" a="1"/>
  <c r="B1056" i="5" s="1"/>
  <c r="B1057" i="5" a="1"/>
  <c r="B1057" i="5" s="1"/>
  <c r="B1058" i="5" a="1"/>
  <c r="B1058" i="5" s="1"/>
  <c r="B1059" i="5" a="1"/>
  <c r="B1059" i="5" s="1"/>
  <c r="B1060" i="5" a="1"/>
  <c r="B1060" i="5" s="1"/>
  <c r="B1061" i="5" a="1"/>
  <c r="B1061" i="5" s="1"/>
  <c r="B1062" i="5" a="1"/>
  <c r="B1062" i="5" s="1"/>
  <c r="B1063" i="5" a="1"/>
  <c r="B1063" i="5" s="1"/>
  <c r="B1064" i="5" a="1"/>
  <c r="B1064" i="5" s="1"/>
  <c r="B1065" i="5" a="1"/>
  <c r="B1065" i="5" s="1"/>
  <c r="B1066" i="5" a="1"/>
  <c r="B1066" i="5" s="1"/>
  <c r="B1067" i="5" a="1"/>
  <c r="B1067" i="5" s="1"/>
  <c r="B1068" i="5" a="1"/>
  <c r="B1068" i="5" s="1"/>
  <c r="B1069" i="5" a="1"/>
  <c r="B1069" i="5" s="1"/>
  <c r="B1070" i="5" a="1"/>
  <c r="B1070" i="5" s="1"/>
  <c r="B1071" i="5" a="1"/>
  <c r="B1071" i="5" s="1"/>
  <c r="B1072" i="5" a="1"/>
  <c r="B1072" i="5" s="1"/>
  <c r="B1073" i="5" a="1"/>
  <c r="B1073" i="5" s="1"/>
  <c r="B1074" i="5" a="1"/>
  <c r="B1074" i="5" s="1"/>
  <c r="B1075" i="5" a="1"/>
  <c r="B1075" i="5" s="1"/>
  <c r="B1076" i="5" a="1"/>
  <c r="B1076" i="5" s="1"/>
  <c r="B1077" i="5" a="1"/>
  <c r="B1077" i="5" s="1"/>
  <c r="B1078" i="5" a="1"/>
  <c r="B1078" i="5" s="1"/>
  <c r="B1079" i="5" a="1"/>
  <c r="B1079" i="5" s="1"/>
  <c r="B1080" i="5" a="1"/>
  <c r="B1080" i="5" s="1"/>
  <c r="B1081" i="5" a="1"/>
  <c r="B1081" i="5" s="1"/>
  <c r="B1082" i="5" a="1"/>
  <c r="B1082" i="5" s="1"/>
  <c r="B1083" i="5" a="1"/>
  <c r="B1083" i="5" s="1"/>
  <c r="B1084" i="5" a="1"/>
  <c r="B1084" i="5" s="1"/>
  <c r="B1085" i="5" a="1"/>
  <c r="B1085" i="5" s="1"/>
  <c r="B1086" i="5" a="1"/>
  <c r="B1086" i="5" s="1"/>
  <c r="B1087" i="5" a="1"/>
  <c r="B1087" i="5" s="1"/>
  <c r="B1088" i="5" a="1"/>
  <c r="B1088" i="5" s="1"/>
  <c r="B1089" i="5" a="1"/>
  <c r="B1089" i="5" s="1"/>
  <c r="B1090" i="5" a="1"/>
  <c r="B1090" i="5" s="1"/>
  <c r="B1091" i="5" a="1"/>
  <c r="B1091" i="5" s="1"/>
  <c r="B1092" i="5" a="1"/>
  <c r="B1092" i="5" s="1"/>
  <c r="B1093" i="5" a="1"/>
  <c r="B1093" i="5" s="1"/>
  <c r="B1094" i="5" a="1"/>
  <c r="B1094" i="5" s="1"/>
  <c r="B1095" i="5" a="1"/>
  <c r="B1095" i="5" s="1"/>
  <c r="B1096" i="5" a="1"/>
  <c r="B1096" i="5" s="1"/>
  <c r="B1097" i="5" a="1"/>
  <c r="B1097" i="5" s="1"/>
  <c r="B1098" i="5" a="1"/>
  <c r="B1098" i="5" s="1"/>
  <c r="B1099" i="5" a="1"/>
  <c r="B1099" i="5" s="1"/>
  <c r="B1100" i="5" a="1"/>
  <c r="B1100" i="5" s="1"/>
  <c r="B1101" i="5" a="1"/>
  <c r="B1101" i="5" s="1"/>
  <c r="B1102" i="5" a="1"/>
  <c r="B1102" i="5" s="1"/>
  <c r="B1103" i="5" a="1"/>
  <c r="B1103" i="5" s="1"/>
  <c r="B1104" i="5" a="1"/>
  <c r="B1104" i="5" s="1"/>
  <c r="B1105" i="5" a="1"/>
  <c r="B1105" i="5" s="1"/>
  <c r="B1106" i="5" a="1"/>
  <c r="B1106" i="5" s="1"/>
  <c r="B1107" i="5" a="1"/>
  <c r="B1107" i="5" s="1"/>
  <c r="B1108" i="5" a="1"/>
  <c r="B1108" i="5" s="1"/>
  <c r="B1109" i="5" a="1"/>
  <c r="B1109" i="5" s="1"/>
  <c r="B1110" i="5" a="1"/>
  <c r="B1110" i="5" s="1"/>
  <c r="B1111" i="5" a="1"/>
  <c r="B1111" i="5" s="1"/>
  <c r="B1112" i="5" a="1"/>
  <c r="B1112" i="5" s="1"/>
  <c r="B1113" i="5" a="1"/>
  <c r="B1113" i="5" s="1"/>
  <c r="B1114" i="5" a="1"/>
  <c r="B1114" i="5" s="1"/>
  <c r="B1115" i="5" a="1"/>
  <c r="B1115" i="5" s="1"/>
  <c r="B1116" i="5" a="1"/>
  <c r="B1116" i="5"/>
  <c r="B1117" i="5" a="1"/>
  <c r="B1117" i="5" s="1"/>
  <c r="B1118" i="5" a="1"/>
  <c r="B1118" i="5" s="1"/>
  <c r="B1119" i="5" a="1"/>
  <c r="B1119" i="5" s="1"/>
  <c r="B1120" i="5" a="1"/>
  <c r="B1120" i="5" s="1"/>
  <c r="B1121" i="5" a="1"/>
  <c r="B1121" i="5" s="1"/>
  <c r="B1122" i="5" a="1"/>
  <c r="B1122" i="5" s="1"/>
  <c r="B1123" i="5" a="1"/>
  <c r="B1123" i="5" s="1"/>
  <c r="B1124" i="5" a="1"/>
  <c r="B1124" i="5" s="1"/>
  <c r="B1125" i="5" a="1"/>
  <c r="B1125" i="5" s="1"/>
  <c r="B1126" i="5" a="1"/>
  <c r="B1126" i="5"/>
  <c r="B1127" i="5" a="1"/>
  <c r="B1127" i="5" s="1"/>
  <c r="B1128" i="5" a="1"/>
  <c r="B1128" i="5" s="1"/>
  <c r="B1129" i="5" a="1"/>
  <c r="B1129" i="5" s="1"/>
  <c r="B1130" i="5" a="1"/>
  <c r="B1130" i="5" s="1"/>
  <c r="B1131" i="5" a="1"/>
  <c r="B1131" i="5" s="1"/>
  <c r="B1132" i="5" a="1"/>
  <c r="B1132" i="5"/>
  <c r="B1133" i="5" a="1"/>
  <c r="B1133" i="5" s="1"/>
  <c r="B1134" i="5" a="1"/>
  <c r="B1134" i="5" s="1"/>
  <c r="B1135" i="5" a="1"/>
  <c r="B1135" i="5" s="1"/>
  <c r="B1136" i="5" a="1"/>
  <c r="B1136" i="5" s="1"/>
  <c r="B1137" i="5" a="1"/>
  <c r="B1137" i="5" s="1"/>
  <c r="B1138" i="5" a="1"/>
  <c r="B1138" i="5" s="1"/>
  <c r="B1139" i="5" a="1"/>
  <c r="B1139" i="5" s="1"/>
  <c r="B1140" i="5" a="1"/>
  <c r="B1140" i="5"/>
  <c r="B1141" i="5" a="1"/>
  <c r="B1141" i="5" s="1"/>
  <c r="B1142" i="5" a="1"/>
  <c r="B1142" i="5" s="1"/>
  <c r="B1143" i="5" a="1"/>
  <c r="B1143" i="5" s="1"/>
  <c r="B1144" i="5" a="1"/>
  <c r="B1144" i="5" s="1"/>
  <c r="B1145" i="5" a="1"/>
  <c r="B1145" i="5" s="1"/>
  <c r="B1146" i="5" a="1"/>
  <c r="B1146" i="5" s="1"/>
  <c r="B1147" i="5" a="1"/>
  <c r="B1147" i="5" s="1"/>
  <c r="B1148" i="5" a="1"/>
  <c r="B1148" i="5"/>
  <c r="B1149" i="5" a="1"/>
  <c r="B1149" i="5" s="1"/>
  <c r="B1150" i="5" a="1"/>
  <c r="B1150" i="5" s="1"/>
  <c r="B1151" i="5" a="1"/>
  <c r="B1151" i="5" s="1"/>
  <c r="B1152" i="5" a="1"/>
  <c r="B1152" i="5" s="1"/>
  <c r="B1153" i="5" a="1"/>
  <c r="B1153" i="5" s="1"/>
  <c r="B1154" i="5" a="1"/>
  <c r="B1154" i="5" s="1"/>
  <c r="B1155" i="5" a="1"/>
  <c r="B1155" i="5" s="1"/>
  <c r="B1156" i="5" a="1"/>
  <c r="B1156" i="5"/>
  <c r="B1157" i="5" a="1"/>
  <c r="B1157" i="5" s="1"/>
  <c r="B1158" i="5" a="1"/>
  <c r="B1158" i="5" s="1"/>
  <c r="B1159" i="5" a="1"/>
  <c r="B1159" i="5" s="1"/>
  <c r="B1160" i="5" a="1"/>
  <c r="B1160" i="5" s="1"/>
  <c r="B1161" i="5" a="1"/>
  <c r="B1161" i="5" s="1"/>
  <c r="B1162" i="5" a="1"/>
  <c r="B1162" i="5" s="1"/>
  <c r="B1163" i="5" a="1"/>
  <c r="B1163" i="5" s="1"/>
  <c r="B1164" i="5" a="1"/>
  <c r="B1164" i="5"/>
  <c r="B1165" i="5" a="1"/>
  <c r="B1165" i="5" s="1"/>
  <c r="B1166" i="5" a="1"/>
  <c r="B1166" i="5" s="1"/>
  <c r="B1167" i="5" a="1"/>
  <c r="B1167" i="5" s="1"/>
  <c r="B1168" i="5" a="1"/>
  <c r="B1168" i="5" s="1"/>
  <c r="B1169" i="5" a="1"/>
  <c r="B1169" i="5" s="1"/>
  <c r="B1170" i="5" a="1"/>
  <c r="B1170" i="5" s="1"/>
  <c r="B1171" i="5" a="1"/>
  <c r="B1171" i="5" s="1"/>
  <c r="B1172" i="5" a="1"/>
  <c r="B1172" i="5"/>
  <c r="B1173" i="5" a="1"/>
  <c r="B1173" i="5" s="1"/>
  <c r="B1174" i="5" a="1"/>
  <c r="B1174" i="5" s="1"/>
  <c r="B1175" i="5" a="1"/>
  <c r="B1175" i="5" s="1"/>
  <c r="B1176" i="5" a="1"/>
  <c r="B1176" i="5" s="1"/>
  <c r="B1177" i="5" a="1"/>
  <c r="B1177" i="5" s="1"/>
  <c r="B1178" i="5" a="1"/>
  <c r="B1178" i="5" s="1"/>
  <c r="B1179" i="5" a="1"/>
  <c r="B1179" i="5" s="1"/>
  <c r="B1180" i="5" a="1"/>
  <c r="B1180" i="5"/>
  <c r="B1181" i="5" a="1"/>
  <c r="B1181" i="5" s="1"/>
  <c r="B1182" i="5" a="1"/>
  <c r="B1182" i="5" s="1"/>
  <c r="B1183" i="5" a="1"/>
  <c r="B1183" i="5" s="1"/>
  <c r="B1184" i="5" a="1"/>
  <c r="B1184" i="5" s="1"/>
  <c r="B1185" i="5" a="1"/>
  <c r="B1185" i="5" s="1"/>
  <c r="B1186" i="5" a="1"/>
  <c r="B1186" i="5" s="1"/>
  <c r="B1187" i="5" a="1"/>
  <c r="B1187" i="5" s="1"/>
  <c r="B1188" i="5" a="1"/>
  <c r="B1188" i="5"/>
  <c r="B1189" i="5" a="1"/>
  <c r="B1189" i="5" s="1"/>
  <c r="B1190" i="5" a="1"/>
  <c r="B1190" i="5" s="1"/>
  <c r="B1191" i="5" a="1"/>
  <c r="B1191" i="5" s="1"/>
  <c r="B1192" i="5" a="1"/>
  <c r="B1192" i="5" s="1"/>
  <c r="B1193" i="5" a="1"/>
  <c r="B1193" i="5" s="1"/>
  <c r="B1194" i="5" a="1"/>
  <c r="B1194" i="5" s="1"/>
  <c r="B1195" i="5" a="1"/>
  <c r="B1195" i="5" s="1"/>
  <c r="B1196" i="5" a="1"/>
  <c r="B1196" i="5"/>
  <c r="B1197" i="5" a="1"/>
  <c r="B1197" i="5" s="1"/>
  <c r="B1198" i="5" a="1"/>
  <c r="B1198" i="5" s="1"/>
  <c r="B1199" i="5" a="1"/>
  <c r="B1199" i="5" s="1"/>
  <c r="B1200" i="5" a="1"/>
  <c r="B1200" i="5" s="1"/>
  <c r="B1201" i="5" a="1"/>
  <c r="B1201" i="5" s="1"/>
  <c r="B1202" i="5" a="1"/>
  <c r="B1202" i="5" s="1"/>
  <c r="B1203" i="5" a="1"/>
  <c r="B1203" i="5" s="1"/>
  <c r="B1204" i="5" a="1"/>
  <c r="B1204" i="5"/>
  <c r="B1205" i="5" a="1"/>
  <c r="B1205" i="5" s="1"/>
  <c r="B1206" i="5" a="1"/>
  <c r="B1206" i="5" s="1"/>
  <c r="B1207" i="5" a="1"/>
  <c r="B1207" i="5" s="1"/>
  <c r="B1208" i="5" a="1"/>
  <c r="B1208" i="5" s="1"/>
  <c r="B1209" i="5" a="1"/>
  <c r="B1209" i="5" s="1"/>
  <c r="B1210" i="5" a="1"/>
  <c r="B1210" i="5" s="1"/>
  <c r="B1211" i="5" a="1"/>
  <c r="B1211" i="5" s="1"/>
  <c r="B1212" i="5" a="1"/>
  <c r="B1212" i="5"/>
  <c r="B1213" i="5" a="1"/>
  <c r="B1213" i="5" s="1"/>
  <c r="B1214" i="5" a="1"/>
  <c r="B1214" i="5" s="1"/>
  <c r="B1215" i="5" a="1"/>
  <c r="B1215" i="5" s="1"/>
  <c r="B1216" i="5" a="1"/>
  <c r="B1216" i="5" s="1"/>
  <c r="B1217" i="5" a="1"/>
  <c r="B1217" i="5" s="1"/>
  <c r="B1218" i="5" a="1"/>
  <c r="B1218" i="5" s="1"/>
  <c r="B1219" i="5" a="1"/>
  <c r="B1219" i="5" s="1"/>
  <c r="B1220" i="5" a="1"/>
  <c r="B1220" i="5"/>
  <c r="B1221" i="5" a="1"/>
  <c r="B1221" i="5" s="1"/>
  <c r="B1222" i="5" a="1"/>
  <c r="B1222" i="5" s="1"/>
  <c r="B1223" i="5" a="1"/>
  <c r="B1223" i="5" s="1"/>
  <c r="B1224" i="5" a="1"/>
  <c r="B1224" i="5" s="1"/>
  <c r="B1225" i="5" a="1"/>
  <c r="B1225" i="5" s="1"/>
  <c r="B1226" i="5" a="1"/>
  <c r="B1226" i="5" s="1"/>
  <c r="B1227" i="5" a="1"/>
  <c r="B1227" i="5" s="1"/>
  <c r="B1228" i="5" a="1"/>
  <c r="B1228" i="5"/>
  <c r="B1229" i="5" a="1"/>
  <c r="B1229" i="5" s="1"/>
  <c r="B1230" i="5" a="1"/>
  <c r="B1230" i="5" s="1"/>
  <c r="B1231" i="5" a="1"/>
  <c r="B1231" i="5" s="1"/>
  <c r="B1232" i="5" a="1"/>
  <c r="B1232" i="5" s="1"/>
  <c r="B1233" i="5" a="1"/>
  <c r="B1233" i="5" s="1"/>
  <c r="B1234" i="5" a="1"/>
  <c r="B1234" i="5" s="1"/>
  <c r="B1235" i="5" a="1"/>
  <c r="B1235" i="5" s="1"/>
  <c r="B1236" i="5" a="1"/>
  <c r="B1236" i="5"/>
  <c r="B1237" i="5" a="1"/>
  <c r="B1237" i="5" s="1"/>
  <c r="B1238" i="5" a="1"/>
  <c r="B1238" i="5" s="1"/>
  <c r="F5" i="5" a="1"/>
  <c r="F5" i="5" s="1"/>
  <c r="F3" i="5" a="1"/>
  <c r="F3" i="5" s="1"/>
  <c r="F4" i="5" a="1"/>
  <c r="F4" i="5"/>
  <c r="F6" i="5" a="1"/>
  <c r="F6" i="5" s="1"/>
  <c r="F7" i="5" a="1"/>
  <c r="F7" i="5" s="1"/>
  <c r="F8" i="5" a="1"/>
  <c r="F8" i="5" s="1"/>
  <c r="F9" i="5" a="1"/>
  <c r="F9" i="5" s="1"/>
  <c r="F10" i="5" a="1"/>
  <c r="F10" i="5" s="1"/>
  <c r="F11" i="5" a="1"/>
  <c r="F11" i="5" s="1"/>
  <c r="F12" i="5" a="1"/>
  <c r="F12" i="5"/>
  <c r="F13" i="5" a="1"/>
  <c r="F13" i="5" s="1"/>
  <c r="F14" i="5" a="1"/>
  <c r="F14" i="5" s="1"/>
  <c r="F15" i="5" a="1"/>
  <c r="F15" i="5" s="1"/>
  <c r="F16" i="5" a="1"/>
  <c r="F16" i="5" s="1"/>
  <c r="F17" i="5" a="1"/>
  <c r="F17" i="5" s="1"/>
  <c r="F18" i="5" a="1"/>
  <c r="F18" i="5" s="1"/>
  <c r="F19" i="5" a="1"/>
  <c r="F19" i="5" s="1"/>
  <c r="F20" i="5" a="1"/>
  <c r="F20" i="5" s="1"/>
  <c r="F21" i="5" a="1"/>
  <c r="F21" i="5" s="1"/>
  <c r="F22" i="5" a="1"/>
  <c r="F22" i="5"/>
  <c r="F23" i="5" a="1"/>
  <c r="F23" i="5" s="1"/>
  <c r="F24" i="5" a="1"/>
  <c r="F24" i="5" s="1"/>
  <c r="F25" i="5" a="1"/>
  <c r="F25" i="5" s="1"/>
  <c r="F26" i="5" a="1"/>
  <c r="F26" i="5" s="1"/>
  <c r="F27" i="5" a="1"/>
  <c r="F27" i="5" s="1"/>
  <c r="F28" i="5" a="1"/>
  <c r="F28" i="5"/>
  <c r="F29" i="5" a="1"/>
  <c r="F29" i="5" s="1"/>
  <c r="F30" i="5" a="1"/>
  <c r="F30" i="5"/>
  <c r="F31" i="5" a="1"/>
  <c r="F31" i="5" s="1"/>
  <c r="F32" i="5" a="1"/>
  <c r="F32" i="5" s="1"/>
  <c r="F33" i="5" a="1"/>
  <c r="F33" i="5" s="1"/>
  <c r="F34" i="5" a="1"/>
  <c r="F34" i="5" s="1"/>
  <c r="F35" i="5" a="1"/>
  <c r="F35" i="5" s="1"/>
  <c r="F36" i="5" a="1"/>
  <c r="F36" i="5"/>
  <c r="F37" i="5" a="1"/>
  <c r="F37" i="5" s="1"/>
  <c r="F38" i="5" a="1"/>
  <c r="F38" i="5"/>
  <c r="F39" i="5" a="1"/>
  <c r="F39" i="5" s="1"/>
  <c r="F40" i="5" a="1"/>
  <c r="F40" i="5" s="1"/>
  <c r="F41" i="5" a="1"/>
  <c r="F41" i="5" s="1"/>
  <c r="F42" i="5" a="1"/>
  <c r="F42" i="5" s="1"/>
  <c r="F43" i="5" a="1"/>
  <c r="F43" i="5" s="1"/>
  <c r="F44" i="5" a="1"/>
  <c r="F44" i="5"/>
  <c r="F45" i="5" a="1"/>
  <c r="F45" i="5" s="1"/>
  <c r="F46" i="5" a="1"/>
  <c r="F46" i="5"/>
  <c r="F47" i="5" a="1"/>
  <c r="F47" i="5" s="1"/>
  <c r="F48" i="5" a="1"/>
  <c r="F48" i="5" s="1"/>
  <c r="F49" i="5" a="1"/>
  <c r="F49" i="5" s="1"/>
  <c r="F50" i="5" a="1"/>
  <c r="F50" i="5" s="1"/>
  <c r="F51" i="5" a="1"/>
  <c r="F51" i="5" s="1"/>
  <c r="F52" i="5" a="1"/>
  <c r="F52" i="5"/>
  <c r="F53" i="5" a="1"/>
  <c r="F53" i="5" s="1"/>
  <c r="F54" i="5" a="1"/>
  <c r="F54" i="5"/>
  <c r="F55" i="5" a="1"/>
  <c r="F55" i="5" s="1"/>
  <c r="F56" i="5" a="1"/>
  <c r="F56" i="5" s="1"/>
  <c r="F57" i="5" a="1"/>
  <c r="F57" i="5" s="1"/>
  <c r="F58" i="5" a="1"/>
  <c r="F58" i="5" s="1"/>
  <c r="F59" i="5" a="1"/>
  <c r="F59" i="5" s="1"/>
  <c r="F60" i="5" a="1"/>
  <c r="F60" i="5"/>
  <c r="F61" i="5" a="1"/>
  <c r="F61" i="5" s="1"/>
  <c r="F62" i="5" a="1"/>
  <c r="F62" i="5"/>
  <c r="F63" i="5" a="1"/>
  <c r="F63" i="5" s="1"/>
  <c r="F64" i="5" a="1"/>
  <c r="F64" i="5" s="1"/>
  <c r="F65" i="5" a="1"/>
  <c r="F65" i="5" s="1"/>
  <c r="F66" i="5" a="1"/>
  <c r="F66" i="5" s="1"/>
  <c r="F67" i="5" a="1"/>
  <c r="F67" i="5" s="1"/>
  <c r="F68" i="5" a="1"/>
  <c r="F68" i="5"/>
  <c r="F69" i="5" a="1"/>
  <c r="F69" i="5" s="1"/>
  <c r="F70" i="5" a="1"/>
  <c r="F70" i="5"/>
  <c r="F71" i="5" a="1"/>
  <c r="F71" i="5" s="1"/>
  <c r="F72" i="5" a="1"/>
  <c r="F72" i="5" s="1"/>
  <c r="F73" i="5" a="1"/>
  <c r="F73" i="5" s="1"/>
  <c r="F74" i="5" a="1"/>
  <c r="F74" i="5" s="1"/>
  <c r="F75" i="5" a="1"/>
  <c r="F75" i="5" s="1"/>
  <c r="F76" i="5" a="1"/>
  <c r="F76" i="5"/>
  <c r="F77" i="5" a="1"/>
  <c r="F77" i="5" s="1"/>
  <c r="F78" i="5" a="1"/>
  <c r="F78" i="5"/>
  <c r="F79" i="5" a="1"/>
  <c r="F79" i="5" s="1"/>
  <c r="F80" i="5" a="1"/>
  <c r="F80" i="5" s="1"/>
  <c r="F81" i="5" a="1"/>
  <c r="F81" i="5" s="1"/>
  <c r="F82" i="5" a="1"/>
  <c r="F82" i="5" s="1"/>
  <c r="F83" i="5" a="1"/>
  <c r="F83" i="5" s="1"/>
  <c r="F84" i="5" a="1"/>
  <c r="F84" i="5"/>
  <c r="F85" i="5" a="1"/>
  <c r="F85" i="5" s="1"/>
  <c r="F86" i="5" a="1"/>
  <c r="F86" i="5"/>
  <c r="F87" i="5" a="1"/>
  <c r="F87" i="5" s="1"/>
  <c r="F88" i="5" a="1"/>
  <c r="F88" i="5" s="1"/>
  <c r="F89" i="5" a="1"/>
  <c r="F89" i="5" s="1"/>
  <c r="F90" i="5" a="1"/>
  <c r="F90" i="5" s="1"/>
  <c r="F91" i="5" a="1"/>
  <c r="F91" i="5" s="1"/>
  <c r="F92" i="5" a="1"/>
  <c r="F92" i="5"/>
  <c r="F93" i="5" a="1"/>
  <c r="F93" i="5" s="1"/>
  <c r="F94" i="5" a="1"/>
  <c r="F94" i="5"/>
  <c r="F95" i="5" a="1"/>
  <c r="F95" i="5" s="1"/>
  <c r="F96" i="5" a="1"/>
  <c r="F96" i="5" s="1"/>
  <c r="F97" i="5" a="1"/>
  <c r="F97" i="5" s="1"/>
  <c r="F98" i="5" a="1"/>
  <c r="F98" i="5" s="1"/>
  <c r="F99" i="5" a="1"/>
  <c r="F99" i="5" s="1"/>
  <c r="F100" i="5" a="1"/>
  <c r="F100" i="5"/>
  <c r="F101" i="5" a="1"/>
  <c r="F101" i="5" s="1"/>
  <c r="F102" i="5" a="1"/>
  <c r="F102" i="5"/>
  <c r="F103" i="5" a="1"/>
  <c r="F103" i="5" s="1"/>
  <c r="F104" i="5" a="1"/>
  <c r="F104" i="5" s="1"/>
  <c r="F105" i="5" a="1"/>
  <c r="F105" i="5" s="1"/>
  <c r="F106" i="5" a="1"/>
  <c r="F106" i="5" s="1"/>
  <c r="F107" i="5" a="1"/>
  <c r="F107" i="5" s="1"/>
  <c r="F108" i="5" a="1"/>
  <c r="F108" i="5"/>
  <c r="F109" i="5" a="1"/>
  <c r="F109" i="5" s="1"/>
  <c r="F110" i="5" a="1"/>
  <c r="F110" i="5"/>
  <c r="F111" i="5" a="1"/>
  <c r="F111" i="5" s="1"/>
  <c r="F112" i="5" a="1"/>
  <c r="F112" i="5" s="1"/>
  <c r="F113" i="5" a="1"/>
  <c r="F113" i="5" s="1"/>
  <c r="F114" i="5" a="1"/>
  <c r="F114" i="5" s="1"/>
  <c r="F115" i="5" a="1"/>
  <c r="F115" i="5" s="1"/>
  <c r="F116" i="5" a="1"/>
  <c r="F116" i="5"/>
  <c r="F117" i="5" a="1"/>
  <c r="F117" i="5" s="1"/>
  <c r="F118" i="5" a="1"/>
  <c r="F118" i="5"/>
  <c r="F119" i="5" a="1"/>
  <c r="F119" i="5" s="1"/>
  <c r="F120" i="5" a="1"/>
  <c r="F120" i="5" s="1"/>
  <c r="F121" i="5" a="1"/>
  <c r="F121" i="5" s="1"/>
  <c r="F122" i="5" a="1"/>
  <c r="F122" i="5" s="1"/>
  <c r="F123" i="5" a="1"/>
  <c r="F123" i="5" s="1"/>
  <c r="F124" i="5" a="1"/>
  <c r="F124" i="5"/>
  <c r="F125" i="5" a="1"/>
  <c r="F125" i="5" s="1"/>
  <c r="F126" i="5" a="1"/>
  <c r="F126" i="5"/>
  <c r="F127" i="5" a="1"/>
  <c r="F127" i="5" s="1"/>
  <c r="F128" i="5" a="1"/>
  <c r="F128" i="5" s="1"/>
  <c r="F129" i="5" a="1"/>
  <c r="F129" i="5" s="1"/>
  <c r="F130" i="5" a="1"/>
  <c r="F130" i="5" s="1"/>
  <c r="F131" i="5" a="1"/>
  <c r="F131" i="5" s="1"/>
  <c r="F132" i="5" a="1"/>
  <c r="F132" i="5"/>
  <c r="F133" i="5" a="1"/>
  <c r="F133" i="5" s="1"/>
  <c r="F134" i="5" a="1"/>
  <c r="F134" i="5"/>
  <c r="F135" i="5" a="1"/>
  <c r="F135" i="5" s="1"/>
  <c r="F136" i="5" a="1"/>
  <c r="F136" i="5" s="1"/>
  <c r="F137" i="5" a="1"/>
  <c r="F137" i="5" s="1"/>
  <c r="F138" i="5" a="1"/>
  <c r="F138" i="5" s="1"/>
  <c r="F139" i="5" a="1"/>
  <c r="F139" i="5" s="1"/>
  <c r="F140" i="5" a="1"/>
  <c r="F140" i="5"/>
  <c r="F141" i="5" a="1"/>
  <c r="F141" i="5" s="1"/>
  <c r="F142" i="5" a="1"/>
  <c r="F142" i="5"/>
  <c r="F143" i="5" a="1"/>
  <c r="F143" i="5" s="1"/>
  <c r="F144" i="5" a="1"/>
  <c r="F144" i="5" s="1"/>
  <c r="F145" i="5" a="1"/>
  <c r="F145" i="5" s="1"/>
  <c r="F146" i="5" a="1"/>
  <c r="F146" i="5" s="1"/>
  <c r="F147" i="5" a="1"/>
  <c r="F147" i="5" s="1"/>
  <c r="F148" i="5" a="1"/>
  <c r="F148" i="5"/>
  <c r="F149" i="5" a="1"/>
  <c r="F149" i="5" s="1"/>
  <c r="F150" i="5" a="1"/>
  <c r="F150" i="5"/>
  <c r="F151" i="5" a="1"/>
  <c r="F151" i="5" s="1"/>
  <c r="F152" i="5" a="1"/>
  <c r="F152" i="5" s="1"/>
  <c r="F153" i="5" a="1"/>
  <c r="F153" i="5" s="1"/>
  <c r="F154" i="5" a="1"/>
  <c r="F154" i="5" s="1"/>
  <c r="F155" i="5" a="1"/>
  <c r="F155" i="5" s="1"/>
  <c r="F156" i="5" a="1"/>
  <c r="F156" i="5"/>
  <c r="F157" i="5" a="1"/>
  <c r="F157" i="5" s="1"/>
  <c r="F158" i="5" a="1"/>
  <c r="F158" i="5"/>
  <c r="F159" i="5" a="1"/>
  <c r="F159" i="5" s="1"/>
  <c r="F160" i="5" a="1"/>
  <c r="F160" i="5" s="1"/>
  <c r="F161" i="5" a="1"/>
  <c r="F161" i="5" s="1"/>
  <c r="F162" i="5" a="1"/>
  <c r="F162" i="5"/>
  <c r="F163" i="5" a="1"/>
  <c r="F163" i="5" s="1"/>
  <c r="F164" i="5" a="1"/>
  <c r="F164" i="5" s="1"/>
  <c r="F165" i="5" a="1"/>
  <c r="F165" i="5" s="1"/>
  <c r="F166" i="5" a="1"/>
  <c r="F166" i="5"/>
  <c r="F167" i="5" a="1"/>
  <c r="F167" i="5" s="1"/>
  <c r="F168" i="5" a="1"/>
  <c r="F168" i="5" s="1"/>
  <c r="F169" i="5" a="1"/>
  <c r="F169" i="5" s="1"/>
  <c r="F170" i="5" a="1"/>
  <c r="F170" i="5" s="1"/>
  <c r="F171" i="5" a="1"/>
  <c r="F171" i="5" s="1"/>
  <c r="F172" i="5" a="1"/>
  <c r="F172" i="5"/>
  <c r="F173" i="5" a="1"/>
  <c r="F173" i="5" s="1"/>
  <c r="F174" i="5" a="1"/>
  <c r="F174" i="5" s="1"/>
  <c r="F175" i="5" a="1"/>
  <c r="F175" i="5" s="1"/>
  <c r="F176" i="5" a="1"/>
  <c r="F176" i="5" s="1"/>
  <c r="F177" i="5" a="1"/>
  <c r="F177" i="5" s="1"/>
  <c r="F178" i="5" a="1"/>
  <c r="F178" i="5" s="1"/>
  <c r="F179" i="5" a="1"/>
  <c r="F179" i="5" s="1"/>
  <c r="F180" i="5" a="1"/>
  <c r="F180" i="5"/>
  <c r="F181" i="5" a="1"/>
  <c r="F181" i="5" s="1"/>
  <c r="F182" i="5" a="1"/>
  <c r="F182" i="5" s="1"/>
  <c r="F183" i="5" a="1"/>
  <c r="F183" i="5" s="1"/>
  <c r="F184" i="5" a="1"/>
  <c r="F184" i="5" s="1"/>
  <c r="F185" i="5" a="1"/>
  <c r="F185" i="5" s="1"/>
  <c r="F186" i="5" a="1"/>
  <c r="F186" i="5" s="1"/>
  <c r="F187" i="5" a="1"/>
  <c r="F187" i="5" s="1"/>
  <c r="F188" i="5" a="1"/>
  <c r="F188" i="5"/>
  <c r="F189" i="5" a="1"/>
  <c r="F189" i="5" s="1"/>
  <c r="F190" i="5" a="1"/>
  <c r="F190" i="5" s="1"/>
  <c r="F191" i="5" a="1"/>
  <c r="F191" i="5" s="1"/>
  <c r="F192" i="5" a="1"/>
  <c r="F192" i="5" s="1"/>
  <c r="F193" i="5" a="1"/>
  <c r="F193" i="5" s="1"/>
  <c r="F194" i="5" a="1"/>
  <c r="F194" i="5" s="1"/>
  <c r="F195" i="5" a="1"/>
  <c r="F195" i="5" s="1"/>
  <c r="F196" i="5" a="1"/>
  <c r="F196" i="5"/>
  <c r="F197" i="5" a="1"/>
  <c r="F197" i="5" s="1"/>
  <c r="F198" i="5" a="1"/>
  <c r="F198" i="5" s="1"/>
  <c r="F199" i="5" a="1"/>
  <c r="F199" i="5" s="1"/>
  <c r="F200" i="5" a="1"/>
  <c r="F200" i="5" s="1"/>
  <c r="F201" i="5" a="1"/>
  <c r="F201" i="5" s="1"/>
  <c r="F202" i="5" a="1"/>
  <c r="F202" i="5" s="1"/>
  <c r="F203" i="5" a="1"/>
  <c r="F203" i="5" s="1"/>
  <c r="F204" i="5" a="1"/>
  <c r="F204" i="5"/>
  <c r="F205" i="5" a="1"/>
  <c r="F205" i="5" s="1"/>
  <c r="F206" i="5" a="1"/>
  <c r="F206" i="5" s="1"/>
  <c r="F207" i="5" a="1"/>
  <c r="F207" i="5" s="1"/>
  <c r="F208" i="5" a="1"/>
  <c r="F208" i="5" s="1"/>
  <c r="F209" i="5" a="1"/>
  <c r="F209" i="5" s="1"/>
  <c r="F210" i="5" a="1"/>
  <c r="F210" i="5" s="1"/>
  <c r="F211" i="5" a="1"/>
  <c r="F211" i="5" s="1"/>
  <c r="F212" i="5" a="1"/>
  <c r="F212" i="5"/>
  <c r="F213" i="5" a="1"/>
  <c r="F213" i="5" s="1"/>
  <c r="F214" i="5" a="1"/>
  <c r="F214" i="5" s="1"/>
  <c r="F215" i="5" a="1"/>
  <c r="F215" i="5" s="1"/>
  <c r="F216" i="5" a="1"/>
  <c r="F216" i="5" s="1"/>
  <c r="F217" i="5" a="1"/>
  <c r="F217" i="5" s="1"/>
  <c r="F218" i="5" a="1"/>
  <c r="F218" i="5" s="1"/>
  <c r="F219" i="5" a="1"/>
  <c r="F219" i="5" s="1"/>
  <c r="F220" i="5" a="1"/>
  <c r="F220" i="5"/>
  <c r="F221" i="5" a="1"/>
  <c r="F221" i="5" s="1"/>
  <c r="F222" i="5" a="1"/>
  <c r="F222" i="5" s="1"/>
  <c r="F223" i="5" a="1"/>
  <c r="F223" i="5" s="1"/>
  <c r="F224" i="5" a="1"/>
  <c r="F224" i="5" s="1"/>
  <c r="F225" i="5" a="1"/>
  <c r="F225" i="5" s="1"/>
  <c r="F226" i="5" a="1"/>
  <c r="F226" i="5" s="1"/>
  <c r="F227" i="5" a="1"/>
  <c r="F227" i="5" s="1"/>
  <c r="F228" i="5" a="1"/>
  <c r="F228" i="5"/>
  <c r="F229" i="5" a="1"/>
  <c r="F229" i="5" s="1"/>
  <c r="F230" i="5" a="1"/>
  <c r="F230" i="5" s="1"/>
  <c r="F231" i="5" a="1"/>
  <c r="F231" i="5" s="1"/>
  <c r="F232" i="5" a="1"/>
  <c r="F232" i="5" s="1"/>
  <c r="F233" i="5" a="1"/>
  <c r="F233" i="5" s="1"/>
  <c r="F234" i="5" a="1"/>
  <c r="F234" i="5" s="1"/>
  <c r="F235" i="5" a="1"/>
  <c r="F235" i="5" s="1"/>
  <c r="F236" i="5" a="1"/>
  <c r="F236" i="5"/>
  <c r="F237" i="5" a="1"/>
  <c r="F237" i="5" s="1"/>
  <c r="F238" i="5" a="1"/>
  <c r="F238" i="5" s="1"/>
  <c r="F239" i="5" a="1"/>
  <c r="F239" i="5" s="1"/>
  <c r="F240" i="5" a="1"/>
  <c r="F240" i="5" s="1"/>
  <c r="F241" i="5" a="1"/>
  <c r="F241" i="5" s="1"/>
  <c r="F242" i="5" a="1"/>
  <c r="F242" i="5" s="1"/>
  <c r="F243" i="5" a="1"/>
  <c r="F243" i="5" s="1"/>
  <c r="F244" i="5" a="1"/>
  <c r="F244" i="5"/>
  <c r="F245" i="5" a="1"/>
  <c r="F245" i="5" s="1"/>
  <c r="F246" i="5" a="1"/>
  <c r="F246" i="5" s="1"/>
  <c r="F247" i="5" a="1"/>
  <c r="F247" i="5" s="1"/>
  <c r="F248" i="5" a="1"/>
  <c r="F248" i="5" s="1"/>
  <c r="F249" i="5" a="1"/>
  <c r="F249" i="5" s="1"/>
  <c r="F250" i="5" a="1"/>
  <c r="F250" i="5" s="1"/>
  <c r="F251" i="5" a="1"/>
  <c r="F251" i="5" s="1"/>
  <c r="F252" i="5" a="1"/>
  <c r="F252" i="5"/>
  <c r="F253" i="5" a="1"/>
  <c r="F253" i="5" s="1"/>
  <c r="F254" i="5" a="1"/>
  <c r="F254" i="5" s="1"/>
  <c r="F255" i="5" a="1"/>
  <c r="F255" i="5" s="1"/>
  <c r="F256" i="5" a="1"/>
  <c r="F256" i="5" s="1"/>
  <c r="F257" i="5" a="1"/>
  <c r="F257" i="5" s="1"/>
  <c r="F258" i="5" a="1"/>
  <c r="F258" i="5" s="1"/>
  <c r="F259" i="5" a="1"/>
  <c r="F259" i="5" s="1"/>
  <c r="F260" i="5" a="1"/>
  <c r="F260" i="5"/>
  <c r="F261" i="5" a="1"/>
  <c r="F261" i="5" s="1"/>
  <c r="F262" i="5" a="1"/>
  <c r="F262" i="5" s="1"/>
  <c r="F263" i="5" a="1"/>
  <c r="F263" i="5" s="1"/>
  <c r="F264" i="5" a="1"/>
  <c r="F264" i="5" s="1"/>
  <c r="F265" i="5" a="1"/>
  <c r="F265" i="5" s="1"/>
  <c r="F266" i="5" a="1"/>
  <c r="F266" i="5" s="1"/>
  <c r="F267" i="5" a="1"/>
  <c r="F267" i="5" s="1"/>
  <c r="F268" i="5" a="1"/>
  <c r="F268" i="5"/>
  <c r="F269" i="5" a="1"/>
  <c r="F269" i="5" s="1"/>
  <c r="F270" i="5" a="1"/>
  <c r="F270" i="5" s="1"/>
  <c r="F271" i="5" a="1"/>
  <c r="F271" i="5" s="1"/>
  <c r="F272" i="5" a="1"/>
  <c r="F272" i="5" s="1"/>
  <c r="F273" i="5" a="1"/>
  <c r="F273" i="5" s="1"/>
  <c r="F274" i="5" a="1"/>
  <c r="F274" i="5" s="1"/>
  <c r="F275" i="5" a="1"/>
  <c r="F275" i="5" s="1"/>
  <c r="F276" i="5" a="1"/>
  <c r="F276" i="5"/>
  <c r="F277" i="5" a="1"/>
  <c r="F277" i="5" s="1"/>
  <c r="F278" i="5" a="1"/>
  <c r="F278" i="5" s="1"/>
  <c r="F279" i="5" a="1"/>
  <c r="F279" i="5" s="1"/>
  <c r="F280" i="5" a="1"/>
  <c r="F280" i="5" s="1"/>
  <c r="F281" i="5" a="1"/>
  <c r="F281" i="5" s="1"/>
  <c r="F282" i="5" a="1"/>
  <c r="F282" i="5" s="1"/>
  <c r="F283" i="5" a="1"/>
  <c r="F283" i="5" s="1"/>
  <c r="F284" i="5" a="1"/>
  <c r="F284" i="5"/>
  <c r="F285" i="5" a="1"/>
  <c r="F285" i="5" s="1"/>
  <c r="F286" i="5" a="1"/>
  <c r="F286" i="5" s="1"/>
  <c r="F287" i="5" a="1"/>
  <c r="F287" i="5" s="1"/>
  <c r="F288" i="5" a="1"/>
  <c r="F288" i="5" s="1"/>
  <c r="F289" i="5" a="1"/>
  <c r="F289" i="5" s="1"/>
  <c r="F290" i="5" a="1"/>
  <c r="F290" i="5" s="1"/>
  <c r="F291" i="5" a="1"/>
  <c r="F291" i="5" s="1"/>
  <c r="F292" i="5" a="1"/>
  <c r="F292" i="5"/>
  <c r="F293" i="5" a="1"/>
  <c r="F293" i="5" s="1"/>
  <c r="F294" i="5" a="1"/>
  <c r="F294" i="5" s="1"/>
  <c r="F295" i="5" a="1"/>
  <c r="F295" i="5" s="1"/>
  <c r="F296" i="5" a="1"/>
  <c r="F296" i="5" s="1"/>
  <c r="F297" i="5" a="1"/>
  <c r="F297" i="5" s="1"/>
  <c r="F298" i="5" a="1"/>
  <c r="F298" i="5"/>
  <c r="F299" i="5" a="1"/>
  <c r="F299" i="5" s="1"/>
  <c r="F300" i="5" a="1"/>
  <c r="F300" i="5"/>
  <c r="F301" i="5" a="1"/>
  <c r="F301" i="5" s="1"/>
  <c r="F302" i="5" a="1"/>
  <c r="F302" i="5" s="1"/>
  <c r="F303" i="5" a="1"/>
  <c r="F303" i="5" s="1"/>
  <c r="F304" i="5" a="1"/>
  <c r="F304" i="5" s="1"/>
  <c r="F305" i="5" a="1"/>
  <c r="F305" i="5" s="1"/>
  <c r="F306" i="5" a="1"/>
  <c r="F306" i="5" s="1"/>
  <c r="F307" i="5" a="1"/>
  <c r="F307" i="5" s="1"/>
  <c r="F308" i="5" a="1"/>
  <c r="F308" i="5"/>
  <c r="F309" i="5" a="1"/>
  <c r="F309" i="5" s="1"/>
  <c r="F310" i="5" a="1"/>
  <c r="F310" i="5" s="1"/>
  <c r="F311" i="5" a="1"/>
  <c r="F311" i="5" s="1"/>
  <c r="F312" i="5" a="1"/>
  <c r="F312" i="5" s="1"/>
  <c r="F313" i="5" a="1"/>
  <c r="F313" i="5" s="1"/>
  <c r="F314" i="5" a="1"/>
  <c r="F314" i="5"/>
  <c r="F315" i="5" a="1"/>
  <c r="F315" i="5" s="1"/>
  <c r="F316" i="5" a="1"/>
  <c r="F316" i="5"/>
  <c r="F317" i="5" a="1"/>
  <c r="F317" i="5" s="1"/>
  <c r="F318" i="5" a="1"/>
  <c r="F318" i="5" s="1"/>
  <c r="F319" i="5" a="1"/>
  <c r="F319" i="5" s="1"/>
  <c r="F320" i="5" a="1"/>
  <c r="F320" i="5" s="1"/>
  <c r="F321" i="5" a="1"/>
  <c r="F321" i="5" s="1"/>
  <c r="F322" i="5" a="1"/>
  <c r="F322" i="5" s="1"/>
  <c r="F323" i="5" a="1"/>
  <c r="F323" i="5" s="1"/>
  <c r="F324" i="5" a="1"/>
  <c r="F324" i="5"/>
  <c r="F325" i="5" a="1"/>
  <c r="F325" i="5" s="1"/>
  <c r="F326" i="5" a="1"/>
  <c r="F326" i="5" s="1"/>
  <c r="F327" i="5" a="1"/>
  <c r="F327" i="5" s="1"/>
  <c r="F328" i="5" a="1"/>
  <c r="F328" i="5" s="1"/>
  <c r="F329" i="5" a="1"/>
  <c r="F329" i="5" s="1"/>
  <c r="F330" i="5" a="1"/>
  <c r="F330" i="5" s="1"/>
  <c r="F331" i="5" a="1"/>
  <c r="F331" i="5" s="1"/>
  <c r="F332" i="5" a="1"/>
  <c r="F332" i="5"/>
  <c r="F333" i="5" a="1"/>
  <c r="F333" i="5" s="1"/>
  <c r="F334" i="5" a="1"/>
  <c r="F334" i="5" s="1"/>
  <c r="F335" i="5" a="1"/>
  <c r="F335" i="5" s="1"/>
  <c r="F336" i="5" a="1"/>
  <c r="F336" i="5" s="1"/>
  <c r="F337" i="5" a="1"/>
  <c r="F337" i="5" s="1"/>
  <c r="F338" i="5" a="1"/>
  <c r="F338" i="5"/>
  <c r="F339" i="5" a="1"/>
  <c r="F339" i="5" s="1"/>
  <c r="F340" i="5" a="1"/>
  <c r="F340" i="5"/>
  <c r="F341" i="5" a="1"/>
  <c r="F341" i="5" s="1"/>
  <c r="F342" i="5" a="1"/>
  <c r="F342" i="5" s="1"/>
  <c r="F343" i="5" a="1"/>
  <c r="F343" i="5" s="1"/>
  <c r="F344" i="5" a="1"/>
  <c r="F344" i="5" s="1"/>
  <c r="F345" i="5" a="1"/>
  <c r="F345" i="5" s="1"/>
  <c r="F346" i="5" a="1"/>
  <c r="F346" i="5" s="1"/>
  <c r="F347" i="5" a="1"/>
  <c r="F347" i="5" s="1"/>
  <c r="F348" i="5" a="1"/>
  <c r="F348" i="5"/>
  <c r="F349" i="5" a="1"/>
  <c r="F349" i="5" s="1"/>
  <c r="F350" i="5" a="1"/>
  <c r="F350" i="5" s="1"/>
  <c r="F351" i="5" a="1"/>
  <c r="F351" i="5" s="1"/>
  <c r="F352" i="5" a="1"/>
  <c r="F352" i="5" s="1"/>
  <c r="F353" i="5" a="1"/>
  <c r="F353" i="5" s="1"/>
  <c r="F354" i="5" a="1"/>
  <c r="F354" i="5"/>
  <c r="F355" i="5" a="1"/>
  <c r="F355" i="5" s="1"/>
  <c r="F356" i="5" a="1"/>
  <c r="F356" i="5"/>
  <c r="F357" i="5" a="1"/>
  <c r="F357" i="5" s="1"/>
  <c r="F358" i="5" a="1"/>
  <c r="F358" i="5" s="1"/>
  <c r="F359" i="5" a="1"/>
  <c r="F359" i="5" s="1"/>
  <c r="F360" i="5" a="1"/>
  <c r="F360" i="5" s="1"/>
  <c r="F361" i="5" a="1"/>
  <c r="F361" i="5" s="1"/>
  <c r="F362" i="5" a="1"/>
  <c r="F362" i="5"/>
  <c r="F363" i="5" a="1"/>
  <c r="F363" i="5" s="1"/>
  <c r="F364" i="5" a="1"/>
  <c r="F364" i="5"/>
  <c r="F365" i="5" a="1"/>
  <c r="F365" i="5" s="1"/>
  <c r="F366" i="5" a="1"/>
  <c r="F366" i="5" s="1"/>
  <c r="F367" i="5" a="1"/>
  <c r="F367" i="5" s="1"/>
  <c r="F368" i="5" a="1"/>
  <c r="F368" i="5" s="1"/>
  <c r="F369" i="5" a="1"/>
  <c r="F369" i="5" s="1"/>
  <c r="F370" i="5" a="1"/>
  <c r="F370" i="5" s="1"/>
  <c r="F371" i="5" a="1"/>
  <c r="F371" i="5" s="1"/>
  <c r="F372" i="5" a="1"/>
  <c r="F372" i="5"/>
  <c r="F373" i="5" a="1"/>
  <c r="F373" i="5" s="1"/>
  <c r="F374" i="5" a="1"/>
  <c r="F374" i="5" s="1"/>
  <c r="F375" i="5" a="1"/>
  <c r="F375" i="5" s="1"/>
  <c r="F376" i="5" a="1"/>
  <c r="F376" i="5" s="1"/>
  <c r="F377" i="5" a="1"/>
  <c r="F377" i="5" s="1"/>
  <c r="F378" i="5" a="1"/>
  <c r="F378" i="5" s="1"/>
  <c r="F379" i="5" a="1"/>
  <c r="F379" i="5" s="1"/>
  <c r="F380" i="5" a="1"/>
  <c r="F380" i="5"/>
  <c r="F381" i="5" a="1"/>
  <c r="F381" i="5" s="1"/>
  <c r="F382" i="5" a="1"/>
  <c r="F382" i="5" s="1"/>
  <c r="F383" i="5" a="1"/>
  <c r="F383" i="5" s="1"/>
  <c r="F384" i="5" a="1"/>
  <c r="F384" i="5" s="1"/>
  <c r="F385" i="5" a="1"/>
  <c r="F385" i="5" s="1"/>
  <c r="F386" i="5" a="1"/>
  <c r="F386" i="5"/>
  <c r="F387" i="5" a="1"/>
  <c r="F387" i="5" s="1"/>
  <c r="F388" i="5" a="1"/>
  <c r="F388" i="5"/>
  <c r="F389" i="5" a="1"/>
  <c r="F389" i="5" s="1"/>
  <c r="F390" i="5" a="1"/>
  <c r="F390" i="5" s="1"/>
  <c r="F391" i="5" a="1"/>
  <c r="F391" i="5" s="1"/>
  <c r="F392" i="5" a="1"/>
  <c r="F392" i="5" s="1"/>
  <c r="F393" i="5" a="1"/>
  <c r="F393" i="5" s="1"/>
  <c r="F394" i="5" a="1"/>
  <c r="F394" i="5"/>
  <c r="F395" i="5" a="1"/>
  <c r="F395" i="5" s="1"/>
  <c r="F396" i="5" a="1"/>
  <c r="F396" i="5"/>
  <c r="F397" i="5" a="1"/>
  <c r="F397" i="5" s="1"/>
  <c r="F398" i="5" a="1"/>
  <c r="F398" i="5" s="1"/>
  <c r="F399" i="5" a="1"/>
  <c r="F399" i="5" s="1"/>
  <c r="F400" i="5" a="1"/>
  <c r="F400" i="5" s="1"/>
  <c r="F401" i="5" a="1"/>
  <c r="F401" i="5" s="1"/>
  <c r="F402" i="5" a="1"/>
  <c r="F402" i="5"/>
  <c r="F403" i="5" a="1"/>
  <c r="F403" i="5" s="1"/>
  <c r="F404" i="5" a="1"/>
  <c r="F404" i="5"/>
  <c r="F405" i="5" a="1"/>
  <c r="F405" i="5" s="1"/>
  <c r="F406" i="5" a="1"/>
  <c r="F406" i="5" s="1"/>
  <c r="F407" i="5" a="1"/>
  <c r="F407" i="5" s="1"/>
  <c r="F408" i="5" a="1"/>
  <c r="F408" i="5" s="1"/>
  <c r="F409" i="5" a="1"/>
  <c r="F409" i="5" s="1"/>
  <c r="F410" i="5" a="1"/>
  <c r="F410" i="5"/>
  <c r="F411" i="5" a="1"/>
  <c r="F411" i="5" s="1"/>
  <c r="F412" i="5" a="1"/>
  <c r="F412" i="5"/>
  <c r="F413" i="5" a="1"/>
  <c r="F413" i="5" s="1"/>
  <c r="F414" i="5" a="1"/>
  <c r="F414" i="5" s="1"/>
  <c r="F415" i="5" a="1"/>
  <c r="F415" i="5" s="1"/>
  <c r="F416" i="5" a="1"/>
  <c r="F416" i="5" s="1"/>
  <c r="F417" i="5" a="1"/>
  <c r="F417" i="5" s="1"/>
  <c r="F418" i="5" a="1"/>
  <c r="F418" i="5" s="1"/>
  <c r="F419" i="5" a="1"/>
  <c r="F419" i="5" s="1"/>
  <c r="F420" i="5" a="1"/>
  <c r="F420" i="5"/>
  <c r="F421" i="5" a="1"/>
  <c r="F421" i="5" s="1"/>
  <c r="F422" i="5" a="1"/>
  <c r="F422" i="5" s="1"/>
  <c r="F423" i="5" a="1"/>
  <c r="F423" i="5" s="1"/>
  <c r="F424" i="5" a="1"/>
  <c r="F424" i="5" s="1"/>
  <c r="F425" i="5" a="1"/>
  <c r="F425" i="5" s="1"/>
  <c r="F426" i="5" a="1"/>
  <c r="F426" i="5" s="1"/>
  <c r="F427" i="5" a="1"/>
  <c r="F427" i="5" s="1"/>
  <c r="F428" i="5" a="1"/>
  <c r="F428" i="5"/>
  <c r="F429" i="5" a="1"/>
  <c r="F429" i="5" s="1"/>
  <c r="F430" i="5" a="1"/>
  <c r="F430" i="5" s="1"/>
  <c r="F431" i="5" a="1"/>
  <c r="F431" i="5" s="1"/>
  <c r="F432" i="5" a="1"/>
  <c r="F432" i="5" s="1"/>
  <c r="F433" i="5" a="1"/>
  <c r="F433" i="5" s="1"/>
  <c r="F434" i="5" a="1"/>
  <c r="F434" i="5"/>
  <c r="F435" i="5" a="1"/>
  <c r="F435" i="5" s="1"/>
  <c r="F436" i="5" a="1"/>
  <c r="F436" i="5"/>
  <c r="F437" i="5" a="1"/>
  <c r="F437" i="5" s="1"/>
  <c r="F438" i="5" a="1"/>
  <c r="F438" i="5" s="1"/>
  <c r="F439" i="5" a="1"/>
  <c r="F439" i="5" s="1"/>
  <c r="F440" i="5" a="1"/>
  <c r="F440" i="5" s="1"/>
  <c r="F441" i="5" a="1"/>
  <c r="F441" i="5" s="1"/>
  <c r="F442" i="5" a="1"/>
  <c r="F442" i="5" s="1"/>
  <c r="F443" i="5" a="1"/>
  <c r="F443" i="5" s="1"/>
  <c r="F444" i="5" a="1"/>
  <c r="F444" i="5" s="1"/>
  <c r="F445" i="5" a="1"/>
  <c r="F445" i="5"/>
  <c r="F446" i="5" a="1"/>
  <c r="F446" i="5" s="1"/>
  <c r="F447" i="5" a="1"/>
  <c r="F447" i="5" s="1"/>
  <c r="F448" i="5" a="1"/>
  <c r="F448" i="5" s="1"/>
  <c r="F449" i="5" a="1"/>
  <c r="F449" i="5" s="1"/>
  <c r="F450" i="5" a="1"/>
  <c r="F450" i="5" s="1"/>
  <c r="F451" i="5" a="1"/>
  <c r="F451" i="5" s="1"/>
  <c r="F452" i="5" a="1"/>
  <c r="F452" i="5" s="1"/>
  <c r="F453" i="5" a="1"/>
  <c r="F453" i="5"/>
  <c r="F454" i="5" a="1"/>
  <c r="F454" i="5" s="1"/>
  <c r="F455" i="5" a="1"/>
  <c r="F455" i="5" s="1"/>
  <c r="F456" i="5" a="1"/>
  <c r="F456" i="5" s="1"/>
  <c r="F457" i="5" a="1"/>
  <c r="F457" i="5"/>
  <c r="F458" i="5" a="1"/>
  <c r="F458" i="5" s="1"/>
  <c r="F459" i="5" a="1"/>
  <c r="F459" i="5" s="1"/>
  <c r="F460" i="5" a="1"/>
  <c r="F460" i="5" s="1"/>
  <c r="F461" i="5" a="1"/>
  <c r="F461" i="5"/>
  <c r="F462" i="5" a="1"/>
  <c r="F462" i="5" s="1"/>
  <c r="F463" i="5" a="1"/>
  <c r="F463" i="5" s="1"/>
  <c r="F464" i="5" a="1"/>
  <c r="F464" i="5" s="1"/>
  <c r="F465" i="5" a="1"/>
  <c r="F465" i="5"/>
  <c r="F466" i="5" a="1"/>
  <c r="F466" i="5" s="1"/>
  <c r="F467" i="5" a="1"/>
  <c r="F467" i="5" s="1"/>
  <c r="F468" i="5" a="1"/>
  <c r="F468" i="5" s="1"/>
  <c r="F469" i="5" a="1"/>
  <c r="F469" i="5"/>
  <c r="F470" i="5" a="1"/>
  <c r="F470" i="5" s="1"/>
  <c r="F471" i="5" a="1"/>
  <c r="F471" i="5" s="1"/>
  <c r="F472" i="5" a="1"/>
  <c r="F472" i="5" s="1"/>
  <c r="F473" i="5" a="1"/>
  <c r="F473" i="5"/>
  <c r="F474" i="5" a="1"/>
  <c r="F474" i="5" s="1"/>
  <c r="F475" i="5" a="1"/>
  <c r="F475" i="5" s="1"/>
  <c r="F476" i="5" a="1"/>
  <c r="F476" i="5" s="1"/>
  <c r="F477" i="5" a="1"/>
  <c r="F477" i="5"/>
  <c r="F478" i="5" a="1"/>
  <c r="F478" i="5" s="1"/>
  <c r="F479" i="5" a="1"/>
  <c r="F479" i="5" s="1"/>
  <c r="F480" i="5" a="1"/>
  <c r="F480" i="5" s="1"/>
  <c r="F481" i="5" a="1"/>
  <c r="F481" i="5"/>
  <c r="F482" i="5" a="1"/>
  <c r="F482" i="5" s="1"/>
  <c r="F483" i="5" a="1"/>
  <c r="F483" i="5" s="1"/>
  <c r="F484" i="5" a="1"/>
  <c r="F484" i="5" s="1"/>
  <c r="F485" i="5" a="1"/>
  <c r="F485" i="5"/>
  <c r="F486" i="5" a="1"/>
  <c r="F486" i="5" s="1"/>
  <c r="F487" i="5" a="1"/>
  <c r="F487" i="5" s="1"/>
  <c r="F488" i="5" a="1"/>
  <c r="F488" i="5" s="1"/>
  <c r="F489" i="5" a="1"/>
  <c r="F489" i="5"/>
  <c r="F490" i="5" a="1"/>
  <c r="F490" i="5" s="1"/>
  <c r="F491" i="5" a="1"/>
  <c r="F491" i="5" s="1"/>
  <c r="F492" i="5" a="1"/>
  <c r="F492" i="5" s="1"/>
  <c r="F493" i="5" a="1"/>
  <c r="F493" i="5"/>
  <c r="F494" i="5" a="1"/>
  <c r="F494" i="5" s="1"/>
  <c r="F495" i="5" a="1"/>
  <c r="F495" i="5" s="1"/>
  <c r="F496" i="5" a="1"/>
  <c r="F496" i="5" s="1"/>
  <c r="F497" i="5" a="1"/>
  <c r="F497" i="5"/>
  <c r="F498" i="5" a="1"/>
  <c r="F498" i="5" s="1"/>
  <c r="F499" i="5" a="1"/>
  <c r="F499" i="5" s="1"/>
  <c r="F500" i="5" a="1"/>
  <c r="F500" i="5" s="1"/>
  <c r="F501" i="5" a="1"/>
  <c r="F501" i="5"/>
  <c r="F502" i="5" a="1"/>
  <c r="F502" i="5" s="1"/>
  <c r="F503" i="5" a="1"/>
  <c r="F503" i="5" s="1"/>
  <c r="F504" i="5" a="1"/>
  <c r="F504" i="5" s="1"/>
  <c r="F505" i="5" a="1"/>
  <c r="F505" i="5"/>
  <c r="F506" i="5" a="1"/>
  <c r="F506" i="5" s="1"/>
  <c r="F507" i="5" a="1"/>
  <c r="F507" i="5" s="1"/>
  <c r="F508" i="5" a="1"/>
  <c r="F508" i="5" s="1"/>
  <c r="F509" i="5" a="1"/>
  <c r="F509" i="5"/>
  <c r="F510" i="5" a="1"/>
  <c r="F510" i="5" s="1"/>
  <c r="F511" i="5" a="1"/>
  <c r="F511" i="5" s="1"/>
  <c r="F512" i="5" a="1"/>
  <c r="F512" i="5" s="1"/>
  <c r="F513" i="5" a="1"/>
  <c r="F513" i="5"/>
  <c r="F514" i="5" a="1"/>
  <c r="F514" i="5" s="1"/>
  <c r="F515" i="5" a="1"/>
  <c r="F515" i="5" s="1"/>
  <c r="F516" i="5" a="1"/>
  <c r="F516" i="5" s="1"/>
  <c r="F517" i="5" a="1"/>
  <c r="F517" i="5"/>
  <c r="F518" i="5" a="1"/>
  <c r="F518" i="5" s="1"/>
  <c r="F519" i="5" a="1"/>
  <c r="F519" i="5" s="1"/>
  <c r="F520" i="5" a="1"/>
  <c r="F520" i="5" s="1"/>
  <c r="F521" i="5" a="1"/>
  <c r="F521" i="5"/>
  <c r="F522" i="5" a="1"/>
  <c r="F522" i="5" s="1"/>
  <c r="F523" i="5" a="1"/>
  <c r="F523" i="5" s="1"/>
  <c r="F524" i="5" a="1"/>
  <c r="F524" i="5" s="1"/>
  <c r="F525" i="5" a="1"/>
  <c r="F525" i="5"/>
  <c r="F526" i="5" a="1"/>
  <c r="F526" i="5" s="1"/>
  <c r="F527" i="5" a="1"/>
  <c r="F527" i="5" s="1"/>
  <c r="F528" i="5" a="1"/>
  <c r="F528" i="5" s="1"/>
  <c r="F529" i="5" a="1"/>
  <c r="F529" i="5"/>
  <c r="F530" i="5" a="1"/>
  <c r="F530" i="5" s="1"/>
  <c r="F531" i="5" a="1"/>
  <c r="F531" i="5" s="1"/>
  <c r="F532" i="5" a="1"/>
  <c r="F532" i="5" s="1"/>
  <c r="F533" i="5" a="1"/>
  <c r="F533" i="5"/>
  <c r="F534" i="5" a="1"/>
  <c r="F534" i="5" s="1"/>
  <c r="F535" i="5" a="1"/>
  <c r="F535" i="5" s="1"/>
  <c r="F536" i="5" a="1"/>
  <c r="F536" i="5" s="1"/>
  <c r="F537" i="5" a="1"/>
  <c r="F537" i="5"/>
  <c r="F538" i="5" a="1"/>
  <c r="F538" i="5" s="1"/>
  <c r="F539" i="5" a="1"/>
  <c r="F539" i="5" s="1"/>
  <c r="F540" i="5" a="1"/>
  <c r="F540" i="5" s="1"/>
  <c r="F541" i="5" a="1"/>
  <c r="F541" i="5"/>
  <c r="F542" i="5" a="1"/>
  <c r="F542" i="5" s="1"/>
  <c r="F543" i="5" a="1"/>
  <c r="F543" i="5" s="1"/>
  <c r="F544" i="5" a="1"/>
  <c r="F544" i="5" s="1"/>
  <c r="F545" i="5" a="1"/>
  <c r="F545" i="5"/>
  <c r="F546" i="5" a="1"/>
  <c r="F546" i="5" s="1"/>
  <c r="F547" i="5" a="1"/>
  <c r="F547" i="5" s="1"/>
  <c r="F548" i="5" a="1"/>
  <c r="F548" i="5" s="1"/>
  <c r="F549" i="5" a="1"/>
  <c r="F549" i="5"/>
  <c r="F550" i="5" a="1"/>
  <c r="F550" i="5" s="1"/>
  <c r="F551" i="5" a="1"/>
  <c r="F551" i="5" s="1"/>
  <c r="F552" i="5" a="1"/>
  <c r="F552" i="5" s="1"/>
  <c r="F553" i="5" a="1"/>
  <c r="F553" i="5"/>
  <c r="F554" i="5" a="1"/>
  <c r="F554" i="5" s="1"/>
  <c r="F555" i="5" a="1"/>
  <c r="F555" i="5" s="1"/>
  <c r="F556" i="5" a="1"/>
  <c r="F556" i="5" s="1"/>
  <c r="F557" i="5" a="1"/>
  <c r="F557" i="5"/>
  <c r="F558" i="5" a="1"/>
  <c r="F558" i="5" s="1"/>
  <c r="F559" i="5" a="1"/>
  <c r="F559" i="5" s="1"/>
  <c r="F560" i="5" a="1"/>
  <c r="F560" i="5" s="1"/>
  <c r="F561" i="5" a="1"/>
  <c r="F561" i="5"/>
  <c r="F562" i="5" a="1"/>
  <c r="F562" i="5" s="1"/>
  <c r="F563" i="5" a="1"/>
  <c r="F563" i="5" s="1"/>
  <c r="F564" i="5" a="1"/>
  <c r="F564" i="5" s="1"/>
  <c r="F565" i="5" a="1"/>
  <c r="F565" i="5"/>
  <c r="F566" i="5" a="1"/>
  <c r="F566" i="5" s="1"/>
  <c r="F567" i="5" a="1"/>
  <c r="F567" i="5" s="1"/>
  <c r="F568" i="5" a="1"/>
  <c r="F568" i="5" s="1"/>
  <c r="F569" i="5" a="1"/>
  <c r="F569" i="5" s="1"/>
  <c r="F570" i="5" a="1"/>
  <c r="F570" i="5" s="1"/>
  <c r="F571" i="5" a="1"/>
  <c r="F571" i="5" s="1"/>
  <c r="F572" i="5" a="1"/>
  <c r="F572" i="5" s="1"/>
  <c r="F573" i="5" a="1"/>
  <c r="F573" i="5"/>
  <c r="F574" i="5" a="1"/>
  <c r="F574" i="5" s="1"/>
  <c r="F575" i="5" a="1"/>
  <c r="F575" i="5" s="1"/>
  <c r="F576" i="5" a="1"/>
  <c r="F576" i="5" s="1"/>
  <c r="F577" i="5" a="1"/>
  <c r="F577" i="5" s="1"/>
  <c r="F578" i="5" a="1"/>
  <c r="F578" i="5" s="1"/>
  <c r="F579" i="5" a="1"/>
  <c r="F579" i="5" s="1"/>
  <c r="F580" i="5" a="1"/>
  <c r="F580" i="5" s="1"/>
  <c r="F581" i="5" a="1"/>
  <c r="F581" i="5"/>
  <c r="F582" i="5" a="1"/>
  <c r="F582" i="5" s="1"/>
  <c r="F583" i="5" a="1"/>
  <c r="F583" i="5" s="1"/>
  <c r="F584" i="5" a="1"/>
  <c r="F584" i="5" s="1"/>
  <c r="F585" i="5" a="1"/>
  <c r="F585" i="5" s="1"/>
  <c r="F586" i="5" a="1"/>
  <c r="F586" i="5" s="1"/>
  <c r="F587" i="5" a="1"/>
  <c r="F587" i="5" s="1"/>
  <c r="F588" i="5" a="1"/>
  <c r="F588" i="5" s="1"/>
  <c r="F589" i="5" a="1"/>
  <c r="F589" i="5"/>
  <c r="F590" i="5" a="1"/>
  <c r="F590" i="5" s="1"/>
  <c r="F591" i="5" a="1"/>
  <c r="F591" i="5" s="1"/>
  <c r="F592" i="5" a="1"/>
  <c r="F592" i="5" s="1"/>
  <c r="F593" i="5" a="1"/>
  <c r="F593" i="5" s="1"/>
  <c r="F594" i="5" a="1"/>
  <c r="F594" i="5" s="1"/>
  <c r="F595" i="5" a="1"/>
  <c r="F595" i="5" s="1"/>
  <c r="F596" i="5" a="1"/>
  <c r="F596" i="5" s="1"/>
  <c r="F597" i="5" a="1"/>
  <c r="F597" i="5"/>
  <c r="F598" i="5" a="1"/>
  <c r="F598" i="5" s="1"/>
  <c r="F599" i="5" a="1"/>
  <c r="F599" i="5" s="1"/>
  <c r="F600" i="5" a="1"/>
  <c r="F600" i="5" s="1"/>
  <c r="F601" i="5" a="1"/>
  <c r="F601" i="5" s="1"/>
  <c r="F602" i="5" a="1"/>
  <c r="F602" i="5" s="1"/>
  <c r="F603" i="5" a="1"/>
  <c r="F603" i="5" s="1"/>
  <c r="F604" i="5" a="1"/>
  <c r="F604" i="5" s="1"/>
  <c r="F605" i="5" a="1"/>
  <c r="F605" i="5"/>
  <c r="F606" i="5" a="1"/>
  <c r="F606" i="5" s="1"/>
  <c r="F607" i="5" a="1"/>
  <c r="F607" i="5" s="1"/>
  <c r="F608" i="5" a="1"/>
  <c r="F608" i="5" s="1"/>
  <c r="F609" i="5" a="1"/>
  <c r="F609" i="5" s="1"/>
  <c r="F610" i="5" a="1"/>
  <c r="F610" i="5" s="1"/>
  <c r="F611" i="5" a="1"/>
  <c r="F611" i="5" s="1"/>
  <c r="F612" i="5" a="1"/>
  <c r="F612" i="5" s="1"/>
  <c r="F613" i="5" a="1"/>
  <c r="F613" i="5"/>
  <c r="F614" i="5" a="1"/>
  <c r="F614" i="5" s="1"/>
  <c r="F615" i="5" a="1"/>
  <c r="F615" i="5" s="1"/>
  <c r="F616" i="5" a="1"/>
  <c r="F616" i="5" s="1"/>
  <c r="F617" i="5" a="1"/>
  <c r="F617" i="5" s="1"/>
  <c r="F618" i="5" a="1"/>
  <c r="F618" i="5" s="1"/>
  <c r="F619" i="5" a="1"/>
  <c r="F619" i="5" s="1"/>
  <c r="F620" i="5" a="1"/>
  <c r="F620" i="5" s="1"/>
  <c r="F621" i="5" a="1"/>
  <c r="F621" i="5"/>
  <c r="F622" i="5" a="1"/>
  <c r="F622" i="5" s="1"/>
  <c r="F623" i="5" a="1"/>
  <c r="F623" i="5" s="1"/>
  <c r="F624" i="5" a="1"/>
  <c r="F624" i="5" s="1"/>
  <c r="F625" i="5" a="1"/>
  <c r="F625" i="5" s="1"/>
  <c r="F626" i="5" a="1"/>
  <c r="F626" i="5" s="1"/>
  <c r="F627" i="5" a="1"/>
  <c r="F627" i="5" s="1"/>
  <c r="F628" i="5" a="1"/>
  <c r="F628" i="5" s="1"/>
  <c r="F629" i="5" a="1"/>
  <c r="F629" i="5"/>
  <c r="F630" i="5" a="1"/>
  <c r="F630" i="5" s="1"/>
  <c r="F631" i="5" a="1"/>
  <c r="F631" i="5" s="1"/>
  <c r="F632" i="5" a="1"/>
  <c r="F632" i="5" s="1"/>
  <c r="F633" i="5" a="1"/>
  <c r="F633" i="5" s="1"/>
  <c r="F634" i="5" a="1"/>
  <c r="F634" i="5" s="1"/>
  <c r="F635" i="5" a="1"/>
  <c r="F635" i="5" s="1"/>
  <c r="F636" i="5" a="1"/>
  <c r="F636" i="5" s="1"/>
  <c r="F637" i="5" a="1"/>
  <c r="F637" i="5"/>
  <c r="F638" i="5" a="1"/>
  <c r="F638" i="5" s="1"/>
  <c r="F639" i="5" a="1"/>
  <c r="F639" i="5" s="1"/>
  <c r="F640" i="5" a="1"/>
  <c r="F640" i="5" s="1"/>
  <c r="F641" i="5" a="1"/>
  <c r="F641" i="5" s="1"/>
  <c r="F642" i="5" a="1"/>
  <c r="F642" i="5" s="1"/>
  <c r="F643" i="5" a="1"/>
  <c r="F643" i="5" s="1"/>
  <c r="F644" i="5" a="1"/>
  <c r="F644" i="5" s="1"/>
  <c r="F645" i="5" a="1"/>
  <c r="F645" i="5"/>
  <c r="F646" i="5" a="1"/>
  <c r="F646" i="5" s="1"/>
  <c r="F647" i="5" a="1"/>
  <c r="F647" i="5" s="1"/>
  <c r="F648" i="5" a="1"/>
  <c r="F648" i="5" s="1"/>
  <c r="F649" i="5" a="1"/>
  <c r="F649" i="5"/>
  <c r="F650" i="5" a="1"/>
  <c r="F650" i="5" s="1"/>
  <c r="F651" i="5" a="1"/>
  <c r="F651" i="5" s="1"/>
  <c r="F652" i="5" a="1"/>
  <c r="F652" i="5" s="1"/>
  <c r="F653" i="5" a="1"/>
  <c r="F653" i="5"/>
  <c r="F654" i="5" a="1"/>
  <c r="F654" i="5" s="1"/>
  <c r="F655" i="5" a="1"/>
  <c r="F655" i="5" s="1"/>
  <c r="F656" i="5" a="1"/>
  <c r="F656" i="5" s="1"/>
  <c r="F657" i="5" a="1"/>
  <c r="F657" i="5" s="1"/>
  <c r="F658" i="5" a="1"/>
  <c r="F658" i="5" s="1"/>
  <c r="F659" i="5" a="1"/>
  <c r="F659" i="5" s="1"/>
  <c r="F660" i="5" a="1"/>
  <c r="F660" i="5" s="1"/>
  <c r="F661" i="5" a="1"/>
  <c r="F661" i="5"/>
  <c r="F662" i="5" a="1"/>
  <c r="F662" i="5" s="1"/>
  <c r="F663" i="5" a="1"/>
  <c r="F663" i="5" s="1"/>
  <c r="F664" i="5" a="1"/>
  <c r="F664" i="5" s="1"/>
  <c r="F665" i="5" a="1"/>
  <c r="F665" i="5" s="1"/>
  <c r="F666" i="5" a="1"/>
  <c r="F666" i="5" s="1"/>
  <c r="F667" i="5" a="1"/>
  <c r="F667" i="5" s="1"/>
  <c r="F668" i="5" a="1"/>
  <c r="F668" i="5" s="1"/>
  <c r="F669" i="5" a="1"/>
  <c r="F669" i="5"/>
  <c r="F670" i="5" a="1"/>
  <c r="F670" i="5" s="1"/>
  <c r="F671" i="5" a="1"/>
  <c r="F671" i="5" s="1"/>
  <c r="F672" i="5" a="1"/>
  <c r="F672" i="5" s="1"/>
  <c r="F673" i="5" a="1"/>
  <c r="F673" i="5"/>
  <c r="F674" i="5" a="1"/>
  <c r="F674" i="5" s="1"/>
  <c r="F675" i="5" a="1"/>
  <c r="F675" i="5" s="1"/>
  <c r="F676" i="5" a="1"/>
  <c r="F676" i="5" s="1"/>
  <c r="F677" i="5" a="1"/>
  <c r="F677" i="5"/>
  <c r="F678" i="5" a="1"/>
  <c r="F678" i="5" s="1"/>
  <c r="F679" i="5" a="1"/>
  <c r="F679" i="5" s="1"/>
  <c r="F680" i="5" a="1"/>
  <c r="F680" i="5" s="1"/>
  <c r="F681" i="5" a="1"/>
  <c r="F681" i="5" s="1"/>
  <c r="F682" i="5" a="1"/>
  <c r="F682" i="5" s="1"/>
  <c r="F683" i="5" a="1"/>
  <c r="F683" i="5" s="1"/>
  <c r="F684" i="5" a="1"/>
  <c r="F684" i="5" s="1"/>
  <c r="F685" i="5" a="1"/>
  <c r="F685" i="5"/>
  <c r="F686" i="5" a="1"/>
  <c r="F686" i="5" s="1"/>
  <c r="F687" i="5" a="1"/>
  <c r="F687" i="5" s="1"/>
  <c r="F688" i="5" a="1"/>
  <c r="F688" i="5" s="1"/>
  <c r="F689" i="5" a="1"/>
  <c r="F689" i="5" s="1"/>
  <c r="F690" i="5" a="1"/>
  <c r="F690" i="5" s="1"/>
  <c r="F691" i="5" a="1"/>
  <c r="F691" i="5" s="1"/>
  <c r="F692" i="5" a="1"/>
  <c r="F692" i="5" s="1"/>
  <c r="F693" i="5" a="1"/>
  <c r="F693" i="5"/>
  <c r="F694" i="5" a="1"/>
  <c r="F694" i="5" s="1"/>
  <c r="F695" i="5" a="1"/>
  <c r="F695" i="5" s="1"/>
  <c r="F696" i="5" a="1"/>
  <c r="F696" i="5" s="1"/>
  <c r="F697" i="5" a="1"/>
  <c r="F697" i="5"/>
  <c r="F698" i="5" a="1"/>
  <c r="F698" i="5" s="1"/>
  <c r="F699" i="5" a="1"/>
  <c r="F699" i="5" s="1"/>
  <c r="F700" i="5" a="1"/>
  <c r="F700" i="5" s="1"/>
  <c r="F701" i="5" a="1"/>
  <c r="F701" i="5"/>
  <c r="F702" i="5" a="1"/>
  <c r="F702" i="5" s="1"/>
  <c r="F703" i="5" a="1"/>
  <c r="F703" i="5" s="1"/>
  <c r="F704" i="5" a="1"/>
  <c r="F704" i="5" s="1"/>
  <c r="F705" i="5" a="1"/>
  <c r="F705" i="5" s="1"/>
  <c r="F706" i="5" a="1"/>
  <c r="F706" i="5" s="1"/>
  <c r="F707" i="5" a="1"/>
  <c r="F707" i="5" s="1"/>
  <c r="F708" i="5" a="1"/>
  <c r="F708" i="5" s="1"/>
  <c r="F709" i="5" a="1"/>
  <c r="F709" i="5"/>
  <c r="F710" i="5" a="1"/>
  <c r="F710" i="5" s="1"/>
  <c r="F711" i="5" a="1"/>
  <c r="F711" i="5" s="1"/>
  <c r="F712" i="5" a="1"/>
  <c r="F712" i="5" s="1"/>
  <c r="F713" i="5" a="1"/>
  <c r="F713" i="5" s="1"/>
  <c r="F714" i="5" a="1"/>
  <c r="F714" i="5" s="1"/>
  <c r="F715" i="5" a="1"/>
  <c r="F715" i="5" s="1"/>
  <c r="F716" i="5" a="1"/>
  <c r="F716" i="5" s="1"/>
  <c r="F717" i="5" a="1"/>
  <c r="F717" i="5"/>
  <c r="F718" i="5" a="1"/>
  <c r="F718" i="5" s="1"/>
  <c r="F719" i="5" a="1"/>
  <c r="F719" i="5" s="1"/>
  <c r="F720" i="5" a="1"/>
  <c r="F720" i="5" s="1"/>
  <c r="F721" i="5" a="1"/>
  <c r="F721" i="5" s="1"/>
  <c r="F722" i="5" a="1"/>
  <c r="F722" i="5" s="1"/>
  <c r="F723" i="5" a="1"/>
  <c r="F723" i="5" s="1"/>
  <c r="F724" i="5" a="1"/>
  <c r="F724" i="5" s="1"/>
  <c r="F725" i="5" a="1"/>
  <c r="F725" i="5"/>
  <c r="F726" i="5" a="1"/>
  <c r="F726" i="5" s="1"/>
  <c r="F727" i="5" a="1"/>
  <c r="F727" i="5" s="1"/>
  <c r="F728" i="5" a="1"/>
  <c r="F728" i="5" s="1"/>
  <c r="F729" i="5" a="1"/>
  <c r="F729" i="5" s="1"/>
  <c r="F730" i="5" a="1"/>
  <c r="F730" i="5" s="1"/>
  <c r="F731" i="5" a="1"/>
  <c r="F731" i="5" s="1"/>
  <c r="F732" i="5" a="1"/>
  <c r="F732" i="5" s="1"/>
  <c r="F733" i="5" a="1"/>
  <c r="F733" i="5"/>
  <c r="F734" i="5" a="1"/>
  <c r="F734" i="5" s="1"/>
  <c r="F735" i="5" a="1"/>
  <c r="F735" i="5" s="1"/>
  <c r="F736" i="5" a="1"/>
  <c r="F736" i="5" s="1"/>
  <c r="F737" i="5" a="1"/>
  <c r="F737" i="5"/>
  <c r="F738" i="5" a="1"/>
  <c r="F738" i="5" s="1"/>
  <c r="F739" i="5" a="1"/>
  <c r="F739" i="5" s="1"/>
  <c r="F740" i="5" a="1"/>
  <c r="F740" i="5" s="1"/>
  <c r="F741" i="5" a="1"/>
  <c r="F741" i="5"/>
  <c r="F742" i="5" a="1"/>
  <c r="F742" i="5" s="1"/>
  <c r="F743" i="5" a="1"/>
  <c r="F743" i="5" s="1"/>
  <c r="F744" i="5" a="1"/>
  <c r="F744" i="5"/>
  <c r="F745" i="5" a="1"/>
  <c r="F745" i="5" s="1"/>
  <c r="F746" i="5" a="1"/>
  <c r="F746" i="5" s="1"/>
  <c r="F747" i="5" a="1"/>
  <c r="F747" i="5" s="1"/>
  <c r="F748" i="5" a="1"/>
  <c r="F748" i="5" s="1"/>
  <c r="F749" i="5" a="1"/>
  <c r="F749" i="5" s="1"/>
  <c r="F750" i="5" a="1"/>
  <c r="F750" i="5" s="1"/>
  <c r="F751" i="5" a="1"/>
  <c r="F751" i="5" s="1"/>
  <c r="F752" i="5" a="1"/>
  <c r="F752" i="5"/>
  <c r="F753" i="5" a="1"/>
  <c r="F753" i="5" s="1"/>
  <c r="F754" i="5" a="1"/>
  <c r="F754" i="5" s="1"/>
  <c r="F755" i="5" a="1"/>
  <c r="F755" i="5" s="1"/>
  <c r="F756" i="5" a="1"/>
  <c r="F756" i="5" s="1"/>
  <c r="F757" i="5" a="1"/>
  <c r="F757" i="5" s="1"/>
  <c r="F758" i="5" a="1"/>
  <c r="F758" i="5" s="1"/>
  <c r="F759" i="5" a="1"/>
  <c r="F759" i="5" s="1"/>
  <c r="F760" i="5" a="1"/>
  <c r="F760" i="5"/>
  <c r="F761" i="5" a="1"/>
  <c r="F761" i="5" s="1"/>
  <c r="F762" i="5" a="1"/>
  <c r="F762" i="5" s="1"/>
  <c r="F763" i="5" a="1"/>
  <c r="F763" i="5" s="1"/>
  <c r="F764" i="5" a="1"/>
  <c r="F764" i="5" s="1"/>
  <c r="F765" i="5" a="1"/>
  <c r="F765" i="5" s="1"/>
  <c r="F766" i="5" a="1"/>
  <c r="F766" i="5" s="1"/>
  <c r="F767" i="5" a="1"/>
  <c r="F767" i="5" s="1"/>
  <c r="F768" i="5" a="1"/>
  <c r="F768" i="5"/>
  <c r="F769" i="5" a="1"/>
  <c r="F769" i="5" s="1"/>
  <c r="F770" i="5" a="1"/>
  <c r="F770" i="5" s="1"/>
  <c r="F771" i="5" a="1"/>
  <c r="F771" i="5" s="1"/>
  <c r="F772" i="5" a="1"/>
  <c r="F772" i="5" s="1"/>
  <c r="F773" i="5" a="1"/>
  <c r="F773" i="5" s="1"/>
  <c r="F774" i="5" a="1"/>
  <c r="F774" i="5" s="1"/>
  <c r="F775" i="5" a="1"/>
  <c r="F775" i="5" s="1"/>
  <c r="F776" i="5" a="1"/>
  <c r="F776" i="5"/>
  <c r="F777" i="5" a="1"/>
  <c r="F777" i="5" s="1"/>
  <c r="F778" i="5" a="1"/>
  <c r="F778" i="5" s="1"/>
  <c r="F779" i="5" a="1"/>
  <c r="F779" i="5" s="1"/>
  <c r="F780" i="5" a="1"/>
  <c r="F780" i="5"/>
  <c r="F781" i="5" a="1"/>
  <c r="F781" i="5" s="1"/>
  <c r="F782" i="5" a="1"/>
  <c r="F782" i="5" s="1"/>
  <c r="F783" i="5" a="1"/>
  <c r="F783" i="5" s="1"/>
  <c r="F784" i="5" a="1"/>
  <c r="F784" i="5"/>
  <c r="F785" i="5" a="1"/>
  <c r="F785" i="5" s="1"/>
  <c r="F786" i="5" a="1"/>
  <c r="F786" i="5" s="1"/>
  <c r="F787" i="5" a="1"/>
  <c r="F787" i="5" s="1"/>
  <c r="F788" i="5" a="1"/>
  <c r="F788" i="5"/>
  <c r="F789" i="5" a="1"/>
  <c r="F789" i="5" s="1"/>
  <c r="F790" i="5" a="1"/>
  <c r="F790" i="5" s="1"/>
  <c r="F791" i="5" a="1"/>
  <c r="F791" i="5" s="1"/>
  <c r="F792" i="5" a="1"/>
  <c r="F792" i="5"/>
  <c r="F793" i="5" a="1"/>
  <c r="F793" i="5" s="1"/>
  <c r="F794" i="5" a="1"/>
  <c r="F794" i="5" s="1"/>
  <c r="F795" i="5" a="1"/>
  <c r="F795" i="5" s="1"/>
  <c r="F796" i="5" a="1"/>
  <c r="F796" i="5" s="1"/>
  <c r="F797" i="5" a="1"/>
  <c r="F797" i="5" s="1"/>
  <c r="F798" i="5" a="1"/>
  <c r="F798" i="5" s="1"/>
  <c r="F799" i="5" a="1"/>
  <c r="F799" i="5" s="1"/>
  <c r="F800" i="5" a="1"/>
  <c r="F800" i="5"/>
  <c r="F801" i="5" a="1"/>
  <c r="F801" i="5" s="1"/>
  <c r="F802" i="5" a="1"/>
  <c r="F802" i="5" s="1"/>
  <c r="F803" i="5" a="1"/>
  <c r="F803" i="5" s="1"/>
  <c r="F804" i="5" a="1"/>
  <c r="F804" i="5"/>
  <c r="F805" i="5" a="1"/>
  <c r="F805" i="5" s="1"/>
  <c r="F806" i="5" a="1"/>
  <c r="F806" i="5" s="1"/>
  <c r="F807" i="5" a="1"/>
  <c r="F807" i="5" s="1"/>
  <c r="F808" i="5" a="1"/>
  <c r="F808" i="5"/>
  <c r="F809" i="5" a="1"/>
  <c r="F809" i="5" s="1"/>
  <c r="F810" i="5" a="1"/>
  <c r="F810" i="5" s="1"/>
  <c r="F811" i="5" a="1"/>
  <c r="F811" i="5" s="1"/>
  <c r="F812" i="5" a="1"/>
  <c r="F812" i="5"/>
  <c r="F813" i="5" a="1"/>
  <c r="F813" i="5" s="1"/>
  <c r="F814" i="5" a="1"/>
  <c r="F814" i="5" s="1"/>
  <c r="F815" i="5" a="1"/>
  <c r="F815" i="5" s="1"/>
  <c r="F816" i="5" a="1"/>
  <c r="F816" i="5"/>
  <c r="F817" i="5" a="1"/>
  <c r="F817" i="5" s="1"/>
  <c r="F818" i="5" a="1"/>
  <c r="F818" i="5" s="1"/>
  <c r="F819" i="5" a="1"/>
  <c r="F819" i="5" s="1"/>
  <c r="F820" i="5" a="1"/>
  <c r="F820" i="5" s="1"/>
  <c r="F821" i="5" a="1"/>
  <c r="F821" i="5" s="1"/>
  <c r="F822" i="5" a="1"/>
  <c r="F822" i="5" s="1"/>
  <c r="F823" i="5" a="1"/>
  <c r="F823" i="5" s="1"/>
  <c r="F824" i="5" a="1"/>
  <c r="F824" i="5"/>
  <c r="F825" i="5" a="1"/>
  <c r="F825" i="5" s="1"/>
  <c r="F826" i="5" a="1"/>
  <c r="F826" i="5" s="1"/>
  <c r="F827" i="5" a="1"/>
  <c r="F827" i="5" s="1"/>
  <c r="F828" i="5" a="1"/>
  <c r="F828" i="5"/>
  <c r="F829" i="5" a="1"/>
  <c r="F829" i="5" s="1"/>
  <c r="F830" i="5" a="1"/>
  <c r="F830" i="5" s="1"/>
  <c r="F831" i="5" a="1"/>
  <c r="F831" i="5" s="1"/>
  <c r="F832" i="5" a="1"/>
  <c r="F832" i="5"/>
  <c r="F833" i="5" a="1"/>
  <c r="F833" i="5" s="1"/>
  <c r="F834" i="5" a="1"/>
  <c r="F834" i="5" s="1"/>
  <c r="F835" i="5" a="1"/>
  <c r="F835" i="5" s="1"/>
  <c r="F836" i="5" a="1"/>
  <c r="F836" i="5"/>
  <c r="F837" i="5" a="1"/>
  <c r="F837" i="5" s="1"/>
  <c r="F838" i="5" a="1"/>
  <c r="F838" i="5" s="1"/>
  <c r="F839" i="5" a="1"/>
  <c r="F839" i="5" s="1"/>
  <c r="F840" i="5" a="1"/>
  <c r="F840" i="5"/>
  <c r="F841" i="5" a="1"/>
  <c r="F841" i="5" s="1"/>
  <c r="F842" i="5" a="1"/>
  <c r="F842" i="5" s="1"/>
  <c r="F843" i="5" a="1"/>
  <c r="F843" i="5" s="1"/>
  <c r="F844" i="5" a="1"/>
  <c r="F844" i="5"/>
  <c r="F845" i="5" a="1"/>
  <c r="F845" i="5" s="1"/>
  <c r="F846" i="5" a="1"/>
  <c r="F846" i="5" s="1"/>
  <c r="F847" i="5" a="1"/>
  <c r="F847" i="5" s="1"/>
  <c r="F848" i="5" a="1"/>
  <c r="F848" i="5"/>
  <c r="F849" i="5" a="1"/>
  <c r="F849" i="5" s="1"/>
  <c r="F850" i="5" a="1"/>
  <c r="F850" i="5" s="1"/>
  <c r="F851" i="5" a="1"/>
  <c r="F851" i="5" s="1"/>
  <c r="F852" i="5" a="1"/>
  <c r="F852" i="5" s="1"/>
  <c r="F853" i="5" a="1"/>
  <c r="F853" i="5" s="1"/>
  <c r="F854" i="5" a="1"/>
  <c r="F854" i="5" s="1"/>
  <c r="F855" i="5" a="1"/>
  <c r="F855" i="5" s="1"/>
  <c r="F856" i="5" a="1"/>
  <c r="F856" i="5"/>
  <c r="F857" i="5" a="1"/>
  <c r="F857" i="5" s="1"/>
  <c r="F858" i="5" a="1"/>
  <c r="F858" i="5" s="1"/>
  <c r="F859" i="5" a="1"/>
  <c r="F859" i="5" s="1"/>
  <c r="F860" i="5" a="1"/>
  <c r="F860" i="5" s="1"/>
  <c r="F861" i="5" a="1"/>
  <c r="F861" i="5" s="1"/>
  <c r="F862" i="5" a="1"/>
  <c r="F862" i="5" s="1"/>
  <c r="F863" i="5" a="1"/>
  <c r="F863" i="5" s="1"/>
  <c r="F864" i="5" a="1"/>
  <c r="F864" i="5"/>
  <c r="F865" i="5" a="1"/>
  <c r="F865" i="5" s="1"/>
  <c r="F866" i="5" a="1"/>
  <c r="F866" i="5" s="1"/>
  <c r="F867" i="5" a="1"/>
  <c r="F867" i="5" s="1"/>
  <c r="F868" i="5" a="1"/>
  <c r="F868" i="5"/>
  <c r="F869" i="5" a="1"/>
  <c r="F869" i="5" s="1"/>
  <c r="F870" i="5" a="1"/>
  <c r="F870" i="5" s="1"/>
  <c r="F871" i="5" a="1"/>
  <c r="F871" i="5" s="1"/>
  <c r="F872" i="5" a="1"/>
  <c r="F872" i="5"/>
  <c r="F873" i="5" a="1"/>
  <c r="F873" i="5" s="1"/>
  <c r="F874" i="5" a="1"/>
  <c r="F874" i="5" s="1"/>
  <c r="F875" i="5" a="1"/>
  <c r="F875" i="5" s="1"/>
  <c r="F876" i="5" a="1"/>
  <c r="F876" i="5" s="1"/>
  <c r="F877" i="5" a="1"/>
  <c r="F877" i="5" s="1"/>
  <c r="F878" i="5" a="1"/>
  <c r="F878" i="5" s="1"/>
  <c r="F879" i="5" a="1"/>
  <c r="F879" i="5" s="1"/>
  <c r="F880" i="5" a="1"/>
  <c r="F880" i="5"/>
  <c r="F881" i="5" a="1"/>
  <c r="F881" i="5" s="1"/>
  <c r="F882" i="5" a="1"/>
  <c r="F882" i="5" s="1"/>
  <c r="F883" i="5" a="1"/>
  <c r="F883" i="5" s="1"/>
  <c r="F884" i="5" a="1"/>
  <c r="F884" i="5"/>
  <c r="F885" i="5" a="1"/>
  <c r="F885" i="5" s="1"/>
  <c r="F886" i="5" a="1"/>
  <c r="F886" i="5" s="1"/>
  <c r="F887" i="5" a="1"/>
  <c r="F887" i="5" s="1"/>
  <c r="F888" i="5" a="1"/>
  <c r="F888" i="5"/>
  <c r="F889" i="5" a="1"/>
  <c r="F889" i="5" s="1"/>
  <c r="F890" i="5" a="1"/>
  <c r="F890" i="5" s="1"/>
  <c r="F891" i="5" a="1"/>
  <c r="F891" i="5" s="1"/>
  <c r="F892" i="5" a="1"/>
  <c r="F892" i="5" s="1"/>
  <c r="F893" i="5" a="1"/>
  <c r="F893" i="5" s="1"/>
  <c r="F894" i="5" a="1"/>
  <c r="F894" i="5" s="1"/>
  <c r="F895" i="5" a="1"/>
  <c r="F895" i="5" s="1"/>
  <c r="F896" i="5" a="1"/>
  <c r="F896" i="5"/>
  <c r="F897" i="5" a="1"/>
  <c r="F897" i="5" s="1"/>
  <c r="F898" i="5" a="1"/>
  <c r="F898" i="5" s="1"/>
  <c r="F899" i="5" a="1"/>
  <c r="F899" i="5" s="1"/>
  <c r="F900" i="5" a="1"/>
  <c r="F900" i="5"/>
  <c r="F901" i="5" a="1"/>
  <c r="F901" i="5" s="1"/>
  <c r="F902" i="5" a="1"/>
  <c r="F902" i="5" s="1"/>
  <c r="F903" i="5" a="1"/>
  <c r="F903" i="5" s="1"/>
  <c r="F904" i="5" a="1"/>
  <c r="F904" i="5"/>
  <c r="F905" i="5" a="1"/>
  <c r="F905" i="5" s="1"/>
  <c r="F906" i="5" a="1"/>
  <c r="F906" i="5" s="1"/>
  <c r="F907" i="5" a="1"/>
  <c r="F907" i="5" s="1"/>
  <c r="F908" i="5" a="1"/>
  <c r="F908" i="5"/>
  <c r="F909" i="5" a="1"/>
  <c r="F909" i="5" s="1"/>
  <c r="F910" i="5" a="1"/>
  <c r="F910" i="5" s="1"/>
  <c r="F911" i="5" a="1"/>
  <c r="F911" i="5" s="1"/>
  <c r="F912" i="5" a="1"/>
  <c r="F912" i="5"/>
  <c r="F913" i="5" a="1"/>
  <c r="F913" i="5" s="1"/>
  <c r="F914" i="5" a="1"/>
  <c r="F914" i="5" s="1"/>
  <c r="F915" i="5" a="1"/>
  <c r="F915" i="5" s="1"/>
  <c r="F916" i="5" a="1"/>
  <c r="F916" i="5" s="1"/>
  <c r="F917" i="5" a="1"/>
  <c r="F917" i="5" s="1"/>
  <c r="F918" i="5" a="1"/>
  <c r="F918" i="5" s="1"/>
  <c r="F919" i="5" a="1"/>
  <c r="F919" i="5" s="1"/>
  <c r="F920" i="5" a="1"/>
  <c r="F920" i="5"/>
  <c r="F921" i="5" a="1"/>
  <c r="F921" i="5" s="1"/>
  <c r="F922" i="5" a="1"/>
  <c r="F922" i="5" s="1"/>
  <c r="F923" i="5" a="1"/>
  <c r="F923" i="5" s="1"/>
  <c r="F924" i="5" a="1"/>
  <c r="F924" i="5" s="1"/>
  <c r="F925" i="5" a="1"/>
  <c r="F925" i="5" s="1"/>
  <c r="F926" i="5" a="1"/>
  <c r="F926" i="5" s="1"/>
  <c r="F927" i="5" a="1"/>
  <c r="F927" i="5" s="1"/>
  <c r="F928" i="5" a="1"/>
  <c r="F928" i="5"/>
  <c r="F929" i="5" a="1"/>
  <c r="F929" i="5" s="1"/>
  <c r="F930" i="5" a="1"/>
  <c r="F930" i="5" s="1"/>
  <c r="F931" i="5" a="1"/>
  <c r="F931" i="5" s="1"/>
  <c r="F932" i="5" a="1"/>
  <c r="F932" i="5" s="1"/>
  <c r="F933" i="5" a="1"/>
  <c r="F933" i="5" s="1"/>
  <c r="F934" i="5" a="1"/>
  <c r="F934" i="5" s="1"/>
  <c r="F935" i="5" a="1"/>
  <c r="F935" i="5" s="1"/>
  <c r="F936" i="5" a="1"/>
  <c r="F936" i="5"/>
  <c r="F937" i="5" a="1"/>
  <c r="F937" i="5" s="1"/>
  <c r="F938" i="5" a="1"/>
  <c r="F938" i="5" s="1"/>
  <c r="F939" i="5" a="1"/>
  <c r="F939" i="5" s="1"/>
  <c r="F940" i="5" a="1"/>
  <c r="F940" i="5" s="1"/>
  <c r="F941" i="5" a="1"/>
  <c r="F941" i="5" s="1"/>
  <c r="F942" i="5" a="1"/>
  <c r="F942" i="5" s="1"/>
  <c r="F943" i="5" a="1"/>
  <c r="F943" i="5" s="1"/>
  <c r="F944" i="5" a="1"/>
  <c r="F944" i="5"/>
  <c r="F945" i="5" a="1"/>
  <c r="F945" i="5" s="1"/>
  <c r="F946" i="5" a="1"/>
  <c r="F946" i="5" s="1"/>
  <c r="F947" i="5" a="1"/>
  <c r="F947" i="5" s="1"/>
  <c r="F948" i="5" a="1"/>
  <c r="F948" i="5"/>
  <c r="F949" i="5" a="1"/>
  <c r="F949" i="5" s="1"/>
  <c r="F950" i="5" a="1"/>
  <c r="F950" i="5" s="1"/>
  <c r="F951" i="5" a="1"/>
  <c r="F951" i="5" s="1"/>
  <c r="F952" i="5" a="1"/>
  <c r="F952" i="5"/>
  <c r="F953" i="5" a="1"/>
  <c r="F953" i="5" s="1"/>
  <c r="F954" i="5" a="1"/>
  <c r="F954" i="5" s="1"/>
  <c r="F955" i="5" a="1"/>
  <c r="F955" i="5" s="1"/>
  <c r="F956" i="5" a="1"/>
  <c r="F956" i="5" s="1"/>
  <c r="F957" i="5" a="1"/>
  <c r="F957" i="5" s="1"/>
  <c r="F958" i="5" a="1"/>
  <c r="F958" i="5" s="1"/>
  <c r="F959" i="5" a="1"/>
  <c r="F959" i="5" s="1"/>
  <c r="F960" i="5" a="1"/>
  <c r="F960" i="5"/>
  <c r="F961" i="5" a="1"/>
  <c r="F961" i="5" s="1"/>
  <c r="F962" i="5" a="1"/>
  <c r="F962" i="5" s="1"/>
  <c r="F963" i="5" a="1"/>
  <c r="F963" i="5" s="1"/>
  <c r="F964" i="5" a="1"/>
  <c r="F964" i="5" s="1"/>
  <c r="F965" i="5" a="1"/>
  <c r="F965" i="5" s="1"/>
  <c r="F966" i="5" a="1"/>
  <c r="F966" i="5" s="1"/>
  <c r="F967" i="5" a="1"/>
  <c r="F967" i="5" s="1"/>
  <c r="F968" i="5" a="1"/>
  <c r="F968" i="5"/>
  <c r="F969" i="5" a="1"/>
  <c r="F969" i="5" s="1"/>
  <c r="F970" i="5" a="1"/>
  <c r="F970" i="5" s="1"/>
  <c r="F971" i="5" a="1"/>
  <c r="F971" i="5" s="1"/>
  <c r="F972" i="5" a="1"/>
  <c r="F972" i="5" s="1"/>
  <c r="F973" i="5" a="1"/>
  <c r="F973" i="5" s="1"/>
  <c r="F974" i="5" a="1"/>
  <c r="F974" i="5" s="1"/>
  <c r="F975" i="5" a="1"/>
  <c r="F975" i="5" s="1"/>
  <c r="F976" i="5" a="1"/>
  <c r="F976" i="5"/>
  <c r="F977" i="5" a="1"/>
  <c r="F977" i="5" s="1"/>
  <c r="F978" i="5" a="1"/>
  <c r="F978" i="5" s="1"/>
  <c r="F979" i="5" a="1"/>
  <c r="F979" i="5" s="1"/>
  <c r="F980" i="5" a="1"/>
  <c r="F980" i="5" s="1"/>
  <c r="F981" i="5" a="1"/>
  <c r="F981" i="5" s="1"/>
  <c r="F982" i="5" a="1"/>
  <c r="F982" i="5" s="1"/>
  <c r="F983" i="5" a="1"/>
  <c r="F983" i="5" s="1"/>
  <c r="F984" i="5" a="1"/>
  <c r="F984" i="5"/>
  <c r="F985" i="5" a="1"/>
  <c r="F985" i="5" s="1"/>
  <c r="F986" i="5" a="1"/>
  <c r="F986" i="5" s="1"/>
  <c r="F987" i="5" a="1"/>
  <c r="F987" i="5" s="1"/>
  <c r="F988" i="5" a="1"/>
  <c r="F988" i="5" s="1"/>
  <c r="F989" i="5" a="1"/>
  <c r="F989" i="5" s="1"/>
  <c r="F990" i="5" a="1"/>
  <c r="F990" i="5" s="1"/>
  <c r="F991" i="5" a="1"/>
  <c r="F991" i="5" s="1"/>
  <c r="F992" i="5" a="1"/>
  <c r="F992" i="5"/>
  <c r="F993" i="5" a="1"/>
  <c r="F993" i="5" s="1"/>
  <c r="F994" i="5" a="1"/>
  <c r="F994" i="5" s="1"/>
  <c r="F995" i="5" a="1"/>
  <c r="F995" i="5" s="1"/>
  <c r="F996" i="5" a="1"/>
  <c r="F996" i="5" s="1"/>
  <c r="F997" i="5" a="1"/>
  <c r="F997" i="5" s="1"/>
  <c r="F998" i="5" a="1"/>
  <c r="F998" i="5" s="1"/>
  <c r="F999" i="5" a="1"/>
  <c r="F999" i="5" s="1"/>
  <c r="F1000" i="5" a="1"/>
  <c r="F1000" i="5"/>
  <c r="F1001" i="5" a="1"/>
  <c r="F1001" i="5" s="1"/>
  <c r="F1002" i="5" a="1"/>
  <c r="F1002" i="5" s="1"/>
  <c r="F1003" i="5" a="1"/>
  <c r="F1003" i="5" s="1"/>
  <c r="F1004" i="5" a="1"/>
  <c r="F1004" i="5"/>
  <c r="F1005" i="5" a="1"/>
  <c r="F1005" i="5" s="1"/>
  <c r="F1006" i="5" a="1"/>
  <c r="F1006" i="5" s="1"/>
  <c r="F1007" i="5" a="1"/>
  <c r="F1007" i="5" s="1"/>
  <c r="F1008" i="5" a="1"/>
  <c r="F1008" i="5" s="1"/>
  <c r="F1009" i="5" a="1"/>
  <c r="F1009" i="5" s="1"/>
  <c r="F1010" i="5" a="1"/>
  <c r="F1010" i="5" s="1"/>
  <c r="F1011" i="5" a="1"/>
  <c r="F1011" i="5" s="1"/>
  <c r="F1012" i="5" a="1"/>
  <c r="F1012" i="5" s="1"/>
  <c r="F1013" i="5" a="1"/>
  <c r="F1013" i="5" s="1"/>
  <c r="F1014" i="5" a="1"/>
  <c r="F1014" i="5" s="1"/>
  <c r="F1015" i="5" a="1"/>
  <c r="F1015" i="5" s="1"/>
  <c r="F1016" i="5" a="1"/>
  <c r="F1016" i="5" s="1"/>
  <c r="F1017" i="5" a="1"/>
  <c r="F1017" i="5" s="1"/>
  <c r="F1018" i="5" a="1"/>
  <c r="F1018" i="5" s="1"/>
  <c r="F1019" i="5" a="1"/>
  <c r="F1019" i="5" s="1"/>
  <c r="F1020" i="5" a="1"/>
  <c r="F1020" i="5" s="1"/>
  <c r="F1021" i="5" a="1"/>
  <c r="F1021" i="5" s="1"/>
  <c r="F1022" i="5" a="1"/>
  <c r="F1022" i="5" s="1"/>
  <c r="F1023" i="5" a="1"/>
  <c r="F1023" i="5" s="1"/>
  <c r="F1024" i="5" a="1"/>
  <c r="F1024" i="5" s="1"/>
  <c r="F1025" i="5" a="1"/>
  <c r="F1025" i="5" s="1"/>
  <c r="F1026" i="5" a="1"/>
  <c r="F1026" i="5" s="1"/>
  <c r="F1027" i="5" a="1"/>
  <c r="F1027" i="5" s="1"/>
  <c r="F1028" i="5" a="1"/>
  <c r="F1028" i="5" s="1"/>
  <c r="F1029" i="5" a="1"/>
  <c r="F1029" i="5" s="1"/>
  <c r="F1030" i="5" a="1"/>
  <c r="F1030" i="5" s="1"/>
  <c r="F1031" i="5" a="1"/>
  <c r="F1031" i="5" s="1"/>
  <c r="F1032" i="5" a="1"/>
  <c r="F1032" i="5" s="1"/>
  <c r="F1033" i="5" a="1"/>
  <c r="F1033" i="5" s="1"/>
  <c r="F1034" i="5" a="1"/>
  <c r="F1034" i="5" s="1"/>
  <c r="F1035" i="5" a="1"/>
  <c r="F1035" i="5" s="1"/>
  <c r="F1036" i="5" a="1"/>
  <c r="F1036" i="5" s="1"/>
  <c r="F1037" i="5" a="1"/>
  <c r="F1037" i="5" s="1"/>
  <c r="F1038" i="5" a="1"/>
  <c r="F1038" i="5" s="1"/>
  <c r="F1039" i="5" a="1"/>
  <c r="F1039" i="5" s="1"/>
  <c r="F1040" i="5" a="1"/>
  <c r="F1040" i="5" s="1"/>
  <c r="F1041" i="5" a="1"/>
  <c r="F1041" i="5" s="1"/>
  <c r="F1042" i="5" a="1"/>
  <c r="F1042" i="5" s="1"/>
  <c r="F1043" i="5" a="1"/>
  <c r="F1043" i="5" s="1"/>
  <c r="F1044" i="5" a="1"/>
  <c r="F1044" i="5" s="1"/>
  <c r="F1045" i="5" a="1"/>
  <c r="F1045" i="5" s="1"/>
  <c r="F1046" i="5" a="1"/>
  <c r="F1046" i="5" s="1"/>
  <c r="F1047" i="5" a="1"/>
  <c r="F1047" i="5" s="1"/>
  <c r="F1048" i="5" a="1"/>
  <c r="F1048" i="5" s="1"/>
  <c r="F1049" i="5" a="1"/>
  <c r="F1049" i="5" s="1"/>
  <c r="F1050" i="5" a="1"/>
  <c r="F1050" i="5" s="1"/>
  <c r="F1051" i="5" a="1"/>
  <c r="F1051" i="5" s="1"/>
  <c r="F1052" i="5" a="1"/>
  <c r="F1052" i="5" s="1"/>
  <c r="F1053" i="5" a="1"/>
  <c r="F1053" i="5" s="1"/>
  <c r="F1054" i="5" a="1"/>
  <c r="F1054" i="5" s="1"/>
  <c r="F1055" i="5" a="1"/>
  <c r="F1055" i="5" s="1"/>
  <c r="F1056" i="5" a="1"/>
  <c r="F1056" i="5" s="1"/>
  <c r="F1057" i="5" a="1"/>
  <c r="F1057" i="5" s="1"/>
  <c r="F1058" i="5" a="1"/>
  <c r="F1058" i="5" s="1"/>
  <c r="F1059" i="5" a="1"/>
  <c r="F1059" i="5" s="1"/>
  <c r="F1060" i="5" a="1"/>
  <c r="F1060" i="5" s="1"/>
  <c r="F1061" i="5" a="1"/>
  <c r="F1061" i="5" s="1"/>
  <c r="F1062" i="5" a="1"/>
  <c r="F1062" i="5" s="1"/>
  <c r="F1063" i="5" a="1"/>
  <c r="F1063" i="5" s="1"/>
  <c r="F1064" i="5" a="1"/>
  <c r="F1064" i="5" s="1"/>
  <c r="F1065" i="5" a="1"/>
  <c r="F1065" i="5" s="1"/>
  <c r="F1066" i="5" a="1"/>
  <c r="F1066" i="5" s="1"/>
  <c r="F1067" i="5" a="1"/>
  <c r="F1067" i="5" s="1"/>
  <c r="F1068" i="5" a="1"/>
  <c r="F1068" i="5" s="1"/>
  <c r="F1069" i="5" a="1"/>
  <c r="F1069" i="5" s="1"/>
  <c r="F1070" i="5" a="1"/>
  <c r="F1070" i="5" s="1"/>
  <c r="F1071" i="5" a="1"/>
  <c r="F1071" i="5" s="1"/>
  <c r="F1072" i="5" a="1"/>
  <c r="F1072" i="5" s="1"/>
  <c r="F1073" i="5" a="1"/>
  <c r="F1073" i="5" s="1"/>
  <c r="F1074" i="5" a="1"/>
  <c r="F1074" i="5" s="1"/>
  <c r="F1075" i="5" a="1"/>
  <c r="F1075" i="5" s="1"/>
  <c r="F1076" i="5" a="1"/>
  <c r="F1076" i="5" s="1"/>
  <c r="F1077" i="5" a="1"/>
  <c r="F1077" i="5" s="1"/>
  <c r="F1078" i="5" a="1"/>
  <c r="F1078" i="5" s="1"/>
  <c r="F1079" i="5" a="1"/>
  <c r="F1079" i="5" s="1"/>
  <c r="F1080" i="5" a="1"/>
  <c r="F1080" i="5" s="1"/>
  <c r="F1081" i="5" a="1"/>
  <c r="F1081" i="5" s="1"/>
  <c r="F1082" i="5" a="1"/>
  <c r="F1082" i="5" s="1"/>
  <c r="F1083" i="5" a="1"/>
  <c r="F1083" i="5" s="1"/>
  <c r="F1084" i="5" a="1"/>
  <c r="F1084" i="5" s="1"/>
  <c r="F1085" i="5" a="1"/>
  <c r="F1085" i="5" s="1"/>
  <c r="F1086" i="5" a="1"/>
  <c r="F1086" i="5" s="1"/>
  <c r="F1087" i="5" a="1"/>
  <c r="F1087" i="5" s="1"/>
  <c r="F1088" i="5" a="1"/>
  <c r="F1088" i="5" s="1"/>
  <c r="F1089" i="5" a="1"/>
  <c r="F1089" i="5" s="1"/>
  <c r="F1090" i="5" a="1"/>
  <c r="F1090" i="5" s="1"/>
  <c r="F1091" i="5" a="1"/>
  <c r="F1091" i="5" s="1"/>
  <c r="F1092" i="5" a="1"/>
  <c r="F1092" i="5" s="1"/>
  <c r="F1093" i="5" a="1"/>
  <c r="F1093" i="5" s="1"/>
  <c r="F1094" i="5" a="1"/>
  <c r="F1094" i="5" s="1"/>
  <c r="F1095" i="5" a="1"/>
  <c r="F1095" i="5" s="1"/>
  <c r="F1096" i="5" a="1"/>
  <c r="F1096" i="5" s="1"/>
  <c r="F1097" i="5" a="1"/>
  <c r="F1097" i="5" s="1"/>
  <c r="F1098" i="5" a="1"/>
  <c r="F1098" i="5" s="1"/>
  <c r="F1099" i="5" a="1"/>
  <c r="F1099" i="5" s="1"/>
  <c r="F1100" i="5" a="1"/>
  <c r="F1100" i="5" s="1"/>
  <c r="F1101" i="5" a="1"/>
  <c r="F1101" i="5" s="1"/>
  <c r="F1102" i="5" a="1"/>
  <c r="F1102" i="5" s="1"/>
  <c r="F1103" i="5" a="1"/>
  <c r="F1103" i="5" s="1"/>
  <c r="F1104" i="5" a="1"/>
  <c r="F1104" i="5" s="1"/>
  <c r="F1105" i="5" a="1"/>
  <c r="F1105" i="5" s="1"/>
  <c r="F1106" i="5" a="1"/>
  <c r="F1106" i="5" s="1"/>
  <c r="F1107" i="5" a="1"/>
  <c r="F1107" i="5" s="1"/>
  <c r="F1108" i="5" a="1"/>
  <c r="F1108" i="5" s="1"/>
  <c r="F1109" i="5" a="1"/>
  <c r="F1109" i="5" s="1"/>
  <c r="F1110" i="5" a="1"/>
  <c r="F1110" i="5" s="1"/>
  <c r="F1111" i="5" a="1"/>
  <c r="F1111" i="5" s="1"/>
  <c r="F1112" i="5" a="1"/>
  <c r="F1112" i="5" s="1"/>
  <c r="F1113" i="5" a="1"/>
  <c r="F1113" i="5" s="1"/>
  <c r="F1114" i="5" a="1"/>
  <c r="F1114" i="5"/>
  <c r="F1115" i="5" a="1"/>
  <c r="F1115" i="5" s="1"/>
  <c r="F1116" i="5" a="1"/>
  <c r="F1116" i="5"/>
  <c r="F1117" i="5" a="1"/>
  <c r="F1117" i="5" s="1"/>
  <c r="F1118" i="5" a="1"/>
  <c r="F1118" i="5" s="1"/>
  <c r="F1119" i="5" a="1"/>
  <c r="F1119" i="5" s="1"/>
  <c r="F1120" i="5" a="1"/>
  <c r="F1120" i="5" s="1"/>
  <c r="F1121" i="5" a="1"/>
  <c r="F1121" i="5" s="1"/>
  <c r="F1122" i="5" a="1"/>
  <c r="F1122" i="5"/>
  <c r="F1123" i="5" a="1"/>
  <c r="F1123" i="5" s="1"/>
  <c r="F1124" i="5" a="1"/>
  <c r="F1124" i="5" s="1"/>
  <c r="F1125" i="5" a="1"/>
  <c r="F1125" i="5" s="1"/>
  <c r="F1126" i="5" a="1"/>
  <c r="F1126" i="5" s="1"/>
  <c r="F1127" i="5" a="1"/>
  <c r="F1127" i="5" s="1"/>
  <c r="F1128" i="5" a="1"/>
  <c r="F1128" i="5" s="1"/>
  <c r="F1129" i="5" a="1"/>
  <c r="F1129" i="5" s="1"/>
  <c r="F1130" i="5" a="1"/>
  <c r="F1130" i="5"/>
  <c r="F1131" i="5" a="1"/>
  <c r="F1131" i="5" s="1"/>
  <c r="F1132" i="5" a="1"/>
  <c r="F1132" i="5"/>
  <c r="F1133" i="5" a="1"/>
  <c r="F1133" i="5" s="1"/>
  <c r="F1134" i="5" a="1"/>
  <c r="F1134" i="5" s="1"/>
  <c r="F1135" i="5" a="1"/>
  <c r="F1135" i="5" s="1"/>
  <c r="F1136" i="5" a="1"/>
  <c r="F1136" i="5" s="1"/>
  <c r="F1137" i="5" a="1"/>
  <c r="F1137" i="5" s="1"/>
  <c r="F1138" i="5" a="1"/>
  <c r="F1138" i="5"/>
  <c r="F1139" i="5" a="1"/>
  <c r="F1139" i="5" s="1"/>
  <c r="F1140" i="5" a="1"/>
  <c r="F1140" i="5"/>
  <c r="F1141" i="5" a="1"/>
  <c r="F1141" i="5" s="1"/>
  <c r="F1142" i="5" a="1"/>
  <c r="F1142" i="5" s="1"/>
  <c r="F1143" i="5" a="1"/>
  <c r="F1143" i="5" s="1"/>
  <c r="F1144" i="5" a="1"/>
  <c r="F1144" i="5" s="1"/>
  <c r="F1145" i="5" a="1"/>
  <c r="F1145" i="5" s="1"/>
  <c r="F1146" i="5" a="1"/>
  <c r="F1146" i="5"/>
  <c r="F1147" i="5" a="1"/>
  <c r="F1147" i="5" s="1"/>
  <c r="F1148" i="5" a="1"/>
  <c r="F1148" i="5" s="1"/>
  <c r="F1149" i="5" a="1"/>
  <c r="F1149" i="5" s="1"/>
  <c r="F1150" i="5" a="1"/>
  <c r="F1150" i="5" s="1"/>
  <c r="F1151" i="5" a="1"/>
  <c r="F1151" i="5" s="1"/>
  <c r="F1152" i="5" a="1"/>
  <c r="F1152" i="5" s="1"/>
  <c r="F1153" i="5" a="1"/>
  <c r="F1153" i="5" s="1"/>
  <c r="F1154" i="5" a="1"/>
  <c r="F1154" i="5"/>
  <c r="F1155" i="5" a="1"/>
  <c r="F1155" i="5" s="1"/>
  <c r="F1156" i="5" a="1"/>
  <c r="F1156" i="5" s="1"/>
  <c r="F1157" i="5" a="1"/>
  <c r="F1157" i="5" s="1"/>
  <c r="F1158" i="5" a="1"/>
  <c r="F1158" i="5" s="1"/>
  <c r="F1159" i="5" a="1"/>
  <c r="F1159" i="5" s="1"/>
  <c r="F1160" i="5" a="1"/>
  <c r="F1160" i="5" s="1"/>
  <c r="F1161" i="5" a="1"/>
  <c r="F1161" i="5" s="1"/>
  <c r="F1162" i="5" a="1"/>
  <c r="F1162" i="5"/>
  <c r="F1163" i="5" a="1"/>
  <c r="F1163" i="5" s="1"/>
  <c r="F1164" i="5" a="1"/>
  <c r="F1164" i="5" s="1"/>
  <c r="F1165" i="5" a="1"/>
  <c r="F1165" i="5" s="1"/>
  <c r="F1166" i="5" a="1"/>
  <c r="F1166" i="5" s="1"/>
  <c r="F1167" i="5" a="1"/>
  <c r="F1167" i="5" s="1"/>
  <c r="F1168" i="5" a="1"/>
  <c r="F1168" i="5" s="1"/>
  <c r="F1169" i="5" a="1"/>
  <c r="F1169" i="5" s="1"/>
  <c r="F1170" i="5" a="1"/>
  <c r="F1170" i="5"/>
  <c r="F1171" i="5" a="1"/>
  <c r="F1171" i="5" s="1"/>
  <c r="F1172" i="5" a="1"/>
  <c r="F1172" i="5" s="1"/>
  <c r="F1173" i="5" a="1"/>
  <c r="F1173" i="5" s="1"/>
  <c r="F1174" i="5" a="1"/>
  <c r="F1174" i="5" s="1"/>
  <c r="F1175" i="5" a="1"/>
  <c r="F1175" i="5" s="1"/>
  <c r="F1176" i="5" a="1"/>
  <c r="F1176" i="5" s="1"/>
  <c r="F1177" i="5" a="1"/>
  <c r="F1177" i="5" s="1"/>
  <c r="F1178" i="5" a="1"/>
  <c r="F1178" i="5"/>
  <c r="F1179" i="5" a="1"/>
  <c r="F1179" i="5" s="1"/>
  <c r="F1180" i="5" a="1"/>
  <c r="F1180" i="5" s="1"/>
  <c r="F1181" i="5" a="1"/>
  <c r="F1181" i="5" s="1"/>
  <c r="F1182" i="5" a="1"/>
  <c r="F1182" i="5" s="1"/>
  <c r="F1183" i="5" a="1"/>
  <c r="F1183" i="5" s="1"/>
  <c r="F1184" i="5" a="1"/>
  <c r="F1184" i="5" s="1"/>
  <c r="F1185" i="5" a="1"/>
  <c r="F1185" i="5" s="1"/>
  <c r="F1186" i="5" a="1"/>
  <c r="F1186" i="5"/>
  <c r="F1187" i="5" a="1"/>
  <c r="F1187" i="5" s="1"/>
  <c r="F1188" i="5" a="1"/>
  <c r="F1188" i="5" s="1"/>
  <c r="F1189" i="5" a="1"/>
  <c r="F1189" i="5" s="1"/>
  <c r="F1190" i="5" a="1"/>
  <c r="F1190" i="5" s="1"/>
  <c r="F1191" i="5" a="1"/>
  <c r="F1191" i="5" s="1"/>
  <c r="F1192" i="5" a="1"/>
  <c r="F1192" i="5" s="1"/>
  <c r="F1193" i="5" a="1"/>
  <c r="F1193" i="5" s="1"/>
  <c r="F1194" i="5" a="1"/>
  <c r="F1194" i="5"/>
  <c r="F1195" i="5" a="1"/>
  <c r="F1195" i="5" s="1"/>
  <c r="F1196" i="5" a="1"/>
  <c r="F1196" i="5" s="1"/>
  <c r="F1197" i="5" a="1"/>
  <c r="F1197" i="5" s="1"/>
  <c r="F1198" i="5" a="1"/>
  <c r="F1198" i="5" s="1"/>
  <c r="F1199" i="5" a="1"/>
  <c r="F1199" i="5" s="1"/>
  <c r="F1200" i="5" a="1"/>
  <c r="F1200" i="5" s="1"/>
  <c r="F1201" i="5" a="1"/>
  <c r="F1201" i="5" s="1"/>
  <c r="F1202" i="5" a="1"/>
  <c r="F1202" i="5"/>
  <c r="F1203" i="5" a="1"/>
  <c r="F1203" i="5" s="1"/>
  <c r="F1204" i="5" a="1"/>
  <c r="F1204" i="5" s="1"/>
  <c r="F1205" i="5" a="1"/>
  <c r="F1205" i="5" s="1"/>
  <c r="F1206" i="5" a="1"/>
  <c r="F1206" i="5" s="1"/>
  <c r="F1207" i="5" a="1"/>
  <c r="F1207" i="5" s="1"/>
  <c r="F1208" i="5" a="1"/>
  <c r="F1208" i="5" s="1"/>
  <c r="F1209" i="5" a="1"/>
  <c r="F1209" i="5" s="1"/>
  <c r="F1210" i="5" a="1"/>
  <c r="F1210" i="5"/>
  <c r="F1211" i="5" a="1"/>
  <c r="F1211" i="5" s="1"/>
  <c r="F1212" i="5" a="1"/>
  <c r="F1212" i="5" s="1"/>
  <c r="F1213" i="5" a="1"/>
  <c r="F1213" i="5" s="1"/>
  <c r="F1214" i="5" a="1"/>
  <c r="F1214" i="5" s="1"/>
  <c r="F1215" i="5" a="1"/>
  <c r="F1215" i="5" s="1"/>
  <c r="F1216" i="5" a="1"/>
  <c r="F1216" i="5" s="1"/>
  <c r="F1217" i="5" a="1"/>
  <c r="F1217" i="5" s="1"/>
  <c r="F1218" i="5" a="1"/>
  <c r="F1218" i="5"/>
  <c r="F1219" i="5" a="1"/>
  <c r="F1219" i="5" s="1"/>
  <c r="F1220" i="5" a="1"/>
  <c r="F1220" i="5" s="1"/>
  <c r="F1221" i="5" a="1"/>
  <c r="F1221" i="5" s="1"/>
  <c r="F1222" i="5" a="1"/>
  <c r="F1222" i="5" s="1"/>
  <c r="F1223" i="5" a="1"/>
  <c r="F1223" i="5" s="1"/>
  <c r="F1224" i="5" a="1"/>
  <c r="F1224" i="5" s="1"/>
  <c r="F1225" i="5" a="1"/>
  <c r="F1225" i="5" s="1"/>
  <c r="F1226" i="5" a="1"/>
  <c r="F1226" i="5"/>
  <c r="F1227" i="5" a="1"/>
  <c r="F1227" i="5" s="1"/>
  <c r="F1228" i="5" a="1"/>
  <c r="F1228" i="5" s="1"/>
  <c r="F1229" i="5" a="1"/>
  <c r="F1229" i="5" s="1"/>
  <c r="F1230" i="5" a="1"/>
  <c r="F1230" i="5" s="1"/>
  <c r="F1231" i="5" a="1"/>
  <c r="F1231" i="5" s="1"/>
  <c r="F1232" i="5" a="1"/>
  <c r="F1232" i="5" s="1"/>
  <c r="F1233" i="5" a="1"/>
  <c r="F1233" i="5" s="1"/>
  <c r="F1234" i="5" a="1"/>
  <c r="F1234" i="5"/>
  <c r="F1235" i="5" a="1"/>
  <c r="F1235" i="5" s="1"/>
  <c r="F1236" i="5" a="1"/>
  <c r="F1236" i="5" s="1"/>
  <c r="F1237" i="5" a="1"/>
  <c r="F1237" i="5" s="1"/>
  <c r="F1238" i="5" a="1"/>
  <c r="F1238" i="5" s="1"/>
  <c r="E3" i="5" a="1"/>
  <c r="E3" i="5" s="1"/>
  <c r="E4" i="5" a="1"/>
  <c r="E4" i="5"/>
  <c r="E5" i="5" a="1"/>
  <c r="E5" i="5" s="1"/>
  <c r="E6" i="5" a="1"/>
  <c r="E6" i="5" s="1"/>
  <c r="E7" i="5" a="1"/>
  <c r="E7" i="5" s="1"/>
  <c r="E8" i="5" a="1"/>
  <c r="E8" i="5" s="1"/>
  <c r="E9" i="5" a="1"/>
  <c r="E9" i="5" s="1"/>
  <c r="E10" i="5" a="1"/>
  <c r="E10" i="5"/>
  <c r="E11" i="5" a="1"/>
  <c r="E11" i="5" s="1"/>
  <c r="E12" i="5" a="1"/>
  <c r="E12" i="5"/>
  <c r="E13" i="5" a="1"/>
  <c r="E13" i="5" s="1"/>
  <c r="E14" i="5" a="1"/>
  <c r="E14" i="5" s="1"/>
  <c r="E15" i="5" a="1"/>
  <c r="E15" i="5" s="1"/>
  <c r="E16" i="5" a="1"/>
  <c r="E16" i="5" s="1"/>
  <c r="E17" i="5" a="1"/>
  <c r="E17" i="5" s="1"/>
  <c r="E18" i="5" a="1"/>
  <c r="E18" i="5"/>
  <c r="E19" i="5" a="1"/>
  <c r="E19" i="5" s="1"/>
  <c r="E20" i="5" a="1"/>
  <c r="E20" i="5" s="1"/>
  <c r="E21" i="5" a="1"/>
  <c r="E21" i="5" s="1"/>
  <c r="E22" i="5" a="1"/>
  <c r="E22" i="5" s="1"/>
  <c r="E23" i="5" a="1"/>
  <c r="E23" i="5" s="1"/>
  <c r="E24" i="5" a="1"/>
  <c r="E24" i="5" s="1"/>
  <c r="E25" i="5" a="1"/>
  <c r="E25" i="5" s="1"/>
  <c r="E26" i="5" a="1"/>
  <c r="E26" i="5"/>
  <c r="E27" i="5" a="1"/>
  <c r="E27" i="5" s="1"/>
  <c r="E28" i="5" a="1"/>
  <c r="E28" i="5" s="1"/>
  <c r="E29" i="5" a="1"/>
  <c r="E29" i="5" s="1"/>
  <c r="E30" i="5" a="1"/>
  <c r="E30" i="5" s="1"/>
  <c r="E31" i="5" a="1"/>
  <c r="E31" i="5" s="1"/>
  <c r="E32" i="5" a="1"/>
  <c r="E32" i="5" s="1"/>
  <c r="E33" i="5" a="1"/>
  <c r="E33" i="5" s="1"/>
  <c r="E34" i="5" a="1"/>
  <c r="E34" i="5"/>
  <c r="E35" i="5" a="1"/>
  <c r="E35" i="5" s="1"/>
  <c r="E36" i="5" a="1"/>
  <c r="E36" i="5" s="1"/>
  <c r="E37" i="5" a="1"/>
  <c r="E37" i="5" s="1"/>
  <c r="E38" i="5" a="1"/>
  <c r="E38" i="5" s="1"/>
  <c r="E39" i="5" a="1"/>
  <c r="E39" i="5" s="1"/>
  <c r="E40" i="5" a="1"/>
  <c r="E40" i="5" s="1"/>
  <c r="E41" i="5" a="1"/>
  <c r="E41" i="5" s="1"/>
  <c r="E42" i="5" a="1"/>
  <c r="E42" i="5"/>
  <c r="E43" i="5" a="1"/>
  <c r="E43" i="5" s="1"/>
  <c r="E44" i="5" a="1"/>
  <c r="E44" i="5" s="1"/>
  <c r="E45" i="5" a="1"/>
  <c r="E45" i="5" s="1"/>
  <c r="E46" i="5" a="1"/>
  <c r="E46" i="5" s="1"/>
  <c r="E47" i="5" a="1"/>
  <c r="E47" i="5" s="1"/>
  <c r="E48" i="5" a="1"/>
  <c r="E48" i="5" s="1"/>
  <c r="E49" i="5" a="1"/>
  <c r="E49" i="5" s="1"/>
  <c r="E50" i="5" a="1"/>
  <c r="E50" i="5"/>
  <c r="E51" i="5" a="1"/>
  <c r="E51" i="5" s="1"/>
  <c r="E52" i="5" a="1"/>
  <c r="E52" i="5" s="1"/>
  <c r="E53" i="5" a="1"/>
  <c r="E53" i="5" s="1"/>
  <c r="E54" i="5" a="1"/>
  <c r="E54" i="5" s="1"/>
  <c r="E55" i="5" a="1"/>
  <c r="E55" i="5" s="1"/>
  <c r="E56" i="5" a="1"/>
  <c r="E56" i="5" s="1"/>
  <c r="E57" i="5" a="1"/>
  <c r="E57" i="5" s="1"/>
  <c r="E58" i="5" a="1"/>
  <c r="E58" i="5"/>
  <c r="E59" i="5" a="1"/>
  <c r="E59" i="5" s="1"/>
  <c r="E60" i="5" a="1"/>
  <c r="E60" i="5" s="1"/>
  <c r="E61" i="5" a="1"/>
  <c r="E61" i="5" s="1"/>
  <c r="E62" i="5" a="1"/>
  <c r="E62" i="5" s="1"/>
  <c r="E63" i="5" a="1"/>
  <c r="E63" i="5" s="1"/>
  <c r="E64" i="5" a="1"/>
  <c r="E64" i="5" s="1"/>
  <c r="E65" i="5" a="1"/>
  <c r="E65" i="5" s="1"/>
  <c r="E66" i="5" a="1"/>
  <c r="E66" i="5"/>
  <c r="E67" i="5" a="1"/>
  <c r="E67" i="5" s="1"/>
  <c r="E68" i="5" a="1"/>
  <c r="E68" i="5" s="1"/>
  <c r="E69" i="5" a="1"/>
  <c r="E69" i="5" s="1"/>
  <c r="E70" i="5" a="1"/>
  <c r="E70" i="5" s="1"/>
  <c r="E71" i="5" a="1"/>
  <c r="E71" i="5" s="1"/>
  <c r="E72" i="5" a="1"/>
  <c r="E72" i="5" s="1"/>
  <c r="E73" i="5" a="1"/>
  <c r="E73" i="5" s="1"/>
  <c r="E74" i="5" a="1"/>
  <c r="E74" i="5"/>
  <c r="E75" i="5" a="1"/>
  <c r="E75" i="5" s="1"/>
  <c r="E76" i="5" a="1"/>
  <c r="E76" i="5" s="1"/>
  <c r="E77" i="5" a="1"/>
  <c r="E77" i="5" s="1"/>
  <c r="E78" i="5" a="1"/>
  <c r="E78" i="5" s="1"/>
  <c r="E79" i="5" a="1"/>
  <c r="E79" i="5" s="1"/>
  <c r="E80" i="5" a="1"/>
  <c r="E80" i="5" s="1"/>
  <c r="E81" i="5" a="1"/>
  <c r="E81" i="5" s="1"/>
  <c r="E82" i="5" a="1"/>
  <c r="E82" i="5"/>
  <c r="E83" i="5" a="1"/>
  <c r="E83" i="5" s="1"/>
  <c r="E84" i="5" a="1"/>
  <c r="E84" i="5" s="1"/>
  <c r="E85" i="5" a="1"/>
  <c r="E85" i="5" s="1"/>
  <c r="E86" i="5" a="1"/>
  <c r="E86" i="5" s="1"/>
  <c r="E87" i="5" a="1"/>
  <c r="E87" i="5" s="1"/>
  <c r="E88" i="5" a="1"/>
  <c r="E88" i="5" s="1"/>
  <c r="E89" i="5" a="1"/>
  <c r="E89" i="5" s="1"/>
  <c r="E90" i="5" a="1"/>
  <c r="E90" i="5"/>
  <c r="E91" i="5" a="1"/>
  <c r="E91" i="5" s="1"/>
  <c r="E92" i="5" a="1"/>
  <c r="E92" i="5" s="1"/>
  <c r="E93" i="5" a="1"/>
  <c r="E93" i="5" s="1"/>
  <c r="E94" i="5" a="1"/>
  <c r="E94" i="5" s="1"/>
  <c r="E95" i="5" a="1"/>
  <c r="E95" i="5" s="1"/>
  <c r="E96" i="5" a="1"/>
  <c r="E96" i="5" s="1"/>
  <c r="E97" i="5" a="1"/>
  <c r="E97" i="5" s="1"/>
  <c r="E98" i="5" a="1"/>
  <c r="E98" i="5"/>
  <c r="E99" i="5" a="1"/>
  <c r="E99" i="5" s="1"/>
  <c r="E100" i="5" a="1"/>
  <c r="E100" i="5" s="1"/>
  <c r="E101" i="5" a="1"/>
  <c r="E101" i="5" s="1"/>
  <c r="E102" i="5" a="1"/>
  <c r="E102" i="5"/>
  <c r="E103" i="5" a="1"/>
  <c r="E103" i="5" s="1"/>
  <c r="E104" i="5" a="1"/>
  <c r="E104" i="5" s="1"/>
  <c r="E105" i="5" a="1"/>
  <c r="E105" i="5" s="1"/>
  <c r="E106" i="5" a="1"/>
  <c r="E106" i="5"/>
  <c r="E107" i="5" a="1"/>
  <c r="E107" i="5" s="1"/>
  <c r="E108" i="5" a="1"/>
  <c r="E108" i="5" s="1"/>
  <c r="E109" i="5" a="1"/>
  <c r="E109" i="5" s="1"/>
  <c r="E110" i="5" a="1"/>
  <c r="E110" i="5"/>
  <c r="E111" i="5" a="1"/>
  <c r="E111" i="5" s="1"/>
  <c r="E112" i="5" a="1"/>
  <c r="E112" i="5" s="1"/>
  <c r="E113" i="5" a="1"/>
  <c r="E113" i="5" s="1"/>
  <c r="E114" i="5" a="1"/>
  <c r="E114" i="5"/>
  <c r="E115" i="5" a="1"/>
  <c r="E115" i="5" s="1"/>
  <c r="E116" i="5" a="1"/>
  <c r="E116" i="5" s="1"/>
  <c r="E117" i="5" a="1"/>
  <c r="E117" i="5" s="1"/>
  <c r="E118" i="5" a="1"/>
  <c r="E118" i="5"/>
  <c r="E119" i="5" a="1"/>
  <c r="E119" i="5" s="1"/>
  <c r="E120" i="5" a="1"/>
  <c r="E120" i="5" s="1"/>
  <c r="E121" i="5" a="1"/>
  <c r="E121" i="5" s="1"/>
  <c r="E122" i="5" a="1"/>
  <c r="E122" i="5"/>
  <c r="E123" i="5" a="1"/>
  <c r="E123" i="5" s="1"/>
  <c r="E124" i="5" a="1"/>
  <c r="E124" i="5" s="1"/>
  <c r="E125" i="5" a="1"/>
  <c r="E125" i="5" s="1"/>
  <c r="E126" i="5" a="1"/>
  <c r="E126" i="5"/>
  <c r="E127" i="5" a="1"/>
  <c r="E127" i="5" s="1"/>
  <c r="E128" i="5" a="1"/>
  <c r="E128" i="5" s="1"/>
  <c r="E129" i="5" a="1"/>
  <c r="E129" i="5" s="1"/>
  <c r="E130" i="5" a="1"/>
  <c r="E130" i="5"/>
  <c r="E131" i="5" a="1"/>
  <c r="E131" i="5" s="1"/>
  <c r="E132" i="5" a="1"/>
  <c r="E132" i="5" s="1"/>
  <c r="E133" i="5" a="1"/>
  <c r="E133" i="5" s="1"/>
  <c r="E134" i="5" a="1"/>
  <c r="E134" i="5"/>
  <c r="E135" i="5" a="1"/>
  <c r="E135" i="5" s="1"/>
  <c r="E136" i="5" a="1"/>
  <c r="E136" i="5" s="1"/>
  <c r="E137" i="5" a="1"/>
  <c r="E137" i="5" s="1"/>
  <c r="E138" i="5" a="1"/>
  <c r="E138" i="5"/>
  <c r="E139" i="5" a="1"/>
  <c r="E139" i="5" s="1"/>
  <c r="E140" i="5" a="1"/>
  <c r="E140" i="5" s="1"/>
  <c r="E141" i="5" a="1"/>
  <c r="E141" i="5" s="1"/>
  <c r="E142" i="5" a="1"/>
  <c r="E142" i="5"/>
  <c r="E143" i="5" a="1"/>
  <c r="E143" i="5" s="1"/>
  <c r="E144" i="5" a="1"/>
  <c r="E144" i="5" s="1"/>
  <c r="E145" i="5" a="1"/>
  <c r="E145" i="5" s="1"/>
  <c r="E146" i="5" a="1"/>
  <c r="E146" i="5"/>
  <c r="E147" i="5" a="1"/>
  <c r="E147" i="5" s="1"/>
  <c r="E148" i="5" a="1"/>
  <c r="E148" i="5" s="1"/>
  <c r="E149" i="5" a="1"/>
  <c r="E149" i="5" s="1"/>
  <c r="E150" i="5" a="1"/>
  <c r="E150" i="5"/>
  <c r="E151" i="5" a="1"/>
  <c r="E151" i="5" s="1"/>
  <c r="E152" i="5" a="1"/>
  <c r="E152" i="5" s="1"/>
  <c r="E153" i="5" a="1"/>
  <c r="E153" i="5" s="1"/>
  <c r="E154" i="5" a="1"/>
  <c r="E154" i="5"/>
  <c r="E155" i="5" a="1"/>
  <c r="E155" i="5" s="1"/>
  <c r="E156" i="5" a="1"/>
  <c r="E156" i="5"/>
  <c r="E157" i="5" a="1"/>
  <c r="E157" i="5" s="1"/>
  <c r="E158" i="5" a="1"/>
  <c r="E158" i="5" s="1"/>
  <c r="E159" i="5" a="1"/>
  <c r="E159" i="5" s="1"/>
  <c r="E160" i="5" a="1"/>
  <c r="E160" i="5" s="1"/>
  <c r="E161" i="5" a="1"/>
  <c r="E161" i="5" s="1"/>
  <c r="E162" i="5" a="1"/>
  <c r="E162" i="5"/>
  <c r="E163" i="5" a="1"/>
  <c r="E163" i="5" s="1"/>
  <c r="E164" i="5" a="1"/>
  <c r="E164" i="5"/>
  <c r="E165" i="5" a="1"/>
  <c r="E165" i="5" s="1"/>
  <c r="E166" i="5" a="1"/>
  <c r="E166" i="5" s="1"/>
  <c r="E167" i="5" a="1"/>
  <c r="E167" i="5" s="1"/>
  <c r="E168" i="5" a="1"/>
  <c r="E168" i="5" s="1"/>
  <c r="E169" i="5" a="1"/>
  <c r="E169" i="5" s="1"/>
  <c r="E170" i="5" a="1"/>
  <c r="E170" i="5" s="1"/>
  <c r="E171" i="5" a="1"/>
  <c r="E171" i="5" s="1"/>
  <c r="E172" i="5" a="1"/>
  <c r="E172" i="5"/>
  <c r="E173" i="5" a="1"/>
  <c r="E173" i="5" s="1"/>
  <c r="E174" i="5" a="1"/>
  <c r="E174" i="5" s="1"/>
  <c r="E175" i="5" a="1"/>
  <c r="E175" i="5" s="1"/>
  <c r="E176" i="5" a="1"/>
  <c r="E176" i="5"/>
  <c r="E177" i="5" a="1"/>
  <c r="E177" i="5" s="1"/>
  <c r="E178" i="5" a="1"/>
  <c r="E178" i="5" s="1"/>
  <c r="E179" i="5" a="1"/>
  <c r="E179" i="5" s="1"/>
  <c r="E180" i="5" a="1"/>
  <c r="E180" i="5"/>
  <c r="E181" i="5" a="1"/>
  <c r="E181" i="5" s="1"/>
  <c r="E182" i="5" a="1"/>
  <c r="E182" i="5" s="1"/>
  <c r="E183" i="5" a="1"/>
  <c r="E183" i="5" s="1"/>
  <c r="E184" i="5" a="1"/>
  <c r="E184" i="5" s="1"/>
  <c r="E185" i="5" a="1"/>
  <c r="E185" i="5" s="1"/>
  <c r="E186" i="5" a="1"/>
  <c r="E186" i="5" s="1"/>
  <c r="E187" i="5" a="1"/>
  <c r="E187" i="5" s="1"/>
  <c r="E188" i="5" a="1"/>
  <c r="E188" i="5"/>
  <c r="E189" i="5" a="1"/>
  <c r="E189" i="5" s="1"/>
  <c r="E190" i="5" a="1"/>
  <c r="E190" i="5" s="1"/>
  <c r="E191" i="5" a="1"/>
  <c r="E191" i="5" s="1"/>
  <c r="E192" i="5" a="1"/>
  <c r="E192" i="5" s="1"/>
  <c r="E193" i="5" a="1"/>
  <c r="E193" i="5" s="1"/>
  <c r="E194" i="5" a="1"/>
  <c r="E194" i="5" s="1"/>
  <c r="E195" i="5" a="1"/>
  <c r="E195" i="5" s="1"/>
  <c r="E196" i="5" a="1"/>
  <c r="E196" i="5"/>
  <c r="E197" i="5" a="1"/>
  <c r="E197" i="5" s="1"/>
  <c r="E198" i="5" a="1"/>
  <c r="E198" i="5" s="1"/>
  <c r="E199" i="5" a="1"/>
  <c r="E199" i="5" s="1"/>
  <c r="E200" i="5" a="1"/>
  <c r="E200" i="5" s="1"/>
  <c r="E201" i="5" a="1"/>
  <c r="E201" i="5" s="1"/>
  <c r="E202" i="5" a="1"/>
  <c r="E202" i="5" s="1"/>
  <c r="E203" i="5" a="1"/>
  <c r="E203" i="5" s="1"/>
  <c r="E204" i="5" a="1"/>
  <c r="E204" i="5"/>
  <c r="E205" i="5" a="1"/>
  <c r="E205" i="5" s="1"/>
  <c r="E206" i="5" a="1"/>
  <c r="E206" i="5" s="1"/>
  <c r="E207" i="5" a="1"/>
  <c r="E207" i="5" s="1"/>
  <c r="E208" i="5" a="1"/>
  <c r="E208" i="5" s="1"/>
  <c r="E209" i="5" a="1"/>
  <c r="E209" i="5" s="1"/>
  <c r="E210" i="5" a="1"/>
  <c r="E210" i="5" s="1"/>
  <c r="E211" i="5" a="1"/>
  <c r="E211" i="5" s="1"/>
  <c r="E212" i="5" a="1"/>
  <c r="E212" i="5"/>
  <c r="E213" i="5" a="1"/>
  <c r="E213" i="5" s="1"/>
  <c r="E214" i="5" a="1"/>
  <c r="E214" i="5" s="1"/>
  <c r="E215" i="5" a="1"/>
  <c r="E215" i="5" s="1"/>
  <c r="E216" i="5" a="1"/>
  <c r="E216" i="5" s="1"/>
  <c r="E217" i="5" a="1"/>
  <c r="E217" i="5" s="1"/>
  <c r="E218" i="5" a="1"/>
  <c r="E218" i="5" s="1"/>
  <c r="E219" i="5" a="1"/>
  <c r="E219" i="5" s="1"/>
  <c r="E220" i="5" a="1"/>
  <c r="E220" i="5"/>
  <c r="E221" i="5" a="1"/>
  <c r="E221" i="5" s="1"/>
  <c r="E222" i="5" a="1"/>
  <c r="E222" i="5" s="1"/>
  <c r="E223" i="5" a="1"/>
  <c r="E223" i="5" s="1"/>
  <c r="E224" i="5" a="1"/>
  <c r="E224" i="5" s="1"/>
  <c r="E225" i="5" a="1"/>
  <c r="E225" i="5" s="1"/>
  <c r="E226" i="5" a="1"/>
  <c r="E226" i="5" s="1"/>
  <c r="E227" i="5" a="1"/>
  <c r="E227" i="5" s="1"/>
  <c r="E228" i="5" a="1"/>
  <c r="E228" i="5"/>
  <c r="E229" i="5" a="1"/>
  <c r="E229" i="5" s="1"/>
  <c r="E230" i="5" a="1"/>
  <c r="E230" i="5" s="1"/>
  <c r="E231" i="5" a="1"/>
  <c r="E231" i="5" s="1"/>
  <c r="E232" i="5" a="1"/>
  <c r="E232" i="5" s="1"/>
  <c r="E233" i="5" a="1"/>
  <c r="E233" i="5" s="1"/>
  <c r="E234" i="5" a="1"/>
  <c r="E234" i="5" s="1"/>
  <c r="E235" i="5" a="1"/>
  <c r="E235" i="5" s="1"/>
  <c r="E236" i="5" a="1"/>
  <c r="E236" i="5"/>
  <c r="E237" i="5" a="1"/>
  <c r="E237" i="5" s="1"/>
  <c r="E238" i="5" a="1"/>
  <c r="E238" i="5" s="1"/>
  <c r="E239" i="5" a="1"/>
  <c r="E239" i="5" s="1"/>
  <c r="E240" i="5" a="1"/>
  <c r="E240" i="5" s="1"/>
  <c r="E241" i="5" a="1"/>
  <c r="E241" i="5" s="1"/>
  <c r="E242" i="5" a="1"/>
  <c r="E242" i="5" s="1"/>
  <c r="E243" i="5" a="1"/>
  <c r="E243" i="5" s="1"/>
  <c r="E244" i="5" a="1"/>
  <c r="E244" i="5"/>
  <c r="E245" i="5" a="1"/>
  <c r="E245" i="5" s="1"/>
  <c r="E246" i="5" a="1"/>
  <c r="E246" i="5" s="1"/>
  <c r="E247" i="5" a="1"/>
  <c r="E247" i="5" s="1"/>
  <c r="E248" i="5" a="1"/>
  <c r="E248" i="5" s="1"/>
  <c r="E249" i="5" a="1"/>
  <c r="E249" i="5" s="1"/>
  <c r="E250" i="5" a="1"/>
  <c r="E250" i="5" s="1"/>
  <c r="E251" i="5" a="1"/>
  <c r="E251" i="5" s="1"/>
  <c r="E252" i="5" a="1"/>
  <c r="E252" i="5"/>
  <c r="E253" i="5" a="1"/>
  <c r="E253" i="5" s="1"/>
  <c r="E254" i="5" a="1"/>
  <c r="E254" i="5" s="1"/>
  <c r="E255" i="5" a="1"/>
  <c r="E255" i="5" s="1"/>
  <c r="E256" i="5" a="1"/>
  <c r="E256" i="5" s="1"/>
  <c r="E257" i="5" a="1"/>
  <c r="E257" i="5" s="1"/>
  <c r="E258" i="5" a="1"/>
  <c r="E258" i="5" s="1"/>
  <c r="E259" i="5" a="1"/>
  <c r="E259" i="5" s="1"/>
  <c r="E260" i="5" a="1"/>
  <c r="E260" i="5"/>
  <c r="E261" i="5" a="1"/>
  <c r="E261" i="5" s="1"/>
  <c r="E262" i="5" a="1"/>
  <c r="E262" i="5" s="1"/>
  <c r="E263" i="5" a="1"/>
  <c r="E263" i="5" s="1"/>
  <c r="E264" i="5" a="1"/>
  <c r="E264" i="5" s="1"/>
  <c r="E265" i="5" a="1"/>
  <c r="E265" i="5" s="1"/>
  <c r="E266" i="5" a="1"/>
  <c r="E266" i="5" s="1"/>
  <c r="E267" i="5" a="1"/>
  <c r="E267" i="5" s="1"/>
  <c r="E268" i="5" a="1"/>
  <c r="E268" i="5"/>
  <c r="E269" i="5" a="1"/>
  <c r="E269" i="5" s="1"/>
  <c r="E270" i="5" a="1"/>
  <c r="E270" i="5" s="1"/>
  <c r="E271" i="5" a="1"/>
  <c r="E271" i="5" s="1"/>
  <c r="E272" i="5" a="1"/>
  <c r="E272" i="5" s="1"/>
  <c r="E273" i="5" a="1"/>
  <c r="E273" i="5" s="1"/>
  <c r="E274" i="5" a="1"/>
  <c r="E274" i="5" s="1"/>
  <c r="E275" i="5" a="1"/>
  <c r="E275" i="5" s="1"/>
  <c r="E276" i="5" a="1"/>
  <c r="E276" i="5"/>
  <c r="E277" i="5" a="1"/>
  <c r="E277" i="5" s="1"/>
  <c r="E278" i="5" a="1"/>
  <c r="E278" i="5" s="1"/>
  <c r="E279" i="5" a="1"/>
  <c r="E279" i="5" s="1"/>
  <c r="E280" i="5" a="1"/>
  <c r="E280" i="5" s="1"/>
  <c r="E281" i="5" a="1"/>
  <c r="E281" i="5" s="1"/>
  <c r="E282" i="5" a="1"/>
  <c r="E282" i="5" s="1"/>
  <c r="E283" i="5" a="1"/>
  <c r="E283" i="5" s="1"/>
  <c r="E284" i="5" a="1"/>
  <c r="E284" i="5"/>
  <c r="E285" i="5" a="1"/>
  <c r="E285" i="5" s="1"/>
  <c r="E286" i="5" a="1"/>
  <c r="E286" i="5" s="1"/>
  <c r="E287" i="5" a="1"/>
  <c r="E287" i="5" s="1"/>
  <c r="E288" i="5" a="1"/>
  <c r="E288" i="5" s="1"/>
  <c r="E289" i="5" a="1"/>
  <c r="E289" i="5" s="1"/>
  <c r="E290" i="5" a="1"/>
  <c r="E290" i="5" s="1"/>
  <c r="E291" i="5" a="1"/>
  <c r="E291" i="5" s="1"/>
  <c r="E292" i="5" a="1"/>
  <c r="E292" i="5"/>
  <c r="E293" i="5" a="1"/>
  <c r="E293" i="5" s="1"/>
  <c r="E294" i="5" a="1"/>
  <c r="E294" i="5" s="1"/>
  <c r="E295" i="5" a="1"/>
  <c r="E295" i="5" s="1"/>
  <c r="E296" i="5" a="1"/>
  <c r="E296" i="5" s="1"/>
  <c r="E297" i="5" a="1"/>
  <c r="E297" i="5" s="1"/>
  <c r="E298" i="5" a="1"/>
  <c r="E298" i="5"/>
  <c r="E299" i="5" a="1"/>
  <c r="E299" i="5" s="1"/>
  <c r="E300" i="5" a="1"/>
  <c r="E300" i="5"/>
  <c r="E301" i="5" a="1"/>
  <c r="E301" i="5" s="1"/>
  <c r="E302" i="5" a="1"/>
  <c r="E302" i="5"/>
  <c r="E303" i="5" a="1"/>
  <c r="E303" i="5" s="1"/>
  <c r="E304" i="5" a="1"/>
  <c r="E304" i="5"/>
  <c r="E305" i="5" a="1"/>
  <c r="E305" i="5" s="1"/>
  <c r="E306" i="5" a="1"/>
  <c r="E306" i="5"/>
  <c r="E307" i="5" a="1"/>
  <c r="E307" i="5" s="1"/>
  <c r="E308" i="5" a="1"/>
  <c r="E308" i="5" s="1"/>
  <c r="E309" i="5" a="1"/>
  <c r="E309" i="5" s="1"/>
  <c r="E310" i="5" a="1"/>
  <c r="E310" i="5" s="1"/>
  <c r="E311" i="5" a="1"/>
  <c r="E311" i="5" s="1"/>
  <c r="E312" i="5" a="1"/>
  <c r="E312" i="5" s="1"/>
  <c r="E313" i="5" a="1"/>
  <c r="E313" i="5" s="1"/>
  <c r="E314" i="5" a="1"/>
  <c r="E314" i="5" s="1"/>
  <c r="E315" i="5" a="1"/>
  <c r="E315" i="5" s="1"/>
  <c r="E316" i="5" a="1"/>
  <c r="E316" i="5" s="1"/>
  <c r="E317" i="5" a="1"/>
  <c r="E317" i="5" s="1"/>
  <c r="E318" i="5" a="1"/>
  <c r="E318" i="5"/>
  <c r="E319" i="5" a="1"/>
  <c r="E319" i="5" s="1"/>
  <c r="E320" i="5" a="1"/>
  <c r="E320" i="5" s="1"/>
  <c r="E321" i="5" a="1"/>
  <c r="E321" i="5" s="1"/>
  <c r="E322" i="5" a="1"/>
  <c r="E322" i="5"/>
  <c r="E323" i="5" a="1"/>
  <c r="E323" i="5" s="1"/>
  <c r="E324" i="5" a="1"/>
  <c r="E324" i="5" s="1"/>
  <c r="E325" i="5" a="1"/>
  <c r="E325" i="5" s="1"/>
  <c r="E326" i="5" a="1"/>
  <c r="E326" i="5"/>
  <c r="E327" i="5" a="1"/>
  <c r="E327" i="5" s="1"/>
  <c r="E328" i="5" a="1"/>
  <c r="E328" i="5" s="1"/>
  <c r="E329" i="5" a="1"/>
  <c r="E329" i="5" s="1"/>
  <c r="E330" i="5" a="1"/>
  <c r="E330" i="5" s="1"/>
  <c r="E331" i="5" a="1"/>
  <c r="E331" i="5" s="1"/>
  <c r="E332" i="5" a="1"/>
  <c r="E332" i="5" s="1"/>
  <c r="E333" i="5" a="1"/>
  <c r="E333" i="5" s="1"/>
  <c r="E334" i="5" a="1"/>
  <c r="E334" i="5" s="1"/>
  <c r="E335" i="5" a="1"/>
  <c r="E335" i="5" s="1"/>
  <c r="E336" i="5" a="1"/>
  <c r="E336" i="5" s="1"/>
  <c r="E337" i="5" a="1"/>
  <c r="E337" i="5" s="1"/>
  <c r="E338" i="5" a="1"/>
  <c r="E338" i="5" s="1"/>
  <c r="E339" i="5" a="1"/>
  <c r="E339" i="5" s="1"/>
  <c r="E340" i="5" a="1"/>
  <c r="E340" i="5" s="1"/>
  <c r="E341" i="5" a="1"/>
  <c r="E341" i="5" s="1"/>
  <c r="E342" i="5" a="1"/>
  <c r="E342" i="5" s="1"/>
  <c r="E343" i="5" a="1"/>
  <c r="E343" i="5" s="1"/>
  <c r="E344" i="5" a="1"/>
  <c r="E344" i="5" s="1"/>
  <c r="E345" i="5" a="1"/>
  <c r="E345" i="5" s="1"/>
  <c r="E346" i="5" a="1"/>
  <c r="E346" i="5"/>
  <c r="E347" i="5" a="1"/>
  <c r="E347" i="5" s="1"/>
  <c r="E348" i="5" a="1"/>
  <c r="E348" i="5" s="1"/>
  <c r="E349" i="5" a="1"/>
  <c r="E349" i="5" s="1"/>
  <c r="E350" i="5" a="1"/>
  <c r="E350" i="5" s="1"/>
  <c r="E351" i="5" a="1"/>
  <c r="E351" i="5" s="1"/>
  <c r="E352" i="5" a="1"/>
  <c r="E352" i="5" s="1"/>
  <c r="E353" i="5" a="1"/>
  <c r="E353" i="5" s="1"/>
  <c r="E354" i="5" a="1"/>
  <c r="E354" i="5" s="1"/>
  <c r="E355" i="5" a="1"/>
  <c r="E355" i="5" s="1"/>
  <c r="E356" i="5" a="1"/>
  <c r="E356" i="5" s="1"/>
  <c r="E357" i="5" a="1"/>
  <c r="E357" i="5" s="1"/>
  <c r="E358" i="5" a="1"/>
  <c r="E358" i="5"/>
  <c r="E359" i="5" a="1"/>
  <c r="E359" i="5" s="1"/>
  <c r="E360" i="5" a="1"/>
  <c r="E360" i="5" s="1"/>
  <c r="E361" i="5" a="1"/>
  <c r="E361" i="5" s="1"/>
  <c r="E362" i="5" a="1"/>
  <c r="E362" i="5" s="1"/>
  <c r="E363" i="5" a="1"/>
  <c r="E363" i="5" s="1"/>
  <c r="E364" i="5" a="1"/>
  <c r="E364" i="5" s="1"/>
  <c r="E365" i="5" a="1"/>
  <c r="E365" i="5" s="1"/>
  <c r="E366" i="5" a="1"/>
  <c r="E366" i="5"/>
  <c r="E367" i="5" a="1"/>
  <c r="E367" i="5" s="1"/>
  <c r="E368" i="5" a="1"/>
  <c r="E368" i="5" s="1"/>
  <c r="E369" i="5" a="1"/>
  <c r="E369" i="5" s="1"/>
  <c r="E370" i="5" a="1"/>
  <c r="E370" i="5" s="1"/>
  <c r="E371" i="5" a="1"/>
  <c r="E371" i="5" s="1"/>
  <c r="E372" i="5" a="1"/>
  <c r="E372" i="5" s="1"/>
  <c r="E373" i="5" a="1"/>
  <c r="E373" i="5" s="1"/>
  <c r="E374" i="5" a="1"/>
  <c r="E374" i="5"/>
  <c r="E375" i="5" a="1"/>
  <c r="E375" i="5" s="1"/>
  <c r="E376" i="5" a="1"/>
  <c r="E376" i="5" s="1"/>
  <c r="E377" i="5" a="1"/>
  <c r="E377" i="5" s="1"/>
  <c r="E378" i="5" a="1"/>
  <c r="E378" i="5" s="1"/>
  <c r="E379" i="5" a="1"/>
  <c r="E379" i="5" s="1"/>
  <c r="E380" i="5" a="1"/>
  <c r="E380" i="5" s="1"/>
  <c r="E381" i="5" a="1"/>
  <c r="E381" i="5" s="1"/>
  <c r="E382" i="5" a="1"/>
  <c r="E382" i="5" s="1"/>
  <c r="E383" i="5" a="1"/>
  <c r="E383" i="5" s="1"/>
  <c r="E384" i="5" a="1"/>
  <c r="E384" i="5" s="1"/>
  <c r="E385" i="5" a="1"/>
  <c r="E385" i="5" s="1"/>
  <c r="E386" i="5" a="1"/>
  <c r="E386" i="5" s="1"/>
  <c r="E387" i="5" a="1"/>
  <c r="E387" i="5" s="1"/>
  <c r="E388" i="5" a="1"/>
  <c r="E388" i="5" s="1"/>
  <c r="E389" i="5" a="1"/>
  <c r="E389" i="5" s="1"/>
  <c r="E390" i="5" a="1"/>
  <c r="E390" i="5"/>
  <c r="E391" i="5" a="1"/>
  <c r="E391" i="5" s="1"/>
  <c r="E392" i="5" a="1"/>
  <c r="E392" i="5" s="1"/>
  <c r="E393" i="5" a="1"/>
  <c r="E393" i="5" s="1"/>
  <c r="E394" i="5" a="1"/>
  <c r="E394" i="5" s="1"/>
  <c r="E395" i="5" a="1"/>
  <c r="E395" i="5" s="1"/>
  <c r="E396" i="5" a="1"/>
  <c r="E396" i="5" s="1"/>
  <c r="E397" i="5" a="1"/>
  <c r="E397" i="5" s="1"/>
  <c r="E398" i="5" a="1"/>
  <c r="E398" i="5"/>
  <c r="E399" i="5" a="1"/>
  <c r="E399" i="5" s="1"/>
  <c r="E400" i="5" a="1"/>
  <c r="E400" i="5" s="1"/>
  <c r="E401" i="5" a="1"/>
  <c r="E401" i="5" s="1"/>
  <c r="E402" i="5" a="1"/>
  <c r="E402" i="5" s="1"/>
  <c r="E403" i="5" a="1"/>
  <c r="E403" i="5" s="1"/>
  <c r="E404" i="5" a="1"/>
  <c r="E404" i="5" s="1"/>
  <c r="E405" i="5" a="1"/>
  <c r="E405" i="5" s="1"/>
  <c r="E406" i="5" a="1"/>
  <c r="E406" i="5" s="1"/>
  <c r="E407" i="5" a="1"/>
  <c r="E407" i="5" s="1"/>
  <c r="E408" i="5" a="1"/>
  <c r="E408" i="5" s="1"/>
  <c r="E409" i="5" a="1"/>
  <c r="E409" i="5" s="1"/>
  <c r="E410" i="5" a="1"/>
  <c r="E410" i="5" s="1"/>
  <c r="E411" i="5" a="1"/>
  <c r="E411" i="5" s="1"/>
  <c r="E412" i="5" a="1"/>
  <c r="E412" i="5" s="1"/>
  <c r="E413" i="5" a="1"/>
  <c r="E413" i="5" s="1"/>
  <c r="E414" i="5" a="1"/>
  <c r="E414" i="5"/>
  <c r="E415" i="5" a="1"/>
  <c r="E415" i="5" s="1"/>
  <c r="E416" i="5" a="1"/>
  <c r="E416" i="5" s="1"/>
  <c r="E417" i="5" a="1"/>
  <c r="E417" i="5" s="1"/>
  <c r="E418" i="5" a="1"/>
  <c r="E418" i="5" s="1"/>
  <c r="E419" i="5" a="1"/>
  <c r="E419" i="5" s="1"/>
  <c r="E420" i="5" a="1"/>
  <c r="E420" i="5" s="1"/>
  <c r="E421" i="5" a="1"/>
  <c r="E421" i="5" s="1"/>
  <c r="E422" i="5" a="1"/>
  <c r="E422" i="5"/>
  <c r="E423" i="5" a="1"/>
  <c r="E423" i="5" s="1"/>
  <c r="E424" i="5" a="1"/>
  <c r="E424" i="5" s="1"/>
  <c r="E425" i="5" a="1"/>
  <c r="E425" i="5" s="1"/>
  <c r="E426" i="5" a="1"/>
  <c r="E426" i="5" s="1"/>
  <c r="E427" i="5" a="1"/>
  <c r="E427" i="5" s="1"/>
  <c r="E428" i="5" a="1"/>
  <c r="E428" i="5" s="1"/>
  <c r="E429" i="5" a="1"/>
  <c r="E429" i="5" s="1"/>
  <c r="E430" i="5" a="1"/>
  <c r="E430" i="5" s="1"/>
  <c r="E431" i="5" a="1"/>
  <c r="E431" i="5" s="1"/>
  <c r="E432" i="5" a="1"/>
  <c r="E432" i="5" s="1"/>
  <c r="E433" i="5" a="1"/>
  <c r="E433" i="5" s="1"/>
  <c r="E434" i="5" a="1"/>
  <c r="E434" i="5" s="1"/>
  <c r="E435" i="5" a="1"/>
  <c r="E435" i="5" s="1"/>
  <c r="E436" i="5" a="1"/>
  <c r="E436" i="5" s="1"/>
  <c r="E437" i="5" a="1"/>
  <c r="E437" i="5" s="1"/>
  <c r="E438" i="5" a="1"/>
  <c r="E438" i="5"/>
  <c r="E439" i="5" a="1"/>
  <c r="E439" i="5" s="1"/>
  <c r="E440" i="5" a="1"/>
  <c r="E440" i="5" s="1"/>
  <c r="E441" i="5" a="1"/>
  <c r="E441" i="5" s="1"/>
  <c r="E442" i="5" a="1"/>
  <c r="E442" i="5" s="1"/>
  <c r="E443" i="5" a="1"/>
  <c r="E443" i="5" s="1"/>
  <c r="E444" i="5" a="1"/>
  <c r="E444" i="5" s="1"/>
  <c r="E445" i="5" a="1"/>
  <c r="E445" i="5" s="1"/>
  <c r="E446" i="5" a="1"/>
  <c r="E446" i="5"/>
  <c r="E447" i="5" a="1"/>
  <c r="E447" i="5" s="1"/>
  <c r="E448" i="5" a="1"/>
  <c r="E448" i="5" s="1"/>
  <c r="E449" i="5" a="1"/>
  <c r="E449" i="5" s="1"/>
  <c r="E450" i="5" a="1"/>
  <c r="E450" i="5" s="1"/>
  <c r="E451" i="5" a="1"/>
  <c r="E451" i="5" s="1"/>
  <c r="E452" i="5" a="1"/>
  <c r="E452" i="5" s="1"/>
  <c r="E453" i="5" a="1"/>
  <c r="E453" i="5" s="1"/>
  <c r="E454" i="5" a="1"/>
  <c r="E454" i="5" s="1"/>
  <c r="E455" i="5" a="1"/>
  <c r="E455" i="5" s="1"/>
  <c r="E456" i="5" a="1"/>
  <c r="E456" i="5" s="1"/>
  <c r="E457" i="5" a="1"/>
  <c r="E457" i="5" s="1"/>
  <c r="E458" i="5" a="1"/>
  <c r="E458" i="5" s="1"/>
  <c r="E459" i="5" a="1"/>
  <c r="E459" i="5" s="1"/>
  <c r="E460" i="5" a="1"/>
  <c r="E460" i="5" s="1"/>
  <c r="E461" i="5" a="1"/>
  <c r="E461" i="5" s="1"/>
  <c r="E462" i="5" a="1"/>
  <c r="E462" i="5"/>
  <c r="E463" i="5" a="1"/>
  <c r="E463" i="5" s="1"/>
  <c r="E464" i="5" a="1"/>
  <c r="E464" i="5" s="1"/>
  <c r="E465" i="5" a="1"/>
  <c r="E465" i="5" s="1"/>
  <c r="E466" i="5" a="1"/>
  <c r="E466" i="5" s="1"/>
  <c r="E467" i="5" a="1"/>
  <c r="E467" i="5" s="1"/>
  <c r="E468" i="5" a="1"/>
  <c r="E468" i="5" s="1"/>
  <c r="E469" i="5" a="1"/>
  <c r="E469" i="5" s="1"/>
  <c r="E470" i="5" a="1"/>
  <c r="E470" i="5" s="1"/>
  <c r="E471" i="5" a="1"/>
  <c r="E471" i="5" s="1"/>
  <c r="E472" i="5" a="1"/>
  <c r="E472" i="5" s="1"/>
  <c r="E473" i="5" a="1"/>
  <c r="E473" i="5" s="1"/>
  <c r="E474" i="5" a="1"/>
  <c r="E474" i="5" s="1"/>
  <c r="E475" i="5" a="1"/>
  <c r="E475" i="5" s="1"/>
  <c r="E476" i="5" a="1"/>
  <c r="E476" i="5" s="1"/>
  <c r="E477" i="5" a="1"/>
  <c r="E477" i="5" s="1"/>
  <c r="E478" i="5" a="1"/>
  <c r="E478" i="5" s="1"/>
  <c r="E479" i="5" a="1"/>
  <c r="E479" i="5" s="1"/>
  <c r="E480" i="5" a="1"/>
  <c r="E480" i="5" s="1"/>
  <c r="E481" i="5" a="1"/>
  <c r="E481" i="5" s="1"/>
  <c r="E482" i="5" a="1"/>
  <c r="E482" i="5" s="1"/>
  <c r="E483" i="5" a="1"/>
  <c r="E483" i="5" s="1"/>
  <c r="E484" i="5" a="1"/>
  <c r="E484" i="5" s="1"/>
  <c r="E485" i="5" a="1"/>
  <c r="E485" i="5" s="1"/>
  <c r="E486" i="5" a="1"/>
  <c r="E486" i="5" s="1"/>
  <c r="E487" i="5" a="1"/>
  <c r="E487" i="5" s="1"/>
  <c r="E488" i="5" a="1"/>
  <c r="E488" i="5" s="1"/>
  <c r="E489" i="5" a="1"/>
  <c r="E489" i="5" s="1"/>
  <c r="E490" i="5" a="1"/>
  <c r="E490" i="5" s="1"/>
  <c r="E491" i="5" a="1"/>
  <c r="E491" i="5" s="1"/>
  <c r="E492" i="5" a="1"/>
  <c r="E492" i="5" s="1"/>
  <c r="E493" i="5" a="1"/>
  <c r="E493" i="5" s="1"/>
  <c r="E494" i="5" a="1"/>
  <c r="E494" i="5" s="1"/>
  <c r="E495" i="5" a="1"/>
  <c r="E495" i="5" s="1"/>
  <c r="E496" i="5" a="1"/>
  <c r="E496" i="5" s="1"/>
  <c r="E497" i="5" a="1"/>
  <c r="E497" i="5" s="1"/>
  <c r="E498" i="5" a="1"/>
  <c r="E498" i="5" s="1"/>
  <c r="E499" i="5" a="1"/>
  <c r="E499" i="5" s="1"/>
  <c r="E500" i="5" a="1"/>
  <c r="E500" i="5" s="1"/>
  <c r="E501" i="5" a="1"/>
  <c r="E501" i="5" s="1"/>
  <c r="E502" i="5" a="1"/>
  <c r="E502" i="5" s="1"/>
  <c r="E503" i="5" a="1"/>
  <c r="E503" i="5" s="1"/>
  <c r="E504" i="5" a="1"/>
  <c r="E504" i="5" s="1"/>
  <c r="E505" i="5" a="1"/>
  <c r="E505" i="5" s="1"/>
  <c r="E506" i="5" a="1"/>
  <c r="E506" i="5" s="1"/>
  <c r="E507" i="5" a="1"/>
  <c r="E507" i="5" s="1"/>
  <c r="E508" i="5" a="1"/>
  <c r="E508" i="5" s="1"/>
  <c r="E509" i="5" a="1"/>
  <c r="E509" i="5" s="1"/>
  <c r="E510" i="5" a="1"/>
  <c r="E510" i="5" s="1"/>
  <c r="E511" i="5" a="1"/>
  <c r="E511" i="5" s="1"/>
  <c r="E512" i="5" a="1"/>
  <c r="E512" i="5" s="1"/>
  <c r="E513" i="5" a="1"/>
  <c r="E513" i="5" s="1"/>
  <c r="E514" i="5" a="1"/>
  <c r="E514" i="5" s="1"/>
  <c r="E515" i="5" a="1"/>
  <c r="E515" i="5" s="1"/>
  <c r="E516" i="5" a="1"/>
  <c r="E516" i="5" s="1"/>
  <c r="E517" i="5" a="1"/>
  <c r="E517" i="5" s="1"/>
  <c r="E518" i="5" a="1"/>
  <c r="E518" i="5" s="1"/>
  <c r="E519" i="5" a="1"/>
  <c r="E519" i="5" s="1"/>
  <c r="E520" i="5" a="1"/>
  <c r="E520" i="5" s="1"/>
  <c r="E521" i="5" a="1"/>
  <c r="E521" i="5" s="1"/>
  <c r="E522" i="5" a="1"/>
  <c r="E522" i="5" s="1"/>
  <c r="E523" i="5" a="1"/>
  <c r="E523" i="5" s="1"/>
  <c r="E524" i="5" a="1"/>
  <c r="E524" i="5" s="1"/>
  <c r="E525" i="5" a="1"/>
  <c r="E525" i="5" s="1"/>
  <c r="E526" i="5" a="1"/>
  <c r="E526" i="5" s="1"/>
  <c r="E527" i="5" a="1"/>
  <c r="E527" i="5" s="1"/>
  <c r="E528" i="5" a="1"/>
  <c r="E528" i="5" s="1"/>
  <c r="E529" i="5" a="1"/>
  <c r="E529" i="5" s="1"/>
  <c r="E530" i="5" a="1"/>
  <c r="E530" i="5" s="1"/>
  <c r="E531" i="5" a="1"/>
  <c r="E531" i="5" s="1"/>
  <c r="E532" i="5" a="1"/>
  <c r="E532" i="5" s="1"/>
  <c r="E533" i="5" a="1"/>
  <c r="E533" i="5" s="1"/>
  <c r="E534" i="5" a="1"/>
  <c r="E534" i="5" s="1"/>
  <c r="E535" i="5" a="1"/>
  <c r="E535" i="5" s="1"/>
  <c r="E536" i="5" a="1"/>
  <c r="E536" i="5" s="1"/>
  <c r="E537" i="5" a="1"/>
  <c r="E537" i="5" s="1"/>
  <c r="E538" i="5" a="1"/>
  <c r="E538" i="5" s="1"/>
  <c r="E539" i="5" a="1"/>
  <c r="E539" i="5" s="1"/>
  <c r="E540" i="5" a="1"/>
  <c r="E540" i="5" s="1"/>
  <c r="E541" i="5" a="1"/>
  <c r="E541" i="5" s="1"/>
  <c r="E542" i="5" a="1"/>
  <c r="E542" i="5" s="1"/>
  <c r="E543" i="5" a="1"/>
  <c r="E543" i="5" s="1"/>
  <c r="E544" i="5" a="1"/>
  <c r="E544" i="5" s="1"/>
  <c r="E545" i="5" a="1"/>
  <c r="E545" i="5" s="1"/>
  <c r="E546" i="5" a="1"/>
  <c r="E546" i="5" s="1"/>
  <c r="E547" i="5" a="1"/>
  <c r="E547" i="5" s="1"/>
  <c r="E548" i="5" a="1"/>
  <c r="E548" i="5" s="1"/>
  <c r="E549" i="5" a="1"/>
  <c r="E549" i="5" s="1"/>
  <c r="E550" i="5" a="1"/>
  <c r="E550" i="5" s="1"/>
  <c r="E551" i="5" a="1"/>
  <c r="E551" i="5" s="1"/>
  <c r="E552" i="5" a="1"/>
  <c r="E552" i="5" s="1"/>
  <c r="E553" i="5" a="1"/>
  <c r="E553" i="5" s="1"/>
  <c r="E554" i="5" a="1"/>
  <c r="E554" i="5" s="1"/>
  <c r="E555" i="5" a="1"/>
  <c r="E555" i="5" s="1"/>
  <c r="E556" i="5" a="1"/>
  <c r="E556" i="5" s="1"/>
  <c r="E557" i="5" a="1"/>
  <c r="E557" i="5" s="1"/>
  <c r="E558" i="5" a="1"/>
  <c r="E558" i="5" s="1"/>
  <c r="E559" i="5" a="1"/>
  <c r="E559" i="5" s="1"/>
  <c r="E560" i="5" a="1"/>
  <c r="E560" i="5" s="1"/>
  <c r="E561" i="5" a="1"/>
  <c r="E561" i="5" s="1"/>
  <c r="E562" i="5" a="1"/>
  <c r="E562" i="5" s="1"/>
  <c r="E563" i="5" a="1"/>
  <c r="E563" i="5" s="1"/>
  <c r="E564" i="5" a="1"/>
  <c r="E564" i="5" s="1"/>
  <c r="E565" i="5" a="1"/>
  <c r="E565" i="5" s="1"/>
  <c r="E566" i="5" a="1"/>
  <c r="E566" i="5" s="1"/>
  <c r="E567" i="5" a="1"/>
  <c r="E567" i="5" s="1"/>
  <c r="E568" i="5" a="1"/>
  <c r="E568" i="5" s="1"/>
  <c r="E569" i="5" a="1"/>
  <c r="E569" i="5" s="1"/>
  <c r="E570" i="5" a="1"/>
  <c r="E570" i="5" s="1"/>
  <c r="E571" i="5" a="1"/>
  <c r="E571" i="5" s="1"/>
  <c r="E572" i="5" a="1"/>
  <c r="E572" i="5" s="1"/>
  <c r="E573" i="5" a="1"/>
  <c r="E573" i="5" s="1"/>
  <c r="E574" i="5" a="1"/>
  <c r="E574" i="5" s="1"/>
  <c r="E575" i="5" a="1"/>
  <c r="E575" i="5" s="1"/>
  <c r="E576" i="5" a="1"/>
  <c r="E576" i="5" s="1"/>
  <c r="E577" i="5" a="1"/>
  <c r="E577" i="5" s="1"/>
  <c r="E578" i="5" a="1"/>
  <c r="E578" i="5" s="1"/>
  <c r="E579" i="5" a="1"/>
  <c r="E579" i="5" s="1"/>
  <c r="E580" i="5" a="1"/>
  <c r="E580" i="5" s="1"/>
  <c r="E581" i="5" a="1"/>
  <c r="E581" i="5" s="1"/>
  <c r="E582" i="5" a="1"/>
  <c r="E582" i="5" s="1"/>
  <c r="E583" i="5" a="1"/>
  <c r="E583" i="5" s="1"/>
  <c r="E584" i="5" a="1"/>
  <c r="E584" i="5" s="1"/>
  <c r="E585" i="5" a="1"/>
  <c r="E585" i="5" s="1"/>
  <c r="E586" i="5" a="1"/>
  <c r="E586" i="5" s="1"/>
  <c r="E587" i="5" a="1"/>
  <c r="E587" i="5" s="1"/>
  <c r="E588" i="5" a="1"/>
  <c r="E588" i="5" s="1"/>
  <c r="E589" i="5" a="1"/>
  <c r="E589" i="5" s="1"/>
  <c r="E590" i="5" a="1"/>
  <c r="E590" i="5" s="1"/>
  <c r="E591" i="5" a="1"/>
  <c r="E591" i="5" s="1"/>
  <c r="E592" i="5" a="1"/>
  <c r="E592" i="5" s="1"/>
  <c r="E593" i="5" a="1"/>
  <c r="E593" i="5" s="1"/>
  <c r="E594" i="5" a="1"/>
  <c r="E594" i="5" s="1"/>
  <c r="E595" i="5" a="1"/>
  <c r="E595" i="5" s="1"/>
  <c r="E596" i="5" a="1"/>
  <c r="E596" i="5" s="1"/>
  <c r="E597" i="5" a="1"/>
  <c r="E597" i="5" s="1"/>
  <c r="E598" i="5" a="1"/>
  <c r="E598" i="5" s="1"/>
  <c r="E599" i="5" a="1"/>
  <c r="E599" i="5" s="1"/>
  <c r="E600" i="5" a="1"/>
  <c r="E600" i="5" s="1"/>
  <c r="E601" i="5" a="1"/>
  <c r="E601" i="5" s="1"/>
  <c r="E602" i="5" a="1"/>
  <c r="E602" i="5" s="1"/>
  <c r="E603" i="5" a="1"/>
  <c r="E603" i="5" s="1"/>
  <c r="E604" i="5" a="1"/>
  <c r="E604" i="5" s="1"/>
  <c r="E605" i="5" a="1"/>
  <c r="E605" i="5" s="1"/>
  <c r="E606" i="5" a="1"/>
  <c r="E606" i="5" s="1"/>
  <c r="E607" i="5" a="1"/>
  <c r="E607" i="5" s="1"/>
  <c r="E608" i="5" a="1"/>
  <c r="E608" i="5" s="1"/>
  <c r="E609" i="5" a="1"/>
  <c r="E609" i="5" s="1"/>
  <c r="E610" i="5" a="1"/>
  <c r="E610" i="5" s="1"/>
  <c r="E611" i="5" a="1"/>
  <c r="E611" i="5" s="1"/>
  <c r="E612" i="5" a="1"/>
  <c r="E612" i="5" s="1"/>
  <c r="E613" i="5" a="1"/>
  <c r="E613" i="5" s="1"/>
  <c r="E614" i="5" a="1"/>
  <c r="E614" i="5" s="1"/>
  <c r="E615" i="5" a="1"/>
  <c r="E615" i="5" s="1"/>
  <c r="E616" i="5" a="1"/>
  <c r="E616" i="5" s="1"/>
  <c r="E617" i="5" a="1"/>
  <c r="E617" i="5" s="1"/>
  <c r="E618" i="5" a="1"/>
  <c r="E618" i="5" s="1"/>
  <c r="E619" i="5" a="1"/>
  <c r="E619" i="5" s="1"/>
  <c r="E620" i="5" a="1"/>
  <c r="E620" i="5" s="1"/>
  <c r="E621" i="5" a="1"/>
  <c r="E621" i="5" s="1"/>
  <c r="E622" i="5" a="1"/>
  <c r="E622" i="5" s="1"/>
  <c r="E623" i="5" a="1"/>
  <c r="E623" i="5" s="1"/>
  <c r="E624" i="5" a="1"/>
  <c r="E624" i="5" s="1"/>
  <c r="E625" i="5" a="1"/>
  <c r="E625" i="5" s="1"/>
  <c r="E626" i="5" a="1"/>
  <c r="E626" i="5" s="1"/>
  <c r="E627" i="5" a="1"/>
  <c r="E627" i="5" s="1"/>
  <c r="E628" i="5" a="1"/>
  <c r="E628" i="5" s="1"/>
  <c r="E629" i="5" a="1"/>
  <c r="E629" i="5" s="1"/>
  <c r="E630" i="5" a="1"/>
  <c r="E630" i="5" s="1"/>
  <c r="E631" i="5" a="1"/>
  <c r="E631" i="5" s="1"/>
  <c r="E632" i="5" a="1"/>
  <c r="E632" i="5" s="1"/>
  <c r="E633" i="5" a="1"/>
  <c r="E633" i="5" s="1"/>
  <c r="E634" i="5" a="1"/>
  <c r="E634" i="5" s="1"/>
  <c r="E635" i="5" a="1"/>
  <c r="E635" i="5" s="1"/>
  <c r="E636" i="5" a="1"/>
  <c r="E636" i="5" s="1"/>
  <c r="E637" i="5" a="1"/>
  <c r="E637" i="5" s="1"/>
  <c r="E638" i="5" a="1"/>
  <c r="E638" i="5" s="1"/>
  <c r="E639" i="5" a="1"/>
  <c r="E639" i="5" s="1"/>
  <c r="E640" i="5" a="1"/>
  <c r="E640" i="5" s="1"/>
  <c r="E641" i="5" a="1"/>
  <c r="E641" i="5" s="1"/>
  <c r="E642" i="5" a="1"/>
  <c r="E642" i="5" s="1"/>
  <c r="E643" i="5" a="1"/>
  <c r="E643" i="5" s="1"/>
  <c r="E644" i="5" a="1"/>
  <c r="E644" i="5" s="1"/>
  <c r="E645" i="5" a="1"/>
  <c r="E645" i="5" s="1"/>
  <c r="E646" i="5" a="1"/>
  <c r="E646" i="5" s="1"/>
  <c r="E647" i="5" a="1"/>
  <c r="E647" i="5" s="1"/>
  <c r="E648" i="5" a="1"/>
  <c r="E648" i="5" s="1"/>
  <c r="E649" i="5" a="1"/>
  <c r="E649" i="5" s="1"/>
  <c r="E650" i="5" a="1"/>
  <c r="E650" i="5" s="1"/>
  <c r="E651" i="5" a="1"/>
  <c r="E651" i="5" s="1"/>
  <c r="E652" i="5" a="1"/>
  <c r="E652" i="5" s="1"/>
  <c r="E653" i="5" a="1"/>
  <c r="E653" i="5" s="1"/>
  <c r="E654" i="5" a="1"/>
  <c r="E654" i="5" s="1"/>
  <c r="E655" i="5" a="1"/>
  <c r="E655" i="5" s="1"/>
  <c r="E656" i="5" a="1"/>
  <c r="E656" i="5" s="1"/>
  <c r="E657" i="5" a="1"/>
  <c r="E657" i="5" s="1"/>
  <c r="E658" i="5" a="1"/>
  <c r="E658" i="5" s="1"/>
  <c r="E659" i="5" a="1"/>
  <c r="E659" i="5" s="1"/>
  <c r="E660" i="5" a="1"/>
  <c r="E660" i="5" s="1"/>
  <c r="E661" i="5" a="1"/>
  <c r="E661" i="5" s="1"/>
  <c r="E662" i="5" a="1"/>
  <c r="E662" i="5" s="1"/>
  <c r="E663" i="5" a="1"/>
  <c r="E663" i="5" s="1"/>
  <c r="E664" i="5" a="1"/>
  <c r="E664" i="5" s="1"/>
  <c r="E665" i="5" a="1"/>
  <c r="E665" i="5" s="1"/>
  <c r="E666" i="5" a="1"/>
  <c r="E666" i="5" s="1"/>
  <c r="E667" i="5" a="1"/>
  <c r="E667" i="5" s="1"/>
  <c r="E668" i="5" a="1"/>
  <c r="E668" i="5" s="1"/>
  <c r="E669" i="5" a="1"/>
  <c r="E669" i="5" s="1"/>
  <c r="E670" i="5" a="1"/>
  <c r="E670" i="5" s="1"/>
  <c r="E671" i="5" a="1"/>
  <c r="E671" i="5" s="1"/>
  <c r="E672" i="5" a="1"/>
  <c r="E672" i="5" s="1"/>
  <c r="E673" i="5" a="1"/>
  <c r="E673" i="5" s="1"/>
  <c r="E674" i="5" a="1"/>
  <c r="E674" i="5" s="1"/>
  <c r="E675" i="5" a="1"/>
  <c r="E675" i="5" s="1"/>
  <c r="E676" i="5" a="1"/>
  <c r="E676" i="5" s="1"/>
  <c r="E677" i="5" a="1"/>
  <c r="E677" i="5" s="1"/>
  <c r="E678" i="5" a="1"/>
  <c r="E678" i="5" s="1"/>
  <c r="E679" i="5" a="1"/>
  <c r="E679" i="5" s="1"/>
  <c r="E680" i="5" a="1"/>
  <c r="E680" i="5" s="1"/>
  <c r="E681" i="5" a="1"/>
  <c r="E681" i="5" s="1"/>
  <c r="E682" i="5" a="1"/>
  <c r="E682" i="5" s="1"/>
  <c r="E683" i="5" a="1"/>
  <c r="E683" i="5" s="1"/>
  <c r="E684" i="5" a="1"/>
  <c r="E684" i="5" s="1"/>
  <c r="E685" i="5" a="1"/>
  <c r="E685" i="5" s="1"/>
  <c r="E686" i="5" a="1"/>
  <c r="E686" i="5" s="1"/>
  <c r="E687" i="5" a="1"/>
  <c r="E687" i="5" s="1"/>
  <c r="E688" i="5" a="1"/>
  <c r="E688" i="5" s="1"/>
  <c r="E689" i="5" a="1"/>
  <c r="E689" i="5" s="1"/>
  <c r="E690" i="5" a="1"/>
  <c r="E690" i="5" s="1"/>
  <c r="E691" i="5" a="1"/>
  <c r="E691" i="5" s="1"/>
  <c r="E692" i="5" a="1"/>
  <c r="E692" i="5" s="1"/>
  <c r="E693" i="5" a="1"/>
  <c r="E693" i="5" s="1"/>
  <c r="E694" i="5" a="1"/>
  <c r="E694" i="5" s="1"/>
  <c r="E695" i="5" a="1"/>
  <c r="E695" i="5" s="1"/>
  <c r="E696" i="5" a="1"/>
  <c r="E696" i="5" s="1"/>
  <c r="E697" i="5" a="1"/>
  <c r="E697" i="5" s="1"/>
  <c r="E698" i="5" a="1"/>
  <c r="E698" i="5" s="1"/>
  <c r="E699" i="5" a="1"/>
  <c r="E699" i="5" s="1"/>
  <c r="E700" i="5" a="1"/>
  <c r="E700" i="5" s="1"/>
  <c r="E701" i="5" a="1"/>
  <c r="E701" i="5" s="1"/>
  <c r="E702" i="5" a="1"/>
  <c r="E702" i="5" s="1"/>
  <c r="E703" i="5" a="1"/>
  <c r="E703" i="5" s="1"/>
  <c r="E704" i="5" a="1"/>
  <c r="E704" i="5" s="1"/>
  <c r="E705" i="5" a="1"/>
  <c r="E705" i="5" s="1"/>
  <c r="E706" i="5" a="1"/>
  <c r="E706" i="5" s="1"/>
  <c r="E707" i="5" a="1"/>
  <c r="E707" i="5" s="1"/>
  <c r="E708" i="5" a="1"/>
  <c r="E708" i="5" s="1"/>
  <c r="E709" i="5" a="1"/>
  <c r="E709" i="5" s="1"/>
  <c r="E710" i="5" a="1"/>
  <c r="E710" i="5" s="1"/>
  <c r="E711" i="5" a="1"/>
  <c r="E711" i="5" s="1"/>
  <c r="E712" i="5" a="1"/>
  <c r="E712" i="5" s="1"/>
  <c r="E713" i="5" a="1"/>
  <c r="E713" i="5" s="1"/>
  <c r="E714" i="5" a="1"/>
  <c r="E714" i="5" s="1"/>
  <c r="E715" i="5" a="1"/>
  <c r="E715" i="5" s="1"/>
  <c r="E716" i="5" a="1"/>
  <c r="E716" i="5" s="1"/>
  <c r="E717" i="5" a="1"/>
  <c r="E717" i="5" s="1"/>
  <c r="E718" i="5" a="1"/>
  <c r="E718" i="5" s="1"/>
  <c r="E719" i="5" a="1"/>
  <c r="E719" i="5" s="1"/>
  <c r="E720" i="5" a="1"/>
  <c r="E720" i="5" s="1"/>
  <c r="E721" i="5" a="1"/>
  <c r="E721" i="5" s="1"/>
  <c r="E722" i="5" a="1"/>
  <c r="E722" i="5" s="1"/>
  <c r="E723" i="5" a="1"/>
  <c r="E723" i="5" s="1"/>
  <c r="E724" i="5" a="1"/>
  <c r="E724" i="5" s="1"/>
  <c r="E725" i="5" a="1"/>
  <c r="E725" i="5" s="1"/>
  <c r="E726" i="5" a="1"/>
  <c r="E726" i="5" s="1"/>
  <c r="E727" i="5" a="1"/>
  <c r="E727" i="5" s="1"/>
  <c r="E728" i="5" a="1"/>
  <c r="E728" i="5" s="1"/>
  <c r="E729" i="5" a="1"/>
  <c r="E729" i="5"/>
  <c r="E730" i="5" a="1"/>
  <c r="E730" i="5" s="1"/>
  <c r="E731" i="5" a="1"/>
  <c r="E731" i="5" s="1"/>
  <c r="E732" i="5" a="1"/>
  <c r="E732" i="5" s="1"/>
  <c r="E733" i="5" a="1"/>
  <c r="E733" i="5" s="1"/>
  <c r="E734" i="5" a="1"/>
  <c r="E734" i="5" s="1"/>
  <c r="E735" i="5" a="1"/>
  <c r="E735" i="5"/>
  <c r="E736" i="5" a="1"/>
  <c r="E736" i="5" s="1"/>
  <c r="E737" i="5" a="1"/>
  <c r="E737" i="5" s="1"/>
  <c r="E738" i="5" a="1"/>
  <c r="E738" i="5" s="1"/>
  <c r="E739" i="5" a="1"/>
  <c r="E739" i="5" s="1"/>
  <c r="E740" i="5" a="1"/>
  <c r="E740" i="5"/>
  <c r="E741" i="5" a="1"/>
  <c r="E741" i="5" s="1"/>
  <c r="E742" i="5" a="1"/>
  <c r="E742" i="5" s="1"/>
  <c r="E743" i="5" a="1"/>
  <c r="E743" i="5" s="1"/>
  <c r="E744" i="5" a="1"/>
  <c r="E744" i="5" s="1"/>
  <c r="E745" i="5" a="1"/>
  <c r="E745" i="5" s="1"/>
  <c r="E746" i="5" a="1"/>
  <c r="E746" i="5"/>
  <c r="E747" i="5" a="1"/>
  <c r="E747" i="5" s="1"/>
  <c r="E748" i="5" a="1"/>
  <c r="E748" i="5"/>
  <c r="E749" i="5" a="1"/>
  <c r="E749" i="5" s="1"/>
  <c r="E750" i="5" a="1"/>
  <c r="E750" i="5" s="1"/>
  <c r="E751" i="5" a="1"/>
  <c r="E751" i="5" s="1"/>
  <c r="E752" i="5" a="1"/>
  <c r="E752" i="5" s="1"/>
  <c r="E753" i="5" a="1"/>
  <c r="E753" i="5" s="1"/>
  <c r="E754" i="5" a="1"/>
  <c r="E754" i="5" s="1"/>
  <c r="E755" i="5" a="1"/>
  <c r="E755" i="5" s="1"/>
  <c r="E756" i="5" a="1"/>
  <c r="E756" i="5"/>
  <c r="E757" i="5" a="1"/>
  <c r="E757" i="5" s="1"/>
  <c r="E758" i="5" a="1"/>
  <c r="E758" i="5" s="1"/>
  <c r="E759" i="5" a="1"/>
  <c r="E759" i="5" s="1"/>
  <c r="E760" i="5" a="1"/>
  <c r="E760" i="5" s="1"/>
  <c r="E761" i="5" a="1"/>
  <c r="E761" i="5" s="1"/>
  <c r="E762" i="5" a="1"/>
  <c r="E762" i="5" s="1"/>
  <c r="E763" i="5" a="1"/>
  <c r="E763" i="5" s="1"/>
  <c r="E764" i="5" a="1"/>
  <c r="E764" i="5"/>
  <c r="E765" i="5" a="1"/>
  <c r="E765" i="5" s="1"/>
  <c r="E766" i="5" a="1"/>
  <c r="E766" i="5" s="1"/>
  <c r="E767" i="5" a="1"/>
  <c r="E767" i="5" s="1"/>
  <c r="E768" i="5" a="1"/>
  <c r="E768" i="5" s="1"/>
  <c r="E769" i="5" a="1"/>
  <c r="E769" i="5" s="1"/>
  <c r="E770" i="5" a="1"/>
  <c r="E770" i="5" s="1"/>
  <c r="E771" i="5" a="1"/>
  <c r="E771" i="5" s="1"/>
  <c r="E772" i="5" a="1"/>
  <c r="E772" i="5"/>
  <c r="E773" i="5" a="1"/>
  <c r="E773" i="5" s="1"/>
  <c r="E774" i="5" a="1"/>
  <c r="E774" i="5" s="1"/>
  <c r="E775" i="5" a="1"/>
  <c r="E775" i="5" s="1"/>
  <c r="E776" i="5" a="1"/>
  <c r="E776" i="5" s="1"/>
  <c r="E777" i="5" a="1"/>
  <c r="E777" i="5" s="1"/>
  <c r="E778" i="5" a="1"/>
  <c r="E778" i="5" s="1"/>
  <c r="E779" i="5" a="1"/>
  <c r="E779" i="5" s="1"/>
  <c r="E780" i="5" a="1"/>
  <c r="E780" i="5"/>
  <c r="E781" i="5" a="1"/>
  <c r="E781" i="5" s="1"/>
  <c r="E782" i="5" a="1"/>
  <c r="E782" i="5" s="1"/>
  <c r="E783" i="5" a="1"/>
  <c r="E783" i="5" s="1"/>
  <c r="E784" i="5" a="1"/>
  <c r="E784" i="5" s="1"/>
  <c r="E785" i="5" a="1"/>
  <c r="E785" i="5" s="1"/>
  <c r="E786" i="5" a="1"/>
  <c r="E786" i="5" s="1"/>
  <c r="E787" i="5" a="1"/>
  <c r="E787" i="5" s="1"/>
  <c r="E788" i="5" a="1"/>
  <c r="E788" i="5"/>
  <c r="E789" i="5" a="1"/>
  <c r="E789" i="5" s="1"/>
  <c r="E790" i="5" a="1"/>
  <c r="E790" i="5" s="1"/>
  <c r="E791" i="5" a="1"/>
  <c r="E791" i="5" s="1"/>
  <c r="E792" i="5" a="1"/>
  <c r="E792" i="5" s="1"/>
  <c r="E793" i="5" a="1"/>
  <c r="E793" i="5" s="1"/>
  <c r="E794" i="5" a="1"/>
  <c r="E794" i="5" s="1"/>
  <c r="E795" i="5" a="1"/>
  <c r="E795" i="5" s="1"/>
  <c r="E796" i="5" a="1"/>
  <c r="E796" i="5"/>
  <c r="E797" i="5" a="1"/>
  <c r="E797" i="5" s="1"/>
  <c r="E798" i="5" a="1"/>
  <c r="E798" i="5" s="1"/>
  <c r="E799" i="5" a="1"/>
  <c r="E799" i="5" s="1"/>
  <c r="E800" i="5" a="1"/>
  <c r="E800" i="5" s="1"/>
  <c r="E801" i="5" a="1"/>
  <c r="E801" i="5" s="1"/>
  <c r="E802" i="5" a="1"/>
  <c r="E802" i="5" s="1"/>
  <c r="E803" i="5" a="1"/>
  <c r="E803" i="5" s="1"/>
  <c r="E804" i="5" a="1"/>
  <c r="E804" i="5"/>
  <c r="E805" i="5" a="1"/>
  <c r="E805" i="5" s="1"/>
  <c r="E806" i="5" a="1"/>
  <c r="E806" i="5" s="1"/>
  <c r="E807" i="5" a="1"/>
  <c r="E807" i="5" s="1"/>
  <c r="E808" i="5" a="1"/>
  <c r="E808" i="5" s="1"/>
  <c r="E809" i="5" a="1"/>
  <c r="E809" i="5" s="1"/>
  <c r="E810" i="5" a="1"/>
  <c r="E810" i="5" s="1"/>
  <c r="E811" i="5" a="1"/>
  <c r="E811" i="5" s="1"/>
  <c r="E812" i="5" a="1"/>
  <c r="E812" i="5"/>
  <c r="E813" i="5" a="1"/>
  <c r="E813" i="5" s="1"/>
  <c r="E814" i="5" a="1"/>
  <c r="E814" i="5" s="1"/>
  <c r="E815" i="5" a="1"/>
  <c r="E815" i="5" s="1"/>
  <c r="E816" i="5" a="1"/>
  <c r="E816" i="5" s="1"/>
  <c r="E817" i="5" a="1"/>
  <c r="E817" i="5" s="1"/>
  <c r="E818" i="5" a="1"/>
  <c r="E818" i="5" s="1"/>
  <c r="E819" i="5" a="1"/>
  <c r="E819" i="5" s="1"/>
  <c r="E820" i="5" a="1"/>
  <c r="E820" i="5"/>
  <c r="E821" i="5" a="1"/>
  <c r="E821" i="5" s="1"/>
  <c r="E822" i="5" a="1"/>
  <c r="E822" i="5" s="1"/>
  <c r="E823" i="5" a="1"/>
  <c r="E823" i="5" s="1"/>
  <c r="E824" i="5" a="1"/>
  <c r="E824" i="5" s="1"/>
  <c r="E825" i="5" a="1"/>
  <c r="E825" i="5" s="1"/>
  <c r="E826" i="5" a="1"/>
  <c r="E826" i="5" s="1"/>
  <c r="E827" i="5" a="1"/>
  <c r="E827" i="5" s="1"/>
  <c r="E828" i="5" a="1"/>
  <c r="E828" i="5"/>
  <c r="E829" i="5" a="1"/>
  <c r="E829" i="5" s="1"/>
  <c r="E830" i="5" a="1"/>
  <c r="E830" i="5" s="1"/>
  <c r="E831" i="5" a="1"/>
  <c r="E831" i="5" s="1"/>
  <c r="E832" i="5" a="1"/>
  <c r="E832" i="5"/>
  <c r="E833" i="5" a="1"/>
  <c r="E833" i="5" s="1"/>
  <c r="E834" i="5" a="1"/>
  <c r="E834" i="5" s="1"/>
  <c r="E835" i="5" a="1"/>
  <c r="E835" i="5" s="1"/>
  <c r="E836" i="5" a="1"/>
  <c r="E836" i="5"/>
  <c r="E837" i="5" a="1"/>
  <c r="E837" i="5" s="1"/>
  <c r="E838" i="5" a="1"/>
  <c r="E838" i="5" s="1"/>
  <c r="E839" i="5" a="1"/>
  <c r="E839" i="5" s="1"/>
  <c r="E840" i="5" a="1"/>
  <c r="E840" i="5"/>
  <c r="E841" i="5" a="1"/>
  <c r="E841" i="5" s="1"/>
  <c r="E842" i="5" a="1"/>
  <c r="E842" i="5" s="1"/>
  <c r="E843" i="5" a="1"/>
  <c r="E843" i="5" s="1"/>
  <c r="E844" i="5" a="1"/>
  <c r="E844" i="5"/>
  <c r="E845" i="5" a="1"/>
  <c r="E845" i="5" s="1"/>
  <c r="E846" i="5" a="1"/>
  <c r="E846" i="5" s="1"/>
  <c r="E847" i="5" a="1"/>
  <c r="E847" i="5" s="1"/>
  <c r="E848" i="5" a="1"/>
  <c r="E848" i="5"/>
  <c r="E849" i="5" a="1"/>
  <c r="E849" i="5" s="1"/>
  <c r="E850" i="5" a="1"/>
  <c r="E850" i="5" s="1"/>
  <c r="E851" i="5" a="1"/>
  <c r="E851" i="5" s="1"/>
  <c r="E852" i="5" a="1"/>
  <c r="E852" i="5"/>
  <c r="E853" i="5" a="1"/>
  <c r="E853" i="5" s="1"/>
  <c r="E854" i="5" a="1"/>
  <c r="E854" i="5" s="1"/>
  <c r="E855" i="5" a="1"/>
  <c r="E855" i="5" s="1"/>
  <c r="E856" i="5" a="1"/>
  <c r="E856" i="5"/>
  <c r="E857" i="5" a="1"/>
  <c r="E857" i="5" s="1"/>
  <c r="E858" i="5" a="1"/>
  <c r="E858" i="5" s="1"/>
  <c r="E859" i="5" a="1"/>
  <c r="E859" i="5" s="1"/>
  <c r="E860" i="5" a="1"/>
  <c r="E860" i="5"/>
  <c r="E861" i="5" a="1"/>
  <c r="E861" i="5" s="1"/>
  <c r="E862" i="5" a="1"/>
  <c r="E862" i="5" s="1"/>
  <c r="E863" i="5" a="1"/>
  <c r="E863" i="5" s="1"/>
  <c r="E864" i="5" a="1"/>
  <c r="E864" i="5"/>
  <c r="E865" i="5" a="1"/>
  <c r="E865" i="5" s="1"/>
  <c r="E866" i="5" a="1"/>
  <c r="E866" i="5" s="1"/>
  <c r="E867" i="5" a="1"/>
  <c r="E867" i="5" s="1"/>
  <c r="E868" i="5" a="1"/>
  <c r="E868" i="5"/>
  <c r="E869" i="5" a="1"/>
  <c r="E869" i="5" s="1"/>
  <c r="E870" i="5" a="1"/>
  <c r="E870" i="5" s="1"/>
  <c r="E871" i="5" a="1"/>
  <c r="E871" i="5" s="1"/>
  <c r="E872" i="5" a="1"/>
  <c r="E872" i="5"/>
  <c r="E873" i="5" a="1"/>
  <c r="E873" i="5" s="1"/>
  <c r="E874" i="5" a="1"/>
  <c r="E874" i="5" s="1"/>
  <c r="E875" i="5" a="1"/>
  <c r="E875" i="5" s="1"/>
  <c r="E876" i="5" a="1"/>
  <c r="E876" i="5"/>
  <c r="E877" i="5" a="1"/>
  <c r="E877" i="5" s="1"/>
  <c r="E878" i="5" a="1"/>
  <c r="E878" i="5" s="1"/>
  <c r="E879" i="5" a="1"/>
  <c r="E879" i="5" s="1"/>
  <c r="E880" i="5" a="1"/>
  <c r="E880" i="5"/>
  <c r="E881" i="5" a="1"/>
  <c r="E881" i="5" s="1"/>
  <c r="E882" i="5" a="1"/>
  <c r="E882" i="5" s="1"/>
  <c r="E883" i="5" a="1"/>
  <c r="E883" i="5" s="1"/>
  <c r="E884" i="5" a="1"/>
  <c r="E884" i="5"/>
  <c r="E885" i="5" a="1"/>
  <c r="E885" i="5" s="1"/>
  <c r="E886" i="5" a="1"/>
  <c r="E886" i="5" s="1"/>
  <c r="E887" i="5" a="1"/>
  <c r="E887" i="5" s="1"/>
  <c r="E888" i="5" a="1"/>
  <c r="E888" i="5"/>
  <c r="E889" i="5" a="1"/>
  <c r="E889" i="5" s="1"/>
  <c r="E890" i="5" a="1"/>
  <c r="E890" i="5" s="1"/>
  <c r="E891" i="5" a="1"/>
  <c r="E891" i="5" s="1"/>
  <c r="E892" i="5" a="1"/>
  <c r="E892" i="5"/>
  <c r="E893" i="5" a="1"/>
  <c r="E893" i="5" s="1"/>
  <c r="E894" i="5" a="1"/>
  <c r="E894" i="5" s="1"/>
  <c r="E895" i="5" a="1"/>
  <c r="E895" i="5" s="1"/>
  <c r="E896" i="5" a="1"/>
  <c r="E896" i="5"/>
  <c r="E897" i="5" a="1"/>
  <c r="E897" i="5" s="1"/>
  <c r="E898" i="5" a="1"/>
  <c r="E898" i="5" s="1"/>
  <c r="E899" i="5" a="1"/>
  <c r="E899" i="5" s="1"/>
  <c r="E900" i="5" a="1"/>
  <c r="E900" i="5"/>
  <c r="E901" i="5" a="1"/>
  <c r="E901" i="5" s="1"/>
  <c r="E902" i="5" a="1"/>
  <c r="E902" i="5" s="1"/>
  <c r="E903" i="5" a="1"/>
  <c r="E903" i="5" s="1"/>
  <c r="E904" i="5" a="1"/>
  <c r="E904" i="5"/>
  <c r="E905" i="5" a="1"/>
  <c r="E905" i="5" s="1"/>
  <c r="E906" i="5" a="1"/>
  <c r="E906" i="5" s="1"/>
  <c r="E907" i="5" a="1"/>
  <c r="E907" i="5" s="1"/>
  <c r="E908" i="5" a="1"/>
  <c r="E908" i="5"/>
  <c r="E909" i="5" a="1"/>
  <c r="E909" i="5" s="1"/>
  <c r="E910" i="5" a="1"/>
  <c r="E910" i="5" s="1"/>
  <c r="E911" i="5" a="1"/>
  <c r="E911" i="5" s="1"/>
  <c r="E912" i="5" a="1"/>
  <c r="E912" i="5"/>
  <c r="E913" i="5" a="1"/>
  <c r="E913" i="5" s="1"/>
  <c r="E914" i="5" a="1"/>
  <c r="E914" i="5" s="1"/>
  <c r="E915" i="5" a="1"/>
  <c r="E915" i="5" s="1"/>
  <c r="E916" i="5" a="1"/>
  <c r="E916" i="5"/>
  <c r="E917" i="5" a="1"/>
  <c r="E917" i="5" s="1"/>
  <c r="E918" i="5" a="1"/>
  <c r="E918" i="5" s="1"/>
  <c r="E919" i="5" a="1"/>
  <c r="E919" i="5" s="1"/>
  <c r="E920" i="5" a="1"/>
  <c r="E920" i="5"/>
  <c r="E921" i="5" a="1"/>
  <c r="E921" i="5" s="1"/>
  <c r="E922" i="5" a="1"/>
  <c r="E922" i="5" s="1"/>
  <c r="E923" i="5" a="1"/>
  <c r="E923" i="5" s="1"/>
  <c r="E924" i="5" a="1"/>
  <c r="E924" i="5"/>
  <c r="E925" i="5" a="1"/>
  <c r="E925" i="5" s="1"/>
  <c r="E926" i="5" a="1"/>
  <c r="E926" i="5" s="1"/>
  <c r="E927" i="5" a="1"/>
  <c r="E927" i="5" s="1"/>
  <c r="E928" i="5" a="1"/>
  <c r="E928" i="5"/>
  <c r="E929" i="5" a="1"/>
  <c r="E929" i="5" s="1"/>
  <c r="E930" i="5" a="1"/>
  <c r="E930" i="5" s="1"/>
  <c r="E931" i="5" a="1"/>
  <c r="E931" i="5" s="1"/>
  <c r="E932" i="5" a="1"/>
  <c r="E932" i="5"/>
  <c r="E933" i="5" a="1"/>
  <c r="E933" i="5" s="1"/>
  <c r="E934" i="5" a="1"/>
  <c r="E934" i="5" s="1"/>
  <c r="E935" i="5" a="1"/>
  <c r="E935" i="5" s="1"/>
  <c r="E936" i="5" a="1"/>
  <c r="E936" i="5"/>
  <c r="E937" i="5" a="1"/>
  <c r="E937" i="5" s="1"/>
  <c r="E938" i="5" a="1"/>
  <c r="E938" i="5" s="1"/>
  <c r="E939" i="5" a="1"/>
  <c r="E939" i="5" s="1"/>
  <c r="E940" i="5" a="1"/>
  <c r="E940" i="5"/>
  <c r="E941" i="5" a="1"/>
  <c r="E941" i="5" s="1"/>
  <c r="E942" i="5" a="1"/>
  <c r="E942" i="5" s="1"/>
  <c r="E943" i="5" a="1"/>
  <c r="E943" i="5" s="1"/>
  <c r="E944" i="5" a="1"/>
  <c r="E944" i="5"/>
  <c r="E945" i="5" a="1"/>
  <c r="E945" i="5" s="1"/>
  <c r="E946" i="5" a="1"/>
  <c r="E946" i="5" s="1"/>
  <c r="E947" i="5" a="1"/>
  <c r="E947" i="5" s="1"/>
  <c r="E948" i="5" a="1"/>
  <c r="E948" i="5"/>
  <c r="E949" i="5" a="1"/>
  <c r="E949" i="5" s="1"/>
  <c r="E950" i="5" a="1"/>
  <c r="E950" i="5" s="1"/>
  <c r="E951" i="5" a="1"/>
  <c r="E951" i="5" s="1"/>
  <c r="E952" i="5" a="1"/>
  <c r="E952" i="5"/>
  <c r="E953" i="5" a="1"/>
  <c r="E953" i="5" s="1"/>
  <c r="E954" i="5" a="1"/>
  <c r="E954" i="5" s="1"/>
  <c r="E955" i="5" a="1"/>
  <c r="E955" i="5" s="1"/>
  <c r="E956" i="5" a="1"/>
  <c r="E956" i="5"/>
  <c r="E957" i="5" a="1"/>
  <c r="E957" i="5" s="1"/>
  <c r="E958" i="5" a="1"/>
  <c r="E958" i="5" s="1"/>
  <c r="E959" i="5" a="1"/>
  <c r="E959" i="5" s="1"/>
  <c r="E960" i="5" a="1"/>
  <c r="E960" i="5"/>
  <c r="E961" i="5" a="1"/>
  <c r="E961" i="5" s="1"/>
  <c r="E962" i="5" a="1"/>
  <c r="E962" i="5" s="1"/>
  <c r="E963" i="5" a="1"/>
  <c r="E963" i="5" s="1"/>
  <c r="E964" i="5" a="1"/>
  <c r="E964" i="5"/>
  <c r="E965" i="5" a="1"/>
  <c r="E965" i="5" s="1"/>
  <c r="E966" i="5" a="1"/>
  <c r="E966" i="5" s="1"/>
  <c r="E967" i="5" a="1"/>
  <c r="E967" i="5" s="1"/>
  <c r="E968" i="5" a="1"/>
  <c r="E968" i="5"/>
  <c r="E969" i="5" a="1"/>
  <c r="E969" i="5" s="1"/>
  <c r="E970" i="5" a="1"/>
  <c r="E970" i="5" s="1"/>
  <c r="E971" i="5" a="1"/>
  <c r="E971" i="5" s="1"/>
  <c r="E972" i="5" a="1"/>
  <c r="E972" i="5"/>
  <c r="E973" i="5" a="1"/>
  <c r="E973" i="5" s="1"/>
  <c r="E974" i="5" a="1"/>
  <c r="E974" i="5" s="1"/>
  <c r="E975" i="5" a="1"/>
  <c r="E975" i="5" s="1"/>
  <c r="E976" i="5" a="1"/>
  <c r="E976" i="5"/>
  <c r="E977" i="5" a="1"/>
  <c r="E977" i="5" s="1"/>
  <c r="E978" i="5" a="1"/>
  <c r="E978" i="5" s="1"/>
  <c r="E979" i="5" a="1"/>
  <c r="E979" i="5" s="1"/>
  <c r="E980" i="5" a="1"/>
  <c r="E980" i="5"/>
  <c r="E981" i="5" a="1"/>
  <c r="E981" i="5" s="1"/>
  <c r="E982" i="5" a="1"/>
  <c r="E982" i="5" s="1"/>
  <c r="E983" i="5" a="1"/>
  <c r="E983" i="5" s="1"/>
  <c r="E984" i="5" a="1"/>
  <c r="E984" i="5"/>
  <c r="E985" i="5" a="1"/>
  <c r="E985" i="5" s="1"/>
  <c r="E986" i="5" a="1"/>
  <c r="E986" i="5" s="1"/>
  <c r="E987" i="5" a="1"/>
  <c r="E987" i="5" s="1"/>
  <c r="E988" i="5" a="1"/>
  <c r="E988" i="5"/>
  <c r="E989" i="5" a="1"/>
  <c r="E989" i="5" s="1"/>
  <c r="E990" i="5" a="1"/>
  <c r="E990" i="5" s="1"/>
  <c r="E991" i="5" a="1"/>
  <c r="E991" i="5" s="1"/>
  <c r="E992" i="5" a="1"/>
  <c r="E992" i="5"/>
  <c r="E993" i="5" a="1"/>
  <c r="E993" i="5" s="1"/>
  <c r="E994" i="5" a="1"/>
  <c r="E994" i="5" s="1"/>
  <c r="E995" i="5" a="1"/>
  <c r="E995" i="5" s="1"/>
  <c r="E996" i="5" a="1"/>
  <c r="E996" i="5"/>
  <c r="E997" i="5" a="1"/>
  <c r="E997" i="5" s="1"/>
  <c r="E998" i="5" a="1"/>
  <c r="E998" i="5" s="1"/>
  <c r="E999" i="5" a="1"/>
  <c r="E999" i="5" s="1"/>
  <c r="E1000" i="5" a="1"/>
  <c r="E1000" i="5"/>
  <c r="E1001" i="5" a="1"/>
  <c r="E1001" i="5" s="1"/>
  <c r="E1002" i="5" a="1"/>
  <c r="E1002" i="5" s="1"/>
  <c r="E1003" i="5" a="1"/>
  <c r="E1003" i="5" s="1"/>
  <c r="E1004" i="5" a="1"/>
  <c r="E1004" i="5"/>
  <c r="E1005" i="5" a="1"/>
  <c r="E1005" i="5" s="1"/>
  <c r="E1006" i="5" a="1"/>
  <c r="E1006" i="5" s="1"/>
  <c r="E1007" i="5" a="1"/>
  <c r="E1007" i="5" s="1"/>
  <c r="E1008" i="5" a="1"/>
  <c r="E1008" i="5"/>
  <c r="E1009" i="5" a="1"/>
  <c r="E1009" i="5" s="1"/>
  <c r="E1010" i="5" a="1"/>
  <c r="E1010" i="5" s="1"/>
  <c r="E1011" i="5" a="1"/>
  <c r="E1011" i="5" s="1"/>
  <c r="E1012" i="5" a="1"/>
  <c r="E1012" i="5"/>
  <c r="E1013" i="5" a="1"/>
  <c r="E1013" i="5" s="1"/>
  <c r="E1014" i="5" a="1"/>
  <c r="E1014" i="5" s="1"/>
  <c r="E1015" i="5" a="1"/>
  <c r="E1015" i="5" s="1"/>
  <c r="E1016" i="5" a="1"/>
  <c r="E1016" i="5"/>
  <c r="E1017" i="5" a="1"/>
  <c r="E1017" i="5" s="1"/>
  <c r="E1018" i="5" a="1"/>
  <c r="E1018" i="5" s="1"/>
  <c r="E1019" i="5" a="1"/>
  <c r="E1019" i="5" s="1"/>
  <c r="E1020" i="5" a="1"/>
  <c r="E1020" i="5"/>
  <c r="E1021" i="5" a="1"/>
  <c r="E1021" i="5" s="1"/>
  <c r="E1022" i="5" a="1"/>
  <c r="E1022" i="5" s="1"/>
  <c r="E1023" i="5" a="1"/>
  <c r="E1023" i="5" s="1"/>
  <c r="E1024" i="5" a="1"/>
  <c r="E1024" i="5"/>
  <c r="E1025" i="5" a="1"/>
  <c r="E1025" i="5" s="1"/>
  <c r="E1026" i="5" a="1"/>
  <c r="E1026" i="5" s="1"/>
  <c r="E1027" i="5" a="1"/>
  <c r="E1027" i="5" s="1"/>
  <c r="E1028" i="5" a="1"/>
  <c r="E1028" i="5"/>
  <c r="E1029" i="5" a="1"/>
  <c r="E1029" i="5" s="1"/>
  <c r="E1030" i="5" a="1"/>
  <c r="E1030" i="5" s="1"/>
  <c r="E1031" i="5" a="1"/>
  <c r="E1031" i="5" s="1"/>
  <c r="E1032" i="5" a="1"/>
  <c r="E1032" i="5"/>
  <c r="E1033" i="5" a="1"/>
  <c r="E1033" i="5" s="1"/>
  <c r="E1034" i="5" a="1"/>
  <c r="E1034" i="5" s="1"/>
  <c r="E1035" i="5" a="1"/>
  <c r="E1035" i="5" s="1"/>
  <c r="E1036" i="5" a="1"/>
  <c r="E1036" i="5"/>
  <c r="E1037" i="5" a="1"/>
  <c r="E1037" i="5" s="1"/>
  <c r="E1038" i="5" a="1"/>
  <c r="E1038" i="5" s="1"/>
  <c r="E1039" i="5" a="1"/>
  <c r="E1039" i="5" s="1"/>
  <c r="E1040" i="5" a="1"/>
  <c r="E1040" i="5"/>
  <c r="E1041" i="5" a="1"/>
  <c r="E1041" i="5" s="1"/>
  <c r="E1042" i="5" a="1"/>
  <c r="E1042" i="5" s="1"/>
  <c r="E1043" i="5" a="1"/>
  <c r="E1043" i="5" s="1"/>
  <c r="E1044" i="5" a="1"/>
  <c r="E1044" i="5"/>
  <c r="E1045" i="5" a="1"/>
  <c r="E1045" i="5" s="1"/>
  <c r="E1046" i="5" a="1"/>
  <c r="E1046" i="5" s="1"/>
  <c r="E1047" i="5" a="1"/>
  <c r="E1047" i="5" s="1"/>
  <c r="E1048" i="5" a="1"/>
  <c r="E1048" i="5"/>
  <c r="E1049" i="5" a="1"/>
  <c r="E1049" i="5" s="1"/>
  <c r="E1050" i="5" a="1"/>
  <c r="E1050" i="5" s="1"/>
  <c r="E1051" i="5" a="1"/>
  <c r="E1051" i="5" s="1"/>
  <c r="E1052" i="5" a="1"/>
  <c r="E1052" i="5"/>
  <c r="E1053" i="5" a="1"/>
  <c r="E1053" i="5" s="1"/>
  <c r="E1054" i="5" a="1"/>
  <c r="E1054" i="5" s="1"/>
  <c r="E1055" i="5" a="1"/>
  <c r="E1055" i="5" s="1"/>
  <c r="E1056" i="5" a="1"/>
  <c r="E1056" i="5"/>
  <c r="E1057" i="5" a="1"/>
  <c r="E1057" i="5" s="1"/>
  <c r="E1058" i="5" a="1"/>
  <c r="E1058" i="5"/>
  <c r="E1059" i="5" a="1"/>
  <c r="E1059" i="5" s="1"/>
  <c r="E1060" i="5" a="1"/>
  <c r="E1060" i="5"/>
  <c r="E1061" i="5" a="1"/>
  <c r="E1061" i="5" s="1"/>
  <c r="E1062" i="5" a="1"/>
  <c r="E1062" i="5" s="1"/>
  <c r="E1063" i="5" a="1"/>
  <c r="E1063" i="5" s="1"/>
  <c r="E1064" i="5" a="1"/>
  <c r="E1064" i="5"/>
  <c r="E1065" i="5" a="1"/>
  <c r="E1065" i="5" s="1"/>
  <c r="E1066" i="5" a="1"/>
  <c r="E1066" i="5"/>
  <c r="E1067" i="5" a="1"/>
  <c r="E1067" i="5" s="1"/>
  <c r="E1068" i="5" a="1"/>
  <c r="E1068" i="5"/>
  <c r="E1069" i="5" a="1"/>
  <c r="E1069" i="5" s="1"/>
  <c r="E1070" i="5" a="1"/>
  <c r="E1070" i="5" s="1"/>
  <c r="E1071" i="5" a="1"/>
  <c r="E1071" i="5" s="1"/>
  <c r="E1072" i="5" a="1"/>
  <c r="E1072" i="5"/>
  <c r="E1073" i="5" a="1"/>
  <c r="E1073" i="5" s="1"/>
  <c r="E1074" i="5" a="1"/>
  <c r="E1074" i="5"/>
  <c r="E1075" i="5" a="1"/>
  <c r="E1075" i="5" s="1"/>
  <c r="E1076" i="5" a="1"/>
  <c r="E1076" i="5" s="1"/>
  <c r="E1077" i="5" a="1"/>
  <c r="E1077" i="5"/>
  <c r="E1078" i="5" a="1"/>
  <c r="E1078" i="5" s="1"/>
  <c r="E1079" i="5" a="1"/>
  <c r="E1079" i="5"/>
  <c r="E1080" i="5" a="1"/>
  <c r="E1080" i="5" s="1"/>
  <c r="E1081" i="5" a="1"/>
  <c r="E1081" i="5" s="1"/>
  <c r="E1082" i="5" a="1"/>
  <c r="E1082" i="5" s="1"/>
  <c r="E1083" i="5" a="1"/>
  <c r="E1083" i="5" s="1"/>
  <c r="E1084" i="5" a="1"/>
  <c r="E1084" i="5" s="1"/>
  <c r="E1085" i="5" a="1"/>
  <c r="E1085" i="5" s="1"/>
  <c r="E1086" i="5" a="1"/>
  <c r="E1086" i="5" s="1"/>
  <c r="E1087" i="5" a="1"/>
  <c r="E1087" i="5" s="1"/>
  <c r="E1088" i="5" a="1"/>
  <c r="E1088" i="5" s="1"/>
  <c r="E1089" i="5" a="1"/>
  <c r="E1089" i="5" s="1"/>
  <c r="E1090" i="5" a="1"/>
  <c r="E1090" i="5" s="1"/>
  <c r="E1091" i="5" a="1"/>
  <c r="E1091" i="5" s="1"/>
  <c r="E1092" i="5" a="1"/>
  <c r="E1092" i="5" s="1"/>
  <c r="E1093" i="5" a="1"/>
  <c r="E1093" i="5" s="1"/>
  <c r="E1094" i="5" a="1"/>
  <c r="E1094" i="5" s="1"/>
  <c r="E1095" i="5" a="1"/>
  <c r="E1095" i="5" s="1"/>
  <c r="E1096" i="5" a="1"/>
  <c r="E1096" i="5" s="1"/>
  <c r="E1097" i="5" a="1"/>
  <c r="E1097" i="5" s="1"/>
  <c r="E1098" i="5" a="1"/>
  <c r="E1098" i="5" s="1"/>
  <c r="E1099" i="5" a="1"/>
  <c r="E1099" i="5" s="1"/>
  <c r="E1100" i="5" a="1"/>
  <c r="E1100" i="5" s="1"/>
  <c r="E1101" i="5" a="1"/>
  <c r="E1101" i="5" s="1"/>
  <c r="E1102" i="5" a="1"/>
  <c r="E1102" i="5" s="1"/>
  <c r="E1103" i="5" a="1"/>
  <c r="E1103" i="5" s="1"/>
  <c r="E1104" i="5" a="1"/>
  <c r="E1104" i="5" s="1"/>
  <c r="E1105" i="5" a="1"/>
  <c r="E1105" i="5" s="1"/>
  <c r="E1106" i="5" a="1"/>
  <c r="E1106" i="5" s="1"/>
  <c r="E1107" i="5" a="1"/>
  <c r="E1107" i="5" s="1"/>
  <c r="E1108" i="5" a="1"/>
  <c r="E1108" i="5" s="1"/>
  <c r="E1109" i="5" a="1"/>
  <c r="E1109" i="5" s="1"/>
  <c r="E1110" i="5" a="1"/>
  <c r="E1110" i="5" s="1"/>
  <c r="E1111" i="5" a="1"/>
  <c r="E1111" i="5" s="1"/>
  <c r="E1112" i="5" a="1"/>
  <c r="E1112" i="5" s="1"/>
  <c r="E1113" i="5" a="1"/>
  <c r="E1113" i="5" s="1"/>
  <c r="E1114" i="5" a="1"/>
  <c r="E1114" i="5" s="1"/>
  <c r="E1115" i="5" a="1"/>
  <c r="E1115" i="5" s="1"/>
  <c r="E1116" i="5" a="1"/>
  <c r="E1116" i="5" s="1"/>
  <c r="E1117" i="5" a="1"/>
  <c r="E1117" i="5" s="1"/>
  <c r="E1118" i="5" a="1"/>
  <c r="E1118" i="5" s="1"/>
  <c r="E1119" i="5" a="1"/>
  <c r="E1119" i="5" s="1"/>
  <c r="E1120" i="5" a="1"/>
  <c r="E1120" i="5" s="1"/>
  <c r="E1121" i="5" a="1"/>
  <c r="E1121" i="5" s="1"/>
  <c r="E1122" i="5" a="1"/>
  <c r="E1122" i="5" s="1"/>
  <c r="E1123" i="5" a="1"/>
  <c r="E1123" i="5" s="1"/>
  <c r="E1124" i="5" a="1"/>
  <c r="E1124" i="5" s="1"/>
  <c r="E1125" i="5" a="1"/>
  <c r="E1125" i="5" s="1"/>
  <c r="E1126" i="5" a="1"/>
  <c r="E1126" i="5" s="1"/>
  <c r="E1127" i="5" a="1"/>
  <c r="E1127" i="5" s="1"/>
  <c r="E1128" i="5" a="1"/>
  <c r="E1128" i="5" s="1"/>
  <c r="E1129" i="5" a="1"/>
  <c r="E1129" i="5" s="1"/>
  <c r="E1130" i="5" a="1"/>
  <c r="E1130" i="5" s="1"/>
  <c r="E1131" i="5" a="1"/>
  <c r="E1131" i="5" s="1"/>
  <c r="E1132" i="5" a="1"/>
  <c r="E1132" i="5" s="1"/>
  <c r="E1133" i="5" a="1"/>
  <c r="E1133" i="5" s="1"/>
  <c r="E1134" i="5" a="1"/>
  <c r="E1134" i="5" s="1"/>
  <c r="E1135" i="5" a="1"/>
  <c r="E1135" i="5" s="1"/>
  <c r="E1136" i="5" a="1"/>
  <c r="E1136" i="5" s="1"/>
  <c r="E1137" i="5" a="1"/>
  <c r="E1137" i="5" s="1"/>
  <c r="E1138" i="5" a="1"/>
  <c r="E1138" i="5" s="1"/>
  <c r="E1139" i="5" a="1"/>
  <c r="E1139" i="5" s="1"/>
  <c r="E1140" i="5" a="1"/>
  <c r="E1140" i="5" s="1"/>
  <c r="E1141" i="5" a="1"/>
  <c r="E1141" i="5" s="1"/>
  <c r="E1142" i="5" a="1"/>
  <c r="E1142" i="5" s="1"/>
  <c r="E1143" i="5" a="1"/>
  <c r="E1143" i="5" s="1"/>
  <c r="E1144" i="5" a="1"/>
  <c r="E1144" i="5" s="1"/>
  <c r="E1145" i="5" a="1"/>
  <c r="E1145" i="5" s="1"/>
  <c r="E1146" i="5" a="1"/>
  <c r="E1146" i="5" s="1"/>
  <c r="E1147" i="5" a="1"/>
  <c r="E1147" i="5" s="1"/>
  <c r="E1148" i="5" a="1"/>
  <c r="E1148" i="5" s="1"/>
  <c r="E1149" i="5" a="1"/>
  <c r="E1149" i="5" s="1"/>
  <c r="E1150" i="5" a="1"/>
  <c r="E1150" i="5" s="1"/>
  <c r="E1151" i="5" a="1"/>
  <c r="E1151" i="5" s="1"/>
  <c r="E1152" i="5" a="1"/>
  <c r="E1152" i="5" s="1"/>
  <c r="E1153" i="5" a="1"/>
  <c r="E1153" i="5" s="1"/>
  <c r="E1154" i="5" a="1"/>
  <c r="E1154" i="5" s="1"/>
  <c r="E1155" i="5" a="1"/>
  <c r="E1155" i="5" s="1"/>
  <c r="E1156" i="5" a="1"/>
  <c r="E1156" i="5" s="1"/>
  <c r="E1157" i="5" a="1"/>
  <c r="E1157" i="5" s="1"/>
  <c r="E1158" i="5" a="1"/>
  <c r="E1158" i="5" s="1"/>
  <c r="E1159" i="5" a="1"/>
  <c r="E1159" i="5" s="1"/>
  <c r="E1160" i="5" a="1"/>
  <c r="E1160" i="5" s="1"/>
  <c r="E1161" i="5" a="1"/>
  <c r="E1161" i="5" s="1"/>
  <c r="E1162" i="5" a="1"/>
  <c r="E1162" i="5" s="1"/>
  <c r="E1163" i="5" a="1"/>
  <c r="E1163" i="5" s="1"/>
  <c r="E1164" i="5" a="1"/>
  <c r="E1164" i="5" s="1"/>
  <c r="E1165" i="5" a="1"/>
  <c r="E1165" i="5" s="1"/>
  <c r="E1166" i="5" a="1"/>
  <c r="E1166" i="5" s="1"/>
  <c r="E1167" i="5" a="1"/>
  <c r="E1167" i="5" s="1"/>
  <c r="E1168" i="5" a="1"/>
  <c r="E1168" i="5" s="1"/>
  <c r="E1169" i="5" a="1"/>
  <c r="E1169" i="5" s="1"/>
  <c r="E1170" i="5" a="1"/>
  <c r="E1170" i="5" s="1"/>
  <c r="E1171" i="5" a="1"/>
  <c r="E1171" i="5" s="1"/>
  <c r="E1172" i="5" a="1"/>
  <c r="E1172" i="5" s="1"/>
  <c r="E1173" i="5" a="1"/>
  <c r="E1173" i="5" s="1"/>
  <c r="E1174" i="5" a="1"/>
  <c r="E1174" i="5" s="1"/>
  <c r="E1175" i="5" a="1"/>
  <c r="E1175" i="5" s="1"/>
  <c r="E1176" i="5" a="1"/>
  <c r="E1176" i="5" s="1"/>
  <c r="E1177" i="5" a="1"/>
  <c r="E1177" i="5" s="1"/>
  <c r="E1178" i="5" a="1"/>
  <c r="E1178" i="5" s="1"/>
  <c r="E1179" i="5" a="1"/>
  <c r="E1179" i="5" s="1"/>
  <c r="E1180" i="5" a="1"/>
  <c r="E1180" i="5" s="1"/>
  <c r="E1181" i="5" a="1"/>
  <c r="E1181" i="5" s="1"/>
  <c r="E1182" i="5" a="1"/>
  <c r="E1182" i="5" s="1"/>
  <c r="E1183" i="5" a="1"/>
  <c r="E1183" i="5" s="1"/>
  <c r="E1184" i="5" a="1"/>
  <c r="E1184" i="5" s="1"/>
  <c r="E1185" i="5" a="1"/>
  <c r="E1185" i="5" s="1"/>
  <c r="E1186" i="5" a="1"/>
  <c r="E1186" i="5" s="1"/>
  <c r="E1187" i="5" a="1"/>
  <c r="E1187" i="5" s="1"/>
  <c r="E1188" i="5" a="1"/>
  <c r="E1188" i="5" s="1"/>
  <c r="E1189" i="5" a="1"/>
  <c r="E1189" i="5" s="1"/>
  <c r="E1190" i="5" a="1"/>
  <c r="E1190" i="5" s="1"/>
  <c r="E1191" i="5" a="1"/>
  <c r="E1191" i="5" s="1"/>
  <c r="E1192" i="5" a="1"/>
  <c r="E1192" i="5" s="1"/>
  <c r="E1193" i="5" a="1"/>
  <c r="E1193" i="5" s="1"/>
  <c r="E1194" i="5" a="1"/>
  <c r="E1194" i="5" s="1"/>
  <c r="E1195" i="5" a="1"/>
  <c r="E1195" i="5" s="1"/>
  <c r="E1196" i="5" a="1"/>
  <c r="E1196" i="5" s="1"/>
  <c r="E1197" i="5" a="1"/>
  <c r="E1197" i="5" s="1"/>
  <c r="E1198" i="5" a="1"/>
  <c r="E1198" i="5" s="1"/>
  <c r="E1199" i="5" a="1"/>
  <c r="E1199" i="5" s="1"/>
  <c r="E1200" i="5" a="1"/>
  <c r="E1200" i="5" s="1"/>
  <c r="E1201" i="5" a="1"/>
  <c r="E1201" i="5" s="1"/>
  <c r="E1202" i="5" a="1"/>
  <c r="E1202" i="5" s="1"/>
  <c r="E1203" i="5" a="1"/>
  <c r="E1203" i="5" s="1"/>
  <c r="E1204" i="5" a="1"/>
  <c r="E1204" i="5" s="1"/>
  <c r="E1205" i="5" a="1"/>
  <c r="E1205" i="5" s="1"/>
  <c r="E1206" i="5" a="1"/>
  <c r="E1206" i="5" s="1"/>
  <c r="E1207" i="5" a="1"/>
  <c r="E1207" i="5" s="1"/>
  <c r="E1208" i="5" a="1"/>
  <c r="E1208" i="5" s="1"/>
  <c r="E1209" i="5" a="1"/>
  <c r="E1209" i="5" s="1"/>
  <c r="E1210" i="5" a="1"/>
  <c r="E1210" i="5" s="1"/>
  <c r="E1211" i="5" a="1"/>
  <c r="E1211" i="5" s="1"/>
  <c r="E1212" i="5" a="1"/>
  <c r="E1212" i="5" s="1"/>
  <c r="E1213" i="5" a="1"/>
  <c r="E1213" i="5" s="1"/>
  <c r="E1214" i="5" a="1"/>
  <c r="E1214" i="5" s="1"/>
  <c r="E1215" i="5" a="1"/>
  <c r="E1215" i="5" s="1"/>
  <c r="E1216" i="5" a="1"/>
  <c r="E1216" i="5" s="1"/>
  <c r="E1217" i="5" a="1"/>
  <c r="E1217" i="5" s="1"/>
  <c r="E1218" i="5" a="1"/>
  <c r="E1218" i="5" s="1"/>
  <c r="E1219" i="5" a="1"/>
  <c r="E1219" i="5" s="1"/>
  <c r="E1220" i="5" a="1"/>
  <c r="E1220" i="5" s="1"/>
  <c r="E1221" i="5" a="1"/>
  <c r="E1221" i="5" s="1"/>
  <c r="E1222" i="5" a="1"/>
  <c r="E1222" i="5" s="1"/>
  <c r="E1223" i="5" a="1"/>
  <c r="E1223" i="5" s="1"/>
  <c r="E1224" i="5" a="1"/>
  <c r="E1224" i="5" s="1"/>
  <c r="E1225" i="5" a="1"/>
  <c r="E1225" i="5" s="1"/>
  <c r="E1226" i="5" a="1"/>
  <c r="E1226" i="5" s="1"/>
  <c r="E1227" i="5" a="1"/>
  <c r="E1227" i="5" s="1"/>
  <c r="E1228" i="5" a="1"/>
  <c r="E1228" i="5" s="1"/>
  <c r="E1229" i="5" a="1"/>
  <c r="E1229" i="5" s="1"/>
  <c r="E1230" i="5" a="1"/>
  <c r="E1230" i="5" s="1"/>
  <c r="E1231" i="5" a="1"/>
  <c r="E1231" i="5" s="1"/>
  <c r="E1232" i="5" a="1"/>
  <c r="E1232" i="5" s="1"/>
  <c r="E1233" i="5" a="1"/>
  <c r="E1233" i="5" s="1"/>
  <c r="E1234" i="5" a="1"/>
  <c r="E1234" i="5" s="1"/>
  <c r="E1235" i="5" a="1"/>
  <c r="E1235" i="5" s="1"/>
  <c r="E1236" i="5" a="1"/>
  <c r="E1236" i="5" s="1"/>
  <c r="E1237" i="5" a="1"/>
  <c r="E1237" i="5" s="1"/>
  <c r="E1238" i="5" a="1"/>
  <c r="E1238" i="5" s="1"/>
  <c r="D3" i="5" a="1"/>
  <c r="D3" i="5" s="1"/>
  <c r="D4" i="5" a="1"/>
  <c r="D4" i="5"/>
  <c r="D5" i="5" a="1"/>
  <c r="D5" i="5" s="1"/>
  <c r="D6" i="5" a="1"/>
  <c r="D6" i="5" s="1"/>
  <c r="D7" i="5" a="1"/>
  <c r="D7" i="5" s="1"/>
  <c r="D8" i="5" a="1"/>
  <c r="D8" i="5" s="1"/>
  <c r="D9" i="5" a="1"/>
  <c r="D9" i="5" s="1"/>
  <c r="D10" i="5" a="1"/>
  <c r="D10" i="5" s="1"/>
  <c r="D11" i="5" a="1"/>
  <c r="D11" i="5" s="1"/>
  <c r="D12" i="5" a="1"/>
  <c r="D12" i="5" s="1"/>
  <c r="D13" i="5" a="1"/>
  <c r="D13" i="5" s="1"/>
  <c r="D14" i="5" a="1"/>
  <c r="D14" i="5" s="1"/>
  <c r="D15" i="5" a="1"/>
  <c r="D15" i="5" s="1"/>
  <c r="D16" i="5" a="1"/>
  <c r="D16" i="5" s="1"/>
  <c r="D17" i="5" a="1"/>
  <c r="D17" i="5" s="1"/>
  <c r="D18" i="5" a="1"/>
  <c r="D18" i="5"/>
  <c r="D19" i="5" a="1"/>
  <c r="D19" i="5" s="1"/>
  <c r="D20" i="5" a="1"/>
  <c r="D20" i="5" s="1"/>
  <c r="D21" i="5" a="1"/>
  <c r="D21" i="5" s="1"/>
  <c r="D22" i="5" a="1"/>
  <c r="D22" i="5"/>
  <c r="D23" i="5" a="1"/>
  <c r="D23" i="5" s="1"/>
  <c r="D24" i="5" a="1"/>
  <c r="D24" i="5" s="1"/>
  <c r="D25" i="5" a="1"/>
  <c r="D25" i="5" s="1"/>
  <c r="D26" i="5" a="1"/>
  <c r="D26" i="5"/>
  <c r="D27" i="5" a="1"/>
  <c r="D27" i="5" s="1"/>
  <c r="D28" i="5" a="1"/>
  <c r="D28" i="5"/>
  <c r="D29" i="5" a="1"/>
  <c r="D29" i="5" s="1"/>
  <c r="D30" i="5" a="1"/>
  <c r="D30" i="5"/>
  <c r="D31" i="5" a="1"/>
  <c r="D31" i="5" s="1"/>
  <c r="D32" i="5" a="1"/>
  <c r="D32" i="5" s="1"/>
  <c r="D33" i="5" a="1"/>
  <c r="D33" i="5" s="1"/>
  <c r="D34" i="5" a="1"/>
  <c r="D34" i="5"/>
  <c r="D35" i="5" a="1"/>
  <c r="D35" i="5" s="1"/>
  <c r="D36" i="5" a="1"/>
  <c r="D36" i="5"/>
  <c r="D37" i="5" a="1"/>
  <c r="D37" i="5" s="1"/>
  <c r="D38" i="5" a="1"/>
  <c r="D38" i="5" s="1"/>
  <c r="D39" i="5" a="1"/>
  <c r="D39" i="5" s="1"/>
  <c r="D40" i="5" a="1"/>
  <c r="D40" i="5" s="1"/>
  <c r="D41" i="5" a="1"/>
  <c r="D41" i="5" s="1"/>
  <c r="D42" i="5" a="1"/>
  <c r="D42" i="5"/>
  <c r="D43" i="5" a="1"/>
  <c r="D43" i="5" s="1"/>
  <c r="D44" i="5" a="1"/>
  <c r="D44" i="5"/>
  <c r="D45" i="5" a="1"/>
  <c r="D45" i="5" s="1"/>
  <c r="D46" i="5" a="1"/>
  <c r="D46" i="5" s="1"/>
  <c r="D47" i="5" a="1"/>
  <c r="D47" i="5" s="1"/>
  <c r="D48" i="5" a="1"/>
  <c r="D48" i="5" s="1"/>
  <c r="D49" i="5" a="1"/>
  <c r="D49" i="5" s="1"/>
  <c r="D50" i="5" a="1"/>
  <c r="D50" i="5" s="1"/>
  <c r="D51" i="5" a="1"/>
  <c r="D51" i="5" s="1"/>
  <c r="D52" i="5" a="1"/>
  <c r="D52" i="5"/>
  <c r="D53" i="5" a="1"/>
  <c r="D53" i="5" s="1"/>
  <c r="D54" i="5" a="1"/>
  <c r="D54" i="5" s="1"/>
  <c r="D55" i="5" a="1"/>
  <c r="D55" i="5" s="1"/>
  <c r="D56" i="5" a="1"/>
  <c r="D56" i="5" s="1"/>
  <c r="D57" i="5" a="1"/>
  <c r="D57" i="5" s="1"/>
  <c r="D58" i="5" a="1"/>
  <c r="D58" i="5" s="1"/>
  <c r="D59" i="5" a="1"/>
  <c r="D59" i="5" s="1"/>
  <c r="D60" i="5" a="1"/>
  <c r="D60" i="5"/>
  <c r="D61" i="5" a="1"/>
  <c r="D61" i="5" s="1"/>
  <c r="D62" i="5" a="1"/>
  <c r="D62" i="5"/>
  <c r="D63" i="5" a="1"/>
  <c r="D63" i="5" s="1"/>
  <c r="D64" i="5" a="1"/>
  <c r="D64" i="5" s="1"/>
  <c r="D65" i="5" a="1"/>
  <c r="D65" i="5" s="1"/>
  <c r="D66" i="5" a="1"/>
  <c r="D66" i="5" s="1"/>
  <c r="D67" i="5" a="1"/>
  <c r="D67" i="5" s="1"/>
  <c r="D68" i="5" a="1"/>
  <c r="D68" i="5"/>
  <c r="D69" i="5" a="1"/>
  <c r="D69" i="5" s="1"/>
  <c r="D70" i="5" a="1"/>
  <c r="D70" i="5"/>
  <c r="D71" i="5" a="1"/>
  <c r="D71" i="5" s="1"/>
  <c r="D72" i="5" a="1"/>
  <c r="D72" i="5" s="1"/>
  <c r="D73" i="5" a="1"/>
  <c r="D73" i="5" s="1"/>
  <c r="D74" i="5" a="1"/>
  <c r="D74" i="5" s="1"/>
  <c r="D75" i="5" a="1"/>
  <c r="D75" i="5" s="1"/>
  <c r="D76" i="5" a="1"/>
  <c r="D76" i="5"/>
  <c r="D77" i="5" a="1"/>
  <c r="D77" i="5" s="1"/>
  <c r="D78" i="5" a="1"/>
  <c r="D78" i="5"/>
  <c r="D79" i="5" a="1"/>
  <c r="D79" i="5" s="1"/>
  <c r="D80" i="5" a="1"/>
  <c r="D80" i="5" s="1"/>
  <c r="D81" i="5" a="1"/>
  <c r="D81" i="5" s="1"/>
  <c r="D82" i="5" a="1"/>
  <c r="D82" i="5" s="1"/>
  <c r="D83" i="5" a="1"/>
  <c r="D83" i="5" s="1"/>
  <c r="D84" i="5" a="1"/>
  <c r="D84" i="5"/>
  <c r="D85" i="5" a="1"/>
  <c r="D85" i="5" s="1"/>
  <c r="D86" i="5" a="1"/>
  <c r="D86" i="5"/>
  <c r="D87" i="5" a="1"/>
  <c r="D87" i="5" s="1"/>
  <c r="D88" i="5" a="1"/>
  <c r="D88" i="5" s="1"/>
  <c r="D89" i="5" a="1"/>
  <c r="D89" i="5" s="1"/>
  <c r="D90" i="5" a="1"/>
  <c r="D90" i="5" s="1"/>
  <c r="D91" i="5" a="1"/>
  <c r="D91" i="5" s="1"/>
  <c r="D92" i="5" a="1"/>
  <c r="D92" i="5"/>
  <c r="D93" i="5" a="1"/>
  <c r="D93" i="5" s="1"/>
  <c r="D94" i="5" a="1"/>
  <c r="D94" i="5"/>
  <c r="D95" i="5" a="1"/>
  <c r="D95" i="5" s="1"/>
  <c r="D96" i="5" a="1"/>
  <c r="D96" i="5" s="1"/>
  <c r="D97" i="5" a="1"/>
  <c r="D97" i="5" s="1"/>
  <c r="D98" i="5" a="1"/>
  <c r="D98" i="5" s="1"/>
  <c r="D99" i="5" a="1"/>
  <c r="D99" i="5" s="1"/>
  <c r="D100" i="5" a="1"/>
  <c r="D100" i="5"/>
  <c r="D101" i="5" a="1"/>
  <c r="D101" i="5" s="1"/>
  <c r="D102" i="5" a="1"/>
  <c r="D102" i="5"/>
  <c r="D103" i="5" a="1"/>
  <c r="D103" i="5" s="1"/>
  <c r="D104" i="5" a="1"/>
  <c r="D104" i="5" s="1"/>
  <c r="D105" i="5" a="1"/>
  <c r="D105" i="5" s="1"/>
  <c r="D106" i="5" a="1"/>
  <c r="D106" i="5" s="1"/>
  <c r="D107" i="5" a="1"/>
  <c r="D107" i="5" s="1"/>
  <c r="D108" i="5" a="1"/>
  <c r="D108" i="5"/>
  <c r="D109" i="5" a="1"/>
  <c r="D109" i="5" s="1"/>
  <c r="D110" i="5" a="1"/>
  <c r="D110" i="5"/>
  <c r="D111" i="5" a="1"/>
  <c r="D111" i="5" s="1"/>
  <c r="D112" i="5" a="1"/>
  <c r="D112" i="5" s="1"/>
  <c r="D113" i="5" a="1"/>
  <c r="D113" i="5" s="1"/>
  <c r="D114" i="5" a="1"/>
  <c r="D114" i="5" s="1"/>
  <c r="D115" i="5" a="1"/>
  <c r="D115" i="5" s="1"/>
  <c r="D116" i="5" a="1"/>
  <c r="D116" i="5"/>
  <c r="D117" i="5" a="1"/>
  <c r="D117" i="5" s="1"/>
  <c r="D118" i="5" a="1"/>
  <c r="D118" i="5"/>
  <c r="D119" i="5" a="1"/>
  <c r="D119" i="5" s="1"/>
  <c r="D120" i="5" a="1"/>
  <c r="D120" i="5" s="1"/>
  <c r="D121" i="5" a="1"/>
  <c r="D121" i="5" s="1"/>
  <c r="D122" i="5" a="1"/>
  <c r="D122" i="5" s="1"/>
  <c r="D123" i="5" a="1"/>
  <c r="D123" i="5" s="1"/>
  <c r="D124" i="5" a="1"/>
  <c r="D124" i="5"/>
  <c r="D125" i="5" a="1"/>
  <c r="D125" i="5" s="1"/>
  <c r="D126" i="5" a="1"/>
  <c r="D126" i="5"/>
  <c r="D127" i="5" a="1"/>
  <c r="D127" i="5" s="1"/>
  <c r="D128" i="5" a="1"/>
  <c r="D128" i="5" s="1"/>
  <c r="D129" i="5" a="1"/>
  <c r="D129" i="5" s="1"/>
  <c r="D130" i="5" a="1"/>
  <c r="D130" i="5" s="1"/>
  <c r="D131" i="5" a="1"/>
  <c r="D131" i="5" s="1"/>
  <c r="D132" i="5" a="1"/>
  <c r="D132" i="5"/>
  <c r="D133" i="5" a="1"/>
  <c r="D133" i="5" s="1"/>
  <c r="D134" i="5" a="1"/>
  <c r="D134" i="5"/>
  <c r="D135" i="5" a="1"/>
  <c r="D135" i="5" s="1"/>
  <c r="D136" i="5" a="1"/>
  <c r="D136" i="5" s="1"/>
  <c r="D137" i="5" a="1"/>
  <c r="D137" i="5" s="1"/>
  <c r="D138" i="5" a="1"/>
  <c r="D138" i="5" s="1"/>
  <c r="D139" i="5" a="1"/>
  <c r="D139" i="5" s="1"/>
  <c r="D140" i="5" a="1"/>
  <c r="D140" i="5"/>
  <c r="D141" i="5" a="1"/>
  <c r="D141" i="5" s="1"/>
  <c r="D142" i="5" a="1"/>
  <c r="D142" i="5"/>
  <c r="D143" i="5" a="1"/>
  <c r="D143" i="5" s="1"/>
  <c r="D144" i="5" a="1"/>
  <c r="D144" i="5" s="1"/>
  <c r="D145" i="5" a="1"/>
  <c r="D145" i="5" s="1"/>
  <c r="D146" i="5" a="1"/>
  <c r="D146" i="5" s="1"/>
  <c r="D147" i="5" a="1"/>
  <c r="D147" i="5" s="1"/>
  <c r="D148" i="5" a="1"/>
  <c r="D148" i="5" s="1"/>
  <c r="D149" i="5" a="1"/>
  <c r="D149" i="5" s="1"/>
  <c r="D150" i="5" a="1"/>
  <c r="D150" i="5"/>
  <c r="D151" i="5" a="1"/>
  <c r="D151" i="5" s="1"/>
  <c r="D152" i="5" a="1"/>
  <c r="D152" i="5" s="1"/>
  <c r="D153" i="5" a="1"/>
  <c r="D153" i="5" s="1"/>
  <c r="D154" i="5" a="1"/>
  <c r="D154" i="5" s="1"/>
  <c r="D155" i="5" a="1"/>
  <c r="D155" i="5" s="1"/>
  <c r="D156" i="5" a="1"/>
  <c r="D156" i="5"/>
  <c r="D157" i="5" a="1"/>
  <c r="D157" i="5" s="1"/>
  <c r="D158" i="5" a="1"/>
  <c r="D158" i="5"/>
  <c r="D159" i="5" a="1"/>
  <c r="D159" i="5" s="1"/>
  <c r="D160" i="5" a="1"/>
  <c r="D160" i="5" s="1"/>
  <c r="D161" i="5" a="1"/>
  <c r="D161" i="5" s="1"/>
  <c r="D162" i="5" a="1"/>
  <c r="D162" i="5"/>
  <c r="D163" i="5" a="1"/>
  <c r="D163" i="5" s="1"/>
  <c r="D164" i="5" a="1"/>
  <c r="D164" i="5" s="1"/>
  <c r="D165" i="5" a="1"/>
  <c r="D165" i="5" s="1"/>
  <c r="D166" i="5" a="1"/>
  <c r="D166" i="5"/>
  <c r="D167" i="5" a="1"/>
  <c r="D167" i="5" s="1"/>
  <c r="D168" i="5" a="1"/>
  <c r="D168" i="5" s="1"/>
  <c r="D169" i="5" a="1"/>
  <c r="D169" i="5" s="1"/>
  <c r="D170" i="5" a="1"/>
  <c r="D170" i="5" s="1"/>
  <c r="D171" i="5" a="1"/>
  <c r="D171" i="5" s="1"/>
  <c r="D172" i="5" a="1"/>
  <c r="D172" i="5" s="1"/>
  <c r="D173" i="5" a="1"/>
  <c r="D173" i="5" s="1"/>
  <c r="D174" i="5" a="1"/>
  <c r="D174" i="5" s="1"/>
  <c r="D175" i="5" a="1"/>
  <c r="D175" i="5" s="1"/>
  <c r="D176" i="5" a="1"/>
  <c r="D176" i="5"/>
  <c r="D177" i="5" a="1"/>
  <c r="D177" i="5" s="1"/>
  <c r="D178" i="5" a="1"/>
  <c r="D178" i="5"/>
  <c r="D179" i="5" a="1"/>
  <c r="D179" i="5" s="1"/>
  <c r="D180" i="5" a="1"/>
  <c r="D180" i="5"/>
  <c r="D181" i="5" a="1"/>
  <c r="D181" i="5" s="1"/>
  <c r="D182" i="5" a="1"/>
  <c r="D182" i="5" s="1"/>
  <c r="D183" i="5" a="1"/>
  <c r="D183" i="5" s="1"/>
  <c r="D184" i="5" a="1"/>
  <c r="D184" i="5" s="1"/>
  <c r="D185" i="5" a="1"/>
  <c r="D185" i="5" s="1"/>
  <c r="D186" i="5" a="1"/>
  <c r="D186" i="5"/>
  <c r="D187" i="5" a="1"/>
  <c r="D187" i="5" s="1"/>
  <c r="D188" i="5" a="1"/>
  <c r="D188" i="5" s="1"/>
  <c r="D189" i="5" a="1"/>
  <c r="D189" i="5" s="1"/>
  <c r="D190" i="5" a="1"/>
  <c r="D190" i="5" s="1"/>
  <c r="D191" i="5" a="1"/>
  <c r="D191" i="5" s="1"/>
  <c r="D192" i="5" a="1"/>
  <c r="D192" i="5" s="1"/>
  <c r="D193" i="5" a="1"/>
  <c r="D193" i="5" s="1"/>
  <c r="D194" i="5" a="1"/>
  <c r="D194" i="5"/>
  <c r="D195" i="5" a="1"/>
  <c r="D195" i="5" s="1"/>
  <c r="D196" i="5" a="1"/>
  <c r="D196" i="5"/>
  <c r="D197" i="5" a="1"/>
  <c r="D197" i="5" s="1"/>
  <c r="D198" i="5" a="1"/>
  <c r="D198" i="5" s="1"/>
  <c r="D199" i="5" a="1"/>
  <c r="D199" i="5" s="1"/>
  <c r="D200" i="5" a="1"/>
  <c r="D200" i="5" s="1"/>
  <c r="D201" i="5" a="1"/>
  <c r="D201" i="5" s="1"/>
  <c r="D202" i="5" a="1"/>
  <c r="D202" i="5"/>
  <c r="D203" i="5" a="1"/>
  <c r="D203" i="5" s="1"/>
  <c r="D204" i="5" a="1"/>
  <c r="D204" i="5" s="1"/>
  <c r="D205" i="5" a="1"/>
  <c r="D205" i="5" s="1"/>
  <c r="D206" i="5" a="1"/>
  <c r="D206" i="5" s="1"/>
  <c r="D207" i="5" a="1"/>
  <c r="D207" i="5" s="1"/>
  <c r="D208" i="5" a="1"/>
  <c r="D208" i="5"/>
  <c r="D209" i="5" a="1"/>
  <c r="D209" i="5" s="1"/>
  <c r="D210" i="5" a="1"/>
  <c r="D210" i="5"/>
  <c r="D211" i="5" a="1"/>
  <c r="D211" i="5" s="1"/>
  <c r="D212" i="5" a="1"/>
  <c r="D212" i="5" s="1"/>
  <c r="D213" i="5" a="1"/>
  <c r="D213" i="5" s="1"/>
  <c r="D214" i="5" a="1"/>
  <c r="D214" i="5" s="1"/>
  <c r="D215" i="5" a="1"/>
  <c r="D215" i="5" s="1"/>
  <c r="D216" i="5" a="1"/>
  <c r="D216" i="5"/>
  <c r="D217" i="5" a="1"/>
  <c r="D217" i="5" s="1"/>
  <c r="D218" i="5" a="1"/>
  <c r="D218" i="5"/>
  <c r="D219" i="5" a="1"/>
  <c r="D219" i="5" s="1"/>
  <c r="D220" i="5" a="1"/>
  <c r="D220" i="5"/>
  <c r="D221" i="5" a="1"/>
  <c r="D221" i="5" s="1"/>
  <c r="D222" i="5" a="1"/>
  <c r="D222" i="5" s="1"/>
  <c r="D223" i="5" a="1"/>
  <c r="D223" i="5" s="1"/>
  <c r="D224" i="5" a="1"/>
  <c r="D224" i="5"/>
  <c r="D225" i="5" a="1"/>
  <c r="D225" i="5" s="1"/>
  <c r="D226" i="5" a="1"/>
  <c r="D226" i="5"/>
  <c r="D227" i="5" a="1"/>
  <c r="D227" i="5" s="1"/>
  <c r="D228" i="5" a="1"/>
  <c r="D228" i="5" s="1"/>
  <c r="D229" i="5" a="1"/>
  <c r="D229" i="5" s="1"/>
  <c r="D230" i="5" a="1"/>
  <c r="D230" i="5" s="1"/>
  <c r="D231" i="5" a="1"/>
  <c r="D231" i="5" s="1"/>
  <c r="D232" i="5" a="1"/>
  <c r="D232" i="5"/>
  <c r="D233" i="5" a="1"/>
  <c r="D233" i="5" s="1"/>
  <c r="D234" i="5" a="1"/>
  <c r="D234" i="5"/>
  <c r="D235" i="5" a="1"/>
  <c r="D235" i="5" s="1"/>
  <c r="D236" i="5" a="1"/>
  <c r="D236" i="5"/>
  <c r="D237" i="5" a="1"/>
  <c r="D237" i="5" s="1"/>
  <c r="D238" i="5" a="1"/>
  <c r="D238" i="5" s="1"/>
  <c r="D239" i="5" a="1"/>
  <c r="D239" i="5" s="1"/>
  <c r="D240" i="5" a="1"/>
  <c r="D240" i="5"/>
  <c r="D241" i="5" a="1"/>
  <c r="D241" i="5" s="1"/>
  <c r="D242" i="5" a="1"/>
  <c r="D242" i="5"/>
  <c r="D243" i="5" a="1"/>
  <c r="D243" i="5" s="1"/>
  <c r="D244" i="5" a="1"/>
  <c r="D244" i="5"/>
  <c r="D245" i="5" a="1"/>
  <c r="D245" i="5" s="1"/>
  <c r="D246" i="5" a="1"/>
  <c r="D246" i="5" s="1"/>
  <c r="D247" i="5" a="1"/>
  <c r="D247" i="5" s="1"/>
  <c r="D248" i="5" a="1"/>
  <c r="D248" i="5"/>
  <c r="D249" i="5" a="1"/>
  <c r="D249" i="5" s="1"/>
  <c r="D250" i="5" a="1"/>
  <c r="D250" i="5"/>
  <c r="D251" i="5" a="1"/>
  <c r="D251" i="5" s="1"/>
  <c r="D252" i="5" a="1"/>
  <c r="D252" i="5"/>
  <c r="D253" i="5" a="1"/>
  <c r="D253" i="5" s="1"/>
  <c r="D254" i="5" a="1"/>
  <c r="D254" i="5" s="1"/>
  <c r="D255" i="5" a="1"/>
  <c r="D255" i="5" s="1"/>
  <c r="D256" i="5" a="1"/>
  <c r="D256" i="5"/>
  <c r="D257" i="5" a="1"/>
  <c r="D257" i="5" s="1"/>
  <c r="D258" i="5" a="1"/>
  <c r="D258" i="5"/>
  <c r="D259" i="5" a="1"/>
  <c r="D259" i="5" s="1"/>
  <c r="D260" i="5" a="1"/>
  <c r="D260" i="5"/>
  <c r="D261" i="5" a="1"/>
  <c r="D261" i="5" s="1"/>
  <c r="D262" i="5" a="1"/>
  <c r="D262" i="5" s="1"/>
  <c r="D263" i="5" a="1"/>
  <c r="D263" i="5" s="1"/>
  <c r="D264" i="5" a="1"/>
  <c r="D264" i="5"/>
  <c r="D265" i="5" a="1"/>
  <c r="D265" i="5" s="1"/>
  <c r="D266" i="5" a="1"/>
  <c r="D266" i="5"/>
  <c r="D267" i="5" a="1"/>
  <c r="D267" i="5" s="1"/>
  <c r="D268" i="5" a="1"/>
  <c r="D268" i="5"/>
  <c r="D269" i="5" a="1"/>
  <c r="D269" i="5" s="1"/>
  <c r="D270" i="5" a="1"/>
  <c r="D270" i="5" s="1"/>
  <c r="D271" i="5" a="1"/>
  <c r="D271" i="5" s="1"/>
  <c r="D272" i="5" a="1"/>
  <c r="D272" i="5"/>
  <c r="D273" i="5" a="1"/>
  <c r="D273" i="5" s="1"/>
  <c r="D274" i="5" a="1"/>
  <c r="D274" i="5"/>
  <c r="D275" i="5" a="1"/>
  <c r="D275" i="5" s="1"/>
  <c r="D276" i="5" a="1"/>
  <c r="D276" i="5"/>
  <c r="D277" i="5" a="1"/>
  <c r="D277" i="5" s="1"/>
  <c r="D278" i="5" a="1"/>
  <c r="D278" i="5" s="1"/>
  <c r="D279" i="5" a="1"/>
  <c r="D279" i="5" s="1"/>
  <c r="D280" i="5" a="1"/>
  <c r="D280" i="5"/>
  <c r="D281" i="5" a="1"/>
  <c r="D281" i="5" s="1"/>
  <c r="D282" i="5" a="1"/>
  <c r="D282" i="5"/>
  <c r="D283" i="5" a="1"/>
  <c r="D283" i="5" s="1"/>
  <c r="D284" i="5" a="1"/>
  <c r="D284" i="5"/>
  <c r="D285" i="5" a="1"/>
  <c r="D285" i="5" s="1"/>
  <c r="D286" i="5" a="1"/>
  <c r="D286" i="5" s="1"/>
  <c r="D287" i="5" a="1"/>
  <c r="D287" i="5" s="1"/>
  <c r="D288" i="5" a="1"/>
  <c r="D288" i="5"/>
  <c r="D289" i="5" a="1"/>
  <c r="D289" i="5" s="1"/>
  <c r="D290" i="5" a="1"/>
  <c r="D290" i="5" s="1"/>
  <c r="D291" i="5" a="1"/>
  <c r="D291" i="5" s="1"/>
  <c r="D292" i="5" a="1"/>
  <c r="D292" i="5"/>
  <c r="D293" i="5" a="1"/>
  <c r="D293" i="5" s="1"/>
  <c r="D294" i="5" a="1"/>
  <c r="D294" i="5" s="1"/>
  <c r="D295" i="5" a="1"/>
  <c r="D295" i="5" s="1"/>
  <c r="D296" i="5" a="1"/>
  <c r="D296" i="5"/>
  <c r="D297" i="5" a="1"/>
  <c r="D297" i="5" s="1"/>
  <c r="D298" i="5" a="1"/>
  <c r="D298" i="5" s="1"/>
  <c r="D299" i="5" a="1"/>
  <c r="D299" i="5" s="1"/>
  <c r="D300" i="5" a="1"/>
  <c r="D300" i="5"/>
  <c r="D301" i="5" a="1"/>
  <c r="D301" i="5"/>
  <c r="D302" i="5" a="1"/>
  <c r="D302" i="5"/>
  <c r="D303" i="5" a="1"/>
  <c r="D303" i="5"/>
  <c r="D304" i="5" a="1"/>
  <c r="D304" i="5"/>
  <c r="D305" i="5" a="1"/>
  <c r="D305" i="5"/>
  <c r="D306" i="5" a="1"/>
  <c r="D306" i="5"/>
  <c r="D307" i="5" a="1"/>
  <c r="D307" i="5"/>
  <c r="D308" i="5" a="1"/>
  <c r="D308" i="5"/>
  <c r="D309" i="5" a="1"/>
  <c r="D309" i="5" s="1"/>
  <c r="D310" i="5" a="1"/>
  <c r="D310" i="5"/>
  <c r="D311" i="5" a="1"/>
  <c r="D311" i="5" s="1"/>
  <c r="D312" i="5" a="1"/>
  <c r="D312" i="5" s="1"/>
  <c r="D313" i="5" a="1"/>
  <c r="D313" i="5" s="1"/>
  <c r="D314" i="5" a="1"/>
  <c r="D314" i="5" s="1"/>
  <c r="D315" i="5" a="1"/>
  <c r="D315" i="5"/>
  <c r="D316" i="5" a="1"/>
  <c r="D316" i="5" s="1"/>
  <c r="D317" i="5" a="1"/>
  <c r="D317" i="5" s="1"/>
  <c r="D318" i="5" a="1"/>
  <c r="D318" i="5" s="1"/>
  <c r="D319" i="5" a="1"/>
  <c r="D319" i="5" s="1"/>
  <c r="D320" i="5" a="1"/>
  <c r="D320" i="5" s="1"/>
  <c r="D321" i="5" a="1"/>
  <c r="D321" i="5" s="1"/>
  <c r="D322" i="5" a="1"/>
  <c r="D322" i="5" s="1"/>
  <c r="D323" i="5" a="1"/>
  <c r="D323" i="5"/>
  <c r="D324" i="5" a="1"/>
  <c r="D324" i="5" s="1"/>
  <c r="D325" i="5" a="1"/>
  <c r="D325" i="5" s="1"/>
  <c r="D326" i="5" a="1"/>
  <c r="D326" i="5" s="1"/>
  <c r="D327" i="5" a="1"/>
  <c r="D327" i="5" s="1"/>
  <c r="D328" i="5" a="1"/>
  <c r="D328" i="5" s="1"/>
  <c r="D329" i="5" a="1"/>
  <c r="D329" i="5" s="1"/>
  <c r="D330" i="5" a="1"/>
  <c r="D330" i="5" s="1"/>
  <c r="D331" i="5" a="1"/>
  <c r="D331" i="5"/>
  <c r="D332" i="5" a="1"/>
  <c r="D332" i="5" s="1"/>
  <c r="D333" i="5" a="1"/>
  <c r="D333" i="5" s="1"/>
  <c r="D334" i="5" a="1"/>
  <c r="D334" i="5" s="1"/>
  <c r="D335" i="5" a="1"/>
  <c r="D335" i="5" s="1"/>
  <c r="D336" i="5" a="1"/>
  <c r="D336" i="5" s="1"/>
  <c r="D337" i="5" a="1"/>
  <c r="D337" i="5" s="1"/>
  <c r="D338" i="5" a="1"/>
  <c r="D338" i="5" s="1"/>
  <c r="D339" i="5" a="1"/>
  <c r="D339" i="5"/>
  <c r="D340" i="5" a="1"/>
  <c r="D340" i="5" s="1"/>
  <c r="D341" i="5" a="1"/>
  <c r="D341" i="5" s="1"/>
  <c r="D342" i="5" a="1"/>
  <c r="D342" i="5" s="1"/>
  <c r="D343" i="5" a="1"/>
  <c r="D343" i="5" s="1"/>
  <c r="D344" i="5" a="1"/>
  <c r="D344" i="5" s="1"/>
  <c r="D345" i="5" a="1"/>
  <c r="D345" i="5" s="1"/>
  <c r="D346" i="5" a="1"/>
  <c r="D346" i="5" s="1"/>
  <c r="D347" i="5" a="1"/>
  <c r="D347" i="5"/>
  <c r="D348" i="5" a="1"/>
  <c r="D348" i="5" s="1"/>
  <c r="D349" i="5" a="1"/>
  <c r="D349" i="5" s="1"/>
  <c r="D350" i="5" a="1"/>
  <c r="D350" i="5" s="1"/>
  <c r="D351" i="5" a="1"/>
  <c r="D351" i="5" s="1"/>
  <c r="D352" i="5" a="1"/>
  <c r="D352" i="5" s="1"/>
  <c r="D353" i="5" a="1"/>
  <c r="D353" i="5" s="1"/>
  <c r="D354" i="5" a="1"/>
  <c r="D354" i="5" s="1"/>
  <c r="D355" i="5" a="1"/>
  <c r="D355" i="5"/>
  <c r="D356" i="5" a="1"/>
  <c r="D356" i="5" s="1"/>
  <c r="D357" i="5" a="1"/>
  <c r="D357" i="5" s="1"/>
  <c r="D358" i="5" a="1"/>
  <c r="D358" i="5" s="1"/>
  <c r="D359" i="5" a="1"/>
  <c r="D359" i="5" s="1"/>
  <c r="D360" i="5" a="1"/>
  <c r="D360" i="5" s="1"/>
  <c r="D361" i="5" a="1"/>
  <c r="D361" i="5" s="1"/>
  <c r="D362" i="5" a="1"/>
  <c r="D362" i="5" s="1"/>
  <c r="D363" i="5" a="1"/>
  <c r="D363" i="5"/>
  <c r="D364" i="5" a="1"/>
  <c r="D364" i="5" s="1"/>
  <c r="D365" i="5" a="1"/>
  <c r="D365" i="5" s="1"/>
  <c r="D366" i="5" a="1"/>
  <c r="D366" i="5" s="1"/>
  <c r="D367" i="5" a="1"/>
  <c r="D367" i="5" s="1"/>
  <c r="D368" i="5" a="1"/>
  <c r="D368" i="5" s="1"/>
  <c r="D369" i="5" a="1"/>
  <c r="D369" i="5" s="1"/>
  <c r="D370" i="5" a="1"/>
  <c r="D370" i="5" s="1"/>
  <c r="D371" i="5" a="1"/>
  <c r="D371" i="5"/>
  <c r="D372" i="5" a="1"/>
  <c r="D372" i="5" s="1"/>
  <c r="D373" i="5" a="1"/>
  <c r="D373" i="5" s="1"/>
  <c r="D374" i="5" a="1"/>
  <c r="D374" i="5" s="1"/>
  <c r="D375" i="5" a="1"/>
  <c r="D375" i="5" s="1"/>
  <c r="D376" i="5" a="1"/>
  <c r="D376" i="5" s="1"/>
  <c r="D377" i="5" a="1"/>
  <c r="D377" i="5" s="1"/>
  <c r="D378" i="5" a="1"/>
  <c r="D378" i="5" s="1"/>
  <c r="D379" i="5" a="1"/>
  <c r="D379" i="5"/>
  <c r="D380" i="5" a="1"/>
  <c r="D380" i="5" s="1"/>
  <c r="D381" i="5" a="1"/>
  <c r="D381" i="5" s="1"/>
  <c r="D382" i="5" a="1"/>
  <c r="D382" i="5" s="1"/>
  <c r="D383" i="5" a="1"/>
  <c r="D383" i="5" s="1"/>
  <c r="D384" i="5" a="1"/>
  <c r="D384" i="5" s="1"/>
  <c r="D385" i="5" a="1"/>
  <c r="D385" i="5" s="1"/>
  <c r="D386" i="5" a="1"/>
  <c r="D386" i="5" s="1"/>
  <c r="D387" i="5" a="1"/>
  <c r="D387" i="5"/>
  <c r="D388" i="5" a="1"/>
  <c r="D388" i="5" s="1"/>
  <c r="D389" i="5" a="1"/>
  <c r="D389" i="5" s="1"/>
  <c r="D390" i="5" a="1"/>
  <c r="D390" i="5" s="1"/>
  <c r="D391" i="5" a="1"/>
  <c r="D391" i="5" s="1"/>
  <c r="D392" i="5" a="1"/>
  <c r="D392" i="5" s="1"/>
  <c r="D393" i="5" a="1"/>
  <c r="D393" i="5" s="1"/>
  <c r="D394" i="5" a="1"/>
  <c r="D394" i="5" s="1"/>
  <c r="D395" i="5" a="1"/>
  <c r="D395" i="5"/>
  <c r="D396" i="5" a="1"/>
  <c r="D396" i="5" s="1"/>
  <c r="D397" i="5" a="1"/>
  <c r="D397" i="5" s="1"/>
  <c r="D398" i="5" a="1"/>
  <c r="D398" i="5" s="1"/>
  <c r="D399" i="5" a="1"/>
  <c r="D399" i="5" s="1"/>
  <c r="D400" i="5" a="1"/>
  <c r="D400" i="5" s="1"/>
  <c r="D401" i="5" a="1"/>
  <c r="D401" i="5" s="1"/>
  <c r="D402" i="5" a="1"/>
  <c r="D402" i="5" s="1"/>
  <c r="D403" i="5" a="1"/>
  <c r="D403" i="5"/>
  <c r="D404" i="5" a="1"/>
  <c r="D404" i="5" s="1"/>
  <c r="D405" i="5" a="1"/>
  <c r="D405" i="5" s="1"/>
  <c r="D406" i="5" a="1"/>
  <c r="D406" i="5" s="1"/>
  <c r="D407" i="5" a="1"/>
  <c r="D407" i="5" s="1"/>
  <c r="D408" i="5" a="1"/>
  <c r="D408" i="5" s="1"/>
  <c r="D409" i="5" a="1"/>
  <c r="D409" i="5" s="1"/>
  <c r="D410" i="5" a="1"/>
  <c r="D410" i="5" s="1"/>
  <c r="D411" i="5" a="1"/>
  <c r="D411" i="5"/>
  <c r="D412" i="5" a="1"/>
  <c r="D412" i="5" s="1"/>
  <c r="D413" i="5" a="1"/>
  <c r="D413" i="5" s="1"/>
  <c r="D414" i="5" a="1"/>
  <c r="D414" i="5" s="1"/>
  <c r="D415" i="5" a="1"/>
  <c r="D415" i="5" s="1"/>
  <c r="D416" i="5" a="1"/>
  <c r="D416" i="5" s="1"/>
  <c r="D417" i="5" a="1"/>
  <c r="D417" i="5" s="1"/>
  <c r="D418" i="5" a="1"/>
  <c r="D418" i="5" s="1"/>
  <c r="D419" i="5" a="1"/>
  <c r="D419" i="5"/>
  <c r="D420" i="5" a="1"/>
  <c r="D420" i="5" s="1"/>
  <c r="D421" i="5" a="1"/>
  <c r="D421" i="5" s="1"/>
  <c r="D422" i="5" a="1"/>
  <c r="D422" i="5" s="1"/>
  <c r="D423" i="5" a="1"/>
  <c r="D423" i="5" s="1"/>
  <c r="D424" i="5" a="1"/>
  <c r="D424" i="5" s="1"/>
  <c r="D425" i="5" a="1"/>
  <c r="D425" i="5" s="1"/>
  <c r="D426" i="5" a="1"/>
  <c r="D426" i="5" s="1"/>
  <c r="D427" i="5" a="1"/>
  <c r="D427" i="5"/>
  <c r="D428" i="5" a="1"/>
  <c r="D428" i="5" s="1"/>
  <c r="D429" i="5" a="1"/>
  <c r="D429" i="5" s="1"/>
  <c r="D430" i="5" a="1"/>
  <c r="D430" i="5" s="1"/>
  <c r="D431" i="5" a="1"/>
  <c r="D431" i="5" s="1"/>
  <c r="D432" i="5" a="1"/>
  <c r="D432" i="5" s="1"/>
  <c r="D433" i="5" a="1"/>
  <c r="D433" i="5" s="1"/>
  <c r="D434" i="5" a="1"/>
  <c r="D434" i="5" s="1"/>
  <c r="D435" i="5" a="1"/>
  <c r="D435" i="5"/>
  <c r="D436" i="5" a="1"/>
  <c r="D436" i="5" s="1"/>
  <c r="D437" i="5" a="1"/>
  <c r="D437" i="5" s="1"/>
  <c r="D438" i="5" a="1"/>
  <c r="D438" i="5" s="1"/>
  <c r="D439" i="5" a="1"/>
  <c r="D439" i="5" s="1"/>
  <c r="D440" i="5" a="1"/>
  <c r="D440" i="5" s="1"/>
  <c r="D441" i="5" a="1"/>
  <c r="D441" i="5" s="1"/>
  <c r="D442" i="5" a="1"/>
  <c r="D442" i="5" s="1"/>
  <c r="D443" i="5" a="1"/>
  <c r="D443" i="5"/>
  <c r="D444" i="5" a="1"/>
  <c r="D444" i="5" s="1"/>
  <c r="D445" i="5" a="1"/>
  <c r="D445" i="5" s="1"/>
  <c r="D446" i="5" a="1"/>
  <c r="D446" i="5" s="1"/>
  <c r="D447" i="5" a="1"/>
  <c r="D447" i="5" s="1"/>
  <c r="D448" i="5" a="1"/>
  <c r="D448" i="5" s="1"/>
  <c r="D449" i="5" a="1"/>
  <c r="D449" i="5" s="1"/>
  <c r="D450" i="5" a="1"/>
  <c r="D450" i="5" s="1"/>
  <c r="D451" i="5" a="1"/>
  <c r="D451" i="5"/>
  <c r="D452" i="5" a="1"/>
  <c r="D452" i="5" s="1"/>
  <c r="D453" i="5" a="1"/>
  <c r="D453" i="5" s="1"/>
  <c r="D454" i="5" a="1"/>
  <c r="D454" i="5" s="1"/>
  <c r="D455" i="5" a="1"/>
  <c r="D455" i="5" s="1"/>
  <c r="D456" i="5" a="1"/>
  <c r="D456" i="5" s="1"/>
  <c r="D457" i="5" a="1"/>
  <c r="D457" i="5" s="1"/>
  <c r="D458" i="5" a="1"/>
  <c r="D458" i="5" s="1"/>
  <c r="D459" i="5" a="1"/>
  <c r="D459" i="5"/>
  <c r="D460" i="5" a="1"/>
  <c r="D460" i="5" s="1"/>
  <c r="D461" i="5" a="1"/>
  <c r="D461" i="5" s="1"/>
  <c r="D462" i="5" a="1"/>
  <c r="D462" i="5" s="1"/>
  <c r="D463" i="5" a="1"/>
  <c r="D463" i="5" s="1"/>
  <c r="D464" i="5" a="1"/>
  <c r="D464" i="5" s="1"/>
  <c r="D465" i="5" a="1"/>
  <c r="D465" i="5" s="1"/>
  <c r="D466" i="5" a="1"/>
  <c r="D466" i="5" s="1"/>
  <c r="D467" i="5" a="1"/>
  <c r="D467" i="5"/>
  <c r="D468" i="5" a="1"/>
  <c r="D468" i="5" s="1"/>
  <c r="D469" i="5" a="1"/>
  <c r="D469" i="5" s="1"/>
  <c r="D470" i="5" a="1"/>
  <c r="D470" i="5" s="1"/>
  <c r="D471" i="5" a="1"/>
  <c r="D471" i="5" s="1"/>
  <c r="D472" i="5" a="1"/>
  <c r="D472" i="5" s="1"/>
  <c r="D473" i="5" a="1"/>
  <c r="D473" i="5" s="1"/>
  <c r="D474" i="5" a="1"/>
  <c r="D474" i="5" s="1"/>
  <c r="D475" i="5" a="1"/>
  <c r="D475" i="5" s="1"/>
  <c r="D476" i="5" a="1"/>
  <c r="D476" i="5"/>
  <c r="D477" i="5" a="1"/>
  <c r="D477" i="5" s="1"/>
  <c r="D478" i="5" a="1"/>
  <c r="D478" i="5" s="1"/>
  <c r="D479" i="5" a="1"/>
  <c r="D479" i="5" s="1"/>
  <c r="D480" i="5" a="1"/>
  <c r="D480" i="5"/>
  <c r="D481" i="5" a="1"/>
  <c r="D481" i="5" s="1"/>
  <c r="D482" i="5" a="1"/>
  <c r="D482" i="5" s="1"/>
  <c r="D483" i="5" a="1"/>
  <c r="D483" i="5" s="1"/>
  <c r="D484" i="5" a="1"/>
  <c r="D484" i="5"/>
  <c r="D485" i="5" a="1"/>
  <c r="D485" i="5" s="1"/>
  <c r="D486" i="5" a="1"/>
  <c r="D486" i="5" s="1"/>
  <c r="D487" i="5" a="1"/>
  <c r="D487" i="5" s="1"/>
  <c r="D488" i="5" a="1"/>
  <c r="D488" i="5" s="1"/>
  <c r="D489" i="5" a="1"/>
  <c r="D489" i="5" s="1"/>
  <c r="D490" i="5" a="1"/>
  <c r="D490" i="5" s="1"/>
  <c r="D491" i="5" a="1"/>
  <c r="D491" i="5" s="1"/>
  <c r="D492" i="5" a="1"/>
  <c r="D492" i="5"/>
  <c r="D493" i="5" a="1"/>
  <c r="D493" i="5" s="1"/>
  <c r="D494" i="5" a="1"/>
  <c r="D494" i="5" s="1"/>
  <c r="D495" i="5" a="1"/>
  <c r="D495" i="5" s="1"/>
  <c r="D496" i="5" a="1"/>
  <c r="D496" i="5" s="1"/>
  <c r="D497" i="5" a="1"/>
  <c r="D497" i="5" s="1"/>
  <c r="D498" i="5" a="1"/>
  <c r="D498" i="5" s="1"/>
  <c r="D499" i="5" a="1"/>
  <c r="D499" i="5" s="1"/>
  <c r="D500" i="5" a="1"/>
  <c r="D500" i="5"/>
  <c r="D501" i="5" a="1"/>
  <c r="D501" i="5" s="1"/>
  <c r="D502" i="5" a="1"/>
  <c r="D502" i="5" s="1"/>
  <c r="D503" i="5" a="1"/>
  <c r="D503" i="5" s="1"/>
  <c r="D504" i="5" a="1"/>
  <c r="D504" i="5" s="1"/>
  <c r="D505" i="5" a="1"/>
  <c r="D505" i="5" s="1"/>
  <c r="D506" i="5" a="1"/>
  <c r="D506" i="5" s="1"/>
  <c r="D507" i="5" a="1"/>
  <c r="D507" i="5" s="1"/>
  <c r="D508" i="5" a="1"/>
  <c r="D508" i="5"/>
  <c r="D509" i="5" a="1"/>
  <c r="D509" i="5" s="1"/>
  <c r="D510" i="5" a="1"/>
  <c r="D510" i="5" s="1"/>
  <c r="D511" i="5" a="1"/>
  <c r="D511" i="5" s="1"/>
  <c r="D512" i="5" a="1"/>
  <c r="D512" i="5" s="1"/>
  <c r="D513" i="5" a="1"/>
  <c r="D513" i="5" s="1"/>
  <c r="D514" i="5" a="1"/>
  <c r="D514" i="5" s="1"/>
  <c r="D515" i="5" a="1"/>
  <c r="D515" i="5" s="1"/>
  <c r="D516" i="5" a="1"/>
  <c r="D516" i="5"/>
  <c r="D517" i="5" a="1"/>
  <c r="D517" i="5" s="1"/>
  <c r="D518" i="5" a="1"/>
  <c r="D518" i="5" s="1"/>
  <c r="D519" i="5" a="1"/>
  <c r="D519" i="5" s="1"/>
  <c r="D520" i="5" a="1"/>
  <c r="D520" i="5" s="1"/>
  <c r="D521" i="5" a="1"/>
  <c r="D521" i="5" s="1"/>
  <c r="D522" i="5" a="1"/>
  <c r="D522" i="5" s="1"/>
  <c r="D523" i="5" a="1"/>
  <c r="D523" i="5" s="1"/>
  <c r="D524" i="5" a="1"/>
  <c r="D524" i="5"/>
  <c r="D525" i="5" a="1"/>
  <c r="D525" i="5" s="1"/>
  <c r="D526" i="5" a="1"/>
  <c r="D526" i="5" s="1"/>
  <c r="D527" i="5" a="1"/>
  <c r="D527" i="5" s="1"/>
  <c r="D528" i="5" a="1"/>
  <c r="D528" i="5" s="1"/>
  <c r="D529" i="5" a="1"/>
  <c r="D529" i="5" s="1"/>
  <c r="D530" i="5" a="1"/>
  <c r="D530" i="5" s="1"/>
  <c r="D531" i="5" a="1"/>
  <c r="D531" i="5" s="1"/>
  <c r="D532" i="5" a="1"/>
  <c r="D532" i="5"/>
  <c r="D533" i="5" a="1"/>
  <c r="D533" i="5" s="1"/>
  <c r="D534" i="5" a="1"/>
  <c r="D534" i="5" s="1"/>
  <c r="D535" i="5" a="1"/>
  <c r="D535" i="5" s="1"/>
  <c r="D536" i="5" a="1"/>
  <c r="D536" i="5" s="1"/>
  <c r="D537" i="5" a="1"/>
  <c r="D537" i="5" s="1"/>
  <c r="D538" i="5" a="1"/>
  <c r="D538" i="5" s="1"/>
  <c r="D539" i="5" a="1"/>
  <c r="D539" i="5" s="1"/>
  <c r="D540" i="5" a="1"/>
  <c r="D540" i="5"/>
  <c r="D541" i="5" a="1"/>
  <c r="D541" i="5" s="1"/>
  <c r="D542" i="5" a="1"/>
  <c r="D542" i="5" s="1"/>
  <c r="D543" i="5" a="1"/>
  <c r="D543" i="5" s="1"/>
  <c r="D544" i="5" a="1"/>
  <c r="D544" i="5" s="1"/>
  <c r="D545" i="5" a="1"/>
  <c r="D545" i="5" s="1"/>
  <c r="D546" i="5" a="1"/>
  <c r="D546" i="5"/>
  <c r="D547" i="5" a="1"/>
  <c r="D547" i="5" s="1"/>
  <c r="D548" i="5" a="1"/>
  <c r="D548" i="5"/>
  <c r="D549" i="5" a="1"/>
  <c r="D549" i="5" s="1"/>
  <c r="D550" i="5" a="1"/>
  <c r="D550" i="5" s="1"/>
  <c r="D551" i="5" a="1"/>
  <c r="D551" i="5" s="1"/>
  <c r="D552" i="5" a="1"/>
  <c r="D552" i="5" s="1"/>
  <c r="D553" i="5" a="1"/>
  <c r="D553" i="5" s="1"/>
  <c r="D554" i="5" a="1"/>
  <c r="D554" i="5"/>
  <c r="D555" i="5" a="1"/>
  <c r="D555" i="5" s="1"/>
  <c r="D556" i="5" a="1"/>
  <c r="D556" i="5"/>
  <c r="D557" i="5" a="1"/>
  <c r="D557" i="5" s="1"/>
  <c r="D558" i="5" a="1"/>
  <c r="D558" i="5" s="1"/>
  <c r="D559" i="5" a="1"/>
  <c r="D559" i="5" s="1"/>
  <c r="D560" i="5" a="1"/>
  <c r="D560" i="5" s="1"/>
  <c r="D561" i="5" a="1"/>
  <c r="D561" i="5" s="1"/>
  <c r="D562" i="5" a="1"/>
  <c r="D562" i="5"/>
  <c r="D563" i="5" a="1"/>
  <c r="D563" i="5" s="1"/>
  <c r="D564" i="5" a="1"/>
  <c r="D564" i="5"/>
  <c r="D565" i="5" a="1"/>
  <c r="D565" i="5" s="1"/>
  <c r="D566" i="5" a="1"/>
  <c r="D566" i="5" s="1"/>
  <c r="D567" i="5" a="1"/>
  <c r="D567" i="5" s="1"/>
  <c r="D568" i="5" a="1"/>
  <c r="D568" i="5" s="1"/>
  <c r="D569" i="5" a="1"/>
  <c r="D569" i="5" s="1"/>
  <c r="D570" i="5" a="1"/>
  <c r="D570" i="5"/>
  <c r="D571" i="5" a="1"/>
  <c r="D571" i="5" s="1"/>
  <c r="D572" i="5" a="1"/>
  <c r="D572" i="5"/>
  <c r="D573" i="5" a="1"/>
  <c r="D573" i="5" s="1"/>
  <c r="D574" i="5" a="1"/>
  <c r="D574" i="5" s="1"/>
  <c r="D575" i="5" a="1"/>
  <c r="D575" i="5" s="1"/>
  <c r="D576" i="5" a="1"/>
  <c r="D576" i="5" s="1"/>
  <c r="D577" i="5" a="1"/>
  <c r="D577" i="5" s="1"/>
  <c r="D578" i="5" a="1"/>
  <c r="D578" i="5"/>
  <c r="D579" i="5" a="1"/>
  <c r="D579" i="5" s="1"/>
  <c r="D580" i="5" a="1"/>
  <c r="D580" i="5"/>
  <c r="D581" i="5" a="1"/>
  <c r="D581" i="5" s="1"/>
  <c r="D582" i="5" a="1"/>
  <c r="D582" i="5" s="1"/>
  <c r="D583" i="5" a="1"/>
  <c r="D583" i="5" s="1"/>
  <c r="D584" i="5" a="1"/>
  <c r="D584" i="5" s="1"/>
  <c r="D585" i="5" a="1"/>
  <c r="D585" i="5" s="1"/>
  <c r="D586" i="5" a="1"/>
  <c r="D586" i="5"/>
  <c r="D587" i="5" a="1"/>
  <c r="D587" i="5" s="1"/>
  <c r="D588" i="5" a="1"/>
  <c r="D588" i="5"/>
  <c r="D589" i="5" a="1"/>
  <c r="D589" i="5" s="1"/>
  <c r="D590" i="5" a="1"/>
  <c r="D590" i="5" s="1"/>
  <c r="D591" i="5" a="1"/>
  <c r="D591" i="5" s="1"/>
  <c r="D592" i="5" a="1"/>
  <c r="D592" i="5" s="1"/>
  <c r="D593" i="5" a="1"/>
  <c r="D593" i="5" s="1"/>
  <c r="D594" i="5" a="1"/>
  <c r="D594" i="5"/>
  <c r="D595" i="5" a="1"/>
  <c r="D595" i="5" s="1"/>
  <c r="D596" i="5" a="1"/>
  <c r="D596" i="5"/>
  <c r="D597" i="5" a="1"/>
  <c r="D597" i="5" s="1"/>
  <c r="D598" i="5" a="1"/>
  <c r="D598" i="5" s="1"/>
  <c r="D599" i="5" a="1"/>
  <c r="D599" i="5" s="1"/>
  <c r="D600" i="5" a="1"/>
  <c r="D600" i="5" s="1"/>
  <c r="D601" i="5" a="1"/>
  <c r="D601" i="5" s="1"/>
  <c r="D602" i="5" a="1"/>
  <c r="D602" i="5"/>
  <c r="D603" i="5" a="1"/>
  <c r="D603" i="5" s="1"/>
  <c r="D604" i="5" a="1"/>
  <c r="D604" i="5"/>
  <c r="D605" i="5" a="1"/>
  <c r="D605" i="5" s="1"/>
  <c r="D606" i="5" a="1"/>
  <c r="D606" i="5" s="1"/>
  <c r="D607" i="5" a="1"/>
  <c r="D607" i="5" s="1"/>
  <c r="D608" i="5" a="1"/>
  <c r="D608" i="5" s="1"/>
  <c r="D609" i="5" a="1"/>
  <c r="D609" i="5" s="1"/>
  <c r="D610" i="5" a="1"/>
  <c r="D610" i="5"/>
  <c r="D611" i="5" a="1"/>
  <c r="D611" i="5" s="1"/>
  <c r="D612" i="5" a="1"/>
  <c r="D612" i="5"/>
  <c r="D613" i="5" a="1"/>
  <c r="D613" i="5" s="1"/>
  <c r="D614" i="5" a="1"/>
  <c r="D614" i="5" s="1"/>
  <c r="D615" i="5" a="1"/>
  <c r="D615" i="5" s="1"/>
  <c r="D616" i="5" a="1"/>
  <c r="D616" i="5" s="1"/>
  <c r="D617" i="5" a="1"/>
  <c r="D617" i="5" s="1"/>
  <c r="D618" i="5" a="1"/>
  <c r="D618" i="5"/>
  <c r="D619" i="5" a="1"/>
  <c r="D619" i="5" s="1"/>
  <c r="D620" i="5" a="1"/>
  <c r="D620" i="5"/>
  <c r="D621" i="5" a="1"/>
  <c r="D621" i="5" s="1"/>
  <c r="D622" i="5" a="1"/>
  <c r="D622" i="5" s="1"/>
  <c r="D623" i="5" a="1"/>
  <c r="D623" i="5" s="1"/>
  <c r="D624" i="5" a="1"/>
  <c r="D624" i="5" s="1"/>
  <c r="D625" i="5" a="1"/>
  <c r="D625" i="5" s="1"/>
  <c r="D626" i="5" a="1"/>
  <c r="D626" i="5"/>
  <c r="D627" i="5" a="1"/>
  <c r="D627" i="5" s="1"/>
  <c r="D628" i="5" a="1"/>
  <c r="D628" i="5"/>
  <c r="D629" i="5" a="1"/>
  <c r="D629" i="5" s="1"/>
  <c r="D630" i="5" a="1"/>
  <c r="D630" i="5" s="1"/>
  <c r="D631" i="5" a="1"/>
  <c r="D631" i="5" s="1"/>
  <c r="D632" i="5" a="1"/>
  <c r="D632" i="5" s="1"/>
  <c r="D633" i="5" a="1"/>
  <c r="D633" i="5" s="1"/>
  <c r="D634" i="5" a="1"/>
  <c r="D634" i="5"/>
  <c r="D635" i="5" a="1"/>
  <c r="D635" i="5" s="1"/>
  <c r="D636" i="5" a="1"/>
  <c r="D636" i="5"/>
  <c r="D637" i="5" a="1"/>
  <c r="D637" i="5" s="1"/>
  <c r="D638" i="5" a="1"/>
  <c r="D638" i="5" s="1"/>
  <c r="D639" i="5" a="1"/>
  <c r="D639" i="5" s="1"/>
  <c r="D640" i="5" a="1"/>
  <c r="D640" i="5" s="1"/>
  <c r="D641" i="5" a="1"/>
  <c r="D641" i="5" s="1"/>
  <c r="D642" i="5" a="1"/>
  <c r="D642" i="5"/>
  <c r="D643" i="5" a="1"/>
  <c r="D643" i="5" s="1"/>
  <c r="D644" i="5" a="1"/>
  <c r="D644" i="5"/>
  <c r="D645" i="5" a="1"/>
  <c r="D645" i="5" s="1"/>
  <c r="D646" i="5" a="1"/>
  <c r="D646" i="5" s="1"/>
  <c r="D647" i="5" a="1"/>
  <c r="D647" i="5" s="1"/>
  <c r="D648" i="5" a="1"/>
  <c r="D648" i="5" s="1"/>
  <c r="D649" i="5" a="1"/>
  <c r="D649" i="5" s="1"/>
  <c r="D650" i="5" a="1"/>
  <c r="D650" i="5"/>
  <c r="D651" i="5" a="1"/>
  <c r="D651" i="5" s="1"/>
  <c r="D652" i="5" a="1"/>
  <c r="D652" i="5"/>
  <c r="D653" i="5" a="1"/>
  <c r="D653" i="5" s="1"/>
  <c r="D654" i="5" a="1"/>
  <c r="D654" i="5" s="1"/>
  <c r="D655" i="5" a="1"/>
  <c r="D655" i="5" s="1"/>
  <c r="D656" i="5" a="1"/>
  <c r="D656" i="5" s="1"/>
  <c r="D657" i="5" a="1"/>
  <c r="D657" i="5" s="1"/>
  <c r="D658" i="5" a="1"/>
  <c r="D658" i="5"/>
  <c r="D659" i="5" a="1"/>
  <c r="D659" i="5" s="1"/>
  <c r="D660" i="5" a="1"/>
  <c r="D660" i="5"/>
  <c r="D661" i="5" a="1"/>
  <c r="D661" i="5" s="1"/>
  <c r="D662" i="5" a="1"/>
  <c r="D662" i="5" s="1"/>
  <c r="D663" i="5" a="1"/>
  <c r="D663" i="5" s="1"/>
  <c r="D664" i="5" a="1"/>
  <c r="D664" i="5" s="1"/>
  <c r="D665" i="5" a="1"/>
  <c r="D665" i="5" s="1"/>
  <c r="D666" i="5" a="1"/>
  <c r="D666" i="5"/>
  <c r="D667" i="5" a="1"/>
  <c r="D667" i="5" s="1"/>
  <c r="D668" i="5" a="1"/>
  <c r="D668" i="5"/>
  <c r="D669" i="5" a="1"/>
  <c r="D669" i="5" s="1"/>
  <c r="D670" i="5" a="1"/>
  <c r="D670" i="5" s="1"/>
  <c r="D671" i="5" a="1"/>
  <c r="D671" i="5" s="1"/>
  <c r="D672" i="5" a="1"/>
  <c r="D672" i="5" s="1"/>
  <c r="D673" i="5" a="1"/>
  <c r="D673" i="5" s="1"/>
  <c r="D674" i="5" a="1"/>
  <c r="D674" i="5"/>
  <c r="D675" i="5" a="1"/>
  <c r="D675" i="5" s="1"/>
  <c r="D676" i="5" a="1"/>
  <c r="D676" i="5"/>
  <c r="D677" i="5" a="1"/>
  <c r="D677" i="5" s="1"/>
  <c r="D678" i="5" a="1"/>
  <c r="D678" i="5" s="1"/>
  <c r="D679" i="5" a="1"/>
  <c r="D679" i="5" s="1"/>
  <c r="D680" i="5" a="1"/>
  <c r="D680" i="5" s="1"/>
  <c r="D681" i="5" a="1"/>
  <c r="D681" i="5" s="1"/>
  <c r="D682" i="5" a="1"/>
  <c r="D682" i="5"/>
  <c r="D683" i="5" a="1"/>
  <c r="D683" i="5" s="1"/>
  <c r="D684" i="5" a="1"/>
  <c r="D684" i="5"/>
  <c r="D685" i="5" a="1"/>
  <c r="D685" i="5" s="1"/>
  <c r="D686" i="5" a="1"/>
  <c r="D686" i="5" s="1"/>
  <c r="D687" i="5" a="1"/>
  <c r="D687" i="5" s="1"/>
  <c r="D688" i="5" a="1"/>
  <c r="D688" i="5" s="1"/>
  <c r="D689" i="5" a="1"/>
  <c r="D689" i="5" s="1"/>
  <c r="D690" i="5" a="1"/>
  <c r="D690" i="5"/>
  <c r="D691" i="5" a="1"/>
  <c r="D691" i="5" s="1"/>
  <c r="D692" i="5" a="1"/>
  <c r="D692" i="5"/>
  <c r="D693" i="5" a="1"/>
  <c r="D693" i="5" s="1"/>
  <c r="D694" i="5" a="1"/>
  <c r="D694" i="5" s="1"/>
  <c r="D695" i="5" a="1"/>
  <c r="D695" i="5" s="1"/>
  <c r="D696" i="5" a="1"/>
  <c r="D696" i="5" s="1"/>
  <c r="D697" i="5" a="1"/>
  <c r="D697" i="5" s="1"/>
  <c r="D698" i="5" a="1"/>
  <c r="D698" i="5"/>
  <c r="D699" i="5" a="1"/>
  <c r="D699" i="5" s="1"/>
  <c r="D700" i="5" a="1"/>
  <c r="D700" i="5"/>
  <c r="D701" i="5" a="1"/>
  <c r="D701" i="5" s="1"/>
  <c r="D702" i="5" a="1"/>
  <c r="D702" i="5" s="1"/>
  <c r="D703" i="5" a="1"/>
  <c r="D703" i="5" s="1"/>
  <c r="D704" i="5" a="1"/>
  <c r="D704" i="5" s="1"/>
  <c r="D705" i="5" a="1"/>
  <c r="D705" i="5" s="1"/>
  <c r="D706" i="5" a="1"/>
  <c r="D706" i="5"/>
  <c r="D707" i="5" a="1"/>
  <c r="D707" i="5" s="1"/>
  <c r="D708" i="5" a="1"/>
  <c r="D708" i="5"/>
  <c r="D709" i="5" a="1"/>
  <c r="D709" i="5" s="1"/>
  <c r="D710" i="5" a="1"/>
  <c r="D710" i="5" s="1"/>
  <c r="D711" i="5" a="1"/>
  <c r="D711" i="5" s="1"/>
  <c r="D712" i="5" a="1"/>
  <c r="D712" i="5" s="1"/>
  <c r="D713" i="5" a="1"/>
  <c r="D713" i="5" s="1"/>
  <c r="D714" i="5" a="1"/>
  <c r="D714" i="5"/>
  <c r="D715" i="5" a="1"/>
  <c r="D715" i="5" s="1"/>
  <c r="D716" i="5" a="1"/>
  <c r="D716" i="5"/>
  <c r="D717" i="5" a="1"/>
  <c r="D717" i="5" s="1"/>
  <c r="D718" i="5" a="1"/>
  <c r="D718" i="5" s="1"/>
  <c r="D719" i="5" a="1"/>
  <c r="D719" i="5" s="1"/>
  <c r="D720" i="5" a="1"/>
  <c r="D720" i="5" s="1"/>
  <c r="D721" i="5" a="1"/>
  <c r="D721" i="5" s="1"/>
  <c r="D722" i="5" a="1"/>
  <c r="D722" i="5"/>
  <c r="D723" i="5" a="1"/>
  <c r="D723" i="5" s="1"/>
  <c r="D724" i="5" a="1"/>
  <c r="D724" i="5"/>
  <c r="D725" i="5" a="1"/>
  <c r="D725" i="5" s="1"/>
  <c r="D726" i="5" a="1"/>
  <c r="D726" i="5" s="1"/>
  <c r="D727" i="5" a="1"/>
  <c r="D727" i="5" s="1"/>
  <c r="D728" i="5" a="1"/>
  <c r="D728" i="5" s="1"/>
  <c r="D729" i="5" a="1"/>
  <c r="D729" i="5" s="1"/>
  <c r="D730" i="5" a="1"/>
  <c r="D730" i="5"/>
  <c r="D731" i="5" a="1"/>
  <c r="D731" i="5" s="1"/>
  <c r="D732" i="5" a="1"/>
  <c r="D732" i="5"/>
  <c r="D733" i="5" a="1"/>
  <c r="D733" i="5" s="1"/>
  <c r="D734" i="5" a="1"/>
  <c r="D734" i="5" s="1"/>
  <c r="D735" i="5" a="1"/>
  <c r="D735" i="5" s="1"/>
  <c r="D736" i="5" a="1"/>
  <c r="D736" i="5" s="1"/>
  <c r="D737" i="5" a="1"/>
  <c r="D737" i="5" s="1"/>
  <c r="D738" i="5" a="1"/>
  <c r="D738" i="5"/>
  <c r="D739" i="5" a="1"/>
  <c r="D739" i="5" s="1"/>
  <c r="D740" i="5" a="1"/>
  <c r="D740" i="5"/>
  <c r="D741" i="5" a="1"/>
  <c r="D741" i="5" s="1"/>
  <c r="D742" i="5" a="1"/>
  <c r="D742" i="5" s="1"/>
  <c r="D743" i="5" a="1"/>
  <c r="D743" i="5" s="1"/>
  <c r="D744" i="5" a="1"/>
  <c r="D744" i="5" s="1"/>
  <c r="D745" i="5" a="1"/>
  <c r="D745" i="5" s="1"/>
  <c r="D746" i="5" a="1"/>
  <c r="D746" i="5"/>
  <c r="D747" i="5" a="1"/>
  <c r="D747" i="5" s="1"/>
  <c r="D748" i="5" a="1"/>
  <c r="D748" i="5"/>
  <c r="D749" i="5" a="1"/>
  <c r="D749" i="5" s="1"/>
  <c r="D750" i="5" a="1"/>
  <c r="D750" i="5" s="1"/>
  <c r="D751" i="5" a="1"/>
  <c r="D751" i="5" s="1"/>
  <c r="D752" i="5" a="1"/>
  <c r="D752" i="5" s="1"/>
  <c r="D753" i="5" a="1"/>
  <c r="D753" i="5" s="1"/>
  <c r="D754" i="5" a="1"/>
  <c r="D754" i="5"/>
  <c r="D755" i="5" a="1"/>
  <c r="D755" i="5" s="1"/>
  <c r="D756" i="5" a="1"/>
  <c r="D756" i="5"/>
  <c r="D757" i="5" a="1"/>
  <c r="D757" i="5" s="1"/>
  <c r="D758" i="5" a="1"/>
  <c r="D758" i="5" s="1"/>
  <c r="D759" i="5" a="1"/>
  <c r="D759" i="5" s="1"/>
  <c r="D760" i="5" a="1"/>
  <c r="D760" i="5" s="1"/>
  <c r="D761" i="5" a="1"/>
  <c r="D761" i="5" s="1"/>
  <c r="D762" i="5" a="1"/>
  <c r="D762" i="5"/>
  <c r="D763" i="5" a="1"/>
  <c r="D763" i="5" s="1"/>
  <c r="D764" i="5" a="1"/>
  <c r="D764" i="5"/>
  <c r="D765" i="5" a="1"/>
  <c r="D765" i="5" s="1"/>
  <c r="D766" i="5" a="1"/>
  <c r="D766" i="5" s="1"/>
  <c r="D767" i="5" a="1"/>
  <c r="D767" i="5" s="1"/>
  <c r="D768" i="5" a="1"/>
  <c r="D768" i="5" s="1"/>
  <c r="D769" i="5" a="1"/>
  <c r="D769" i="5" s="1"/>
  <c r="D770" i="5" a="1"/>
  <c r="D770" i="5" s="1"/>
  <c r="D771" i="5" a="1"/>
  <c r="D771" i="5" s="1"/>
  <c r="D772" i="5" a="1"/>
  <c r="D772" i="5" s="1"/>
  <c r="D773" i="5" a="1"/>
  <c r="D773" i="5" s="1"/>
  <c r="D774" i="5" a="1"/>
  <c r="D774" i="5"/>
  <c r="D775" i="5" a="1"/>
  <c r="D775" i="5" s="1"/>
  <c r="D776" i="5" a="1"/>
  <c r="D776" i="5" s="1"/>
  <c r="D777" i="5" a="1"/>
  <c r="D777" i="5" s="1"/>
  <c r="D778" i="5" a="1"/>
  <c r="D778" i="5" s="1"/>
  <c r="D779" i="5" a="1"/>
  <c r="D779" i="5" s="1"/>
  <c r="D780" i="5" a="1"/>
  <c r="D780" i="5" s="1"/>
  <c r="D781" i="5" a="1"/>
  <c r="D781" i="5" s="1"/>
  <c r="D782" i="5" a="1"/>
  <c r="D782" i="5" s="1"/>
  <c r="D783" i="5" a="1"/>
  <c r="D783" i="5" s="1"/>
  <c r="D784" i="5" a="1"/>
  <c r="D784" i="5" s="1"/>
  <c r="D785" i="5" a="1"/>
  <c r="D785" i="5" s="1"/>
  <c r="D786" i="5" a="1"/>
  <c r="D786" i="5"/>
  <c r="D787" i="5" a="1"/>
  <c r="D787" i="5" s="1"/>
  <c r="D788" i="5" a="1"/>
  <c r="D788" i="5" s="1"/>
  <c r="D789" i="5" a="1"/>
  <c r="D789" i="5" s="1"/>
  <c r="D790" i="5" a="1"/>
  <c r="D790" i="5" s="1"/>
  <c r="D791" i="5" a="1"/>
  <c r="D791" i="5" s="1"/>
  <c r="D792" i="5" a="1"/>
  <c r="D792" i="5" s="1"/>
  <c r="D793" i="5" a="1"/>
  <c r="D793" i="5" s="1"/>
  <c r="D794" i="5" a="1"/>
  <c r="D794" i="5" s="1"/>
  <c r="D795" i="5" a="1"/>
  <c r="D795" i="5" s="1"/>
  <c r="D796" i="5" a="1"/>
  <c r="D796" i="5" s="1"/>
  <c r="D797" i="5" a="1"/>
  <c r="D797" i="5" s="1"/>
  <c r="D798" i="5" a="1"/>
  <c r="D798" i="5"/>
  <c r="D799" i="5" a="1"/>
  <c r="D799" i="5" s="1"/>
  <c r="D800" i="5" a="1"/>
  <c r="D800" i="5" s="1"/>
  <c r="D801" i="5" a="1"/>
  <c r="D801" i="5" s="1"/>
  <c r="D802" i="5" a="1"/>
  <c r="D802" i="5"/>
  <c r="D803" i="5" a="1"/>
  <c r="D803" i="5" s="1"/>
  <c r="D804" i="5" a="1"/>
  <c r="D804" i="5" s="1"/>
  <c r="D805" i="5" a="1"/>
  <c r="D805" i="5" s="1"/>
  <c r="D806" i="5" a="1"/>
  <c r="D806" i="5" s="1"/>
  <c r="D807" i="5" a="1"/>
  <c r="D807" i="5" s="1"/>
  <c r="D808" i="5" a="1"/>
  <c r="D808" i="5" s="1"/>
  <c r="D809" i="5" a="1"/>
  <c r="D809" i="5" s="1"/>
  <c r="D810" i="5" a="1"/>
  <c r="D810" i="5" s="1"/>
  <c r="D811" i="5" a="1"/>
  <c r="D811" i="5" s="1"/>
  <c r="D812" i="5" a="1"/>
  <c r="D812" i="5" s="1"/>
  <c r="D813" i="5" a="1"/>
  <c r="D813" i="5" s="1"/>
  <c r="D814" i="5" a="1"/>
  <c r="D814" i="5" s="1"/>
  <c r="D815" i="5" a="1"/>
  <c r="D815" i="5" s="1"/>
  <c r="D816" i="5" a="1"/>
  <c r="D816" i="5" s="1"/>
  <c r="D817" i="5" a="1"/>
  <c r="D817" i="5" s="1"/>
  <c r="D818" i="5" a="1"/>
  <c r="D818" i="5" s="1"/>
  <c r="D819" i="5" a="1"/>
  <c r="D819" i="5" s="1"/>
  <c r="D820" i="5" a="1"/>
  <c r="D820" i="5" s="1"/>
  <c r="D821" i="5" a="1"/>
  <c r="D821" i="5" s="1"/>
  <c r="D822" i="5" a="1"/>
  <c r="D822" i="5" s="1"/>
  <c r="D823" i="5" a="1"/>
  <c r="D823" i="5" s="1"/>
  <c r="D824" i="5" a="1"/>
  <c r="D824" i="5" s="1"/>
  <c r="D825" i="5" a="1"/>
  <c r="D825" i="5" s="1"/>
  <c r="D826" i="5" a="1"/>
  <c r="D826" i="5" s="1"/>
  <c r="D827" i="5" a="1"/>
  <c r="D827" i="5" s="1"/>
  <c r="D828" i="5" a="1"/>
  <c r="D828" i="5" s="1"/>
  <c r="D829" i="5" a="1"/>
  <c r="D829" i="5" s="1"/>
  <c r="D830" i="5" a="1"/>
  <c r="D830" i="5" s="1"/>
  <c r="D831" i="5" a="1"/>
  <c r="D831" i="5" s="1"/>
  <c r="D832" i="5" a="1"/>
  <c r="D832" i="5" s="1"/>
  <c r="D833" i="5" a="1"/>
  <c r="D833" i="5" s="1"/>
  <c r="D834" i="5" a="1"/>
  <c r="D834" i="5" s="1"/>
  <c r="D835" i="5" a="1"/>
  <c r="D835" i="5" s="1"/>
  <c r="D836" i="5" a="1"/>
  <c r="D836" i="5" s="1"/>
  <c r="D837" i="5" a="1"/>
  <c r="D837" i="5" s="1"/>
  <c r="D838" i="5" a="1"/>
  <c r="D838" i="5" s="1"/>
  <c r="D839" i="5" a="1"/>
  <c r="D839" i="5" s="1"/>
  <c r="D840" i="5" a="1"/>
  <c r="D840" i="5" s="1"/>
  <c r="D841" i="5" a="1"/>
  <c r="D841" i="5" s="1"/>
  <c r="D842" i="5" a="1"/>
  <c r="D842" i="5" s="1"/>
  <c r="D843" i="5" a="1"/>
  <c r="D843" i="5" s="1"/>
  <c r="D844" i="5" a="1"/>
  <c r="D844" i="5" s="1"/>
  <c r="D845" i="5" a="1"/>
  <c r="D845" i="5" s="1"/>
  <c r="D846" i="5" a="1"/>
  <c r="D846" i="5" s="1"/>
  <c r="D847" i="5" a="1"/>
  <c r="D847" i="5" s="1"/>
  <c r="D848" i="5" a="1"/>
  <c r="D848" i="5" s="1"/>
  <c r="D849" i="5" a="1"/>
  <c r="D849" i="5" s="1"/>
  <c r="D850" i="5" a="1"/>
  <c r="D850" i="5" s="1"/>
  <c r="D851" i="5" a="1"/>
  <c r="D851" i="5" s="1"/>
  <c r="D852" i="5" a="1"/>
  <c r="D852" i="5" s="1"/>
  <c r="D853" i="5" a="1"/>
  <c r="D853" i="5" s="1"/>
  <c r="D854" i="5" a="1"/>
  <c r="D854" i="5" s="1"/>
  <c r="D855" i="5" a="1"/>
  <c r="D855" i="5" s="1"/>
  <c r="D856" i="5" a="1"/>
  <c r="D856" i="5" s="1"/>
  <c r="D857" i="5" a="1"/>
  <c r="D857" i="5" s="1"/>
  <c r="D858" i="5" a="1"/>
  <c r="D858" i="5"/>
  <c r="D859" i="5" a="1"/>
  <c r="D859" i="5" s="1"/>
  <c r="D860" i="5" a="1"/>
  <c r="D860" i="5" s="1"/>
  <c r="D861" i="5" a="1"/>
  <c r="D861" i="5" s="1"/>
  <c r="D862" i="5" a="1"/>
  <c r="D862" i="5"/>
  <c r="D863" i="5" a="1"/>
  <c r="D863" i="5" s="1"/>
  <c r="D864" i="5" a="1"/>
  <c r="D864" i="5" s="1"/>
  <c r="D865" i="5" a="1"/>
  <c r="D865" i="5" s="1"/>
  <c r="D866" i="5" a="1"/>
  <c r="D866" i="5" s="1"/>
  <c r="D867" i="5" a="1"/>
  <c r="D867" i="5" s="1"/>
  <c r="D868" i="5" a="1"/>
  <c r="D868" i="5" s="1"/>
  <c r="D869" i="5" a="1"/>
  <c r="D869" i="5" s="1"/>
  <c r="D870" i="5" a="1"/>
  <c r="D870" i="5" s="1"/>
  <c r="D871" i="5" a="1"/>
  <c r="D871" i="5" s="1"/>
  <c r="D872" i="5" a="1"/>
  <c r="D872" i="5" s="1"/>
  <c r="D873" i="5" a="1"/>
  <c r="D873" i="5" s="1"/>
  <c r="D874" i="5" a="1"/>
  <c r="D874" i="5" s="1"/>
  <c r="D875" i="5" a="1"/>
  <c r="D875" i="5" s="1"/>
  <c r="D876" i="5" a="1"/>
  <c r="D876" i="5" s="1"/>
  <c r="D877" i="5" a="1"/>
  <c r="D877" i="5" s="1"/>
  <c r="D878" i="5" a="1"/>
  <c r="D878" i="5" s="1"/>
  <c r="D879" i="5" a="1"/>
  <c r="D879" i="5" s="1"/>
  <c r="D880" i="5" a="1"/>
  <c r="D880" i="5" s="1"/>
  <c r="D881" i="5" a="1"/>
  <c r="D881" i="5" s="1"/>
  <c r="D882" i="5" a="1"/>
  <c r="D882" i="5" s="1"/>
  <c r="D883" i="5" a="1"/>
  <c r="D883" i="5" s="1"/>
  <c r="D884" i="5" a="1"/>
  <c r="D884" i="5" s="1"/>
  <c r="D885" i="5" a="1"/>
  <c r="D885" i="5" s="1"/>
  <c r="D886" i="5" a="1"/>
  <c r="D886" i="5" s="1"/>
  <c r="D887" i="5" a="1"/>
  <c r="D887" i="5" s="1"/>
  <c r="D888" i="5" a="1"/>
  <c r="D888" i="5" s="1"/>
  <c r="D889" i="5" a="1"/>
  <c r="D889" i="5" s="1"/>
  <c r="D890" i="5" a="1"/>
  <c r="D890" i="5" s="1"/>
  <c r="D891" i="5" a="1"/>
  <c r="D891" i="5" s="1"/>
  <c r="D892" i="5" a="1"/>
  <c r="D892" i="5" s="1"/>
  <c r="D893" i="5" a="1"/>
  <c r="D893" i="5" s="1"/>
  <c r="D894" i="5" a="1"/>
  <c r="D894" i="5" s="1"/>
  <c r="D895" i="5" a="1"/>
  <c r="D895" i="5" s="1"/>
  <c r="D896" i="5" a="1"/>
  <c r="D896" i="5" s="1"/>
  <c r="D897" i="5" a="1"/>
  <c r="D897" i="5" s="1"/>
  <c r="D898" i="5" a="1"/>
  <c r="D898" i="5" s="1"/>
  <c r="D899" i="5" a="1"/>
  <c r="D899" i="5" s="1"/>
  <c r="D900" i="5" a="1"/>
  <c r="D900" i="5" s="1"/>
  <c r="D901" i="5" a="1"/>
  <c r="D901" i="5" s="1"/>
  <c r="D902" i="5" a="1"/>
  <c r="D902" i="5" s="1"/>
  <c r="D903" i="5" a="1"/>
  <c r="D903" i="5" s="1"/>
  <c r="D904" i="5" a="1"/>
  <c r="D904" i="5" s="1"/>
  <c r="D905" i="5" a="1"/>
  <c r="D905" i="5" s="1"/>
  <c r="D906" i="5" a="1"/>
  <c r="D906" i="5" s="1"/>
  <c r="D907" i="5" a="1"/>
  <c r="D907" i="5" s="1"/>
  <c r="D908" i="5" a="1"/>
  <c r="D908" i="5" s="1"/>
  <c r="D909" i="5" a="1"/>
  <c r="D909" i="5" s="1"/>
  <c r="D910" i="5" a="1"/>
  <c r="D910" i="5" s="1"/>
  <c r="D911" i="5" a="1"/>
  <c r="D911" i="5" s="1"/>
  <c r="D912" i="5" a="1"/>
  <c r="D912" i="5" s="1"/>
  <c r="D913" i="5" a="1"/>
  <c r="D913" i="5" s="1"/>
  <c r="D914" i="5" a="1"/>
  <c r="D914" i="5" s="1"/>
  <c r="D915" i="5" a="1"/>
  <c r="D915" i="5" s="1"/>
  <c r="D916" i="5" a="1"/>
  <c r="D916" i="5" s="1"/>
  <c r="D917" i="5" a="1"/>
  <c r="D917" i="5" s="1"/>
  <c r="D918" i="5" a="1"/>
  <c r="D918" i="5" s="1"/>
  <c r="D919" i="5" a="1"/>
  <c r="D919" i="5" s="1"/>
  <c r="D920" i="5" a="1"/>
  <c r="D920" i="5" s="1"/>
  <c r="D921" i="5" a="1"/>
  <c r="D921" i="5" s="1"/>
  <c r="D922" i="5" a="1"/>
  <c r="D922" i="5" s="1"/>
  <c r="D923" i="5" a="1"/>
  <c r="D923" i="5" s="1"/>
  <c r="D924" i="5" a="1"/>
  <c r="D924" i="5" s="1"/>
  <c r="D925" i="5" a="1"/>
  <c r="D925" i="5" s="1"/>
  <c r="D926" i="5" a="1"/>
  <c r="D926" i="5" s="1"/>
  <c r="D927" i="5" a="1"/>
  <c r="D927" i="5" s="1"/>
  <c r="D928" i="5" a="1"/>
  <c r="D928" i="5" s="1"/>
  <c r="D929" i="5" a="1"/>
  <c r="D929" i="5" s="1"/>
  <c r="D930" i="5" a="1"/>
  <c r="D930" i="5" s="1"/>
  <c r="D931" i="5" a="1"/>
  <c r="D931" i="5" s="1"/>
  <c r="D932" i="5" a="1"/>
  <c r="D932" i="5" s="1"/>
  <c r="D933" i="5" a="1"/>
  <c r="D933" i="5" s="1"/>
  <c r="D934" i="5" a="1"/>
  <c r="D934" i="5" s="1"/>
  <c r="D935" i="5" a="1"/>
  <c r="D935" i="5" s="1"/>
  <c r="D936" i="5" a="1"/>
  <c r="D936" i="5" s="1"/>
  <c r="D937" i="5" a="1"/>
  <c r="D937" i="5" s="1"/>
  <c r="D938" i="5" a="1"/>
  <c r="D938" i="5" s="1"/>
  <c r="D939" i="5" a="1"/>
  <c r="D939" i="5" s="1"/>
  <c r="D940" i="5" a="1"/>
  <c r="D940" i="5" s="1"/>
  <c r="D941" i="5" a="1"/>
  <c r="D941" i="5" s="1"/>
  <c r="D942" i="5" a="1"/>
  <c r="D942" i="5" s="1"/>
  <c r="D943" i="5" a="1"/>
  <c r="D943" i="5" s="1"/>
  <c r="D944" i="5" a="1"/>
  <c r="D944" i="5" s="1"/>
  <c r="D945" i="5" a="1"/>
  <c r="D945" i="5" s="1"/>
  <c r="D946" i="5" a="1"/>
  <c r="D946" i="5" s="1"/>
  <c r="D947" i="5" a="1"/>
  <c r="D947" i="5" s="1"/>
  <c r="D948" i="5" a="1"/>
  <c r="D948" i="5" s="1"/>
  <c r="D949" i="5" a="1"/>
  <c r="D949" i="5" s="1"/>
  <c r="D950" i="5" a="1"/>
  <c r="D950" i="5" s="1"/>
  <c r="D951" i="5" a="1"/>
  <c r="D951" i="5" s="1"/>
  <c r="D952" i="5" a="1"/>
  <c r="D952" i="5" s="1"/>
  <c r="D953" i="5" a="1"/>
  <c r="D953" i="5" s="1"/>
  <c r="D954" i="5" a="1"/>
  <c r="D954" i="5" s="1"/>
  <c r="D955" i="5" a="1"/>
  <c r="D955" i="5" s="1"/>
  <c r="D956" i="5" a="1"/>
  <c r="D956" i="5" s="1"/>
  <c r="D957" i="5" a="1"/>
  <c r="D957" i="5" s="1"/>
  <c r="D958" i="5" a="1"/>
  <c r="D958" i="5" s="1"/>
  <c r="D959" i="5" a="1"/>
  <c r="D959" i="5" s="1"/>
  <c r="D960" i="5" a="1"/>
  <c r="D960" i="5" s="1"/>
  <c r="D961" i="5" a="1"/>
  <c r="D961" i="5" s="1"/>
  <c r="D962" i="5" a="1"/>
  <c r="D962" i="5" s="1"/>
  <c r="D963" i="5" a="1"/>
  <c r="D963" i="5" s="1"/>
  <c r="D964" i="5" a="1"/>
  <c r="D964" i="5" s="1"/>
  <c r="D965" i="5" a="1"/>
  <c r="D965" i="5" s="1"/>
  <c r="D966" i="5" a="1"/>
  <c r="D966" i="5" s="1"/>
  <c r="D967" i="5" a="1"/>
  <c r="D967" i="5" s="1"/>
  <c r="D968" i="5" a="1"/>
  <c r="D968" i="5" s="1"/>
  <c r="D969" i="5" a="1"/>
  <c r="D969" i="5" s="1"/>
  <c r="D970" i="5" a="1"/>
  <c r="D970" i="5" s="1"/>
  <c r="D971" i="5" a="1"/>
  <c r="D971" i="5" s="1"/>
  <c r="D972" i="5" a="1"/>
  <c r="D972" i="5" s="1"/>
  <c r="D973" i="5" a="1"/>
  <c r="D973" i="5" s="1"/>
  <c r="D974" i="5" a="1"/>
  <c r="D974" i="5" s="1"/>
  <c r="D975" i="5" a="1"/>
  <c r="D975" i="5" s="1"/>
  <c r="D976" i="5" a="1"/>
  <c r="D976" i="5" s="1"/>
  <c r="D977" i="5" a="1"/>
  <c r="D977" i="5" s="1"/>
  <c r="D978" i="5" a="1"/>
  <c r="D978" i="5" s="1"/>
  <c r="D979" i="5" a="1"/>
  <c r="D979" i="5" s="1"/>
  <c r="D980" i="5" a="1"/>
  <c r="D980" i="5" s="1"/>
  <c r="D981" i="5" a="1"/>
  <c r="D981" i="5" s="1"/>
  <c r="D982" i="5" a="1"/>
  <c r="D982" i="5" s="1"/>
  <c r="D983" i="5" a="1"/>
  <c r="D983" i="5" s="1"/>
  <c r="D984" i="5" a="1"/>
  <c r="D984" i="5" s="1"/>
  <c r="D985" i="5" a="1"/>
  <c r="D985" i="5" s="1"/>
  <c r="D986" i="5" a="1"/>
  <c r="D986" i="5" s="1"/>
  <c r="D987" i="5" a="1"/>
  <c r="D987" i="5" s="1"/>
  <c r="D988" i="5" a="1"/>
  <c r="D988" i="5" s="1"/>
  <c r="D989" i="5" a="1"/>
  <c r="D989" i="5" s="1"/>
  <c r="D990" i="5" a="1"/>
  <c r="D990" i="5" s="1"/>
  <c r="D991" i="5" a="1"/>
  <c r="D991" i="5" s="1"/>
  <c r="D992" i="5" a="1"/>
  <c r="D992" i="5" s="1"/>
  <c r="D993" i="5" a="1"/>
  <c r="D993" i="5" s="1"/>
  <c r="D994" i="5" a="1"/>
  <c r="D994" i="5" s="1"/>
  <c r="D995" i="5" a="1"/>
  <c r="D995" i="5" s="1"/>
  <c r="D996" i="5" a="1"/>
  <c r="D996" i="5" s="1"/>
  <c r="D997" i="5" a="1"/>
  <c r="D997" i="5" s="1"/>
  <c r="D998" i="5" a="1"/>
  <c r="D998" i="5" s="1"/>
  <c r="D999" i="5" a="1"/>
  <c r="D999" i="5" s="1"/>
  <c r="D1000" i="5" a="1"/>
  <c r="D1000" i="5" s="1"/>
  <c r="D1001" i="5" a="1"/>
  <c r="D1001" i="5" s="1"/>
  <c r="D1002" i="5" a="1"/>
  <c r="D1002" i="5" s="1"/>
  <c r="D1003" i="5" a="1"/>
  <c r="D1003" i="5" s="1"/>
  <c r="D1004" i="5" a="1"/>
  <c r="D1004" i="5" s="1"/>
  <c r="D1005" i="5" a="1"/>
  <c r="D1005" i="5" s="1"/>
  <c r="D1006" i="5" a="1"/>
  <c r="D1006" i="5" s="1"/>
  <c r="D1007" i="5" a="1"/>
  <c r="D1007" i="5" s="1"/>
  <c r="D1008" i="5" a="1"/>
  <c r="D1008" i="5" s="1"/>
  <c r="D1009" i="5" a="1"/>
  <c r="D1009" i="5" s="1"/>
  <c r="D1010" i="5" a="1"/>
  <c r="D1010" i="5" s="1"/>
  <c r="D1011" i="5" a="1"/>
  <c r="D1011" i="5" s="1"/>
  <c r="D1012" i="5" a="1"/>
  <c r="D1012" i="5" s="1"/>
  <c r="D1013" i="5" a="1"/>
  <c r="D1013" i="5" s="1"/>
  <c r="D1014" i="5" a="1"/>
  <c r="D1014" i="5" s="1"/>
  <c r="D1015" i="5" a="1"/>
  <c r="D1015" i="5" s="1"/>
  <c r="D1016" i="5" a="1"/>
  <c r="D1016" i="5" s="1"/>
  <c r="D1017" i="5" a="1"/>
  <c r="D1017" i="5" s="1"/>
  <c r="D1018" i="5" a="1"/>
  <c r="D1018" i="5" s="1"/>
  <c r="D1019" i="5" a="1"/>
  <c r="D1019" i="5" s="1"/>
  <c r="D1020" i="5" a="1"/>
  <c r="D1020" i="5" s="1"/>
  <c r="D1021" i="5" a="1"/>
  <c r="D1021" i="5" s="1"/>
  <c r="D1022" i="5" a="1"/>
  <c r="D1022" i="5" s="1"/>
  <c r="D1023" i="5" a="1"/>
  <c r="D1023" i="5" s="1"/>
  <c r="D1024" i="5" a="1"/>
  <c r="D1024" i="5" s="1"/>
  <c r="D1025" i="5" a="1"/>
  <c r="D1025" i="5" s="1"/>
  <c r="D1026" i="5" a="1"/>
  <c r="D1026" i="5" s="1"/>
  <c r="D1027" i="5" a="1"/>
  <c r="D1027" i="5" s="1"/>
  <c r="D1028" i="5" a="1"/>
  <c r="D1028" i="5" s="1"/>
  <c r="D1029" i="5" a="1"/>
  <c r="D1029" i="5" s="1"/>
  <c r="D1030" i="5" a="1"/>
  <c r="D1030" i="5" s="1"/>
  <c r="D1031" i="5" a="1"/>
  <c r="D1031" i="5" s="1"/>
  <c r="D1032" i="5" a="1"/>
  <c r="D1032" i="5" s="1"/>
  <c r="D1033" i="5" a="1"/>
  <c r="D1033" i="5" s="1"/>
  <c r="D1034" i="5" a="1"/>
  <c r="D1034" i="5" s="1"/>
  <c r="D1035" i="5" a="1"/>
  <c r="D1035" i="5" s="1"/>
  <c r="D1036" i="5" a="1"/>
  <c r="D1036" i="5" s="1"/>
  <c r="D1037" i="5" a="1"/>
  <c r="D1037" i="5" s="1"/>
  <c r="D1038" i="5" a="1"/>
  <c r="D1038" i="5" s="1"/>
  <c r="D1039" i="5" a="1"/>
  <c r="D1039" i="5" s="1"/>
  <c r="D1040" i="5" a="1"/>
  <c r="D1040" i="5" s="1"/>
  <c r="D1041" i="5" a="1"/>
  <c r="D1041" i="5" s="1"/>
  <c r="D1042" i="5" a="1"/>
  <c r="D1042" i="5" s="1"/>
  <c r="D1043" i="5" a="1"/>
  <c r="D1043" i="5" s="1"/>
  <c r="D1044" i="5" a="1"/>
  <c r="D1044" i="5" s="1"/>
  <c r="D1045" i="5" a="1"/>
  <c r="D1045" i="5" s="1"/>
  <c r="D1046" i="5" a="1"/>
  <c r="D1046" i="5" s="1"/>
  <c r="D1047" i="5" a="1"/>
  <c r="D1047" i="5" s="1"/>
  <c r="D1048" i="5" a="1"/>
  <c r="D1048" i="5" s="1"/>
  <c r="D1049" i="5" a="1"/>
  <c r="D1049" i="5" s="1"/>
  <c r="D1050" i="5" a="1"/>
  <c r="D1050" i="5" s="1"/>
  <c r="D1051" i="5" a="1"/>
  <c r="D1051" i="5" s="1"/>
  <c r="D1052" i="5" a="1"/>
  <c r="D1052" i="5" s="1"/>
  <c r="D1053" i="5" a="1"/>
  <c r="D1053" i="5" s="1"/>
  <c r="D1054" i="5" a="1"/>
  <c r="D1054" i="5" s="1"/>
  <c r="D1055" i="5" a="1"/>
  <c r="D1055" i="5" s="1"/>
  <c r="D1056" i="5" a="1"/>
  <c r="D1056" i="5" s="1"/>
  <c r="D1057" i="5" a="1"/>
  <c r="D1057" i="5" s="1"/>
  <c r="D1058" i="5" a="1"/>
  <c r="D1058" i="5" s="1"/>
  <c r="D1059" i="5" a="1"/>
  <c r="D1059" i="5" s="1"/>
  <c r="D1060" i="5" a="1"/>
  <c r="D1060" i="5" s="1"/>
  <c r="D1061" i="5" a="1"/>
  <c r="D1061" i="5" s="1"/>
  <c r="D1062" i="5" a="1"/>
  <c r="D1062" i="5" s="1"/>
  <c r="D1063" i="5" a="1"/>
  <c r="D1063" i="5" s="1"/>
  <c r="D1064" i="5" a="1"/>
  <c r="D1064" i="5" s="1"/>
  <c r="D1065" i="5" a="1"/>
  <c r="D1065" i="5" s="1"/>
  <c r="D1066" i="5" a="1"/>
  <c r="D1066" i="5" s="1"/>
  <c r="D1067" i="5" a="1"/>
  <c r="D1067" i="5" s="1"/>
  <c r="D1068" i="5" a="1"/>
  <c r="D1068" i="5" s="1"/>
  <c r="D1069" i="5" a="1"/>
  <c r="D1069" i="5" s="1"/>
  <c r="D1070" i="5" a="1"/>
  <c r="D1070" i="5" s="1"/>
  <c r="D1071" i="5" a="1"/>
  <c r="D1071" i="5" s="1"/>
  <c r="D1072" i="5" a="1"/>
  <c r="D1072" i="5" s="1"/>
  <c r="D1073" i="5" a="1"/>
  <c r="D1073" i="5" s="1"/>
  <c r="D1074" i="5" a="1"/>
  <c r="D1074" i="5" s="1"/>
  <c r="D1075" i="5" a="1"/>
  <c r="D1075" i="5" s="1"/>
  <c r="D1076" i="5" a="1"/>
  <c r="D1076" i="5" s="1"/>
  <c r="D1077" i="5" a="1"/>
  <c r="D1077" i="5" s="1"/>
  <c r="D1078" i="5" a="1"/>
  <c r="D1078" i="5" s="1"/>
  <c r="D1079" i="5" a="1"/>
  <c r="D1079" i="5" s="1"/>
  <c r="D1080" i="5" a="1"/>
  <c r="D1080" i="5" s="1"/>
  <c r="D1081" i="5" a="1"/>
  <c r="D1081" i="5" s="1"/>
  <c r="D1082" i="5" a="1"/>
  <c r="D1082" i="5" s="1"/>
  <c r="D1083" i="5" a="1"/>
  <c r="D1083" i="5" s="1"/>
  <c r="D1084" i="5" a="1"/>
  <c r="D1084" i="5" s="1"/>
  <c r="D1085" i="5" a="1"/>
  <c r="D1085" i="5" s="1"/>
  <c r="D1086" i="5" a="1"/>
  <c r="D1086" i="5" s="1"/>
  <c r="D1087" i="5" a="1"/>
  <c r="D1087" i="5" s="1"/>
  <c r="D1088" i="5" a="1"/>
  <c r="D1088" i="5" s="1"/>
  <c r="D1089" i="5" a="1"/>
  <c r="D1089" i="5" s="1"/>
  <c r="D1090" i="5" a="1"/>
  <c r="D1090" i="5" s="1"/>
  <c r="D1091" i="5" a="1"/>
  <c r="D1091" i="5" s="1"/>
  <c r="D1092" i="5" a="1"/>
  <c r="D1092" i="5" s="1"/>
  <c r="D1093" i="5" a="1"/>
  <c r="D1093" i="5" s="1"/>
  <c r="D1094" i="5" a="1"/>
  <c r="D1094" i="5" s="1"/>
  <c r="D1095" i="5" a="1"/>
  <c r="D1095" i="5" s="1"/>
  <c r="D1096" i="5" a="1"/>
  <c r="D1096" i="5" s="1"/>
  <c r="D1097" i="5" a="1"/>
  <c r="D1097" i="5" s="1"/>
  <c r="D1098" i="5" a="1"/>
  <c r="D1098" i="5" s="1"/>
  <c r="D1099" i="5" a="1"/>
  <c r="D1099" i="5" s="1"/>
  <c r="D1100" i="5" a="1"/>
  <c r="D1100" i="5" s="1"/>
  <c r="D1101" i="5" a="1"/>
  <c r="D1101" i="5" s="1"/>
  <c r="D1102" i="5" a="1"/>
  <c r="D1102" i="5" s="1"/>
  <c r="D1103" i="5" a="1"/>
  <c r="D1103" i="5" s="1"/>
  <c r="D1104" i="5" a="1"/>
  <c r="D1104" i="5" s="1"/>
  <c r="D1105" i="5" a="1"/>
  <c r="D1105" i="5" s="1"/>
  <c r="D1106" i="5" a="1"/>
  <c r="D1106" i="5" s="1"/>
  <c r="D1107" i="5" a="1"/>
  <c r="D1107" i="5" s="1"/>
  <c r="D1108" i="5" a="1"/>
  <c r="D1108" i="5" s="1"/>
  <c r="D1109" i="5" a="1"/>
  <c r="D1109" i="5" s="1"/>
  <c r="D1110" i="5" a="1"/>
  <c r="D1110" i="5" s="1"/>
  <c r="D1111" i="5" a="1"/>
  <c r="D1111" i="5" s="1"/>
  <c r="D1112" i="5" a="1"/>
  <c r="D1112" i="5" s="1"/>
  <c r="D1113" i="5" a="1"/>
  <c r="D1113" i="5" s="1"/>
  <c r="D1114" i="5" a="1"/>
  <c r="D1114" i="5" s="1"/>
  <c r="D1115" i="5" a="1"/>
  <c r="D1115" i="5" s="1"/>
  <c r="D1116" i="5" a="1"/>
  <c r="D1116" i="5" s="1"/>
  <c r="D1117" i="5" a="1"/>
  <c r="D1117" i="5" s="1"/>
  <c r="D1118" i="5" a="1"/>
  <c r="D1118" i="5" s="1"/>
  <c r="D1119" i="5" a="1"/>
  <c r="D1119" i="5" s="1"/>
  <c r="D1120" i="5" a="1"/>
  <c r="D1120" i="5" s="1"/>
  <c r="D1121" i="5" a="1"/>
  <c r="D1121" i="5" s="1"/>
  <c r="D1122" i="5" a="1"/>
  <c r="D1122" i="5" s="1"/>
  <c r="D1123" i="5" a="1"/>
  <c r="D1123" i="5" s="1"/>
  <c r="D1124" i="5" a="1"/>
  <c r="D1124" i="5" s="1"/>
  <c r="D1125" i="5" a="1"/>
  <c r="D1125" i="5" s="1"/>
  <c r="D1126" i="5" a="1"/>
  <c r="D1126" i="5" s="1"/>
  <c r="D1127" i="5" a="1"/>
  <c r="D1127" i="5" s="1"/>
  <c r="D1128" i="5" a="1"/>
  <c r="D1128" i="5" s="1"/>
  <c r="D1129" i="5" a="1"/>
  <c r="D1129" i="5" s="1"/>
  <c r="D1130" i="5" a="1"/>
  <c r="D1130" i="5" s="1"/>
  <c r="D1131" i="5" a="1"/>
  <c r="D1131" i="5" s="1"/>
  <c r="D1132" i="5" a="1"/>
  <c r="D1132" i="5" s="1"/>
  <c r="D1133" i="5" a="1"/>
  <c r="D1133" i="5" s="1"/>
  <c r="D1134" i="5" a="1"/>
  <c r="D1134" i="5" s="1"/>
  <c r="D1135" i="5" a="1"/>
  <c r="D1135" i="5" s="1"/>
  <c r="D1136" i="5" a="1"/>
  <c r="D1136" i="5" s="1"/>
  <c r="D1137" i="5" a="1"/>
  <c r="D1137" i="5" s="1"/>
  <c r="D1138" i="5" a="1"/>
  <c r="D1138" i="5" s="1"/>
  <c r="D1139" i="5" a="1"/>
  <c r="D1139" i="5" s="1"/>
  <c r="D1140" i="5" a="1"/>
  <c r="D1140" i="5" s="1"/>
  <c r="D1141" i="5" a="1"/>
  <c r="D1141" i="5" s="1"/>
  <c r="D1142" i="5" a="1"/>
  <c r="D1142" i="5" s="1"/>
  <c r="D1143" i="5" a="1"/>
  <c r="D1143" i="5" s="1"/>
  <c r="D1144" i="5" a="1"/>
  <c r="D1144" i="5" s="1"/>
  <c r="D1145" i="5" a="1"/>
  <c r="D1145" i="5" s="1"/>
  <c r="D1146" i="5" a="1"/>
  <c r="D1146" i="5" s="1"/>
  <c r="D1147" i="5" a="1"/>
  <c r="D1147" i="5" s="1"/>
  <c r="D1148" i="5" a="1"/>
  <c r="D1148" i="5" s="1"/>
  <c r="D1149" i="5" a="1"/>
  <c r="D1149" i="5" s="1"/>
  <c r="D1150" i="5" a="1"/>
  <c r="D1150" i="5" s="1"/>
  <c r="D1151" i="5" a="1"/>
  <c r="D1151" i="5" s="1"/>
  <c r="D1152" i="5" a="1"/>
  <c r="D1152" i="5" s="1"/>
  <c r="D1153" i="5" a="1"/>
  <c r="D1153" i="5" s="1"/>
  <c r="D1154" i="5" a="1"/>
  <c r="D1154" i="5" s="1"/>
  <c r="D1155" i="5" a="1"/>
  <c r="D1155" i="5" s="1"/>
  <c r="D1156" i="5" a="1"/>
  <c r="D1156" i="5" s="1"/>
  <c r="D1157" i="5" a="1"/>
  <c r="D1157" i="5" s="1"/>
  <c r="D1158" i="5" a="1"/>
  <c r="D1158" i="5" s="1"/>
  <c r="D1159" i="5" a="1"/>
  <c r="D1159" i="5" s="1"/>
  <c r="D1160" i="5" a="1"/>
  <c r="D1160" i="5" s="1"/>
  <c r="D1161" i="5" a="1"/>
  <c r="D1161" i="5" s="1"/>
  <c r="D1162" i="5" a="1"/>
  <c r="D1162" i="5" s="1"/>
  <c r="D1163" i="5" a="1"/>
  <c r="D1163" i="5" s="1"/>
  <c r="D1164" i="5" a="1"/>
  <c r="D1164" i="5" s="1"/>
  <c r="D1165" i="5" a="1"/>
  <c r="D1165" i="5" s="1"/>
  <c r="D1166" i="5" a="1"/>
  <c r="D1166" i="5" s="1"/>
  <c r="D1167" i="5" a="1"/>
  <c r="D1167" i="5" s="1"/>
  <c r="D1168" i="5" a="1"/>
  <c r="D1168" i="5" s="1"/>
  <c r="D1169" i="5" a="1"/>
  <c r="D1169" i="5" s="1"/>
  <c r="D1170" i="5" a="1"/>
  <c r="D1170" i="5" s="1"/>
  <c r="D1171" i="5" a="1"/>
  <c r="D1171" i="5" s="1"/>
  <c r="D1172" i="5" a="1"/>
  <c r="D1172" i="5" s="1"/>
  <c r="D1173" i="5" a="1"/>
  <c r="D1173" i="5" s="1"/>
  <c r="D1174" i="5" a="1"/>
  <c r="D1174" i="5" s="1"/>
  <c r="D1175" i="5" a="1"/>
  <c r="D1175" i="5" s="1"/>
  <c r="D1176" i="5" a="1"/>
  <c r="D1176" i="5" s="1"/>
  <c r="D1177" i="5" a="1"/>
  <c r="D1177" i="5" s="1"/>
  <c r="D1178" i="5" a="1"/>
  <c r="D1178" i="5" s="1"/>
  <c r="D1179" i="5" a="1"/>
  <c r="D1179" i="5" s="1"/>
  <c r="D1180" i="5" a="1"/>
  <c r="D1180" i="5" s="1"/>
  <c r="D1181" i="5" a="1"/>
  <c r="D1181" i="5"/>
  <c r="D1182" i="5" a="1"/>
  <c r="D1182" i="5" s="1"/>
  <c r="D1183" i="5" a="1"/>
  <c r="D1183" i="5" s="1"/>
  <c r="D1184" i="5" a="1"/>
  <c r="D1184" i="5" s="1"/>
  <c r="D1185" i="5" a="1"/>
  <c r="D1185" i="5" s="1"/>
  <c r="D1186" i="5" a="1"/>
  <c r="D1186" i="5" s="1"/>
  <c r="D1187" i="5" a="1"/>
  <c r="D1187" i="5"/>
  <c r="D1188" i="5" a="1"/>
  <c r="D1188" i="5" s="1"/>
  <c r="D1189" i="5" a="1"/>
  <c r="D1189" i="5"/>
  <c r="D1190" i="5" a="1"/>
  <c r="D1190" i="5" s="1"/>
  <c r="D1191" i="5" a="1"/>
  <c r="D1191" i="5" s="1"/>
  <c r="D1192" i="5" a="1"/>
  <c r="D1192" i="5" s="1"/>
  <c r="D1193" i="5" a="1"/>
  <c r="D1193" i="5" s="1"/>
  <c r="D1194" i="5" a="1"/>
  <c r="D1194" i="5" s="1"/>
  <c r="D1195" i="5" a="1"/>
  <c r="D1195" i="5"/>
  <c r="D1196" i="5" a="1"/>
  <c r="D1196" i="5" s="1"/>
  <c r="D1197" i="5" a="1"/>
  <c r="D1197" i="5"/>
  <c r="D1198" i="5" a="1"/>
  <c r="D1198" i="5" s="1"/>
  <c r="D1199" i="5" a="1"/>
  <c r="D1199" i="5" s="1"/>
  <c r="D1200" i="5" a="1"/>
  <c r="D1200" i="5" s="1"/>
  <c r="D1201" i="5" a="1"/>
  <c r="D1201" i="5" s="1"/>
  <c r="D1202" i="5" a="1"/>
  <c r="D1202" i="5" s="1"/>
  <c r="D1203" i="5" a="1"/>
  <c r="D1203" i="5"/>
  <c r="D1204" i="5" a="1"/>
  <c r="D1204" i="5" s="1"/>
  <c r="D1205" i="5" a="1"/>
  <c r="D1205" i="5"/>
  <c r="D1206" i="5" a="1"/>
  <c r="D1206" i="5" s="1"/>
  <c r="D1207" i="5" a="1"/>
  <c r="D1207" i="5" s="1"/>
  <c r="D1208" i="5" a="1"/>
  <c r="D1208" i="5" s="1"/>
  <c r="D1209" i="5" a="1"/>
  <c r="D1209" i="5" s="1"/>
  <c r="D1210" i="5" a="1"/>
  <c r="D1210" i="5" s="1"/>
  <c r="D1211" i="5" a="1"/>
  <c r="D1211" i="5"/>
  <c r="D1212" i="5" a="1"/>
  <c r="D1212" i="5" s="1"/>
  <c r="D1213" i="5" a="1"/>
  <c r="D1213" i="5"/>
  <c r="D1214" i="5" a="1"/>
  <c r="D1214" i="5" s="1"/>
  <c r="D1215" i="5" a="1"/>
  <c r="D1215" i="5" s="1"/>
  <c r="D1216" i="5" a="1"/>
  <c r="D1216" i="5" s="1"/>
  <c r="D1217" i="5" a="1"/>
  <c r="D1217" i="5" s="1"/>
  <c r="D1218" i="5" a="1"/>
  <c r="D1218" i="5" s="1"/>
  <c r="D1219" i="5" a="1"/>
  <c r="D1219" i="5"/>
  <c r="D1220" i="5" a="1"/>
  <c r="D1220" i="5" s="1"/>
  <c r="D1221" i="5" a="1"/>
  <c r="D1221" i="5"/>
  <c r="D1222" i="5" a="1"/>
  <c r="D1222" i="5" s="1"/>
  <c r="D1223" i="5" a="1"/>
  <c r="D1223" i="5" s="1"/>
  <c r="D1224" i="5" a="1"/>
  <c r="D1224" i="5" s="1"/>
  <c r="D1225" i="5" a="1"/>
  <c r="D1225" i="5" s="1"/>
  <c r="D1226" i="5" a="1"/>
  <c r="D1226" i="5" s="1"/>
  <c r="D1227" i="5" a="1"/>
  <c r="D1227" i="5"/>
  <c r="D1228" i="5" a="1"/>
  <c r="D1228" i="5" s="1"/>
  <c r="D1229" i="5" a="1"/>
  <c r="D1229" i="5"/>
  <c r="D1230" i="5" a="1"/>
  <c r="D1230" i="5" s="1"/>
  <c r="D1231" i="5" a="1"/>
  <c r="D1231" i="5" s="1"/>
  <c r="D1232" i="5" a="1"/>
  <c r="D1232" i="5" s="1"/>
  <c r="D1233" i="5" a="1"/>
  <c r="D1233" i="5"/>
  <c r="D1234" i="5" a="1"/>
  <c r="D1234" i="5" s="1"/>
  <c r="D1235" i="5" a="1"/>
  <c r="D1235" i="5"/>
  <c r="D1236" i="5" a="1"/>
  <c r="D1236" i="5" s="1"/>
  <c r="D1237" i="5" a="1"/>
  <c r="D1237" i="5"/>
  <c r="D1238" i="5" a="1"/>
  <c r="D1238" i="5" s="1"/>
  <c r="C3" i="5" a="1"/>
  <c r="C3" i="5" s="1"/>
  <c r="C4" i="5" a="1"/>
  <c r="C4" i="5" s="1"/>
  <c r="C5" i="5" a="1"/>
  <c r="C5" i="5" s="1"/>
  <c r="C6" i="5" a="1"/>
  <c r="C6" i="5"/>
  <c r="C7" i="5" a="1"/>
  <c r="C7" i="5" s="1"/>
  <c r="C8" i="5" a="1"/>
  <c r="C8" i="5" s="1"/>
  <c r="C9" i="5" a="1"/>
  <c r="C9" i="5" s="1"/>
  <c r="C10" i="5" a="1"/>
  <c r="C10" i="5"/>
  <c r="C11" i="5" a="1"/>
  <c r="C11" i="5" s="1"/>
  <c r="C12" i="5" a="1"/>
  <c r="C12" i="5" s="1"/>
  <c r="C13" i="5" a="1"/>
  <c r="C13" i="5" s="1"/>
  <c r="C14" i="5" a="1"/>
  <c r="C14" i="5"/>
  <c r="C15" i="5" a="1"/>
  <c r="C15" i="5" s="1"/>
  <c r="C16" i="5" a="1"/>
  <c r="C16" i="5" s="1"/>
  <c r="C17" i="5" a="1"/>
  <c r="C17" i="5" s="1"/>
  <c r="C18" i="5" a="1"/>
  <c r="C18" i="5"/>
  <c r="C19" i="5" a="1"/>
  <c r="C19" i="5" s="1"/>
  <c r="C20" i="5" a="1"/>
  <c r="C20" i="5" s="1"/>
  <c r="C21" i="5" a="1"/>
  <c r="C21" i="5" s="1"/>
  <c r="C22" i="5" a="1"/>
  <c r="C22" i="5"/>
  <c r="C23" i="5" a="1"/>
  <c r="C23" i="5" s="1"/>
  <c r="C24" i="5" a="1"/>
  <c r="C24" i="5" s="1"/>
  <c r="C25" i="5" a="1"/>
  <c r="C25" i="5" s="1"/>
  <c r="C26" i="5" a="1"/>
  <c r="C26" i="5"/>
  <c r="C27" i="5" a="1"/>
  <c r="C27" i="5" s="1"/>
  <c r="C28" i="5" a="1"/>
  <c r="C28" i="5" s="1"/>
  <c r="C29" i="5" a="1"/>
  <c r="C29" i="5" s="1"/>
  <c r="C30" i="5" a="1"/>
  <c r="C30" i="5"/>
  <c r="C31" i="5" a="1"/>
  <c r="C31" i="5" s="1"/>
  <c r="C32" i="5" a="1"/>
  <c r="C32" i="5" s="1"/>
  <c r="C33" i="5" a="1"/>
  <c r="C33" i="5" s="1"/>
  <c r="C34" i="5" a="1"/>
  <c r="C34" i="5"/>
  <c r="C35" i="5" a="1"/>
  <c r="C35" i="5" s="1"/>
  <c r="C36" i="5" a="1"/>
  <c r="C36" i="5" s="1"/>
  <c r="C37" i="5" a="1"/>
  <c r="C37" i="5" s="1"/>
  <c r="C38" i="5" a="1"/>
  <c r="C38" i="5"/>
  <c r="C39" i="5" a="1"/>
  <c r="C39" i="5" s="1"/>
  <c r="C40" i="5" a="1"/>
  <c r="C40" i="5" s="1"/>
  <c r="C41" i="5" a="1"/>
  <c r="C41" i="5" s="1"/>
  <c r="C42" i="5" a="1"/>
  <c r="C42" i="5"/>
  <c r="C43" i="5" a="1"/>
  <c r="C43" i="5" s="1"/>
  <c r="C44" i="5" a="1"/>
  <c r="C44" i="5" s="1"/>
  <c r="C45" i="5" a="1"/>
  <c r="C45" i="5" s="1"/>
  <c r="C46" i="5" a="1"/>
  <c r="C46" i="5"/>
  <c r="C47" i="5" a="1"/>
  <c r="C47" i="5" s="1"/>
  <c r="C48" i="5" a="1"/>
  <c r="C48" i="5" s="1"/>
  <c r="C49" i="5" a="1"/>
  <c r="C49" i="5" s="1"/>
  <c r="C50" i="5" a="1"/>
  <c r="C50" i="5" s="1"/>
  <c r="C51" i="5" a="1"/>
  <c r="C51" i="5" s="1"/>
  <c r="C52" i="5" a="1"/>
  <c r="C52" i="5" s="1"/>
  <c r="C53" i="5" a="1"/>
  <c r="C53" i="5" s="1"/>
  <c r="C54" i="5" a="1"/>
  <c r="C54" i="5"/>
  <c r="C55" i="5" a="1"/>
  <c r="C55" i="5" s="1"/>
  <c r="C56" i="5" a="1"/>
  <c r="C56" i="5" s="1"/>
  <c r="C57" i="5" a="1"/>
  <c r="C57" i="5" s="1"/>
  <c r="C58" i="5" a="1"/>
  <c r="C58" i="5" s="1"/>
  <c r="C59" i="5" a="1"/>
  <c r="C59" i="5" s="1"/>
  <c r="C60" i="5" a="1"/>
  <c r="C60" i="5" s="1"/>
  <c r="C61" i="5" a="1"/>
  <c r="C61" i="5" s="1"/>
  <c r="C62" i="5" a="1"/>
  <c r="C62" i="5"/>
  <c r="C63" i="5" a="1"/>
  <c r="C63" i="5" s="1"/>
  <c r="C64" i="5" a="1"/>
  <c r="C64" i="5" s="1"/>
  <c r="C65" i="5" a="1"/>
  <c r="C65" i="5" s="1"/>
  <c r="C66" i="5" a="1"/>
  <c r="C66" i="5" s="1"/>
  <c r="C67" i="5" a="1"/>
  <c r="C67" i="5" s="1"/>
  <c r="C68" i="5" a="1"/>
  <c r="C68" i="5" s="1"/>
  <c r="C69" i="5" a="1"/>
  <c r="C69" i="5" s="1"/>
  <c r="C70" i="5" a="1"/>
  <c r="C70" i="5"/>
  <c r="C71" i="5" a="1"/>
  <c r="C71" i="5" s="1"/>
  <c r="C72" i="5" a="1"/>
  <c r="C72" i="5" s="1"/>
  <c r="C73" i="5" a="1"/>
  <c r="C73" i="5" s="1"/>
  <c r="C74" i="5" a="1"/>
  <c r="C74" i="5" s="1"/>
  <c r="C75" i="5" a="1"/>
  <c r="C75" i="5" s="1"/>
  <c r="C76" i="5" a="1"/>
  <c r="C76" i="5" s="1"/>
  <c r="C77" i="5" a="1"/>
  <c r="C77" i="5" s="1"/>
  <c r="C78" i="5" a="1"/>
  <c r="C78" i="5" s="1"/>
  <c r="C79" i="5" a="1"/>
  <c r="C79" i="5" s="1"/>
  <c r="C80" i="5" a="1"/>
  <c r="C80" i="5" s="1"/>
  <c r="C81" i="5" a="1"/>
  <c r="C81" i="5" s="1"/>
  <c r="C82" i="5" a="1"/>
  <c r="C82" i="5" s="1"/>
  <c r="C83" i="5" a="1"/>
  <c r="C83" i="5" s="1"/>
  <c r="C84" i="5" a="1"/>
  <c r="C84" i="5" s="1"/>
  <c r="C85" i="5" a="1"/>
  <c r="C85" i="5" s="1"/>
  <c r="C86" i="5" a="1"/>
  <c r="C86" i="5" s="1"/>
  <c r="C87" i="5" a="1"/>
  <c r="C87" i="5" s="1"/>
  <c r="C88" i="5" a="1"/>
  <c r="C88" i="5" s="1"/>
  <c r="C89" i="5" a="1"/>
  <c r="C89" i="5" s="1"/>
  <c r="C90" i="5" a="1"/>
  <c r="C90" i="5" s="1"/>
  <c r="C91" i="5" a="1"/>
  <c r="C91" i="5" s="1"/>
  <c r="C92" i="5" a="1"/>
  <c r="C92" i="5" s="1"/>
  <c r="C93" i="5" a="1"/>
  <c r="C93" i="5" s="1"/>
  <c r="C94" i="5" a="1"/>
  <c r="C94" i="5" s="1"/>
  <c r="C95" i="5" a="1"/>
  <c r="C95" i="5" s="1"/>
  <c r="C96" i="5" a="1"/>
  <c r="C96" i="5"/>
  <c r="C97" i="5" a="1"/>
  <c r="C97" i="5" s="1"/>
  <c r="C98" i="5" a="1"/>
  <c r="C98" i="5" s="1"/>
  <c r="C99" i="5" a="1"/>
  <c r="C99" i="5" s="1"/>
  <c r="C100" i="5" a="1"/>
  <c r="C100" i="5" s="1"/>
  <c r="C101" i="5" a="1"/>
  <c r="C101" i="5" s="1"/>
  <c r="C102" i="5" a="1"/>
  <c r="C102" i="5" s="1"/>
  <c r="C103" i="5" a="1"/>
  <c r="C103" i="5" s="1"/>
  <c r="C104" i="5" a="1"/>
  <c r="C104" i="5"/>
  <c r="C105" i="5" a="1"/>
  <c r="C105" i="5" s="1"/>
  <c r="C106" i="5" a="1"/>
  <c r="C106" i="5"/>
  <c r="C107" i="5" a="1"/>
  <c r="C107" i="5" s="1"/>
  <c r="C108" i="5" a="1"/>
  <c r="C108" i="5" s="1"/>
  <c r="C109" i="5" a="1"/>
  <c r="C109" i="5" s="1"/>
  <c r="C110" i="5" a="1"/>
  <c r="C110" i="5" s="1"/>
  <c r="C111" i="5" a="1"/>
  <c r="C111" i="5" s="1"/>
  <c r="C112" i="5" a="1"/>
  <c r="C112" i="5"/>
  <c r="C113" i="5" a="1"/>
  <c r="C113" i="5" s="1"/>
  <c r="C114" i="5" a="1"/>
  <c r="C114" i="5"/>
  <c r="C115" i="5" a="1"/>
  <c r="C115" i="5" s="1"/>
  <c r="C116" i="5" a="1"/>
  <c r="C116" i="5" s="1"/>
  <c r="C117" i="5" a="1"/>
  <c r="C117" i="5" s="1"/>
  <c r="C118" i="5" a="1"/>
  <c r="C118" i="5" s="1"/>
  <c r="C119" i="5" a="1"/>
  <c r="C119" i="5" s="1"/>
  <c r="C120" i="5" a="1"/>
  <c r="C120" i="5"/>
  <c r="C121" i="5" a="1"/>
  <c r="C121" i="5" s="1"/>
  <c r="C122" i="5" a="1"/>
  <c r="C122" i="5"/>
  <c r="C123" i="5" a="1"/>
  <c r="C123" i="5" s="1"/>
  <c r="C124" i="5" a="1"/>
  <c r="C124" i="5" s="1"/>
  <c r="C125" i="5" a="1"/>
  <c r="C125" i="5" s="1"/>
  <c r="C126" i="5" a="1"/>
  <c r="C126" i="5" s="1"/>
  <c r="C127" i="5" a="1"/>
  <c r="C127" i="5" s="1"/>
  <c r="C128" i="5" a="1"/>
  <c r="C128" i="5"/>
  <c r="C129" i="5" a="1"/>
  <c r="C129" i="5" s="1"/>
  <c r="C130" i="5" a="1"/>
  <c r="C130" i="5"/>
  <c r="C131" i="5" a="1"/>
  <c r="C131" i="5" s="1"/>
  <c r="C132" i="5" a="1"/>
  <c r="C132" i="5" s="1"/>
  <c r="C133" i="5" a="1"/>
  <c r="C133" i="5" s="1"/>
  <c r="C134" i="5" a="1"/>
  <c r="C134" i="5" s="1"/>
  <c r="C135" i="5" a="1"/>
  <c r="C135" i="5" s="1"/>
  <c r="C136" i="5" a="1"/>
  <c r="C136" i="5" s="1"/>
  <c r="C137" i="5" a="1"/>
  <c r="C137" i="5" s="1"/>
  <c r="C138" i="5" a="1"/>
  <c r="C138" i="5"/>
  <c r="C139" i="5" a="1"/>
  <c r="C139" i="5" s="1"/>
  <c r="C140" i="5" a="1"/>
  <c r="C140" i="5" s="1"/>
  <c r="C141" i="5" a="1"/>
  <c r="C141" i="5" s="1"/>
  <c r="C142" i="5" a="1"/>
  <c r="C142" i="5" s="1"/>
  <c r="C143" i="5" a="1"/>
  <c r="C143" i="5" s="1"/>
  <c r="C144" i="5" a="1"/>
  <c r="C144" i="5" s="1"/>
  <c r="C145" i="5" a="1"/>
  <c r="C145" i="5" s="1"/>
  <c r="C146" i="5" a="1"/>
  <c r="C146" i="5"/>
  <c r="C147" i="5" a="1"/>
  <c r="C147" i="5" s="1"/>
  <c r="C148" i="5" a="1"/>
  <c r="C148" i="5" s="1"/>
  <c r="C149" i="5" a="1"/>
  <c r="C149" i="5" s="1"/>
  <c r="C150" i="5" a="1"/>
  <c r="C150" i="5" s="1"/>
  <c r="C151" i="5" a="1"/>
  <c r="C151" i="5" s="1"/>
  <c r="C152" i="5" a="1"/>
  <c r="C152" i="5" s="1"/>
  <c r="C153" i="5" a="1"/>
  <c r="C153" i="5" s="1"/>
  <c r="C154" i="5" a="1"/>
  <c r="C154" i="5"/>
  <c r="C155" i="5" a="1"/>
  <c r="C155" i="5" s="1"/>
  <c r="C156" i="5" a="1"/>
  <c r="C156" i="5" s="1"/>
  <c r="C157" i="5" a="1"/>
  <c r="C157" i="5" s="1"/>
  <c r="C158" i="5" a="1"/>
  <c r="C158" i="5" s="1"/>
  <c r="C159" i="5" a="1"/>
  <c r="C159" i="5" s="1"/>
  <c r="C160" i="5" a="1"/>
  <c r="C160" i="5" s="1"/>
  <c r="C161" i="5" a="1"/>
  <c r="C161" i="5" s="1"/>
  <c r="C162" i="5" a="1"/>
  <c r="C162" i="5"/>
  <c r="C163" i="5" a="1"/>
  <c r="C163" i="5" s="1"/>
  <c r="C164" i="5" a="1"/>
  <c r="C164" i="5" s="1"/>
  <c r="C165" i="5" a="1"/>
  <c r="C165" i="5" s="1"/>
  <c r="C166" i="5" a="1"/>
  <c r="C166" i="5" s="1"/>
  <c r="C167" i="5" a="1"/>
  <c r="C167" i="5" s="1"/>
  <c r="C168" i="5" a="1"/>
  <c r="C168" i="5"/>
  <c r="C169" i="5" a="1"/>
  <c r="C169" i="5" s="1"/>
  <c r="C170" i="5" a="1"/>
  <c r="C170" i="5"/>
  <c r="C171" i="5" a="1"/>
  <c r="C171" i="5" s="1"/>
  <c r="C172" i="5" a="1"/>
  <c r="C172" i="5" s="1"/>
  <c r="C173" i="5" a="1"/>
  <c r="C173" i="5" s="1"/>
  <c r="C174" i="5" a="1"/>
  <c r="C174" i="5" s="1"/>
  <c r="C175" i="5" a="1"/>
  <c r="C175" i="5" s="1"/>
  <c r="C176" i="5" a="1"/>
  <c r="C176" i="5" s="1"/>
  <c r="C177" i="5" a="1"/>
  <c r="C177" i="5"/>
  <c r="C178" i="5" a="1"/>
  <c r="C178" i="5" s="1"/>
  <c r="C179" i="5" a="1"/>
  <c r="C179" i="5"/>
  <c r="C180" i="5" a="1"/>
  <c r="C180" i="5" s="1"/>
  <c r="C181" i="5" a="1"/>
  <c r="C181" i="5" s="1"/>
  <c r="C182" i="5" a="1"/>
  <c r="C182" i="5" s="1"/>
  <c r="C183" i="5" a="1"/>
  <c r="C183" i="5" s="1"/>
  <c r="C184" i="5" a="1"/>
  <c r="C184" i="5" s="1"/>
  <c r="C185" i="5" a="1"/>
  <c r="C185" i="5"/>
  <c r="C186" i="5" a="1"/>
  <c r="C186" i="5" s="1"/>
  <c r="C187" i="5" a="1"/>
  <c r="C187" i="5"/>
  <c r="C188" i="5" a="1"/>
  <c r="C188" i="5" s="1"/>
  <c r="C189" i="5" a="1"/>
  <c r="C189" i="5" s="1"/>
  <c r="C190" i="5" a="1"/>
  <c r="C190" i="5" s="1"/>
  <c r="C191" i="5" a="1"/>
  <c r="C191" i="5" s="1"/>
  <c r="C192" i="5" a="1"/>
  <c r="C192" i="5" s="1"/>
  <c r="C193" i="5" a="1"/>
  <c r="C193" i="5"/>
  <c r="C194" i="5" a="1"/>
  <c r="C194" i="5" s="1"/>
  <c r="C195" i="5" a="1"/>
  <c r="C195" i="5"/>
  <c r="C196" i="5" a="1"/>
  <c r="C196" i="5" s="1"/>
  <c r="C197" i="5" a="1"/>
  <c r="C197" i="5" s="1"/>
  <c r="C198" i="5" a="1"/>
  <c r="C198" i="5" s="1"/>
  <c r="C199" i="5" a="1"/>
  <c r="C199" i="5" s="1"/>
  <c r="C200" i="5" a="1"/>
  <c r="C200" i="5" s="1"/>
  <c r="C201" i="5" a="1"/>
  <c r="C201" i="5"/>
  <c r="C202" i="5" a="1"/>
  <c r="C202" i="5" s="1"/>
  <c r="C203" i="5" a="1"/>
  <c r="C203" i="5"/>
  <c r="C204" i="5" a="1"/>
  <c r="C204" i="5" s="1"/>
  <c r="C205" i="5" a="1"/>
  <c r="C205" i="5" s="1"/>
  <c r="C206" i="5" a="1"/>
  <c r="C206" i="5" s="1"/>
  <c r="C207" i="5" a="1"/>
  <c r="C207" i="5" s="1"/>
  <c r="C208" i="5" a="1"/>
  <c r="C208" i="5" s="1"/>
  <c r="C209" i="5" a="1"/>
  <c r="C209" i="5" s="1"/>
  <c r="C210" i="5" a="1"/>
  <c r="C210" i="5" s="1"/>
  <c r="C211" i="5" a="1"/>
  <c r="C211" i="5"/>
  <c r="C212" i="5" a="1"/>
  <c r="C212" i="5" s="1"/>
  <c r="C213" i="5" a="1"/>
  <c r="C213" i="5" s="1"/>
  <c r="C214" i="5" a="1"/>
  <c r="C214" i="5" s="1"/>
  <c r="C215" i="5" a="1"/>
  <c r="C215" i="5" s="1"/>
  <c r="C216" i="5" a="1"/>
  <c r="C216" i="5" s="1"/>
  <c r="C217" i="5" a="1"/>
  <c r="C217" i="5" s="1"/>
  <c r="C218" i="5" a="1"/>
  <c r="C218" i="5" s="1"/>
  <c r="C219" i="5" a="1"/>
  <c r="C219" i="5"/>
  <c r="C220" i="5" a="1"/>
  <c r="C220" i="5" s="1"/>
  <c r="C221" i="5" a="1"/>
  <c r="C221" i="5" s="1"/>
  <c r="C222" i="5" a="1"/>
  <c r="C222" i="5" s="1"/>
  <c r="C223" i="5" a="1"/>
  <c r="C223" i="5" s="1"/>
  <c r="C224" i="5" a="1"/>
  <c r="C224" i="5" s="1"/>
  <c r="C225" i="5" a="1"/>
  <c r="C225" i="5"/>
  <c r="C226" i="5" a="1"/>
  <c r="C226" i="5" s="1"/>
  <c r="C227" i="5" a="1"/>
  <c r="C227" i="5"/>
  <c r="C228" i="5" a="1"/>
  <c r="C228" i="5" s="1"/>
  <c r="C229" i="5" a="1"/>
  <c r="C229" i="5" s="1"/>
  <c r="C230" i="5" a="1"/>
  <c r="C230" i="5" s="1"/>
  <c r="C231" i="5" a="1"/>
  <c r="C231" i="5" s="1"/>
  <c r="C232" i="5" a="1"/>
  <c r="C232" i="5" s="1"/>
  <c r="C233" i="5" a="1"/>
  <c r="C233" i="5" s="1"/>
  <c r="C234" i="5" a="1"/>
  <c r="C234" i="5" s="1"/>
  <c r="C235" i="5" a="1"/>
  <c r="C235" i="5"/>
  <c r="C236" i="5" a="1"/>
  <c r="C236" i="5" s="1"/>
  <c r="C237" i="5" a="1"/>
  <c r="C237" i="5" s="1"/>
  <c r="C238" i="5" a="1"/>
  <c r="C238" i="5" s="1"/>
  <c r="C239" i="5" a="1"/>
  <c r="C239" i="5" s="1"/>
  <c r="C240" i="5" a="1"/>
  <c r="C240" i="5" s="1"/>
  <c r="C241" i="5" a="1"/>
  <c r="C241" i="5" s="1"/>
  <c r="C242" i="5" a="1"/>
  <c r="C242" i="5" s="1"/>
  <c r="C243" i="5" a="1"/>
  <c r="C243" i="5"/>
  <c r="C244" i="5" a="1"/>
  <c r="C244" i="5" s="1"/>
  <c r="C245" i="5" a="1"/>
  <c r="C245" i="5" s="1"/>
  <c r="C246" i="5" a="1"/>
  <c r="C246" i="5" s="1"/>
  <c r="C247" i="5" a="1"/>
  <c r="C247" i="5" s="1"/>
  <c r="C248" i="5" a="1"/>
  <c r="C248" i="5" s="1"/>
  <c r="C249" i="5" a="1"/>
  <c r="C249" i="5" s="1"/>
  <c r="C250" i="5" a="1"/>
  <c r="C250" i="5" s="1"/>
  <c r="C251" i="5" a="1"/>
  <c r="C251" i="5"/>
  <c r="C252" i="5" a="1"/>
  <c r="C252" i="5" s="1"/>
  <c r="C253" i="5" a="1"/>
  <c r="C253" i="5" s="1"/>
  <c r="C254" i="5" a="1"/>
  <c r="C254" i="5" s="1"/>
  <c r="C255" i="5" a="1"/>
  <c r="C255" i="5" s="1"/>
  <c r="C256" i="5" a="1"/>
  <c r="C256" i="5" s="1"/>
  <c r="C257" i="5" a="1"/>
  <c r="C257" i="5"/>
  <c r="C258" i="5" a="1"/>
  <c r="C258" i="5" s="1"/>
  <c r="C259" i="5" a="1"/>
  <c r="C259" i="5"/>
  <c r="C260" i="5" a="1"/>
  <c r="C260" i="5" s="1"/>
  <c r="C261" i="5" a="1"/>
  <c r="C261" i="5" s="1"/>
  <c r="C262" i="5" a="1"/>
  <c r="C262" i="5" s="1"/>
  <c r="C263" i="5" a="1"/>
  <c r="C263" i="5" s="1"/>
  <c r="C264" i="5" a="1"/>
  <c r="C264" i="5" s="1"/>
  <c r="C265" i="5" a="1"/>
  <c r="C265" i="5" s="1"/>
  <c r="C266" i="5" a="1"/>
  <c r="C266" i="5" s="1"/>
  <c r="C267" i="5" a="1"/>
  <c r="C267" i="5"/>
  <c r="C268" i="5" a="1"/>
  <c r="C268" i="5" s="1"/>
  <c r="C269" i="5" a="1"/>
  <c r="C269" i="5" s="1"/>
  <c r="C270" i="5" a="1"/>
  <c r="C270" i="5" s="1"/>
  <c r="C271" i="5" a="1"/>
  <c r="C271" i="5" s="1"/>
  <c r="C272" i="5" a="1"/>
  <c r="C272" i="5" s="1"/>
  <c r="C273" i="5" a="1"/>
  <c r="C273" i="5" s="1"/>
  <c r="C274" i="5" a="1"/>
  <c r="C274" i="5" s="1"/>
  <c r="C275" i="5" a="1"/>
  <c r="C275" i="5"/>
  <c r="C276" i="5" a="1"/>
  <c r="C276" i="5" s="1"/>
  <c r="C277" i="5" a="1"/>
  <c r="C277" i="5" s="1"/>
  <c r="C278" i="5" a="1"/>
  <c r="C278" i="5" s="1"/>
  <c r="C279" i="5" a="1"/>
  <c r="C279" i="5" s="1"/>
  <c r="C280" i="5" a="1"/>
  <c r="C280" i="5" s="1"/>
  <c r="C281" i="5" a="1"/>
  <c r="C281" i="5"/>
  <c r="C282" i="5" a="1"/>
  <c r="C282" i="5" s="1"/>
  <c r="C283" i="5" a="1"/>
  <c r="C283" i="5"/>
  <c r="C284" i="5" a="1"/>
  <c r="C284" i="5" s="1"/>
  <c r="C285" i="5" a="1"/>
  <c r="C285" i="5" s="1"/>
  <c r="C286" i="5" a="1"/>
  <c r="C286" i="5" s="1"/>
  <c r="C287" i="5" a="1"/>
  <c r="C287" i="5" s="1"/>
  <c r="C288" i="5" a="1"/>
  <c r="C288" i="5" s="1"/>
  <c r="C289" i="5" a="1"/>
  <c r="C289" i="5" s="1"/>
  <c r="C290" i="5" a="1"/>
  <c r="C290" i="5" s="1"/>
  <c r="C291" i="5" a="1"/>
  <c r="C291" i="5"/>
  <c r="C292" i="5" a="1"/>
  <c r="C292" i="5" s="1"/>
  <c r="C293" i="5" a="1"/>
  <c r="C293" i="5" s="1"/>
  <c r="C294" i="5" a="1"/>
  <c r="C294" i="5" s="1"/>
  <c r="C295" i="5" a="1"/>
  <c r="C295" i="5" s="1"/>
  <c r="C296" i="5" a="1"/>
  <c r="C296" i="5" s="1"/>
  <c r="C297" i="5" a="1"/>
  <c r="C297" i="5" s="1"/>
  <c r="C298" i="5" a="1"/>
  <c r="C298" i="5" s="1"/>
  <c r="C299" i="5" a="1"/>
  <c r="C299" i="5"/>
  <c r="C300" i="5" a="1"/>
  <c r="C300" i="5" s="1"/>
  <c r="C301" i="5" a="1"/>
  <c r="C301" i="5"/>
  <c r="C302" i="5" a="1"/>
  <c r="C302" i="5" s="1"/>
  <c r="C303" i="5" a="1"/>
  <c r="C303" i="5"/>
  <c r="C304" i="5" a="1"/>
  <c r="C304" i="5" s="1"/>
  <c r="C305" i="5" a="1"/>
  <c r="C305" i="5" s="1"/>
  <c r="C306" i="5" a="1"/>
  <c r="C306" i="5" s="1"/>
  <c r="C307" i="5" a="1"/>
  <c r="C307" i="5"/>
  <c r="C308" i="5" a="1"/>
  <c r="C308" i="5" s="1"/>
  <c r="C309" i="5" a="1"/>
  <c r="C309" i="5"/>
  <c r="C310" i="5" a="1"/>
  <c r="C310" i="5" s="1"/>
  <c r="C311" i="5" a="1"/>
  <c r="C311" i="5"/>
  <c r="C312" i="5" a="1"/>
  <c r="C312" i="5" s="1"/>
  <c r="C313" i="5" a="1"/>
  <c r="C313" i="5" s="1"/>
  <c r="C314" i="5" a="1"/>
  <c r="C314" i="5" s="1"/>
  <c r="C315" i="5" a="1"/>
  <c r="C315" i="5" s="1"/>
  <c r="C316" i="5" a="1"/>
  <c r="C316" i="5" s="1"/>
  <c r="C317" i="5" a="1"/>
  <c r="C317" i="5"/>
  <c r="C318" i="5" a="1"/>
  <c r="C318" i="5" s="1"/>
  <c r="C319" i="5" a="1"/>
  <c r="C319" i="5"/>
  <c r="C320" i="5" a="1"/>
  <c r="C320" i="5" s="1"/>
  <c r="C321" i="5" a="1"/>
  <c r="C321" i="5" s="1"/>
  <c r="C322" i="5" a="1"/>
  <c r="C322" i="5" s="1"/>
  <c r="C323" i="5" a="1"/>
  <c r="C323" i="5" s="1"/>
  <c r="C324" i="5" a="1"/>
  <c r="C324" i="5" s="1"/>
  <c r="C325" i="5" a="1"/>
  <c r="C325" i="5"/>
  <c r="C326" i="5" a="1"/>
  <c r="C326" i="5" s="1"/>
  <c r="C327" i="5" a="1"/>
  <c r="C327" i="5"/>
  <c r="C328" i="5" a="1"/>
  <c r="C328" i="5" s="1"/>
  <c r="C329" i="5" a="1"/>
  <c r="C329" i="5" s="1"/>
  <c r="C330" i="5" a="1"/>
  <c r="C330" i="5" s="1"/>
  <c r="C331" i="5" a="1"/>
  <c r="C331" i="5"/>
  <c r="C332" i="5" a="1"/>
  <c r="C332" i="5" s="1"/>
  <c r="C333" i="5" a="1"/>
  <c r="C333" i="5" s="1"/>
  <c r="C334" i="5" a="1"/>
  <c r="C334" i="5" s="1"/>
  <c r="C335" i="5" a="1"/>
  <c r="C335" i="5"/>
  <c r="C336" i="5" a="1"/>
  <c r="C336" i="5" s="1"/>
  <c r="C337" i="5" a="1"/>
  <c r="C337" i="5" s="1"/>
  <c r="C338" i="5" a="1"/>
  <c r="C338" i="5" s="1"/>
  <c r="C339" i="5" a="1"/>
  <c r="C339" i="5" s="1"/>
  <c r="C340" i="5" a="1"/>
  <c r="C340" i="5" s="1"/>
  <c r="C341" i="5" a="1"/>
  <c r="C341" i="5"/>
  <c r="C342" i="5" a="1"/>
  <c r="C342" i="5" s="1"/>
  <c r="C343" i="5" a="1"/>
  <c r="C343" i="5" s="1"/>
  <c r="C344" i="5" a="1"/>
  <c r="C344" i="5" s="1"/>
  <c r="C345" i="5" a="1"/>
  <c r="C345" i="5" s="1"/>
  <c r="C346" i="5" a="1"/>
  <c r="C346" i="5" s="1"/>
  <c r="C347" i="5" a="1"/>
  <c r="C347" i="5" s="1"/>
  <c r="C348" i="5" a="1"/>
  <c r="C348" i="5" s="1"/>
  <c r="C349" i="5" a="1"/>
  <c r="C349" i="5" s="1"/>
  <c r="C350" i="5" a="1"/>
  <c r="C350" i="5" s="1"/>
  <c r="C351" i="5" a="1"/>
  <c r="C351" i="5"/>
  <c r="C352" i="5" a="1"/>
  <c r="C352" i="5" s="1"/>
  <c r="C353" i="5" a="1"/>
  <c r="C353" i="5" s="1"/>
  <c r="C354" i="5" a="1"/>
  <c r="C354" i="5" s="1"/>
  <c r="C355" i="5" a="1"/>
  <c r="C355" i="5"/>
  <c r="C356" i="5" a="1"/>
  <c r="C356" i="5" s="1"/>
  <c r="C357" i="5" a="1"/>
  <c r="C357" i="5" s="1"/>
  <c r="C358" i="5" a="1"/>
  <c r="C358" i="5" s="1"/>
  <c r="C359" i="5" a="1"/>
  <c r="C359" i="5"/>
  <c r="C360" i="5" a="1"/>
  <c r="C360" i="5" s="1"/>
  <c r="C361" i="5" a="1"/>
  <c r="C361" i="5" s="1"/>
  <c r="C362" i="5" a="1"/>
  <c r="C362" i="5" s="1"/>
  <c r="C363" i="5" a="1"/>
  <c r="C363" i="5"/>
  <c r="C364" i="5" a="1"/>
  <c r="C364" i="5" s="1"/>
  <c r="C365" i="5" a="1"/>
  <c r="C365" i="5"/>
  <c r="C366" i="5" a="1"/>
  <c r="C366" i="5" s="1"/>
  <c r="C367" i="5" a="1"/>
  <c r="C367" i="5"/>
  <c r="C368" i="5" a="1"/>
  <c r="C368" i="5" s="1"/>
  <c r="C369" i="5" a="1"/>
  <c r="C369" i="5" s="1"/>
  <c r="C370" i="5" a="1"/>
  <c r="C370" i="5" s="1"/>
  <c r="C371" i="5" a="1"/>
  <c r="C371" i="5" s="1"/>
  <c r="C372" i="5" a="1"/>
  <c r="C372" i="5" s="1"/>
  <c r="C373" i="5" a="1"/>
  <c r="C373" i="5" s="1"/>
  <c r="C374" i="5" a="1"/>
  <c r="C374" i="5" s="1"/>
  <c r="C375" i="5" a="1"/>
  <c r="C375" i="5" s="1"/>
  <c r="C376" i="5" a="1"/>
  <c r="C376" i="5" s="1"/>
  <c r="C377" i="5" a="1"/>
  <c r="C377" i="5" s="1"/>
  <c r="C378" i="5" a="1"/>
  <c r="C378" i="5" s="1"/>
  <c r="C379" i="5" a="1"/>
  <c r="C379" i="5"/>
  <c r="C380" i="5" a="1"/>
  <c r="C380" i="5" s="1"/>
  <c r="C381" i="5" a="1"/>
  <c r="C381" i="5" s="1"/>
  <c r="C382" i="5" a="1"/>
  <c r="C382" i="5" s="1"/>
  <c r="C383" i="5" a="1"/>
  <c r="C383" i="5"/>
  <c r="C384" i="5" a="1"/>
  <c r="C384" i="5" s="1"/>
  <c r="C385" i="5" a="1"/>
  <c r="C385" i="5" s="1"/>
  <c r="C386" i="5" a="1"/>
  <c r="C386" i="5" s="1"/>
  <c r="C387" i="5" a="1"/>
  <c r="C387" i="5"/>
  <c r="C388" i="5" a="1"/>
  <c r="C388" i="5" s="1"/>
  <c r="C389" i="5" a="1"/>
  <c r="C389" i="5"/>
  <c r="C390" i="5" a="1"/>
  <c r="C390" i="5" s="1"/>
  <c r="C391" i="5" a="1"/>
  <c r="C391" i="5"/>
  <c r="C392" i="5" a="1"/>
  <c r="C392" i="5" s="1"/>
  <c r="C393" i="5" a="1"/>
  <c r="C393" i="5" s="1"/>
  <c r="C394" i="5" a="1"/>
  <c r="C394" i="5" s="1"/>
  <c r="C395" i="5" a="1"/>
  <c r="C395" i="5" s="1"/>
  <c r="C396" i="5" a="1"/>
  <c r="C396" i="5" s="1"/>
  <c r="C397" i="5" a="1"/>
  <c r="C397" i="5"/>
  <c r="C398" i="5" a="1"/>
  <c r="C398" i="5" s="1"/>
  <c r="C399" i="5" a="1"/>
  <c r="C399" i="5" s="1"/>
  <c r="C400" i="5" a="1"/>
  <c r="C400" i="5" s="1"/>
  <c r="C401" i="5" a="1"/>
  <c r="C401" i="5" s="1"/>
  <c r="C402" i="5" a="1"/>
  <c r="C402" i="5" s="1"/>
  <c r="C403" i="5" a="1"/>
  <c r="C403" i="5"/>
  <c r="C404" i="5" a="1"/>
  <c r="C404" i="5" s="1"/>
  <c r="C405" i="5" a="1"/>
  <c r="C405" i="5"/>
  <c r="C406" i="5" a="1"/>
  <c r="C406" i="5" s="1"/>
  <c r="C407" i="5" a="1"/>
  <c r="C407" i="5" s="1"/>
  <c r="C408" i="5" a="1"/>
  <c r="C408" i="5" s="1"/>
  <c r="C409" i="5" a="1"/>
  <c r="C409" i="5" s="1"/>
  <c r="C410" i="5" a="1"/>
  <c r="C410" i="5" s="1"/>
  <c r="C411" i="5" a="1"/>
  <c r="C411" i="5" s="1"/>
  <c r="C412" i="5" a="1"/>
  <c r="C412" i="5" s="1"/>
  <c r="C413" i="5" a="1"/>
  <c r="C413" i="5"/>
  <c r="C414" i="5" a="1"/>
  <c r="C414" i="5" s="1"/>
  <c r="C415" i="5" a="1"/>
  <c r="C415" i="5" s="1"/>
  <c r="C416" i="5" a="1"/>
  <c r="C416" i="5" s="1"/>
  <c r="C417" i="5" a="1"/>
  <c r="C417" i="5" s="1"/>
  <c r="C418" i="5" a="1"/>
  <c r="C418" i="5" s="1"/>
  <c r="C419" i="5" a="1"/>
  <c r="C419" i="5" s="1"/>
  <c r="C420" i="5" a="1"/>
  <c r="C420" i="5" s="1"/>
  <c r="C421" i="5" a="1"/>
  <c r="C421" i="5" s="1"/>
  <c r="C422" i="5" a="1"/>
  <c r="C422" i="5" s="1"/>
  <c r="C423" i="5" a="1"/>
  <c r="C423" i="5" s="1"/>
  <c r="C424" i="5" a="1"/>
  <c r="C424" i="5" s="1"/>
  <c r="C425" i="5" a="1"/>
  <c r="C425" i="5" s="1"/>
  <c r="C426" i="5" a="1"/>
  <c r="C426" i="5" s="1"/>
  <c r="C427" i="5" a="1"/>
  <c r="C427" i="5" s="1"/>
  <c r="C428" i="5" a="1"/>
  <c r="C428" i="5" s="1"/>
  <c r="C429" i="5" a="1"/>
  <c r="C429" i="5"/>
  <c r="C430" i="5" a="1"/>
  <c r="C430" i="5" s="1"/>
  <c r="C431" i="5" a="1"/>
  <c r="C431" i="5" s="1"/>
  <c r="C432" i="5" a="1"/>
  <c r="C432" i="5" s="1"/>
  <c r="C433" i="5" a="1"/>
  <c r="C433" i="5" s="1"/>
  <c r="C434" i="5" a="1"/>
  <c r="C434" i="5" s="1"/>
  <c r="C435" i="5" a="1"/>
  <c r="C435" i="5"/>
  <c r="C436" i="5" a="1"/>
  <c r="C436" i="5" s="1"/>
  <c r="C437" i="5" a="1"/>
  <c r="C437" i="5" s="1"/>
  <c r="C438" i="5" a="1"/>
  <c r="C438" i="5" s="1"/>
  <c r="C439" i="5" a="1"/>
  <c r="C439" i="5"/>
  <c r="C440" i="5" a="1"/>
  <c r="C440" i="5" s="1"/>
  <c r="C441" i="5" a="1"/>
  <c r="C441" i="5" s="1"/>
  <c r="C442" i="5" a="1"/>
  <c r="C442" i="5" s="1"/>
  <c r="C443" i="5" a="1"/>
  <c r="C443" i="5" s="1"/>
  <c r="C444" i="5" a="1"/>
  <c r="C444" i="5" s="1"/>
  <c r="C445" i="5" a="1"/>
  <c r="C445" i="5" s="1"/>
  <c r="C446" i="5" a="1"/>
  <c r="C446" i="5" s="1"/>
  <c r="C447" i="5" a="1"/>
  <c r="C447" i="5" s="1"/>
  <c r="C448" i="5" a="1"/>
  <c r="C448" i="5" s="1"/>
  <c r="C449" i="5" a="1"/>
  <c r="C449" i="5" s="1"/>
  <c r="C450" i="5" a="1"/>
  <c r="C450" i="5" s="1"/>
  <c r="C451" i="5" a="1"/>
  <c r="C451" i="5" s="1"/>
  <c r="C452" i="5" a="1"/>
  <c r="C452" i="5" s="1"/>
  <c r="C453" i="5" a="1"/>
  <c r="C453" i="5" s="1"/>
  <c r="C454" i="5" a="1"/>
  <c r="C454" i="5" s="1"/>
  <c r="C455" i="5" a="1"/>
  <c r="C455" i="5" s="1"/>
  <c r="C456" i="5" a="1"/>
  <c r="C456" i="5" s="1"/>
  <c r="C457" i="5" a="1"/>
  <c r="C457" i="5" s="1"/>
  <c r="C458" i="5" a="1"/>
  <c r="C458" i="5" s="1"/>
  <c r="C459" i="5" a="1"/>
  <c r="C459" i="5" s="1"/>
  <c r="C460" i="5" a="1"/>
  <c r="C460" i="5" s="1"/>
  <c r="C461" i="5" a="1"/>
  <c r="C461" i="5" s="1"/>
  <c r="C462" i="5" a="1"/>
  <c r="C462" i="5" s="1"/>
  <c r="C463" i="5" a="1"/>
  <c r="C463" i="5"/>
  <c r="C464" i="5" a="1"/>
  <c r="C464" i="5" s="1"/>
  <c r="C465" i="5" a="1"/>
  <c r="C465" i="5" s="1"/>
  <c r="C466" i="5" a="1"/>
  <c r="C466" i="5" s="1"/>
  <c r="C467" i="5" a="1"/>
  <c r="C467" i="5"/>
  <c r="C468" i="5" a="1"/>
  <c r="C468" i="5" s="1"/>
  <c r="C469" i="5" a="1"/>
  <c r="C469" i="5" s="1"/>
  <c r="C470" i="5" a="1"/>
  <c r="C470" i="5" s="1"/>
  <c r="C471" i="5" a="1"/>
  <c r="C471" i="5"/>
  <c r="C472" i="5" a="1"/>
  <c r="C472" i="5" s="1"/>
  <c r="C473" i="5" a="1"/>
  <c r="C473" i="5" s="1"/>
  <c r="C474" i="5" a="1"/>
  <c r="C474" i="5" s="1"/>
  <c r="C475" i="5" a="1"/>
  <c r="C475" i="5" s="1"/>
  <c r="C476" i="5" a="1"/>
  <c r="C476" i="5" s="1"/>
  <c r="C477" i="5" a="1"/>
  <c r="C477" i="5" s="1"/>
  <c r="C478" i="5" a="1"/>
  <c r="C478" i="5" s="1"/>
  <c r="C479" i="5" a="1"/>
  <c r="C479" i="5" s="1"/>
  <c r="C480" i="5" a="1"/>
  <c r="C480" i="5" s="1"/>
  <c r="C481" i="5" a="1"/>
  <c r="C481" i="5" s="1"/>
  <c r="C482" i="5" a="1"/>
  <c r="C482" i="5" s="1"/>
  <c r="C483" i="5" a="1"/>
  <c r="C483" i="5" s="1"/>
  <c r="C484" i="5" a="1"/>
  <c r="C484" i="5" s="1"/>
  <c r="C485" i="5" a="1"/>
  <c r="C485" i="5" s="1"/>
  <c r="C486" i="5" a="1"/>
  <c r="C486" i="5" s="1"/>
  <c r="C487" i="5" a="1"/>
  <c r="C487" i="5"/>
  <c r="C488" i="5" a="1"/>
  <c r="C488" i="5" s="1"/>
  <c r="C489" i="5" a="1"/>
  <c r="C489" i="5" s="1"/>
  <c r="C490" i="5" a="1"/>
  <c r="C490" i="5" s="1"/>
  <c r="C491" i="5" a="1"/>
  <c r="C491" i="5"/>
  <c r="C492" i="5" a="1"/>
  <c r="C492" i="5" s="1"/>
  <c r="C493" i="5" a="1"/>
  <c r="C493" i="5" s="1"/>
  <c r="C494" i="5" a="1"/>
  <c r="C494" i="5" s="1"/>
  <c r="C495" i="5" a="1"/>
  <c r="C495" i="5"/>
  <c r="C496" i="5" a="1"/>
  <c r="C496" i="5" s="1"/>
  <c r="C497" i="5" a="1"/>
  <c r="C497" i="5" s="1"/>
  <c r="C498" i="5" a="1"/>
  <c r="C498" i="5" s="1"/>
  <c r="C499" i="5" a="1"/>
  <c r="C499" i="5"/>
  <c r="C500" i="5" a="1"/>
  <c r="C500" i="5" s="1"/>
  <c r="C501" i="5" a="1"/>
  <c r="C501" i="5" s="1"/>
  <c r="C502" i="5" a="1"/>
  <c r="C502" i="5" s="1"/>
  <c r="C503" i="5" a="1"/>
  <c r="C503" i="5"/>
  <c r="C504" i="5" a="1"/>
  <c r="C504" i="5" s="1"/>
  <c r="C505" i="5" a="1"/>
  <c r="C505" i="5" s="1"/>
  <c r="C506" i="5" a="1"/>
  <c r="C506" i="5" s="1"/>
  <c r="C507" i="5" a="1"/>
  <c r="C507" i="5" s="1"/>
  <c r="C508" i="5" a="1"/>
  <c r="C508" i="5" s="1"/>
  <c r="C509" i="5" a="1"/>
  <c r="C509" i="5" s="1"/>
  <c r="C510" i="5" a="1"/>
  <c r="C510" i="5" s="1"/>
  <c r="C511" i="5" a="1"/>
  <c r="C511" i="5"/>
  <c r="C512" i="5" a="1"/>
  <c r="C512" i="5" s="1"/>
  <c r="C513" i="5" a="1"/>
  <c r="C513" i="5" s="1"/>
  <c r="C514" i="5" a="1"/>
  <c r="C514" i="5" s="1"/>
  <c r="C515" i="5" a="1"/>
  <c r="C515" i="5"/>
  <c r="C516" i="5" a="1"/>
  <c r="C516" i="5" s="1"/>
  <c r="C517" i="5" a="1"/>
  <c r="C517" i="5" s="1"/>
  <c r="C518" i="5" a="1"/>
  <c r="C518" i="5" s="1"/>
  <c r="C519" i="5" a="1"/>
  <c r="C519" i="5"/>
  <c r="C520" i="5" a="1"/>
  <c r="C520" i="5" s="1"/>
  <c r="C521" i="5" a="1"/>
  <c r="C521" i="5" s="1"/>
  <c r="C522" i="5" a="1"/>
  <c r="C522" i="5" s="1"/>
  <c r="C523" i="5" a="1"/>
  <c r="C523" i="5"/>
  <c r="C524" i="5" a="1"/>
  <c r="C524" i="5" s="1"/>
  <c r="C525" i="5" a="1"/>
  <c r="C525" i="5" s="1"/>
  <c r="C526" i="5" a="1"/>
  <c r="C526" i="5" s="1"/>
  <c r="C527" i="5" a="1"/>
  <c r="C527" i="5" s="1"/>
  <c r="C528" i="5" a="1"/>
  <c r="C528" i="5" s="1"/>
  <c r="C529" i="5" a="1"/>
  <c r="C529" i="5" s="1"/>
  <c r="C530" i="5" a="1"/>
  <c r="C530" i="5" s="1"/>
  <c r="C531" i="5" a="1"/>
  <c r="C531" i="5"/>
  <c r="C532" i="5" a="1"/>
  <c r="C532" i="5" s="1"/>
  <c r="C533" i="5" a="1"/>
  <c r="C533" i="5" s="1"/>
  <c r="C534" i="5" a="1"/>
  <c r="C534" i="5" s="1"/>
  <c r="C535" i="5" a="1"/>
  <c r="C535" i="5"/>
  <c r="C536" i="5" a="1"/>
  <c r="C536" i="5" s="1"/>
  <c r="C537" i="5" a="1"/>
  <c r="C537" i="5" s="1"/>
  <c r="C538" i="5" a="1"/>
  <c r="C538" i="5" s="1"/>
  <c r="C539" i="5" a="1"/>
  <c r="C539" i="5" s="1"/>
  <c r="C540" i="5" a="1"/>
  <c r="C540" i="5" s="1"/>
  <c r="C541" i="5" a="1"/>
  <c r="C541" i="5" s="1"/>
  <c r="C542" i="5" a="1"/>
  <c r="C542" i="5" s="1"/>
  <c r="C543" i="5" a="1"/>
  <c r="C543" i="5"/>
  <c r="C544" i="5" a="1"/>
  <c r="C544" i="5" s="1"/>
  <c r="C545" i="5" a="1"/>
  <c r="C545" i="5" s="1"/>
  <c r="C546" i="5" a="1"/>
  <c r="C546" i="5" s="1"/>
  <c r="C547" i="5" a="1"/>
  <c r="C547" i="5"/>
  <c r="C548" i="5" a="1"/>
  <c r="C548" i="5" s="1"/>
  <c r="C549" i="5" a="1"/>
  <c r="C549" i="5" s="1"/>
  <c r="C550" i="5" a="1"/>
  <c r="C550" i="5" s="1"/>
  <c r="C551" i="5" a="1"/>
  <c r="C551" i="5" s="1"/>
  <c r="C552" i="5" a="1"/>
  <c r="C552" i="5" s="1"/>
  <c r="C553" i="5" a="1"/>
  <c r="C553" i="5" s="1"/>
  <c r="C554" i="5" a="1"/>
  <c r="C554" i="5" s="1"/>
  <c r="C555" i="5" a="1"/>
  <c r="C555" i="5"/>
  <c r="C556" i="5" a="1"/>
  <c r="C556" i="5" s="1"/>
  <c r="C557" i="5" a="1"/>
  <c r="C557" i="5" s="1"/>
  <c r="C558" i="5" a="1"/>
  <c r="C558" i="5" s="1"/>
  <c r="C559" i="5" a="1"/>
  <c r="C559" i="5"/>
  <c r="C560" i="5" a="1"/>
  <c r="C560" i="5" s="1"/>
  <c r="C561" i="5" a="1"/>
  <c r="C561" i="5" s="1"/>
  <c r="C562" i="5" a="1"/>
  <c r="C562" i="5" s="1"/>
  <c r="C563" i="5" a="1"/>
  <c r="C563" i="5"/>
  <c r="C564" i="5" a="1"/>
  <c r="C564" i="5" s="1"/>
  <c r="C565" i="5" a="1"/>
  <c r="C565" i="5" s="1"/>
  <c r="C566" i="5" a="1"/>
  <c r="C566" i="5" s="1"/>
  <c r="C567" i="5" a="1"/>
  <c r="C567" i="5" s="1"/>
  <c r="C568" i="5" a="1"/>
  <c r="C568" i="5" s="1"/>
  <c r="C569" i="5" a="1"/>
  <c r="C569" i="5" s="1"/>
  <c r="C570" i="5" a="1"/>
  <c r="C570" i="5" s="1"/>
  <c r="C571" i="5" a="1"/>
  <c r="C571" i="5"/>
  <c r="C572" i="5" a="1"/>
  <c r="C572" i="5" s="1"/>
  <c r="C573" i="5" a="1"/>
  <c r="C573" i="5" s="1"/>
  <c r="C574" i="5" a="1"/>
  <c r="C574" i="5" s="1"/>
  <c r="C575" i="5" a="1"/>
  <c r="C575" i="5"/>
  <c r="C576" i="5" a="1"/>
  <c r="C576" i="5" s="1"/>
  <c r="C577" i="5" a="1"/>
  <c r="C577" i="5" s="1"/>
  <c r="C578" i="5" a="1"/>
  <c r="C578" i="5" s="1"/>
  <c r="C579" i="5" a="1"/>
  <c r="C579" i="5"/>
  <c r="C580" i="5" a="1"/>
  <c r="C580" i="5" s="1"/>
  <c r="C581" i="5" a="1"/>
  <c r="C581" i="5" s="1"/>
  <c r="C582" i="5" a="1"/>
  <c r="C582" i="5" s="1"/>
  <c r="C583" i="5" a="1"/>
  <c r="C583" i="5" s="1"/>
  <c r="C584" i="5" a="1"/>
  <c r="C584" i="5" s="1"/>
  <c r="C585" i="5" a="1"/>
  <c r="C585" i="5" s="1"/>
  <c r="C586" i="5" a="1"/>
  <c r="C586" i="5" s="1"/>
  <c r="C587" i="5" a="1"/>
  <c r="C587" i="5"/>
  <c r="C588" i="5" a="1"/>
  <c r="C588" i="5" s="1"/>
  <c r="C589" i="5" a="1"/>
  <c r="C589" i="5" s="1"/>
  <c r="C590" i="5" a="1"/>
  <c r="C590" i="5" s="1"/>
  <c r="C591" i="5" a="1"/>
  <c r="C591" i="5"/>
  <c r="C592" i="5" a="1"/>
  <c r="C592" i="5" s="1"/>
  <c r="C593" i="5" a="1"/>
  <c r="C593" i="5" s="1"/>
  <c r="C594" i="5" a="1"/>
  <c r="C594" i="5" s="1"/>
  <c r="C595" i="5" a="1"/>
  <c r="C595" i="5" s="1"/>
  <c r="C596" i="5" a="1"/>
  <c r="C596" i="5" s="1"/>
  <c r="C597" i="5" a="1"/>
  <c r="C597" i="5" s="1"/>
  <c r="C598" i="5" a="1"/>
  <c r="C598" i="5" s="1"/>
  <c r="C599" i="5" a="1"/>
  <c r="C599" i="5"/>
  <c r="C600" i="5" a="1"/>
  <c r="C600" i="5" s="1"/>
  <c r="C601" i="5" a="1"/>
  <c r="C601" i="5" s="1"/>
  <c r="C602" i="5" a="1"/>
  <c r="C602" i="5" s="1"/>
  <c r="C603" i="5" a="1"/>
  <c r="C603" i="5" s="1"/>
  <c r="C604" i="5" a="1"/>
  <c r="C604" i="5" s="1"/>
  <c r="C605" i="5" a="1"/>
  <c r="C605" i="5" s="1"/>
  <c r="C606" i="5" a="1"/>
  <c r="C606" i="5" s="1"/>
  <c r="C607" i="5" a="1"/>
  <c r="C607" i="5"/>
  <c r="C608" i="5" a="1"/>
  <c r="C608" i="5" s="1"/>
  <c r="C609" i="5" a="1"/>
  <c r="C609" i="5" s="1"/>
  <c r="C610" i="5" a="1"/>
  <c r="C610" i="5" s="1"/>
  <c r="C611" i="5" a="1"/>
  <c r="C611" i="5" s="1"/>
  <c r="C612" i="5" a="1"/>
  <c r="C612" i="5" s="1"/>
  <c r="C613" i="5" a="1"/>
  <c r="C613" i="5" s="1"/>
  <c r="C614" i="5" a="1"/>
  <c r="C614" i="5" s="1"/>
  <c r="C615" i="5" a="1"/>
  <c r="C615" i="5"/>
  <c r="C616" i="5" a="1"/>
  <c r="C616" i="5" s="1"/>
  <c r="C617" i="5" a="1"/>
  <c r="C617" i="5"/>
  <c r="C618" i="5" a="1"/>
  <c r="C618" i="5" s="1"/>
  <c r="C619" i="5" a="1"/>
  <c r="C619" i="5" s="1"/>
  <c r="C620" i="5" a="1"/>
  <c r="C620" i="5" s="1"/>
  <c r="C621" i="5" a="1"/>
  <c r="C621" i="5" s="1"/>
  <c r="C622" i="5" a="1"/>
  <c r="C622" i="5" s="1"/>
  <c r="C623" i="5" a="1"/>
  <c r="C623" i="5"/>
  <c r="C624" i="5" a="1"/>
  <c r="C624" i="5" s="1"/>
  <c r="C625" i="5" a="1"/>
  <c r="C625" i="5"/>
  <c r="C626" i="5" a="1"/>
  <c r="C626" i="5" s="1"/>
  <c r="C627" i="5" a="1"/>
  <c r="C627" i="5" s="1"/>
  <c r="C628" i="5" a="1"/>
  <c r="C628" i="5" s="1"/>
  <c r="C629" i="5" a="1"/>
  <c r="C629" i="5" s="1"/>
  <c r="C630" i="5" a="1"/>
  <c r="C630" i="5" s="1"/>
  <c r="C631" i="5" a="1"/>
  <c r="C631" i="5"/>
  <c r="C632" i="5" a="1"/>
  <c r="C632" i="5" s="1"/>
  <c r="C633" i="5" a="1"/>
  <c r="C633" i="5"/>
  <c r="C634" i="5" a="1"/>
  <c r="C634" i="5" s="1"/>
  <c r="C635" i="5" a="1"/>
  <c r="C635" i="5" s="1"/>
  <c r="C636" i="5" a="1"/>
  <c r="C636" i="5" s="1"/>
  <c r="C637" i="5" a="1"/>
  <c r="C637" i="5" s="1"/>
  <c r="C638" i="5" a="1"/>
  <c r="C638" i="5" s="1"/>
  <c r="C639" i="5" a="1"/>
  <c r="C639" i="5"/>
  <c r="C640" i="5" a="1"/>
  <c r="C640" i="5" s="1"/>
  <c r="C641" i="5" a="1"/>
  <c r="C641" i="5"/>
  <c r="C642" i="5" a="1"/>
  <c r="C642" i="5" s="1"/>
  <c r="C643" i="5" a="1"/>
  <c r="C643" i="5" s="1"/>
  <c r="C644" i="5" a="1"/>
  <c r="C644" i="5" s="1"/>
  <c r="C645" i="5" a="1"/>
  <c r="C645" i="5" s="1"/>
  <c r="C646" i="5" a="1"/>
  <c r="C646" i="5" s="1"/>
  <c r="C647" i="5" a="1"/>
  <c r="C647" i="5"/>
  <c r="C648" i="5" a="1"/>
  <c r="C648" i="5" s="1"/>
  <c r="C649" i="5" a="1"/>
  <c r="C649" i="5"/>
  <c r="C650" i="5" a="1"/>
  <c r="C650" i="5" s="1"/>
  <c r="C651" i="5" a="1"/>
  <c r="C651" i="5" s="1"/>
  <c r="C652" i="5" a="1"/>
  <c r="C652" i="5" s="1"/>
  <c r="C653" i="5" a="1"/>
  <c r="C653" i="5" s="1"/>
  <c r="C654" i="5" a="1"/>
  <c r="C654" i="5" s="1"/>
  <c r="C655" i="5" a="1"/>
  <c r="C655" i="5"/>
  <c r="C656" i="5" a="1"/>
  <c r="C656" i="5" s="1"/>
  <c r="C657" i="5" a="1"/>
  <c r="C657" i="5"/>
  <c r="C658" i="5" a="1"/>
  <c r="C658" i="5" s="1"/>
  <c r="C659" i="5" a="1"/>
  <c r="C659" i="5" s="1"/>
  <c r="C660" i="5" a="1"/>
  <c r="C660" i="5" s="1"/>
  <c r="C661" i="5" a="1"/>
  <c r="C661" i="5" s="1"/>
  <c r="C662" i="5" a="1"/>
  <c r="C662" i="5" s="1"/>
  <c r="C663" i="5" a="1"/>
  <c r="C663" i="5"/>
  <c r="C664" i="5" a="1"/>
  <c r="C664" i="5" s="1"/>
  <c r="C665" i="5" a="1"/>
  <c r="C665" i="5"/>
  <c r="C666" i="5" a="1"/>
  <c r="C666" i="5" s="1"/>
  <c r="C667" i="5" a="1"/>
  <c r="C667" i="5" s="1"/>
  <c r="C668" i="5" a="1"/>
  <c r="C668" i="5" s="1"/>
  <c r="C669" i="5" a="1"/>
  <c r="C669" i="5" s="1"/>
  <c r="C670" i="5" a="1"/>
  <c r="C670" i="5" s="1"/>
  <c r="C671" i="5" a="1"/>
  <c r="C671" i="5"/>
  <c r="C672" i="5" a="1"/>
  <c r="C672" i="5" s="1"/>
  <c r="C673" i="5" a="1"/>
  <c r="C673" i="5"/>
  <c r="C674" i="5" a="1"/>
  <c r="C674" i="5" s="1"/>
  <c r="C675" i="5" a="1"/>
  <c r="C675" i="5" s="1"/>
  <c r="C676" i="5" a="1"/>
  <c r="C676" i="5" s="1"/>
  <c r="C677" i="5" a="1"/>
  <c r="C677" i="5" s="1"/>
  <c r="C678" i="5" a="1"/>
  <c r="C678" i="5" s="1"/>
  <c r="C679" i="5" a="1"/>
  <c r="C679" i="5"/>
  <c r="C680" i="5" a="1"/>
  <c r="C680" i="5" s="1"/>
  <c r="C681" i="5" a="1"/>
  <c r="C681" i="5"/>
  <c r="C682" i="5" a="1"/>
  <c r="C682" i="5" s="1"/>
  <c r="C683" i="5" a="1"/>
  <c r="C683" i="5" s="1"/>
  <c r="C684" i="5" a="1"/>
  <c r="C684" i="5" s="1"/>
  <c r="C685" i="5" a="1"/>
  <c r="C685" i="5" s="1"/>
  <c r="C686" i="5" a="1"/>
  <c r="C686" i="5" s="1"/>
  <c r="C687" i="5" a="1"/>
  <c r="C687" i="5"/>
  <c r="C688" i="5" a="1"/>
  <c r="C688" i="5" s="1"/>
  <c r="C689" i="5" a="1"/>
  <c r="C689" i="5"/>
  <c r="C690" i="5" a="1"/>
  <c r="C690" i="5" s="1"/>
  <c r="C691" i="5" a="1"/>
  <c r="C691" i="5" s="1"/>
  <c r="C692" i="5" a="1"/>
  <c r="C692" i="5" s="1"/>
  <c r="C693" i="5" a="1"/>
  <c r="C693" i="5" s="1"/>
  <c r="C694" i="5" a="1"/>
  <c r="C694" i="5" s="1"/>
  <c r="C695" i="5" a="1"/>
  <c r="C695" i="5"/>
  <c r="C696" i="5" a="1"/>
  <c r="C696" i="5" s="1"/>
  <c r="C697" i="5" a="1"/>
  <c r="C697" i="5"/>
  <c r="C698" i="5" a="1"/>
  <c r="C698" i="5" s="1"/>
  <c r="C699" i="5" a="1"/>
  <c r="C699" i="5" s="1"/>
  <c r="C700" i="5" a="1"/>
  <c r="C700" i="5" s="1"/>
  <c r="C701" i="5" a="1"/>
  <c r="C701" i="5" s="1"/>
  <c r="C702" i="5" a="1"/>
  <c r="C702" i="5" s="1"/>
  <c r="C703" i="5" a="1"/>
  <c r="C703" i="5"/>
  <c r="C704" i="5" a="1"/>
  <c r="C704" i="5" s="1"/>
  <c r="C705" i="5" a="1"/>
  <c r="C705" i="5"/>
  <c r="C706" i="5" a="1"/>
  <c r="C706" i="5" s="1"/>
  <c r="C707" i="5" a="1"/>
  <c r="C707" i="5" s="1"/>
  <c r="C708" i="5" a="1"/>
  <c r="C708" i="5" s="1"/>
  <c r="C709" i="5" a="1"/>
  <c r="C709" i="5" s="1"/>
  <c r="C710" i="5" a="1"/>
  <c r="C710" i="5" s="1"/>
  <c r="C711" i="5" a="1"/>
  <c r="C711" i="5"/>
  <c r="C712" i="5" a="1"/>
  <c r="C712" i="5" s="1"/>
  <c r="C713" i="5" a="1"/>
  <c r="C713" i="5"/>
  <c r="C714" i="5" a="1"/>
  <c r="C714" i="5" s="1"/>
  <c r="C715" i="5" a="1"/>
  <c r="C715" i="5" s="1"/>
  <c r="C716" i="5" a="1"/>
  <c r="C716" i="5" s="1"/>
  <c r="C717" i="5" a="1"/>
  <c r="C717" i="5" s="1"/>
  <c r="C718" i="5" a="1"/>
  <c r="C718" i="5" s="1"/>
  <c r="C719" i="5" a="1"/>
  <c r="C719" i="5"/>
  <c r="C720" i="5" a="1"/>
  <c r="C720" i="5" s="1"/>
  <c r="C721" i="5" a="1"/>
  <c r="C721" i="5"/>
  <c r="C722" i="5" a="1"/>
  <c r="C722" i="5" s="1"/>
  <c r="C723" i="5" a="1"/>
  <c r="C723" i="5" s="1"/>
  <c r="C724" i="5" a="1"/>
  <c r="C724" i="5" s="1"/>
  <c r="C725" i="5" a="1"/>
  <c r="C725" i="5" s="1"/>
  <c r="C726" i="5" a="1"/>
  <c r="C726" i="5" s="1"/>
  <c r="C727" i="5" a="1"/>
  <c r="C727" i="5"/>
  <c r="C728" i="5" a="1"/>
  <c r="C728" i="5" s="1"/>
  <c r="C729" i="5" a="1"/>
  <c r="C729" i="5"/>
  <c r="C730" i="5" a="1"/>
  <c r="C730" i="5" s="1"/>
  <c r="C731" i="5" a="1"/>
  <c r="C731" i="5" s="1"/>
  <c r="C732" i="5" a="1"/>
  <c r="C732" i="5" s="1"/>
  <c r="C733" i="5" a="1"/>
  <c r="C733" i="5" s="1"/>
  <c r="C734" i="5" a="1"/>
  <c r="C734" i="5" s="1"/>
  <c r="C735" i="5" a="1"/>
  <c r="C735" i="5"/>
  <c r="C736" i="5" a="1"/>
  <c r="C736" i="5" s="1"/>
  <c r="C737" i="5" a="1"/>
  <c r="C737" i="5"/>
  <c r="C738" i="5" a="1"/>
  <c r="C738" i="5" s="1"/>
  <c r="C739" i="5" a="1"/>
  <c r="C739" i="5" s="1"/>
  <c r="C740" i="5" a="1"/>
  <c r="C740" i="5" s="1"/>
  <c r="C741" i="5" a="1"/>
  <c r="C741" i="5" s="1"/>
  <c r="C742" i="5" a="1"/>
  <c r="C742" i="5" s="1"/>
  <c r="C743" i="5" a="1"/>
  <c r="C743" i="5"/>
  <c r="C744" i="5" a="1"/>
  <c r="C744" i="5" s="1"/>
  <c r="C745" i="5" a="1"/>
  <c r="C745" i="5"/>
  <c r="C746" i="5" a="1"/>
  <c r="C746" i="5" s="1"/>
  <c r="C747" i="5" a="1"/>
  <c r="C747" i="5" s="1"/>
  <c r="C748" i="5" a="1"/>
  <c r="C748" i="5" s="1"/>
  <c r="C749" i="5" a="1"/>
  <c r="C749" i="5" s="1"/>
  <c r="C750" i="5" a="1"/>
  <c r="C750" i="5" s="1"/>
  <c r="C751" i="5" a="1"/>
  <c r="C751" i="5"/>
  <c r="C752" i="5" a="1"/>
  <c r="C752" i="5" s="1"/>
  <c r="C753" i="5" a="1"/>
  <c r="C753" i="5"/>
  <c r="C754" i="5" a="1"/>
  <c r="C754" i="5" s="1"/>
  <c r="C755" i="5" a="1"/>
  <c r="C755" i="5" s="1"/>
  <c r="C756" i="5" a="1"/>
  <c r="C756" i="5" s="1"/>
  <c r="C757" i="5" a="1"/>
  <c r="C757" i="5" s="1"/>
  <c r="C758" i="5" a="1"/>
  <c r="C758" i="5" s="1"/>
  <c r="C759" i="5" a="1"/>
  <c r="C759" i="5"/>
  <c r="C760" i="5" a="1"/>
  <c r="C760" i="5" s="1"/>
  <c r="C761" i="5" a="1"/>
  <c r="C761" i="5"/>
  <c r="C762" i="5" a="1"/>
  <c r="C762" i="5" s="1"/>
  <c r="C763" i="5" a="1"/>
  <c r="C763" i="5"/>
  <c r="C764" i="5" a="1"/>
  <c r="C764" i="5" s="1"/>
  <c r="C765" i="5" a="1"/>
  <c r="C765" i="5" s="1"/>
  <c r="C766" i="5" a="1"/>
  <c r="C766" i="5" s="1"/>
  <c r="C767" i="5" a="1"/>
  <c r="C767" i="5" s="1"/>
  <c r="C768" i="5" a="1"/>
  <c r="C768" i="5" s="1"/>
  <c r="C769" i="5" a="1"/>
  <c r="C769" i="5" s="1"/>
  <c r="C770" i="5" a="1"/>
  <c r="C770" i="5" s="1"/>
  <c r="C771" i="5" a="1"/>
  <c r="C771" i="5" s="1"/>
  <c r="C772" i="5" a="1"/>
  <c r="C772" i="5" s="1"/>
  <c r="C773" i="5" a="1"/>
  <c r="C773" i="5" s="1"/>
  <c r="C774" i="5" a="1"/>
  <c r="C774" i="5" s="1"/>
  <c r="C775" i="5" a="1"/>
  <c r="C775" i="5" s="1"/>
  <c r="C776" i="5" a="1"/>
  <c r="C776" i="5" s="1"/>
  <c r="C777" i="5" a="1"/>
  <c r="C777" i="5" s="1"/>
  <c r="C778" i="5" a="1"/>
  <c r="C778" i="5" s="1"/>
  <c r="C779" i="5" a="1"/>
  <c r="C779" i="5" s="1"/>
  <c r="C780" i="5" a="1"/>
  <c r="C780" i="5" s="1"/>
  <c r="C781" i="5" a="1"/>
  <c r="C781" i="5" s="1"/>
  <c r="C782" i="5" a="1"/>
  <c r="C782" i="5" s="1"/>
  <c r="C783" i="5" a="1"/>
  <c r="C783" i="5" s="1"/>
  <c r="C784" i="5" a="1"/>
  <c r="C784" i="5" s="1"/>
  <c r="C785" i="5" a="1"/>
  <c r="C785" i="5" s="1"/>
  <c r="C786" i="5" a="1"/>
  <c r="C786" i="5" s="1"/>
  <c r="C787" i="5" a="1"/>
  <c r="C787" i="5" s="1"/>
  <c r="C788" i="5" a="1"/>
  <c r="C788" i="5" s="1"/>
  <c r="C789" i="5" a="1"/>
  <c r="C789" i="5" s="1"/>
  <c r="C790" i="5" a="1"/>
  <c r="C790" i="5" s="1"/>
  <c r="C791" i="5" a="1"/>
  <c r="C791" i="5" s="1"/>
  <c r="C792" i="5" a="1"/>
  <c r="C792" i="5" s="1"/>
  <c r="C793" i="5" a="1"/>
  <c r="C793" i="5" s="1"/>
  <c r="C794" i="5" a="1"/>
  <c r="C794" i="5" s="1"/>
  <c r="C795" i="5" a="1"/>
  <c r="C795" i="5" s="1"/>
  <c r="C796" i="5" a="1"/>
  <c r="C796" i="5" s="1"/>
  <c r="C797" i="5" a="1"/>
  <c r="C797" i="5" s="1"/>
  <c r="C798" i="5" a="1"/>
  <c r="C798" i="5" s="1"/>
  <c r="C799" i="5" a="1"/>
  <c r="C799" i="5" s="1"/>
  <c r="C800" i="5" a="1"/>
  <c r="C800" i="5" s="1"/>
  <c r="C801" i="5" a="1"/>
  <c r="C801" i="5" s="1"/>
  <c r="C802" i="5" a="1"/>
  <c r="C802" i="5" s="1"/>
  <c r="C803" i="5" a="1"/>
  <c r="C803" i="5" s="1"/>
  <c r="C804" i="5" a="1"/>
  <c r="C804" i="5" s="1"/>
  <c r="C805" i="5" a="1"/>
  <c r="C805" i="5" s="1"/>
  <c r="C806" i="5" a="1"/>
  <c r="C806" i="5" s="1"/>
  <c r="C807" i="5" a="1"/>
  <c r="C807" i="5" s="1"/>
  <c r="C808" i="5" a="1"/>
  <c r="C808" i="5" s="1"/>
  <c r="C809" i="5" a="1"/>
  <c r="C809" i="5" s="1"/>
  <c r="C810" i="5" a="1"/>
  <c r="C810" i="5" s="1"/>
  <c r="C811" i="5" a="1"/>
  <c r="C811" i="5" s="1"/>
  <c r="C812" i="5" a="1"/>
  <c r="C812" i="5" s="1"/>
  <c r="C813" i="5" a="1"/>
  <c r="C813" i="5" s="1"/>
  <c r="C814" i="5" a="1"/>
  <c r="C814" i="5" s="1"/>
  <c r="C815" i="5" a="1"/>
  <c r="C815" i="5" s="1"/>
  <c r="C816" i="5" a="1"/>
  <c r="C816" i="5" s="1"/>
  <c r="C817" i="5" a="1"/>
  <c r="C817" i="5" s="1"/>
  <c r="C818" i="5" a="1"/>
  <c r="C818" i="5" s="1"/>
  <c r="C819" i="5" a="1"/>
  <c r="C819" i="5" s="1"/>
  <c r="C820" i="5" a="1"/>
  <c r="C820" i="5" s="1"/>
  <c r="C821" i="5" a="1"/>
  <c r="C821" i="5" s="1"/>
  <c r="C822" i="5" a="1"/>
  <c r="C822" i="5" s="1"/>
  <c r="C823" i="5" a="1"/>
  <c r="C823" i="5" s="1"/>
  <c r="C824" i="5" a="1"/>
  <c r="C824" i="5" s="1"/>
  <c r="C825" i="5" a="1"/>
  <c r="C825" i="5" s="1"/>
  <c r="C826" i="5" a="1"/>
  <c r="C826" i="5" s="1"/>
  <c r="C827" i="5" a="1"/>
  <c r="C827" i="5" s="1"/>
  <c r="C828" i="5" a="1"/>
  <c r="C828" i="5" s="1"/>
  <c r="C829" i="5" a="1"/>
  <c r="C829" i="5" s="1"/>
  <c r="C830" i="5" a="1"/>
  <c r="C830" i="5" s="1"/>
  <c r="C831" i="5" a="1"/>
  <c r="C831" i="5" s="1"/>
  <c r="C832" i="5" a="1"/>
  <c r="C832" i="5" s="1"/>
  <c r="C833" i="5" a="1"/>
  <c r="C833" i="5" s="1"/>
  <c r="C834" i="5" a="1"/>
  <c r="C834" i="5" s="1"/>
  <c r="C835" i="5" a="1"/>
  <c r="C835" i="5" s="1"/>
  <c r="C836" i="5" a="1"/>
  <c r="C836" i="5" s="1"/>
  <c r="C837" i="5" a="1"/>
  <c r="C837" i="5" s="1"/>
  <c r="C838" i="5" a="1"/>
  <c r="C838" i="5" s="1"/>
  <c r="C839" i="5" a="1"/>
  <c r="C839" i="5" s="1"/>
  <c r="C840" i="5" a="1"/>
  <c r="C840" i="5" s="1"/>
  <c r="C841" i="5" a="1"/>
  <c r="C841" i="5" s="1"/>
  <c r="C842" i="5" a="1"/>
  <c r="C842" i="5" s="1"/>
  <c r="C843" i="5" a="1"/>
  <c r="C843" i="5" s="1"/>
  <c r="C844" i="5" a="1"/>
  <c r="C844" i="5" s="1"/>
  <c r="C845" i="5" a="1"/>
  <c r="C845" i="5" s="1"/>
  <c r="C846" i="5" a="1"/>
  <c r="C846" i="5" s="1"/>
  <c r="C847" i="5" a="1"/>
  <c r="C847" i="5" s="1"/>
  <c r="C848" i="5" a="1"/>
  <c r="C848" i="5" s="1"/>
  <c r="C849" i="5" a="1"/>
  <c r="C849" i="5" s="1"/>
  <c r="C850" i="5" a="1"/>
  <c r="C850" i="5" s="1"/>
  <c r="C851" i="5" a="1"/>
  <c r="C851" i="5" s="1"/>
  <c r="C852" i="5" a="1"/>
  <c r="C852" i="5" s="1"/>
  <c r="C853" i="5" a="1"/>
  <c r="C853" i="5" s="1"/>
  <c r="C854" i="5" a="1"/>
  <c r="C854" i="5" s="1"/>
  <c r="C855" i="5" a="1"/>
  <c r="C855" i="5" s="1"/>
  <c r="C856" i="5" a="1"/>
  <c r="C856" i="5" s="1"/>
  <c r="C857" i="5" a="1"/>
  <c r="C857" i="5" s="1"/>
  <c r="C858" i="5" a="1"/>
  <c r="C858" i="5" s="1"/>
  <c r="C859" i="5" a="1"/>
  <c r="C859" i="5" s="1"/>
  <c r="C860" i="5" a="1"/>
  <c r="C860" i="5" s="1"/>
  <c r="C861" i="5" a="1"/>
  <c r="C861" i="5" s="1"/>
  <c r="C862" i="5" a="1"/>
  <c r="C862" i="5" s="1"/>
  <c r="C863" i="5" a="1"/>
  <c r="C863" i="5" s="1"/>
  <c r="C864" i="5" a="1"/>
  <c r="C864" i="5" s="1"/>
  <c r="C865" i="5" a="1"/>
  <c r="C865" i="5" s="1"/>
  <c r="C866" i="5" a="1"/>
  <c r="C866" i="5" s="1"/>
  <c r="C867" i="5" a="1"/>
  <c r="C867" i="5" s="1"/>
  <c r="C868" i="5" a="1"/>
  <c r="C868" i="5" s="1"/>
  <c r="C869" i="5" a="1"/>
  <c r="C869" i="5" s="1"/>
  <c r="C870" i="5" a="1"/>
  <c r="C870" i="5" s="1"/>
  <c r="C871" i="5" a="1"/>
  <c r="C871" i="5" s="1"/>
  <c r="C872" i="5" a="1"/>
  <c r="C872" i="5" s="1"/>
  <c r="C873" i="5" a="1"/>
  <c r="C873" i="5" s="1"/>
  <c r="C874" i="5" a="1"/>
  <c r="C874" i="5" s="1"/>
  <c r="C875" i="5" a="1"/>
  <c r="C875" i="5" s="1"/>
  <c r="C876" i="5" a="1"/>
  <c r="C876" i="5" s="1"/>
  <c r="C877" i="5" a="1"/>
  <c r="C877" i="5" s="1"/>
  <c r="C878" i="5" a="1"/>
  <c r="C878" i="5" s="1"/>
  <c r="C879" i="5" a="1"/>
  <c r="C879" i="5" s="1"/>
  <c r="C880" i="5" a="1"/>
  <c r="C880" i="5" s="1"/>
  <c r="C881" i="5" a="1"/>
  <c r="C881" i="5" s="1"/>
  <c r="C882" i="5" a="1"/>
  <c r="C882" i="5" s="1"/>
  <c r="C883" i="5" a="1"/>
  <c r="C883" i="5" s="1"/>
  <c r="C884" i="5" a="1"/>
  <c r="C884" i="5" s="1"/>
  <c r="C885" i="5" a="1"/>
  <c r="C885" i="5" s="1"/>
  <c r="C886" i="5" a="1"/>
  <c r="C886" i="5" s="1"/>
  <c r="C887" i="5" a="1"/>
  <c r="C887" i="5" s="1"/>
  <c r="C888" i="5" a="1"/>
  <c r="C888" i="5" s="1"/>
  <c r="C889" i="5" a="1"/>
  <c r="C889" i="5" s="1"/>
  <c r="C890" i="5" a="1"/>
  <c r="C890" i="5" s="1"/>
  <c r="C891" i="5" a="1"/>
  <c r="C891" i="5" s="1"/>
  <c r="C892" i="5" a="1"/>
  <c r="C892" i="5" s="1"/>
  <c r="C893" i="5" a="1"/>
  <c r="C893" i="5" s="1"/>
  <c r="C894" i="5" a="1"/>
  <c r="C894" i="5" s="1"/>
  <c r="C895" i="5" a="1"/>
  <c r="C895" i="5" s="1"/>
  <c r="C896" i="5" a="1"/>
  <c r="C896" i="5" s="1"/>
  <c r="C897" i="5" a="1"/>
  <c r="C897" i="5" s="1"/>
  <c r="C898" i="5" a="1"/>
  <c r="C898" i="5" s="1"/>
  <c r="C899" i="5" a="1"/>
  <c r="C899" i="5" s="1"/>
  <c r="C900" i="5" a="1"/>
  <c r="C900" i="5" s="1"/>
  <c r="C901" i="5" a="1"/>
  <c r="C901" i="5" s="1"/>
  <c r="C902" i="5" a="1"/>
  <c r="C902" i="5" s="1"/>
  <c r="C903" i="5" a="1"/>
  <c r="C903" i="5" s="1"/>
  <c r="C904" i="5" a="1"/>
  <c r="C904" i="5" s="1"/>
  <c r="C905" i="5" a="1"/>
  <c r="C905" i="5" s="1"/>
  <c r="C906" i="5" a="1"/>
  <c r="C906" i="5" s="1"/>
  <c r="C907" i="5" a="1"/>
  <c r="C907" i="5" s="1"/>
  <c r="C908" i="5" a="1"/>
  <c r="C908" i="5" s="1"/>
  <c r="C909" i="5" a="1"/>
  <c r="C909" i="5" s="1"/>
  <c r="C910" i="5" a="1"/>
  <c r="C910" i="5" s="1"/>
  <c r="C911" i="5" a="1"/>
  <c r="C911" i="5" s="1"/>
  <c r="C912" i="5" a="1"/>
  <c r="C912" i="5" s="1"/>
  <c r="C913" i="5" a="1"/>
  <c r="C913" i="5" s="1"/>
  <c r="C914" i="5" a="1"/>
  <c r="C914" i="5" s="1"/>
  <c r="C915" i="5" a="1"/>
  <c r="C915" i="5" s="1"/>
  <c r="C916" i="5" a="1"/>
  <c r="C916" i="5" s="1"/>
  <c r="C917" i="5" a="1"/>
  <c r="C917" i="5" s="1"/>
  <c r="C918" i="5" a="1"/>
  <c r="C918" i="5" s="1"/>
  <c r="C919" i="5" a="1"/>
  <c r="C919" i="5" s="1"/>
  <c r="C920" i="5" a="1"/>
  <c r="C920" i="5" s="1"/>
  <c r="C921" i="5" a="1"/>
  <c r="C921" i="5" s="1"/>
  <c r="C922" i="5" a="1"/>
  <c r="C922" i="5" s="1"/>
  <c r="C923" i="5" a="1"/>
  <c r="C923" i="5" s="1"/>
  <c r="C924" i="5" a="1"/>
  <c r="C924" i="5" s="1"/>
  <c r="C925" i="5" a="1"/>
  <c r="C925" i="5" s="1"/>
  <c r="C926" i="5" a="1"/>
  <c r="C926" i="5" s="1"/>
  <c r="C927" i="5" a="1"/>
  <c r="C927" i="5" s="1"/>
  <c r="C928" i="5" a="1"/>
  <c r="C928" i="5" s="1"/>
  <c r="C929" i="5" a="1"/>
  <c r="C929" i="5" s="1"/>
  <c r="C930" i="5" a="1"/>
  <c r="C930" i="5" s="1"/>
  <c r="C931" i="5" a="1"/>
  <c r="C931" i="5" s="1"/>
  <c r="C932" i="5" a="1"/>
  <c r="C932" i="5" s="1"/>
  <c r="C933" i="5" a="1"/>
  <c r="C933" i="5" s="1"/>
  <c r="C934" i="5" a="1"/>
  <c r="C934" i="5" s="1"/>
  <c r="C935" i="5" a="1"/>
  <c r="C935" i="5" s="1"/>
  <c r="C936" i="5" a="1"/>
  <c r="C936" i="5" s="1"/>
  <c r="C937" i="5" a="1"/>
  <c r="C937" i="5" s="1"/>
  <c r="C938" i="5" a="1"/>
  <c r="C938" i="5" s="1"/>
  <c r="C939" i="5" a="1"/>
  <c r="C939" i="5" s="1"/>
  <c r="C940" i="5" a="1"/>
  <c r="C940" i="5" s="1"/>
  <c r="C941" i="5" a="1"/>
  <c r="C941" i="5" s="1"/>
  <c r="C942" i="5" a="1"/>
  <c r="C942" i="5" s="1"/>
  <c r="C943" i="5" a="1"/>
  <c r="C943" i="5" s="1"/>
  <c r="C944" i="5" a="1"/>
  <c r="C944" i="5" s="1"/>
  <c r="C945" i="5" a="1"/>
  <c r="C945" i="5" s="1"/>
  <c r="C946" i="5" a="1"/>
  <c r="C946" i="5" s="1"/>
  <c r="C947" i="5" a="1"/>
  <c r="C947" i="5" s="1"/>
  <c r="C948" i="5" a="1"/>
  <c r="C948" i="5" s="1"/>
  <c r="C949" i="5" a="1"/>
  <c r="C949" i="5" s="1"/>
  <c r="C950" i="5" a="1"/>
  <c r="C950" i="5" s="1"/>
  <c r="C951" i="5" a="1"/>
  <c r="C951" i="5" s="1"/>
  <c r="C952" i="5" a="1"/>
  <c r="C952" i="5" s="1"/>
  <c r="C953" i="5" a="1"/>
  <c r="C953" i="5" s="1"/>
  <c r="C954" i="5" a="1"/>
  <c r="C954" i="5" s="1"/>
  <c r="C955" i="5" a="1"/>
  <c r="C955" i="5" s="1"/>
  <c r="C956" i="5" a="1"/>
  <c r="C956" i="5" s="1"/>
  <c r="C957" i="5" a="1"/>
  <c r="C957" i="5" s="1"/>
  <c r="C958" i="5" a="1"/>
  <c r="C958" i="5" s="1"/>
  <c r="C959" i="5" a="1"/>
  <c r="C959" i="5" s="1"/>
  <c r="C960" i="5" a="1"/>
  <c r="C960" i="5" s="1"/>
  <c r="C961" i="5" a="1"/>
  <c r="C961" i="5" s="1"/>
  <c r="C962" i="5" a="1"/>
  <c r="C962" i="5" s="1"/>
  <c r="C963" i="5" a="1"/>
  <c r="C963" i="5" s="1"/>
  <c r="C964" i="5" a="1"/>
  <c r="C964" i="5" s="1"/>
  <c r="C965" i="5" a="1"/>
  <c r="C965" i="5" s="1"/>
  <c r="C966" i="5" a="1"/>
  <c r="C966" i="5" s="1"/>
  <c r="C967" i="5" a="1"/>
  <c r="C967" i="5" s="1"/>
  <c r="C968" i="5" a="1"/>
  <c r="C968" i="5" s="1"/>
  <c r="C969" i="5" a="1"/>
  <c r="C969" i="5" s="1"/>
  <c r="C970" i="5" a="1"/>
  <c r="C970" i="5" s="1"/>
  <c r="C971" i="5" a="1"/>
  <c r="C971" i="5" s="1"/>
  <c r="C972" i="5" a="1"/>
  <c r="C972" i="5" s="1"/>
  <c r="C973" i="5" a="1"/>
  <c r="C973" i="5" s="1"/>
  <c r="C974" i="5" a="1"/>
  <c r="C974" i="5" s="1"/>
  <c r="C975" i="5" a="1"/>
  <c r="C975" i="5" s="1"/>
  <c r="C976" i="5" a="1"/>
  <c r="C976" i="5" s="1"/>
  <c r="C977" i="5" a="1"/>
  <c r="C977" i="5" s="1"/>
  <c r="C978" i="5" a="1"/>
  <c r="C978" i="5" s="1"/>
  <c r="C979" i="5" a="1"/>
  <c r="C979" i="5" s="1"/>
  <c r="C980" i="5" a="1"/>
  <c r="C980" i="5" s="1"/>
  <c r="C981" i="5" a="1"/>
  <c r="C981" i="5" s="1"/>
  <c r="C982" i="5" a="1"/>
  <c r="C982" i="5" s="1"/>
  <c r="C983" i="5" a="1"/>
  <c r="C983" i="5" s="1"/>
  <c r="C984" i="5" a="1"/>
  <c r="C984" i="5" s="1"/>
  <c r="C985" i="5" a="1"/>
  <c r="C985" i="5" s="1"/>
  <c r="C986" i="5" a="1"/>
  <c r="C986" i="5" s="1"/>
  <c r="C987" i="5" a="1"/>
  <c r="C987" i="5" s="1"/>
  <c r="C988" i="5" a="1"/>
  <c r="C988" i="5" s="1"/>
  <c r="C989" i="5" a="1"/>
  <c r="C989" i="5" s="1"/>
  <c r="C990" i="5" a="1"/>
  <c r="C990" i="5" s="1"/>
  <c r="C991" i="5" a="1"/>
  <c r="C991" i="5" s="1"/>
  <c r="C992" i="5" a="1"/>
  <c r="C992" i="5" s="1"/>
  <c r="C993" i="5" a="1"/>
  <c r="C993" i="5" s="1"/>
  <c r="C994" i="5" a="1"/>
  <c r="C994" i="5" s="1"/>
  <c r="C995" i="5" a="1"/>
  <c r="C995" i="5" s="1"/>
  <c r="C996" i="5" a="1"/>
  <c r="C996" i="5" s="1"/>
  <c r="C997" i="5" a="1"/>
  <c r="C997" i="5" s="1"/>
  <c r="C998" i="5" a="1"/>
  <c r="C998" i="5" s="1"/>
  <c r="C999" i="5" a="1"/>
  <c r="C999" i="5" s="1"/>
  <c r="C1000" i="5" a="1"/>
  <c r="C1000" i="5" s="1"/>
  <c r="C1001" i="5" a="1"/>
  <c r="C1001" i="5" s="1"/>
  <c r="C1002" i="5" a="1"/>
  <c r="C1002" i="5" s="1"/>
  <c r="C1003" i="5" a="1"/>
  <c r="C1003" i="5" s="1"/>
  <c r="C1004" i="5" a="1"/>
  <c r="C1004" i="5" s="1"/>
  <c r="C1005" i="5" a="1"/>
  <c r="C1005" i="5" s="1"/>
  <c r="C1006" i="5" a="1"/>
  <c r="C1006" i="5" s="1"/>
  <c r="C1007" i="5" a="1"/>
  <c r="C1007" i="5" s="1"/>
  <c r="C1008" i="5" a="1"/>
  <c r="C1008" i="5" s="1"/>
  <c r="C1009" i="5" a="1"/>
  <c r="C1009" i="5" s="1"/>
  <c r="C1010" i="5" a="1"/>
  <c r="C1010" i="5" s="1"/>
  <c r="C1011" i="5" a="1"/>
  <c r="C1011" i="5" s="1"/>
  <c r="C1012" i="5" a="1"/>
  <c r="C1012" i="5" s="1"/>
  <c r="C1013" i="5" a="1"/>
  <c r="C1013" i="5" s="1"/>
  <c r="C1014" i="5" a="1"/>
  <c r="C1014" i="5" s="1"/>
  <c r="C1015" i="5" a="1"/>
  <c r="C1015" i="5" s="1"/>
  <c r="C1016" i="5" a="1"/>
  <c r="C1016" i="5" s="1"/>
  <c r="C1017" i="5" a="1"/>
  <c r="C1017" i="5" s="1"/>
  <c r="C1018" i="5" a="1"/>
  <c r="C1018" i="5" s="1"/>
  <c r="C1019" i="5" a="1"/>
  <c r="C1019" i="5" s="1"/>
  <c r="C1020" i="5" a="1"/>
  <c r="C1020" i="5" s="1"/>
  <c r="C1021" i="5" a="1"/>
  <c r="C1021" i="5" s="1"/>
  <c r="C1022" i="5" a="1"/>
  <c r="C1022" i="5"/>
  <c r="C1023" i="5" a="1"/>
  <c r="C1023" i="5" s="1"/>
  <c r="C1024" i="5" a="1"/>
  <c r="C1024" i="5" s="1"/>
  <c r="C1025" i="5" a="1"/>
  <c r="C1025" i="5" s="1"/>
  <c r="C1026" i="5" a="1"/>
  <c r="C1026" i="5"/>
  <c r="C1027" i="5" a="1"/>
  <c r="C1027" i="5" s="1"/>
  <c r="C1028" i="5" a="1"/>
  <c r="C1028" i="5" s="1"/>
  <c r="C1029" i="5" a="1"/>
  <c r="C1029" i="5" s="1"/>
  <c r="C1030" i="5" a="1"/>
  <c r="C1030" i="5"/>
  <c r="C1031" i="5" a="1"/>
  <c r="C1031" i="5" s="1"/>
  <c r="C1032" i="5" a="1"/>
  <c r="C1032" i="5" s="1"/>
  <c r="C1033" i="5" a="1"/>
  <c r="C1033" i="5" s="1"/>
  <c r="C1034" i="5" a="1"/>
  <c r="C1034" i="5"/>
  <c r="C1035" i="5" a="1"/>
  <c r="C1035" i="5" s="1"/>
  <c r="C1036" i="5" a="1"/>
  <c r="C1036" i="5" s="1"/>
  <c r="C1037" i="5" a="1"/>
  <c r="C1037" i="5" s="1"/>
  <c r="C1038" i="5" a="1"/>
  <c r="C1038" i="5"/>
  <c r="C1039" i="5" a="1"/>
  <c r="C1039" i="5" s="1"/>
  <c r="C1040" i="5" a="1"/>
  <c r="C1040" i="5" s="1"/>
  <c r="C1041" i="5" a="1"/>
  <c r="C1041" i="5" s="1"/>
  <c r="C1042" i="5" a="1"/>
  <c r="C1042" i="5"/>
  <c r="C1043" i="5" a="1"/>
  <c r="C1043" i="5" s="1"/>
  <c r="C1044" i="5" a="1"/>
  <c r="C1044" i="5" s="1"/>
  <c r="C1045" i="5" a="1"/>
  <c r="C1045" i="5" s="1"/>
  <c r="C1046" i="5" a="1"/>
  <c r="C1046" i="5"/>
  <c r="C1047" i="5" a="1"/>
  <c r="C1047" i="5" s="1"/>
  <c r="C1048" i="5" a="1"/>
  <c r="C1048" i="5" s="1"/>
  <c r="C1049" i="5" a="1"/>
  <c r="C1049" i="5" s="1"/>
  <c r="C1050" i="5" a="1"/>
  <c r="C1050" i="5"/>
  <c r="C1051" i="5" a="1"/>
  <c r="C1051" i="5" s="1"/>
  <c r="C1052" i="5" a="1"/>
  <c r="C1052" i="5" s="1"/>
  <c r="C1053" i="5" a="1"/>
  <c r="C1053" i="5" s="1"/>
  <c r="C1054" i="5" a="1"/>
  <c r="C1054" i="5"/>
  <c r="C1055" i="5" a="1"/>
  <c r="C1055" i="5" s="1"/>
  <c r="C1056" i="5" a="1"/>
  <c r="C1056" i="5" s="1"/>
  <c r="C1057" i="5" a="1"/>
  <c r="C1057" i="5" s="1"/>
  <c r="C1058" i="5" a="1"/>
  <c r="C1058" i="5"/>
  <c r="C1059" i="5" a="1"/>
  <c r="C1059" i="5" s="1"/>
  <c r="C1060" i="5" a="1"/>
  <c r="C1060" i="5" s="1"/>
  <c r="C1061" i="5" a="1"/>
  <c r="C1061" i="5" s="1"/>
  <c r="C1062" i="5" a="1"/>
  <c r="C1062" i="5"/>
  <c r="C1063" i="5" a="1"/>
  <c r="C1063" i="5" s="1"/>
  <c r="C1064" i="5" a="1"/>
  <c r="C1064" i="5" s="1"/>
  <c r="C1065" i="5" a="1"/>
  <c r="C1065" i="5" s="1"/>
  <c r="C1066" i="5" a="1"/>
  <c r="C1066" i="5"/>
  <c r="C1067" i="5" a="1"/>
  <c r="C1067" i="5" s="1"/>
  <c r="C1068" i="5" a="1"/>
  <c r="C1068" i="5" s="1"/>
  <c r="C1069" i="5" a="1"/>
  <c r="C1069" i="5" s="1"/>
  <c r="C1070" i="5" a="1"/>
  <c r="C1070" i="5"/>
  <c r="C1071" i="5" a="1"/>
  <c r="C1071" i="5" s="1"/>
  <c r="C1072" i="5" a="1"/>
  <c r="C1072" i="5" s="1"/>
  <c r="C1073" i="5" a="1"/>
  <c r="C1073" i="5" s="1"/>
  <c r="C1074" i="5" a="1"/>
  <c r="C1074" i="5"/>
  <c r="C1075" i="5" a="1"/>
  <c r="C1075" i="5" s="1"/>
  <c r="C1076" i="5" a="1"/>
  <c r="C1076" i="5" s="1"/>
  <c r="C1077" i="5" a="1"/>
  <c r="C1077" i="5" s="1"/>
  <c r="C1078" i="5" a="1"/>
  <c r="C1078" i="5"/>
  <c r="C1079" i="5" a="1"/>
  <c r="C1079" i="5" s="1"/>
  <c r="C1080" i="5" a="1"/>
  <c r="C1080" i="5" s="1"/>
  <c r="C1081" i="5" a="1"/>
  <c r="C1081" i="5" s="1"/>
  <c r="C1082" i="5" a="1"/>
  <c r="C1082" i="5"/>
  <c r="C1083" i="5" a="1"/>
  <c r="C1083" i="5" s="1"/>
  <c r="C1084" i="5" a="1"/>
  <c r="C1084" i="5" s="1"/>
  <c r="C1085" i="5" a="1"/>
  <c r="C1085" i="5" s="1"/>
  <c r="C1086" i="5" a="1"/>
  <c r="C1086" i="5"/>
  <c r="C1087" i="5" a="1"/>
  <c r="C1087" i="5" s="1"/>
  <c r="C1088" i="5" a="1"/>
  <c r="C1088" i="5" s="1"/>
  <c r="C1089" i="5" a="1"/>
  <c r="C1089" i="5" s="1"/>
  <c r="C1090" i="5" a="1"/>
  <c r="C1090" i="5"/>
  <c r="C1091" i="5" a="1"/>
  <c r="C1091" i="5" s="1"/>
  <c r="C1092" i="5" a="1"/>
  <c r="C1092" i="5" s="1"/>
  <c r="C1093" i="5" a="1"/>
  <c r="C1093" i="5" s="1"/>
  <c r="C1094" i="5" a="1"/>
  <c r="C1094" i="5"/>
  <c r="C1095" i="5" a="1"/>
  <c r="C1095" i="5" s="1"/>
  <c r="C1096" i="5" a="1"/>
  <c r="C1096" i="5" s="1"/>
  <c r="C1097" i="5" a="1"/>
  <c r="C1097" i="5" s="1"/>
  <c r="C1098" i="5" a="1"/>
  <c r="C1098" i="5"/>
  <c r="C1099" i="5" a="1"/>
  <c r="C1099" i="5" s="1"/>
  <c r="C1100" i="5" a="1"/>
  <c r="C1100" i="5" s="1"/>
  <c r="C1101" i="5" a="1"/>
  <c r="C1101" i="5" s="1"/>
  <c r="C1102" i="5" a="1"/>
  <c r="C1102" i="5"/>
  <c r="C1103" i="5" a="1"/>
  <c r="C1103" i="5" s="1"/>
  <c r="C1104" i="5" a="1"/>
  <c r="C1104" i="5" s="1"/>
  <c r="C1105" i="5" a="1"/>
  <c r="C1105" i="5" s="1"/>
  <c r="C1106" i="5" a="1"/>
  <c r="C1106" i="5"/>
  <c r="C1107" i="5" a="1"/>
  <c r="C1107" i="5" s="1"/>
  <c r="C1108" i="5" a="1"/>
  <c r="C1108" i="5" s="1"/>
  <c r="C1109" i="5" a="1"/>
  <c r="C1109" i="5" s="1"/>
  <c r="C1110" i="5" a="1"/>
  <c r="C1110" i="5"/>
  <c r="C1111" i="5" a="1"/>
  <c r="C1111" i="5" s="1"/>
  <c r="C1112" i="5" a="1"/>
  <c r="C1112" i="5" s="1"/>
  <c r="C1113" i="5" a="1"/>
  <c r="C1113" i="5" s="1"/>
  <c r="C1114" i="5" a="1"/>
  <c r="C1114" i="5"/>
  <c r="C1115" i="5" a="1"/>
  <c r="C1115" i="5" s="1"/>
  <c r="C1116" i="5" a="1"/>
  <c r="C1116" i="5" s="1"/>
  <c r="C1117" i="5" a="1"/>
  <c r="C1117" i="5" s="1"/>
  <c r="C1118" i="5" a="1"/>
  <c r="C1118" i="5"/>
  <c r="C1119" i="5" a="1"/>
  <c r="C1119" i="5" s="1"/>
  <c r="C1120" i="5" a="1"/>
  <c r="C1120" i="5" s="1"/>
  <c r="C1121" i="5" a="1"/>
  <c r="C1121" i="5" s="1"/>
  <c r="C1122" i="5" a="1"/>
  <c r="C1122" i="5"/>
  <c r="C1123" i="5" a="1"/>
  <c r="C1123" i="5" s="1"/>
  <c r="C1124" i="5" a="1"/>
  <c r="C1124" i="5" s="1"/>
  <c r="C1125" i="5" a="1"/>
  <c r="C1125" i="5" s="1"/>
  <c r="C1126" i="5" a="1"/>
  <c r="C1126" i="5"/>
  <c r="C1127" i="5" a="1"/>
  <c r="C1127" i="5" s="1"/>
  <c r="C1128" i="5" a="1"/>
  <c r="C1128" i="5" s="1"/>
  <c r="C1129" i="5" a="1"/>
  <c r="C1129" i="5" s="1"/>
  <c r="C1130" i="5" a="1"/>
  <c r="C1130" i="5"/>
  <c r="C1131" i="5" a="1"/>
  <c r="C1131" i="5" s="1"/>
  <c r="C1132" i="5" a="1"/>
  <c r="C1132" i="5" s="1"/>
  <c r="C1133" i="5" a="1"/>
  <c r="C1133" i="5" s="1"/>
  <c r="C1134" i="5" a="1"/>
  <c r="C1134" i="5"/>
  <c r="C1135" i="5" a="1"/>
  <c r="C1135" i="5" s="1"/>
  <c r="C1136" i="5" a="1"/>
  <c r="C1136" i="5" s="1"/>
  <c r="C1137" i="5" a="1"/>
  <c r="C1137" i="5" s="1"/>
  <c r="C1138" i="5" a="1"/>
  <c r="C1138" i="5"/>
  <c r="C1139" i="5" a="1"/>
  <c r="C1139" i="5" s="1"/>
  <c r="C1140" i="5" a="1"/>
  <c r="C1140" i="5" s="1"/>
  <c r="C1141" i="5" a="1"/>
  <c r="C1141" i="5" s="1"/>
  <c r="C1142" i="5" a="1"/>
  <c r="C1142" i="5"/>
  <c r="C1143" i="5" a="1"/>
  <c r="C1143" i="5" s="1"/>
  <c r="C1144" i="5" a="1"/>
  <c r="C1144" i="5" s="1"/>
  <c r="C1145" i="5" a="1"/>
  <c r="C1145" i="5" s="1"/>
  <c r="C1146" i="5" a="1"/>
  <c r="C1146" i="5"/>
  <c r="C1147" i="5" a="1"/>
  <c r="C1147" i="5" s="1"/>
  <c r="C1148" i="5" a="1"/>
  <c r="C1148" i="5" s="1"/>
  <c r="C1149" i="5" a="1"/>
  <c r="C1149" i="5" s="1"/>
  <c r="C1150" i="5" a="1"/>
  <c r="C1150" i="5"/>
  <c r="C1151" i="5" a="1"/>
  <c r="C1151" i="5" s="1"/>
  <c r="C1152" i="5" a="1"/>
  <c r="C1152" i="5" s="1"/>
  <c r="C1153" i="5" a="1"/>
  <c r="C1153" i="5" s="1"/>
  <c r="C1154" i="5" a="1"/>
  <c r="C1154" i="5"/>
  <c r="C1155" i="5" a="1"/>
  <c r="C1155" i="5" s="1"/>
  <c r="C1156" i="5" a="1"/>
  <c r="C1156" i="5" s="1"/>
  <c r="C1157" i="5" a="1"/>
  <c r="C1157" i="5" s="1"/>
  <c r="C1158" i="5" a="1"/>
  <c r="C1158" i="5"/>
  <c r="C1159" i="5" a="1"/>
  <c r="C1159" i="5" s="1"/>
  <c r="C1160" i="5" a="1"/>
  <c r="C1160" i="5" s="1"/>
  <c r="C1161" i="5" a="1"/>
  <c r="C1161" i="5" s="1"/>
  <c r="C1162" i="5" a="1"/>
  <c r="C1162" i="5"/>
  <c r="C1163" i="5" a="1"/>
  <c r="C1163" i="5" s="1"/>
  <c r="C1164" i="5" a="1"/>
  <c r="C1164" i="5" s="1"/>
  <c r="C1165" i="5" a="1"/>
  <c r="C1165" i="5" s="1"/>
  <c r="C1166" i="5" a="1"/>
  <c r="C1166" i="5"/>
  <c r="C1167" i="5" a="1"/>
  <c r="C1167" i="5" s="1"/>
  <c r="C1168" i="5" a="1"/>
  <c r="C1168" i="5" s="1"/>
  <c r="C1169" i="5" a="1"/>
  <c r="C1169" i="5" s="1"/>
  <c r="C1170" i="5" a="1"/>
  <c r="C1170" i="5"/>
  <c r="C1171" i="5" a="1"/>
  <c r="C1171" i="5" s="1"/>
  <c r="C1172" i="5" a="1"/>
  <c r="C1172" i="5" s="1"/>
  <c r="C1173" i="5" a="1"/>
  <c r="C1173" i="5" s="1"/>
  <c r="C1174" i="5" a="1"/>
  <c r="C1174" i="5"/>
  <c r="C1175" i="5" a="1"/>
  <c r="C1175" i="5" s="1"/>
  <c r="C1176" i="5" a="1"/>
  <c r="C1176" i="5" s="1"/>
  <c r="C1177" i="5" a="1"/>
  <c r="C1177" i="5" s="1"/>
  <c r="C1178" i="5" a="1"/>
  <c r="C1178" i="5"/>
  <c r="C1179" i="5" a="1"/>
  <c r="C1179" i="5" s="1"/>
  <c r="C1180" i="5" a="1"/>
  <c r="C1180" i="5" s="1"/>
  <c r="C1181" i="5" a="1"/>
  <c r="C1181" i="5" s="1"/>
  <c r="C1182" i="5" a="1"/>
  <c r="C1182" i="5"/>
  <c r="C1183" i="5" a="1"/>
  <c r="C1183" i="5" s="1"/>
  <c r="C1184" i="5" a="1"/>
  <c r="C1184" i="5" s="1"/>
  <c r="C1185" i="5" a="1"/>
  <c r="C1185" i="5" s="1"/>
  <c r="C1186" i="5" a="1"/>
  <c r="C1186" i="5"/>
  <c r="C1187" i="5" a="1"/>
  <c r="C1187" i="5" s="1"/>
  <c r="C1188" i="5" a="1"/>
  <c r="C1188" i="5" s="1"/>
  <c r="C1189" i="5" a="1"/>
  <c r="C1189" i="5" s="1"/>
  <c r="C1190" i="5" a="1"/>
  <c r="C1190" i="5"/>
  <c r="C1191" i="5" a="1"/>
  <c r="C1191" i="5" s="1"/>
  <c r="C1192" i="5" a="1"/>
  <c r="C1192" i="5" s="1"/>
  <c r="C1193" i="5" a="1"/>
  <c r="C1193" i="5" s="1"/>
  <c r="C1194" i="5" a="1"/>
  <c r="C1194" i="5"/>
  <c r="C1195" i="5" a="1"/>
  <c r="C1195" i="5" s="1"/>
  <c r="C1196" i="5" a="1"/>
  <c r="C1196" i="5" s="1"/>
  <c r="C1197" i="5" a="1"/>
  <c r="C1197" i="5" s="1"/>
  <c r="C1198" i="5" a="1"/>
  <c r="C1198" i="5"/>
  <c r="C1199" i="5" a="1"/>
  <c r="C1199" i="5" s="1"/>
  <c r="C1200" i="5" a="1"/>
  <c r="C1200" i="5" s="1"/>
  <c r="C1201" i="5" a="1"/>
  <c r="C1201" i="5" s="1"/>
  <c r="C1202" i="5" a="1"/>
  <c r="C1202" i="5"/>
  <c r="C1203" i="5" a="1"/>
  <c r="C1203" i="5" s="1"/>
  <c r="C1204" i="5" a="1"/>
  <c r="C1204" i="5" s="1"/>
  <c r="C1205" i="5" a="1"/>
  <c r="C1205" i="5" s="1"/>
  <c r="C1206" i="5" a="1"/>
  <c r="C1206" i="5"/>
  <c r="C1207" i="5" a="1"/>
  <c r="C1207" i="5" s="1"/>
  <c r="C1208" i="5" a="1"/>
  <c r="C1208" i="5" s="1"/>
  <c r="C1209" i="5" a="1"/>
  <c r="C1209" i="5" s="1"/>
  <c r="C1210" i="5" a="1"/>
  <c r="C1210" i="5"/>
  <c r="C1211" i="5" a="1"/>
  <c r="C1211" i="5" s="1"/>
  <c r="C1212" i="5" a="1"/>
  <c r="C1212" i="5" s="1"/>
  <c r="C1213" i="5" a="1"/>
  <c r="C1213" i="5" s="1"/>
  <c r="C1214" i="5" a="1"/>
  <c r="C1214" i="5"/>
  <c r="C1215" i="5" a="1"/>
  <c r="C1215" i="5" s="1"/>
  <c r="C1216" i="5" a="1"/>
  <c r="C1216" i="5" s="1"/>
  <c r="C1217" i="5" a="1"/>
  <c r="C1217" i="5" s="1"/>
  <c r="C1218" i="5" a="1"/>
  <c r="C1218" i="5"/>
  <c r="C1219" i="5" a="1"/>
  <c r="C1219" i="5" s="1"/>
  <c r="C1220" i="5" a="1"/>
  <c r="C1220" i="5" s="1"/>
  <c r="C1221" i="5" a="1"/>
  <c r="C1221" i="5" s="1"/>
  <c r="C1222" i="5" a="1"/>
  <c r="C1222" i="5"/>
  <c r="C1223" i="5" a="1"/>
  <c r="C1223" i="5" s="1"/>
  <c r="C1224" i="5" a="1"/>
  <c r="C1224" i="5" s="1"/>
  <c r="C1225" i="5" a="1"/>
  <c r="C1225" i="5" s="1"/>
  <c r="C1226" i="5" a="1"/>
  <c r="C1226" i="5"/>
  <c r="C1227" i="5" a="1"/>
  <c r="C1227" i="5" s="1"/>
  <c r="C1228" i="5" a="1"/>
  <c r="C1228" i="5" s="1"/>
  <c r="C1229" i="5" a="1"/>
  <c r="C1229" i="5" s="1"/>
  <c r="C1230" i="5" a="1"/>
  <c r="C1230" i="5"/>
  <c r="C1231" i="5" a="1"/>
  <c r="C1231" i="5" s="1"/>
  <c r="C1232" i="5" a="1"/>
  <c r="C1232" i="5" s="1"/>
  <c r="C1233" i="5" a="1"/>
  <c r="C1233" i="5" s="1"/>
  <c r="C1234" i="5" a="1"/>
  <c r="C1234" i="5"/>
  <c r="C1235" i="5" a="1"/>
  <c r="C1235" i="5" s="1"/>
  <c r="C1236" i="5" a="1"/>
  <c r="C1236" i="5" s="1"/>
  <c r="C1237" i="5" a="1"/>
  <c r="C1237" i="5" s="1"/>
  <c r="C1238" i="5" a="1"/>
  <c r="C1238" i="5"/>
  <c r="E2" i="5" a="1"/>
  <c r="E2" i="5" s="1"/>
  <c r="F2" i="5" a="1"/>
  <c r="F2" i="5" s="1"/>
  <c r="C2" i="5" a="1"/>
  <c r="C2" i="5" s="1"/>
  <c r="D2" i="5" a="1"/>
  <c r="D2" i="5" s="1"/>
  <c r="B5" i="3" a="1"/>
  <c r="B5" i="3" s="1"/>
  <c r="C5" i="3" a="1"/>
  <c r="C5" i="3" s="1"/>
  <c r="D5" i="3" a="1"/>
  <c r="D5" i="3" s="1"/>
  <c r="E5" i="3" a="1"/>
  <c r="E5" i="3" s="1"/>
  <c r="C6" i="3" a="1"/>
  <c r="C6" i="3" s="1"/>
  <c r="D6" i="3" a="1"/>
  <c r="D6" i="3" s="1"/>
  <c r="E6" i="3" a="1"/>
  <c r="E6" i="3" s="1"/>
  <c r="C7" i="3" a="1"/>
  <c r="C7" i="3" s="1"/>
  <c r="D7" i="3" a="1"/>
  <c r="D7" i="3" s="1"/>
  <c r="E7" i="3" a="1"/>
  <c r="E7" i="3" s="1"/>
  <c r="C8" i="3" a="1"/>
  <c r="C8" i="3" s="1"/>
  <c r="D8" i="3" a="1"/>
  <c r="D8" i="3" s="1"/>
  <c r="E8" i="3" a="1"/>
  <c r="E8" i="3" s="1"/>
  <c r="C9" i="3" a="1"/>
  <c r="C9" i="3" s="1"/>
  <c r="D9" i="3" a="1"/>
  <c r="D9" i="3" s="1"/>
  <c r="E9" i="3" a="1"/>
  <c r="E9" i="3" s="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M9" i="16" l="1"/>
  <c r="L10" i="16"/>
  <c r="K10" i="16"/>
  <c r="K9" i="16"/>
  <c r="M8" i="16"/>
  <c r="L8" i="16"/>
  <c r="M7" i="16"/>
  <c r="L7" i="16"/>
  <c r="J8" i="16"/>
  <c r="K7" i="16"/>
  <c r="J10" i="16"/>
  <c r="J9" i="16"/>
  <c r="I9" i="16"/>
  <c r="K6" i="16"/>
  <c r="L6" i="16"/>
  <c r="I6" i="16"/>
  <c r="I10" i="16"/>
  <c r="I8" i="16"/>
  <c r="M6" i="16"/>
  <c r="J6" i="16"/>
  <c r="I7" i="16"/>
  <c r="J4" i="1"/>
  <c r="K4" i="1"/>
  <c r="K3" i="1"/>
  <c r="J3" i="1"/>
  <c r="I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1D0DA7-CE42-4497-B507-94BE02BD2D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B45346-E3C6-430D-A33D-707ED1859D54}" name="WorksheetConnection_CorrelationMatrix!$I$5:$M$10" type="102" refreshedVersion="8" minRefreshableVersion="5">
    <extLst>
      <ext xmlns:x15="http://schemas.microsoft.com/office/spreadsheetml/2010/11/main" uri="{DE250136-89BD-433C-8126-D09CA5730AF9}">
        <x15:connection id="Range" autoDelete="1">
          <x15:rangePr sourceName="_xlcn.WorksheetConnection_CorrelationMatrixI5M101"/>
        </x15:connection>
      </ext>
    </extLst>
  </connection>
  <connection id="3" xr16:uid="{7E3F35FA-291F-488F-9EE4-D12DBCD7255B}" name="WorksheetConnection_Stock_Performance_Analysis.xlsx!Table1" type="102" refreshedVersion="8" minRefreshableVersion="5">
    <extLst>
      <ext xmlns:x15="http://schemas.microsoft.com/office/spreadsheetml/2010/11/main" uri="{DE250136-89BD-433C-8126-D09CA5730AF9}">
        <x15:connection id="Table1">
          <x15:rangePr sourceName="_xlcn.WorksheetConnection_Stock_Performance_Analysis.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<sst xmlns="http://schemas.openxmlformats.org/spreadsheetml/2006/main" count="6292" uniqueCount="37">
  <si>
    <t>Ticker</t>
  </si>
  <si>
    <t>Date</t>
  </si>
  <si>
    <t>Open</t>
  </si>
  <si>
    <t>High</t>
  </si>
  <si>
    <t>Low</t>
  </si>
  <si>
    <t>Close</t>
  </si>
  <si>
    <t>Adj Close</t>
  </si>
  <si>
    <t>Volume</t>
  </si>
  <si>
    <t>RELIANCE.NS</t>
  </si>
  <si>
    <t>TCS.NS</t>
  </si>
  <si>
    <t>HDFCBANK.NS</t>
  </si>
  <si>
    <t>INFY.NS</t>
  </si>
  <si>
    <t>HINDUNILVR.NS</t>
  </si>
  <si>
    <t>Daily Return</t>
  </si>
  <si>
    <t>% change</t>
  </si>
  <si>
    <t>price movements</t>
  </si>
  <si>
    <t>Mean</t>
  </si>
  <si>
    <t>StdDev</t>
  </si>
  <si>
    <t>Max</t>
  </si>
  <si>
    <t>Min</t>
  </si>
  <si>
    <t>Median (50%)</t>
  </si>
  <si>
    <t>25%  Qtl</t>
  </si>
  <si>
    <t>75%  Qtl</t>
  </si>
  <si>
    <t>2019</t>
  </si>
  <si>
    <t>2020</t>
  </si>
  <si>
    <t>2021</t>
  </si>
  <si>
    <t>2022</t>
  </si>
  <si>
    <t>2023</t>
  </si>
  <si>
    <t>2024</t>
  </si>
  <si>
    <t>Years (Date)</t>
  </si>
  <si>
    <t>Sum of Adj Close</t>
  </si>
  <si>
    <t>Sum of % change</t>
  </si>
  <si>
    <t>Average of Adj Close</t>
  </si>
  <si>
    <t>StdDev of Adj Close</t>
  </si>
  <si>
    <t>Months (Date)</t>
  </si>
  <si>
    <t>Price Range</t>
  </si>
  <si>
    <t>Sparklines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</si>
</sst>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dd/m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4" tint="0.399975585192419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right/>
      <top/>
      <bottom style="thin">
        <color theme="0" tint="-4.9989318521683403E-2"/>
      </bottom>
      <diagonal/>
    </border>
    <border>
      <left/>
      <right style="thin">
        <color theme="0" tint="-4.9989318521683403E-2"/>
      </right>
      <top/>
      <bottom/>
      <diagonal/>
    </border>
    <border>
      <left/>
      <right/>
      <top/>
      <bottom style="thin">
        <color theme="2" tint="-9.9978637043366805E-2"/>
      </bottom>
      <diagonal/>
    </border>
    <border>
      <left/>
      <right style="thin">
        <color theme="2" tint="-9.9978637043366805E-2"/>
      </right>
      <top/>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right style="thin">
        <color theme="2" tint="-9.9978637043366805E-2"/>
      </right>
      <top style="thin">
        <color theme="2" tint="-9.9978637043366805E-2"/>
      </top>
      <bottom/>
      <diagonal/>
    </border>
    <border>
      <left/>
      <right/>
      <top style="thin">
        <color theme="2" tint="-9.9978637043366805E-2"/>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style="thin">
        <color theme="2" tint="-9.9978637043366805E-2"/>
      </right>
      <top/>
      <bottom/>
      <diagonal/>
    </border>
    <border>
      <left/>
      <right style="thin">
        <color theme="2" tint="-9.9978637043366805E-2"/>
      </right>
      <top style="thin">
        <color theme="2" tint="-9.9978637043366805E-2"/>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9" fontId="0" fillId="0" borderId="0" xfId="1" applyFont="1"/>
    <xf numFmtId="2" fontId="0" fillId="0" borderId="0" xfId="0" applyNumberFormat="1"/>
    <xf numFmtId="164" fontId="0" fillId="0" borderId="0" xfId="0" applyNumberFormat="1"/>
    <xf numFmtId="14" fontId="0" fillId="0" borderId="0" xfId="0" applyNumberFormat="1"/>
    <xf numFmtId="4" fontId="16" fillId="33" borderId="0" xfId="0" applyNumberFormat="1" applyFont="1" applyFill="1"/>
    <xf numFmtId="14" fontId="0" fillId="0" borderId="10" xfId="0" applyNumberFormat="1" applyBorder="1"/>
    <xf numFmtId="2" fontId="0" fillId="0" borderId="10" xfId="0" applyNumberFormat="1" applyBorder="1"/>
    <xf numFmtId="0" fontId="13" fillId="34" borderId="0" xfId="0" applyFont="1" applyFill="1"/>
    <xf numFmtId="2" fontId="13" fillId="34" borderId="0" xfId="0" applyNumberFormat="1" applyFont="1" applyFill="1"/>
    <xf numFmtId="165" fontId="0" fillId="0" borderId="10" xfId="0" applyNumberFormat="1" applyBorder="1"/>
    <xf numFmtId="0" fontId="0" fillId="0" borderId="0" xfId="0" pivotButton="1"/>
    <xf numFmtId="0" fontId="0" fillId="0" borderId="12" xfId="0" applyBorder="1"/>
    <xf numFmtId="0" fontId="0" fillId="0" borderId="13" xfId="0" applyBorder="1"/>
    <xf numFmtId="0" fontId="0" fillId="0" borderId="14" xfId="0" applyBorder="1"/>
    <xf numFmtId="0" fontId="16" fillId="35" borderId="11" xfId="0" applyFont="1" applyFill="1" applyBorder="1" applyAlignment="1">
      <alignment horizontal="center" vertical="top"/>
    </xf>
    <xf numFmtId="4" fontId="0" fillId="36" borderId="0" xfId="0" applyNumberFormat="1" applyFill="1"/>
    <xf numFmtId="0" fontId="0" fillId="0" borderId="15" xfId="0" applyBorder="1"/>
    <xf numFmtId="4" fontId="0" fillId="36" borderId="15" xfId="0" applyNumberFormat="1" applyFill="1" applyBorder="1"/>
    <xf numFmtId="0" fontId="0" fillId="36" borderId="17" xfId="0" applyFill="1" applyBorder="1"/>
    <xf numFmtId="0" fontId="0" fillId="36" borderId="21" xfId="0" applyFill="1" applyBorder="1"/>
    <xf numFmtId="0" fontId="0" fillId="36" borderId="15" xfId="0" applyFill="1" applyBorder="1"/>
    <xf numFmtId="0" fontId="16" fillId="33" borderId="15" xfId="0" applyFont="1" applyFill="1" applyBorder="1"/>
    <xf numFmtId="0" fontId="0" fillId="35" borderId="20" xfId="0" applyFill="1" applyBorder="1"/>
    <xf numFmtId="0" fontId="0" fillId="35" borderId="21" xfId="0" applyFill="1" applyBorder="1"/>
    <xf numFmtId="4" fontId="16" fillId="33" borderId="17" xfId="0" applyNumberFormat="1" applyFont="1" applyFill="1" applyBorder="1"/>
    <xf numFmtId="4" fontId="0" fillId="36" borderId="16" xfId="0" applyNumberFormat="1" applyFill="1" applyBorder="1"/>
    <xf numFmtId="4" fontId="0" fillId="36" borderId="19" xfId="0" applyNumberFormat="1" applyFill="1" applyBorder="1"/>
    <xf numFmtId="4" fontId="0" fillId="36" borderId="21" xfId="0" applyNumberFormat="1" applyFill="1" applyBorder="1"/>
    <xf numFmtId="4" fontId="0" fillId="36" borderId="17" xfId="0" applyNumberFormat="1" applyFill="1" applyBorder="1"/>
    <xf numFmtId="4" fontId="0" fillId="36" borderId="22" xfId="0" applyNumberFormat="1" applyFill="1" applyBorder="1"/>
    <xf numFmtId="4" fontId="0" fillId="36" borderId="18" xfId="0" applyNumberFormat="1" applyFill="1" applyBorder="1"/>
    <xf numFmtId="4" fontId="0" fillId="36" borderId="23" xfId="0" applyNumberFormat="1" applyFill="1" applyBorder="1"/>
    <xf numFmtId="4" fontId="16" fillId="33" borderId="22" xfId="0" applyNumberFormat="1" applyFont="1" applyFill="1" applyBorder="1"/>
    <xf numFmtId="4" fontId="16" fillId="33" borderId="25" xfId="0" applyNumberFormat="1" applyFont="1" applyFill="1" applyBorder="1"/>
    <xf numFmtId="4" fontId="16" fillId="33" borderId="18" xfId="0" applyNumberFormat="1" applyFont="1" applyFill="1" applyBorder="1"/>
    <xf numFmtId="0" fontId="0" fillId="36" borderId="24" xfId="0" applyFill="1" applyBorder="1"/>
    <xf numFmtId="0" fontId="0" fillId="36" borderId="18" xfId="0" applyFill="1" applyBorder="1"/>
    <xf numFmtId="4" fontId="0" fillId="36" borderId="24" xfId="0" applyNumberFormat="1" applyFill="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5">
    <dxf>
      <font>
        <b val="0"/>
        <i val="0"/>
        <strike val="0"/>
        <condense val="0"/>
        <extend val="0"/>
        <outline val="0"/>
        <shadow val="0"/>
        <u val="none"/>
        <vertAlign val="baseline"/>
        <sz val="11"/>
        <color theme="1"/>
        <name val="Calibri"/>
        <family val="2"/>
        <scheme val="minor"/>
      </font>
    </dxf>
    <dxf>
      <numFmt numFmtId="164" formatCode="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165" formatCode="dd/mmm/yyyy"/>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family val="2"/>
        <scheme val="minor"/>
      </font>
      <numFmt numFmtId="2" formatCode="0.00"/>
      <fill>
        <patternFill patternType="solid">
          <fgColor theme="4"/>
          <bgColor theme="4"/>
        </patternFill>
      </fill>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165" formatCode="dd/mmm/yyyy"/>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family val="2"/>
        <scheme val="minor"/>
      </font>
      <numFmt numFmtId="2" formatCode="0.00"/>
      <fill>
        <patternFill patternType="solid">
          <fgColor theme="4"/>
          <bgColor theme="4"/>
        </patternFill>
      </fill>
    </dxf>
  </dxfs>
  <tableStyles count="0" defaultTableStyle="TableStyleMedium2" defaultPivotStyle="PivotStyleLight16"/>
  <colors>
    <mruColors>
      <color rgb="FF4ECDC4"/>
      <color rgb="FFA05195"/>
      <color rgb="FF2F4B7C"/>
      <color rgb="FFFF7C43"/>
      <color rgb="FF003F5C"/>
      <color rgb="FF6E33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[Stock_Performance_Analysis.xlsx]Volatility Analysis!PivotTable1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Volatility of Closing Prices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'Volatility Analysis'!$B$3:$B$4</c:f>
              <c:strCache>
                <c:ptCount val="1"/>
                <c:pt idx="0">
                  <c:v>TCS.NS</c:v>
                </c:pt>
              </c:strCache>
            </c:strRef>
          </c:tx>
          <c:spPr>
            <a:solidFill>
              <a:schemeClr val="accent1"/>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Analysis'!$B$5:$B$10</c:f>
              <c:numCache>
                <c:formatCode>General</c:formatCode>
                <c:ptCount val="6"/>
                <c:pt idx="0">
                  <c:v>1936.7017822265595</c:v>
                </c:pt>
                <c:pt idx="1">
                  <c:v>2097.757318382718</c:v>
                </c:pt>
                <c:pt idx="2">
                  <c:v>3150.435059578188</c:v>
                </c:pt>
                <c:pt idx="3">
                  <c:v>3228.6247863769527</c:v>
                </c:pt>
                <c:pt idx="4">
                  <c:v>3325.5152752311856</c:v>
                </c:pt>
                <c:pt idx="5">
                  <c:v>4036.4164829049059</c:v>
                </c:pt>
              </c:numCache>
            </c:numRef>
          </c:val>
          <c:extLst>
            <c:ext xmlns:c16="http://schemas.microsoft.com/office/drawing/2014/chart" uri="{C3380CC4-5D6E-409C-BE32-E72D297353CC}">
              <c16:uniqueId val="{00000000-D380-45A5-9E62-99A22E5DEBC2}"/>
            </c:ext>
          </c:extLst>
        </c:ser>
        <c:ser>
          <c:idx val="1"/>
          <c:order val="1"/>
          <c:tx>
            <c:strRef>
              <c:f>'Volatility Analysis'!$C$3:$C$4</c:f>
              <c:strCache>
                <c:ptCount val="1"/>
                <c:pt idx="0">
                  <c:v>RELIANCE.NS</c:v>
                </c:pt>
              </c:strCache>
            </c:strRef>
          </c:tx>
          <c:spPr>
            <a:solidFill>
              <a:schemeClr val="accent2"/>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Analysis'!$C$5:$C$10</c:f>
              <c:numCache>
                <c:formatCode>General</c:formatCode>
                <c:ptCount val="6"/>
                <c:pt idx="0">
                  <c:v>1337.7194575940109</c:v>
                </c:pt>
                <c:pt idx="1">
                  <c:v>1582.0627023157356</c:v>
                </c:pt>
                <c:pt idx="2">
                  <c:v>2007.0026254961558</c:v>
                </c:pt>
                <c:pt idx="3">
                  <c:v>2313.3001654840282</c:v>
                </c:pt>
                <c:pt idx="4">
                  <c:v>2317.0316640425699</c:v>
                </c:pt>
                <c:pt idx="5">
                  <c:v>2917.9739753969247</c:v>
                </c:pt>
              </c:numCache>
            </c:numRef>
          </c:val>
          <c:extLst>
            <c:ext xmlns:c16="http://schemas.microsoft.com/office/drawing/2014/chart" uri="{C3380CC4-5D6E-409C-BE32-E72D297353CC}">
              <c16:uniqueId val="{00000005-ED5E-425C-A69C-7E235A25AAF1}"/>
            </c:ext>
          </c:extLst>
        </c:ser>
        <c:ser>
          <c:idx val="2"/>
          <c:order val="2"/>
          <c:tx>
            <c:strRef>
              <c:f>'Volatility Analysis'!$D$3:$D$4</c:f>
              <c:strCache>
                <c:ptCount val="1"/>
                <c:pt idx="0">
                  <c:v>INFY.NS</c:v>
                </c:pt>
              </c:strCache>
            </c:strRef>
          </c:tx>
          <c:spPr>
            <a:solidFill>
              <a:schemeClr val="accent3"/>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Analysis'!$D$5:$D$10</c:f>
              <c:numCache>
                <c:formatCode>General</c:formatCode>
                <c:ptCount val="6"/>
                <c:pt idx="0">
                  <c:v>641.31530347921068</c:v>
                </c:pt>
                <c:pt idx="1">
                  <c:v>792.8694068939086</c:v>
                </c:pt>
                <c:pt idx="2">
                  <c:v>1428.3531208653587</c:v>
                </c:pt>
                <c:pt idx="3">
                  <c:v>1509.2678769019328</c:v>
                </c:pt>
                <c:pt idx="4">
                  <c:v>1374.6301902303874</c:v>
                </c:pt>
                <c:pt idx="5">
                  <c:v>1634.1343245967723</c:v>
                </c:pt>
              </c:numCache>
            </c:numRef>
          </c:val>
          <c:extLst>
            <c:ext xmlns:c16="http://schemas.microsoft.com/office/drawing/2014/chart" uri="{C3380CC4-5D6E-409C-BE32-E72D297353CC}">
              <c16:uniqueId val="{00000006-ED5E-425C-A69C-7E235A25AAF1}"/>
            </c:ext>
          </c:extLst>
        </c:ser>
        <c:ser>
          <c:idx val="3"/>
          <c:order val="3"/>
          <c:tx>
            <c:strRef>
              <c:f>'Volatility Analysis'!$E$3:$E$4</c:f>
              <c:strCache>
                <c:ptCount val="1"/>
                <c:pt idx="0">
                  <c:v>HINDUNILVR.NS</c:v>
                </c:pt>
              </c:strCache>
            </c:strRef>
          </c:tx>
          <c:spPr>
            <a:solidFill>
              <a:schemeClr val="accent4"/>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Analysis'!$E$5:$E$10</c:f>
              <c:numCache>
                <c:formatCode>General</c:formatCode>
                <c:ptCount val="6"/>
                <c:pt idx="0">
                  <c:v>1903.5886209778835</c:v>
                </c:pt>
                <c:pt idx="1">
                  <c:v>2019.9513634913462</c:v>
                </c:pt>
                <c:pt idx="2">
                  <c:v>2300.2017285746906</c:v>
                </c:pt>
                <c:pt idx="3">
                  <c:v>2321.0112009356089</c:v>
                </c:pt>
                <c:pt idx="4">
                  <c:v>2509.7149443957264</c:v>
                </c:pt>
                <c:pt idx="5">
                  <c:v>2512.7536030430942</c:v>
                </c:pt>
              </c:numCache>
            </c:numRef>
          </c:val>
          <c:extLst>
            <c:ext xmlns:c16="http://schemas.microsoft.com/office/drawing/2014/chart" uri="{C3380CC4-5D6E-409C-BE32-E72D297353CC}">
              <c16:uniqueId val="{00000007-ED5E-425C-A69C-7E235A25AAF1}"/>
            </c:ext>
          </c:extLst>
        </c:ser>
        <c:ser>
          <c:idx val="4"/>
          <c:order val="4"/>
          <c:tx>
            <c:strRef>
              <c:f>'Volatility Analysis'!$F$3:$F$4</c:f>
              <c:strCache>
                <c:ptCount val="1"/>
                <c:pt idx="0">
                  <c:v>HDFCBANK.NS</c:v>
                </c:pt>
              </c:strCache>
            </c:strRef>
          </c:tx>
          <c:spPr>
            <a:solidFill>
              <a:schemeClr val="accent5"/>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Analysis'!$F$5:$F$10</c:f>
              <c:numCache>
                <c:formatCode>General</c:formatCode>
                <c:ptCount val="6"/>
                <c:pt idx="0">
                  <c:v>1202.8018985037031</c:v>
                </c:pt>
                <c:pt idx="1">
                  <c:v>1082.1547934239595</c:v>
                </c:pt>
                <c:pt idx="2">
                  <c:v>1454.7998681837498</c:v>
                </c:pt>
                <c:pt idx="3">
                  <c:v>1419.7479371101608</c:v>
                </c:pt>
                <c:pt idx="4">
                  <c:v>1581.4922163982769</c:v>
                </c:pt>
                <c:pt idx="5">
                  <c:v>1553.2085932249649</c:v>
                </c:pt>
              </c:numCache>
            </c:numRef>
          </c:val>
          <c:extLst>
            <c:ext xmlns:c16="http://schemas.microsoft.com/office/drawing/2014/chart" uri="{C3380CC4-5D6E-409C-BE32-E72D297353CC}">
              <c16:uniqueId val="{00000008-ED5E-425C-A69C-7E235A25AAF1}"/>
            </c:ext>
          </c:extLst>
        </c:ser>
        <c:dLbls>
          <c:showLegendKey val="0"/>
          <c:showVal val="0"/>
          <c:showCatName val="0"/>
          <c:showSerName val="0"/>
          <c:showPercent val="0"/>
          <c:showBubbleSize val="0"/>
        </c:dLbls>
        <c:gapWidth val="219"/>
        <c:axId val="267068256"/>
        <c:axId val="267062496"/>
      </c:barChart>
      <c:catAx>
        <c:axId val="26706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62496"/>
        <c:crosses val="autoZero"/>
        <c:auto val="1"/>
        <c:lblAlgn val="ctr"/>
        <c:lblOffset val="100"/>
        <c:noMultiLvlLbl val="0"/>
      </c:catAx>
      <c:valAx>
        <c:axId val="267062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6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[Stock_Performance_Analysis.xlsx]Volatility Analysis!PivotTable2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Volatility of Closing Prices (Standard Deviation)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'Volatility Analysis'!$B$13:$B$14</c:f>
              <c:strCache>
                <c:ptCount val="1"/>
                <c:pt idx="0">
                  <c:v>TCS.NS</c:v>
                </c:pt>
              </c:strCache>
            </c:strRef>
          </c:tx>
          <c:spPr>
            <a:solidFill>
              <a:schemeClr val="accent1"/>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Analysis'!$B$15:$B$20</c:f>
              <c:numCache>
                <c:formatCode>General</c:formatCode>
                <c:ptCount val="6"/>
                <c:pt idx="0">
                  <c:v>68.03571765972157</c:v>
                </c:pt>
                <c:pt idx="1">
                  <c:v>314.56543387567416</c:v>
                </c:pt>
                <c:pt idx="2">
                  <c:v>255.55859087745202</c:v>
                </c:pt>
                <c:pt idx="3">
                  <c:v>227.06583786911887</c:v>
                </c:pt>
                <c:pt idx="4">
                  <c:v>170.07593370491847</c:v>
                </c:pt>
                <c:pt idx="5">
                  <c:v>251.08419651892072</c:v>
                </c:pt>
              </c:numCache>
            </c:numRef>
          </c:val>
          <c:extLst>
            <c:ext xmlns:c16="http://schemas.microsoft.com/office/drawing/2014/chart" uri="{C3380CC4-5D6E-409C-BE32-E72D297353CC}">
              <c16:uniqueId val="{00000000-764D-485C-BB4D-1D021E8C33FE}"/>
            </c:ext>
          </c:extLst>
        </c:ser>
        <c:ser>
          <c:idx val="1"/>
          <c:order val="1"/>
          <c:tx>
            <c:strRef>
              <c:f>'Volatility Analysis'!$C$13:$C$14</c:f>
              <c:strCache>
                <c:ptCount val="1"/>
                <c:pt idx="0">
                  <c:v>RELIANCE.NS</c:v>
                </c:pt>
              </c:strCache>
            </c:strRef>
          </c:tx>
          <c:spPr>
            <a:solidFill>
              <a:schemeClr val="accent2"/>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Analysis'!$C$15:$C$20</c:f>
              <c:numCache>
                <c:formatCode>General</c:formatCode>
                <c:ptCount val="6"/>
                <c:pt idx="0">
                  <c:v>73.787872917384277</c:v>
                </c:pt>
                <c:pt idx="1">
                  <c:v>339.72990665303473</c:v>
                </c:pt>
                <c:pt idx="2">
                  <c:v>208.17862038559988</c:v>
                </c:pt>
                <c:pt idx="3">
                  <c:v>110.48957962328045</c:v>
                </c:pt>
                <c:pt idx="4">
                  <c:v>137.99272299461279</c:v>
                </c:pt>
                <c:pt idx="5">
                  <c:v>118.81167611502029</c:v>
                </c:pt>
              </c:numCache>
            </c:numRef>
          </c:val>
          <c:extLst>
            <c:ext xmlns:c16="http://schemas.microsoft.com/office/drawing/2014/chart" uri="{C3380CC4-5D6E-409C-BE32-E72D297353CC}">
              <c16:uniqueId val="{00000005-338F-46CF-A909-D293AF78B58A}"/>
            </c:ext>
          </c:extLst>
        </c:ser>
        <c:ser>
          <c:idx val="2"/>
          <c:order val="2"/>
          <c:tx>
            <c:strRef>
              <c:f>'Volatility Analysis'!$D$13:$D$14</c:f>
              <c:strCache>
                <c:ptCount val="1"/>
                <c:pt idx="0">
                  <c:v>INFY.NS</c:v>
                </c:pt>
              </c:strCache>
            </c:strRef>
          </c:tx>
          <c:spPr>
            <a:solidFill>
              <a:schemeClr val="accent3"/>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Analysis'!$D$15:$D$20</c:f>
              <c:numCache>
                <c:formatCode>General</c:formatCode>
                <c:ptCount val="6"/>
                <c:pt idx="0">
                  <c:v>31.315711477016066</c:v>
                </c:pt>
                <c:pt idx="1">
                  <c:v>178.40564576814282</c:v>
                </c:pt>
                <c:pt idx="2">
                  <c:v>184.15773114356452</c:v>
                </c:pt>
                <c:pt idx="3">
                  <c:v>134.39508831915532</c:v>
                </c:pt>
                <c:pt idx="4">
                  <c:v>96.467749980140354</c:v>
                </c:pt>
                <c:pt idx="5">
                  <c:v>176.43140314139816</c:v>
                </c:pt>
              </c:numCache>
            </c:numRef>
          </c:val>
          <c:extLst>
            <c:ext xmlns:c16="http://schemas.microsoft.com/office/drawing/2014/chart" uri="{C3380CC4-5D6E-409C-BE32-E72D297353CC}">
              <c16:uniqueId val="{00000006-338F-46CF-A909-D293AF78B58A}"/>
            </c:ext>
          </c:extLst>
        </c:ser>
        <c:ser>
          <c:idx val="3"/>
          <c:order val="3"/>
          <c:tx>
            <c:strRef>
              <c:f>'Volatility Analysis'!$E$13:$E$14</c:f>
              <c:strCache>
                <c:ptCount val="1"/>
                <c:pt idx="0">
                  <c:v>HINDUNILVR.NS</c:v>
                </c:pt>
              </c:strCache>
            </c:strRef>
          </c:tx>
          <c:spPr>
            <a:solidFill>
              <a:schemeClr val="accent4"/>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Analysis'!$E$15:$E$20</c:f>
              <c:numCache>
                <c:formatCode>General</c:formatCode>
                <c:ptCount val="6"/>
                <c:pt idx="0">
                  <c:v>71.280769564825036</c:v>
                </c:pt>
                <c:pt idx="1">
                  <c:v>112.06396124157818</c:v>
                </c:pt>
                <c:pt idx="2">
                  <c:v>152.13272582887672</c:v>
                </c:pt>
                <c:pt idx="3">
                  <c:v>215.7307479066456</c:v>
                </c:pt>
                <c:pt idx="4">
                  <c:v>71.715931841739888</c:v>
                </c:pt>
                <c:pt idx="5">
                  <c:v>225.70551242413725</c:v>
                </c:pt>
              </c:numCache>
            </c:numRef>
          </c:val>
          <c:extLst>
            <c:ext xmlns:c16="http://schemas.microsoft.com/office/drawing/2014/chart" uri="{C3380CC4-5D6E-409C-BE32-E72D297353CC}">
              <c16:uniqueId val="{00000007-338F-46CF-A909-D293AF78B58A}"/>
            </c:ext>
          </c:extLst>
        </c:ser>
        <c:ser>
          <c:idx val="4"/>
          <c:order val="4"/>
          <c:tx>
            <c:strRef>
              <c:f>'Volatility Analysis'!$F$13:$F$14</c:f>
              <c:strCache>
                <c:ptCount val="1"/>
                <c:pt idx="0">
                  <c:v>HDFCBANK.NS</c:v>
                </c:pt>
              </c:strCache>
            </c:strRef>
          </c:tx>
          <c:spPr>
            <a:solidFill>
              <a:schemeClr val="accent5"/>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Analysis'!$F$15:$F$20</c:f>
              <c:numCache>
                <c:formatCode>General</c:formatCode>
                <c:ptCount val="6"/>
                <c:pt idx="0">
                  <c:v>25.247569971174382</c:v>
                </c:pt>
                <c:pt idx="1">
                  <c:v>158.0564637817389</c:v>
                </c:pt>
                <c:pt idx="2">
                  <c:v>66.534190859987135</c:v>
                </c:pt>
                <c:pt idx="3">
                  <c:v>92.863743874070508</c:v>
                </c:pt>
                <c:pt idx="4">
                  <c:v>56.867106139410389</c:v>
                </c:pt>
                <c:pt idx="5">
                  <c:v>109.8601069127985</c:v>
                </c:pt>
              </c:numCache>
            </c:numRef>
          </c:val>
          <c:extLst>
            <c:ext xmlns:c16="http://schemas.microsoft.com/office/drawing/2014/chart" uri="{C3380CC4-5D6E-409C-BE32-E72D297353CC}">
              <c16:uniqueId val="{00000008-338F-46CF-A909-D293AF78B58A}"/>
            </c:ext>
          </c:extLst>
        </c:ser>
        <c:dLbls>
          <c:showLegendKey val="0"/>
          <c:showVal val="0"/>
          <c:showCatName val="0"/>
          <c:showSerName val="0"/>
          <c:showPercent val="0"/>
          <c:showBubbleSize val="0"/>
        </c:dLbls>
        <c:gapWidth val="219"/>
        <c:axId val="267076416"/>
        <c:axId val="267076896"/>
      </c:barChart>
      <c:catAx>
        <c:axId val="267076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76896"/>
        <c:crosses val="autoZero"/>
        <c:auto val="1"/>
        <c:lblAlgn val="ctr"/>
        <c:lblOffset val="100"/>
        <c:noMultiLvlLbl val="0"/>
      </c:catAx>
      <c:valAx>
        <c:axId val="267076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Standard Deviation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7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Moving Average 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 50'!$B$1</c:f>
              <c:strCache>
                <c:ptCount val="1"/>
                <c:pt idx="0">
                  <c:v>RELIANCE.NS</c:v>
                </c:pt>
              </c:strCache>
            </c:strRef>
          </c:tx>
          <c:spPr>
            <a:ln w="28575" cap="rnd">
              <a:noFill/>
              <a:round/>
            </a:ln>
            <a:effectLst/>
          </c:spPr>
          <c:marker>
            <c:symbol val="none"/>
          </c:marker>
          <c:trendline>
            <c:name>RELIANCE.NS</c:name>
            <c:spPr>
              <a:ln w="19050" cap="rnd">
                <a:solidFill>
                  <a:srgbClr val="003F5C"/>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50'!$B$2:$B$1238</c:f>
              <c:numCache>
                <c:formatCode>0.00</c:formatCode>
                <c:ptCount val="1237"/>
                <c:pt idx="0">
                  <c:v>1175.03942871093</c:v>
                </c:pt>
                <c:pt idx="1">
                  <c:v>1176.83618164062</c:v>
                </c:pt>
                <c:pt idx="2">
                  <c:v>1189.99584960937</c:v>
                </c:pt>
                <c:pt idx="3">
                  <c:v>1224.13061523437</c:v>
                </c:pt>
                <c:pt idx="4">
                  <c:v>1215.01293945312</c:v>
                </c:pt>
                <c:pt idx="5">
                  <c:v>1219.86364746093</c:v>
                </c:pt>
                <c:pt idx="6">
                  <c:v>1225.38806152343</c:v>
                </c:pt>
                <c:pt idx="7">
                  <c:v>1232.75390625</c:v>
                </c:pt>
                <c:pt idx="8">
                  <c:v>1254.44738769531</c:v>
                </c:pt>
                <c:pt idx="9">
                  <c:v>1272.27819824218</c:v>
                </c:pt>
                <c:pt idx="10">
                  <c:v>1270.30200195312</c:v>
                </c:pt>
                <c:pt idx="11">
                  <c:v>1250.76428222656</c:v>
                </c:pt>
                <c:pt idx="12">
                  <c:v>1290.33361816406</c:v>
                </c:pt>
                <c:pt idx="13">
                  <c:v>1285.61767578125</c:v>
                </c:pt>
                <c:pt idx="14">
                  <c:v>1288.357421875</c:v>
                </c:pt>
                <c:pt idx="15">
                  <c:v>1317.82116699218</c:v>
                </c:pt>
                <c:pt idx="16">
                  <c:v>1328.64538574218</c:v>
                </c:pt>
                <c:pt idx="17">
                  <c:v>1315.39562988281</c:v>
                </c:pt>
                <c:pt idx="18">
                  <c:v>1308.70349121093</c:v>
                </c:pt>
                <c:pt idx="19">
                  <c:v>1309.37719726562</c:v>
                </c:pt>
                <c:pt idx="20">
                  <c:v>1300.080078125</c:v>
                </c:pt>
                <c:pt idx="21">
                  <c:v>1288.94128417968</c:v>
                </c:pt>
                <c:pt idx="22">
                  <c:v>1310.23059082031</c:v>
                </c:pt>
                <c:pt idx="23">
                  <c:v>1298.46313476562</c:v>
                </c:pt>
                <c:pt idx="24">
                  <c:v>1282.56359863281</c:v>
                </c:pt>
                <c:pt idx="25">
                  <c:v>1322.537109375</c:v>
                </c:pt>
                <c:pt idx="26">
                  <c:v>1313.95849609375</c:v>
                </c:pt>
                <c:pt idx="27">
                  <c:v>1321.23449707031</c:v>
                </c:pt>
                <c:pt idx="28">
                  <c:v>1310.76953125</c:v>
                </c:pt>
                <c:pt idx="29">
                  <c:v>1356.17749023437</c:v>
                </c:pt>
                <c:pt idx="30">
                  <c:v>1390.22229003906</c:v>
                </c:pt>
                <c:pt idx="31">
                  <c:v>1381.19458007812</c:v>
                </c:pt>
                <c:pt idx="32">
                  <c:v>1389.18933105468</c:v>
                </c:pt>
                <c:pt idx="33">
                  <c:v>1402.70849609375</c:v>
                </c:pt>
                <c:pt idx="34">
                  <c:v>1401.54064941406</c:v>
                </c:pt>
                <c:pt idx="35">
                  <c:v>1410.16418457031</c:v>
                </c:pt>
                <c:pt idx="36">
                  <c:v>1419.55126953125</c:v>
                </c:pt>
                <c:pt idx="37">
                  <c:v>1393.36633300781</c:v>
                </c:pt>
                <c:pt idx="38">
                  <c:v>1425.12048339843</c:v>
                </c:pt>
                <c:pt idx="39">
                  <c:v>1418.29345703125</c:v>
                </c:pt>
                <c:pt idx="40">
                  <c:v>1394.75891113281</c:v>
                </c:pt>
                <c:pt idx="41">
                  <c:v>1393.09692382812</c:v>
                </c:pt>
                <c:pt idx="42">
                  <c:v>1396.73498535156</c:v>
                </c:pt>
                <c:pt idx="43">
                  <c:v>1412.63452148437</c:v>
                </c:pt>
                <c:pt idx="44">
                  <c:v>1403.06787109375</c:v>
                </c:pt>
                <c:pt idx="45">
                  <c:v>1403.47204589843</c:v>
                </c:pt>
                <c:pt idx="46">
                  <c:v>1408.68200683593</c:v>
                </c:pt>
                <c:pt idx="47">
                  <c:v>1421.88671875</c:v>
                </c:pt>
                <c:pt idx="48">
                  <c:v>1407.24487304687</c:v>
                </c:pt>
                <c:pt idx="49">
                  <c:v>1403.74157714843</c:v>
                </c:pt>
                <c:pt idx="50">
                  <c:v>1415.55383300781</c:v>
                </c:pt>
                <c:pt idx="51">
                  <c:v>1446.18518066406</c:v>
                </c:pt>
                <c:pt idx="52">
                  <c:v>1436.43884277343</c:v>
                </c:pt>
                <c:pt idx="53">
                  <c:v>1411.55651855468</c:v>
                </c:pt>
                <c:pt idx="54">
                  <c:v>1389.14440917968</c:v>
                </c:pt>
                <c:pt idx="55">
                  <c:v>1361.25280761718</c:v>
                </c:pt>
                <c:pt idx="56">
                  <c:v>1385.46142578125</c:v>
                </c:pt>
                <c:pt idx="57">
                  <c:v>1387.12329101562</c:v>
                </c:pt>
                <c:pt idx="58">
                  <c:v>1360.04028320312</c:v>
                </c:pt>
                <c:pt idx="59">
                  <c:v>1356.04260253906</c:v>
                </c:pt>
                <c:pt idx="60">
                  <c:v>1379.12866210937</c:v>
                </c:pt>
                <c:pt idx="61">
                  <c:v>1380.79040527343</c:v>
                </c:pt>
                <c:pt idx="62">
                  <c:v>1348.76672363281</c:v>
                </c:pt>
                <c:pt idx="63">
                  <c:v>1369.51721191406</c:v>
                </c:pt>
                <c:pt idx="64">
                  <c:v>1359.23181152343</c:v>
                </c:pt>
                <c:pt idx="65">
                  <c:v>1390.53686523437</c:v>
                </c:pt>
                <c:pt idx="66">
                  <c:v>1390.22229003906</c:v>
                </c:pt>
                <c:pt idx="67">
                  <c:v>1386.67419433593</c:v>
                </c:pt>
                <c:pt idx="68">
                  <c:v>1373.82873535156</c:v>
                </c:pt>
                <c:pt idx="69">
                  <c:v>1368.84338378906</c:v>
                </c:pt>
                <c:pt idx="70">
                  <c:v>1381.46398925781</c:v>
                </c:pt>
                <c:pt idx="71">
                  <c:v>1420.17993164062</c:v>
                </c:pt>
                <c:pt idx="72">
                  <c:v>1376.47863769531</c:v>
                </c:pt>
                <c:pt idx="73">
                  <c:v>1377.87109375</c:v>
                </c:pt>
                <c:pt idx="74">
                  <c:v>1377.376953125</c:v>
                </c:pt>
                <c:pt idx="75">
                  <c:v>1371.53820800781</c:v>
                </c:pt>
                <c:pt idx="76">
                  <c:v>1366.77734375</c:v>
                </c:pt>
                <c:pt idx="77">
                  <c:v>1353.30297851562</c:v>
                </c:pt>
                <c:pt idx="78">
                  <c:v>1322.04296875</c:v>
                </c:pt>
                <c:pt idx="79">
                  <c:v>1329.31909179687</c:v>
                </c:pt>
                <c:pt idx="80">
                  <c:v>1296.89111328125</c:v>
                </c:pt>
                <c:pt idx="81">
                  <c:v>1268.05651855468</c:v>
                </c:pt>
                <c:pt idx="82">
                  <c:v>1244.56652832031</c:v>
                </c:pt>
                <c:pt idx="83">
                  <c:v>1281.30590820312</c:v>
                </c:pt>
                <c:pt idx="84">
                  <c:v>1301.15783691406</c:v>
                </c:pt>
                <c:pt idx="85">
                  <c:v>1309.51184082031</c:v>
                </c:pt>
                <c:pt idx="86">
                  <c:v>1287.81860351562</c:v>
                </c:pt>
                <c:pt idx="87">
                  <c:v>1289.57019042968</c:v>
                </c:pt>
                <c:pt idx="88">
                  <c:v>1304.97570800781</c:v>
                </c:pt>
                <c:pt idx="89">
                  <c:v>1320.74047851562</c:v>
                </c:pt>
                <c:pt idx="90">
                  <c:v>1324.19885253906</c:v>
                </c:pt>
                <c:pt idx="91">
                  <c:v>1336.28076171875</c:v>
                </c:pt>
                <c:pt idx="92">
                  <c:v>1327.88171386718</c:v>
                </c:pt>
                <c:pt idx="93">
                  <c:v>1318.13549804687</c:v>
                </c:pt>
                <c:pt idx="94">
                  <c:v>1350.83276367187</c:v>
                </c:pt>
                <c:pt idx="95">
                  <c:v>1334.79858398437</c:v>
                </c:pt>
                <c:pt idx="96">
                  <c:v>1297.96899414062</c:v>
                </c:pt>
                <c:pt idx="97">
                  <c:v>1272.3232421875</c:v>
                </c:pt>
                <c:pt idx="98">
                  <c:v>1250.40515136718</c:v>
                </c:pt>
                <c:pt idx="99">
                  <c:v>1245.24011230468</c:v>
                </c:pt>
                <c:pt idx="100">
                  <c:v>1193.4990234375</c:v>
                </c:pt>
                <c:pt idx="101">
                  <c:v>1182.27075195312</c:v>
                </c:pt>
                <c:pt idx="102">
                  <c:v>1206.25476074218</c:v>
                </c:pt>
                <c:pt idx="103">
                  <c:v>1203.42504882812</c:v>
                </c:pt>
                <c:pt idx="104">
                  <c:v>1177.779296875</c:v>
                </c:pt>
                <c:pt idx="105">
                  <c:v>1141.71313476562</c:v>
                </c:pt>
                <c:pt idx="106">
                  <c:v>1000.81817626953</c:v>
                </c:pt>
                <c:pt idx="107">
                  <c:v>1036.21032714843</c:v>
                </c:pt>
                <c:pt idx="108">
                  <c:v>954.87109375</c:v>
                </c:pt>
                <c:pt idx="109">
                  <c:v>992.868408203125</c:v>
                </c:pt>
                <c:pt idx="110">
                  <c:v>912.38250732421795</c:v>
                </c:pt>
                <c:pt idx="111">
                  <c:v>905.4658203125</c:v>
                </c:pt>
                <c:pt idx="112">
                  <c:v>869.98376464843705</c:v>
                </c:pt>
                <c:pt idx="113">
                  <c:v>824.35107421875</c:v>
                </c:pt>
                <c:pt idx="114">
                  <c:v>914.40368652343705</c:v>
                </c:pt>
                <c:pt idx="115">
                  <c:v>794.1240234375</c:v>
                </c:pt>
                <c:pt idx="116">
                  <c:v>847.43701171875</c:v>
                </c:pt>
                <c:pt idx="117">
                  <c:v>972.1630859375</c:v>
                </c:pt>
                <c:pt idx="118">
                  <c:v>957.74566650390602</c:v>
                </c:pt>
                <c:pt idx="119">
                  <c:v>957.20672607421795</c:v>
                </c:pt>
                <c:pt idx="120">
                  <c:v>925.63214111328102</c:v>
                </c:pt>
                <c:pt idx="121">
                  <c:v>1000.45886230468</c:v>
                </c:pt>
                <c:pt idx="122">
                  <c:v>970.54620361328102</c:v>
                </c:pt>
                <c:pt idx="123">
                  <c:v>967.851318359375</c:v>
                </c:pt>
                <c:pt idx="124">
                  <c:v>1083.4150390625</c:v>
                </c:pt>
                <c:pt idx="125">
                  <c:v>1070.88403320312</c:v>
                </c:pt>
                <c:pt idx="126">
                  <c:v>1095.85620117187</c:v>
                </c:pt>
                <c:pt idx="127">
                  <c:v>1068.18920898437</c:v>
                </c:pt>
                <c:pt idx="128">
                  <c:v>1032.88671875</c:v>
                </c:pt>
                <c:pt idx="129">
                  <c:v>1049.23547363281</c:v>
                </c:pt>
                <c:pt idx="130">
                  <c:v>1099.49401855468</c:v>
                </c:pt>
                <c:pt idx="131">
                  <c:v>1117.28015136718</c:v>
                </c:pt>
                <c:pt idx="132">
                  <c:v>1111.486328125</c:v>
                </c:pt>
                <c:pt idx="133">
                  <c:v>1224.89404296875</c:v>
                </c:pt>
                <c:pt idx="134">
                  <c:v>1231.45141601562</c:v>
                </c:pt>
                <c:pt idx="135">
                  <c:v>1272.8623046875</c:v>
                </c:pt>
                <c:pt idx="136">
                  <c:v>1284.31530761718</c:v>
                </c:pt>
                <c:pt idx="137">
                  <c:v>1282.8779296875</c:v>
                </c:pt>
                <c:pt idx="138">
                  <c:v>1281.79992675781</c:v>
                </c:pt>
                <c:pt idx="139">
                  <c:v>1316.87768554687</c:v>
                </c:pt>
                <c:pt idx="140">
                  <c:v>1289.21069335937</c:v>
                </c:pt>
                <c:pt idx="141">
                  <c:v>1312.07189941406</c:v>
                </c:pt>
                <c:pt idx="142">
                  <c:v>1312.16198730468</c:v>
                </c:pt>
                <c:pt idx="143">
                  <c:v>1353.66235351562</c:v>
                </c:pt>
                <c:pt idx="144">
                  <c:v>1402.93310546875</c:v>
                </c:pt>
                <c:pt idx="145">
                  <c:v>1416.40734863281</c:v>
                </c:pt>
                <c:pt idx="146">
                  <c:v>1328.78002929687</c:v>
                </c:pt>
                <c:pt idx="147">
                  <c:v>1356.97229003906</c:v>
                </c:pt>
                <c:pt idx="148">
                  <c:v>1302.11145019531</c:v>
                </c:pt>
                <c:pt idx="149">
                  <c:v>1323.37573242187</c:v>
                </c:pt>
                <c:pt idx="150">
                  <c:v>1306.46411132812</c:v>
                </c:pt>
                <c:pt idx="151">
                  <c:v>1277.58251953125</c:v>
                </c:pt>
                <c:pt idx="152">
                  <c:v>1300.07104492187</c:v>
                </c:pt>
                <c:pt idx="153">
                  <c:v>1306.91735839843</c:v>
                </c:pt>
                <c:pt idx="154">
                  <c:v>1298.12145996093</c:v>
                </c:pt>
                <c:pt idx="155">
                  <c:v>1291.32055664062</c:v>
                </c:pt>
                <c:pt idx="156">
                  <c:v>1310.81665039062</c:v>
                </c:pt>
                <c:pt idx="157">
                  <c:v>1335.02807617187</c:v>
                </c:pt>
                <c:pt idx="158">
                  <c:v>1327.90954589843</c:v>
                </c:pt>
                <c:pt idx="159">
                  <c:v>1378.64489746093</c:v>
                </c:pt>
                <c:pt idx="160">
                  <c:v>1392.56396484375</c:v>
                </c:pt>
                <c:pt idx="161">
                  <c:v>1397.95959472656</c:v>
                </c:pt>
                <c:pt idx="162">
                  <c:v>1432.55383300781</c:v>
                </c:pt>
                <c:pt idx="163">
                  <c:v>1434.27661132812</c:v>
                </c:pt>
                <c:pt idx="164">
                  <c:v>1423.21374511718</c:v>
                </c:pt>
                <c:pt idx="165">
                  <c:v>1393.87878417968</c:v>
                </c:pt>
                <c:pt idx="166">
                  <c:v>1425.61682128906</c:v>
                </c:pt>
                <c:pt idx="167">
                  <c:v>1394.37768554687</c:v>
                </c:pt>
                <c:pt idx="168">
                  <c:v>1440.71496582031</c:v>
                </c:pt>
                <c:pt idx="169">
                  <c:v>1464.06494140625</c:v>
                </c:pt>
                <c:pt idx="170">
                  <c:v>1466.92102050781</c:v>
                </c:pt>
                <c:pt idx="171">
                  <c:v>1464.79028320312</c:v>
                </c:pt>
                <c:pt idx="172">
                  <c:v>1501.56066894531</c:v>
                </c:pt>
                <c:pt idx="173">
                  <c:v>1595.41394042968</c:v>
                </c:pt>
                <c:pt idx="174">
                  <c:v>1583.39892578125</c:v>
                </c:pt>
                <c:pt idx="175">
                  <c:v>1560.50244140625</c:v>
                </c:pt>
                <c:pt idx="176">
                  <c:v>1566.80456542968</c:v>
                </c:pt>
                <c:pt idx="177">
                  <c:v>1557.78186035156</c:v>
                </c:pt>
                <c:pt idx="178">
                  <c:v>1579.31823730468</c:v>
                </c:pt>
                <c:pt idx="179">
                  <c:v>1562.54272460937</c:v>
                </c:pt>
                <c:pt idx="180">
                  <c:v>1545.26831054687</c:v>
                </c:pt>
                <c:pt idx="181">
                  <c:v>1575.64587402343</c:v>
                </c:pt>
                <c:pt idx="182">
                  <c:v>1602.77124023437</c:v>
                </c:pt>
                <c:pt idx="183">
                  <c:v>1627.85498046875</c:v>
                </c:pt>
                <c:pt idx="184">
                  <c:v>1686.03515625</c:v>
                </c:pt>
                <c:pt idx="185">
                  <c:v>1660.22277832031</c:v>
                </c:pt>
                <c:pt idx="186">
                  <c:v>1637.05102539062</c:v>
                </c:pt>
                <c:pt idx="187">
                  <c:v>1660.95129394531</c:v>
                </c:pt>
                <c:pt idx="188">
                  <c:v>1709.93530273437</c:v>
                </c:pt>
                <c:pt idx="189">
                  <c:v>1761.78735351562</c:v>
                </c:pt>
                <c:pt idx="190">
                  <c:v>1745.39868164062</c:v>
                </c:pt>
                <c:pt idx="191">
                  <c:v>1678.93322753906</c:v>
                </c:pt>
                <c:pt idx="192">
                  <c:v>1678.38708496093</c:v>
                </c:pt>
                <c:pt idx="193">
                  <c:v>1740.57312011718</c:v>
                </c:pt>
                <c:pt idx="194">
                  <c:v>1748.03894042968</c:v>
                </c:pt>
                <c:pt idx="195">
                  <c:v>1795.06555175781</c:v>
                </c:pt>
                <c:pt idx="196">
                  <c:v>1824.61083984375</c:v>
                </c:pt>
                <c:pt idx="197">
                  <c:v>1873.59497070312</c:v>
                </c:pt>
                <c:pt idx="198">
                  <c:v>1954.0361328125</c:v>
                </c:pt>
                <c:pt idx="199">
                  <c:v>1963.18664550781</c:v>
                </c:pt>
                <c:pt idx="200">
                  <c:v>1982.76196289062</c:v>
                </c:pt>
                <c:pt idx="201">
                  <c:v>1908.96716308593</c:v>
                </c:pt>
                <c:pt idx="202">
                  <c:v>1920.0751953125</c:v>
                </c:pt>
                <c:pt idx="203">
                  <c:v>1882.06237792968</c:v>
                </c:pt>
                <c:pt idx="204">
                  <c:v>1829.16333007812</c:v>
                </c:pt>
                <c:pt idx="205">
                  <c:v>1958.08776855468</c:v>
                </c:pt>
                <c:pt idx="206">
                  <c:v>1936.099609375</c:v>
                </c:pt>
                <c:pt idx="207">
                  <c:v>1943.06469726562</c:v>
                </c:pt>
                <c:pt idx="208">
                  <c:v>1954.30932617187</c:v>
                </c:pt>
                <c:pt idx="209">
                  <c:v>1930.09045410156</c:v>
                </c:pt>
                <c:pt idx="210">
                  <c:v>1942.79174804687</c:v>
                </c:pt>
                <c:pt idx="211">
                  <c:v>1937.14660644531</c:v>
                </c:pt>
                <c:pt idx="212">
                  <c:v>1932.09362792968</c:v>
                </c:pt>
                <c:pt idx="213">
                  <c:v>1924.58203125</c:v>
                </c:pt>
                <c:pt idx="214">
                  <c:v>1904.1416015625</c:v>
                </c:pt>
                <c:pt idx="215">
                  <c:v>1928.90686035156</c:v>
                </c:pt>
                <c:pt idx="216">
                  <c:v>1940.7431640625</c:v>
                </c:pt>
                <c:pt idx="217">
                  <c:v>1909.33142089843</c:v>
                </c:pt>
                <c:pt idx="218">
                  <c:v>1895.49206542968</c:v>
                </c:pt>
                <c:pt idx="219">
                  <c:v>1908.14782714843</c:v>
                </c:pt>
                <c:pt idx="220">
                  <c:v>1895.71948242187</c:v>
                </c:pt>
                <c:pt idx="221">
                  <c:v>1945.97827148437</c:v>
                </c:pt>
                <c:pt idx="222">
                  <c:v>1921.66845703125</c:v>
                </c:pt>
                <c:pt idx="223">
                  <c:v>1926.7216796875</c:v>
                </c:pt>
                <c:pt idx="224">
                  <c:v>1894.44494628906</c:v>
                </c:pt>
                <c:pt idx="225">
                  <c:v>1900.40869140625</c:v>
                </c:pt>
                <c:pt idx="226">
                  <c:v>1937.69299316406</c:v>
                </c:pt>
                <c:pt idx="227">
                  <c:v>1923.03430175781</c:v>
                </c:pt>
                <c:pt idx="228">
                  <c:v>1891.30383300781</c:v>
                </c:pt>
                <c:pt idx="229">
                  <c:v>1896.22045898437</c:v>
                </c:pt>
                <c:pt idx="230">
                  <c:v>1918.48181152343</c:v>
                </c:pt>
                <c:pt idx="231">
                  <c:v>1967.87548828125</c:v>
                </c:pt>
                <c:pt idx="232">
                  <c:v>2106.86108398437</c:v>
                </c:pt>
                <c:pt idx="233">
                  <c:v>2112.09643554687</c:v>
                </c:pt>
                <c:pt idx="234">
                  <c:v>2096.43627929687</c:v>
                </c:pt>
                <c:pt idx="235">
                  <c:v>2111.27709960937</c:v>
                </c:pt>
                <c:pt idx="236">
                  <c:v>2116.46655273437</c:v>
                </c:pt>
                <c:pt idx="237">
                  <c:v>2092.97631835937</c:v>
                </c:pt>
                <c:pt idx="238">
                  <c:v>2099.30395507812</c:v>
                </c:pt>
                <c:pt idx="239">
                  <c:v>2053.91650390625</c:v>
                </c:pt>
                <c:pt idx="240">
                  <c:v>2013.21752929687</c:v>
                </c:pt>
                <c:pt idx="241">
                  <c:v>2031.10852050781</c:v>
                </c:pt>
                <c:pt idx="242">
                  <c:v>1985.94873046875</c:v>
                </c:pt>
                <c:pt idx="243">
                  <c:v>2004.61364746093</c:v>
                </c:pt>
                <c:pt idx="244">
                  <c:v>2017.86096191406</c:v>
                </c:pt>
                <c:pt idx="245">
                  <c:v>2044.08312988281</c:v>
                </c:pt>
                <c:pt idx="246">
                  <c:v>2034.34094238281</c:v>
                </c:pt>
                <c:pt idx="247">
                  <c:v>2026.05554199218</c:v>
                </c:pt>
                <c:pt idx="248">
                  <c:v>2014.17370605468</c:v>
                </c:pt>
                <c:pt idx="249">
                  <c:v>2012.48937988281</c:v>
                </c:pt>
                <c:pt idx="250">
                  <c:v>2055.41870117187</c:v>
                </c:pt>
                <c:pt idx="251">
                  <c:v>2038.80212402343</c:v>
                </c:pt>
                <c:pt idx="252">
                  <c:v>2033.52136230468</c:v>
                </c:pt>
                <c:pt idx="253">
                  <c:v>2036.79919433593</c:v>
                </c:pt>
                <c:pt idx="254">
                  <c:v>2076.54174804687</c:v>
                </c:pt>
                <c:pt idx="255">
                  <c:v>2082.73291015625</c:v>
                </c:pt>
                <c:pt idx="256">
                  <c:v>2008.98388671875</c:v>
                </c:pt>
                <c:pt idx="257">
                  <c:v>1981.03198242187</c:v>
                </c:pt>
                <c:pt idx="258">
                  <c:v>1981.39599609375</c:v>
                </c:pt>
                <c:pt idx="259">
                  <c:v>1962.91345214843</c:v>
                </c:pt>
                <c:pt idx="260">
                  <c:v>1934.41516113281</c:v>
                </c:pt>
                <c:pt idx="261">
                  <c:v>1918.34509277343</c:v>
                </c:pt>
                <c:pt idx="262">
                  <c:v>1923.89904785156</c:v>
                </c:pt>
                <c:pt idx="263">
                  <c:v>1847.46398925781</c:v>
                </c:pt>
                <c:pt idx="264">
                  <c:v>1852.38073730468</c:v>
                </c:pt>
                <c:pt idx="265">
                  <c:v>1831.39392089843</c:v>
                </c:pt>
                <c:pt idx="266">
                  <c:v>1845.46081542968</c:v>
                </c:pt>
                <c:pt idx="267">
                  <c:v>1870.59020996093</c:v>
                </c:pt>
                <c:pt idx="268">
                  <c:v>1709.38891601562</c:v>
                </c:pt>
                <c:pt idx="269">
                  <c:v>1684.76049804687</c:v>
                </c:pt>
                <c:pt idx="270">
                  <c:v>1741.93884277343</c:v>
                </c:pt>
                <c:pt idx="271">
                  <c:v>1779.9970703125</c:v>
                </c:pt>
                <c:pt idx="272">
                  <c:v>1847.50952148437</c:v>
                </c:pt>
                <c:pt idx="273">
                  <c:v>1867.13037109375</c:v>
                </c:pt>
                <c:pt idx="274">
                  <c:v>1897.9501953125</c:v>
                </c:pt>
                <c:pt idx="275">
                  <c:v>1818.41943359375</c:v>
                </c:pt>
                <c:pt idx="276">
                  <c:v>1802.75903320312</c:v>
                </c:pt>
                <c:pt idx="277">
                  <c:v>1817.69104003906</c:v>
                </c:pt>
                <c:pt idx="278">
                  <c:v>1823.06298828125</c:v>
                </c:pt>
                <c:pt idx="279">
                  <c:v>1814.82312011718</c:v>
                </c:pt>
                <c:pt idx="280">
                  <c:v>1809.31469726562</c:v>
                </c:pt>
                <c:pt idx="281">
                  <c:v>1796.52233886718</c:v>
                </c:pt>
                <c:pt idx="282">
                  <c:v>1729.46520996093</c:v>
                </c:pt>
                <c:pt idx="283">
                  <c:v>1776.08203125</c:v>
                </c:pt>
                <c:pt idx="284">
                  <c:v>1788.23693847656</c:v>
                </c:pt>
                <c:pt idx="285">
                  <c:v>1773.44152832031</c:v>
                </c:pt>
                <c:pt idx="286">
                  <c:v>1777.81188964843</c:v>
                </c:pt>
                <c:pt idx="287">
                  <c:v>1757.05297851562</c:v>
                </c:pt>
                <c:pt idx="288">
                  <c:v>1779.90600585937</c:v>
                </c:pt>
                <c:pt idx="289">
                  <c:v>1782.86511230468</c:v>
                </c:pt>
                <c:pt idx="290">
                  <c:v>1788.23693847656</c:v>
                </c:pt>
                <c:pt idx="291">
                  <c:v>1772.48559570312</c:v>
                </c:pt>
                <c:pt idx="292">
                  <c:v>1782.91064453125</c:v>
                </c:pt>
                <c:pt idx="293">
                  <c:v>1815.27844238281</c:v>
                </c:pt>
                <c:pt idx="294">
                  <c:v>1845.50634765625</c:v>
                </c:pt>
                <c:pt idx="295">
                  <c:v>1827.34216308593</c:v>
                </c:pt>
                <c:pt idx="296">
                  <c:v>1826.24975585937</c:v>
                </c:pt>
                <c:pt idx="297">
                  <c:v>1813.04760742187</c:v>
                </c:pt>
                <c:pt idx="298">
                  <c:v>1797.61499023437</c:v>
                </c:pt>
                <c:pt idx="299">
                  <c:v>1799.61804199218</c:v>
                </c:pt>
                <c:pt idx="300">
                  <c:v>1807.85791015625</c:v>
                </c:pt>
                <c:pt idx="301">
                  <c:v>1813.27526855468</c:v>
                </c:pt>
                <c:pt idx="302">
                  <c:v>1766.06665039062</c:v>
                </c:pt>
                <c:pt idx="303">
                  <c:v>1763.33532714843</c:v>
                </c:pt>
                <c:pt idx="304">
                  <c:v>1769.84521484375</c:v>
                </c:pt>
                <c:pt idx="305">
                  <c:v>1815.64270019531</c:v>
                </c:pt>
                <c:pt idx="306">
                  <c:v>1823.97338867187</c:v>
                </c:pt>
                <c:pt idx="307">
                  <c:v>1811.90966796875</c:v>
                </c:pt>
                <c:pt idx="308">
                  <c:v>1816.87170410156</c:v>
                </c:pt>
                <c:pt idx="309">
                  <c:v>1807.58483886718</c:v>
                </c:pt>
                <c:pt idx="310">
                  <c:v>1809.58776855468</c:v>
                </c:pt>
                <c:pt idx="311">
                  <c:v>1812.63781738281</c:v>
                </c:pt>
                <c:pt idx="312">
                  <c:v>1790.103515625</c:v>
                </c:pt>
                <c:pt idx="313">
                  <c:v>1742.89477539062</c:v>
                </c:pt>
                <c:pt idx="314">
                  <c:v>1740.07238769531</c:v>
                </c:pt>
                <c:pt idx="315">
                  <c:v>1760.60375976562</c:v>
                </c:pt>
                <c:pt idx="316">
                  <c:v>1727.41662597656</c:v>
                </c:pt>
                <c:pt idx="317">
                  <c:v>1781.86364746093</c:v>
                </c:pt>
                <c:pt idx="318">
                  <c:v>1765.24719238281</c:v>
                </c:pt>
                <c:pt idx="319">
                  <c:v>1785.09582519531</c:v>
                </c:pt>
                <c:pt idx="320">
                  <c:v>1764.01806640625</c:v>
                </c:pt>
                <c:pt idx="321">
                  <c:v>1806.35571289062</c:v>
                </c:pt>
                <c:pt idx="322">
                  <c:v>1835.90087890625</c:v>
                </c:pt>
                <c:pt idx="323">
                  <c:v>1870.77233886718</c:v>
                </c:pt>
                <c:pt idx="324">
                  <c:v>1911.47094726562</c:v>
                </c:pt>
                <c:pt idx="325">
                  <c:v>1866.12890625</c:v>
                </c:pt>
                <c:pt idx="326">
                  <c:v>1767.25036621093</c:v>
                </c:pt>
                <c:pt idx="327">
                  <c:v>1725.36804199218</c:v>
                </c:pt>
                <c:pt idx="328">
                  <c:v>1708.56958007812</c:v>
                </c:pt>
                <c:pt idx="329">
                  <c:v>1677.06689453125</c:v>
                </c:pt>
                <c:pt idx="330">
                  <c:v>1725.64123535156</c:v>
                </c:pt>
                <c:pt idx="331">
                  <c:v>1753.41101074218</c:v>
                </c:pt>
                <c:pt idx="332">
                  <c:v>1757.82678222656</c:v>
                </c:pt>
                <c:pt idx="333">
                  <c:v>1752.04516601562</c:v>
                </c:pt>
                <c:pt idx="334">
                  <c:v>1751.54443359375</c:v>
                </c:pt>
                <c:pt idx="335">
                  <c:v>1776.76501464843</c:v>
                </c:pt>
                <c:pt idx="336">
                  <c:v>1781.04418945312</c:v>
                </c:pt>
                <c:pt idx="337">
                  <c:v>1797.5693359375</c:v>
                </c:pt>
                <c:pt idx="338">
                  <c:v>1871.68286132812</c:v>
                </c:pt>
                <c:pt idx="339">
                  <c:v>1858.84497070312</c:v>
                </c:pt>
                <c:pt idx="340">
                  <c:v>1850.65063476562</c:v>
                </c:pt>
                <c:pt idx="341">
                  <c:v>1875.14270019531</c:v>
                </c:pt>
                <c:pt idx="342">
                  <c:v>1896.76672363281</c:v>
                </c:pt>
                <c:pt idx="343">
                  <c:v>1882.60876464843</c:v>
                </c:pt>
                <c:pt idx="344">
                  <c:v>1894.08081054687</c:v>
                </c:pt>
                <c:pt idx="345">
                  <c:v>1828.34387207031</c:v>
                </c:pt>
                <c:pt idx="346">
                  <c:v>1842.31970214843</c:v>
                </c:pt>
                <c:pt idx="347">
                  <c:v>1876.50842285156</c:v>
                </c:pt>
                <c:pt idx="348">
                  <c:v>1952.39721679687</c:v>
                </c:pt>
                <c:pt idx="349">
                  <c:v>1899.08850097656</c:v>
                </c:pt>
                <c:pt idx="350">
                  <c:v>1913.56506347656</c:v>
                </c:pt>
                <c:pt idx="351">
                  <c:v>1917.48010253906</c:v>
                </c:pt>
                <c:pt idx="352">
                  <c:v>2004.97778320312</c:v>
                </c:pt>
                <c:pt idx="353">
                  <c:v>1981.07763671875</c:v>
                </c:pt>
                <c:pt idx="354">
                  <c:v>1983.67236328125</c:v>
                </c:pt>
                <c:pt idx="355">
                  <c:v>1994.96252441406</c:v>
                </c:pt>
                <c:pt idx="356">
                  <c:v>1994.91687011718</c:v>
                </c:pt>
                <c:pt idx="357">
                  <c:v>1986.63146972656</c:v>
                </c:pt>
                <c:pt idx="358">
                  <c:v>1946.25146484375</c:v>
                </c:pt>
                <c:pt idx="359">
                  <c:v>1920.12060546875</c:v>
                </c:pt>
                <c:pt idx="360">
                  <c:v>1912.56359863281</c:v>
                </c:pt>
                <c:pt idx="361">
                  <c:v>1871.36413574218</c:v>
                </c:pt>
                <c:pt idx="362">
                  <c:v>1829.25427246093</c:v>
                </c:pt>
                <c:pt idx="363">
                  <c:v>1895.62866210937</c:v>
                </c:pt>
                <c:pt idx="364">
                  <c:v>1877.78308105468</c:v>
                </c:pt>
                <c:pt idx="365">
                  <c:v>1900.63623046875</c:v>
                </c:pt>
                <c:pt idx="366">
                  <c:v>1864.03466796875</c:v>
                </c:pt>
                <c:pt idx="367">
                  <c:v>1813.18432617187</c:v>
                </c:pt>
                <c:pt idx="368">
                  <c:v>1816.09777832031</c:v>
                </c:pt>
                <c:pt idx="369">
                  <c:v>1847.64611816406</c:v>
                </c:pt>
                <c:pt idx="370">
                  <c:v>1823.79125976562</c:v>
                </c:pt>
                <c:pt idx="371">
                  <c:v>1840.86291503906</c:v>
                </c:pt>
                <c:pt idx="372">
                  <c:v>1814.23132324218</c:v>
                </c:pt>
                <c:pt idx="373">
                  <c:v>1806.67419433593</c:v>
                </c:pt>
                <c:pt idx="374">
                  <c:v>1823.56372070312</c:v>
                </c:pt>
                <c:pt idx="375">
                  <c:v>1825.83984375</c:v>
                </c:pt>
                <c:pt idx="376">
                  <c:v>1804.62561035156</c:v>
                </c:pt>
                <c:pt idx="377">
                  <c:v>1740.07238769531</c:v>
                </c:pt>
                <c:pt idx="378">
                  <c:v>1758.87377929687</c:v>
                </c:pt>
                <c:pt idx="379">
                  <c:v>1770.2548828125</c:v>
                </c:pt>
                <c:pt idx="380">
                  <c:v>1759.14709472656</c:v>
                </c:pt>
                <c:pt idx="381">
                  <c:v>1731.46813964843</c:v>
                </c:pt>
                <c:pt idx="382">
                  <c:v>1730.96765136718</c:v>
                </c:pt>
                <c:pt idx="383">
                  <c:v>1735.74755859375</c:v>
                </c:pt>
                <c:pt idx="384">
                  <c:v>1733.88122558593</c:v>
                </c:pt>
                <c:pt idx="385">
                  <c:v>1764.38232421875</c:v>
                </c:pt>
                <c:pt idx="386">
                  <c:v>1810.63488769531</c:v>
                </c:pt>
                <c:pt idx="387">
                  <c:v>1818.51049804687</c:v>
                </c:pt>
                <c:pt idx="388">
                  <c:v>1842.86608886718</c:v>
                </c:pt>
                <c:pt idx="389">
                  <c:v>1815.96118164062</c:v>
                </c:pt>
                <c:pt idx="390">
                  <c:v>1783.6845703125</c:v>
                </c:pt>
                <c:pt idx="391">
                  <c:v>1745.03442382812</c:v>
                </c:pt>
                <c:pt idx="392">
                  <c:v>1748.22119140625</c:v>
                </c:pt>
                <c:pt idx="393">
                  <c:v>1758.14538574218</c:v>
                </c:pt>
                <c:pt idx="394">
                  <c:v>1758.82836914062</c:v>
                </c:pt>
                <c:pt idx="395">
                  <c:v>1753.77514648437</c:v>
                </c:pt>
                <c:pt idx="396">
                  <c:v>1760.10302734375</c:v>
                </c:pt>
                <c:pt idx="397">
                  <c:v>1741.89318847656</c:v>
                </c:pt>
                <c:pt idx="398">
                  <c:v>1763.88159179687</c:v>
                </c:pt>
                <c:pt idx="399">
                  <c:v>1784.86804199218</c:v>
                </c:pt>
                <c:pt idx="400">
                  <c:v>1809.99743652343</c:v>
                </c:pt>
                <c:pt idx="401">
                  <c:v>1818.28283691406</c:v>
                </c:pt>
                <c:pt idx="402">
                  <c:v>1807.67578125</c:v>
                </c:pt>
                <c:pt idx="403">
                  <c:v>1823.29064941406</c:v>
                </c:pt>
                <c:pt idx="404">
                  <c:v>1807.9033203125</c:v>
                </c:pt>
                <c:pt idx="405">
                  <c:v>1787.41760253906</c:v>
                </c:pt>
                <c:pt idx="406">
                  <c:v>1793.69982910156</c:v>
                </c:pt>
                <c:pt idx="407">
                  <c:v>1799.20849609375</c:v>
                </c:pt>
                <c:pt idx="408">
                  <c:v>1907.28283691406</c:v>
                </c:pt>
                <c:pt idx="409">
                  <c:v>1966.91955566406</c:v>
                </c:pt>
                <c:pt idx="410">
                  <c:v>1974.74975585937</c:v>
                </c:pt>
                <c:pt idx="411">
                  <c:v>2004.20385742187</c:v>
                </c:pt>
                <c:pt idx="412">
                  <c:v>2011.85192871093</c:v>
                </c:pt>
                <c:pt idx="413">
                  <c:v>1994.41613769531</c:v>
                </c:pt>
                <c:pt idx="414">
                  <c:v>2028.01293945312</c:v>
                </c:pt>
                <c:pt idx="415">
                  <c:v>2016.35888671875</c:v>
                </c:pt>
                <c:pt idx="416">
                  <c:v>1980.3037109375</c:v>
                </c:pt>
                <c:pt idx="417">
                  <c:v>1987.58752441406</c:v>
                </c:pt>
                <c:pt idx="418">
                  <c:v>2022.06359863281</c:v>
                </c:pt>
                <c:pt idx="419">
                  <c:v>2051.07202148437</c:v>
                </c:pt>
                <c:pt idx="420">
                  <c:v>2055.73168945312</c:v>
                </c:pt>
                <c:pt idx="421">
                  <c:v>2020.64733886718</c:v>
                </c:pt>
                <c:pt idx="422">
                  <c:v>2024.34765625</c:v>
                </c:pt>
                <c:pt idx="423">
                  <c:v>2033.48413085937</c:v>
                </c:pt>
                <c:pt idx="424">
                  <c:v>2044.08264160156</c:v>
                </c:pt>
                <c:pt idx="425">
                  <c:v>2033.57543945312</c:v>
                </c:pt>
                <c:pt idx="426">
                  <c:v>2014.93701171875</c:v>
                </c:pt>
                <c:pt idx="427">
                  <c:v>1967.56372070312</c:v>
                </c:pt>
                <c:pt idx="428">
                  <c:v>1922.74877929687</c:v>
                </c:pt>
                <c:pt idx="429">
                  <c:v>1905.89184570312</c:v>
                </c:pt>
                <c:pt idx="430">
                  <c:v>1907.53637695312</c:v>
                </c:pt>
                <c:pt idx="431">
                  <c:v>1928.41345214843</c:v>
                </c:pt>
                <c:pt idx="432">
                  <c:v>1916.81018066406</c:v>
                </c:pt>
                <c:pt idx="433">
                  <c:v>1945.22485351562</c:v>
                </c:pt>
                <c:pt idx="434">
                  <c:v>1964.54870605468</c:v>
                </c:pt>
                <c:pt idx="435">
                  <c:v>1941.341796875</c:v>
                </c:pt>
                <c:pt idx="436">
                  <c:v>1927.86535644531</c:v>
                </c:pt>
                <c:pt idx="437">
                  <c:v>1911.92199707031</c:v>
                </c:pt>
                <c:pt idx="438">
                  <c:v>1892.36962890625</c:v>
                </c:pt>
                <c:pt idx="439">
                  <c:v>1904.15600585937</c:v>
                </c:pt>
                <c:pt idx="440">
                  <c:v>1918.40893554687</c:v>
                </c:pt>
                <c:pt idx="441">
                  <c:v>1905.89184570312</c:v>
                </c:pt>
                <c:pt idx="442">
                  <c:v>1902.55700683593</c:v>
                </c:pt>
                <c:pt idx="443">
                  <c:v>1930.01245117187</c:v>
                </c:pt>
                <c:pt idx="444">
                  <c:v>1917.72375488281</c:v>
                </c:pt>
                <c:pt idx="445">
                  <c:v>1913.01818847656</c:v>
                </c:pt>
                <c:pt idx="446">
                  <c:v>1937.595703125</c:v>
                </c:pt>
                <c:pt idx="447">
                  <c:v>1923.89099121093</c:v>
                </c:pt>
                <c:pt idx="448">
                  <c:v>1897.53186035156</c:v>
                </c:pt>
                <c:pt idx="449">
                  <c:v>1877.568359375</c:v>
                </c:pt>
                <c:pt idx="450">
                  <c:v>1861.4423828125</c:v>
                </c:pt>
                <c:pt idx="451">
                  <c:v>1875.96948242187</c:v>
                </c:pt>
                <c:pt idx="452">
                  <c:v>1859.5693359375</c:v>
                </c:pt>
                <c:pt idx="453">
                  <c:v>1893.55737304687</c:v>
                </c:pt>
                <c:pt idx="454">
                  <c:v>1907.49072265625</c:v>
                </c:pt>
                <c:pt idx="455">
                  <c:v>1922.109375</c:v>
                </c:pt>
                <c:pt idx="456">
                  <c:v>1949.97595214843</c:v>
                </c:pt>
                <c:pt idx="457">
                  <c:v>1908.67858886718</c:v>
                </c:pt>
                <c:pt idx="458">
                  <c:v>1897.80578613281</c:v>
                </c:pt>
                <c:pt idx="459">
                  <c:v>1907.76477050781</c:v>
                </c:pt>
                <c:pt idx="460">
                  <c:v>1934.4892578125</c:v>
                </c:pt>
                <c:pt idx="461">
                  <c:v>1928.27648925781</c:v>
                </c:pt>
                <c:pt idx="462">
                  <c:v>1960.39147949218</c:v>
                </c:pt>
                <c:pt idx="463">
                  <c:v>1985.8369140625</c:v>
                </c:pt>
                <c:pt idx="464">
                  <c:v>1977.38562011718</c:v>
                </c:pt>
                <c:pt idx="465">
                  <c:v>1985.06030273437</c:v>
                </c:pt>
                <c:pt idx="466">
                  <c:v>1962.76708984375</c:v>
                </c:pt>
                <c:pt idx="467">
                  <c:v>1975.64978027343</c:v>
                </c:pt>
                <c:pt idx="468">
                  <c:v>1995.15637207031</c:v>
                </c:pt>
                <c:pt idx="469">
                  <c:v>2012.42443847656</c:v>
                </c:pt>
                <c:pt idx="470">
                  <c:v>2037.86987304687</c:v>
                </c:pt>
                <c:pt idx="471">
                  <c:v>2035.08312988281</c:v>
                </c:pt>
                <c:pt idx="472">
                  <c:v>2074.2333984375</c:v>
                </c:pt>
                <c:pt idx="473">
                  <c:v>2063.17822265625</c:v>
                </c:pt>
                <c:pt idx="474">
                  <c:v>2071.35546875</c:v>
                </c:pt>
                <c:pt idx="475">
                  <c:v>2096.29833984375</c:v>
                </c:pt>
                <c:pt idx="476">
                  <c:v>2182.27368164062</c:v>
                </c:pt>
                <c:pt idx="477">
                  <c:v>2216.17041015625</c:v>
                </c:pt>
                <c:pt idx="478">
                  <c:v>2230.1494140625</c:v>
                </c:pt>
                <c:pt idx="479">
                  <c:v>2221.423828125</c:v>
                </c:pt>
                <c:pt idx="480">
                  <c:v>2216.17041015625</c:v>
                </c:pt>
                <c:pt idx="481">
                  <c:v>2166.787109375</c:v>
                </c:pt>
                <c:pt idx="482">
                  <c:v>2163.95458984375</c:v>
                </c:pt>
                <c:pt idx="483">
                  <c:v>2172.95434570312</c:v>
                </c:pt>
                <c:pt idx="484">
                  <c:v>2218.54565429687</c:v>
                </c:pt>
                <c:pt idx="485">
                  <c:v>2184.146484375</c:v>
                </c:pt>
                <c:pt idx="486">
                  <c:v>2187.61865234375</c:v>
                </c:pt>
                <c:pt idx="487">
                  <c:v>2197.07495117187</c:v>
                </c:pt>
                <c:pt idx="488">
                  <c:v>2220.64721679687</c:v>
                </c:pt>
                <c:pt idx="489">
                  <c:v>2274.91870117187</c:v>
                </c:pt>
                <c:pt idx="490">
                  <c:v>2268.34008789062</c:v>
                </c:pt>
                <c:pt idx="491">
                  <c:v>2306.48559570312</c:v>
                </c:pt>
                <c:pt idx="492">
                  <c:v>2328.0478515625</c:v>
                </c:pt>
                <c:pt idx="493">
                  <c:v>2309.59204101562</c:v>
                </c:pt>
                <c:pt idx="494">
                  <c:v>2301.734375</c:v>
                </c:pt>
                <c:pt idx="495">
                  <c:v>2305.80004882812</c:v>
                </c:pt>
                <c:pt idx="496">
                  <c:v>2335.44848632812</c:v>
                </c:pt>
                <c:pt idx="497">
                  <c:v>2383.91796875</c:v>
                </c:pt>
                <c:pt idx="498">
                  <c:v>2338.82885742187</c:v>
                </c:pt>
                <c:pt idx="499">
                  <c:v>2350.29541015625</c:v>
                </c:pt>
                <c:pt idx="500">
                  <c:v>2440.61059570312</c:v>
                </c:pt>
                <c:pt idx="501">
                  <c:v>2423.6162109375</c:v>
                </c:pt>
                <c:pt idx="502">
                  <c:v>2437.45849609375</c:v>
                </c:pt>
                <c:pt idx="503">
                  <c:v>2462.26416015625</c:v>
                </c:pt>
                <c:pt idx="504">
                  <c:v>2467.24365234375</c:v>
                </c:pt>
                <c:pt idx="505">
                  <c:v>2473.822265625</c:v>
                </c:pt>
                <c:pt idx="506">
                  <c:v>2495.97827148437</c:v>
                </c:pt>
                <c:pt idx="507">
                  <c:v>2467.24365234375</c:v>
                </c:pt>
                <c:pt idx="508">
                  <c:v>2396.06958007812</c:v>
                </c:pt>
                <c:pt idx="509">
                  <c:v>2400.54663085937</c:v>
                </c:pt>
                <c:pt idx="510">
                  <c:v>2377.15673828125</c:v>
                </c:pt>
                <c:pt idx="511">
                  <c:v>2431.291015625</c:v>
                </c:pt>
                <c:pt idx="512">
                  <c:v>2400.54663085937</c:v>
                </c:pt>
                <c:pt idx="513">
                  <c:v>2374.23291015625</c:v>
                </c:pt>
                <c:pt idx="514">
                  <c:v>2317.2666015625</c:v>
                </c:pt>
                <c:pt idx="515">
                  <c:v>2318.68286132812</c:v>
                </c:pt>
                <c:pt idx="516">
                  <c:v>2284.87744140625</c:v>
                </c:pt>
                <c:pt idx="517">
                  <c:v>2269.16259765625</c:v>
                </c:pt>
                <c:pt idx="518">
                  <c:v>2283.09594726562</c:v>
                </c:pt>
                <c:pt idx="519">
                  <c:v>2285.92846679687</c:v>
                </c:pt>
                <c:pt idx="520">
                  <c:v>2303.97314453125</c:v>
                </c:pt>
                <c:pt idx="521">
                  <c:v>2329.73803710937</c:v>
                </c:pt>
                <c:pt idx="522">
                  <c:v>2333.98657226562</c:v>
                </c:pt>
                <c:pt idx="523">
                  <c:v>2369.20825195312</c:v>
                </c:pt>
                <c:pt idx="524">
                  <c:v>2355.22900390625</c:v>
                </c:pt>
                <c:pt idx="525">
                  <c:v>2300.5009765625</c:v>
                </c:pt>
                <c:pt idx="526">
                  <c:v>2251.25512695312</c:v>
                </c:pt>
                <c:pt idx="527">
                  <c:v>2259.75170898437</c:v>
                </c:pt>
                <c:pt idx="528">
                  <c:v>2159.66064453125</c:v>
                </c:pt>
                <c:pt idx="529">
                  <c:v>2179.85229492187</c:v>
                </c:pt>
                <c:pt idx="530">
                  <c:v>2148.376953125</c:v>
                </c:pt>
                <c:pt idx="531">
                  <c:v>2277.705078125</c:v>
                </c:pt>
                <c:pt idx="532">
                  <c:v>2204.29272460937</c:v>
                </c:pt>
                <c:pt idx="533">
                  <c:v>2230.697265625</c:v>
                </c:pt>
                <c:pt idx="534">
                  <c:v>2197.71411132812</c:v>
                </c:pt>
                <c:pt idx="535">
                  <c:v>2253.99584960937</c:v>
                </c:pt>
                <c:pt idx="536">
                  <c:v>2268.47729492187</c:v>
                </c:pt>
                <c:pt idx="537">
                  <c:v>2200.31860351562</c:v>
                </c:pt>
                <c:pt idx="538">
                  <c:v>2158.60986328125</c:v>
                </c:pt>
                <c:pt idx="539">
                  <c:v>2176.19775390625</c:v>
                </c:pt>
                <c:pt idx="540">
                  <c:v>2209.31787109375</c:v>
                </c:pt>
                <c:pt idx="541">
                  <c:v>2244.3564453125</c:v>
                </c:pt>
                <c:pt idx="542">
                  <c:v>2246.64086914062</c:v>
                </c:pt>
                <c:pt idx="543">
                  <c:v>2201.59741210937</c:v>
                </c:pt>
                <c:pt idx="544">
                  <c:v>2174.64453125</c:v>
                </c:pt>
                <c:pt idx="545">
                  <c:v>2168.29467773437</c:v>
                </c:pt>
                <c:pt idx="546">
                  <c:v>2196.34375</c:v>
                </c:pt>
                <c:pt idx="547">
                  <c:v>2138.37231445312</c:v>
                </c:pt>
                <c:pt idx="548">
                  <c:v>2080.72045898437</c:v>
                </c:pt>
                <c:pt idx="549">
                  <c:v>2111.693359375</c:v>
                </c:pt>
                <c:pt idx="550">
                  <c:v>2161.80737304687</c:v>
                </c:pt>
                <c:pt idx="551">
                  <c:v>2161.03100585937</c:v>
                </c:pt>
                <c:pt idx="552">
                  <c:v>2167.92919921875</c:v>
                </c:pt>
                <c:pt idx="553">
                  <c:v>2165.59912109375</c:v>
                </c:pt>
                <c:pt idx="554">
                  <c:v>2191.31884765625</c:v>
                </c:pt>
                <c:pt idx="555">
                  <c:v>2195.06494140625</c:v>
                </c:pt>
                <c:pt idx="556">
                  <c:v>2155.412109375</c:v>
                </c:pt>
                <c:pt idx="557">
                  <c:v>2163.6806640625</c:v>
                </c:pt>
                <c:pt idx="558">
                  <c:v>2196.29809570312</c:v>
                </c:pt>
                <c:pt idx="559">
                  <c:v>2245.8642578125</c:v>
                </c:pt>
                <c:pt idx="560">
                  <c:v>2256.37109375</c:v>
                </c:pt>
                <c:pt idx="561">
                  <c:v>2207.85595703125</c:v>
                </c:pt>
                <c:pt idx="562">
                  <c:v>2225.67236328125</c:v>
                </c:pt>
                <c:pt idx="563">
                  <c:v>2227.49975585937</c:v>
                </c:pt>
                <c:pt idx="564">
                  <c:v>2243.53442382812</c:v>
                </c:pt>
                <c:pt idx="565">
                  <c:v>2303.42456054687</c:v>
                </c:pt>
                <c:pt idx="566">
                  <c:v>2316.39868164062</c:v>
                </c:pt>
                <c:pt idx="567">
                  <c:v>2319.779296875</c:v>
                </c:pt>
                <c:pt idx="568">
                  <c:v>2331.88500976562</c:v>
                </c:pt>
                <c:pt idx="569">
                  <c:v>2304.06396484375</c:v>
                </c:pt>
                <c:pt idx="570">
                  <c:v>2303.88159179687</c:v>
                </c:pt>
                <c:pt idx="571">
                  <c:v>2263.54370117187</c:v>
                </c:pt>
                <c:pt idx="572">
                  <c:v>2263.90893554687</c:v>
                </c:pt>
                <c:pt idx="573">
                  <c:v>2172.58862304687</c:v>
                </c:pt>
                <c:pt idx="574">
                  <c:v>2168.34008789062</c:v>
                </c:pt>
                <c:pt idx="575">
                  <c:v>2136.22509765625</c:v>
                </c:pt>
                <c:pt idx="576">
                  <c:v>2134.16943359375</c:v>
                </c:pt>
                <c:pt idx="577">
                  <c:v>2180.53784179687</c:v>
                </c:pt>
                <c:pt idx="578">
                  <c:v>2173.31982421875</c:v>
                </c:pt>
                <c:pt idx="579">
                  <c:v>2177.75073242187</c:v>
                </c:pt>
                <c:pt idx="580">
                  <c:v>2149.6103515625</c:v>
                </c:pt>
                <c:pt idx="581">
                  <c:v>2130.01220703125</c:v>
                </c:pt>
                <c:pt idx="582">
                  <c:v>2117.03833007812</c:v>
                </c:pt>
                <c:pt idx="583">
                  <c:v>2152.62524414062</c:v>
                </c:pt>
                <c:pt idx="584">
                  <c:v>2177.70532226562</c:v>
                </c:pt>
                <c:pt idx="585">
                  <c:v>2175.46704101562</c:v>
                </c:pt>
                <c:pt idx="586">
                  <c:v>2171.21826171875</c:v>
                </c:pt>
                <c:pt idx="587">
                  <c:v>2136.63647460937</c:v>
                </c:pt>
                <c:pt idx="588">
                  <c:v>2209.18090820312</c:v>
                </c:pt>
                <c:pt idx="589">
                  <c:v>2204.61254882812</c:v>
                </c:pt>
                <c:pt idx="590">
                  <c:v>2232.52465820312</c:v>
                </c:pt>
                <c:pt idx="591">
                  <c:v>2215.07421875</c:v>
                </c:pt>
                <c:pt idx="592">
                  <c:v>2192.689453125</c:v>
                </c:pt>
                <c:pt idx="593">
                  <c:v>2182.73022460937</c:v>
                </c:pt>
                <c:pt idx="594">
                  <c:v>2169.0712890625</c:v>
                </c:pt>
                <c:pt idx="595">
                  <c:v>2060.9853515625</c:v>
                </c:pt>
                <c:pt idx="596">
                  <c:v>2086.75048828125</c:v>
                </c:pt>
                <c:pt idx="597">
                  <c:v>2155.82299804687</c:v>
                </c:pt>
                <c:pt idx="598">
                  <c:v>2191.45581054687</c:v>
                </c:pt>
                <c:pt idx="599">
                  <c:v>2172.95434570312</c:v>
                </c:pt>
                <c:pt idx="600">
                  <c:v>2124.7587890625</c:v>
                </c:pt>
                <c:pt idx="601">
                  <c:v>2046.18420410156</c:v>
                </c:pt>
                <c:pt idx="602">
                  <c:v>2042.48364257812</c:v>
                </c:pt>
                <c:pt idx="603">
                  <c:v>2150.84350585937</c:v>
                </c:pt>
                <c:pt idx="604">
                  <c:v>2185.69970703125</c:v>
                </c:pt>
                <c:pt idx="605">
                  <c:v>2192.00390625</c:v>
                </c:pt>
                <c:pt idx="606">
                  <c:v>2210.0029296875</c:v>
                </c:pt>
                <c:pt idx="607">
                  <c:v>2159.38647460937</c:v>
                </c:pt>
                <c:pt idx="608">
                  <c:v>2195.84155273437</c:v>
                </c:pt>
                <c:pt idx="609">
                  <c:v>2267.4267578125</c:v>
                </c:pt>
                <c:pt idx="610">
                  <c:v>2254.36108398437</c:v>
                </c:pt>
                <c:pt idx="611">
                  <c:v>2312.60717773437</c:v>
                </c:pt>
                <c:pt idx="612">
                  <c:v>2319.96166992187</c:v>
                </c:pt>
                <c:pt idx="613">
                  <c:v>2356.00561523437</c:v>
                </c:pt>
                <c:pt idx="614">
                  <c:v>2371.720703125</c:v>
                </c:pt>
                <c:pt idx="615">
                  <c:v>2395.56713867187</c:v>
                </c:pt>
                <c:pt idx="616">
                  <c:v>2396.11547851562</c:v>
                </c:pt>
                <c:pt idx="617">
                  <c:v>2442.1640625</c:v>
                </c:pt>
                <c:pt idx="618">
                  <c:v>2407.26196289062</c:v>
                </c:pt>
                <c:pt idx="619">
                  <c:v>2426.54028320312</c:v>
                </c:pt>
                <c:pt idx="620">
                  <c:v>2433.71240234375</c:v>
                </c:pt>
                <c:pt idx="621">
                  <c:v>2399.31298828125</c:v>
                </c:pt>
                <c:pt idx="622">
                  <c:v>2392.91748046875</c:v>
                </c:pt>
                <c:pt idx="623">
                  <c:v>2350.70654296875</c:v>
                </c:pt>
                <c:pt idx="624">
                  <c:v>2389.81127929687</c:v>
                </c:pt>
                <c:pt idx="625">
                  <c:v>2384.83178710937</c:v>
                </c:pt>
                <c:pt idx="626">
                  <c:v>2339.92529296875</c:v>
                </c:pt>
                <c:pt idx="627">
                  <c:v>2331.3369140625</c:v>
                </c:pt>
                <c:pt idx="628">
                  <c:v>2324.21020507812</c:v>
                </c:pt>
                <c:pt idx="629">
                  <c:v>2412.78955078125</c:v>
                </c:pt>
                <c:pt idx="630">
                  <c:v>2483.73510742187</c:v>
                </c:pt>
                <c:pt idx="631">
                  <c:v>2541.88940429687</c:v>
                </c:pt>
                <c:pt idx="632">
                  <c:v>2520.60131835937</c:v>
                </c:pt>
                <c:pt idx="633">
                  <c:v>2462.31005859375</c:v>
                </c:pt>
                <c:pt idx="634">
                  <c:v>2535.99633789062</c:v>
                </c:pt>
                <c:pt idx="635">
                  <c:v>2538.46337890625</c:v>
                </c:pt>
                <c:pt idx="636">
                  <c:v>2576.38037109375</c:v>
                </c:pt>
                <c:pt idx="637">
                  <c:v>2549.3359375</c:v>
                </c:pt>
                <c:pt idx="638">
                  <c:v>2540.3818359375</c:v>
                </c:pt>
                <c:pt idx="639">
                  <c:v>2461.07641601562</c:v>
                </c:pt>
                <c:pt idx="640">
                  <c:v>2412.880859375</c:v>
                </c:pt>
                <c:pt idx="641">
                  <c:v>2394.37939453125</c:v>
                </c:pt>
                <c:pt idx="642">
                  <c:v>2300.86645507812</c:v>
                </c:pt>
                <c:pt idx="643">
                  <c:v>2260.98510742187</c:v>
                </c:pt>
                <c:pt idx="644">
                  <c:v>2237.82397460937</c:v>
                </c:pt>
                <c:pt idx="645">
                  <c:v>2192.232421875</c:v>
                </c:pt>
                <c:pt idx="646">
                  <c:v>2217.083984375</c:v>
                </c:pt>
                <c:pt idx="647">
                  <c:v>2217.63208007812</c:v>
                </c:pt>
                <c:pt idx="648">
                  <c:v>2310.77954101562</c:v>
                </c:pt>
                <c:pt idx="649">
                  <c:v>2319.18530273437</c:v>
                </c:pt>
                <c:pt idx="650">
                  <c:v>2265.73608398437</c:v>
                </c:pt>
                <c:pt idx="651">
                  <c:v>2397.85131835937</c:v>
                </c:pt>
                <c:pt idx="652">
                  <c:v>2381.81689453125</c:v>
                </c:pt>
                <c:pt idx="653">
                  <c:v>2389.99389648437</c:v>
                </c:pt>
                <c:pt idx="654">
                  <c:v>2386.47631835937</c:v>
                </c:pt>
                <c:pt idx="655">
                  <c:v>2363.72607421875</c:v>
                </c:pt>
                <c:pt idx="656">
                  <c:v>2352.76196289062</c:v>
                </c:pt>
                <c:pt idx="657">
                  <c:v>2434.71728515625</c:v>
                </c:pt>
                <c:pt idx="658">
                  <c:v>2405.34301757812</c:v>
                </c:pt>
                <c:pt idx="659">
                  <c:v>2406.1201171875</c:v>
                </c:pt>
                <c:pt idx="660">
                  <c:v>2489.080078125</c:v>
                </c:pt>
                <c:pt idx="661">
                  <c:v>2539.51391601562</c:v>
                </c:pt>
                <c:pt idx="662">
                  <c:v>2528.595703125</c:v>
                </c:pt>
                <c:pt idx="663">
                  <c:v>2533.34692382812</c:v>
                </c:pt>
                <c:pt idx="664">
                  <c:v>2488.85180664062</c:v>
                </c:pt>
                <c:pt idx="665">
                  <c:v>2557.10205078125</c:v>
                </c:pt>
                <c:pt idx="666">
                  <c:v>2479.89794921875</c:v>
                </c:pt>
                <c:pt idx="667">
                  <c:v>2432.9814453125</c:v>
                </c:pt>
                <c:pt idx="668">
                  <c:v>2401.18603515625</c:v>
                </c:pt>
                <c:pt idx="669">
                  <c:v>2372.1318359375</c:v>
                </c:pt>
                <c:pt idx="670">
                  <c:v>2338.9658203125</c:v>
                </c:pt>
                <c:pt idx="671">
                  <c:v>2366.37573242187</c:v>
                </c:pt>
                <c:pt idx="672">
                  <c:v>2323.47973632812</c:v>
                </c:pt>
                <c:pt idx="673">
                  <c:v>2360.98510742187</c:v>
                </c:pt>
                <c:pt idx="674">
                  <c:v>2289.26293945312</c:v>
                </c:pt>
                <c:pt idx="675">
                  <c:v>2252.12280273437</c:v>
                </c:pt>
                <c:pt idx="676">
                  <c:v>2284.1923828125</c:v>
                </c:pt>
                <c:pt idx="677">
                  <c:v>2277.43115234375</c:v>
                </c:pt>
                <c:pt idx="678">
                  <c:v>2309.45483398437</c:v>
                </c:pt>
                <c:pt idx="679">
                  <c:v>2357.3759765625</c:v>
                </c:pt>
                <c:pt idx="680">
                  <c:v>2371.5380859375</c:v>
                </c:pt>
                <c:pt idx="681">
                  <c:v>2200.7294921875</c:v>
                </c:pt>
                <c:pt idx="682">
                  <c:v>2205.29760742187</c:v>
                </c:pt>
                <c:pt idx="683">
                  <c:v>2223.15966796875</c:v>
                </c:pt>
                <c:pt idx="684">
                  <c:v>2203.607421875</c:v>
                </c:pt>
                <c:pt idx="685">
                  <c:v>2181.908203125</c:v>
                </c:pt>
                <c:pt idx="686">
                  <c:v>2184.92333984375</c:v>
                </c:pt>
                <c:pt idx="687">
                  <c:v>2214.6171875</c:v>
                </c:pt>
                <c:pt idx="688">
                  <c:v>2211.46484375</c:v>
                </c:pt>
                <c:pt idx="689">
                  <c:v>2172.26904296875</c:v>
                </c:pt>
                <c:pt idx="690">
                  <c:v>2190.1767578125</c:v>
                </c:pt>
                <c:pt idx="691">
                  <c:v>2194.42529296875</c:v>
                </c:pt>
                <c:pt idx="692">
                  <c:v>2213.10961914062</c:v>
                </c:pt>
                <c:pt idx="693">
                  <c:v>2226.67749023437</c:v>
                </c:pt>
                <c:pt idx="694">
                  <c:v>2286.88745117187</c:v>
                </c:pt>
                <c:pt idx="695">
                  <c:v>2271.62915039062</c:v>
                </c:pt>
                <c:pt idx="696">
                  <c:v>2286.97875976562</c:v>
                </c:pt>
                <c:pt idx="697">
                  <c:v>2211.41918945312</c:v>
                </c:pt>
                <c:pt idx="698">
                  <c:v>2212.42407226562</c:v>
                </c:pt>
                <c:pt idx="699">
                  <c:v>2210.32299804687</c:v>
                </c:pt>
                <c:pt idx="700">
                  <c:v>2244.95043945312</c:v>
                </c:pt>
                <c:pt idx="701">
                  <c:v>2292.78051757812</c:v>
                </c:pt>
                <c:pt idx="702">
                  <c:v>2352.53369140625</c:v>
                </c:pt>
                <c:pt idx="703">
                  <c:v>2361.48754882812</c:v>
                </c:pt>
                <c:pt idx="704">
                  <c:v>2381.31396484375</c:v>
                </c:pt>
                <c:pt idx="705">
                  <c:v>2349.83862304687</c:v>
                </c:pt>
                <c:pt idx="706">
                  <c:v>2315.21069335937</c:v>
                </c:pt>
                <c:pt idx="707">
                  <c:v>2345.49853515625</c:v>
                </c:pt>
                <c:pt idx="708">
                  <c:v>2359.5234375</c:v>
                </c:pt>
                <c:pt idx="709">
                  <c:v>2367.38061523437</c:v>
                </c:pt>
                <c:pt idx="710">
                  <c:v>2405.6630859375</c:v>
                </c:pt>
                <c:pt idx="711">
                  <c:v>2422.38305664062</c:v>
                </c:pt>
                <c:pt idx="712">
                  <c:v>2435.03735351562</c:v>
                </c:pt>
                <c:pt idx="713">
                  <c:v>2439.453125</c:v>
                </c:pt>
                <c:pt idx="714">
                  <c:v>2395.95849609375</c:v>
                </c:pt>
                <c:pt idx="715">
                  <c:v>2389.31274414062</c:v>
                </c:pt>
                <c:pt idx="716">
                  <c:v>2426.16186523437</c:v>
                </c:pt>
                <c:pt idx="717">
                  <c:v>2419.69946289062</c:v>
                </c:pt>
                <c:pt idx="718">
                  <c:v>2412.64135742187</c:v>
                </c:pt>
                <c:pt idx="719">
                  <c:v>2399.76245117187</c:v>
                </c:pt>
                <c:pt idx="720">
                  <c:v>2381.10888671875</c:v>
                </c:pt>
                <c:pt idx="721">
                  <c:v>2418.04956054687</c:v>
                </c:pt>
                <c:pt idx="722">
                  <c:v>2346.96411132812</c:v>
                </c:pt>
                <c:pt idx="723">
                  <c:v>2319.556640625</c:v>
                </c:pt>
                <c:pt idx="724">
                  <c:v>2355.58056640625</c:v>
                </c:pt>
                <c:pt idx="725">
                  <c:v>2380.37573242187</c:v>
                </c:pt>
                <c:pt idx="726">
                  <c:v>2366.53442382812</c:v>
                </c:pt>
                <c:pt idx="727">
                  <c:v>2369.8798828125</c:v>
                </c:pt>
                <c:pt idx="728">
                  <c:v>2355.12231445312</c:v>
                </c:pt>
                <c:pt idx="729">
                  <c:v>2381.4755859375</c:v>
                </c:pt>
                <c:pt idx="730">
                  <c:v>2401.36669921875</c:v>
                </c:pt>
                <c:pt idx="731">
                  <c:v>2372.58422851562</c:v>
                </c:pt>
                <c:pt idx="732">
                  <c:v>2349.07250976562</c:v>
                </c:pt>
                <c:pt idx="733">
                  <c:v>2290.86572265625</c:v>
                </c:pt>
                <c:pt idx="734">
                  <c:v>2293.84497070312</c:v>
                </c:pt>
                <c:pt idx="735">
                  <c:v>2294.21142578125</c:v>
                </c:pt>
                <c:pt idx="736">
                  <c:v>2300.53637695312</c:v>
                </c:pt>
                <c:pt idx="737">
                  <c:v>2278.85791015625</c:v>
                </c:pt>
                <c:pt idx="738">
                  <c:v>2236.142578125</c:v>
                </c:pt>
                <c:pt idx="739">
                  <c:v>2179.17333984375</c:v>
                </c:pt>
                <c:pt idx="740">
                  <c:v>2196.49780273437</c:v>
                </c:pt>
                <c:pt idx="741">
                  <c:v>2138.01611328125</c:v>
                </c:pt>
                <c:pt idx="742">
                  <c:v>2131.46215820312</c:v>
                </c:pt>
                <c:pt idx="743">
                  <c:v>2179.5400390625</c:v>
                </c:pt>
                <c:pt idx="744">
                  <c:v>2171.97778320312</c:v>
                </c:pt>
                <c:pt idx="745">
                  <c:v>2212.03491210937</c:v>
                </c:pt>
                <c:pt idx="746">
                  <c:v>2220.19262695312</c:v>
                </c:pt>
                <c:pt idx="747">
                  <c:v>2229.58862304687</c:v>
                </c:pt>
                <c:pt idx="748">
                  <c:v>2205.25170898437</c:v>
                </c:pt>
                <c:pt idx="749">
                  <c:v>2161.3447265625</c:v>
                </c:pt>
                <c:pt idx="750">
                  <c:v>2177.24829101562</c:v>
                </c:pt>
                <c:pt idx="751">
                  <c:v>2184.1689453125</c:v>
                </c:pt>
                <c:pt idx="752">
                  <c:v>2173.07739257812</c:v>
                </c:pt>
                <c:pt idx="753">
                  <c:v>2207.95581054687</c:v>
                </c:pt>
                <c:pt idx="754">
                  <c:v>2246.91284179687</c:v>
                </c:pt>
                <c:pt idx="755">
                  <c:v>2286.00756835937</c:v>
                </c:pt>
                <c:pt idx="756">
                  <c:v>2292.14916992187</c:v>
                </c:pt>
                <c:pt idx="757">
                  <c:v>2265.56640625</c:v>
                </c:pt>
                <c:pt idx="758">
                  <c:v>2273.12890625</c:v>
                </c:pt>
                <c:pt idx="759">
                  <c:v>2238.021484375</c:v>
                </c:pt>
                <c:pt idx="760">
                  <c:v>2246.8212890625</c:v>
                </c:pt>
                <c:pt idx="761">
                  <c:v>2315.56958007812</c:v>
                </c:pt>
                <c:pt idx="762">
                  <c:v>2337.064453125</c:v>
                </c:pt>
                <c:pt idx="763">
                  <c:v>2318.96069335937</c:v>
                </c:pt>
                <c:pt idx="764">
                  <c:v>2333.44360351562</c:v>
                </c:pt>
                <c:pt idx="765">
                  <c:v>2342.15185546875</c:v>
                </c:pt>
                <c:pt idx="766">
                  <c:v>2376.61743164062</c:v>
                </c:pt>
                <c:pt idx="767">
                  <c:v>2389.31274414062</c:v>
                </c:pt>
                <c:pt idx="768">
                  <c:v>2386.9296875</c:v>
                </c:pt>
                <c:pt idx="769">
                  <c:v>2358.0556640625</c:v>
                </c:pt>
                <c:pt idx="770">
                  <c:v>2412.41235351562</c:v>
                </c:pt>
                <c:pt idx="771">
                  <c:v>2400.72509765625</c:v>
                </c:pt>
                <c:pt idx="772">
                  <c:v>2389.95458984375</c:v>
                </c:pt>
                <c:pt idx="773">
                  <c:v>2376.2509765625</c:v>
                </c:pt>
                <c:pt idx="774">
                  <c:v>2382.39233398437</c:v>
                </c:pt>
                <c:pt idx="775">
                  <c:v>2381.10888671875</c:v>
                </c:pt>
                <c:pt idx="776">
                  <c:v>2338.25610351562</c:v>
                </c:pt>
                <c:pt idx="777">
                  <c:v>2351.2265625</c:v>
                </c:pt>
                <c:pt idx="778">
                  <c:v>2343.89331054687</c:v>
                </c:pt>
                <c:pt idx="779">
                  <c:v>2364.10546875</c:v>
                </c:pt>
                <c:pt idx="780">
                  <c:v>2399.39599609375</c:v>
                </c:pt>
                <c:pt idx="781">
                  <c:v>2481.84790039062</c:v>
                </c:pt>
                <c:pt idx="782">
                  <c:v>2486.11010742187</c:v>
                </c:pt>
                <c:pt idx="783">
                  <c:v>2503.66381835937</c:v>
                </c:pt>
                <c:pt idx="784">
                  <c:v>2496.28466796875</c:v>
                </c:pt>
                <c:pt idx="785">
                  <c:v>2495.23046875</c:v>
                </c:pt>
                <c:pt idx="786">
                  <c:v>2458.84008789062</c:v>
                </c:pt>
                <c:pt idx="787">
                  <c:v>2465.94384765625</c:v>
                </c:pt>
                <c:pt idx="788">
                  <c:v>2429.55346679687</c:v>
                </c:pt>
                <c:pt idx="789">
                  <c:v>2428.40747070312</c:v>
                </c:pt>
                <c:pt idx="790">
                  <c:v>2391.6044921875</c:v>
                </c:pt>
                <c:pt idx="791">
                  <c:v>2395.27099609375</c:v>
                </c:pt>
                <c:pt idx="792">
                  <c:v>2406.17919921875</c:v>
                </c:pt>
                <c:pt idx="793">
                  <c:v>2397.47094726562</c:v>
                </c:pt>
                <c:pt idx="794">
                  <c:v>2363.41772460937</c:v>
                </c:pt>
                <c:pt idx="795">
                  <c:v>2351.73071289062</c:v>
                </c:pt>
                <c:pt idx="796">
                  <c:v>2382.62133789062</c:v>
                </c:pt>
                <c:pt idx="797">
                  <c:v>2403.24609375</c:v>
                </c:pt>
                <c:pt idx="798">
                  <c:v>2369.05517578125</c:v>
                </c:pt>
                <c:pt idx="799">
                  <c:v>2362.91357421875</c:v>
                </c:pt>
                <c:pt idx="800">
                  <c:v>2293.61572265625</c:v>
                </c:pt>
                <c:pt idx="801">
                  <c:v>2313.64404296875</c:v>
                </c:pt>
                <c:pt idx="802">
                  <c:v>2332.57299804687</c:v>
                </c:pt>
                <c:pt idx="803">
                  <c:v>2332.34375</c:v>
                </c:pt>
                <c:pt idx="804">
                  <c:v>2331.28955078125</c:v>
                </c:pt>
                <c:pt idx="805">
                  <c:v>2334.8642578125</c:v>
                </c:pt>
                <c:pt idx="806">
                  <c:v>2361.17211914062</c:v>
                </c:pt>
                <c:pt idx="807">
                  <c:v>2343.89331054687</c:v>
                </c:pt>
                <c:pt idx="808">
                  <c:v>2308.60278320312</c:v>
                </c:pt>
                <c:pt idx="809">
                  <c:v>2304.47802734375</c:v>
                </c:pt>
                <c:pt idx="810">
                  <c:v>2325.42309570312</c:v>
                </c:pt>
                <c:pt idx="811">
                  <c:v>2380.32958984375</c:v>
                </c:pt>
                <c:pt idx="812">
                  <c:v>2345.130859375</c:v>
                </c:pt>
                <c:pt idx="813">
                  <c:v>2315.56958007812</c:v>
                </c:pt>
                <c:pt idx="814">
                  <c:v>2265.56640625</c:v>
                </c:pt>
                <c:pt idx="815">
                  <c:v>2261.90014648437</c:v>
                </c:pt>
                <c:pt idx="816">
                  <c:v>2240.35888671875</c:v>
                </c:pt>
                <c:pt idx="817">
                  <c:v>2272.16650390625</c:v>
                </c:pt>
                <c:pt idx="818">
                  <c:v>2268.40795898437</c:v>
                </c:pt>
                <c:pt idx="819">
                  <c:v>2265.97924804687</c:v>
                </c:pt>
                <c:pt idx="820">
                  <c:v>2239.03002929687</c:v>
                </c:pt>
                <c:pt idx="821">
                  <c:v>2227.70922851562</c:v>
                </c:pt>
                <c:pt idx="822">
                  <c:v>2214.5556640625</c:v>
                </c:pt>
                <c:pt idx="823">
                  <c:v>2183.93969726562</c:v>
                </c:pt>
                <c:pt idx="824">
                  <c:v>2142.50756835937</c:v>
                </c:pt>
                <c:pt idx="825">
                  <c:v>2163.04052734375</c:v>
                </c:pt>
                <c:pt idx="826">
                  <c:v>2157.63208007812</c:v>
                </c:pt>
                <c:pt idx="827">
                  <c:v>2144.84521484375</c:v>
                </c:pt>
                <c:pt idx="828">
                  <c:v>2132.974609375</c:v>
                </c:pt>
                <c:pt idx="829">
                  <c:v>2134.85375976562</c:v>
                </c:pt>
                <c:pt idx="830">
                  <c:v>2118.7666015625</c:v>
                </c:pt>
                <c:pt idx="831">
                  <c:v>2113.67944335937</c:v>
                </c:pt>
                <c:pt idx="832">
                  <c:v>2155.890625</c:v>
                </c:pt>
                <c:pt idx="833">
                  <c:v>2159.64868164062</c:v>
                </c:pt>
                <c:pt idx="834">
                  <c:v>2141.86596679687</c:v>
                </c:pt>
                <c:pt idx="835">
                  <c:v>2129.6748046875</c:v>
                </c:pt>
                <c:pt idx="836">
                  <c:v>2179.86083984375</c:v>
                </c:pt>
                <c:pt idx="837">
                  <c:v>2229.2216796875</c:v>
                </c:pt>
                <c:pt idx="838">
                  <c:v>2227.47998046875</c:v>
                </c:pt>
                <c:pt idx="839">
                  <c:v>2236.78393554687</c:v>
                </c:pt>
                <c:pt idx="840">
                  <c:v>2213.13500976562</c:v>
                </c:pt>
                <c:pt idx="841">
                  <c:v>2231.19262695312</c:v>
                </c:pt>
                <c:pt idx="842">
                  <c:v>2180.59399414062</c:v>
                </c:pt>
                <c:pt idx="843">
                  <c:v>2170.14428710937</c:v>
                </c:pt>
                <c:pt idx="844">
                  <c:v>2184.99389648437</c:v>
                </c:pt>
                <c:pt idx="845">
                  <c:v>2170.46508789062</c:v>
                </c:pt>
                <c:pt idx="846">
                  <c:v>2128.94140625</c:v>
                </c:pt>
                <c:pt idx="847">
                  <c:v>2148.51171875</c:v>
                </c:pt>
                <c:pt idx="848">
                  <c:v>2132.1494140625</c:v>
                </c:pt>
                <c:pt idx="849">
                  <c:v>2186.55224609375</c:v>
                </c:pt>
                <c:pt idx="850">
                  <c:v>2207.90991210937</c:v>
                </c:pt>
                <c:pt idx="851">
                  <c:v>2215.8388671875</c:v>
                </c:pt>
                <c:pt idx="852">
                  <c:v>2162.58203125</c:v>
                </c:pt>
                <c:pt idx="853">
                  <c:v>2129.07885742187</c:v>
                </c:pt>
                <c:pt idx="854">
                  <c:v>2094.06323242187</c:v>
                </c:pt>
                <c:pt idx="855">
                  <c:v>2086.22607421875</c:v>
                </c:pt>
                <c:pt idx="856">
                  <c:v>2050.56860351562</c:v>
                </c:pt>
                <c:pt idx="857">
                  <c:v>2040.34802246093</c:v>
                </c:pt>
                <c:pt idx="858">
                  <c:v>2037.78173828125</c:v>
                </c:pt>
                <c:pt idx="859">
                  <c:v>2017.7529296875</c:v>
                </c:pt>
                <c:pt idx="860">
                  <c:v>2080.49682617187</c:v>
                </c:pt>
                <c:pt idx="861">
                  <c:v>2086.82202148437</c:v>
                </c:pt>
                <c:pt idx="862">
                  <c:v>2060.42260742187</c:v>
                </c:pt>
                <c:pt idx="863">
                  <c:v>2019.63208007812</c:v>
                </c:pt>
                <c:pt idx="864">
                  <c:v>2051.02685546875</c:v>
                </c:pt>
                <c:pt idx="865">
                  <c:v>2060.60595703125</c:v>
                </c:pt>
                <c:pt idx="866">
                  <c:v>2048.41455078125</c:v>
                </c:pt>
                <c:pt idx="867">
                  <c:v>2136.73291015625</c:v>
                </c:pt>
                <c:pt idx="868">
                  <c:v>2137.099609375</c:v>
                </c:pt>
                <c:pt idx="869">
                  <c:v>2131.96630859375</c:v>
                </c:pt>
                <c:pt idx="870">
                  <c:v>2146.265625</c:v>
                </c:pt>
                <c:pt idx="871">
                  <c:v>2131.04956054687</c:v>
                </c:pt>
                <c:pt idx="872">
                  <c:v>2141.5908203125</c:v>
                </c:pt>
                <c:pt idx="873">
                  <c:v>2151.03247070312</c:v>
                </c:pt>
                <c:pt idx="874">
                  <c:v>2159.14477539062</c:v>
                </c:pt>
                <c:pt idx="875">
                  <c:v>2170.09838867187</c:v>
                </c:pt>
                <c:pt idx="876">
                  <c:v>2145.25756835937</c:v>
                </c:pt>
                <c:pt idx="877">
                  <c:v>2155.9365234375</c:v>
                </c:pt>
                <c:pt idx="878">
                  <c:v>2150.482421875</c:v>
                </c:pt>
                <c:pt idx="879">
                  <c:v>2153.1865234375</c:v>
                </c:pt>
                <c:pt idx="880">
                  <c:v>2161.43627929687</c:v>
                </c:pt>
                <c:pt idx="881">
                  <c:v>2177.9814453125</c:v>
                </c:pt>
                <c:pt idx="882">
                  <c:v>2165.19458007812</c:v>
                </c:pt>
                <c:pt idx="883">
                  <c:v>2178.89819335937</c:v>
                </c:pt>
                <c:pt idx="884">
                  <c:v>2218.72631835937</c:v>
                </c:pt>
                <c:pt idx="885">
                  <c:v>2237.56323242187</c:v>
                </c:pt>
                <c:pt idx="886">
                  <c:v>2218.35961914062</c:v>
                </c:pt>
                <c:pt idx="887">
                  <c:v>2243.93383789062</c:v>
                </c:pt>
                <c:pt idx="888">
                  <c:v>2238.20483398437</c:v>
                </c:pt>
                <c:pt idx="889">
                  <c:v>2265.84155273437</c:v>
                </c:pt>
                <c:pt idx="890">
                  <c:v>2272.85375976562</c:v>
                </c:pt>
                <c:pt idx="891">
                  <c:v>2288.48266601562</c:v>
                </c:pt>
                <c:pt idx="892">
                  <c:v>2273.54150390625</c:v>
                </c:pt>
                <c:pt idx="893">
                  <c:v>2277.25366210937</c:v>
                </c:pt>
                <c:pt idx="894">
                  <c:v>2281.74536132812</c:v>
                </c:pt>
                <c:pt idx="895">
                  <c:v>2249.25024414062</c:v>
                </c:pt>
                <c:pt idx="896">
                  <c:v>2235.958984375</c:v>
                </c:pt>
                <c:pt idx="897">
                  <c:v>2231.14672851562</c:v>
                </c:pt>
                <c:pt idx="898">
                  <c:v>2238.38793945312</c:v>
                </c:pt>
                <c:pt idx="899">
                  <c:v>2250.35009765625</c:v>
                </c:pt>
                <c:pt idx="900">
                  <c:v>2249.93774414062</c:v>
                </c:pt>
                <c:pt idx="901">
                  <c:v>2236.82983398437</c:v>
                </c:pt>
                <c:pt idx="902">
                  <c:v>2236.55493164062</c:v>
                </c:pt>
                <c:pt idx="903">
                  <c:v>2297.55737304687</c:v>
                </c:pt>
                <c:pt idx="904">
                  <c:v>2310.48168945312</c:v>
                </c:pt>
                <c:pt idx="905">
                  <c:v>2309.88623046875</c:v>
                </c:pt>
                <c:pt idx="906">
                  <c:v>2264.00805664062</c:v>
                </c:pt>
                <c:pt idx="907">
                  <c:v>2257.91259765625</c:v>
                </c:pt>
                <c:pt idx="908">
                  <c:v>2250.53369140625</c:v>
                </c:pt>
                <c:pt idx="909">
                  <c:v>2270.74560546875</c:v>
                </c:pt>
                <c:pt idx="910">
                  <c:v>2272.67041015625</c:v>
                </c:pt>
                <c:pt idx="911">
                  <c:v>2289.9033203125</c:v>
                </c:pt>
                <c:pt idx="912">
                  <c:v>2291.27807617187</c:v>
                </c:pt>
                <c:pt idx="913">
                  <c:v>2275.05395507812</c:v>
                </c:pt>
                <c:pt idx="914">
                  <c:v>2277.0703125</c:v>
                </c:pt>
                <c:pt idx="915">
                  <c:v>2310.7109375</c:v>
                </c:pt>
                <c:pt idx="916">
                  <c:v>2339.126953125</c:v>
                </c:pt>
                <c:pt idx="917">
                  <c:v>2339.7685546875</c:v>
                </c:pt>
                <c:pt idx="918">
                  <c:v>2362.54711914062</c:v>
                </c:pt>
                <c:pt idx="919">
                  <c:v>2339.0810546875</c:v>
                </c:pt>
                <c:pt idx="920">
                  <c:v>2343.93920898437</c:v>
                </c:pt>
                <c:pt idx="921">
                  <c:v>2350.5390625</c:v>
                </c:pt>
                <c:pt idx="922">
                  <c:v>2324.1396484375</c:v>
                </c:pt>
                <c:pt idx="923">
                  <c:v>2305.11962890625</c:v>
                </c:pt>
                <c:pt idx="924">
                  <c:v>2287.52001953125</c:v>
                </c:pt>
                <c:pt idx="925">
                  <c:v>2288.34521484375</c:v>
                </c:pt>
                <c:pt idx="926">
                  <c:v>2318.64013671875</c:v>
                </c:pt>
                <c:pt idx="927">
                  <c:v>2337.66015625</c:v>
                </c:pt>
                <c:pt idx="928">
                  <c:v>2397.654296875</c:v>
                </c:pt>
                <c:pt idx="929">
                  <c:v>2372.95092773437</c:v>
                </c:pt>
                <c:pt idx="930">
                  <c:v>2369.05517578125</c:v>
                </c:pt>
                <c:pt idx="931">
                  <c:v>2418.78295898437</c:v>
                </c:pt>
                <c:pt idx="932">
                  <c:v>2414.06225585937</c:v>
                </c:pt>
                <c:pt idx="933">
                  <c:v>2507.05541992187</c:v>
                </c:pt>
                <c:pt idx="934">
                  <c:v>2534.23364257812</c:v>
                </c:pt>
                <c:pt idx="935">
                  <c:v>2537.029296875</c:v>
                </c:pt>
                <c:pt idx="936">
                  <c:v>2514.34252929687</c:v>
                </c:pt>
                <c:pt idx="937">
                  <c:v>2512.234375</c:v>
                </c:pt>
                <c:pt idx="938">
                  <c:v>2563.56616210937</c:v>
                </c:pt>
                <c:pt idx="939">
                  <c:v>2585.33618164062</c:v>
                </c:pt>
                <c:pt idx="940">
                  <c:v>2604.95239257812</c:v>
                </c:pt>
                <c:pt idx="941">
                  <c:v>2601.79760742187</c:v>
                </c:pt>
                <c:pt idx="942">
                  <c:v>2521.25634765625</c:v>
                </c:pt>
                <c:pt idx="943">
                  <c:v>2470.26025390625</c:v>
                </c:pt>
                <c:pt idx="944">
                  <c:v>2468.67138671875</c:v>
                </c:pt>
                <c:pt idx="945">
                  <c:v>2508.79272460937</c:v>
                </c:pt>
                <c:pt idx="946">
                  <c:v>2485.45483398437</c:v>
                </c:pt>
                <c:pt idx="947">
                  <c:v>2510.43188476562</c:v>
                </c:pt>
                <c:pt idx="948">
                  <c:v>2531.68408203125</c:v>
                </c:pt>
                <c:pt idx="949">
                  <c:v>2495.88256835937</c:v>
                </c:pt>
                <c:pt idx="950">
                  <c:v>2469.2177734375</c:v>
                </c:pt>
                <c:pt idx="951">
                  <c:v>2458.83959960937</c:v>
                </c:pt>
                <c:pt idx="952">
                  <c:v>2492.25756835937</c:v>
                </c:pt>
                <c:pt idx="953">
                  <c:v>2506.45922851562</c:v>
                </c:pt>
                <c:pt idx="954">
                  <c:v>2491.36376953125</c:v>
                </c:pt>
                <c:pt idx="955">
                  <c:v>2507.7998046875</c:v>
                </c:pt>
                <c:pt idx="956">
                  <c:v>2518.97241210937</c:v>
                </c:pt>
                <c:pt idx="957">
                  <c:v>2529.59838867187</c:v>
                </c:pt>
                <c:pt idx="958">
                  <c:v>2559.4912109375</c:v>
                </c:pt>
                <c:pt idx="959">
                  <c:v>2557.40576171875</c:v>
                </c:pt>
                <c:pt idx="960">
                  <c:v>2520.51147460937</c:v>
                </c:pt>
                <c:pt idx="961">
                  <c:v>2539.18212890625</c:v>
                </c:pt>
                <c:pt idx="962">
                  <c:v>2511.47607421875</c:v>
                </c:pt>
                <c:pt idx="963">
                  <c:v>2510.8779296875</c:v>
                </c:pt>
                <c:pt idx="964">
                  <c:v>2513.66870117187</c:v>
                </c:pt>
                <c:pt idx="965">
                  <c:v>2471.412109375</c:v>
                </c:pt>
                <c:pt idx="966">
                  <c:v>2460.0009765625</c:v>
                </c:pt>
                <c:pt idx="967">
                  <c:v>2435.48388671875</c:v>
                </c:pt>
                <c:pt idx="968">
                  <c:v>2412.16333007812</c:v>
                </c:pt>
                <c:pt idx="969">
                  <c:v>2409.87109375</c:v>
                </c:pt>
                <c:pt idx="970">
                  <c:v>2398.8583984375</c:v>
                </c:pt>
                <c:pt idx="971">
                  <c:v>2404.48901367187</c:v>
                </c:pt>
                <c:pt idx="972">
                  <c:v>2402.54565429687</c:v>
                </c:pt>
                <c:pt idx="973">
                  <c:v>2415.40234375</c:v>
                </c:pt>
                <c:pt idx="974">
                  <c:v>2420.48486328125</c:v>
                </c:pt>
                <c:pt idx="975">
                  <c:v>2423.77368164062</c:v>
                </c:pt>
                <c:pt idx="976">
                  <c:v>2439.9189453125</c:v>
                </c:pt>
                <c:pt idx="977">
                  <c:v>2466.22973632812</c:v>
                </c:pt>
                <c:pt idx="978">
                  <c:v>2430.6005859375</c:v>
                </c:pt>
                <c:pt idx="979">
                  <c:v>2442.75927734375</c:v>
                </c:pt>
                <c:pt idx="980">
                  <c:v>2445.00170898437</c:v>
                </c:pt>
                <c:pt idx="981">
                  <c:v>2449.53637695312</c:v>
                </c:pt>
                <c:pt idx="982">
                  <c:v>2428.20874023437</c:v>
                </c:pt>
                <c:pt idx="983">
                  <c:v>2374.09228515625</c:v>
                </c:pt>
                <c:pt idx="984">
                  <c:v>2356.80102539062</c:v>
                </c:pt>
                <c:pt idx="985">
                  <c:v>2346.984375</c:v>
                </c:pt>
                <c:pt idx="986">
                  <c:v>2332.53344726562</c:v>
                </c:pt>
                <c:pt idx="987">
                  <c:v>2334.57641601562</c:v>
                </c:pt>
                <c:pt idx="988">
                  <c:v>2360.88720703125</c:v>
                </c:pt>
                <c:pt idx="989">
                  <c:v>2326.205078125</c:v>
                </c:pt>
                <c:pt idx="990">
                  <c:v>2337.06811523437</c:v>
                </c:pt>
                <c:pt idx="991">
                  <c:v>2310.30883789062</c:v>
                </c:pt>
                <c:pt idx="992">
                  <c:v>2306.322265625</c:v>
                </c:pt>
                <c:pt idx="993">
                  <c:v>2306.27270507812</c:v>
                </c:pt>
                <c:pt idx="994">
                  <c:v>2310.15942382812</c:v>
                </c:pt>
                <c:pt idx="995">
                  <c:v>2290.47607421875</c:v>
                </c:pt>
                <c:pt idx="996">
                  <c:v>2300.591796875</c:v>
                </c:pt>
                <c:pt idx="997">
                  <c:v>2337.11791992187</c:v>
                </c:pt>
                <c:pt idx="998">
                  <c:v>2341.453125</c:v>
                </c:pt>
                <c:pt idx="999">
                  <c:v>2341.353515625</c:v>
                </c:pt>
                <c:pt idx="1000">
                  <c:v>2336.12133789062</c:v>
                </c:pt>
                <c:pt idx="1001">
                  <c:v>2347.28344726562</c:v>
                </c:pt>
                <c:pt idx="1002">
                  <c:v>2316.13916015625</c:v>
                </c:pt>
                <c:pt idx="1003">
                  <c:v>2298.34936523437</c:v>
                </c:pt>
                <c:pt idx="1004">
                  <c:v>2291.32348632812</c:v>
                </c:pt>
                <c:pt idx="1005">
                  <c:v>2255.54467773437</c:v>
                </c:pt>
                <c:pt idx="1006">
                  <c:v>2250.3125</c:v>
                </c:pt>
                <c:pt idx="1007">
                  <c:v>2218.96875</c:v>
                </c:pt>
                <c:pt idx="1008">
                  <c:v>2258.13598632812</c:v>
                </c:pt>
                <c:pt idx="1009">
                  <c:v>2304.67797851562</c:v>
                </c:pt>
                <c:pt idx="1010">
                  <c:v>2280.1611328125</c:v>
                </c:pt>
                <c:pt idx="1011">
                  <c:v>2289.62890625</c:v>
                </c:pt>
                <c:pt idx="1012">
                  <c:v>2312.35180664062</c:v>
                </c:pt>
                <c:pt idx="1013">
                  <c:v>2311.853515625</c:v>
                </c:pt>
                <c:pt idx="1014">
                  <c:v>2331.08837890625</c:v>
                </c:pt>
                <c:pt idx="1015">
                  <c:v>2315.93969726562</c:v>
                </c:pt>
                <c:pt idx="1016">
                  <c:v>2327.99877929687</c:v>
                </c:pt>
                <c:pt idx="1017">
                  <c:v>2302.73461914062</c:v>
                </c:pt>
                <c:pt idx="1018">
                  <c:v>2307.06982421875</c:v>
                </c:pt>
                <c:pt idx="1019">
                  <c:v>2306.77099609375</c:v>
                </c:pt>
                <c:pt idx="1020">
                  <c:v>2348.47924804687</c:v>
                </c:pt>
                <c:pt idx="1021">
                  <c:v>2352.71484375</c:v>
                </c:pt>
                <c:pt idx="1022">
                  <c:v>2347.58227539062</c:v>
                </c:pt>
                <c:pt idx="1023">
                  <c:v>2341.4033203125</c:v>
                </c:pt>
                <c:pt idx="1024">
                  <c:v>2370.85327148437</c:v>
                </c:pt>
                <c:pt idx="1025">
                  <c:v>2380.12182617187</c:v>
                </c:pt>
                <c:pt idx="1026">
                  <c:v>2387.39721679687</c:v>
                </c:pt>
                <c:pt idx="1027">
                  <c:v>2385.80249023437</c:v>
                </c:pt>
                <c:pt idx="1028">
                  <c:v>2386.30078125</c:v>
                </c:pt>
                <c:pt idx="1029">
                  <c:v>2392.57958984375</c:v>
                </c:pt>
                <c:pt idx="1030">
                  <c:v>2369.408203125</c:v>
                </c:pt>
                <c:pt idx="1031">
                  <c:v>2386.20141601562</c:v>
                </c:pt>
                <c:pt idx="1032">
                  <c:v>2412.013671875</c:v>
                </c:pt>
                <c:pt idx="1033">
                  <c:v>2429.50439453125</c:v>
                </c:pt>
                <c:pt idx="1034">
                  <c:v>2452.775390625</c:v>
                </c:pt>
                <c:pt idx="1035">
                  <c:v>2448.73901367187</c:v>
                </c:pt>
                <c:pt idx="1036">
                  <c:v>2447.443359375</c:v>
                </c:pt>
                <c:pt idx="1037">
                  <c:v>2451.03125</c:v>
                </c:pt>
                <c:pt idx="1038">
                  <c:v>2415.8505859375</c:v>
                </c:pt>
                <c:pt idx="1039">
                  <c:v>2425.71704101562</c:v>
                </c:pt>
                <c:pt idx="1040">
                  <c:v>2455.81494140625</c:v>
                </c:pt>
                <c:pt idx="1041">
                  <c:v>2487.15869140625</c:v>
                </c:pt>
                <c:pt idx="1042">
                  <c:v>2512.47265625</c:v>
                </c:pt>
                <c:pt idx="1043">
                  <c:v>2549.447265625</c:v>
                </c:pt>
                <c:pt idx="1044">
                  <c:v>2518.60180664062</c:v>
                </c:pt>
                <c:pt idx="1045">
                  <c:v>2553.88232421875</c:v>
                </c:pt>
                <c:pt idx="1046">
                  <c:v>2556.37377929687</c:v>
                </c:pt>
                <c:pt idx="1047">
                  <c:v>2569.32983398437</c:v>
                </c:pt>
                <c:pt idx="1048">
                  <c:v>2578.10009765625</c:v>
                </c:pt>
                <c:pt idx="1049">
                  <c:v>2596.73681640625</c:v>
                </c:pt>
                <c:pt idx="1050">
                  <c:v>2576.20629882812</c:v>
                </c:pt>
                <c:pt idx="1051">
                  <c:v>2581.48852539062</c:v>
                </c:pt>
                <c:pt idx="1052">
                  <c:v>2602.86596679687</c:v>
                </c:pt>
                <c:pt idx="1053">
                  <c:v>2574.56201171875</c:v>
                </c:pt>
                <c:pt idx="1054">
                  <c:v>2587.86669921875</c:v>
                </c:pt>
                <c:pt idx="1055">
                  <c:v>2598.87939453125</c:v>
                </c:pt>
                <c:pt idx="1056">
                  <c:v>2578.59838867187</c:v>
                </c:pt>
                <c:pt idx="1057">
                  <c:v>2571.771484375</c:v>
                </c:pt>
                <c:pt idx="1058">
                  <c:v>2641.13623046875</c:v>
                </c:pt>
                <c:pt idx="1059">
                  <c:v>2710.60034179687</c:v>
                </c:pt>
                <c:pt idx="1060">
                  <c:v>2732.17700195312</c:v>
                </c:pt>
                <c:pt idx="1061">
                  <c:v>2778.81884765625</c:v>
                </c:pt>
                <c:pt idx="1062">
                  <c:v>2739.95068359375</c:v>
                </c:pt>
                <c:pt idx="1063">
                  <c:v>2713.93872070312</c:v>
                </c:pt>
                <c:pt idx="1064">
                  <c:v>2726.64575195312</c:v>
                </c:pt>
                <c:pt idx="1065">
                  <c:v>2725.64916992187</c:v>
                </c:pt>
                <c:pt idx="1066">
                  <c:v>2648.162109375</c:v>
                </c:pt>
                <c:pt idx="1067">
                  <c:v>2678.65869140625</c:v>
                </c:pt>
                <c:pt idx="1068">
                  <c:v>2696.99633789062</c:v>
                </c:pt>
                <c:pt idx="1069">
                  <c:v>2886.30395507812</c:v>
                </c:pt>
                <c:pt idx="1070">
                  <c:v>2805.72729492187</c:v>
                </c:pt>
                <c:pt idx="1071">
                  <c:v>2843.59887695312</c:v>
                </c:pt>
                <c:pt idx="1072">
                  <c:v>2843.64868164062</c:v>
                </c:pt>
                <c:pt idx="1073">
                  <c:v>2905.53857421875</c:v>
                </c:pt>
                <c:pt idx="1074">
                  <c:v>2868.31494140625</c:v>
                </c:pt>
                <c:pt idx="1075">
                  <c:v>2845.94091796875</c:v>
                </c:pt>
                <c:pt idx="1076">
                  <c:v>2874.5439453125</c:v>
                </c:pt>
                <c:pt idx="1077">
                  <c:v>2890.43994140625</c:v>
                </c:pt>
                <c:pt idx="1078">
                  <c:v>2911.61791992187</c:v>
                </c:pt>
                <c:pt idx="1079">
                  <c:v>2894.87475585937</c:v>
                </c:pt>
                <c:pt idx="1080">
                  <c:v>2920.28857421875</c:v>
                </c:pt>
                <c:pt idx="1081">
                  <c:v>2952.728515625</c:v>
                </c:pt>
                <c:pt idx="1082">
                  <c:v>2931.25122070312</c:v>
                </c:pt>
                <c:pt idx="1083">
                  <c:v>2911.26904296875</c:v>
                </c:pt>
                <c:pt idx="1084">
                  <c:v>2938.0283203125</c:v>
                </c:pt>
                <c:pt idx="1085">
                  <c:v>2932.0986328125</c:v>
                </c:pt>
                <c:pt idx="1086">
                  <c:v>2925.47094726562</c:v>
                </c:pt>
                <c:pt idx="1087">
                  <c:v>2953.47583007812</c:v>
                </c:pt>
                <c:pt idx="1088">
                  <c:v>2977.1455078125</c:v>
                </c:pt>
                <c:pt idx="1089">
                  <c:v>2964.58813476562</c:v>
                </c:pt>
                <c:pt idx="1090">
                  <c:v>2961.24951171875</c:v>
                </c:pt>
                <c:pt idx="1091">
                  <c:v>2901.40258789062</c:v>
                </c:pt>
                <c:pt idx="1092">
                  <c:v>2911.7177734375</c:v>
                </c:pt>
                <c:pt idx="1093">
                  <c:v>2974.15576171875</c:v>
                </c:pt>
                <c:pt idx="1094">
                  <c:v>3004.6025390625</c:v>
                </c:pt>
                <c:pt idx="1095">
                  <c:v>2990.2509765625</c:v>
                </c:pt>
                <c:pt idx="1096">
                  <c:v>2995.83227539062</c:v>
                </c:pt>
                <c:pt idx="1097">
                  <c:v>2947.84521484375</c:v>
                </c:pt>
                <c:pt idx="1098">
                  <c:v>2923.2783203125</c:v>
                </c:pt>
                <c:pt idx="1099">
                  <c:v>2940.86889648437</c:v>
                </c:pt>
                <c:pt idx="1100">
                  <c:v>2854.66137695312</c:v>
                </c:pt>
                <c:pt idx="1101">
                  <c:v>2853.26611328125</c:v>
                </c:pt>
                <c:pt idx="1102">
                  <c:v>2826.85571289062</c:v>
                </c:pt>
                <c:pt idx="1103">
                  <c:v>2869.2119140625</c:v>
                </c:pt>
                <c:pt idx="1104">
                  <c:v>2840.85815429687</c:v>
                </c:pt>
                <c:pt idx="1105">
                  <c:v>2877.73291015625</c:v>
                </c:pt>
                <c:pt idx="1106">
                  <c:v>2892.13403320312</c:v>
                </c:pt>
                <c:pt idx="1107">
                  <c:v>2900.20678710937</c:v>
                </c:pt>
                <c:pt idx="1108">
                  <c:v>2873.39770507812</c:v>
                </c:pt>
                <c:pt idx="1109">
                  <c:v>2975.60083007812</c:v>
                </c:pt>
                <c:pt idx="1110">
                  <c:v>2961.64819335937</c:v>
                </c:pt>
                <c:pt idx="1111">
                  <c:v>2959.50561523437</c:v>
                </c:pt>
                <c:pt idx="1112">
                  <c:v>2963.84057617187</c:v>
                </c:pt>
                <c:pt idx="1113">
                  <c:v>2933.24462890625</c:v>
                </c:pt>
                <c:pt idx="1114">
                  <c:v>2915.95336914062</c:v>
                </c:pt>
                <c:pt idx="1115">
                  <c:v>2910.322265625</c:v>
                </c:pt>
                <c:pt idx="1116">
                  <c:v>2961.89721679687</c:v>
                </c:pt>
                <c:pt idx="1117">
                  <c:v>2917.3984375</c:v>
                </c:pt>
                <c:pt idx="1118">
                  <c:v>2949.140625</c:v>
                </c:pt>
                <c:pt idx="1119">
                  <c:v>2924.37475585937</c:v>
                </c:pt>
                <c:pt idx="1120">
                  <c:v>2919.740234375</c:v>
                </c:pt>
                <c:pt idx="1121">
                  <c:v>2921.58422851562</c:v>
                </c:pt>
                <c:pt idx="1122">
                  <c:v>2918.74365234375</c:v>
                </c:pt>
                <c:pt idx="1123">
                  <c:v>2930.3046875</c:v>
                </c:pt>
                <c:pt idx="1124">
                  <c:v>2949.68872070312</c:v>
                </c:pt>
                <c:pt idx="1125">
                  <c:v>2908.77758789062</c:v>
                </c:pt>
                <c:pt idx="1126">
                  <c:v>2890.53955078125</c:v>
                </c:pt>
                <c:pt idx="1127">
                  <c:v>2910.0732421875</c:v>
                </c:pt>
                <c:pt idx="1128">
                  <c:v>2895.27368164062</c:v>
                </c:pt>
                <c:pt idx="1129">
                  <c:v>2920.13916015625</c:v>
                </c:pt>
                <c:pt idx="1130">
                  <c:v>2924.07568359375</c:v>
                </c:pt>
                <c:pt idx="1131">
                  <c:v>2923.17895507812</c:v>
                </c:pt>
                <c:pt idx="1132">
                  <c:v>2858.29907226562</c:v>
                </c:pt>
                <c:pt idx="1133">
                  <c:v>2829.44702148437</c:v>
                </c:pt>
                <c:pt idx="1134">
                  <c:v>2793.46899414062</c:v>
                </c:pt>
                <c:pt idx="1135">
                  <c:v>2827.50366210937</c:v>
                </c:pt>
                <c:pt idx="1136">
                  <c:v>2778.81884765625</c:v>
                </c:pt>
                <c:pt idx="1137">
                  <c:v>2805.32885742187</c:v>
                </c:pt>
                <c:pt idx="1138">
                  <c:v>2795.91064453125</c:v>
                </c:pt>
                <c:pt idx="1139">
                  <c:v>2830.54296875</c:v>
                </c:pt>
                <c:pt idx="1140">
                  <c:v>2822.96899414062</c:v>
                </c:pt>
                <c:pt idx="1141">
                  <c:v>2841.05737304687</c:v>
                </c:pt>
                <c:pt idx="1142">
                  <c:v>2861.6875</c:v>
                </c:pt>
                <c:pt idx="1143">
                  <c:v>2862.53466796875</c:v>
                </c:pt>
                <c:pt idx="1144">
                  <c:v>2911.41870117187</c:v>
                </c:pt>
                <c:pt idx="1145">
                  <c:v>2962.046875</c:v>
                </c:pt>
                <c:pt idx="1146">
                  <c:v>2950.48608398437</c:v>
                </c:pt>
                <c:pt idx="1147">
                  <c:v>2922.58081054687</c:v>
                </c:pt>
                <c:pt idx="1148">
                  <c:v>2902.54858398437</c:v>
                </c:pt>
                <c:pt idx="1149">
                  <c:v>2871.80322265625</c:v>
                </c:pt>
                <c:pt idx="1150">
                  <c:v>2840.06079101562</c:v>
                </c:pt>
                <c:pt idx="1151">
                  <c:v>2851.12329101562</c:v>
                </c:pt>
                <c:pt idx="1152">
                  <c:v>3010.4326171875</c:v>
                </c:pt>
                <c:pt idx="1153">
                  <c:v>2785.09741210937</c:v>
                </c:pt>
                <c:pt idx="1154">
                  <c:v>2831.888671875</c:v>
                </c:pt>
                <c:pt idx="1155">
                  <c:v>2853.51513671875</c:v>
                </c:pt>
                <c:pt idx="1156">
                  <c:v>2929.95556640625</c:v>
                </c:pt>
                <c:pt idx="1157">
                  <c:v>2932.84594726562</c:v>
                </c:pt>
                <c:pt idx="1158">
                  <c:v>2903.49560546875</c:v>
                </c:pt>
                <c:pt idx="1159">
                  <c:v>2916.75048828125</c:v>
                </c:pt>
                <c:pt idx="1160">
                  <c:v>2920.58764648437</c:v>
                </c:pt>
                <c:pt idx="1161">
                  <c:v>2945.1044921875</c:v>
                </c:pt>
                <c:pt idx="1162">
                  <c:v>2952.03100585937</c:v>
                </c:pt>
                <c:pt idx="1163">
                  <c:v>2907.43237304687</c:v>
                </c:pt>
                <c:pt idx="1164">
                  <c:v>2937.43041992187</c:v>
                </c:pt>
                <c:pt idx="1165">
                  <c:v>2898.56225585937</c:v>
                </c:pt>
                <c:pt idx="1166">
                  <c:v>2873.1982421875</c:v>
                </c:pt>
                <c:pt idx="1167">
                  <c:v>2898.46264648437</c:v>
                </c:pt>
                <c:pt idx="1168">
                  <c:v>3017.8076171875</c:v>
                </c:pt>
                <c:pt idx="1169">
                  <c:v>3050.74584960937</c:v>
                </c:pt>
                <c:pt idx="1170">
                  <c:v>3120.21020507812</c:v>
                </c:pt>
                <c:pt idx="1171">
                  <c:v>3109.74560546875</c:v>
                </c:pt>
                <c:pt idx="1172">
                  <c:v>3119.76171875</c:v>
                </c:pt>
                <c:pt idx="1173">
                  <c:v>3094.34790039062</c:v>
                </c:pt>
                <c:pt idx="1174">
                  <c:v>3097.537109375</c:v>
                </c:pt>
                <c:pt idx="1175">
                  <c:v>3166.5029296875</c:v>
                </c:pt>
                <c:pt idx="1176">
                  <c:v>3190.96997070312</c:v>
                </c:pt>
                <c:pt idx="1177">
                  <c:v>3169.79174804687</c:v>
                </c:pt>
                <c:pt idx="1178">
                  <c:v>3157.73266601562</c:v>
                </c:pt>
                <c:pt idx="1179">
                  <c:v>3150.60693359375</c:v>
                </c:pt>
                <c:pt idx="1180">
                  <c:v>3182.64819335937</c:v>
                </c:pt>
                <c:pt idx="1181">
                  <c:v>3183.64477539062</c:v>
                </c:pt>
                <c:pt idx="1182">
                  <c:v>3141.83666992187</c:v>
                </c:pt>
                <c:pt idx="1183">
                  <c:v>3162.6162109375</c:v>
                </c:pt>
                <c:pt idx="1184">
                  <c:v>3099.77954101562</c:v>
                </c:pt>
                <c:pt idx="1185">
                  <c:v>2991.19799804687</c:v>
                </c:pt>
                <c:pt idx="1186">
                  <c:v>2965.734375</c:v>
                </c:pt>
                <c:pt idx="1187">
                  <c:v>2981.28149414062</c:v>
                </c:pt>
                <c:pt idx="1188">
                  <c:v>2974.70385742187</c:v>
                </c:pt>
                <c:pt idx="1189">
                  <c:v>3007.84155273437</c:v>
                </c:pt>
                <c:pt idx="1190">
                  <c:v>3029.91650390625</c:v>
                </c:pt>
                <c:pt idx="1191">
                  <c:v>3016.0634765625</c:v>
                </c:pt>
                <c:pt idx="1192">
                  <c:v>3000.66577148437</c:v>
                </c:pt>
                <c:pt idx="1193">
                  <c:v>3020.34912109375</c:v>
                </c:pt>
                <c:pt idx="1194">
                  <c:v>2988.5068359375</c:v>
                </c:pt>
                <c:pt idx="1195">
                  <c:v>2884.85864257812</c:v>
                </c:pt>
                <c:pt idx="1196">
                  <c:v>2902.25</c:v>
                </c:pt>
                <c:pt idx="1197">
                  <c:v>2919.740234375</c:v>
                </c:pt>
                <c:pt idx="1198">
                  <c:v>2888.44677734375</c:v>
                </c:pt>
                <c:pt idx="1199">
                  <c:v>2938.62646484375</c:v>
                </c:pt>
                <c:pt idx="1200">
                  <c:v>2911.36889648437</c:v>
                </c:pt>
                <c:pt idx="1201">
                  <c:v>2917.3486328125</c:v>
                </c:pt>
                <c:pt idx="1202">
                  <c:v>2913.810546875</c:v>
                </c:pt>
                <c:pt idx="1203">
                  <c:v>2946.39990234375</c:v>
                </c:pt>
                <c:pt idx="1204">
                  <c:v>2976.80004882812</c:v>
                </c:pt>
                <c:pt idx="1205">
                  <c:v>2991.89990234375</c:v>
                </c:pt>
                <c:pt idx="1206">
                  <c:v>2997.35009765625</c:v>
                </c:pt>
                <c:pt idx="1207">
                  <c:v>2996.25</c:v>
                </c:pt>
                <c:pt idx="1208">
                  <c:v>2999.94995117187</c:v>
                </c:pt>
                <c:pt idx="1209">
                  <c:v>3025.19995117187</c:v>
                </c:pt>
                <c:pt idx="1210">
                  <c:v>3000.89990234375</c:v>
                </c:pt>
                <c:pt idx="1211">
                  <c:v>2996.60009765625</c:v>
                </c:pt>
                <c:pt idx="1212">
                  <c:v>3041.85009765625</c:v>
                </c:pt>
                <c:pt idx="1213">
                  <c:v>3019.25</c:v>
                </c:pt>
                <c:pt idx="1214">
                  <c:v>3032.5</c:v>
                </c:pt>
                <c:pt idx="1215">
                  <c:v>3018.25</c:v>
                </c:pt>
                <c:pt idx="1216">
                  <c:v>3029.10009765625</c:v>
                </c:pt>
                <c:pt idx="1217">
                  <c:v>2985.94995117187</c:v>
                </c:pt>
                <c:pt idx="1218">
                  <c:v>2929.64990234375</c:v>
                </c:pt>
                <c:pt idx="1219">
                  <c:v>2924.89990234375</c:v>
                </c:pt>
                <c:pt idx="1220">
                  <c:v>2923.05004882812</c:v>
                </c:pt>
                <c:pt idx="1221">
                  <c:v>2903</c:v>
                </c:pt>
                <c:pt idx="1222">
                  <c:v>2959.60009765625</c:v>
                </c:pt>
                <c:pt idx="1223">
                  <c:v>2945.25</c:v>
                </c:pt>
                <c:pt idx="1224">
                  <c:v>2942.69995117187</c:v>
                </c:pt>
                <c:pt idx="1225">
                  <c:v>2944.60009765625</c:v>
                </c:pt>
                <c:pt idx="1226">
                  <c:v>2926.89990234375</c:v>
                </c:pt>
                <c:pt idx="1227">
                  <c:v>2939.35009765625</c:v>
                </c:pt>
                <c:pt idx="1228">
                  <c:v>2971.85009765625</c:v>
                </c:pt>
                <c:pt idx="1229">
                  <c:v>2986.75</c:v>
                </c:pt>
                <c:pt idx="1230">
                  <c:v>2978.75</c:v>
                </c:pt>
                <c:pt idx="1231">
                  <c:v>2987.89990234375</c:v>
                </c:pt>
                <c:pt idx="1232">
                  <c:v>2995.89990234375</c:v>
                </c:pt>
                <c:pt idx="1233">
                  <c:v>3052.35009765625</c:v>
                </c:pt>
                <c:pt idx="1234">
                  <c:v>2953.14990234375</c:v>
                </c:pt>
                <c:pt idx="1235">
                  <c:v>2929.64990234375</c:v>
                </c:pt>
                <c:pt idx="1236">
                  <c:v>2813.94995117187</c:v>
                </c:pt>
              </c:numCache>
            </c:numRef>
          </c:val>
          <c:smooth val="0"/>
          <c:extLst>
            <c:ext xmlns:c16="http://schemas.microsoft.com/office/drawing/2014/chart" uri="{C3380CC4-5D6E-409C-BE32-E72D297353CC}">
              <c16:uniqueId val="{00000001-14AE-4344-B7B4-DCD9F54F67DC}"/>
            </c:ext>
          </c:extLst>
        </c:ser>
        <c:ser>
          <c:idx val="1"/>
          <c:order val="1"/>
          <c:tx>
            <c:strRef>
              <c:f>'MA 50'!$C$1</c:f>
              <c:strCache>
                <c:ptCount val="1"/>
                <c:pt idx="0">
                  <c:v>TCS.NS</c:v>
                </c:pt>
              </c:strCache>
            </c:strRef>
          </c:tx>
          <c:spPr>
            <a:ln w="28575" cap="rnd">
              <a:noFill/>
              <a:round/>
            </a:ln>
            <a:effectLst/>
          </c:spPr>
          <c:marker>
            <c:symbol val="none"/>
          </c:marker>
          <c:trendline>
            <c:name>TCS.NS</c:name>
            <c:spPr>
              <a:ln w="19050" cap="rnd">
                <a:solidFill>
                  <a:srgbClr val="FF7C43"/>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50'!$C$2:$C$1238</c:f>
              <c:numCache>
                <c:formatCode>0.00</c:formatCode>
                <c:ptCount val="1237"/>
                <c:pt idx="0">
                  <c:v>1899.41760253906</c:v>
                </c:pt>
                <c:pt idx="1">
                  <c:v>1870.50659179687</c:v>
                </c:pt>
                <c:pt idx="2">
                  <c:v>1845.29467773437</c:v>
                </c:pt>
                <c:pt idx="3">
                  <c:v>1830.99914550781</c:v>
                </c:pt>
                <c:pt idx="4">
                  <c:v>1814.92175292968</c:v>
                </c:pt>
                <c:pt idx="5">
                  <c:v>1846.11706542968</c:v>
                </c:pt>
                <c:pt idx="6">
                  <c:v>1861.00646972656</c:v>
                </c:pt>
                <c:pt idx="7">
                  <c:v>1869.31896972656</c:v>
                </c:pt>
                <c:pt idx="8">
                  <c:v>1859.74963378906</c:v>
                </c:pt>
                <c:pt idx="9">
                  <c:v>1883.92443847656</c:v>
                </c:pt>
                <c:pt idx="10">
                  <c:v>1878.47607421875</c:v>
                </c:pt>
                <c:pt idx="11">
                  <c:v>1895.599609375</c:v>
                </c:pt>
                <c:pt idx="12">
                  <c:v>1906.49633789062</c:v>
                </c:pt>
                <c:pt idx="13">
                  <c:v>1945.82629394531</c:v>
                </c:pt>
                <c:pt idx="14">
                  <c:v>1937.35583496093</c:v>
                </c:pt>
                <c:pt idx="15">
                  <c:v>2009.83374023437</c:v>
                </c:pt>
                <c:pt idx="16">
                  <c:v>2062.89868164062</c:v>
                </c:pt>
                <c:pt idx="17">
                  <c:v>2078.32836914062</c:v>
                </c:pt>
                <c:pt idx="18">
                  <c:v>2015.3740234375</c:v>
                </c:pt>
                <c:pt idx="19">
                  <c:v>2009.00964355468</c:v>
                </c:pt>
                <c:pt idx="20">
                  <c:v>2016.24365234375</c:v>
                </c:pt>
                <c:pt idx="21">
                  <c:v>2004.01916503906</c:v>
                </c:pt>
                <c:pt idx="22">
                  <c:v>2001.13452148437</c:v>
                </c:pt>
                <c:pt idx="23">
                  <c:v>1950.40441894531</c:v>
                </c:pt>
                <c:pt idx="24">
                  <c:v>1923.84924316406</c:v>
                </c:pt>
                <c:pt idx="25">
                  <c:v>1994.95373535156</c:v>
                </c:pt>
                <c:pt idx="26">
                  <c:v>2011.61938476562</c:v>
                </c:pt>
                <c:pt idx="27">
                  <c:v>1991.1533203125</c:v>
                </c:pt>
                <c:pt idx="28">
                  <c:v>1971.1455078125</c:v>
                </c:pt>
                <c:pt idx="29">
                  <c:v>1931.03723144531</c:v>
                </c:pt>
                <c:pt idx="30">
                  <c:v>1930.80847167968</c:v>
                </c:pt>
                <c:pt idx="31">
                  <c:v>1939.55334472656</c:v>
                </c:pt>
                <c:pt idx="32">
                  <c:v>1897.06494140625</c:v>
                </c:pt>
                <c:pt idx="33">
                  <c:v>1906.03820800781</c:v>
                </c:pt>
                <c:pt idx="34">
                  <c:v>1874.12646484375</c:v>
                </c:pt>
                <c:pt idx="35">
                  <c:v>1881.13146972656</c:v>
                </c:pt>
                <c:pt idx="36">
                  <c:v>1902.23828125</c:v>
                </c:pt>
                <c:pt idx="37">
                  <c:v>1880.17004394531</c:v>
                </c:pt>
                <c:pt idx="38">
                  <c:v>1850.68432617187</c:v>
                </c:pt>
                <c:pt idx="39">
                  <c:v>1878.10974121093</c:v>
                </c:pt>
                <c:pt idx="40">
                  <c:v>1903.29125976562</c:v>
                </c:pt>
                <c:pt idx="41">
                  <c:v>1942.48388671875</c:v>
                </c:pt>
                <c:pt idx="42">
                  <c:v>1944.58984375</c:v>
                </c:pt>
                <c:pt idx="43">
                  <c:v>1886.76318359375</c:v>
                </c:pt>
                <c:pt idx="44">
                  <c:v>1843.17553710937</c:v>
                </c:pt>
                <c:pt idx="45">
                  <c:v>1869.77697753906</c:v>
                </c:pt>
                <c:pt idx="46">
                  <c:v>1850.54711914062</c:v>
                </c:pt>
                <c:pt idx="47">
                  <c:v>1896.65283203125</c:v>
                </c:pt>
                <c:pt idx="48">
                  <c:v>1947.47448730468</c:v>
                </c:pt>
                <c:pt idx="49">
                  <c:v>1982.45422363281</c:v>
                </c:pt>
                <c:pt idx="50">
                  <c:v>1985.01843261718</c:v>
                </c:pt>
                <c:pt idx="51">
                  <c:v>2041.15100097656</c:v>
                </c:pt>
                <c:pt idx="52">
                  <c:v>2035.51879882812</c:v>
                </c:pt>
                <c:pt idx="53">
                  <c:v>2043.57775878906</c:v>
                </c:pt>
                <c:pt idx="54">
                  <c:v>2028.83435058593</c:v>
                </c:pt>
                <c:pt idx="55">
                  <c:v>2016.3349609375</c:v>
                </c:pt>
                <c:pt idx="56">
                  <c:v>2013.17602539062</c:v>
                </c:pt>
                <c:pt idx="57">
                  <c:v>1999.16589355468</c:v>
                </c:pt>
                <c:pt idx="58">
                  <c:v>1979.47814941406</c:v>
                </c:pt>
                <c:pt idx="59">
                  <c:v>1984.88073730468</c:v>
                </c:pt>
                <c:pt idx="60">
                  <c:v>1975.76953125</c:v>
                </c:pt>
                <c:pt idx="61">
                  <c:v>2015.14538574218</c:v>
                </c:pt>
                <c:pt idx="62">
                  <c:v>2014.96179199218</c:v>
                </c:pt>
                <c:pt idx="63">
                  <c:v>2019.90661621093</c:v>
                </c:pt>
                <c:pt idx="64">
                  <c:v>2065.1416015625</c:v>
                </c:pt>
                <c:pt idx="65">
                  <c:v>2027.68994140625</c:v>
                </c:pt>
                <c:pt idx="66">
                  <c:v>2026.95764160156</c:v>
                </c:pt>
                <c:pt idx="67">
                  <c:v>2005.71325683593</c:v>
                </c:pt>
                <c:pt idx="68">
                  <c:v>2020.86804199218</c:v>
                </c:pt>
                <c:pt idx="69">
                  <c:v>2039.18176269531</c:v>
                </c:pt>
                <c:pt idx="70">
                  <c:v>2050.0791015625</c:v>
                </c:pt>
                <c:pt idx="71">
                  <c:v>2032.03991699218</c:v>
                </c:pt>
                <c:pt idx="72">
                  <c:v>1987.3994140625</c:v>
                </c:pt>
                <c:pt idx="73">
                  <c:v>1988.03991699218</c:v>
                </c:pt>
                <c:pt idx="74">
                  <c:v>2020.86804199218</c:v>
                </c:pt>
                <c:pt idx="75">
                  <c:v>2010.81823730468</c:v>
                </c:pt>
                <c:pt idx="76">
                  <c:v>2003.88928222656</c:v>
                </c:pt>
                <c:pt idx="77">
                  <c:v>1990.90246582031</c:v>
                </c:pt>
                <c:pt idx="78">
                  <c:v>2004.21057128906</c:v>
                </c:pt>
                <c:pt idx="79">
                  <c:v>1977.45727539062</c:v>
                </c:pt>
                <c:pt idx="80">
                  <c:v>1962.08447265625</c:v>
                </c:pt>
                <c:pt idx="81">
                  <c:v>1908.11804199218</c:v>
                </c:pt>
                <c:pt idx="82">
                  <c:v>1929.64050292968</c:v>
                </c:pt>
                <c:pt idx="83">
                  <c:v>1934.458984375</c:v>
                </c:pt>
                <c:pt idx="84">
                  <c:v>1970.06872558593</c:v>
                </c:pt>
                <c:pt idx="85">
                  <c:v>1953.365234375</c:v>
                </c:pt>
                <c:pt idx="86">
                  <c:v>1960.89099121093</c:v>
                </c:pt>
                <c:pt idx="87">
                  <c:v>1984.2021484375</c:v>
                </c:pt>
                <c:pt idx="88">
                  <c:v>1976.35522460937</c:v>
                </c:pt>
                <c:pt idx="89">
                  <c:v>1992.27917480468</c:v>
                </c:pt>
                <c:pt idx="90">
                  <c:v>2011.73608398437</c:v>
                </c:pt>
                <c:pt idx="91">
                  <c:v>2004.62292480468</c:v>
                </c:pt>
                <c:pt idx="92">
                  <c:v>2022.10681152343</c:v>
                </c:pt>
                <c:pt idx="93">
                  <c:v>2033.5791015625</c:v>
                </c:pt>
                <c:pt idx="94">
                  <c:v>2015.7744140625</c:v>
                </c:pt>
                <c:pt idx="95">
                  <c:v>1979.47631835937</c:v>
                </c:pt>
                <c:pt idx="96">
                  <c:v>1941.43408203125</c:v>
                </c:pt>
                <c:pt idx="97">
                  <c:v>1978.87890625</c:v>
                </c:pt>
                <c:pt idx="98">
                  <c:v>1949.00561523437</c:v>
                </c:pt>
                <c:pt idx="99">
                  <c:v>1932.39379882812</c:v>
                </c:pt>
                <c:pt idx="100">
                  <c:v>1835.705078125</c:v>
                </c:pt>
                <c:pt idx="101">
                  <c:v>1836.76062011718</c:v>
                </c:pt>
                <c:pt idx="102">
                  <c:v>1868.79138183593</c:v>
                </c:pt>
                <c:pt idx="103">
                  <c:v>1911.92712402343</c:v>
                </c:pt>
                <c:pt idx="104">
                  <c:v>1950.33654785156</c:v>
                </c:pt>
                <c:pt idx="105">
                  <c:v>1942.44384765625</c:v>
                </c:pt>
                <c:pt idx="106">
                  <c:v>1810.19067382812</c:v>
                </c:pt>
                <c:pt idx="107">
                  <c:v>1793.07397460937</c:v>
                </c:pt>
                <c:pt idx="108">
                  <c:v>1624.33972167968</c:v>
                </c:pt>
                <c:pt idx="109">
                  <c:v>1657.79272460937</c:v>
                </c:pt>
                <c:pt idx="110">
                  <c:v>1556.92822265625</c:v>
                </c:pt>
                <c:pt idx="111">
                  <c:v>1521.685546875</c:v>
                </c:pt>
                <c:pt idx="112">
                  <c:v>1518.38159179687</c:v>
                </c:pt>
                <c:pt idx="113">
                  <c:v>1512.78833007812</c:v>
                </c:pt>
                <c:pt idx="114">
                  <c:v>1661.72338867187</c:v>
                </c:pt>
                <c:pt idx="115">
                  <c:v>1543.61987304687</c:v>
                </c:pt>
                <c:pt idx="116">
                  <c:v>1574.54406738281</c:v>
                </c:pt>
                <c:pt idx="117">
                  <c:v>1618.13391113281</c:v>
                </c:pt>
                <c:pt idx="118">
                  <c:v>1655.71435546875</c:v>
                </c:pt>
                <c:pt idx="119">
                  <c:v>1686.73132324218</c:v>
                </c:pt>
                <c:pt idx="120">
                  <c:v>1644.20446777343</c:v>
                </c:pt>
                <c:pt idx="121">
                  <c:v>1688.21020507812</c:v>
                </c:pt>
                <c:pt idx="122">
                  <c:v>1579.72119140625</c:v>
                </c:pt>
                <c:pt idx="123">
                  <c:v>1529.29028320312</c:v>
                </c:pt>
                <c:pt idx="124">
                  <c:v>1641.15368652343</c:v>
                </c:pt>
                <c:pt idx="125">
                  <c:v>1576.67041015625</c:v>
                </c:pt>
                <c:pt idx="126">
                  <c:v>1632.78723144531</c:v>
                </c:pt>
                <c:pt idx="127">
                  <c:v>1626.40771484375</c:v>
                </c:pt>
                <c:pt idx="128">
                  <c:v>1604.12780761718</c:v>
                </c:pt>
                <c:pt idx="129">
                  <c:v>1586.47009277343</c:v>
                </c:pt>
                <c:pt idx="130">
                  <c:v>1669.81274414062</c:v>
                </c:pt>
                <c:pt idx="131">
                  <c:v>1681.32275390625</c:v>
                </c:pt>
                <c:pt idx="132">
                  <c:v>1606.43933105468</c:v>
                </c:pt>
                <c:pt idx="133">
                  <c:v>1635.88403320312</c:v>
                </c:pt>
                <c:pt idx="134">
                  <c:v>1736.42224121093</c:v>
                </c:pt>
                <c:pt idx="135">
                  <c:v>1681.23022460937</c:v>
                </c:pt>
                <c:pt idx="136">
                  <c:v>1697.91735839843</c:v>
                </c:pt>
                <c:pt idx="137">
                  <c:v>1718.67236328125</c:v>
                </c:pt>
                <c:pt idx="138">
                  <c:v>1761.75305175781</c:v>
                </c:pt>
                <c:pt idx="139">
                  <c:v>1862.33764648437</c:v>
                </c:pt>
                <c:pt idx="140">
                  <c:v>1784.6806640625</c:v>
                </c:pt>
                <c:pt idx="141">
                  <c:v>1786.806640625</c:v>
                </c:pt>
                <c:pt idx="142">
                  <c:v>1759.85803222656</c:v>
                </c:pt>
                <c:pt idx="143">
                  <c:v>1748.81030273437</c:v>
                </c:pt>
                <c:pt idx="144">
                  <c:v>1750.42822265625</c:v>
                </c:pt>
                <c:pt idx="145">
                  <c:v>1789.16442871093</c:v>
                </c:pt>
                <c:pt idx="146">
                  <c:v>1802.29248046875</c:v>
                </c:pt>
                <c:pt idx="147">
                  <c:v>1802.43090820312</c:v>
                </c:pt>
                <c:pt idx="148">
                  <c:v>1758.70251464843</c:v>
                </c:pt>
                <c:pt idx="149">
                  <c:v>1749.96643066406</c:v>
                </c:pt>
                <c:pt idx="150">
                  <c:v>1798.68664550781</c:v>
                </c:pt>
                <c:pt idx="151">
                  <c:v>1801.50622558593</c:v>
                </c:pt>
                <c:pt idx="152">
                  <c:v>1806.08264160156</c:v>
                </c:pt>
                <c:pt idx="153">
                  <c:v>1840.84313964843</c:v>
                </c:pt>
                <c:pt idx="154">
                  <c:v>1867.79223632812</c:v>
                </c:pt>
                <c:pt idx="155">
                  <c:v>1796.28308105468</c:v>
                </c:pt>
                <c:pt idx="156">
                  <c:v>1853.87902832031</c:v>
                </c:pt>
                <c:pt idx="157">
                  <c:v>1852.9541015625</c:v>
                </c:pt>
                <c:pt idx="158">
                  <c:v>1823.41674804687</c:v>
                </c:pt>
                <c:pt idx="159">
                  <c:v>1890.81213378906</c:v>
                </c:pt>
                <c:pt idx="160">
                  <c:v>1892.56872558593</c:v>
                </c:pt>
                <c:pt idx="161">
                  <c:v>1897.20458984375</c:v>
                </c:pt>
                <c:pt idx="162">
                  <c:v>1939.2998046875</c:v>
                </c:pt>
                <c:pt idx="163">
                  <c:v>1899.15173339843</c:v>
                </c:pt>
                <c:pt idx="164">
                  <c:v>1920.94079589843</c:v>
                </c:pt>
                <c:pt idx="165">
                  <c:v>1921.21936035156</c:v>
                </c:pt>
                <c:pt idx="166">
                  <c:v>1955.24792480468</c:v>
                </c:pt>
                <c:pt idx="167">
                  <c:v>1917.13928222656</c:v>
                </c:pt>
                <c:pt idx="168">
                  <c:v>1891.03869628906</c:v>
                </c:pt>
                <c:pt idx="169">
                  <c:v>1882.13757324218</c:v>
                </c:pt>
                <c:pt idx="170">
                  <c:v>1896.88024902343</c:v>
                </c:pt>
                <c:pt idx="171">
                  <c:v>1898.73461914062</c:v>
                </c:pt>
                <c:pt idx="172">
                  <c:v>1889.74047851562</c:v>
                </c:pt>
                <c:pt idx="173">
                  <c:v>1895.76721191406</c:v>
                </c:pt>
                <c:pt idx="174">
                  <c:v>1880.32922363281</c:v>
                </c:pt>
                <c:pt idx="175">
                  <c:v>1887.14404296875</c:v>
                </c:pt>
                <c:pt idx="176">
                  <c:v>1893.54211425781</c:v>
                </c:pt>
                <c:pt idx="177">
                  <c:v>1869.34216308593</c:v>
                </c:pt>
                <c:pt idx="178">
                  <c:v>1964.6123046875</c:v>
                </c:pt>
                <c:pt idx="179">
                  <c:v>1948.66442871093</c:v>
                </c:pt>
                <c:pt idx="180">
                  <c:v>1930.58422851562</c:v>
                </c:pt>
                <c:pt idx="181">
                  <c:v>1939.76330566406</c:v>
                </c:pt>
                <c:pt idx="182">
                  <c:v>2000.12426757812</c:v>
                </c:pt>
                <c:pt idx="183">
                  <c:v>2039.53076171875</c:v>
                </c:pt>
                <c:pt idx="184">
                  <c:v>2098.45532226562</c:v>
                </c:pt>
                <c:pt idx="185">
                  <c:v>2104.66723632812</c:v>
                </c:pt>
                <c:pt idx="186">
                  <c:v>2057.37963867187</c:v>
                </c:pt>
                <c:pt idx="187">
                  <c:v>2043.88916015625</c:v>
                </c:pt>
                <c:pt idx="188">
                  <c:v>2060.57861328125</c:v>
                </c:pt>
                <c:pt idx="189">
                  <c:v>2058.3994140625</c:v>
                </c:pt>
                <c:pt idx="190">
                  <c:v>2013.84692382812</c:v>
                </c:pt>
                <c:pt idx="191">
                  <c:v>2071.28759765625</c:v>
                </c:pt>
                <c:pt idx="192">
                  <c:v>2076.7236328125</c:v>
                </c:pt>
                <c:pt idx="193">
                  <c:v>2045.12829589843</c:v>
                </c:pt>
                <c:pt idx="194">
                  <c:v>2051.77221679687</c:v>
                </c:pt>
                <c:pt idx="195">
                  <c:v>2067.7099609375</c:v>
                </c:pt>
                <c:pt idx="196">
                  <c:v>2036.021484375</c:v>
                </c:pt>
                <c:pt idx="197">
                  <c:v>2017.66760253906</c:v>
                </c:pt>
                <c:pt idx="198">
                  <c:v>2004.84387207031</c:v>
                </c:pt>
                <c:pt idx="199">
                  <c:v>2050.75024414062</c:v>
                </c:pt>
                <c:pt idx="200">
                  <c:v>2146.42065429687</c:v>
                </c:pt>
                <c:pt idx="201">
                  <c:v>2115.10327148437</c:v>
                </c:pt>
                <c:pt idx="202">
                  <c:v>2118.30981445312</c:v>
                </c:pt>
                <c:pt idx="203">
                  <c:v>2120.07568359375</c:v>
                </c:pt>
                <c:pt idx="204">
                  <c:v>2094.75219726562</c:v>
                </c:pt>
                <c:pt idx="205">
                  <c:v>2090.61645507812</c:v>
                </c:pt>
                <c:pt idx="206">
                  <c:v>2099.72387695312</c:v>
                </c:pt>
                <c:pt idx="207">
                  <c:v>2144.88745117187</c:v>
                </c:pt>
                <c:pt idx="208">
                  <c:v>2133.0390625</c:v>
                </c:pt>
                <c:pt idx="209">
                  <c:v>2121.37646484375</c:v>
                </c:pt>
                <c:pt idx="210">
                  <c:v>2118.68139648437</c:v>
                </c:pt>
                <c:pt idx="211">
                  <c:v>2097.72583007812</c:v>
                </c:pt>
                <c:pt idx="212">
                  <c:v>2095.03100585937</c:v>
                </c:pt>
                <c:pt idx="213">
                  <c:v>2083.6005859375</c:v>
                </c:pt>
                <c:pt idx="214">
                  <c:v>2094.05444335937</c:v>
                </c:pt>
                <c:pt idx="215">
                  <c:v>2109.24877929687</c:v>
                </c:pt>
                <c:pt idx="216">
                  <c:v>2097.02905273437</c:v>
                </c:pt>
                <c:pt idx="217">
                  <c:v>2093.5439453125</c:v>
                </c:pt>
                <c:pt idx="218">
                  <c:v>2089.5947265625</c:v>
                </c:pt>
                <c:pt idx="219">
                  <c:v>2089.12963867187</c:v>
                </c:pt>
                <c:pt idx="220">
                  <c:v>2084.06518554687</c:v>
                </c:pt>
                <c:pt idx="221">
                  <c:v>2094.14770507812</c:v>
                </c:pt>
                <c:pt idx="222">
                  <c:v>2089.40869140625</c:v>
                </c:pt>
                <c:pt idx="223">
                  <c:v>2080.25561523437</c:v>
                </c:pt>
                <c:pt idx="224">
                  <c:v>2097.63330078125</c:v>
                </c:pt>
                <c:pt idx="225">
                  <c:v>2087.50390625</c:v>
                </c:pt>
                <c:pt idx="226">
                  <c:v>2104.97412109375</c:v>
                </c:pt>
                <c:pt idx="227">
                  <c:v>2136.8955078125</c:v>
                </c:pt>
                <c:pt idx="228">
                  <c:v>2126.95190429687</c:v>
                </c:pt>
                <c:pt idx="229">
                  <c:v>2162.49731445312</c:v>
                </c:pt>
                <c:pt idx="230">
                  <c:v>2182.15161132812</c:v>
                </c:pt>
                <c:pt idx="231">
                  <c:v>2163.05444335937</c:v>
                </c:pt>
                <c:pt idx="232">
                  <c:v>2166.30712890625</c:v>
                </c:pt>
                <c:pt idx="233">
                  <c:v>2206.2197265625</c:v>
                </c:pt>
                <c:pt idx="234">
                  <c:v>2315.2255859375</c:v>
                </c:pt>
                <c:pt idx="235">
                  <c:v>2315.2255859375</c:v>
                </c:pt>
                <c:pt idx="236">
                  <c:v>2326.00512695312</c:v>
                </c:pt>
                <c:pt idx="237">
                  <c:v>2286.9287109375</c:v>
                </c:pt>
                <c:pt idx="238">
                  <c:v>2276.65966796875</c:v>
                </c:pt>
                <c:pt idx="239">
                  <c:v>2290.97119140625</c:v>
                </c:pt>
                <c:pt idx="240">
                  <c:v>2344.54443359375</c:v>
                </c:pt>
                <c:pt idx="241">
                  <c:v>2292.96875</c:v>
                </c:pt>
                <c:pt idx="242">
                  <c:v>2167.3291015625</c:v>
                </c:pt>
                <c:pt idx="243">
                  <c:v>2251.01171875</c:v>
                </c:pt>
                <c:pt idx="244">
                  <c:v>2254.72900390625</c:v>
                </c:pt>
                <c:pt idx="245">
                  <c:v>2312.43774414062</c:v>
                </c:pt>
                <c:pt idx="246">
                  <c:v>2316.06176757812</c:v>
                </c:pt>
                <c:pt idx="247">
                  <c:v>2345.00854492187</c:v>
                </c:pt>
                <c:pt idx="248">
                  <c:v>2514.46411132812</c:v>
                </c:pt>
                <c:pt idx="249">
                  <c:v>2522.36352539062</c:v>
                </c:pt>
                <c:pt idx="250">
                  <c:v>2542.482421875</c:v>
                </c:pt>
                <c:pt idx="251">
                  <c:v>2625.88598632812</c:v>
                </c:pt>
                <c:pt idx="252">
                  <c:v>2614.03735351562</c:v>
                </c:pt>
                <c:pt idx="253">
                  <c:v>2629.88159179687</c:v>
                </c:pt>
                <c:pt idx="254">
                  <c:v>2626.67626953125</c:v>
                </c:pt>
                <c:pt idx="255">
                  <c:v>2622.05615234375</c:v>
                </c:pt>
                <c:pt idx="256">
                  <c:v>2557.662109375</c:v>
                </c:pt>
                <c:pt idx="257">
                  <c:v>2578.84692382812</c:v>
                </c:pt>
                <c:pt idx="258">
                  <c:v>2530.55126953125</c:v>
                </c:pt>
                <c:pt idx="259">
                  <c:v>2556.16918945312</c:v>
                </c:pt>
                <c:pt idx="260">
                  <c:v>2496.81420898437</c:v>
                </c:pt>
                <c:pt idx="261">
                  <c:v>2492.84790039062</c:v>
                </c:pt>
                <c:pt idx="262">
                  <c:v>2507.45336914062</c:v>
                </c:pt>
                <c:pt idx="263">
                  <c:v>2508.76000976562</c:v>
                </c:pt>
                <c:pt idx="264">
                  <c:v>2454.58471679687</c:v>
                </c:pt>
                <c:pt idx="265">
                  <c:v>2447.16528320312</c:v>
                </c:pt>
                <c:pt idx="266">
                  <c:v>2456.91772460937</c:v>
                </c:pt>
                <c:pt idx="267">
                  <c:v>2486.96875</c:v>
                </c:pt>
                <c:pt idx="268">
                  <c:v>2430.74047851562</c:v>
                </c:pt>
                <c:pt idx="269">
                  <c:v>2457.80419921875</c:v>
                </c:pt>
                <c:pt idx="270">
                  <c:v>2476.04931640625</c:v>
                </c:pt>
                <c:pt idx="271">
                  <c:v>2506.4267578125</c:v>
                </c:pt>
                <c:pt idx="272">
                  <c:v>2526.72509765625</c:v>
                </c:pt>
                <c:pt idx="273">
                  <c:v>2544.59594726562</c:v>
                </c:pt>
                <c:pt idx="274">
                  <c:v>2472.73681640625</c:v>
                </c:pt>
                <c:pt idx="275">
                  <c:v>2508.38696289062</c:v>
                </c:pt>
                <c:pt idx="276">
                  <c:v>2492.75463867187</c:v>
                </c:pt>
                <c:pt idx="277">
                  <c:v>2479.50317382812</c:v>
                </c:pt>
                <c:pt idx="278">
                  <c:v>2492.10180664062</c:v>
                </c:pt>
                <c:pt idx="279">
                  <c:v>2488.08837890625</c:v>
                </c:pt>
                <c:pt idx="280">
                  <c:v>2451.31860351562</c:v>
                </c:pt>
                <c:pt idx="281">
                  <c:v>2460.88452148437</c:v>
                </c:pt>
                <c:pt idx="282">
                  <c:v>2482.67578125</c:v>
                </c:pt>
                <c:pt idx="283">
                  <c:v>2542.40356445312</c:v>
                </c:pt>
                <c:pt idx="284">
                  <c:v>2540.35083007812</c:v>
                </c:pt>
                <c:pt idx="285">
                  <c:v>2520.98559570312</c:v>
                </c:pt>
                <c:pt idx="286">
                  <c:v>2538.99755859375</c:v>
                </c:pt>
                <c:pt idx="287">
                  <c:v>2500.78002929687</c:v>
                </c:pt>
                <c:pt idx="288">
                  <c:v>2544.78369140625</c:v>
                </c:pt>
                <c:pt idx="289">
                  <c:v>2566.01489257812</c:v>
                </c:pt>
                <c:pt idx="290">
                  <c:v>2528.5908203125</c:v>
                </c:pt>
                <c:pt idx="291">
                  <c:v>2545.48266601562</c:v>
                </c:pt>
                <c:pt idx="292">
                  <c:v>2554.9560546875</c:v>
                </c:pt>
                <c:pt idx="293">
                  <c:v>2610.57690429687</c:v>
                </c:pt>
                <c:pt idx="294">
                  <c:v>2623.17602539062</c:v>
                </c:pt>
                <c:pt idx="295">
                  <c:v>2598.44506835937</c:v>
                </c:pt>
                <c:pt idx="296">
                  <c:v>2597.79174804687</c:v>
                </c:pt>
                <c:pt idx="297">
                  <c:v>2610.95043945312</c:v>
                </c:pt>
                <c:pt idx="298">
                  <c:v>2577.21362304687</c:v>
                </c:pt>
                <c:pt idx="299">
                  <c:v>2626.34887695312</c:v>
                </c:pt>
                <c:pt idx="300">
                  <c:v>2648.7470703125</c:v>
                </c:pt>
                <c:pt idx="301">
                  <c:v>2670.02587890625</c:v>
                </c:pt>
                <c:pt idx="302">
                  <c:v>2631.90258789062</c:v>
                </c:pt>
                <c:pt idx="303">
                  <c:v>2680.75805664062</c:v>
                </c:pt>
                <c:pt idx="304">
                  <c:v>2714.58764648437</c:v>
                </c:pt>
                <c:pt idx="305">
                  <c:v>2715.14794921875</c:v>
                </c:pt>
                <c:pt idx="306">
                  <c:v>2733.85961914062</c:v>
                </c:pt>
                <c:pt idx="307">
                  <c:v>2734.88598632812</c:v>
                </c:pt>
                <c:pt idx="308">
                  <c:v>2715.10131835937</c:v>
                </c:pt>
                <c:pt idx="309">
                  <c:v>2671.65869140625</c:v>
                </c:pt>
                <c:pt idx="310">
                  <c:v>2732.78637695312</c:v>
                </c:pt>
                <c:pt idx="311">
                  <c:v>2836.5634765625</c:v>
                </c:pt>
                <c:pt idx="312">
                  <c:v>2886.53930664062</c:v>
                </c:pt>
                <c:pt idx="313">
                  <c:v>2847.80932617187</c:v>
                </c:pt>
                <c:pt idx="314">
                  <c:v>2830.357421875</c:v>
                </c:pt>
                <c:pt idx="315">
                  <c:v>2912.57666015625</c:v>
                </c:pt>
                <c:pt idx="316">
                  <c:v>2964.41845703125</c:v>
                </c:pt>
                <c:pt idx="317">
                  <c:v>2962.92578125</c:v>
                </c:pt>
                <c:pt idx="318">
                  <c:v>2948.08715820312</c:v>
                </c:pt>
                <c:pt idx="319">
                  <c:v>3039.48583984375</c:v>
                </c:pt>
                <c:pt idx="320">
                  <c:v>3023.26293945312</c:v>
                </c:pt>
                <c:pt idx="321">
                  <c:v>3012.41650390625</c:v>
                </c:pt>
                <c:pt idx="322">
                  <c:v>3048.8359375</c:v>
                </c:pt>
                <c:pt idx="323">
                  <c:v>3093.81030273437</c:v>
                </c:pt>
                <c:pt idx="324">
                  <c:v>3061.13134765625</c:v>
                </c:pt>
                <c:pt idx="325">
                  <c:v>3088.48095703125</c:v>
                </c:pt>
                <c:pt idx="326">
                  <c:v>3077.44775390625</c:v>
                </c:pt>
                <c:pt idx="327">
                  <c:v>3049.16259765625</c:v>
                </c:pt>
                <c:pt idx="328">
                  <c:v>2988.85400390625</c:v>
                </c:pt>
                <c:pt idx="329">
                  <c:v>2909.18994140625</c:v>
                </c:pt>
                <c:pt idx="330">
                  <c:v>2935.37060546875</c:v>
                </c:pt>
                <c:pt idx="331">
                  <c:v>2995.3056640625</c:v>
                </c:pt>
                <c:pt idx="332">
                  <c:v>2992.12670898437</c:v>
                </c:pt>
                <c:pt idx="333">
                  <c:v>2981.2802734375</c:v>
                </c:pt>
                <c:pt idx="334">
                  <c:v>2952.76196289062</c:v>
                </c:pt>
                <c:pt idx="335">
                  <c:v>3005.26342773437</c:v>
                </c:pt>
                <c:pt idx="336">
                  <c:v>2970.48071289062</c:v>
                </c:pt>
                <c:pt idx="337">
                  <c:v>3004.515625</c:v>
                </c:pt>
                <c:pt idx="338">
                  <c:v>2997.68969726562</c:v>
                </c:pt>
                <c:pt idx="339">
                  <c:v>2983.4775390625</c:v>
                </c:pt>
                <c:pt idx="340">
                  <c:v>2935.837890625</c:v>
                </c:pt>
                <c:pt idx="341">
                  <c:v>2906.80590820312</c:v>
                </c:pt>
                <c:pt idx="342">
                  <c:v>2873.42529296875</c:v>
                </c:pt>
                <c:pt idx="343">
                  <c:v>2858.69848632812</c:v>
                </c:pt>
                <c:pt idx="344">
                  <c:v>2872.25561523437</c:v>
                </c:pt>
                <c:pt idx="345">
                  <c:v>2766.22436523437</c:v>
                </c:pt>
                <c:pt idx="346">
                  <c:v>2786.56127929687</c:v>
                </c:pt>
                <c:pt idx="347">
                  <c:v>2756.54711914062</c:v>
                </c:pt>
                <c:pt idx="348">
                  <c:v>2800.6796875</c:v>
                </c:pt>
                <c:pt idx="349">
                  <c:v>2706.24267578125</c:v>
                </c:pt>
                <c:pt idx="350">
                  <c:v>2734.19970703125</c:v>
                </c:pt>
                <c:pt idx="351">
                  <c:v>2811.01245117187</c:v>
                </c:pt>
                <c:pt idx="352">
                  <c:v>2860.3349609375</c:v>
                </c:pt>
                <c:pt idx="353">
                  <c:v>2851.54541015625</c:v>
                </c:pt>
                <c:pt idx="354">
                  <c:v>2812.60180664062</c:v>
                </c:pt>
                <c:pt idx="355">
                  <c:v>2811.57348632812</c:v>
                </c:pt>
                <c:pt idx="356">
                  <c:v>2852.71435546875</c:v>
                </c:pt>
                <c:pt idx="357">
                  <c:v>2871.4150390625</c:v>
                </c:pt>
                <c:pt idx="358">
                  <c:v>2859.25903320312</c:v>
                </c:pt>
                <c:pt idx="359">
                  <c:v>2866.92651367187</c:v>
                </c:pt>
                <c:pt idx="360">
                  <c:v>2907.974609375</c:v>
                </c:pt>
                <c:pt idx="361">
                  <c:v>2910.685546875</c:v>
                </c:pt>
                <c:pt idx="362">
                  <c:v>2839.20336914062</c:v>
                </c:pt>
                <c:pt idx="363">
                  <c:v>2852.01318359375</c:v>
                </c:pt>
                <c:pt idx="364">
                  <c:v>2926.30029296875</c:v>
                </c:pt>
                <c:pt idx="365">
                  <c:v>2938.40966796875</c:v>
                </c:pt>
                <c:pt idx="366">
                  <c:v>2918.306640625</c:v>
                </c:pt>
                <c:pt idx="367">
                  <c:v>2865.71118164062</c:v>
                </c:pt>
                <c:pt idx="368">
                  <c:v>2867.53466796875</c:v>
                </c:pt>
                <c:pt idx="369">
                  <c:v>2953.32348632812</c:v>
                </c:pt>
                <c:pt idx="370">
                  <c:v>2971.36938476562</c:v>
                </c:pt>
                <c:pt idx="371">
                  <c:v>2959.35400390625</c:v>
                </c:pt>
                <c:pt idx="372">
                  <c:v>3028.4521484375</c:v>
                </c:pt>
                <c:pt idx="373">
                  <c:v>3052.57568359375</c:v>
                </c:pt>
                <c:pt idx="374">
                  <c:v>3058.84033203125</c:v>
                </c:pt>
                <c:pt idx="375">
                  <c:v>3101.80517578125</c:v>
                </c:pt>
                <c:pt idx="376">
                  <c:v>3106.38671875</c:v>
                </c:pt>
                <c:pt idx="377">
                  <c:v>3035.60522460937</c:v>
                </c:pt>
                <c:pt idx="378">
                  <c:v>2902.36376953125</c:v>
                </c:pt>
                <c:pt idx="379">
                  <c:v>3009.79833984375</c:v>
                </c:pt>
                <c:pt idx="380">
                  <c:v>2987.54516601562</c:v>
                </c:pt>
                <c:pt idx="381">
                  <c:v>2956.36181640625</c:v>
                </c:pt>
                <c:pt idx="382">
                  <c:v>2940.23217773437</c:v>
                </c:pt>
                <c:pt idx="383">
                  <c:v>2916.15600585937</c:v>
                </c:pt>
                <c:pt idx="384">
                  <c:v>2907.46020507812</c:v>
                </c:pt>
                <c:pt idx="385">
                  <c:v>2899.32568359375</c:v>
                </c:pt>
                <c:pt idx="386">
                  <c:v>2928.49877929687</c:v>
                </c:pt>
                <c:pt idx="387">
                  <c:v>2921.11157226562</c:v>
                </c:pt>
                <c:pt idx="388">
                  <c:v>2912.83642578125</c:v>
                </c:pt>
                <c:pt idx="389">
                  <c:v>2838.408203125</c:v>
                </c:pt>
                <c:pt idx="390">
                  <c:v>2839.67065429687</c:v>
                </c:pt>
                <c:pt idx="391">
                  <c:v>2851.59228515625</c:v>
                </c:pt>
                <c:pt idx="392">
                  <c:v>2894.55688476562</c:v>
                </c:pt>
                <c:pt idx="393">
                  <c:v>2909.28295898437</c:v>
                </c:pt>
                <c:pt idx="394">
                  <c:v>2929.33984375</c:v>
                </c:pt>
                <c:pt idx="395">
                  <c:v>2941.1201171875</c:v>
                </c:pt>
                <c:pt idx="396">
                  <c:v>2919.70922851562</c:v>
                </c:pt>
                <c:pt idx="397">
                  <c:v>2886.98291015625</c:v>
                </c:pt>
                <c:pt idx="398">
                  <c:v>2853.22875976562</c:v>
                </c:pt>
                <c:pt idx="399">
                  <c:v>2870.29248046875</c:v>
                </c:pt>
                <c:pt idx="400">
                  <c:v>2888.10498046875</c:v>
                </c:pt>
                <c:pt idx="401">
                  <c:v>2881.7470703125</c:v>
                </c:pt>
                <c:pt idx="402">
                  <c:v>2861.17626953125</c:v>
                </c:pt>
                <c:pt idx="403">
                  <c:v>2880.34448242187</c:v>
                </c:pt>
                <c:pt idx="404">
                  <c:v>2881.27954101562</c:v>
                </c:pt>
                <c:pt idx="405">
                  <c:v>2925.91040039062</c:v>
                </c:pt>
                <c:pt idx="406">
                  <c:v>2967.72241210937</c:v>
                </c:pt>
                <c:pt idx="407">
                  <c:v>2987.92431640625</c:v>
                </c:pt>
                <c:pt idx="408">
                  <c:v>2953.72265625</c:v>
                </c:pt>
                <c:pt idx="409">
                  <c:v>2968.33276367187</c:v>
                </c:pt>
                <c:pt idx="410">
                  <c:v>2962.55419921875</c:v>
                </c:pt>
                <c:pt idx="411">
                  <c:v>2940.4267578125</c:v>
                </c:pt>
                <c:pt idx="412">
                  <c:v>2951.51416015625</c:v>
                </c:pt>
                <c:pt idx="413">
                  <c:v>2953.86328125</c:v>
                </c:pt>
                <c:pt idx="414">
                  <c:v>2990.93041992187</c:v>
                </c:pt>
                <c:pt idx="415">
                  <c:v>3006.8564453125</c:v>
                </c:pt>
                <c:pt idx="416">
                  <c:v>3006.9501953125</c:v>
                </c:pt>
                <c:pt idx="417">
                  <c:v>3022.5009765625</c:v>
                </c:pt>
                <c:pt idx="418">
                  <c:v>3076.05810546875</c:v>
                </c:pt>
                <c:pt idx="419">
                  <c:v>3078.45434570312</c:v>
                </c:pt>
                <c:pt idx="420">
                  <c:v>3065.67529296875</c:v>
                </c:pt>
                <c:pt idx="421">
                  <c:v>3076.57495117187</c:v>
                </c:pt>
                <c:pt idx="422">
                  <c:v>3117.35375976562</c:v>
                </c:pt>
                <c:pt idx="423">
                  <c:v>3098.138671875</c:v>
                </c:pt>
                <c:pt idx="424">
                  <c:v>3075.400390625</c:v>
                </c:pt>
                <c:pt idx="425">
                  <c:v>3101.80297851562</c:v>
                </c:pt>
                <c:pt idx="426">
                  <c:v>3064.40698242187</c:v>
                </c:pt>
                <c:pt idx="427">
                  <c:v>3169.82983398437</c:v>
                </c:pt>
                <c:pt idx="428">
                  <c:v>3176.59545898437</c:v>
                </c:pt>
                <c:pt idx="429">
                  <c:v>3135.20581054687</c:v>
                </c:pt>
                <c:pt idx="430">
                  <c:v>3139.05834960937</c:v>
                </c:pt>
                <c:pt idx="431">
                  <c:v>3143.662109375</c:v>
                </c:pt>
                <c:pt idx="432">
                  <c:v>3139.6689453125</c:v>
                </c:pt>
                <c:pt idx="433">
                  <c:v>3124.58813476562</c:v>
                </c:pt>
                <c:pt idx="434">
                  <c:v>3120.40771484375</c:v>
                </c:pt>
                <c:pt idx="435">
                  <c:v>3065.25244140625</c:v>
                </c:pt>
                <c:pt idx="436">
                  <c:v>3077.138671875</c:v>
                </c:pt>
                <c:pt idx="437">
                  <c:v>3061.68237304687</c:v>
                </c:pt>
                <c:pt idx="438">
                  <c:v>3014.37329101562</c:v>
                </c:pt>
                <c:pt idx="439">
                  <c:v>3000.23315429687</c:v>
                </c:pt>
                <c:pt idx="440">
                  <c:v>2995.017578125</c:v>
                </c:pt>
                <c:pt idx="441">
                  <c:v>3020.38696289062</c:v>
                </c:pt>
                <c:pt idx="442">
                  <c:v>3016.05541992187</c:v>
                </c:pt>
                <c:pt idx="443">
                  <c:v>3008.38061523437</c:v>
                </c:pt>
                <c:pt idx="444">
                  <c:v>2998.77587890625</c:v>
                </c:pt>
                <c:pt idx="445">
                  <c:v>3018.7392578125</c:v>
                </c:pt>
                <c:pt idx="446">
                  <c:v>3028.6728515625</c:v>
                </c:pt>
                <c:pt idx="447">
                  <c:v>3025.3779296875</c:v>
                </c:pt>
                <c:pt idx="448">
                  <c:v>3010.97021484375</c:v>
                </c:pt>
                <c:pt idx="449">
                  <c:v>2997.22216796875</c:v>
                </c:pt>
                <c:pt idx="450">
                  <c:v>3011.20556640625</c:v>
                </c:pt>
                <c:pt idx="451">
                  <c:v>3009.32250976562</c:v>
                </c:pt>
                <c:pt idx="452">
                  <c:v>2982.62670898437</c:v>
                </c:pt>
                <c:pt idx="453">
                  <c:v>3031.54565429687</c:v>
                </c:pt>
                <c:pt idx="454">
                  <c:v>3093.22387695312</c:v>
                </c:pt>
                <c:pt idx="455">
                  <c:v>3082.912109375</c:v>
                </c:pt>
                <c:pt idx="456">
                  <c:v>3092.3291015625</c:v>
                </c:pt>
                <c:pt idx="457">
                  <c:v>3116.67041015625</c:v>
                </c:pt>
                <c:pt idx="458">
                  <c:v>3128.81811523437</c:v>
                </c:pt>
                <c:pt idx="459">
                  <c:v>3139.3642578125</c:v>
                </c:pt>
                <c:pt idx="460">
                  <c:v>3149.0634765625</c:v>
                </c:pt>
                <c:pt idx="461">
                  <c:v>3156.17260742187</c:v>
                </c:pt>
                <c:pt idx="462">
                  <c:v>3261.30786132812</c:v>
                </c:pt>
                <c:pt idx="463">
                  <c:v>3270.30029296875</c:v>
                </c:pt>
                <c:pt idx="464">
                  <c:v>3345.72680664062</c:v>
                </c:pt>
                <c:pt idx="465">
                  <c:v>3352.7890625</c:v>
                </c:pt>
                <c:pt idx="466">
                  <c:v>3351.80029296875</c:v>
                </c:pt>
                <c:pt idx="467">
                  <c:v>3425.15454101562</c:v>
                </c:pt>
                <c:pt idx="468">
                  <c:v>3402.36669921875</c:v>
                </c:pt>
                <c:pt idx="469">
                  <c:v>3445.49438476562</c:v>
                </c:pt>
                <c:pt idx="470">
                  <c:v>3457.5947265625</c:v>
                </c:pt>
                <c:pt idx="471">
                  <c:v>3503.076171875</c:v>
                </c:pt>
                <c:pt idx="472">
                  <c:v>3485.32592773437</c:v>
                </c:pt>
                <c:pt idx="473">
                  <c:v>3565.50756835937</c:v>
                </c:pt>
                <c:pt idx="474">
                  <c:v>3498.1796875</c:v>
                </c:pt>
                <c:pt idx="475">
                  <c:v>3612.87280273437</c:v>
                </c:pt>
                <c:pt idx="476">
                  <c:v>3617.86328125</c:v>
                </c:pt>
                <c:pt idx="477">
                  <c:v>3627.23291015625</c:v>
                </c:pt>
                <c:pt idx="478">
                  <c:v>3593.23901367187</c:v>
                </c:pt>
                <c:pt idx="479">
                  <c:v>3553.92529296875</c:v>
                </c:pt>
                <c:pt idx="480">
                  <c:v>3570.16870117187</c:v>
                </c:pt>
                <c:pt idx="481">
                  <c:v>3620.970703125</c:v>
                </c:pt>
                <c:pt idx="482">
                  <c:v>3659.15478515625</c:v>
                </c:pt>
                <c:pt idx="483">
                  <c:v>3723.798828125</c:v>
                </c:pt>
                <c:pt idx="484">
                  <c:v>3675.5390625</c:v>
                </c:pt>
                <c:pt idx="485">
                  <c:v>3604.49169921875</c:v>
                </c:pt>
                <c:pt idx="486">
                  <c:v>3600.3955078125</c:v>
                </c:pt>
                <c:pt idx="487">
                  <c:v>3637.54370117187</c:v>
                </c:pt>
                <c:pt idx="488">
                  <c:v>3636.79052734375</c:v>
                </c:pt>
                <c:pt idx="489">
                  <c:v>3643.47607421875</c:v>
                </c:pt>
                <c:pt idx="490">
                  <c:v>3645.40673828125</c:v>
                </c:pt>
                <c:pt idx="491">
                  <c:v>3613.06079101562</c:v>
                </c:pt>
                <c:pt idx="492">
                  <c:v>3558.63354492187</c:v>
                </c:pt>
                <c:pt idx="493">
                  <c:v>3570.6396484375</c:v>
                </c:pt>
                <c:pt idx="494">
                  <c:v>3555.24365234375</c:v>
                </c:pt>
                <c:pt idx="495">
                  <c:v>3512.53979492187</c:v>
                </c:pt>
                <c:pt idx="496">
                  <c:v>3553.12451171875</c:v>
                </c:pt>
                <c:pt idx="497">
                  <c:v>3609.62353515625</c:v>
                </c:pt>
                <c:pt idx="498">
                  <c:v>3588.53051757812</c:v>
                </c:pt>
                <c:pt idx="499">
                  <c:v>3665.74584960937</c:v>
                </c:pt>
                <c:pt idx="500">
                  <c:v>3706.00146484375</c:v>
                </c:pt>
                <c:pt idx="501">
                  <c:v>3470.54248046875</c:v>
                </c:pt>
                <c:pt idx="502">
                  <c:v>3439.703125</c:v>
                </c:pt>
                <c:pt idx="503">
                  <c:v>3441.91625976562</c:v>
                </c:pt>
                <c:pt idx="504">
                  <c:v>3407.24389648437</c:v>
                </c:pt>
                <c:pt idx="505">
                  <c:v>3440.92504882812</c:v>
                </c:pt>
                <c:pt idx="506">
                  <c:v>3428.66040039062</c:v>
                </c:pt>
                <c:pt idx="507">
                  <c:v>3404.79174804687</c:v>
                </c:pt>
                <c:pt idx="508">
                  <c:v>3332.75854492187</c:v>
                </c:pt>
                <c:pt idx="509">
                  <c:v>3301.01123046875</c:v>
                </c:pt>
                <c:pt idx="510">
                  <c:v>3295.44458007812</c:v>
                </c:pt>
                <c:pt idx="511">
                  <c:v>3285.67993164062</c:v>
                </c:pt>
                <c:pt idx="512">
                  <c:v>3292.42578125</c:v>
                </c:pt>
                <c:pt idx="513">
                  <c:v>3228.17626953125</c:v>
                </c:pt>
                <c:pt idx="514">
                  <c:v>3205.6279296875</c:v>
                </c:pt>
                <c:pt idx="515">
                  <c:v>3279.83056640625</c:v>
                </c:pt>
                <c:pt idx="516">
                  <c:v>3287.18920898437</c:v>
                </c:pt>
                <c:pt idx="517">
                  <c:v>3294.7841796875</c:v>
                </c:pt>
                <c:pt idx="518">
                  <c:v>3310.2568359375</c:v>
                </c:pt>
                <c:pt idx="519">
                  <c:v>3304.6904296875</c:v>
                </c:pt>
                <c:pt idx="520">
                  <c:v>3307.47338867187</c:v>
                </c:pt>
                <c:pt idx="521">
                  <c:v>3287.28393554687</c:v>
                </c:pt>
                <c:pt idx="522">
                  <c:v>3290.962890625</c:v>
                </c:pt>
                <c:pt idx="523">
                  <c:v>3326.67309570312</c:v>
                </c:pt>
                <c:pt idx="524">
                  <c:v>3352.38208007812</c:v>
                </c:pt>
                <c:pt idx="525">
                  <c:v>3355.30688476562</c:v>
                </c:pt>
                <c:pt idx="526">
                  <c:v>3322.75756835937</c:v>
                </c:pt>
                <c:pt idx="527">
                  <c:v>3279.17041015625</c:v>
                </c:pt>
                <c:pt idx="528">
                  <c:v>3262.84790039062</c:v>
                </c:pt>
                <c:pt idx="529">
                  <c:v>3268.36767578125</c:v>
                </c:pt>
                <c:pt idx="530">
                  <c:v>3248.60205078125</c:v>
                </c:pt>
                <c:pt idx="531">
                  <c:v>3251.05493164062</c:v>
                </c:pt>
                <c:pt idx="532">
                  <c:v>3251.95141601562</c:v>
                </c:pt>
                <c:pt idx="533">
                  <c:v>3303.9833984375</c:v>
                </c:pt>
                <c:pt idx="534">
                  <c:v>3329.59716796875</c:v>
                </c:pt>
                <c:pt idx="535">
                  <c:v>3375.49682617187</c:v>
                </c:pt>
                <c:pt idx="536">
                  <c:v>3436.91552734375</c:v>
                </c:pt>
                <c:pt idx="537">
                  <c:v>3434.60424804687</c:v>
                </c:pt>
                <c:pt idx="538">
                  <c:v>3336.43774414062</c:v>
                </c:pt>
                <c:pt idx="539">
                  <c:v>3381.81860351562</c:v>
                </c:pt>
                <c:pt idx="540">
                  <c:v>3421.82006835937</c:v>
                </c:pt>
                <c:pt idx="541">
                  <c:v>3398.0927734375</c:v>
                </c:pt>
                <c:pt idx="542">
                  <c:v>3431.1611328125</c:v>
                </c:pt>
                <c:pt idx="543">
                  <c:v>3405.5458984375</c:v>
                </c:pt>
                <c:pt idx="544">
                  <c:v>3418.89575195312</c:v>
                </c:pt>
                <c:pt idx="545">
                  <c:v>3368.46826171875</c:v>
                </c:pt>
                <c:pt idx="546">
                  <c:v>3379.08203125</c:v>
                </c:pt>
                <c:pt idx="547">
                  <c:v>3381.6767578125</c:v>
                </c:pt>
                <c:pt idx="548">
                  <c:v>3355.77856445312</c:v>
                </c:pt>
                <c:pt idx="549">
                  <c:v>3404.2724609375</c:v>
                </c:pt>
                <c:pt idx="550">
                  <c:v>3425.453125</c:v>
                </c:pt>
                <c:pt idx="551">
                  <c:v>3455.59619140625</c:v>
                </c:pt>
                <c:pt idx="552">
                  <c:v>3463.33276367187</c:v>
                </c:pt>
                <c:pt idx="553">
                  <c:v>3487.107421875</c:v>
                </c:pt>
                <c:pt idx="554">
                  <c:v>3496.96728515625</c:v>
                </c:pt>
                <c:pt idx="555">
                  <c:v>3485.78637695312</c:v>
                </c:pt>
                <c:pt idx="556">
                  <c:v>3522.62866210937</c:v>
                </c:pt>
                <c:pt idx="557">
                  <c:v>3526.96875</c:v>
                </c:pt>
                <c:pt idx="558">
                  <c:v>3601.87890625</c:v>
                </c:pt>
                <c:pt idx="559">
                  <c:v>3665.09033203125</c:v>
                </c:pt>
                <c:pt idx="560">
                  <c:v>3642.63647460937</c:v>
                </c:pt>
                <c:pt idx="561">
                  <c:v>3592.16162109375</c:v>
                </c:pt>
                <c:pt idx="562">
                  <c:v>3635.60791015625</c:v>
                </c:pt>
                <c:pt idx="563">
                  <c:v>3660.4677734375</c:v>
                </c:pt>
                <c:pt idx="564">
                  <c:v>3694.47875976562</c:v>
                </c:pt>
                <c:pt idx="565">
                  <c:v>3641.64599609375</c:v>
                </c:pt>
                <c:pt idx="566">
                  <c:v>3677.4970703125</c:v>
                </c:pt>
                <c:pt idx="567">
                  <c:v>3743.77514648437</c:v>
                </c:pt>
                <c:pt idx="568">
                  <c:v>3791.89111328125</c:v>
                </c:pt>
                <c:pt idx="569">
                  <c:v>3764.95556640625</c:v>
                </c:pt>
                <c:pt idx="570">
                  <c:v>3699.78979492187</c:v>
                </c:pt>
                <c:pt idx="571">
                  <c:v>3616.52514648437</c:v>
                </c:pt>
                <c:pt idx="572">
                  <c:v>3623.09350585937</c:v>
                </c:pt>
                <c:pt idx="573">
                  <c:v>3564.35522460937</c:v>
                </c:pt>
                <c:pt idx="574">
                  <c:v>3562.984375</c:v>
                </c:pt>
                <c:pt idx="575">
                  <c:v>3448.95654296875</c:v>
                </c:pt>
                <c:pt idx="576">
                  <c:v>3487.517578125</c:v>
                </c:pt>
                <c:pt idx="577">
                  <c:v>3531.18139648437</c:v>
                </c:pt>
                <c:pt idx="578">
                  <c:v>3592.046875</c:v>
                </c:pt>
                <c:pt idx="579">
                  <c:v>3644.5478515625</c:v>
                </c:pt>
                <c:pt idx="580">
                  <c:v>3614.6826171875</c:v>
                </c:pt>
                <c:pt idx="581">
                  <c:v>3605.51440429687</c:v>
                </c:pt>
                <c:pt idx="582">
                  <c:v>3571.5849609375</c:v>
                </c:pt>
                <c:pt idx="583">
                  <c:v>3537.986328125</c:v>
                </c:pt>
                <c:pt idx="584">
                  <c:v>3554.14794921875</c:v>
                </c:pt>
                <c:pt idx="585">
                  <c:v>3563.41015625</c:v>
                </c:pt>
                <c:pt idx="586">
                  <c:v>3492.1484375</c:v>
                </c:pt>
                <c:pt idx="587">
                  <c:v>3528.81909179687</c:v>
                </c:pt>
                <c:pt idx="588">
                  <c:v>3608.255859375</c:v>
                </c:pt>
                <c:pt idx="589">
                  <c:v>3603.81372070312</c:v>
                </c:pt>
                <c:pt idx="590">
                  <c:v>3576.49975585937</c:v>
                </c:pt>
                <c:pt idx="591">
                  <c:v>3585.66748046875</c:v>
                </c:pt>
                <c:pt idx="592">
                  <c:v>3515.25610351562</c:v>
                </c:pt>
                <c:pt idx="593">
                  <c:v>3389.55639648437</c:v>
                </c:pt>
                <c:pt idx="594">
                  <c:v>3368.19677734375</c:v>
                </c:pt>
                <c:pt idx="595">
                  <c:v>3214.9462890625</c:v>
                </c:pt>
                <c:pt idx="596">
                  <c:v>3327.50952148437</c:v>
                </c:pt>
                <c:pt idx="597">
                  <c:v>3359.12353515625</c:v>
                </c:pt>
                <c:pt idx="598">
                  <c:v>3351.51538085937</c:v>
                </c:pt>
                <c:pt idx="599">
                  <c:v>3349.86108398437</c:v>
                </c:pt>
                <c:pt idx="600">
                  <c:v>3330.912109375</c:v>
                </c:pt>
                <c:pt idx="601">
                  <c:v>3293.62670898437</c:v>
                </c:pt>
                <c:pt idx="602">
                  <c:v>3402.36254882812</c:v>
                </c:pt>
                <c:pt idx="603">
                  <c:v>3433.220703125</c:v>
                </c:pt>
                <c:pt idx="604">
                  <c:v>3422.20971679687</c:v>
                </c:pt>
                <c:pt idx="605">
                  <c:v>3401.6064453125</c:v>
                </c:pt>
                <c:pt idx="606">
                  <c:v>3443.04931640625</c:v>
                </c:pt>
                <c:pt idx="607">
                  <c:v>3396.64453125</c:v>
                </c:pt>
                <c:pt idx="608">
                  <c:v>3455.24169921875</c:v>
                </c:pt>
                <c:pt idx="609">
                  <c:v>3471.1669921875</c:v>
                </c:pt>
                <c:pt idx="610">
                  <c:v>3427.64428710937</c:v>
                </c:pt>
                <c:pt idx="611">
                  <c:v>3497.81909179687</c:v>
                </c:pt>
                <c:pt idx="612">
                  <c:v>3508.640625</c:v>
                </c:pt>
                <c:pt idx="613">
                  <c:v>3544.03540039062</c:v>
                </c:pt>
                <c:pt idx="614">
                  <c:v>3503.96240234375</c:v>
                </c:pt>
                <c:pt idx="615">
                  <c:v>3504.19848632812</c:v>
                </c:pt>
                <c:pt idx="616">
                  <c:v>3501.97729492187</c:v>
                </c:pt>
                <c:pt idx="617">
                  <c:v>3526.73950195312</c:v>
                </c:pt>
                <c:pt idx="618">
                  <c:v>3534.67822265625</c:v>
                </c:pt>
                <c:pt idx="619">
                  <c:v>3552.44677734375</c:v>
                </c:pt>
                <c:pt idx="620">
                  <c:v>3563.41015625</c:v>
                </c:pt>
                <c:pt idx="621">
                  <c:v>3605.42016601562</c:v>
                </c:pt>
                <c:pt idx="622">
                  <c:v>3549.23315429687</c:v>
                </c:pt>
                <c:pt idx="623">
                  <c:v>3481.94116210937</c:v>
                </c:pt>
                <c:pt idx="624">
                  <c:v>3483.35815429687</c:v>
                </c:pt>
                <c:pt idx="625">
                  <c:v>3493.51879882812</c:v>
                </c:pt>
                <c:pt idx="626">
                  <c:v>3488.51000976562</c:v>
                </c:pt>
                <c:pt idx="627">
                  <c:v>3460.95971679687</c:v>
                </c:pt>
                <c:pt idx="628">
                  <c:v>3334.4091796875</c:v>
                </c:pt>
                <c:pt idx="629">
                  <c:v>3281.34008789062</c:v>
                </c:pt>
                <c:pt idx="630">
                  <c:v>3361.58081054687</c:v>
                </c:pt>
                <c:pt idx="631">
                  <c:v>3429.4873046875</c:v>
                </c:pt>
                <c:pt idx="632">
                  <c:v>3414.27099609375</c:v>
                </c:pt>
                <c:pt idx="633">
                  <c:v>3353.45288085937</c:v>
                </c:pt>
                <c:pt idx="634">
                  <c:v>3351.65698242187</c:v>
                </c:pt>
                <c:pt idx="635">
                  <c:v>3365.7392578125</c:v>
                </c:pt>
                <c:pt idx="636">
                  <c:v>3387.57153320312</c:v>
                </c:pt>
                <c:pt idx="637">
                  <c:v>3352.03540039062</c:v>
                </c:pt>
                <c:pt idx="638">
                  <c:v>3347.97119140625</c:v>
                </c:pt>
                <c:pt idx="639">
                  <c:v>3288.759765625</c:v>
                </c:pt>
                <c:pt idx="640">
                  <c:v>3320.56298828125</c:v>
                </c:pt>
                <c:pt idx="641">
                  <c:v>3244.19775390625</c:v>
                </c:pt>
                <c:pt idx="642">
                  <c:v>3256.01171875</c:v>
                </c:pt>
                <c:pt idx="643">
                  <c:v>3250.01000976562</c:v>
                </c:pt>
                <c:pt idx="644">
                  <c:v>3224.72827148437</c:v>
                </c:pt>
                <c:pt idx="645">
                  <c:v>3221.56225585937</c:v>
                </c:pt>
                <c:pt idx="646">
                  <c:v>3227.46899414062</c:v>
                </c:pt>
                <c:pt idx="647">
                  <c:v>3191.46069335937</c:v>
                </c:pt>
                <c:pt idx="648">
                  <c:v>3262.1552734375</c:v>
                </c:pt>
                <c:pt idx="649">
                  <c:v>3259.50830078125</c:v>
                </c:pt>
                <c:pt idx="650">
                  <c:v>3082.91381835937</c:v>
                </c:pt>
                <c:pt idx="651">
                  <c:v>3112.26000976562</c:v>
                </c:pt>
                <c:pt idx="652">
                  <c:v>3139.43212890625</c:v>
                </c:pt>
                <c:pt idx="653">
                  <c:v>3107.53393554687</c:v>
                </c:pt>
                <c:pt idx="654">
                  <c:v>3013.95581054687</c:v>
                </c:pt>
                <c:pt idx="655">
                  <c:v>3070.37866210937</c:v>
                </c:pt>
                <c:pt idx="656">
                  <c:v>3103.06225585937</c:v>
                </c:pt>
                <c:pt idx="657">
                  <c:v>3211.48291015625</c:v>
                </c:pt>
                <c:pt idx="658">
                  <c:v>3201.11206054687</c:v>
                </c:pt>
                <c:pt idx="659">
                  <c:v>3192.40649414062</c:v>
                </c:pt>
                <c:pt idx="660">
                  <c:v>3256.91650390625</c:v>
                </c:pt>
                <c:pt idx="661">
                  <c:v>3273.23413085937</c:v>
                </c:pt>
                <c:pt idx="662">
                  <c:v>3264.48071289062</c:v>
                </c:pt>
                <c:pt idx="663">
                  <c:v>3199.5419921875</c:v>
                </c:pt>
                <c:pt idx="664">
                  <c:v>3238.98095703125</c:v>
                </c:pt>
                <c:pt idx="665">
                  <c:v>3260.81762695312</c:v>
                </c:pt>
                <c:pt idx="666">
                  <c:v>3196.8779296875</c:v>
                </c:pt>
                <c:pt idx="667">
                  <c:v>3063.38598632812</c:v>
                </c:pt>
                <c:pt idx="668">
                  <c:v>3054.77465820312</c:v>
                </c:pt>
                <c:pt idx="669">
                  <c:v>3050.73095703125</c:v>
                </c:pt>
                <c:pt idx="670">
                  <c:v>2989.55102539062</c:v>
                </c:pt>
                <c:pt idx="671">
                  <c:v>2939.02685546875</c:v>
                </c:pt>
                <c:pt idx="672">
                  <c:v>2961.38647460937</c:v>
                </c:pt>
                <c:pt idx="673">
                  <c:v>3056.10668945312</c:v>
                </c:pt>
                <c:pt idx="674">
                  <c:v>3066.5732421875</c:v>
                </c:pt>
                <c:pt idx="675">
                  <c:v>3148.25732421875</c:v>
                </c:pt>
                <c:pt idx="676">
                  <c:v>3133.3193359375</c:v>
                </c:pt>
                <c:pt idx="677">
                  <c:v>3153.87109375</c:v>
                </c:pt>
                <c:pt idx="678">
                  <c:v>3157.1533203125</c:v>
                </c:pt>
                <c:pt idx="679">
                  <c:v>3130.84521484375</c:v>
                </c:pt>
                <c:pt idx="680">
                  <c:v>3108.5810546875</c:v>
                </c:pt>
                <c:pt idx="681">
                  <c:v>3154.25170898437</c:v>
                </c:pt>
                <c:pt idx="682">
                  <c:v>3078.08618164062</c:v>
                </c:pt>
                <c:pt idx="683">
                  <c:v>3060.24560546875</c:v>
                </c:pt>
                <c:pt idx="684">
                  <c:v>3102.5390625</c:v>
                </c:pt>
                <c:pt idx="685">
                  <c:v>3128.32397460937</c:v>
                </c:pt>
                <c:pt idx="686">
                  <c:v>3107.0107421875</c:v>
                </c:pt>
                <c:pt idx="687">
                  <c:v>2962.71875</c:v>
                </c:pt>
                <c:pt idx="688">
                  <c:v>2935.03100585937</c:v>
                </c:pt>
                <c:pt idx="689">
                  <c:v>2891.31079101562</c:v>
                </c:pt>
                <c:pt idx="690">
                  <c:v>2860.78271484375</c:v>
                </c:pt>
                <c:pt idx="691">
                  <c:v>2856.82348632812</c:v>
                </c:pt>
                <c:pt idx="692">
                  <c:v>2922.5537109375</c:v>
                </c:pt>
                <c:pt idx="693">
                  <c:v>2932.80908203125</c:v>
                </c:pt>
                <c:pt idx="694">
                  <c:v>3019.1923828125</c:v>
                </c:pt>
                <c:pt idx="695">
                  <c:v>3031.1181640625</c:v>
                </c:pt>
                <c:pt idx="696">
                  <c:v>3025.10791015625</c:v>
                </c:pt>
                <c:pt idx="697">
                  <c:v>3021.05322265625</c:v>
                </c:pt>
                <c:pt idx="698">
                  <c:v>2972.54296875</c:v>
                </c:pt>
                <c:pt idx="699">
                  <c:v>3042.13671875</c:v>
                </c:pt>
                <c:pt idx="700">
                  <c:v>3110.48999023437</c:v>
                </c:pt>
                <c:pt idx="701">
                  <c:v>3149.98486328125</c:v>
                </c:pt>
                <c:pt idx="702">
                  <c:v>3147.02807617187</c:v>
                </c:pt>
                <c:pt idx="703">
                  <c:v>3140.35009765625</c:v>
                </c:pt>
                <c:pt idx="704">
                  <c:v>3185.85546875</c:v>
                </c:pt>
                <c:pt idx="705">
                  <c:v>3200.5947265625</c:v>
                </c:pt>
                <c:pt idx="706">
                  <c:v>3210.23022460937</c:v>
                </c:pt>
                <c:pt idx="707">
                  <c:v>3219.197265625</c:v>
                </c:pt>
                <c:pt idx="708">
                  <c:v>3199.92700195312</c:v>
                </c:pt>
                <c:pt idx="709">
                  <c:v>3265.03637695312</c:v>
                </c:pt>
                <c:pt idx="710">
                  <c:v>3245.05078125</c:v>
                </c:pt>
                <c:pt idx="711">
                  <c:v>3236.60717773437</c:v>
                </c:pt>
                <c:pt idx="712">
                  <c:v>3244.62109375</c:v>
                </c:pt>
                <c:pt idx="713">
                  <c:v>3225.6845703125</c:v>
                </c:pt>
                <c:pt idx="714">
                  <c:v>3229.97729492187</c:v>
                </c:pt>
                <c:pt idx="715">
                  <c:v>3200.21313476562</c:v>
                </c:pt>
                <c:pt idx="716">
                  <c:v>3133.48168945312</c:v>
                </c:pt>
                <c:pt idx="717">
                  <c:v>3105.5771484375</c:v>
                </c:pt>
                <c:pt idx="718">
                  <c:v>3070.13623046875</c:v>
                </c:pt>
                <c:pt idx="719">
                  <c:v>3073.9521484375</c:v>
                </c:pt>
                <c:pt idx="720">
                  <c:v>2988.42700195312</c:v>
                </c:pt>
                <c:pt idx="721">
                  <c:v>3063.41015625</c:v>
                </c:pt>
                <c:pt idx="722">
                  <c:v>2987.61572265625</c:v>
                </c:pt>
                <c:pt idx="723">
                  <c:v>2986.37573242187</c:v>
                </c:pt>
                <c:pt idx="724">
                  <c:v>2989.23779296875</c:v>
                </c:pt>
                <c:pt idx="725">
                  <c:v>2983.17993164062</c:v>
                </c:pt>
                <c:pt idx="726">
                  <c:v>3004.69262695312</c:v>
                </c:pt>
                <c:pt idx="727">
                  <c:v>3023.81982421875</c:v>
                </c:pt>
                <c:pt idx="728">
                  <c:v>3069.61108398437</c:v>
                </c:pt>
                <c:pt idx="729">
                  <c:v>3093.7470703125</c:v>
                </c:pt>
                <c:pt idx="730">
                  <c:v>3080.77294921875</c:v>
                </c:pt>
                <c:pt idx="731">
                  <c:v>2976.8359375</c:v>
                </c:pt>
                <c:pt idx="732">
                  <c:v>2961.5244140625</c:v>
                </c:pt>
                <c:pt idx="733">
                  <c:v>2870.27465820312</c:v>
                </c:pt>
                <c:pt idx="734">
                  <c:v>2889.44995117187</c:v>
                </c:pt>
                <c:pt idx="735">
                  <c:v>2900.42114257812</c:v>
                </c:pt>
                <c:pt idx="736">
                  <c:v>2863.1201171875</c:v>
                </c:pt>
                <c:pt idx="737">
                  <c:v>2869.03466796875</c:v>
                </c:pt>
                <c:pt idx="738">
                  <c:v>2844.85083007812</c:v>
                </c:pt>
                <c:pt idx="739">
                  <c:v>2856.63256835937</c:v>
                </c:pt>
                <c:pt idx="740">
                  <c:v>2878.6220703125</c:v>
                </c:pt>
                <c:pt idx="741">
                  <c:v>2895.98461914062</c:v>
                </c:pt>
                <c:pt idx="742">
                  <c:v>2859.3994140625</c:v>
                </c:pt>
                <c:pt idx="743">
                  <c:v>2866.31567382812</c:v>
                </c:pt>
                <c:pt idx="744">
                  <c:v>2847.61743164062</c:v>
                </c:pt>
                <c:pt idx="745">
                  <c:v>2948.931640625</c:v>
                </c:pt>
                <c:pt idx="746">
                  <c:v>2959.23486328125</c:v>
                </c:pt>
                <c:pt idx="747">
                  <c:v>2923.88916015625</c:v>
                </c:pt>
                <c:pt idx="748">
                  <c:v>2975.07104492187</c:v>
                </c:pt>
                <c:pt idx="749">
                  <c:v>2928.32543945312</c:v>
                </c:pt>
                <c:pt idx="750">
                  <c:v>2958.08984375</c:v>
                </c:pt>
                <c:pt idx="751">
                  <c:v>2960.5224609375</c:v>
                </c:pt>
                <c:pt idx="752">
                  <c:v>2956.5634765625</c:v>
                </c:pt>
                <c:pt idx="753">
                  <c:v>2976.2666015625</c:v>
                </c:pt>
                <c:pt idx="754">
                  <c:v>3007.7822265625</c:v>
                </c:pt>
                <c:pt idx="755">
                  <c:v>2985.92700195312</c:v>
                </c:pt>
                <c:pt idx="756">
                  <c:v>3019.83374023437</c:v>
                </c:pt>
                <c:pt idx="757">
                  <c:v>3000.79931640625</c:v>
                </c:pt>
                <c:pt idx="758">
                  <c:v>3024.04150390625</c:v>
                </c:pt>
                <c:pt idx="759">
                  <c:v>3024.42456054687</c:v>
                </c:pt>
                <c:pt idx="760">
                  <c:v>3019.92895507812</c:v>
                </c:pt>
                <c:pt idx="761">
                  <c:v>3025.52416992187</c:v>
                </c:pt>
                <c:pt idx="762">
                  <c:v>3054.12231445312</c:v>
                </c:pt>
                <c:pt idx="763">
                  <c:v>3117.77490234375</c:v>
                </c:pt>
                <c:pt idx="764">
                  <c:v>3100.55859375</c:v>
                </c:pt>
                <c:pt idx="765">
                  <c:v>3067.13061523437</c:v>
                </c:pt>
                <c:pt idx="766">
                  <c:v>3077.31640625</c:v>
                </c:pt>
                <c:pt idx="767">
                  <c:v>3092.90673828125</c:v>
                </c:pt>
                <c:pt idx="768">
                  <c:v>3076.025390625</c:v>
                </c:pt>
                <c:pt idx="769">
                  <c:v>3066.07836914062</c:v>
                </c:pt>
                <c:pt idx="770">
                  <c:v>3171.57543945312</c:v>
                </c:pt>
                <c:pt idx="771">
                  <c:v>3190.27465820312</c:v>
                </c:pt>
                <c:pt idx="772">
                  <c:v>3187.50073242187</c:v>
                </c:pt>
                <c:pt idx="773">
                  <c:v>3209.26025390625</c:v>
                </c:pt>
                <c:pt idx="774">
                  <c:v>3203.18676757812</c:v>
                </c:pt>
                <c:pt idx="775">
                  <c:v>3197.87866210937</c:v>
                </c:pt>
                <c:pt idx="776">
                  <c:v>3140.53881835937</c:v>
                </c:pt>
                <c:pt idx="777">
                  <c:v>3170.61938476562</c:v>
                </c:pt>
                <c:pt idx="778">
                  <c:v>3164.25903320312</c:v>
                </c:pt>
                <c:pt idx="779">
                  <c:v>3232.98046875</c:v>
                </c:pt>
                <c:pt idx="780">
                  <c:v>3242.06689453125</c:v>
                </c:pt>
                <c:pt idx="781">
                  <c:v>3247.42333984375</c:v>
                </c:pt>
                <c:pt idx="782">
                  <c:v>3249.43139648437</c:v>
                </c:pt>
                <c:pt idx="783">
                  <c:v>3243.16674804687</c:v>
                </c:pt>
                <c:pt idx="784">
                  <c:v>3324.32250976562</c:v>
                </c:pt>
                <c:pt idx="785">
                  <c:v>3289.41186523437</c:v>
                </c:pt>
                <c:pt idx="786">
                  <c:v>3276.73876953125</c:v>
                </c:pt>
                <c:pt idx="787">
                  <c:v>3237.9541015625</c:v>
                </c:pt>
                <c:pt idx="788">
                  <c:v>3233.4111328125</c:v>
                </c:pt>
                <c:pt idx="789">
                  <c:v>3204.66943359375</c:v>
                </c:pt>
                <c:pt idx="790">
                  <c:v>3149.38598632812</c:v>
                </c:pt>
                <c:pt idx="791">
                  <c:v>3143.36059570312</c:v>
                </c:pt>
                <c:pt idx="792">
                  <c:v>3187.02270507812</c:v>
                </c:pt>
                <c:pt idx="793">
                  <c:v>3218.8251953125</c:v>
                </c:pt>
                <c:pt idx="794">
                  <c:v>3161.19799804687</c:v>
                </c:pt>
                <c:pt idx="795">
                  <c:v>3099.17138671875</c:v>
                </c:pt>
                <c:pt idx="796">
                  <c:v>3062.63500976562</c:v>
                </c:pt>
                <c:pt idx="797">
                  <c:v>3102.71069335937</c:v>
                </c:pt>
                <c:pt idx="798">
                  <c:v>3126.23950195312</c:v>
                </c:pt>
                <c:pt idx="799">
                  <c:v>3117.77490234375</c:v>
                </c:pt>
                <c:pt idx="800">
                  <c:v>3087.7900390625</c:v>
                </c:pt>
                <c:pt idx="801">
                  <c:v>3111.27075195312</c:v>
                </c:pt>
                <c:pt idx="802">
                  <c:v>3117.583984375</c:v>
                </c:pt>
                <c:pt idx="803">
                  <c:v>3115.2880859375</c:v>
                </c:pt>
                <c:pt idx="804">
                  <c:v>3126.4306640625</c:v>
                </c:pt>
                <c:pt idx="805">
                  <c:v>3114.90502929687</c:v>
                </c:pt>
                <c:pt idx="806">
                  <c:v>3119.44873046875</c:v>
                </c:pt>
                <c:pt idx="807">
                  <c:v>3167.17602539062</c:v>
                </c:pt>
                <c:pt idx="808">
                  <c:v>3170.33251953125</c:v>
                </c:pt>
                <c:pt idx="809">
                  <c:v>3166.93701171875</c:v>
                </c:pt>
                <c:pt idx="810">
                  <c:v>3071.7216796875</c:v>
                </c:pt>
                <c:pt idx="811">
                  <c:v>3175.40161132812</c:v>
                </c:pt>
                <c:pt idx="812">
                  <c:v>3143.31225585937</c:v>
                </c:pt>
                <c:pt idx="813">
                  <c:v>3183.77075195312</c:v>
                </c:pt>
                <c:pt idx="814">
                  <c:v>3189.1748046875</c:v>
                </c:pt>
                <c:pt idx="815">
                  <c:v>3227.62451171875</c:v>
                </c:pt>
                <c:pt idx="816">
                  <c:v>3253.48388671875</c:v>
                </c:pt>
                <c:pt idx="817">
                  <c:v>3296.76220703125</c:v>
                </c:pt>
                <c:pt idx="818">
                  <c:v>3308.08227539062</c:v>
                </c:pt>
                <c:pt idx="819">
                  <c:v>3291.59057617187</c:v>
                </c:pt>
                <c:pt idx="820">
                  <c:v>3281.83203125</c:v>
                </c:pt>
                <c:pt idx="821">
                  <c:v>3332.38012695312</c:v>
                </c:pt>
                <c:pt idx="822">
                  <c:v>3353.26318359375</c:v>
                </c:pt>
                <c:pt idx="823">
                  <c:v>3346.87133789062</c:v>
                </c:pt>
                <c:pt idx="824">
                  <c:v>3328.62353515625</c:v>
                </c:pt>
                <c:pt idx="825">
                  <c:v>3350.67724609375</c:v>
                </c:pt>
                <c:pt idx="826">
                  <c:v>3277.53833007812</c:v>
                </c:pt>
                <c:pt idx="827">
                  <c:v>3325.98852539062</c:v>
                </c:pt>
                <c:pt idx="828">
                  <c:v>3376.78051757812</c:v>
                </c:pt>
                <c:pt idx="829">
                  <c:v>3398.15161132812</c:v>
                </c:pt>
                <c:pt idx="830">
                  <c:v>3376.34155273437</c:v>
                </c:pt>
                <c:pt idx="831">
                  <c:v>3388.63720703125</c:v>
                </c:pt>
                <c:pt idx="832">
                  <c:v>3435.0380859375</c:v>
                </c:pt>
                <c:pt idx="833">
                  <c:v>3455.28686523437</c:v>
                </c:pt>
                <c:pt idx="834">
                  <c:v>3452.06665039062</c:v>
                </c:pt>
                <c:pt idx="835">
                  <c:v>3398.24877929687</c:v>
                </c:pt>
                <c:pt idx="836">
                  <c:v>3415.521484375</c:v>
                </c:pt>
                <c:pt idx="837">
                  <c:v>3435.57495117187</c:v>
                </c:pt>
                <c:pt idx="838">
                  <c:v>3472.07104492187</c:v>
                </c:pt>
                <c:pt idx="839">
                  <c:v>3416.5458984375</c:v>
                </c:pt>
                <c:pt idx="840">
                  <c:v>3403.03100585937</c:v>
                </c:pt>
                <c:pt idx="841">
                  <c:v>3367.60766601562</c:v>
                </c:pt>
                <c:pt idx="842">
                  <c:v>3319.35302734375</c:v>
                </c:pt>
                <c:pt idx="843">
                  <c:v>3331.30688476562</c:v>
                </c:pt>
                <c:pt idx="844">
                  <c:v>3318.279296875</c:v>
                </c:pt>
                <c:pt idx="845">
                  <c:v>3251.33715820312</c:v>
                </c:pt>
                <c:pt idx="846">
                  <c:v>3232.79638671875</c:v>
                </c:pt>
                <c:pt idx="847">
                  <c:v>3303.88623046875</c:v>
                </c:pt>
                <c:pt idx="848">
                  <c:v>3241.18823242187</c:v>
                </c:pt>
                <c:pt idx="849">
                  <c:v>3261.38818359375</c:v>
                </c:pt>
                <c:pt idx="850">
                  <c:v>3290.37036132812</c:v>
                </c:pt>
                <c:pt idx="851">
                  <c:v>3308.47216796875</c:v>
                </c:pt>
                <c:pt idx="852">
                  <c:v>3256.21655273437</c:v>
                </c:pt>
                <c:pt idx="853">
                  <c:v>3250.5078125</c:v>
                </c:pt>
                <c:pt idx="854">
                  <c:v>3202.64306640625</c:v>
                </c:pt>
                <c:pt idx="855">
                  <c:v>3137.26196289062</c:v>
                </c:pt>
                <c:pt idx="856">
                  <c:v>3121.599609375</c:v>
                </c:pt>
                <c:pt idx="857">
                  <c:v>3108.03564453125</c:v>
                </c:pt>
                <c:pt idx="858">
                  <c:v>3102.47338867187</c:v>
                </c:pt>
                <c:pt idx="859">
                  <c:v>3067.34326171875</c:v>
                </c:pt>
                <c:pt idx="860">
                  <c:v>3031.04248046875</c:v>
                </c:pt>
                <c:pt idx="861">
                  <c:v>3055.14526367187</c:v>
                </c:pt>
                <c:pt idx="862">
                  <c:v>3049.14404296875</c:v>
                </c:pt>
                <c:pt idx="863">
                  <c:v>3045.09448242187</c:v>
                </c:pt>
                <c:pt idx="864">
                  <c:v>3046.85107421875</c:v>
                </c:pt>
                <c:pt idx="865">
                  <c:v>3040.60571289062</c:v>
                </c:pt>
                <c:pt idx="866">
                  <c:v>3063.0498046875</c:v>
                </c:pt>
                <c:pt idx="867">
                  <c:v>3128.43041992187</c:v>
                </c:pt>
                <c:pt idx="868">
                  <c:v>3122.67358398437</c:v>
                </c:pt>
                <c:pt idx="869">
                  <c:v>3161.51171875</c:v>
                </c:pt>
                <c:pt idx="870">
                  <c:v>3142.87280273437</c:v>
                </c:pt>
                <c:pt idx="871">
                  <c:v>3184.541015625</c:v>
                </c:pt>
                <c:pt idx="872">
                  <c:v>3136.13989257812</c:v>
                </c:pt>
                <c:pt idx="873">
                  <c:v>3163.31689453125</c:v>
                </c:pt>
                <c:pt idx="874">
                  <c:v>3111.79296875</c:v>
                </c:pt>
                <c:pt idx="875">
                  <c:v>3063.63500976562</c:v>
                </c:pt>
                <c:pt idx="876">
                  <c:v>3055.0966796875</c:v>
                </c:pt>
                <c:pt idx="877">
                  <c:v>3014.94116210937</c:v>
                </c:pt>
                <c:pt idx="878">
                  <c:v>3029.77368164062</c:v>
                </c:pt>
                <c:pt idx="879">
                  <c:v>3084.46948242187</c:v>
                </c:pt>
                <c:pt idx="880">
                  <c:v>3098.08227539062</c:v>
                </c:pt>
                <c:pt idx="881">
                  <c:v>3099.2529296875</c:v>
                </c:pt>
                <c:pt idx="882">
                  <c:v>3120.86791992187</c:v>
                </c:pt>
                <c:pt idx="883">
                  <c:v>3110.9140625</c:v>
                </c:pt>
                <c:pt idx="884">
                  <c:v>3141.45825195312</c:v>
                </c:pt>
                <c:pt idx="885">
                  <c:v>3141.60424804687</c:v>
                </c:pt>
                <c:pt idx="886">
                  <c:v>3103.05908203125</c:v>
                </c:pt>
                <c:pt idx="887">
                  <c:v>3142.87280273437</c:v>
                </c:pt>
                <c:pt idx="888">
                  <c:v>3152.63134765625</c:v>
                </c:pt>
                <c:pt idx="889">
                  <c:v>3172.05078125</c:v>
                </c:pt>
                <c:pt idx="890">
                  <c:v>3203.91137695312</c:v>
                </c:pt>
                <c:pt idx="891">
                  <c:v>3207.3759765625</c:v>
                </c:pt>
                <c:pt idx="892">
                  <c:v>3202.83813476562</c:v>
                </c:pt>
                <c:pt idx="893">
                  <c:v>3195.17797851562</c:v>
                </c:pt>
                <c:pt idx="894">
                  <c:v>3176.39306640625</c:v>
                </c:pt>
                <c:pt idx="895">
                  <c:v>3179.41821289062</c:v>
                </c:pt>
                <c:pt idx="896">
                  <c:v>3131.1630859375</c:v>
                </c:pt>
                <c:pt idx="897">
                  <c:v>3122.52685546875</c:v>
                </c:pt>
                <c:pt idx="898">
                  <c:v>3144.97119140625</c:v>
                </c:pt>
                <c:pt idx="899">
                  <c:v>3218.98828125</c:v>
                </c:pt>
                <c:pt idx="900">
                  <c:v>3217.3779296875</c:v>
                </c:pt>
                <c:pt idx="901">
                  <c:v>3223.52612304687</c:v>
                </c:pt>
                <c:pt idx="902">
                  <c:v>3213.91357421875</c:v>
                </c:pt>
                <c:pt idx="903">
                  <c:v>3248.45849609375</c:v>
                </c:pt>
                <c:pt idx="904">
                  <c:v>3240.115234375</c:v>
                </c:pt>
                <c:pt idx="905">
                  <c:v>3236.0654296875</c:v>
                </c:pt>
                <c:pt idx="906">
                  <c:v>3210.01049804687</c:v>
                </c:pt>
                <c:pt idx="907">
                  <c:v>3243.6767578125</c:v>
                </c:pt>
                <c:pt idx="908">
                  <c:v>3225.72143554687</c:v>
                </c:pt>
                <c:pt idx="909">
                  <c:v>3209.4248046875</c:v>
                </c:pt>
                <c:pt idx="910">
                  <c:v>3154.19287109375</c:v>
                </c:pt>
                <c:pt idx="911">
                  <c:v>3195.76318359375</c:v>
                </c:pt>
                <c:pt idx="912">
                  <c:v>3158.2421875</c:v>
                </c:pt>
                <c:pt idx="913">
                  <c:v>3131.74853515625</c:v>
                </c:pt>
                <c:pt idx="914">
                  <c:v>3168.44018554687</c:v>
                </c:pt>
                <c:pt idx="915">
                  <c:v>3165.3173828125</c:v>
                </c:pt>
                <c:pt idx="916">
                  <c:v>3172.48974609375</c:v>
                </c:pt>
                <c:pt idx="917">
                  <c:v>3161.92163085937</c:v>
                </c:pt>
                <c:pt idx="918">
                  <c:v>3121.22119140625</c:v>
                </c:pt>
                <c:pt idx="919">
                  <c:v>3156.12109375</c:v>
                </c:pt>
                <c:pt idx="920">
                  <c:v>3173.12866210937</c:v>
                </c:pt>
                <c:pt idx="921">
                  <c:v>3203.11279296875</c:v>
                </c:pt>
                <c:pt idx="922">
                  <c:v>3183.74609375</c:v>
                </c:pt>
                <c:pt idx="923">
                  <c:v>3161.97045898437</c:v>
                </c:pt>
                <c:pt idx="924">
                  <c:v>3135.7216796875</c:v>
                </c:pt>
                <c:pt idx="925">
                  <c:v>3143.2919921875</c:v>
                </c:pt>
                <c:pt idx="926">
                  <c:v>3161.08569335937</c:v>
                </c:pt>
                <c:pt idx="927">
                  <c:v>3246.41796875</c:v>
                </c:pt>
                <c:pt idx="928">
                  <c:v>3216.974609375</c:v>
                </c:pt>
                <c:pt idx="929">
                  <c:v>3252.90649414062</c:v>
                </c:pt>
                <c:pt idx="930">
                  <c:v>3263.81884765625</c:v>
                </c:pt>
                <c:pt idx="931">
                  <c:v>3266.71899414062</c:v>
                </c:pt>
                <c:pt idx="932">
                  <c:v>3272.96166992187</c:v>
                </c:pt>
                <c:pt idx="933">
                  <c:v>3216.63061523437</c:v>
                </c:pt>
                <c:pt idx="934">
                  <c:v>3217.07275390625</c:v>
                </c:pt>
                <c:pt idx="935">
                  <c:v>3204.78393554687</c:v>
                </c:pt>
                <c:pt idx="936">
                  <c:v>3284.07055664062</c:v>
                </c:pt>
                <c:pt idx="937">
                  <c:v>3455.22680664062</c:v>
                </c:pt>
                <c:pt idx="938">
                  <c:v>3432.66479492187</c:v>
                </c:pt>
                <c:pt idx="939">
                  <c:v>3437.72827148437</c:v>
                </c:pt>
                <c:pt idx="940">
                  <c:v>3411.38134765625</c:v>
                </c:pt>
                <c:pt idx="941">
                  <c:v>3413.59912109375</c:v>
                </c:pt>
                <c:pt idx="942">
                  <c:v>3319.96215820312</c:v>
                </c:pt>
                <c:pt idx="943">
                  <c:v>3346.03247070312</c:v>
                </c:pt>
                <c:pt idx="944">
                  <c:v>3350.369140625</c:v>
                </c:pt>
                <c:pt idx="945">
                  <c:v>3339.67529296875</c:v>
                </c:pt>
                <c:pt idx="946">
                  <c:v>3348.15185546875</c:v>
                </c:pt>
                <c:pt idx="947">
                  <c:v>3307.24731445312</c:v>
                </c:pt>
                <c:pt idx="948">
                  <c:v>3372.34936523437</c:v>
                </c:pt>
                <c:pt idx="949">
                  <c:v>3402.51049804687</c:v>
                </c:pt>
                <c:pt idx="950">
                  <c:v>3391.27368164062</c:v>
                </c:pt>
                <c:pt idx="951">
                  <c:v>3351.15795898437</c:v>
                </c:pt>
                <c:pt idx="952">
                  <c:v>3394.13256835937</c:v>
                </c:pt>
                <c:pt idx="953">
                  <c:v>3434.05126953125</c:v>
                </c:pt>
                <c:pt idx="954">
                  <c:v>3420.79443359375</c:v>
                </c:pt>
                <c:pt idx="955">
                  <c:v>3412.81030273437</c:v>
                </c:pt>
                <c:pt idx="956">
                  <c:v>3392.70336914062</c:v>
                </c:pt>
                <c:pt idx="957">
                  <c:v>3399.30688476562</c:v>
                </c:pt>
                <c:pt idx="958">
                  <c:v>3400.34204101562</c:v>
                </c:pt>
                <c:pt idx="959">
                  <c:v>3408.76928710937</c:v>
                </c:pt>
                <c:pt idx="960">
                  <c:v>3386.4443359375</c:v>
                </c:pt>
                <c:pt idx="961">
                  <c:v>3318.77954101562</c:v>
                </c:pt>
                <c:pt idx="962">
                  <c:v>3352.83349609375</c:v>
                </c:pt>
                <c:pt idx="963">
                  <c:v>3333.61328125</c:v>
                </c:pt>
                <c:pt idx="964">
                  <c:v>3349.482421875</c:v>
                </c:pt>
                <c:pt idx="965">
                  <c:v>3339.13305664062</c:v>
                </c:pt>
                <c:pt idx="966">
                  <c:v>3332.77563476562</c:v>
                </c:pt>
                <c:pt idx="967">
                  <c:v>3327.10815429687</c:v>
                </c:pt>
                <c:pt idx="968">
                  <c:v>3327.69946289062</c:v>
                </c:pt>
                <c:pt idx="969">
                  <c:v>3342.287109375</c:v>
                </c:pt>
                <c:pt idx="970">
                  <c:v>3308.62744140625</c:v>
                </c:pt>
                <c:pt idx="971">
                  <c:v>3330.70581054687</c:v>
                </c:pt>
                <c:pt idx="972">
                  <c:v>3369.44189453125</c:v>
                </c:pt>
                <c:pt idx="973">
                  <c:v>3380.13598632812</c:v>
                </c:pt>
                <c:pt idx="974">
                  <c:v>3380.67797851562</c:v>
                </c:pt>
                <c:pt idx="975">
                  <c:v>3405.66430664062</c:v>
                </c:pt>
                <c:pt idx="976">
                  <c:v>3392.50610351562</c:v>
                </c:pt>
                <c:pt idx="977">
                  <c:v>3430.69995117187</c:v>
                </c:pt>
                <c:pt idx="978">
                  <c:v>3529.41284179687</c:v>
                </c:pt>
                <c:pt idx="979">
                  <c:v>3516.64868164062</c:v>
                </c:pt>
                <c:pt idx="980">
                  <c:v>3508.96069335937</c:v>
                </c:pt>
                <c:pt idx="981">
                  <c:v>3546.66162109375</c:v>
                </c:pt>
                <c:pt idx="982">
                  <c:v>3554.39868164062</c:v>
                </c:pt>
                <c:pt idx="983">
                  <c:v>3554.30029296875</c:v>
                </c:pt>
                <c:pt idx="984">
                  <c:v>3533.84814453125</c:v>
                </c:pt>
                <c:pt idx="985">
                  <c:v>3551.93481445312</c:v>
                </c:pt>
                <c:pt idx="986">
                  <c:v>3525.81494140625</c:v>
                </c:pt>
                <c:pt idx="987">
                  <c:v>3534.24243164062</c:v>
                </c:pt>
                <c:pt idx="988">
                  <c:v>3537.79077148437</c:v>
                </c:pt>
                <c:pt idx="989">
                  <c:v>3485.99487304687</c:v>
                </c:pt>
                <c:pt idx="990">
                  <c:v>3477.9619140625</c:v>
                </c:pt>
                <c:pt idx="991">
                  <c:v>3463.42333984375</c:v>
                </c:pt>
                <c:pt idx="992">
                  <c:v>3486.98046875</c:v>
                </c:pt>
                <c:pt idx="993">
                  <c:v>3537.84008789062</c:v>
                </c:pt>
                <c:pt idx="994">
                  <c:v>3569.42993164062</c:v>
                </c:pt>
                <c:pt idx="995">
                  <c:v>3586.13696289062</c:v>
                </c:pt>
                <c:pt idx="996">
                  <c:v>3576.822265625</c:v>
                </c:pt>
                <c:pt idx="997">
                  <c:v>3558.09521484375</c:v>
                </c:pt>
                <c:pt idx="998">
                  <c:v>3491.71142578125</c:v>
                </c:pt>
                <c:pt idx="999">
                  <c:v>3519.60571289062</c:v>
                </c:pt>
                <c:pt idx="1000">
                  <c:v>3473.47729492187</c:v>
                </c:pt>
                <c:pt idx="1001">
                  <c:v>3456.72094726562</c:v>
                </c:pt>
                <c:pt idx="1002">
                  <c:v>3437.205078125</c:v>
                </c:pt>
                <c:pt idx="1003">
                  <c:v>3414.87182617187</c:v>
                </c:pt>
                <c:pt idx="1004">
                  <c:v>3453.31274414062</c:v>
                </c:pt>
                <c:pt idx="1005">
                  <c:v>3369.90869140625</c:v>
                </c:pt>
                <c:pt idx="1006">
                  <c:v>3350.09545898437</c:v>
                </c:pt>
                <c:pt idx="1007">
                  <c:v>3297.375</c:v>
                </c:pt>
                <c:pt idx="1008">
                  <c:v>3311.40747070312</c:v>
                </c:pt>
                <c:pt idx="1009">
                  <c:v>3338.681640625</c:v>
                </c:pt>
                <c:pt idx="1010">
                  <c:v>3328.99731445312</c:v>
                </c:pt>
                <c:pt idx="1011">
                  <c:v>3291.34692382812</c:v>
                </c:pt>
                <c:pt idx="1012">
                  <c:v>3320.44946289062</c:v>
                </c:pt>
                <c:pt idx="1013">
                  <c:v>3311.35766601562</c:v>
                </c:pt>
                <c:pt idx="1014">
                  <c:v>3340.36157226562</c:v>
                </c:pt>
                <c:pt idx="1015">
                  <c:v>3330.67724609375</c:v>
                </c:pt>
                <c:pt idx="1016">
                  <c:v>3341.646484375</c:v>
                </c:pt>
                <c:pt idx="1017">
                  <c:v>3307.94873046875</c:v>
                </c:pt>
                <c:pt idx="1018">
                  <c:v>3294.11376953125</c:v>
                </c:pt>
                <c:pt idx="1019">
                  <c:v>3292.236328125</c:v>
                </c:pt>
                <c:pt idx="1020">
                  <c:v>3364.1279296875</c:v>
                </c:pt>
                <c:pt idx="1021">
                  <c:v>3456.57397460937</c:v>
                </c:pt>
                <c:pt idx="1022">
                  <c:v>3461.11962890625</c:v>
                </c:pt>
                <c:pt idx="1023">
                  <c:v>3478.0673828125</c:v>
                </c:pt>
                <c:pt idx="1024">
                  <c:v>3468.77807617187</c:v>
                </c:pt>
                <c:pt idx="1025">
                  <c:v>3488.49267578125</c:v>
                </c:pt>
                <c:pt idx="1026">
                  <c:v>3466.85107421875</c:v>
                </c:pt>
                <c:pt idx="1027">
                  <c:v>3416.30493164062</c:v>
                </c:pt>
                <c:pt idx="1028">
                  <c:v>3429.20068359375</c:v>
                </c:pt>
                <c:pt idx="1029">
                  <c:v>3472.2861328125</c:v>
                </c:pt>
                <c:pt idx="1030">
                  <c:v>3446.44506835937</c:v>
                </c:pt>
                <c:pt idx="1031">
                  <c:v>3470.2109375</c:v>
                </c:pt>
                <c:pt idx="1032">
                  <c:v>3471.00146484375</c:v>
                </c:pt>
                <c:pt idx="1033">
                  <c:v>3489.92553710937</c:v>
                </c:pt>
                <c:pt idx="1034">
                  <c:v>3561.5703125</c:v>
                </c:pt>
                <c:pt idx="1035">
                  <c:v>3572.24243164062</c:v>
                </c:pt>
                <c:pt idx="1036">
                  <c:v>3583.9033203125</c:v>
                </c:pt>
                <c:pt idx="1037">
                  <c:v>3599.912109375</c:v>
                </c:pt>
                <c:pt idx="1038">
                  <c:v>3628.76782226562</c:v>
                </c:pt>
                <c:pt idx="1039">
                  <c:v>3551.14477539062</c:v>
                </c:pt>
                <c:pt idx="1040">
                  <c:v>3623.97509765625</c:v>
                </c:pt>
                <c:pt idx="1041">
                  <c:v>3815.43872070312</c:v>
                </c:pt>
                <c:pt idx="1042">
                  <c:v>3813.65991210937</c:v>
                </c:pt>
                <c:pt idx="1043">
                  <c:v>3771.16723632812</c:v>
                </c:pt>
                <c:pt idx="1044">
                  <c:v>3735.44360351562</c:v>
                </c:pt>
                <c:pt idx="1045">
                  <c:v>3742.80590820312</c:v>
                </c:pt>
                <c:pt idx="1046">
                  <c:v>3778.875</c:v>
                </c:pt>
                <c:pt idx="1047">
                  <c:v>3750.76098632812</c:v>
                </c:pt>
                <c:pt idx="1048">
                  <c:v>3766.22631835937</c:v>
                </c:pt>
                <c:pt idx="1049">
                  <c:v>3755.0595703125</c:v>
                </c:pt>
                <c:pt idx="1050">
                  <c:v>3748.63598632812</c:v>
                </c:pt>
                <c:pt idx="1051">
                  <c:v>3766.12744140625</c:v>
                </c:pt>
                <c:pt idx="1052">
                  <c:v>3738.556640625</c:v>
                </c:pt>
                <c:pt idx="1053">
                  <c:v>3648.18603515625</c:v>
                </c:pt>
                <c:pt idx="1054">
                  <c:v>3623.5302734375</c:v>
                </c:pt>
                <c:pt idx="1055">
                  <c:v>3693.79125976562</c:v>
                </c:pt>
                <c:pt idx="1056">
                  <c:v>3634.89453125</c:v>
                </c:pt>
                <c:pt idx="1057">
                  <c:v>3646.357421875</c:v>
                </c:pt>
                <c:pt idx="1058">
                  <c:v>3669.234375</c:v>
                </c:pt>
                <c:pt idx="1059">
                  <c:v>3691.46899414062</c:v>
                </c:pt>
                <c:pt idx="1060">
                  <c:v>3836.9814453125</c:v>
                </c:pt>
                <c:pt idx="1061">
                  <c:v>3857.73364257812</c:v>
                </c:pt>
                <c:pt idx="1062">
                  <c:v>3815.73510742187</c:v>
                </c:pt>
                <c:pt idx="1063">
                  <c:v>3838.76000976562</c:v>
                </c:pt>
                <c:pt idx="1064">
                  <c:v>3856.5478515625</c:v>
                </c:pt>
                <c:pt idx="1065">
                  <c:v>3905.52734375</c:v>
                </c:pt>
                <c:pt idx="1066">
                  <c:v>3821.5341796875</c:v>
                </c:pt>
                <c:pt idx="1067">
                  <c:v>3805.24072265625</c:v>
                </c:pt>
                <c:pt idx="1068">
                  <c:v>3774.04052734375</c:v>
                </c:pt>
                <c:pt idx="1069">
                  <c:v>3764.82885742187</c:v>
                </c:pt>
                <c:pt idx="1070">
                  <c:v>3764.38330078125</c:v>
                </c:pt>
                <c:pt idx="1071">
                  <c:v>3779.63647460937</c:v>
                </c:pt>
                <c:pt idx="1072">
                  <c:v>3817.47290039062</c:v>
                </c:pt>
                <c:pt idx="1073">
                  <c:v>3928.55590820312</c:v>
                </c:pt>
                <c:pt idx="1074">
                  <c:v>3935.48950195312</c:v>
                </c:pt>
                <c:pt idx="1075">
                  <c:v>4096.64111328125</c:v>
                </c:pt>
                <c:pt idx="1076">
                  <c:v>4044.54150390625</c:v>
                </c:pt>
                <c:pt idx="1077">
                  <c:v>4094.75903320312</c:v>
                </c:pt>
                <c:pt idx="1078">
                  <c:v>4094.36303710937</c:v>
                </c:pt>
                <c:pt idx="1079">
                  <c:v>4081.48681640625</c:v>
                </c:pt>
                <c:pt idx="1080">
                  <c:v>4110.01220703125</c:v>
                </c:pt>
                <c:pt idx="1081">
                  <c:v>4061.08276367187</c:v>
                </c:pt>
                <c:pt idx="1082">
                  <c:v>4064.1533203125</c:v>
                </c:pt>
                <c:pt idx="1083">
                  <c:v>4089.01416015625</c:v>
                </c:pt>
                <c:pt idx="1084">
                  <c:v>4064.74731445312</c:v>
                </c:pt>
                <c:pt idx="1085">
                  <c:v>3992.29345703125</c:v>
                </c:pt>
                <c:pt idx="1086">
                  <c:v>3953.51611328125</c:v>
                </c:pt>
                <c:pt idx="1087">
                  <c:v>4048.20629882812</c:v>
                </c:pt>
                <c:pt idx="1088">
                  <c:v>4013.53955078125</c:v>
                </c:pt>
                <c:pt idx="1089">
                  <c:v>3962.97509765625</c:v>
                </c:pt>
                <c:pt idx="1090">
                  <c:v>4065.34155273437</c:v>
                </c:pt>
                <c:pt idx="1091">
                  <c:v>4079.75341796875</c:v>
                </c:pt>
                <c:pt idx="1092">
                  <c:v>4056.13037109375</c:v>
                </c:pt>
                <c:pt idx="1093">
                  <c:v>4055.38745117187</c:v>
                </c:pt>
                <c:pt idx="1094">
                  <c:v>4041.8671875</c:v>
                </c:pt>
                <c:pt idx="1095">
                  <c:v>3973.919921875</c:v>
                </c:pt>
                <c:pt idx="1096">
                  <c:v>4025.62329101562</c:v>
                </c:pt>
                <c:pt idx="1097">
                  <c:v>4069.50170898437</c:v>
                </c:pt>
                <c:pt idx="1098">
                  <c:v>4083.12109375</c:v>
                </c:pt>
                <c:pt idx="1099">
                  <c:v>4152.35546875</c:v>
                </c:pt>
                <c:pt idx="1100">
                  <c:v>4109.51708984375</c:v>
                </c:pt>
                <c:pt idx="1101">
                  <c:v>4167.5595703125</c:v>
                </c:pt>
                <c:pt idx="1102">
                  <c:v>4179.0986328125</c:v>
                </c:pt>
                <c:pt idx="1103">
                  <c:v>4112.98388671875</c:v>
                </c:pt>
                <c:pt idx="1104">
                  <c:v>3939.45141601562</c:v>
                </c:pt>
                <c:pt idx="1105">
                  <c:v>3933.11181640625</c:v>
                </c:pt>
                <c:pt idx="1106">
                  <c:v>3935.142578125</c:v>
                </c:pt>
                <c:pt idx="1107">
                  <c:v>3873.68310546875</c:v>
                </c:pt>
                <c:pt idx="1108">
                  <c:v>3840.60083007812</c:v>
                </c:pt>
                <c:pt idx="1109">
                  <c:v>3804.34912109375</c:v>
                </c:pt>
                <c:pt idx="1110">
                  <c:v>3839.41235351562</c:v>
                </c:pt>
                <c:pt idx="1111">
                  <c:v>3879.47729492187</c:v>
                </c:pt>
                <c:pt idx="1112">
                  <c:v>3846.84106445312</c:v>
                </c:pt>
                <c:pt idx="1113">
                  <c:v>3909.73657226562</c:v>
                </c:pt>
                <c:pt idx="1114">
                  <c:v>3965.20385742187</c:v>
                </c:pt>
                <c:pt idx="1115">
                  <c:v>3941.38256835937</c:v>
                </c:pt>
                <c:pt idx="1116">
                  <c:v>3934.74658203125</c:v>
                </c:pt>
                <c:pt idx="1117">
                  <c:v>3908.99365234375</c:v>
                </c:pt>
                <c:pt idx="1118">
                  <c:v>3946.73120117187</c:v>
                </c:pt>
                <c:pt idx="1119">
                  <c:v>3963.32177734375</c:v>
                </c:pt>
                <c:pt idx="1120">
                  <c:v>3903.69458007812</c:v>
                </c:pt>
                <c:pt idx="1121">
                  <c:v>3835.94555664062</c:v>
                </c:pt>
                <c:pt idx="1122">
                  <c:v>3825.24853515625</c:v>
                </c:pt>
                <c:pt idx="1123">
                  <c:v>3789.7890625</c:v>
                </c:pt>
                <c:pt idx="1124">
                  <c:v>3827.82373046875</c:v>
                </c:pt>
                <c:pt idx="1125">
                  <c:v>3837.82739257812</c:v>
                </c:pt>
                <c:pt idx="1126">
                  <c:v>3794.59301757812</c:v>
                </c:pt>
                <c:pt idx="1127">
                  <c:v>3815.54150390625</c:v>
                </c:pt>
                <c:pt idx="1128">
                  <c:v>3784.9853515625</c:v>
                </c:pt>
                <c:pt idx="1129">
                  <c:v>3833.37036132812</c:v>
                </c:pt>
                <c:pt idx="1130">
                  <c:v>3784.29174804687</c:v>
                </c:pt>
                <c:pt idx="1131">
                  <c:v>3826.5361328125</c:v>
                </c:pt>
                <c:pt idx="1132">
                  <c:v>3806.8251953125</c:v>
                </c:pt>
                <c:pt idx="1133">
                  <c:v>3883.736328125</c:v>
                </c:pt>
                <c:pt idx="1134">
                  <c:v>3941.08544921875</c:v>
                </c:pt>
                <c:pt idx="1135">
                  <c:v>3939.1044921875</c:v>
                </c:pt>
                <c:pt idx="1136">
                  <c:v>3922.51391601562</c:v>
                </c:pt>
                <c:pt idx="1137">
                  <c:v>3856.8447265625</c:v>
                </c:pt>
                <c:pt idx="1138">
                  <c:v>3910.23217773437</c:v>
                </c:pt>
                <c:pt idx="1139">
                  <c:v>3864.07543945312</c:v>
                </c:pt>
                <c:pt idx="1140">
                  <c:v>3843.47314453125</c:v>
                </c:pt>
                <c:pt idx="1141">
                  <c:v>3891.91064453125</c:v>
                </c:pt>
                <c:pt idx="1142">
                  <c:v>3825.2158203125</c:v>
                </c:pt>
                <c:pt idx="1143">
                  <c:v>3811.34790039062</c:v>
                </c:pt>
                <c:pt idx="1144">
                  <c:v>3823.12060546875</c:v>
                </c:pt>
                <c:pt idx="1145">
                  <c:v>3884.42797851562</c:v>
                </c:pt>
                <c:pt idx="1146">
                  <c:v>3840.580078125</c:v>
                </c:pt>
                <c:pt idx="1147">
                  <c:v>3838.1357421875</c:v>
                </c:pt>
                <c:pt idx="1148">
                  <c:v>3831.00219726562</c:v>
                </c:pt>
                <c:pt idx="1149">
                  <c:v>3794.83618164062</c:v>
                </c:pt>
                <c:pt idx="1150">
                  <c:v>3727.44287109375</c:v>
                </c:pt>
                <c:pt idx="1151">
                  <c:v>3662.44360351562</c:v>
                </c:pt>
                <c:pt idx="1152">
                  <c:v>3694.26977539062</c:v>
                </c:pt>
                <c:pt idx="1153">
                  <c:v>3706.3916015625</c:v>
                </c:pt>
                <c:pt idx="1154">
                  <c:v>3737.76879882812</c:v>
                </c:pt>
                <c:pt idx="1155">
                  <c:v>3821.52416992187</c:v>
                </c:pt>
                <c:pt idx="1156">
                  <c:v>3884.92700195312</c:v>
                </c:pt>
                <c:pt idx="1157">
                  <c:v>3849.75854492187</c:v>
                </c:pt>
                <c:pt idx="1158">
                  <c:v>3843.17407226562</c:v>
                </c:pt>
                <c:pt idx="1159">
                  <c:v>3822.77124023437</c:v>
                </c:pt>
                <c:pt idx="1160">
                  <c:v>3869.16357421875</c:v>
                </c:pt>
                <c:pt idx="1161">
                  <c:v>3823.17041015625</c:v>
                </c:pt>
                <c:pt idx="1162">
                  <c:v>3806.259765625</c:v>
                </c:pt>
                <c:pt idx="1163">
                  <c:v>3792.890625</c:v>
                </c:pt>
                <c:pt idx="1164">
                  <c:v>3778.47412109375</c:v>
                </c:pt>
                <c:pt idx="1165">
                  <c:v>3801.91967773437</c:v>
                </c:pt>
                <c:pt idx="1166">
                  <c:v>3807.95581054687</c:v>
                </c:pt>
                <c:pt idx="1167">
                  <c:v>3829.55541992187</c:v>
                </c:pt>
                <c:pt idx="1168">
                  <c:v>3846.91528320312</c:v>
                </c:pt>
                <c:pt idx="1169">
                  <c:v>3925.03369140625</c:v>
                </c:pt>
                <c:pt idx="1170">
                  <c:v>3895.10327148437</c:v>
                </c:pt>
                <c:pt idx="1171">
                  <c:v>3968.98168945312</c:v>
                </c:pt>
                <c:pt idx="1172">
                  <c:v>4008.0908203125</c:v>
                </c:pt>
                <c:pt idx="1173">
                  <c:v>3956.06176757812</c:v>
                </c:pt>
                <c:pt idx="1174">
                  <c:v>4011.63256835937</c:v>
                </c:pt>
                <c:pt idx="1175">
                  <c:v>4002.50390625</c:v>
                </c:pt>
                <c:pt idx="1176">
                  <c:v>3983.94702148437</c:v>
                </c:pt>
                <c:pt idx="1177">
                  <c:v>3976.26489257812</c:v>
                </c:pt>
                <c:pt idx="1178">
                  <c:v>3900.09155273437</c:v>
                </c:pt>
                <c:pt idx="1179">
                  <c:v>3914.60791015625</c:v>
                </c:pt>
                <c:pt idx="1180">
                  <c:v>4174.25537109375</c:v>
                </c:pt>
                <c:pt idx="1181">
                  <c:v>4159.53955078125</c:v>
                </c:pt>
                <c:pt idx="1182">
                  <c:v>4168.76806640625</c:v>
                </c:pt>
                <c:pt idx="1183">
                  <c:v>4305.5498046875</c:v>
                </c:pt>
                <c:pt idx="1184">
                  <c:v>4302.39990234375</c:v>
                </c:pt>
                <c:pt idx="1185">
                  <c:v>4287.35009765625</c:v>
                </c:pt>
                <c:pt idx="1186">
                  <c:v>4302.35009765625</c:v>
                </c:pt>
                <c:pt idx="1187">
                  <c:v>4306.25</c:v>
                </c:pt>
                <c:pt idx="1188">
                  <c:v>4322.5</c:v>
                </c:pt>
                <c:pt idx="1189">
                  <c:v>4387.85009765625</c:v>
                </c:pt>
                <c:pt idx="1190">
                  <c:v>4381.10009765625</c:v>
                </c:pt>
                <c:pt idx="1191">
                  <c:v>4365.35009765625</c:v>
                </c:pt>
                <c:pt idx="1192">
                  <c:v>4385.35009765625</c:v>
                </c:pt>
                <c:pt idx="1193">
                  <c:v>4397.10009765625</c:v>
                </c:pt>
                <c:pt idx="1194">
                  <c:v>4283.0498046875</c:v>
                </c:pt>
                <c:pt idx="1195">
                  <c:v>4155.0498046875</c:v>
                </c:pt>
                <c:pt idx="1196">
                  <c:v>4171.2001953125</c:v>
                </c:pt>
                <c:pt idx="1197">
                  <c:v>4200.4501953125</c:v>
                </c:pt>
                <c:pt idx="1198">
                  <c:v>4172.5498046875</c:v>
                </c:pt>
                <c:pt idx="1199">
                  <c:v>4228.75</c:v>
                </c:pt>
                <c:pt idx="1200">
                  <c:v>4195.64990234375</c:v>
                </c:pt>
                <c:pt idx="1201">
                  <c:v>4196.9501953125</c:v>
                </c:pt>
                <c:pt idx="1202">
                  <c:v>4295.25</c:v>
                </c:pt>
                <c:pt idx="1203">
                  <c:v>4416.0498046875</c:v>
                </c:pt>
                <c:pt idx="1204">
                  <c:v>4490</c:v>
                </c:pt>
                <c:pt idx="1205">
                  <c:v>4523.2998046875</c:v>
                </c:pt>
                <c:pt idx="1206">
                  <c:v>4551.5</c:v>
                </c:pt>
                <c:pt idx="1207">
                  <c:v>4502</c:v>
                </c:pt>
                <c:pt idx="1208">
                  <c:v>4463.89990234375</c:v>
                </c:pt>
                <c:pt idx="1209">
                  <c:v>4502.4501953125</c:v>
                </c:pt>
                <c:pt idx="1210">
                  <c:v>4497.14990234375</c:v>
                </c:pt>
                <c:pt idx="1211">
                  <c:v>4506.0498046875</c:v>
                </c:pt>
                <c:pt idx="1212">
                  <c:v>4511.7998046875</c:v>
                </c:pt>
                <c:pt idx="1213">
                  <c:v>4553.75</c:v>
                </c:pt>
                <c:pt idx="1214">
                  <c:v>4521.0498046875</c:v>
                </c:pt>
                <c:pt idx="1215">
                  <c:v>4512.35009765625</c:v>
                </c:pt>
                <c:pt idx="1216">
                  <c:v>4479.25</c:v>
                </c:pt>
                <c:pt idx="1217">
                  <c:v>4475.9501953125</c:v>
                </c:pt>
                <c:pt idx="1218">
                  <c:v>4456.75</c:v>
                </c:pt>
                <c:pt idx="1219">
                  <c:v>4449.5498046875</c:v>
                </c:pt>
                <c:pt idx="1220">
                  <c:v>4507.85009765625</c:v>
                </c:pt>
                <c:pt idx="1221">
                  <c:v>4479.35009765625</c:v>
                </c:pt>
                <c:pt idx="1222">
                  <c:v>4517.7001953125</c:v>
                </c:pt>
                <c:pt idx="1223">
                  <c:v>4522.60009765625</c:v>
                </c:pt>
                <c:pt idx="1224">
                  <c:v>4513.25</c:v>
                </c:pt>
                <c:pt idx="1225">
                  <c:v>4505.64990234375</c:v>
                </c:pt>
                <c:pt idx="1226">
                  <c:v>4346.14990234375</c:v>
                </c:pt>
                <c:pt idx="1227">
                  <c:v>4296.14990234375</c:v>
                </c:pt>
                <c:pt idx="1228">
                  <c:v>4284.89990234375</c:v>
                </c:pt>
                <c:pt idx="1229">
                  <c:v>4268.5</c:v>
                </c:pt>
                <c:pt idx="1230">
                  <c:v>4271.2998046875</c:v>
                </c:pt>
                <c:pt idx="1231">
                  <c:v>4274.75</c:v>
                </c:pt>
                <c:pt idx="1232">
                  <c:v>4292.5</c:v>
                </c:pt>
                <c:pt idx="1233">
                  <c:v>4308.7001953125</c:v>
                </c:pt>
                <c:pt idx="1234">
                  <c:v>4268.5</c:v>
                </c:pt>
                <c:pt idx="1235">
                  <c:v>4287.89990234375</c:v>
                </c:pt>
                <c:pt idx="1236">
                  <c:v>4232.75</c:v>
                </c:pt>
              </c:numCache>
            </c:numRef>
          </c:val>
          <c:smooth val="0"/>
          <c:extLst>
            <c:ext xmlns:c16="http://schemas.microsoft.com/office/drawing/2014/chart" uri="{C3380CC4-5D6E-409C-BE32-E72D297353CC}">
              <c16:uniqueId val="{00000003-14AE-4344-B7B4-DCD9F54F67DC}"/>
            </c:ext>
          </c:extLst>
        </c:ser>
        <c:ser>
          <c:idx val="2"/>
          <c:order val="2"/>
          <c:tx>
            <c:strRef>
              <c:f>'MA 50'!$D$1</c:f>
              <c:strCache>
                <c:ptCount val="1"/>
                <c:pt idx="0">
                  <c:v>HDFCBANK.NS</c:v>
                </c:pt>
              </c:strCache>
            </c:strRef>
          </c:tx>
          <c:spPr>
            <a:ln w="28575" cap="rnd">
              <a:noFill/>
              <a:round/>
            </a:ln>
            <a:effectLst/>
          </c:spPr>
          <c:marker>
            <c:symbol val="none"/>
          </c:marker>
          <c:trendline>
            <c:name>HDFCBANK.NS</c:name>
            <c:spPr>
              <a:ln w="19050" cap="rnd">
                <a:solidFill>
                  <a:srgbClr val="2F4B7C"/>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50'!$D$2:$D$1238</c:f>
              <c:numCache>
                <c:formatCode>0.00</c:formatCode>
                <c:ptCount val="1237"/>
                <c:pt idx="0">
                  <c:v>1142.08642578125</c:v>
                </c:pt>
                <c:pt idx="1">
                  <c:v>1139.39868164062</c:v>
                </c:pt>
                <c:pt idx="2">
                  <c:v>1178.99780273437</c:v>
                </c:pt>
                <c:pt idx="3">
                  <c:v>1152.50231933593</c:v>
                </c:pt>
                <c:pt idx="4">
                  <c:v>1150.82238769531</c:v>
                </c:pt>
                <c:pt idx="5">
                  <c:v>1156.19812011718</c:v>
                </c:pt>
                <c:pt idx="6">
                  <c:v>1174.10180664062</c:v>
                </c:pt>
                <c:pt idx="7">
                  <c:v>1172.22973632812</c:v>
                </c:pt>
                <c:pt idx="8">
                  <c:v>1171.173828125</c:v>
                </c:pt>
                <c:pt idx="9">
                  <c:v>1179.81359863281</c:v>
                </c:pt>
                <c:pt idx="10">
                  <c:v>1189.70153808593</c:v>
                </c:pt>
                <c:pt idx="11">
                  <c:v>1191.90930175781</c:v>
                </c:pt>
                <c:pt idx="12">
                  <c:v>1186.62951660156</c:v>
                </c:pt>
                <c:pt idx="13">
                  <c:v>1179.81359863281</c:v>
                </c:pt>
                <c:pt idx="14">
                  <c:v>1188.16552734375</c:v>
                </c:pt>
                <c:pt idx="15">
                  <c:v>1192.77331542968</c:v>
                </c:pt>
                <c:pt idx="16">
                  <c:v>1198.38916015625</c:v>
                </c:pt>
                <c:pt idx="17">
                  <c:v>1181.10961914062</c:v>
                </c:pt>
                <c:pt idx="18">
                  <c:v>1190.42150878906</c:v>
                </c:pt>
                <c:pt idx="19">
                  <c:v>1187.349609375</c:v>
                </c:pt>
                <c:pt idx="20">
                  <c:v>1189.89343261718</c:v>
                </c:pt>
                <c:pt idx="21">
                  <c:v>1206.35693359375</c:v>
                </c:pt>
                <c:pt idx="22">
                  <c:v>1213.125</c:v>
                </c:pt>
                <c:pt idx="23">
                  <c:v>1205.34899902343</c:v>
                </c:pt>
                <c:pt idx="24">
                  <c:v>1214.13293457031</c:v>
                </c:pt>
                <c:pt idx="25">
                  <c:v>1207.22106933593</c:v>
                </c:pt>
                <c:pt idx="26">
                  <c:v>1222.91662597656</c:v>
                </c:pt>
                <c:pt idx="27">
                  <c:v>1226.75671386718</c:v>
                </c:pt>
                <c:pt idx="28">
                  <c:v>1211.54089355468</c:v>
                </c:pt>
                <c:pt idx="29">
                  <c:v>1220.99682617187</c:v>
                </c:pt>
                <c:pt idx="30">
                  <c:v>1222.38854980468</c:v>
                </c:pt>
                <c:pt idx="31">
                  <c:v>1231.98852539062</c:v>
                </c:pt>
                <c:pt idx="32">
                  <c:v>1214.13293457031</c:v>
                </c:pt>
                <c:pt idx="33">
                  <c:v>1220.22875976562</c:v>
                </c:pt>
                <c:pt idx="34">
                  <c:v>1224.02087402343</c:v>
                </c:pt>
                <c:pt idx="35">
                  <c:v>1227.23657226562</c:v>
                </c:pt>
                <c:pt idx="36">
                  <c:v>1214.66088867187</c:v>
                </c:pt>
                <c:pt idx="37">
                  <c:v>1223.92468261718</c:v>
                </c:pt>
                <c:pt idx="38">
                  <c:v>1215.09289550781</c:v>
                </c:pt>
                <c:pt idx="39">
                  <c:v>1205.1572265625</c:v>
                </c:pt>
                <c:pt idx="40">
                  <c:v>1201.55712890625</c:v>
                </c:pt>
                <c:pt idx="41">
                  <c:v>1195.74938964843</c:v>
                </c:pt>
                <c:pt idx="42">
                  <c:v>1196.18127441406</c:v>
                </c:pt>
                <c:pt idx="43">
                  <c:v>1193.20532226562</c:v>
                </c:pt>
                <c:pt idx="44">
                  <c:v>1199.49328613281</c:v>
                </c:pt>
                <c:pt idx="45">
                  <c:v>1198.77319335937</c:v>
                </c:pt>
                <c:pt idx="46">
                  <c:v>1213.02893066406</c:v>
                </c:pt>
                <c:pt idx="47">
                  <c:v>1213.26892089843</c:v>
                </c:pt>
                <c:pt idx="48">
                  <c:v>1207.02893066406</c:v>
                </c:pt>
                <c:pt idx="49">
                  <c:v>1220.22875976562</c:v>
                </c:pt>
                <c:pt idx="50">
                  <c:v>1240.62829589843</c:v>
                </c:pt>
                <c:pt idx="51">
                  <c:v>1237.22045898437</c:v>
                </c:pt>
                <c:pt idx="52">
                  <c:v>1244.80419921875</c:v>
                </c:pt>
                <c:pt idx="53">
                  <c:v>1250.27612304687</c:v>
                </c:pt>
                <c:pt idx="54">
                  <c:v>1237.55639648437</c:v>
                </c:pt>
                <c:pt idx="55">
                  <c:v>1219.60473632812</c:v>
                </c:pt>
                <c:pt idx="56">
                  <c:v>1223.97253417968</c:v>
                </c:pt>
                <c:pt idx="57">
                  <c:v>1230.83654785156</c:v>
                </c:pt>
                <c:pt idx="58">
                  <c:v>1221.18884277343</c:v>
                </c:pt>
                <c:pt idx="59">
                  <c:v>1227.42858886718</c:v>
                </c:pt>
                <c:pt idx="60">
                  <c:v>1235.25244140625</c:v>
                </c:pt>
                <c:pt idx="61">
                  <c:v>1217.63684082031</c:v>
                </c:pt>
                <c:pt idx="62">
                  <c:v>1191.28540039062</c:v>
                </c:pt>
                <c:pt idx="63">
                  <c:v>1210.14904785156</c:v>
                </c:pt>
                <c:pt idx="64">
                  <c:v>1206.98120117187</c:v>
                </c:pt>
                <c:pt idx="65">
                  <c:v>1220.51684570312</c:v>
                </c:pt>
                <c:pt idx="66">
                  <c:v>1231.36437988281</c:v>
                </c:pt>
                <c:pt idx="67">
                  <c:v>1234.53247070312</c:v>
                </c:pt>
                <c:pt idx="68">
                  <c:v>1237.89233398437</c:v>
                </c:pt>
                <c:pt idx="69">
                  <c:v>1232.8525390625</c:v>
                </c:pt>
                <c:pt idx="70">
                  <c:v>1236.11645507812</c:v>
                </c:pt>
                <c:pt idx="71">
                  <c:v>1226.99670410156</c:v>
                </c:pt>
                <c:pt idx="72">
                  <c:v>1204.67712402343</c:v>
                </c:pt>
                <c:pt idx="73">
                  <c:v>1194.54931640625</c:v>
                </c:pt>
                <c:pt idx="74">
                  <c:v>1191.18933105468</c:v>
                </c:pt>
                <c:pt idx="75">
                  <c:v>1195.029296875</c:v>
                </c:pt>
                <c:pt idx="76">
                  <c:v>1194.74145507812</c:v>
                </c:pt>
                <c:pt idx="77">
                  <c:v>1164.64587402343</c:v>
                </c:pt>
                <c:pt idx="78">
                  <c:v>1174.24572753906</c:v>
                </c:pt>
                <c:pt idx="79">
                  <c:v>1186.38940429687</c:v>
                </c:pt>
                <c:pt idx="80">
                  <c:v>1176.98181152343</c:v>
                </c:pt>
                <c:pt idx="81">
                  <c:v>1177.2216796875</c:v>
                </c:pt>
                <c:pt idx="82">
                  <c:v>1145.0625</c:v>
                </c:pt>
                <c:pt idx="83">
                  <c:v>1180.58166503906</c:v>
                </c:pt>
                <c:pt idx="84">
                  <c:v>1194.83728027343</c:v>
                </c:pt>
                <c:pt idx="85">
                  <c:v>1190.18151855468</c:v>
                </c:pt>
                <c:pt idx="86">
                  <c:v>1192.48547363281</c:v>
                </c:pt>
                <c:pt idx="87">
                  <c:v>1190.66137695312</c:v>
                </c:pt>
                <c:pt idx="88">
                  <c:v>1190.94946289062</c:v>
                </c:pt>
                <c:pt idx="89">
                  <c:v>1199.01330566406</c:v>
                </c:pt>
                <c:pt idx="90">
                  <c:v>1191.71740722656</c:v>
                </c:pt>
                <c:pt idx="91">
                  <c:v>1170.54992675781</c:v>
                </c:pt>
                <c:pt idx="92">
                  <c:v>1168.43786621093</c:v>
                </c:pt>
                <c:pt idx="93">
                  <c:v>1164.69409179687</c:v>
                </c:pt>
                <c:pt idx="94">
                  <c:v>1178.08569335937</c:v>
                </c:pt>
                <c:pt idx="95">
                  <c:v>1168.39001464843</c:v>
                </c:pt>
                <c:pt idx="96">
                  <c:v>1161.52600097656</c:v>
                </c:pt>
                <c:pt idx="97">
                  <c:v>1152.26232910156</c:v>
                </c:pt>
                <c:pt idx="98">
                  <c:v>1151.25439453125</c:v>
                </c:pt>
                <c:pt idx="99">
                  <c:v>1151.44616699218</c:v>
                </c:pt>
                <c:pt idx="100">
                  <c:v>1130.51879882812</c:v>
                </c:pt>
                <c:pt idx="101">
                  <c:v>1132.390625</c:v>
                </c:pt>
                <c:pt idx="102">
                  <c:v>1134.50268554687</c:v>
                </c:pt>
                <c:pt idx="103">
                  <c:v>1102.87133789062</c:v>
                </c:pt>
                <c:pt idx="104">
                  <c:v>1105.27136230468</c:v>
                </c:pt>
                <c:pt idx="105">
                  <c:v>1089.47973632812</c:v>
                </c:pt>
                <c:pt idx="106">
                  <c:v>1062.984375</c:v>
                </c:pt>
                <c:pt idx="107">
                  <c:v>1069.22412109375</c:v>
                </c:pt>
                <c:pt idx="108">
                  <c:v>980.42620849609295</c:v>
                </c:pt>
                <c:pt idx="109">
                  <c:v>1026.98510742187</c:v>
                </c:pt>
                <c:pt idx="110">
                  <c:v>959.49859619140602</c:v>
                </c:pt>
                <c:pt idx="111">
                  <c:v>936.07507324218705</c:v>
                </c:pt>
                <c:pt idx="112">
                  <c:v>841.80523681640602</c:v>
                </c:pt>
                <c:pt idx="113">
                  <c:v>859.70880126953102</c:v>
                </c:pt>
                <c:pt idx="114">
                  <c:v>847.51702880859295</c:v>
                </c:pt>
                <c:pt idx="115">
                  <c:v>740.67144775390602</c:v>
                </c:pt>
                <c:pt idx="116">
                  <c:v>736.97552490234295</c:v>
                </c:pt>
                <c:pt idx="117">
                  <c:v>822.46160888671795</c:v>
                </c:pt>
                <c:pt idx="118">
                  <c:v>865.03668212890602</c:v>
                </c:pt>
                <c:pt idx="119">
                  <c:v>868.25262451171795</c:v>
                </c:pt>
                <c:pt idx="120">
                  <c:v>798.36627197265602</c:v>
                </c:pt>
                <c:pt idx="121">
                  <c:v>827.40557861328102</c:v>
                </c:pt>
                <c:pt idx="122">
                  <c:v>796.44616699218705</c:v>
                </c:pt>
                <c:pt idx="123">
                  <c:v>781.27850341796795</c:v>
                </c:pt>
                <c:pt idx="124">
                  <c:v>860.23675537109295</c:v>
                </c:pt>
                <c:pt idx="125">
                  <c:v>853.324951171875</c:v>
                </c:pt>
                <c:pt idx="126">
                  <c:v>888.02819824218705</c:v>
                </c:pt>
                <c:pt idx="127">
                  <c:v>859.516845703125</c:v>
                </c:pt>
                <c:pt idx="128">
                  <c:v>828.74957275390602</c:v>
                </c:pt>
                <c:pt idx="129">
                  <c:v>844.54113769531205</c:v>
                </c:pt>
                <c:pt idx="130">
                  <c:v>873.86846923828102</c:v>
                </c:pt>
                <c:pt idx="131">
                  <c:v>907.03570556640602</c:v>
                </c:pt>
                <c:pt idx="132">
                  <c:v>884.76434326171795</c:v>
                </c:pt>
                <c:pt idx="133">
                  <c:v>891.43603515625</c:v>
                </c:pt>
                <c:pt idx="134">
                  <c:v>916.73156738281205</c:v>
                </c:pt>
                <c:pt idx="135">
                  <c:v>900.50787353515602</c:v>
                </c:pt>
                <c:pt idx="136">
                  <c:v>892.49206542968705</c:v>
                </c:pt>
                <c:pt idx="137">
                  <c:v>894.1240234375</c:v>
                </c:pt>
                <c:pt idx="138">
                  <c:v>937.99505615234295</c:v>
                </c:pt>
                <c:pt idx="139">
                  <c:v>961.70654296875</c:v>
                </c:pt>
                <c:pt idx="140">
                  <c:v>886.06024169921795</c:v>
                </c:pt>
                <c:pt idx="141">
                  <c:v>874.97247314453102</c:v>
                </c:pt>
                <c:pt idx="142">
                  <c:v>908.52374267578102</c:v>
                </c:pt>
                <c:pt idx="143">
                  <c:v>887.98016357421795</c:v>
                </c:pt>
                <c:pt idx="144">
                  <c:v>891.86810302734295</c:v>
                </c:pt>
                <c:pt idx="145">
                  <c:v>879.14837646484295</c:v>
                </c:pt>
                <c:pt idx="146">
                  <c:v>865.46868896484295</c:v>
                </c:pt>
                <c:pt idx="147">
                  <c:v>890.524169921875</c:v>
                </c:pt>
                <c:pt idx="148">
                  <c:v>857.932861328125</c:v>
                </c:pt>
                <c:pt idx="149">
                  <c:v>852.60498046875</c:v>
                </c:pt>
                <c:pt idx="150">
                  <c:v>803.16607666015602</c:v>
                </c:pt>
                <c:pt idx="151">
                  <c:v>797.40618896484295</c:v>
                </c:pt>
                <c:pt idx="152">
                  <c:v>822.797607421875</c:v>
                </c:pt>
                <c:pt idx="153">
                  <c:v>825.14953613281205</c:v>
                </c:pt>
                <c:pt idx="154">
                  <c:v>805.27801513671795</c:v>
                </c:pt>
                <c:pt idx="155">
                  <c:v>818.28576660156205</c:v>
                </c:pt>
                <c:pt idx="156">
                  <c:v>867.48468017578102</c:v>
                </c:pt>
                <c:pt idx="157">
                  <c:v>907.41979980468705</c:v>
                </c:pt>
                <c:pt idx="158">
                  <c:v>913.56365966796795</c:v>
                </c:pt>
                <c:pt idx="159">
                  <c:v>948.12286376953102</c:v>
                </c:pt>
                <c:pt idx="160">
                  <c:v>960.93853759765602</c:v>
                </c:pt>
                <c:pt idx="161">
                  <c:v>981.33807373046795</c:v>
                </c:pt>
                <c:pt idx="162">
                  <c:v>961.61053466796795</c:v>
                </c:pt>
                <c:pt idx="163">
                  <c:v>991.99383544921795</c:v>
                </c:pt>
                <c:pt idx="164">
                  <c:v>975.24224853515602</c:v>
                </c:pt>
                <c:pt idx="165">
                  <c:v>947.78680419921795</c:v>
                </c:pt>
                <c:pt idx="166">
                  <c:v>952.15472412109295</c:v>
                </c:pt>
                <c:pt idx="167">
                  <c:v>929.83526611328102</c:v>
                </c:pt>
                <c:pt idx="168">
                  <c:v>943.4189453125</c:v>
                </c:pt>
                <c:pt idx="169">
                  <c:v>911.83563232421795</c:v>
                </c:pt>
                <c:pt idx="170">
                  <c:v>950.76281738281205</c:v>
                </c:pt>
                <c:pt idx="171">
                  <c:v>940.05908203125</c:v>
                </c:pt>
                <c:pt idx="172">
                  <c:v>979.13018798828102</c:v>
                </c:pt>
                <c:pt idx="173">
                  <c:v>991.99383544921795</c:v>
                </c:pt>
                <c:pt idx="174">
                  <c:v>987.57800292968705</c:v>
                </c:pt>
                <c:pt idx="175">
                  <c:v>1000.58563232421</c:v>
                </c:pt>
                <c:pt idx="176">
                  <c:v>991.17791748046795</c:v>
                </c:pt>
                <c:pt idx="177">
                  <c:v>987.57800292968705</c:v>
                </c:pt>
                <c:pt idx="178">
                  <c:v>1014.16943359375</c:v>
                </c:pt>
                <c:pt idx="179">
                  <c:v>1032.98510742187</c:v>
                </c:pt>
                <c:pt idx="180">
                  <c:v>1023.19317626953</c:v>
                </c:pt>
                <c:pt idx="181">
                  <c:v>1041.19262695312</c:v>
                </c:pt>
                <c:pt idx="182">
                  <c:v>1045.80078125</c:v>
                </c:pt>
                <c:pt idx="183">
                  <c:v>1030.96899414062</c:v>
                </c:pt>
                <c:pt idx="184">
                  <c:v>1058.85632324218</c:v>
                </c:pt>
                <c:pt idx="185">
                  <c:v>1060.92041015625</c:v>
                </c:pt>
                <c:pt idx="186">
                  <c:v>1065.91223144531</c:v>
                </c:pt>
                <c:pt idx="187">
                  <c:v>1079.92785644531</c:v>
                </c:pt>
                <c:pt idx="188">
                  <c:v>1060.87219238281</c:v>
                </c:pt>
                <c:pt idx="189">
                  <c:v>1037.01696777343</c:v>
                </c:pt>
                <c:pt idx="190">
                  <c:v>1016.47332763671</c:v>
                </c:pt>
                <c:pt idx="191">
                  <c:v>1011.0015258789</c:v>
                </c:pt>
                <c:pt idx="192">
                  <c:v>1020.02514648437</c:v>
                </c:pt>
                <c:pt idx="193">
                  <c:v>1054.48840332031</c:v>
                </c:pt>
                <c:pt idx="194">
                  <c:v>1087.70373535156</c:v>
                </c:pt>
                <c:pt idx="195">
                  <c:v>1092.98376464843</c:v>
                </c:pt>
                <c:pt idx="196">
                  <c:v>1081.27185058593</c:v>
                </c:pt>
                <c:pt idx="197">
                  <c:v>1085.15979003906</c:v>
                </c:pt>
                <c:pt idx="198">
                  <c:v>1074.31188964843</c:v>
                </c:pt>
                <c:pt idx="199">
                  <c:v>1036.296875</c:v>
                </c:pt>
                <c:pt idx="200">
                  <c:v>1043.16076660156</c:v>
                </c:pt>
                <c:pt idx="201">
                  <c:v>1021.99322509765</c:v>
                </c:pt>
                <c:pt idx="202">
                  <c:v>1008.6015625</c:v>
                </c:pt>
                <c:pt idx="203">
                  <c:v>991.46594238281205</c:v>
                </c:pt>
                <c:pt idx="204">
                  <c:v>961.89855957031205</c:v>
                </c:pt>
                <c:pt idx="205">
                  <c:v>999.96173095703102</c:v>
                </c:pt>
                <c:pt idx="206">
                  <c:v>986.42608642578102</c:v>
                </c:pt>
                <c:pt idx="207">
                  <c:v>999.04968261718705</c:v>
                </c:pt>
                <c:pt idx="208">
                  <c:v>1002.07360839843</c:v>
                </c:pt>
                <c:pt idx="209">
                  <c:v>1008.6015625</c:v>
                </c:pt>
                <c:pt idx="210">
                  <c:v>1023.96118164062</c:v>
                </c:pt>
                <c:pt idx="211">
                  <c:v>1021.12927246093</c:v>
                </c:pt>
                <c:pt idx="212">
                  <c:v>1016.66540527343</c:v>
                </c:pt>
                <c:pt idx="213">
                  <c:v>993.0498046875</c:v>
                </c:pt>
                <c:pt idx="214">
                  <c:v>991.41790771484295</c:v>
                </c:pt>
                <c:pt idx="215">
                  <c:v>1014.2173461914</c:v>
                </c:pt>
                <c:pt idx="216">
                  <c:v>1023.9130859375</c:v>
                </c:pt>
                <c:pt idx="217">
                  <c:v>1016.61737060546</c:v>
                </c:pt>
                <c:pt idx="218">
                  <c:v>1042.20080566406</c:v>
                </c:pt>
                <c:pt idx="219">
                  <c:v>1072.34423828125</c:v>
                </c:pt>
                <c:pt idx="220">
                  <c:v>1074.88793945312</c:v>
                </c:pt>
                <c:pt idx="221">
                  <c:v>1073.68798828125</c:v>
                </c:pt>
                <c:pt idx="222">
                  <c:v>1067.59204101562</c:v>
                </c:pt>
                <c:pt idx="223">
                  <c:v>1069.89611816406</c:v>
                </c:pt>
                <c:pt idx="224">
                  <c:v>1071.19213867187</c:v>
                </c:pt>
                <c:pt idx="225">
                  <c:v>1082.18395996093</c:v>
                </c:pt>
                <c:pt idx="226">
                  <c:v>1088.75964355468</c:v>
                </c:pt>
                <c:pt idx="227">
                  <c:v>1085.63977050781</c:v>
                </c:pt>
                <c:pt idx="228">
                  <c:v>1074.50402832031</c:v>
                </c:pt>
                <c:pt idx="229">
                  <c:v>1066.05615234375</c:v>
                </c:pt>
                <c:pt idx="230">
                  <c:v>1067.92810058593</c:v>
                </c:pt>
                <c:pt idx="231">
                  <c:v>1052.61657714843</c:v>
                </c:pt>
                <c:pt idx="232">
                  <c:v>1046.90466308593</c:v>
                </c:pt>
                <c:pt idx="233">
                  <c:v>1035.48095703125</c:v>
                </c:pt>
                <c:pt idx="234">
                  <c:v>1015.60931396484</c:v>
                </c:pt>
                <c:pt idx="235">
                  <c:v>1027.65710449218</c:v>
                </c:pt>
                <c:pt idx="236">
                  <c:v>1049.88061523437</c:v>
                </c:pt>
                <c:pt idx="237">
                  <c:v>1040.23266601562</c:v>
                </c:pt>
                <c:pt idx="238">
                  <c:v>1014.9853515625</c:v>
                </c:pt>
                <c:pt idx="239">
                  <c:v>1007.30554199218</c:v>
                </c:pt>
                <c:pt idx="240">
                  <c:v>993.96185302734295</c:v>
                </c:pt>
                <c:pt idx="241">
                  <c:v>1005.33764648437</c:v>
                </c:pt>
                <c:pt idx="242">
                  <c:v>989.16198730468705</c:v>
                </c:pt>
                <c:pt idx="243">
                  <c:v>1002.21752929687</c:v>
                </c:pt>
                <c:pt idx="244">
                  <c:v>1012.0093383789</c:v>
                </c:pt>
                <c:pt idx="245">
                  <c:v>1020.02514648437</c:v>
                </c:pt>
                <c:pt idx="246">
                  <c:v>1035.43298339843</c:v>
                </c:pt>
                <c:pt idx="247">
                  <c:v>1062.64831542968</c:v>
                </c:pt>
                <c:pt idx="248">
                  <c:v>1069.75207519531</c:v>
                </c:pt>
                <c:pt idx="249">
                  <c:v>1098.31140136718</c:v>
                </c:pt>
                <c:pt idx="250">
                  <c:v>1115.73510742187</c:v>
                </c:pt>
                <c:pt idx="251">
                  <c:v>1144.1025390625</c:v>
                </c:pt>
                <c:pt idx="252">
                  <c:v>1184.181640625</c:v>
                </c:pt>
                <c:pt idx="253">
                  <c:v>1165.07800292968</c:v>
                </c:pt>
                <c:pt idx="254">
                  <c:v>1150.486328125</c:v>
                </c:pt>
                <c:pt idx="255">
                  <c:v>1163.01416015625</c:v>
                </c:pt>
                <c:pt idx="256">
                  <c:v>1122.45495605468</c:v>
                </c:pt>
                <c:pt idx="257">
                  <c:v>1151.35034179687</c:v>
                </c:pt>
                <c:pt idx="258">
                  <c:v>1155.38232421875</c:v>
                </c:pt>
                <c:pt idx="259">
                  <c:v>1174.96569824218</c:v>
                </c:pt>
                <c:pt idx="260">
                  <c:v>1196.80529785156</c:v>
                </c:pt>
                <c:pt idx="261">
                  <c:v>1183.94152832031</c:v>
                </c:pt>
                <c:pt idx="262">
                  <c:v>1186.34155273437</c:v>
                </c:pt>
                <c:pt idx="263">
                  <c:v>1162.43811035156</c:v>
                </c:pt>
                <c:pt idx="264">
                  <c:v>1183.74963378906</c:v>
                </c:pt>
                <c:pt idx="265">
                  <c:v>1161.18994140625</c:v>
                </c:pt>
                <c:pt idx="266">
                  <c:v>1139.68664550781</c:v>
                </c:pt>
                <c:pt idx="267">
                  <c:v>1136.1826171875</c:v>
                </c:pt>
                <c:pt idx="268">
                  <c:v>1166.61413574218</c:v>
                </c:pt>
                <c:pt idx="269">
                  <c:v>1198.00537109375</c:v>
                </c:pt>
                <c:pt idx="270">
                  <c:v>1207.0771484375</c:v>
                </c:pt>
                <c:pt idx="271">
                  <c:v>1218.40478515625</c:v>
                </c:pt>
                <c:pt idx="272">
                  <c:v>1255.31604003906</c:v>
                </c:pt>
                <c:pt idx="273">
                  <c:v>1286.89929199218</c:v>
                </c:pt>
                <c:pt idx="274">
                  <c:v>1337.87414550781</c:v>
                </c:pt>
                <c:pt idx="275">
                  <c:v>1334.322265625</c:v>
                </c:pt>
                <c:pt idx="276">
                  <c:v>1316.80261230468</c:v>
                </c:pt>
                <c:pt idx="277">
                  <c:v>1304.4189453125</c:v>
                </c:pt>
                <c:pt idx="278">
                  <c:v>1314.88256835937</c:v>
                </c:pt>
                <c:pt idx="279">
                  <c:v>1352.08178710937</c:v>
                </c:pt>
                <c:pt idx="280">
                  <c:v>1352.32177734375</c:v>
                </c:pt>
                <c:pt idx="281">
                  <c:v>1319.3466796875</c:v>
                </c:pt>
                <c:pt idx="282">
                  <c:v>1347.47399902343</c:v>
                </c:pt>
                <c:pt idx="283">
                  <c:v>1338.7861328125</c:v>
                </c:pt>
                <c:pt idx="284">
                  <c:v>1380.64111328125</c:v>
                </c:pt>
                <c:pt idx="285">
                  <c:v>1346.65795898437</c:v>
                </c:pt>
                <c:pt idx="286">
                  <c:v>1369.55346679687</c:v>
                </c:pt>
                <c:pt idx="287">
                  <c:v>1383.18518066406</c:v>
                </c:pt>
                <c:pt idx="288">
                  <c:v>1375.93737792968</c:v>
                </c:pt>
                <c:pt idx="289">
                  <c:v>1350.64184570312</c:v>
                </c:pt>
                <c:pt idx="290">
                  <c:v>1322.08264160156</c:v>
                </c:pt>
                <c:pt idx="291">
                  <c:v>1330.14636230468</c:v>
                </c:pt>
                <c:pt idx="292">
                  <c:v>1317.33068847656</c:v>
                </c:pt>
                <c:pt idx="293">
                  <c:v>1321.21850585937</c:v>
                </c:pt>
                <c:pt idx="294">
                  <c:v>1350.88171386718</c:v>
                </c:pt>
                <c:pt idx="295">
                  <c:v>1330.38635253906</c:v>
                </c:pt>
                <c:pt idx="296">
                  <c:v>1327.45861816406</c:v>
                </c:pt>
                <c:pt idx="297">
                  <c:v>1317.23461914062</c:v>
                </c:pt>
                <c:pt idx="298">
                  <c:v>1335.6181640625</c:v>
                </c:pt>
                <c:pt idx="299">
                  <c:v>1354.24169921875</c:v>
                </c:pt>
                <c:pt idx="300">
                  <c:v>1384.09716796875</c:v>
                </c:pt>
                <c:pt idx="301">
                  <c:v>1354.86584472656</c:v>
                </c:pt>
                <c:pt idx="302">
                  <c:v>1317.71459960937</c:v>
                </c:pt>
                <c:pt idx="303">
                  <c:v>1318.14660644531</c:v>
                </c:pt>
                <c:pt idx="304">
                  <c:v>1320.59460449218</c:v>
                </c:pt>
                <c:pt idx="305">
                  <c:v>1341.18603515625</c:v>
                </c:pt>
                <c:pt idx="306">
                  <c:v>1356.30578613281</c:v>
                </c:pt>
                <c:pt idx="307">
                  <c:v>1370.08142089843</c:v>
                </c:pt>
                <c:pt idx="308">
                  <c:v>1375.16931152343</c:v>
                </c:pt>
                <c:pt idx="309">
                  <c:v>1378.8173828125</c:v>
                </c:pt>
                <c:pt idx="310">
                  <c:v>1368.017578125</c:v>
                </c:pt>
                <c:pt idx="311">
                  <c:v>1359.32971191406</c:v>
                </c:pt>
                <c:pt idx="312">
                  <c:v>1369.60131835937</c:v>
                </c:pt>
                <c:pt idx="313">
                  <c:v>1363.69763183593</c:v>
                </c:pt>
                <c:pt idx="314">
                  <c:v>1359.56970214843</c:v>
                </c:pt>
                <c:pt idx="315">
                  <c:v>1374.353515625</c:v>
                </c:pt>
                <c:pt idx="316">
                  <c:v>1393.36071777343</c:v>
                </c:pt>
                <c:pt idx="317">
                  <c:v>1421.72814941406</c:v>
                </c:pt>
                <c:pt idx="318">
                  <c:v>1411.79260253906</c:v>
                </c:pt>
                <c:pt idx="319">
                  <c:v>1409.96862792968</c:v>
                </c:pt>
                <c:pt idx="320">
                  <c:v>1407.95275878906</c:v>
                </c:pt>
                <c:pt idx="321">
                  <c:v>1423.744140625</c:v>
                </c:pt>
                <c:pt idx="322">
                  <c:v>1443.66381835937</c:v>
                </c:pt>
                <c:pt idx="323">
                  <c:v>1432.2880859375</c:v>
                </c:pt>
                <c:pt idx="324">
                  <c:v>1415.77648925781</c:v>
                </c:pt>
                <c:pt idx="325">
                  <c:v>1385.77709960937</c:v>
                </c:pt>
                <c:pt idx="326">
                  <c:v>1404.3046875</c:v>
                </c:pt>
                <c:pt idx="327">
                  <c:v>1353.18591308593</c:v>
                </c:pt>
                <c:pt idx="328">
                  <c:v>1316.5625</c:v>
                </c:pt>
                <c:pt idx="329">
                  <c:v>1334.85021972656</c:v>
                </c:pt>
                <c:pt idx="330">
                  <c:v>1417.6484375</c:v>
                </c:pt>
                <c:pt idx="331">
                  <c:v>1498.09460449218</c:v>
                </c:pt>
                <c:pt idx="332">
                  <c:v>1511.7744140625</c:v>
                </c:pt>
                <c:pt idx="333">
                  <c:v>1515.90222167968</c:v>
                </c:pt>
                <c:pt idx="334">
                  <c:v>1533.66174316406</c:v>
                </c:pt>
                <c:pt idx="335">
                  <c:v>1541.00561523437</c:v>
                </c:pt>
                <c:pt idx="336">
                  <c:v>1547.34155273437</c:v>
                </c:pt>
                <c:pt idx="337">
                  <c:v>1518.44604492187</c:v>
                </c:pt>
                <c:pt idx="338">
                  <c:v>1509.42224121093</c:v>
                </c:pt>
                <c:pt idx="339">
                  <c:v>1518.63818359375</c:v>
                </c:pt>
                <c:pt idx="340">
                  <c:v>1551.9013671875</c:v>
                </c:pt>
                <c:pt idx="341">
                  <c:v>1561.54919433593</c:v>
                </c:pt>
                <c:pt idx="342">
                  <c:v>1523.00598144531</c:v>
                </c:pt>
                <c:pt idx="343">
                  <c:v>1492.09484863281</c:v>
                </c:pt>
                <c:pt idx="344">
                  <c:v>1477.50305175781</c:v>
                </c:pt>
                <c:pt idx="345">
                  <c:v>1486.046875</c:v>
                </c:pt>
                <c:pt idx="346">
                  <c:v>1467.95141601562</c:v>
                </c:pt>
                <c:pt idx="347">
                  <c:v>1542.15759277343</c:v>
                </c:pt>
                <c:pt idx="348">
                  <c:v>1542.10961914062</c:v>
                </c:pt>
                <c:pt idx="349">
                  <c:v>1472.9912109375</c:v>
                </c:pt>
                <c:pt idx="350">
                  <c:v>1496.5107421875</c:v>
                </c:pt>
                <c:pt idx="351">
                  <c:v>1505.43835449218</c:v>
                </c:pt>
                <c:pt idx="352">
                  <c:v>1523.34204101562</c:v>
                </c:pt>
                <c:pt idx="353">
                  <c:v>1489.93481445312</c:v>
                </c:pt>
                <c:pt idx="354">
                  <c:v>1468.76721191406</c:v>
                </c:pt>
                <c:pt idx="355">
                  <c:v>1458.6875</c:v>
                </c:pt>
                <c:pt idx="356">
                  <c:v>1499.96643066406</c:v>
                </c:pt>
                <c:pt idx="357">
                  <c:v>1493.48681640625</c:v>
                </c:pt>
                <c:pt idx="358">
                  <c:v>1489.83874511718</c:v>
                </c:pt>
                <c:pt idx="359">
                  <c:v>1467.47131347656</c:v>
                </c:pt>
                <c:pt idx="360">
                  <c:v>1451.63171386718</c:v>
                </c:pt>
                <c:pt idx="361">
                  <c:v>1435.50390625</c:v>
                </c:pt>
                <c:pt idx="362">
                  <c:v>1431.32800292968</c:v>
                </c:pt>
                <c:pt idx="363">
                  <c:v>1437.56787109375</c:v>
                </c:pt>
                <c:pt idx="364">
                  <c:v>1410.35266113281</c:v>
                </c:pt>
                <c:pt idx="365">
                  <c:v>1440.11181640625</c:v>
                </c:pt>
                <c:pt idx="366">
                  <c:v>1419.61633300781</c:v>
                </c:pt>
                <c:pt idx="367">
                  <c:v>1404.78454589843</c:v>
                </c:pt>
                <c:pt idx="368">
                  <c:v>1431.61608886718</c:v>
                </c:pt>
                <c:pt idx="369">
                  <c:v>1491.51867675781</c:v>
                </c:pt>
                <c:pt idx="370">
                  <c:v>1433.8720703125</c:v>
                </c:pt>
                <c:pt idx="371">
                  <c:v>1427.24829101562</c:v>
                </c:pt>
                <c:pt idx="372">
                  <c:v>1391.5849609375</c:v>
                </c:pt>
                <c:pt idx="373">
                  <c:v>1382.60913085937</c:v>
                </c:pt>
                <c:pt idx="374">
                  <c:v>1389.28088378906</c:v>
                </c:pt>
                <c:pt idx="375">
                  <c:v>1375.45739746093</c:v>
                </c:pt>
                <c:pt idx="376">
                  <c:v>1364.849609375</c:v>
                </c:pt>
                <c:pt idx="377">
                  <c:v>1312.3388671875</c:v>
                </c:pt>
                <c:pt idx="378">
                  <c:v>1344.30603027343</c:v>
                </c:pt>
                <c:pt idx="379">
                  <c:v>1372.86535644531</c:v>
                </c:pt>
                <c:pt idx="380">
                  <c:v>1371.47338867187</c:v>
                </c:pt>
                <c:pt idx="381">
                  <c:v>1355.87377929687</c:v>
                </c:pt>
                <c:pt idx="382">
                  <c:v>1335.71423339843</c:v>
                </c:pt>
                <c:pt idx="383">
                  <c:v>1365.56958007812</c:v>
                </c:pt>
                <c:pt idx="384">
                  <c:v>1357.5537109375</c:v>
                </c:pt>
                <c:pt idx="385">
                  <c:v>1348.57788085937</c:v>
                </c:pt>
                <c:pt idx="386">
                  <c:v>1381.12121582031</c:v>
                </c:pt>
                <c:pt idx="387">
                  <c:v>1417.69641113281</c:v>
                </c:pt>
                <c:pt idx="388">
                  <c:v>1413.56848144531</c:v>
                </c:pt>
                <c:pt idx="389">
                  <c:v>1355.77783203125</c:v>
                </c:pt>
                <c:pt idx="390">
                  <c:v>1357.84167480468</c:v>
                </c:pt>
                <c:pt idx="391">
                  <c:v>1332.78625488281</c:v>
                </c:pt>
                <c:pt idx="392">
                  <c:v>1346.46594238281</c:v>
                </c:pt>
                <c:pt idx="393">
                  <c:v>1344.83410644531</c:v>
                </c:pt>
                <c:pt idx="394">
                  <c:v>1358.12976074218</c:v>
                </c:pt>
                <c:pt idx="395">
                  <c:v>1363.02563476562</c:v>
                </c:pt>
                <c:pt idx="396">
                  <c:v>1347.3779296875</c:v>
                </c:pt>
                <c:pt idx="397">
                  <c:v>1343.490234375</c:v>
                </c:pt>
                <c:pt idx="398">
                  <c:v>1331.34631347656</c:v>
                </c:pt>
                <c:pt idx="399">
                  <c:v>1382.60913085937</c:v>
                </c:pt>
                <c:pt idx="400">
                  <c:v>1417.60034179687</c:v>
                </c:pt>
                <c:pt idx="401">
                  <c:v>1399.8408203125</c:v>
                </c:pt>
                <c:pt idx="402">
                  <c:v>1375.45739746093</c:v>
                </c:pt>
                <c:pt idx="403">
                  <c:v>1437.3759765625</c:v>
                </c:pt>
                <c:pt idx="404">
                  <c:v>1449.51965332031</c:v>
                </c:pt>
                <c:pt idx="405">
                  <c:v>1419.76025390625</c:v>
                </c:pt>
                <c:pt idx="406">
                  <c:v>1417.93640136718</c:v>
                </c:pt>
                <c:pt idx="407">
                  <c:v>1423.31237792968</c:v>
                </c:pt>
                <c:pt idx="408">
                  <c:v>1443.27978515625</c:v>
                </c:pt>
                <c:pt idx="409">
                  <c:v>1455.18359375</c:v>
                </c:pt>
                <c:pt idx="410">
                  <c:v>1451.19946289062</c:v>
                </c:pt>
                <c:pt idx="411">
                  <c:v>1443.80786132812</c:v>
                </c:pt>
                <c:pt idx="412">
                  <c:v>1459.69543457031</c:v>
                </c:pt>
                <c:pt idx="413">
                  <c:v>1440.8798828125</c:v>
                </c:pt>
                <c:pt idx="414">
                  <c:v>1439.82385253906</c:v>
                </c:pt>
                <c:pt idx="415">
                  <c:v>1423.6962890625</c:v>
                </c:pt>
                <c:pt idx="416">
                  <c:v>1421.05639648437</c:v>
                </c:pt>
                <c:pt idx="417">
                  <c:v>1421.7763671875</c:v>
                </c:pt>
                <c:pt idx="418">
                  <c:v>1426.86413574218</c:v>
                </c:pt>
                <c:pt idx="419">
                  <c:v>1420.240234375</c:v>
                </c:pt>
                <c:pt idx="420">
                  <c:v>1430.60815429687</c:v>
                </c:pt>
                <c:pt idx="421">
                  <c:v>1425.18420410156</c:v>
                </c:pt>
                <c:pt idx="422">
                  <c:v>1407.42468261718</c:v>
                </c:pt>
                <c:pt idx="423">
                  <c:v>1420.57629394531</c:v>
                </c:pt>
                <c:pt idx="424">
                  <c:v>1429.11999511718</c:v>
                </c:pt>
                <c:pt idx="425">
                  <c:v>1424.41625976562</c:v>
                </c:pt>
                <c:pt idx="426">
                  <c:v>1426.04821777343</c:v>
                </c:pt>
                <c:pt idx="427">
                  <c:v>1445.9677734375</c:v>
                </c:pt>
                <c:pt idx="428">
                  <c:v>1454.46350097656</c:v>
                </c:pt>
                <c:pt idx="429">
                  <c:v>1447.98376464843</c:v>
                </c:pt>
                <c:pt idx="430">
                  <c:v>1448.17663574218</c:v>
                </c:pt>
                <c:pt idx="431">
                  <c:v>1444.17529296875</c:v>
                </c:pt>
                <c:pt idx="432">
                  <c:v>1433.42529296875</c:v>
                </c:pt>
                <c:pt idx="433">
                  <c:v>1427.30310058593</c:v>
                </c:pt>
                <c:pt idx="434">
                  <c:v>1441.81323242187</c:v>
                </c:pt>
                <c:pt idx="435">
                  <c:v>1479.65539550781</c:v>
                </c:pt>
                <c:pt idx="436">
                  <c:v>1484.28332519531</c:v>
                </c:pt>
                <c:pt idx="437">
                  <c:v>1465.91662597656</c:v>
                </c:pt>
                <c:pt idx="438">
                  <c:v>1448.12829589843</c:v>
                </c:pt>
                <c:pt idx="439">
                  <c:v>1433.66638183593</c:v>
                </c:pt>
                <c:pt idx="440">
                  <c:v>1447.98364257812</c:v>
                </c:pt>
                <c:pt idx="441">
                  <c:v>1445.38061523437</c:v>
                </c:pt>
                <c:pt idx="442">
                  <c:v>1466.15771484375</c:v>
                </c:pt>
                <c:pt idx="443">
                  <c:v>1467.74841308593</c:v>
                </c:pt>
                <c:pt idx="444">
                  <c:v>1418.240234375</c:v>
                </c:pt>
                <c:pt idx="445">
                  <c:v>1391.38903808593</c:v>
                </c:pt>
                <c:pt idx="446">
                  <c:v>1396.73999023437</c:v>
                </c:pt>
                <c:pt idx="447">
                  <c:v>1391.00354003906</c:v>
                </c:pt>
                <c:pt idx="448">
                  <c:v>1383.09753417968</c:v>
                </c:pt>
                <c:pt idx="449">
                  <c:v>1388.11096191406</c:v>
                </c:pt>
                <c:pt idx="450">
                  <c:v>1366.46618652343</c:v>
                </c:pt>
                <c:pt idx="451">
                  <c:v>1367.38220214843</c:v>
                </c:pt>
                <c:pt idx="452">
                  <c:v>1375.28796386718</c:v>
                </c:pt>
                <c:pt idx="453">
                  <c:v>1371.62438964843</c:v>
                </c:pt>
                <c:pt idx="454">
                  <c:v>1383.24206542968</c:v>
                </c:pt>
                <c:pt idx="455">
                  <c:v>1412.74462890625</c:v>
                </c:pt>
                <c:pt idx="456">
                  <c:v>1431.59338378906</c:v>
                </c:pt>
                <c:pt idx="457">
                  <c:v>1439.11376953125</c:v>
                </c:pt>
                <c:pt idx="458">
                  <c:v>1449.96020507812</c:v>
                </c:pt>
                <c:pt idx="459">
                  <c:v>1453.57580566406</c:v>
                </c:pt>
                <c:pt idx="460">
                  <c:v>1441.3310546875</c:v>
                </c:pt>
                <c:pt idx="461">
                  <c:v>1447.5498046875</c:v>
                </c:pt>
                <c:pt idx="462">
                  <c:v>1471.46044921875</c:v>
                </c:pt>
                <c:pt idx="463">
                  <c:v>1475.70251464843</c:v>
                </c:pt>
                <c:pt idx="464">
                  <c:v>1460.32458496093</c:v>
                </c:pt>
                <c:pt idx="465">
                  <c:v>1458.73388671875</c:v>
                </c:pt>
                <c:pt idx="466">
                  <c:v>1460.42102050781</c:v>
                </c:pt>
                <c:pt idx="467">
                  <c:v>1469.91760253906</c:v>
                </c:pt>
                <c:pt idx="468">
                  <c:v>1502.93920898437</c:v>
                </c:pt>
                <c:pt idx="469">
                  <c:v>1501.54125976562</c:v>
                </c:pt>
                <c:pt idx="470">
                  <c:v>1499.03454589843</c:v>
                </c:pt>
                <c:pt idx="471">
                  <c:v>1492.91223144531</c:v>
                </c:pt>
                <c:pt idx="472">
                  <c:v>1512.00219726562</c:v>
                </c:pt>
                <c:pt idx="473">
                  <c:v>1524.68054199218</c:v>
                </c:pt>
                <c:pt idx="474">
                  <c:v>1522.46301269531</c:v>
                </c:pt>
                <c:pt idx="475">
                  <c:v>1532.00793457031</c:v>
                </c:pt>
                <c:pt idx="476">
                  <c:v>1519.52258300781</c:v>
                </c:pt>
                <c:pt idx="477">
                  <c:v>1509.54357910156</c:v>
                </c:pt>
                <c:pt idx="478">
                  <c:v>1512.96630859375</c:v>
                </c:pt>
                <c:pt idx="479">
                  <c:v>1519.85986328125</c:v>
                </c:pt>
                <c:pt idx="480">
                  <c:v>1512.33959960937</c:v>
                </c:pt>
                <c:pt idx="481">
                  <c:v>1499.75769042968</c:v>
                </c:pt>
                <c:pt idx="482">
                  <c:v>1493.0087890625</c:v>
                </c:pt>
                <c:pt idx="483">
                  <c:v>1491.32153320312</c:v>
                </c:pt>
                <c:pt idx="484">
                  <c:v>1503.99975585937</c:v>
                </c:pt>
                <c:pt idx="485">
                  <c:v>1525.40368652343</c:v>
                </c:pt>
                <c:pt idx="486">
                  <c:v>1503.9033203125</c:v>
                </c:pt>
                <c:pt idx="487">
                  <c:v>1496.28674316406</c:v>
                </c:pt>
                <c:pt idx="488">
                  <c:v>1478.69128417968</c:v>
                </c:pt>
                <c:pt idx="489">
                  <c:v>1513.689453125</c:v>
                </c:pt>
                <c:pt idx="490">
                  <c:v>1544.10778808593</c:v>
                </c:pt>
                <c:pt idx="491">
                  <c:v>1566.81311035156</c:v>
                </c:pt>
                <c:pt idx="492">
                  <c:v>1557.12353515625</c:v>
                </c:pt>
                <c:pt idx="493">
                  <c:v>1536.68395996093</c:v>
                </c:pt>
                <c:pt idx="494">
                  <c:v>1537.74450683593</c:v>
                </c:pt>
                <c:pt idx="495">
                  <c:v>1525.93383789062</c:v>
                </c:pt>
                <c:pt idx="496">
                  <c:v>1528.87451171875</c:v>
                </c:pt>
                <c:pt idx="497">
                  <c:v>1538.2265625</c:v>
                </c:pt>
                <c:pt idx="498">
                  <c:v>1556.97900390625</c:v>
                </c:pt>
                <c:pt idx="499">
                  <c:v>1552.73681640625</c:v>
                </c:pt>
                <c:pt idx="500">
                  <c:v>1545.16833496093</c:v>
                </c:pt>
                <c:pt idx="501">
                  <c:v>1575.201171875</c:v>
                </c:pt>
                <c:pt idx="502">
                  <c:v>1571.15173339843</c:v>
                </c:pt>
                <c:pt idx="503">
                  <c:v>1580.60034179687</c:v>
                </c:pt>
                <c:pt idx="504">
                  <c:v>1626.87866210937</c:v>
                </c:pt>
                <c:pt idx="505">
                  <c:v>1610.39208984375</c:v>
                </c:pt>
                <c:pt idx="506">
                  <c:v>1628.13208007812</c:v>
                </c:pt>
                <c:pt idx="507">
                  <c:v>1613.81469726562</c:v>
                </c:pt>
                <c:pt idx="508">
                  <c:v>1616.17687988281</c:v>
                </c:pt>
                <c:pt idx="509">
                  <c:v>1620.46716308593</c:v>
                </c:pt>
                <c:pt idx="510">
                  <c:v>1597.56896972656</c:v>
                </c:pt>
                <c:pt idx="511">
                  <c:v>1593.47143554687</c:v>
                </c:pt>
                <c:pt idx="512">
                  <c:v>1583.87841796875</c:v>
                </c:pt>
                <c:pt idx="513">
                  <c:v>1536.44299316406</c:v>
                </c:pt>
                <c:pt idx="514">
                  <c:v>1526.07849121093</c:v>
                </c:pt>
                <c:pt idx="515">
                  <c:v>1547.72338867187</c:v>
                </c:pt>
                <c:pt idx="516">
                  <c:v>1549.12121582031</c:v>
                </c:pt>
                <c:pt idx="517">
                  <c:v>1524.72863769531</c:v>
                </c:pt>
                <c:pt idx="518">
                  <c:v>1536.78039550781</c:v>
                </c:pt>
                <c:pt idx="519">
                  <c:v>1542.85437011718</c:v>
                </c:pt>
                <c:pt idx="520">
                  <c:v>1515.85876464843</c:v>
                </c:pt>
                <c:pt idx="521">
                  <c:v>1499.46850585937</c:v>
                </c:pt>
                <c:pt idx="522">
                  <c:v>1492.76770019531</c:v>
                </c:pt>
                <c:pt idx="523">
                  <c:v>1497.29919433593</c:v>
                </c:pt>
                <c:pt idx="524">
                  <c:v>1501.39672851562</c:v>
                </c:pt>
                <c:pt idx="525">
                  <c:v>1492.478515625</c:v>
                </c:pt>
                <c:pt idx="526">
                  <c:v>1475.89538574218</c:v>
                </c:pt>
                <c:pt idx="527">
                  <c:v>1484.18688964843</c:v>
                </c:pt>
                <c:pt idx="528">
                  <c:v>1460.99938964843</c:v>
                </c:pt>
                <c:pt idx="529">
                  <c:v>1461.19250488281</c:v>
                </c:pt>
                <c:pt idx="530">
                  <c:v>1463.60278320312</c:v>
                </c:pt>
                <c:pt idx="531">
                  <c:v>1471.21936035156</c:v>
                </c:pt>
                <c:pt idx="532">
                  <c:v>1436.46228027343</c:v>
                </c:pt>
                <c:pt idx="533">
                  <c:v>1447.4052734375</c:v>
                </c:pt>
                <c:pt idx="534">
                  <c:v>1439.9814453125</c:v>
                </c:pt>
                <c:pt idx="535">
                  <c:v>1450.68334960937</c:v>
                </c:pt>
                <c:pt idx="536">
                  <c:v>1471.02661132812</c:v>
                </c:pt>
                <c:pt idx="537">
                  <c:v>1459.26416015625</c:v>
                </c:pt>
                <c:pt idx="538">
                  <c:v>1449.86389160156</c:v>
                </c:pt>
                <c:pt idx="539">
                  <c:v>1470.97814941406</c:v>
                </c:pt>
                <c:pt idx="540">
                  <c:v>1498.07043457031</c:v>
                </c:pt>
                <c:pt idx="541">
                  <c:v>1472.08703613281</c:v>
                </c:pt>
                <c:pt idx="542">
                  <c:v>1467.94140625</c:v>
                </c:pt>
                <c:pt idx="543">
                  <c:v>1456.95031738281</c:v>
                </c:pt>
                <c:pt idx="544">
                  <c:v>1448.56225585937</c:v>
                </c:pt>
                <c:pt idx="545">
                  <c:v>1446.20007324218</c:v>
                </c:pt>
                <c:pt idx="546">
                  <c:v>1446.29638671875</c:v>
                </c:pt>
                <c:pt idx="547">
                  <c:v>1420.21667480468</c:v>
                </c:pt>
                <c:pt idx="548">
                  <c:v>1374.51672363281</c:v>
                </c:pt>
                <c:pt idx="549">
                  <c:v>1390.08752441406</c:v>
                </c:pt>
                <c:pt idx="550">
                  <c:v>1393.36547851562</c:v>
                </c:pt>
                <c:pt idx="551">
                  <c:v>1392.30493164062</c:v>
                </c:pt>
                <c:pt idx="552">
                  <c:v>1387.29162597656</c:v>
                </c:pt>
                <c:pt idx="553">
                  <c:v>1398.76477050781</c:v>
                </c:pt>
                <c:pt idx="554">
                  <c:v>1408.40600585937</c:v>
                </c:pt>
                <c:pt idx="555">
                  <c:v>1401.70544433593</c:v>
                </c:pt>
                <c:pt idx="556">
                  <c:v>1409.08093261718</c:v>
                </c:pt>
                <c:pt idx="557">
                  <c:v>1426.3388671875</c:v>
                </c:pt>
                <c:pt idx="558">
                  <c:v>1465.14526367187</c:v>
                </c:pt>
                <c:pt idx="559">
                  <c:v>1473.72607421875</c:v>
                </c:pt>
                <c:pt idx="560">
                  <c:v>1508.72412109375</c:v>
                </c:pt>
                <c:pt idx="561">
                  <c:v>1484.52429199218</c:v>
                </c:pt>
                <c:pt idx="562">
                  <c:v>1494.93701171875</c:v>
                </c:pt>
                <c:pt idx="563">
                  <c:v>1503.22863769531</c:v>
                </c:pt>
                <c:pt idx="564">
                  <c:v>1509.73645019531</c:v>
                </c:pt>
                <c:pt idx="565">
                  <c:v>1500.81823730468</c:v>
                </c:pt>
                <c:pt idx="566">
                  <c:v>1473.19580078125</c:v>
                </c:pt>
                <c:pt idx="567">
                  <c:v>1489.73071289062</c:v>
                </c:pt>
                <c:pt idx="568">
                  <c:v>1466.92883300781</c:v>
                </c:pt>
                <c:pt idx="569">
                  <c:v>1474.40087890625</c:v>
                </c:pt>
                <c:pt idx="570">
                  <c:v>1463.98828125</c:v>
                </c:pt>
                <c:pt idx="571">
                  <c:v>1454.87719726562</c:v>
                </c:pt>
                <c:pt idx="572">
                  <c:v>1467.025390625</c:v>
                </c:pt>
                <c:pt idx="573">
                  <c:v>1433.32897949218</c:v>
                </c:pt>
                <c:pt idx="574">
                  <c:v>1434.6787109375</c:v>
                </c:pt>
                <c:pt idx="575">
                  <c:v>1422.04846191406</c:v>
                </c:pt>
                <c:pt idx="576">
                  <c:v>1410.76818847656</c:v>
                </c:pt>
                <c:pt idx="577">
                  <c:v>1432.41284179687</c:v>
                </c:pt>
                <c:pt idx="578">
                  <c:v>1443.30773925781</c:v>
                </c:pt>
                <c:pt idx="579">
                  <c:v>1476.28088378906</c:v>
                </c:pt>
                <c:pt idx="580">
                  <c:v>1460.99938964843</c:v>
                </c:pt>
                <c:pt idx="581">
                  <c:v>1469.33935546875</c:v>
                </c:pt>
                <c:pt idx="582">
                  <c:v>1415.49230957031</c:v>
                </c:pt>
                <c:pt idx="583">
                  <c:v>1409.41845703125</c:v>
                </c:pt>
                <c:pt idx="584">
                  <c:v>1443.88610839843</c:v>
                </c:pt>
                <c:pt idx="585">
                  <c:v>1470.39990234375</c:v>
                </c:pt>
                <c:pt idx="586">
                  <c:v>1464.3740234375</c:v>
                </c:pt>
                <c:pt idx="587">
                  <c:v>1420.84338378906</c:v>
                </c:pt>
                <c:pt idx="588">
                  <c:v>1463.36169433593</c:v>
                </c:pt>
                <c:pt idx="589">
                  <c:v>1461.38513183593</c:v>
                </c:pt>
                <c:pt idx="590">
                  <c:v>1452.46691894531</c:v>
                </c:pt>
                <c:pt idx="591">
                  <c:v>1458.10705566406</c:v>
                </c:pt>
                <c:pt idx="592">
                  <c:v>1467.50744628906</c:v>
                </c:pt>
                <c:pt idx="593">
                  <c:v>1456.51623535156</c:v>
                </c:pt>
                <c:pt idx="594">
                  <c:v>1447.06787109375</c:v>
                </c:pt>
                <c:pt idx="595">
                  <c:v>1368.49084472656</c:v>
                </c:pt>
                <c:pt idx="596">
                  <c:v>1403.87463378906</c:v>
                </c:pt>
                <c:pt idx="597">
                  <c:v>1375.09521484375</c:v>
                </c:pt>
                <c:pt idx="598">
                  <c:v>1324.96020507812</c:v>
                </c:pt>
                <c:pt idx="599">
                  <c:v>1321.82690429687</c:v>
                </c:pt>
                <c:pt idx="600">
                  <c:v>1317.48828125</c:v>
                </c:pt>
                <c:pt idx="601">
                  <c:v>1277.28405761718</c:v>
                </c:pt>
                <c:pt idx="602">
                  <c:v>1280.17626953125</c:v>
                </c:pt>
                <c:pt idx="603">
                  <c:v>1321.97155761718</c:v>
                </c:pt>
                <c:pt idx="604">
                  <c:v>1342.74841308593</c:v>
                </c:pt>
                <c:pt idx="605">
                  <c:v>1346.70153808593</c:v>
                </c:pt>
                <c:pt idx="606">
                  <c:v>1390.810546875</c:v>
                </c:pt>
                <c:pt idx="607">
                  <c:v>1372.92590332031</c:v>
                </c:pt>
                <c:pt idx="608">
                  <c:v>1396.20971679687</c:v>
                </c:pt>
                <c:pt idx="609">
                  <c:v>1426.96569824218</c:v>
                </c:pt>
                <c:pt idx="610">
                  <c:v>1433.18420410156</c:v>
                </c:pt>
                <c:pt idx="611">
                  <c:v>1440.56005859375</c:v>
                </c:pt>
                <c:pt idx="612">
                  <c:v>1426.19421386718</c:v>
                </c:pt>
                <c:pt idx="613">
                  <c:v>1390.90710449218</c:v>
                </c:pt>
                <c:pt idx="614">
                  <c:v>1379.57849121093</c:v>
                </c:pt>
                <c:pt idx="615">
                  <c:v>1381.41040039062</c:v>
                </c:pt>
                <c:pt idx="616">
                  <c:v>1399.72888183593</c:v>
                </c:pt>
                <c:pt idx="617">
                  <c:v>1423.97668457031</c:v>
                </c:pt>
                <c:pt idx="618">
                  <c:v>1417.61340332031</c:v>
                </c:pt>
                <c:pt idx="619">
                  <c:v>1451.98498535156</c:v>
                </c:pt>
                <c:pt idx="620">
                  <c:v>1597.37622070312</c:v>
                </c:pt>
                <c:pt idx="621">
                  <c:v>1550.56750488281</c:v>
                </c:pt>
                <c:pt idx="622">
                  <c:v>1495.22619628906</c:v>
                </c:pt>
                <c:pt idx="623">
                  <c:v>1462.34924316406</c:v>
                </c:pt>
                <c:pt idx="624">
                  <c:v>1460.32458496093</c:v>
                </c:pt>
                <c:pt idx="625">
                  <c:v>1442.48815917968</c:v>
                </c:pt>
                <c:pt idx="626">
                  <c:v>1439.93310546875</c:v>
                </c:pt>
                <c:pt idx="627">
                  <c:v>1412.40710449218</c:v>
                </c:pt>
                <c:pt idx="628">
                  <c:v>1345.39990234375</c:v>
                </c:pt>
                <c:pt idx="629">
                  <c:v>1294.05981445312</c:v>
                </c:pt>
                <c:pt idx="630">
                  <c:v>1305.72595214843</c:v>
                </c:pt>
                <c:pt idx="631">
                  <c:v>1325.05676269531</c:v>
                </c:pt>
                <c:pt idx="632">
                  <c:v>1306.97912597656</c:v>
                </c:pt>
                <c:pt idx="633">
                  <c:v>1316.76513671875</c:v>
                </c:pt>
                <c:pt idx="634">
                  <c:v>1322.83923339843</c:v>
                </c:pt>
                <c:pt idx="635">
                  <c:v>1323.32141113281</c:v>
                </c:pt>
                <c:pt idx="636">
                  <c:v>1322.16430664062</c:v>
                </c:pt>
                <c:pt idx="637">
                  <c:v>1334.93908691406</c:v>
                </c:pt>
                <c:pt idx="638">
                  <c:v>1353.35400390625</c:v>
                </c:pt>
                <c:pt idx="639">
                  <c:v>1307.36486816406</c:v>
                </c:pt>
                <c:pt idx="640">
                  <c:v>1304.42419433593</c:v>
                </c:pt>
                <c:pt idx="641">
                  <c:v>1270.34204101562</c:v>
                </c:pt>
                <c:pt idx="642">
                  <c:v>1272.51135253906</c:v>
                </c:pt>
                <c:pt idx="643">
                  <c:v>1292.95104980468</c:v>
                </c:pt>
                <c:pt idx="644">
                  <c:v>1300.23022460937</c:v>
                </c:pt>
                <c:pt idx="645">
                  <c:v>1270.92126464843</c:v>
                </c:pt>
                <c:pt idx="646">
                  <c:v>1259.50964355468</c:v>
                </c:pt>
                <c:pt idx="647">
                  <c:v>1272.92053222656</c:v>
                </c:pt>
                <c:pt idx="648">
                  <c:v>1281.60119628906</c:v>
                </c:pt>
                <c:pt idx="649">
                  <c:v>1281.50366210937</c:v>
                </c:pt>
                <c:pt idx="650">
                  <c:v>1255.31579589843</c:v>
                </c:pt>
                <c:pt idx="651">
                  <c:v>1288.37976074218</c:v>
                </c:pt>
                <c:pt idx="652">
                  <c:v>1271.84777832031</c:v>
                </c:pt>
                <c:pt idx="653">
                  <c:v>1286.42907714843</c:v>
                </c:pt>
                <c:pt idx="654">
                  <c:v>1296.03625488281</c:v>
                </c:pt>
                <c:pt idx="655">
                  <c:v>1333.00170898437</c:v>
                </c:pt>
                <c:pt idx="656">
                  <c:v>1357.72680664062</c:v>
                </c:pt>
                <c:pt idx="657">
                  <c:v>1366.99255371093</c:v>
                </c:pt>
                <c:pt idx="658">
                  <c:v>1354.703125</c:v>
                </c:pt>
                <c:pt idx="659">
                  <c:v>1360.45764160156</c:v>
                </c:pt>
                <c:pt idx="660">
                  <c:v>1350.94812011718</c:v>
                </c:pt>
                <c:pt idx="661">
                  <c:v>1346.26647949218</c:v>
                </c:pt>
                <c:pt idx="662">
                  <c:v>1344.46203613281</c:v>
                </c:pt>
                <c:pt idx="663">
                  <c:v>1329.0029296875</c:v>
                </c:pt>
                <c:pt idx="664">
                  <c:v>1333.6845703125</c:v>
                </c:pt>
                <c:pt idx="665">
                  <c:v>1343.73046875</c:v>
                </c:pt>
                <c:pt idx="666">
                  <c:v>1317.78637695312</c:v>
                </c:pt>
                <c:pt idx="667">
                  <c:v>1293.89050292968</c:v>
                </c:pt>
                <c:pt idx="668">
                  <c:v>1279.65051269531</c:v>
                </c:pt>
                <c:pt idx="669">
                  <c:v>1275.21264648437</c:v>
                </c:pt>
                <c:pt idx="670">
                  <c:v>1249.70751953125</c:v>
                </c:pt>
                <c:pt idx="671">
                  <c:v>1257.94909667968</c:v>
                </c:pt>
                <c:pt idx="672">
                  <c:v>1289.55029296875</c:v>
                </c:pt>
                <c:pt idx="673">
                  <c:v>1303.59521484375</c:v>
                </c:pt>
                <c:pt idx="674">
                  <c:v>1297.45056152343</c:v>
                </c:pt>
                <c:pt idx="675">
                  <c:v>1302.22973632812</c:v>
                </c:pt>
                <c:pt idx="676">
                  <c:v>1320.419921875</c:v>
                </c:pt>
                <c:pt idx="677">
                  <c:v>1322.80944824218</c:v>
                </c:pt>
                <c:pt idx="678">
                  <c:v>1312.71472167968</c:v>
                </c:pt>
                <c:pt idx="679">
                  <c:v>1310.81262207031</c:v>
                </c:pt>
                <c:pt idx="680">
                  <c:v>1314.76293945312</c:v>
                </c:pt>
                <c:pt idx="681">
                  <c:v>1320.37109375</c:v>
                </c:pt>
                <c:pt idx="682">
                  <c:v>1322.22424316406</c:v>
                </c:pt>
                <c:pt idx="683">
                  <c:v>1319.24951171875</c:v>
                </c:pt>
                <c:pt idx="684">
                  <c:v>1337.43957519531</c:v>
                </c:pt>
                <c:pt idx="685">
                  <c:v>1361.38427734375</c:v>
                </c:pt>
                <c:pt idx="686">
                  <c:v>1362.65222167968</c:v>
                </c:pt>
                <c:pt idx="687">
                  <c:v>1371.47912597656</c:v>
                </c:pt>
                <c:pt idx="688">
                  <c:v>1357.48303222656</c:v>
                </c:pt>
                <c:pt idx="689">
                  <c:v>1324.36999511718</c:v>
                </c:pt>
                <c:pt idx="690">
                  <c:v>1317.73779296875</c:v>
                </c:pt>
                <c:pt idx="691">
                  <c:v>1328.46655273437</c:v>
                </c:pt>
                <c:pt idx="692">
                  <c:v>1314.32409667968</c:v>
                </c:pt>
                <c:pt idx="693">
                  <c:v>1314.81164550781</c:v>
                </c:pt>
                <c:pt idx="694">
                  <c:v>1331.39245605468</c:v>
                </c:pt>
                <c:pt idx="695">
                  <c:v>1327.19848632812</c:v>
                </c:pt>
                <c:pt idx="696">
                  <c:v>1358.16564941406</c:v>
                </c:pt>
                <c:pt idx="697">
                  <c:v>1362.16455078125</c:v>
                </c:pt>
                <c:pt idx="698">
                  <c:v>1359.38488769531</c:v>
                </c:pt>
                <c:pt idx="699">
                  <c:v>1369.77221679687</c:v>
                </c:pt>
                <c:pt idx="700">
                  <c:v>1381.91528320312</c:v>
                </c:pt>
                <c:pt idx="701">
                  <c:v>1398.83740234375</c:v>
                </c:pt>
                <c:pt idx="702">
                  <c:v>1410.49291992187</c:v>
                </c:pt>
                <c:pt idx="703">
                  <c:v>1394.98486328125</c:v>
                </c:pt>
                <c:pt idx="704">
                  <c:v>1398.25219726562</c:v>
                </c:pt>
                <c:pt idx="705">
                  <c:v>1396.59411621093</c:v>
                </c:pt>
                <c:pt idx="706">
                  <c:v>1391.86389160156</c:v>
                </c:pt>
                <c:pt idx="707">
                  <c:v>1426.00085449218</c:v>
                </c:pt>
                <c:pt idx="708">
                  <c:v>1430.14599609375</c:v>
                </c:pt>
                <c:pt idx="709">
                  <c:v>1449.06750488281</c:v>
                </c:pt>
                <c:pt idx="710">
                  <c:v>1448.53112792968</c:v>
                </c:pt>
                <c:pt idx="711">
                  <c:v>1465.11206054687</c:v>
                </c:pt>
                <c:pt idx="712">
                  <c:v>1472.67102050781</c:v>
                </c:pt>
                <c:pt idx="713">
                  <c:v>1474.42651367187</c:v>
                </c:pt>
                <c:pt idx="714">
                  <c:v>1456.23657226562</c:v>
                </c:pt>
                <c:pt idx="715">
                  <c:v>1434.09606933593</c:v>
                </c:pt>
                <c:pt idx="716">
                  <c:v>1429.65844726562</c:v>
                </c:pt>
                <c:pt idx="717">
                  <c:v>1436.53454589843</c:v>
                </c:pt>
                <c:pt idx="718">
                  <c:v>1428.73168945312</c:v>
                </c:pt>
                <c:pt idx="719">
                  <c:v>1428.9755859375</c:v>
                </c:pt>
                <c:pt idx="720">
                  <c:v>1403.90930175781</c:v>
                </c:pt>
                <c:pt idx="721">
                  <c:v>1449.45776367187</c:v>
                </c:pt>
                <c:pt idx="722">
                  <c:v>1435.85180664062</c:v>
                </c:pt>
                <c:pt idx="723">
                  <c:v>1448.87255859375</c:v>
                </c:pt>
                <c:pt idx="724">
                  <c:v>1458.18713378906</c:v>
                </c:pt>
                <c:pt idx="725">
                  <c:v>1452.62756347656</c:v>
                </c:pt>
                <c:pt idx="726">
                  <c:v>1445.75146484375</c:v>
                </c:pt>
                <c:pt idx="727">
                  <c:v>1460.67419433593</c:v>
                </c:pt>
                <c:pt idx="728">
                  <c:v>1461.64953613281</c:v>
                </c:pt>
                <c:pt idx="729">
                  <c:v>1456.72412109375</c:v>
                </c:pt>
                <c:pt idx="730">
                  <c:v>1475.7919921875</c:v>
                </c:pt>
                <c:pt idx="731">
                  <c:v>1490.95861816406</c:v>
                </c:pt>
                <c:pt idx="732">
                  <c:v>1483.20471191406</c:v>
                </c:pt>
                <c:pt idx="733">
                  <c:v>1455.94384765625</c:v>
                </c:pt>
                <c:pt idx="734">
                  <c:v>1465.55102539062</c:v>
                </c:pt>
                <c:pt idx="735">
                  <c:v>1483.20471191406</c:v>
                </c:pt>
                <c:pt idx="736">
                  <c:v>1480.91259765625</c:v>
                </c:pt>
                <c:pt idx="737">
                  <c:v>1449.36022949218</c:v>
                </c:pt>
                <c:pt idx="738">
                  <c:v>1410.49291992187</c:v>
                </c:pt>
                <c:pt idx="739">
                  <c:v>1391.4736328125</c:v>
                </c:pt>
                <c:pt idx="740">
                  <c:v>1378.9892578125</c:v>
                </c:pt>
                <c:pt idx="741">
                  <c:v>1355.28845214843</c:v>
                </c:pt>
                <c:pt idx="742">
                  <c:v>1348.26586914062</c:v>
                </c:pt>
                <c:pt idx="743">
                  <c:v>1386.30432128906</c:v>
                </c:pt>
                <c:pt idx="744">
                  <c:v>1378.35522460937</c:v>
                </c:pt>
                <c:pt idx="745">
                  <c:v>1417.17395019531</c:v>
                </c:pt>
                <c:pt idx="746">
                  <c:v>1401.56848144531</c:v>
                </c:pt>
                <c:pt idx="747">
                  <c:v>1395.52124023437</c:v>
                </c:pt>
                <c:pt idx="748">
                  <c:v>1380.11083984375</c:v>
                </c:pt>
                <c:pt idx="749">
                  <c:v>1366.11474609375</c:v>
                </c:pt>
                <c:pt idx="750">
                  <c:v>1375.03918457031</c:v>
                </c:pt>
                <c:pt idx="751">
                  <c:v>1359.23852539062</c:v>
                </c:pt>
                <c:pt idx="752">
                  <c:v>1403.51916503906</c:v>
                </c:pt>
                <c:pt idx="753">
                  <c:v>1410.88305664062</c:v>
                </c:pt>
                <c:pt idx="754">
                  <c:v>1408.24951171875</c:v>
                </c:pt>
                <c:pt idx="755">
                  <c:v>1422.68469238281</c:v>
                </c:pt>
                <c:pt idx="756">
                  <c:v>1413.07763671875</c:v>
                </c:pt>
                <c:pt idx="757">
                  <c:v>1403.12890625</c:v>
                </c:pt>
                <c:pt idx="758">
                  <c:v>1425.02551269531</c:v>
                </c:pt>
                <c:pt idx="759">
                  <c:v>1415.12573242187</c:v>
                </c:pt>
                <c:pt idx="760">
                  <c:v>1418.53942871093</c:v>
                </c:pt>
                <c:pt idx="761">
                  <c:v>1422.73327636718</c:v>
                </c:pt>
                <c:pt idx="762">
                  <c:v>1459.79638671875</c:v>
                </c:pt>
                <c:pt idx="763">
                  <c:v>1475.9384765625</c:v>
                </c:pt>
                <c:pt idx="764">
                  <c:v>1476.86486816406</c:v>
                </c:pt>
                <c:pt idx="765">
                  <c:v>1470.37890625</c:v>
                </c:pt>
                <c:pt idx="766">
                  <c:v>1460.2353515625</c:v>
                </c:pt>
                <c:pt idx="767">
                  <c:v>1471.59814453125</c:v>
                </c:pt>
                <c:pt idx="768">
                  <c:v>1471.1591796875</c:v>
                </c:pt>
                <c:pt idx="769">
                  <c:v>1487.15478515625</c:v>
                </c:pt>
                <c:pt idx="770">
                  <c:v>1571.42456054687</c:v>
                </c:pt>
                <c:pt idx="771">
                  <c:v>1575.22827148437</c:v>
                </c:pt>
                <c:pt idx="772">
                  <c:v>1579.08093261718</c:v>
                </c:pt>
                <c:pt idx="773">
                  <c:v>1592.63818359375</c:v>
                </c:pt>
                <c:pt idx="774">
                  <c:v>1578.25183105468</c:v>
                </c:pt>
                <c:pt idx="775">
                  <c:v>1574.10668945312</c:v>
                </c:pt>
                <c:pt idx="776">
                  <c:v>1557.96472167968</c:v>
                </c:pt>
                <c:pt idx="777">
                  <c:v>1555.67272949218</c:v>
                </c:pt>
                <c:pt idx="778">
                  <c:v>1559.72033691406</c:v>
                </c:pt>
                <c:pt idx="779">
                  <c:v>1585.07922363281</c:v>
                </c:pt>
                <c:pt idx="780">
                  <c:v>1577.76428222656</c:v>
                </c:pt>
                <c:pt idx="781">
                  <c:v>1560.79321289062</c:v>
                </c:pt>
                <c:pt idx="782">
                  <c:v>1558.45239257812</c:v>
                </c:pt>
                <c:pt idx="783">
                  <c:v>1568.791015625</c:v>
                </c:pt>
                <c:pt idx="784">
                  <c:v>1579.56860351562</c:v>
                </c:pt>
                <c:pt idx="785">
                  <c:v>1567.47436523437</c:v>
                </c:pt>
                <c:pt idx="786">
                  <c:v>1573.18005371093</c:v>
                </c:pt>
                <c:pt idx="787">
                  <c:v>1571.42456054687</c:v>
                </c:pt>
                <c:pt idx="788">
                  <c:v>1570.74169921875</c:v>
                </c:pt>
                <c:pt idx="789">
                  <c:v>1579.56860351562</c:v>
                </c:pt>
                <c:pt idx="790">
                  <c:v>1590.83386230468</c:v>
                </c:pt>
                <c:pt idx="791">
                  <c:v>1603.220703125</c:v>
                </c:pt>
                <c:pt idx="792">
                  <c:v>1607.65856933593</c:v>
                </c:pt>
                <c:pt idx="793">
                  <c:v>1621.26452636718</c:v>
                </c:pt>
                <c:pt idx="794">
                  <c:v>1591.5654296875</c:v>
                </c:pt>
                <c:pt idx="795">
                  <c:v>1599.2216796875</c:v>
                </c:pt>
                <c:pt idx="796">
                  <c:v>1604.19604492187</c:v>
                </c:pt>
                <c:pt idx="797">
                  <c:v>1593.12585449218</c:v>
                </c:pt>
                <c:pt idx="798">
                  <c:v>1577.71545410156</c:v>
                </c:pt>
                <c:pt idx="799">
                  <c:v>1572.30236816406</c:v>
                </c:pt>
                <c:pt idx="800">
                  <c:v>1558.25732421875</c:v>
                </c:pt>
                <c:pt idx="801">
                  <c:v>1589.27319335937</c:v>
                </c:pt>
                <c:pt idx="802">
                  <c:v>1590.88256835937</c:v>
                </c:pt>
                <c:pt idx="803">
                  <c:v>1589.61462402343</c:v>
                </c:pt>
                <c:pt idx="804">
                  <c:v>1600.8310546875</c:v>
                </c:pt>
                <c:pt idx="805">
                  <c:v>1588.00537109375</c:v>
                </c:pt>
                <c:pt idx="806">
                  <c:v>1588.54174804687</c:v>
                </c:pt>
                <c:pt idx="807">
                  <c:v>1598.92907714843</c:v>
                </c:pt>
                <c:pt idx="808">
                  <c:v>1570.35168457031</c:v>
                </c:pt>
                <c:pt idx="809">
                  <c:v>1560.25671386718</c:v>
                </c:pt>
                <c:pt idx="810">
                  <c:v>1555.08752441406</c:v>
                </c:pt>
                <c:pt idx="811">
                  <c:v>1558.11096191406</c:v>
                </c:pt>
                <c:pt idx="812">
                  <c:v>1529.63098144531</c:v>
                </c:pt>
                <c:pt idx="813">
                  <c:v>1551.67370605468</c:v>
                </c:pt>
                <c:pt idx="814">
                  <c:v>1559.96423339843</c:v>
                </c:pt>
                <c:pt idx="815">
                  <c:v>1561.18347167968</c:v>
                </c:pt>
                <c:pt idx="816">
                  <c:v>1546.2119140625</c:v>
                </c:pt>
                <c:pt idx="817">
                  <c:v>1569.22998046875</c:v>
                </c:pt>
                <c:pt idx="818">
                  <c:v>1596.92980957031</c:v>
                </c:pt>
                <c:pt idx="819">
                  <c:v>1603.56201171875</c:v>
                </c:pt>
                <c:pt idx="820">
                  <c:v>1619.99645996093</c:v>
                </c:pt>
                <c:pt idx="821">
                  <c:v>1631.84704589843</c:v>
                </c:pt>
                <c:pt idx="822">
                  <c:v>1653.69470214843</c:v>
                </c:pt>
                <c:pt idx="823">
                  <c:v>1607.99987792968</c:v>
                </c:pt>
                <c:pt idx="824">
                  <c:v>1575.9599609375</c:v>
                </c:pt>
                <c:pt idx="825">
                  <c:v>1574.3505859375</c:v>
                </c:pt>
                <c:pt idx="826">
                  <c:v>1563.96313476562</c:v>
                </c:pt>
                <c:pt idx="827">
                  <c:v>1587.42016601562</c:v>
                </c:pt>
                <c:pt idx="828">
                  <c:v>1563.81677246093</c:v>
                </c:pt>
                <c:pt idx="829">
                  <c:v>1617.89965820312</c:v>
                </c:pt>
                <c:pt idx="830">
                  <c:v>1611.0234375</c:v>
                </c:pt>
                <c:pt idx="831">
                  <c:v>1613.41296386718</c:v>
                </c:pt>
                <c:pt idx="832">
                  <c:v>1613.21801757812</c:v>
                </c:pt>
                <c:pt idx="833">
                  <c:v>1609.85302734375</c:v>
                </c:pt>
                <c:pt idx="834">
                  <c:v>1616.24157714843</c:v>
                </c:pt>
                <c:pt idx="835">
                  <c:v>1617.46069335937</c:v>
                </c:pt>
                <c:pt idx="836">
                  <c:v>1632.43212890625</c:v>
                </c:pt>
                <c:pt idx="837">
                  <c:v>1629.11608886718</c:v>
                </c:pt>
                <c:pt idx="838">
                  <c:v>1623.21520996093</c:v>
                </c:pt>
                <c:pt idx="839">
                  <c:v>1615.07104492187</c:v>
                </c:pt>
                <c:pt idx="840">
                  <c:v>1599.90441894531</c:v>
                </c:pt>
                <c:pt idx="841">
                  <c:v>1605.90283203125</c:v>
                </c:pt>
                <c:pt idx="842">
                  <c:v>1574.39916992187</c:v>
                </c:pt>
                <c:pt idx="843">
                  <c:v>1563.71923828125</c:v>
                </c:pt>
                <c:pt idx="844">
                  <c:v>1549.77185058593</c:v>
                </c:pt>
                <c:pt idx="845">
                  <c:v>1553.62451171875</c:v>
                </c:pt>
                <c:pt idx="846">
                  <c:v>1560.1591796875</c:v>
                </c:pt>
                <c:pt idx="847">
                  <c:v>1558.6474609375</c:v>
                </c:pt>
                <c:pt idx="848">
                  <c:v>1545.38269042968</c:v>
                </c:pt>
                <c:pt idx="849">
                  <c:v>1576.05737304687</c:v>
                </c:pt>
                <c:pt idx="850">
                  <c:v>1587.17639160156</c:v>
                </c:pt>
                <c:pt idx="851">
                  <c:v>1590.34619140625</c:v>
                </c:pt>
                <c:pt idx="852">
                  <c:v>1590.49243164062</c:v>
                </c:pt>
                <c:pt idx="853">
                  <c:v>1549.47924804687</c:v>
                </c:pt>
                <c:pt idx="854">
                  <c:v>1529.87487792968</c:v>
                </c:pt>
                <c:pt idx="855">
                  <c:v>1525.7783203125</c:v>
                </c:pt>
                <c:pt idx="856">
                  <c:v>1503.88208007812</c:v>
                </c:pt>
                <c:pt idx="857">
                  <c:v>1513.63549804687</c:v>
                </c:pt>
                <c:pt idx="858">
                  <c:v>1533.87377929687</c:v>
                </c:pt>
                <c:pt idx="859">
                  <c:v>1523.24255371093</c:v>
                </c:pt>
                <c:pt idx="860">
                  <c:v>1540.50610351562</c:v>
                </c:pt>
                <c:pt idx="861">
                  <c:v>1536.94616699218</c:v>
                </c:pt>
                <c:pt idx="862">
                  <c:v>1524.60803222656</c:v>
                </c:pt>
                <c:pt idx="863">
                  <c:v>1522.16967773437</c:v>
                </c:pt>
                <c:pt idx="864">
                  <c:v>1528.80187988281</c:v>
                </c:pt>
                <c:pt idx="865">
                  <c:v>1541.23754882812</c:v>
                </c:pt>
                <c:pt idx="866">
                  <c:v>1548.65026855468</c:v>
                </c:pt>
                <c:pt idx="867">
                  <c:v>1569.86401367187</c:v>
                </c:pt>
                <c:pt idx="868">
                  <c:v>1570.83923339843</c:v>
                </c:pt>
                <c:pt idx="869">
                  <c:v>1612.97412109375</c:v>
                </c:pt>
                <c:pt idx="870">
                  <c:v>1625.26342773437</c:v>
                </c:pt>
                <c:pt idx="871">
                  <c:v>1617.55810546875</c:v>
                </c:pt>
                <c:pt idx="872">
                  <c:v>1622.28869628906</c:v>
                </c:pt>
                <c:pt idx="873">
                  <c:v>1643.35607910156</c:v>
                </c:pt>
                <c:pt idx="874">
                  <c:v>1650.71984863281</c:v>
                </c:pt>
                <c:pt idx="875">
                  <c:v>1625.55615234375</c:v>
                </c:pt>
                <c:pt idx="876">
                  <c:v>1618.67993164062</c:v>
                </c:pt>
                <c:pt idx="877">
                  <c:v>1624.62939453125</c:v>
                </c:pt>
                <c:pt idx="878">
                  <c:v>1630.67663574218</c:v>
                </c:pt>
                <c:pt idx="879">
                  <c:v>1633.30993652343</c:v>
                </c:pt>
                <c:pt idx="880">
                  <c:v>1646.52600097656</c:v>
                </c:pt>
                <c:pt idx="881">
                  <c:v>1623.11767578125</c:v>
                </c:pt>
                <c:pt idx="882">
                  <c:v>1630.5791015625</c:v>
                </c:pt>
                <c:pt idx="883">
                  <c:v>1639.55224609375</c:v>
                </c:pt>
                <c:pt idx="884">
                  <c:v>1645.98950195312</c:v>
                </c:pt>
                <c:pt idx="885">
                  <c:v>1645.64807128906</c:v>
                </c:pt>
                <c:pt idx="886">
                  <c:v>1651.40258789062</c:v>
                </c:pt>
                <c:pt idx="887">
                  <c:v>1685.19836425781</c:v>
                </c:pt>
                <c:pt idx="888">
                  <c:v>1585.56701660156</c:v>
                </c:pt>
                <c:pt idx="889">
                  <c:v>1603.90344238281</c:v>
                </c:pt>
                <c:pt idx="890">
                  <c:v>1603.9521484375</c:v>
                </c:pt>
                <c:pt idx="891">
                  <c:v>1611.36474609375</c:v>
                </c:pt>
                <c:pt idx="892">
                  <c:v>1612.43762207031</c:v>
                </c:pt>
                <c:pt idx="893">
                  <c:v>1626.677734375</c:v>
                </c:pt>
                <c:pt idx="894">
                  <c:v>1634.48046875</c:v>
                </c:pt>
                <c:pt idx="895">
                  <c:v>1625.10852050781</c:v>
                </c:pt>
                <c:pt idx="896">
                  <c:v>1616.37756347656</c:v>
                </c:pt>
                <c:pt idx="897">
                  <c:v>1622.83935546875</c:v>
                </c:pt>
                <c:pt idx="898">
                  <c:v>1624.7138671875</c:v>
                </c:pt>
                <c:pt idx="899">
                  <c:v>1618.94262695312</c:v>
                </c:pt>
                <c:pt idx="900">
                  <c:v>1615.14440917968</c:v>
                </c:pt>
                <c:pt idx="901">
                  <c:v>1594.03283691406</c:v>
                </c:pt>
                <c:pt idx="902">
                  <c:v>1587.91625976562</c:v>
                </c:pt>
                <c:pt idx="903">
                  <c:v>1594.03283691406</c:v>
                </c:pt>
                <c:pt idx="904">
                  <c:v>1613.46740722656</c:v>
                </c:pt>
                <c:pt idx="905">
                  <c:v>1614.70056152343</c:v>
                </c:pt>
                <c:pt idx="906">
                  <c:v>1589.1494140625</c:v>
                </c:pt>
                <c:pt idx="907">
                  <c:v>1582.39172363281</c:v>
                </c:pt>
                <c:pt idx="908">
                  <c:v>1584.85803222656</c:v>
                </c:pt>
                <c:pt idx="909">
                  <c:v>1582.78637695312</c:v>
                </c:pt>
                <c:pt idx="910">
                  <c:v>1577.85375976562</c:v>
                </c:pt>
                <c:pt idx="911">
                  <c:v>1586.04187011718</c:v>
                </c:pt>
                <c:pt idx="912">
                  <c:v>1587.0283203125</c:v>
                </c:pt>
                <c:pt idx="913">
                  <c:v>1588.90283203125</c:v>
                </c:pt>
                <c:pt idx="914">
                  <c:v>1579.23486328125</c:v>
                </c:pt>
                <c:pt idx="915">
                  <c:v>1581.8984375</c:v>
                </c:pt>
                <c:pt idx="916">
                  <c:v>1580.17199707031</c:v>
                </c:pt>
                <c:pt idx="917">
                  <c:v>1560.73742675781</c:v>
                </c:pt>
                <c:pt idx="918">
                  <c:v>1581.15856933593</c:v>
                </c:pt>
                <c:pt idx="919">
                  <c:v>1582.53979492187</c:v>
                </c:pt>
                <c:pt idx="920">
                  <c:v>1585.84460449218</c:v>
                </c:pt>
                <c:pt idx="921">
                  <c:v>1613.56604003906</c:v>
                </c:pt>
                <c:pt idx="922">
                  <c:v>1621.45825195312</c:v>
                </c:pt>
                <c:pt idx="923">
                  <c:v>1621.35961914062</c:v>
                </c:pt>
                <c:pt idx="924">
                  <c:v>1613.51672363281</c:v>
                </c:pt>
                <c:pt idx="925">
                  <c:v>1636.25622558593</c:v>
                </c:pt>
                <c:pt idx="926">
                  <c:v>1653.56982421875</c:v>
                </c:pt>
                <c:pt idx="927">
                  <c:v>1678.47961425781</c:v>
                </c:pt>
                <c:pt idx="928">
                  <c:v>1696.6318359375</c:v>
                </c:pt>
                <c:pt idx="929">
                  <c:v>1704.91857910156</c:v>
                </c:pt>
                <c:pt idx="930">
                  <c:v>1650.75817871093</c:v>
                </c:pt>
                <c:pt idx="931">
                  <c:v>1652.43530273437</c:v>
                </c:pt>
                <c:pt idx="932">
                  <c:v>1638.03198242187</c:v>
                </c:pt>
                <c:pt idx="933">
                  <c:v>1634.13513183593</c:v>
                </c:pt>
                <c:pt idx="934">
                  <c:v>1626.19360351562</c:v>
                </c:pt>
                <c:pt idx="935">
                  <c:v>1610.95166015625</c:v>
                </c:pt>
                <c:pt idx="936">
                  <c:v>1618.99194335937</c:v>
                </c:pt>
                <c:pt idx="937">
                  <c:v>1622.34619140625</c:v>
                </c:pt>
                <c:pt idx="938">
                  <c:v>1656.28271484375</c:v>
                </c:pt>
                <c:pt idx="939">
                  <c:v>1654.90161132812</c:v>
                </c:pt>
                <c:pt idx="940">
                  <c:v>1662.39916992187</c:v>
                </c:pt>
                <c:pt idx="941">
                  <c:v>1666</c:v>
                </c:pt>
                <c:pt idx="942">
                  <c:v>1653.17517089843</c:v>
                </c:pt>
                <c:pt idx="943">
                  <c:v>1655.78942871093</c:v>
                </c:pt>
                <c:pt idx="944">
                  <c:v>1673.74426269531</c:v>
                </c:pt>
                <c:pt idx="945">
                  <c:v>1667.92370605468</c:v>
                </c:pt>
                <c:pt idx="946">
                  <c:v>1650.61022949218</c:v>
                </c:pt>
                <c:pt idx="947">
                  <c:v>1621.35961914062</c:v>
                </c:pt>
                <c:pt idx="948">
                  <c:v>1628.95581054687</c:v>
                </c:pt>
                <c:pt idx="949">
                  <c:v>1639.85705566406</c:v>
                </c:pt>
                <c:pt idx="950">
                  <c:v>1618.40002441406</c:v>
                </c:pt>
                <c:pt idx="951">
                  <c:v>1606.70971679687</c:v>
                </c:pt>
                <c:pt idx="952">
                  <c:v>1629.9423828125</c:v>
                </c:pt>
                <c:pt idx="953">
                  <c:v>1629.00524902343</c:v>
                </c:pt>
                <c:pt idx="954">
                  <c:v>1627.67346191406</c:v>
                </c:pt>
                <c:pt idx="955">
                  <c:v>1628.26525878906</c:v>
                </c:pt>
                <c:pt idx="956">
                  <c:v>1613.81262207031</c:v>
                </c:pt>
                <c:pt idx="957">
                  <c:v>1596.99243164062</c:v>
                </c:pt>
                <c:pt idx="958">
                  <c:v>1589.19885253906</c:v>
                </c:pt>
                <c:pt idx="959">
                  <c:v>1584.56201171875</c:v>
                </c:pt>
                <c:pt idx="960">
                  <c:v>1575.78210449218</c:v>
                </c:pt>
                <c:pt idx="961">
                  <c:v>1569.32019042968</c:v>
                </c:pt>
                <c:pt idx="962">
                  <c:v>1568.08703613281</c:v>
                </c:pt>
                <c:pt idx="963">
                  <c:v>1561.37866210937</c:v>
                </c:pt>
                <c:pt idx="964">
                  <c:v>1565.22607421875</c:v>
                </c:pt>
                <c:pt idx="965">
                  <c:v>1558.02453613281</c:v>
                </c:pt>
                <c:pt idx="966">
                  <c:v>1540.46423339843</c:v>
                </c:pt>
                <c:pt idx="967">
                  <c:v>1556.49536132812</c:v>
                </c:pt>
                <c:pt idx="968">
                  <c:v>1568.87634277343</c:v>
                </c:pt>
                <c:pt idx="969">
                  <c:v>1557.43249511718</c:v>
                </c:pt>
                <c:pt idx="970">
                  <c:v>1550.28015136718</c:v>
                </c:pt>
                <c:pt idx="971">
                  <c:v>1553.48645019531</c:v>
                </c:pt>
                <c:pt idx="972">
                  <c:v>1563.20385742187</c:v>
                </c:pt>
                <c:pt idx="973">
                  <c:v>1553.68383789062</c:v>
                </c:pt>
                <c:pt idx="974">
                  <c:v>1574.00622558593</c:v>
                </c:pt>
                <c:pt idx="975">
                  <c:v>1589.1494140625</c:v>
                </c:pt>
                <c:pt idx="976">
                  <c:v>1601.53039550781</c:v>
                </c:pt>
                <c:pt idx="977">
                  <c:v>1609.81726074218</c:v>
                </c:pt>
                <c:pt idx="978">
                  <c:v>1614.84851074218</c:v>
                </c:pt>
                <c:pt idx="979">
                  <c:v>1621.75427246093</c:v>
                </c:pt>
                <c:pt idx="980">
                  <c:v>1620.76770019531</c:v>
                </c:pt>
                <c:pt idx="981">
                  <c:v>1639.36376953125</c:v>
                </c:pt>
                <c:pt idx="982">
                  <c:v>1607.10437011718</c:v>
                </c:pt>
                <c:pt idx="983">
                  <c:v>1542.63464355468</c:v>
                </c:pt>
                <c:pt idx="984">
                  <c:v>1532.42407226562</c:v>
                </c:pt>
                <c:pt idx="985">
                  <c:v>1509.04333496093</c:v>
                </c:pt>
                <c:pt idx="986">
                  <c:v>1510.37512207031</c:v>
                </c:pt>
                <c:pt idx="987">
                  <c:v>1516.935546875</c:v>
                </c:pt>
                <c:pt idx="988">
                  <c:v>1506.28100585937</c:v>
                </c:pt>
                <c:pt idx="989">
                  <c:v>1503.17346191406</c:v>
                </c:pt>
                <c:pt idx="990">
                  <c:v>1505.73852539062</c:v>
                </c:pt>
                <c:pt idx="991">
                  <c:v>1487.734375</c:v>
                </c:pt>
                <c:pt idx="992">
                  <c:v>1508.94470214843</c:v>
                </c:pt>
                <c:pt idx="993">
                  <c:v>1515.06115722656</c:v>
                </c:pt>
                <c:pt idx="994">
                  <c:v>1513.38415527343</c:v>
                </c:pt>
                <c:pt idx="995">
                  <c:v>1495.82385253906</c:v>
                </c:pt>
                <c:pt idx="996">
                  <c:v>1504.30798339843</c:v>
                </c:pt>
                <c:pt idx="997">
                  <c:v>1518.85925292968</c:v>
                </c:pt>
                <c:pt idx="998">
                  <c:v>1528.97119140625</c:v>
                </c:pt>
                <c:pt idx="999">
                  <c:v>1515.06115722656</c:v>
                </c:pt>
                <c:pt idx="1000">
                  <c:v>1508.99401855468</c:v>
                </c:pt>
                <c:pt idx="1001">
                  <c:v>1520.43774414062</c:v>
                </c:pt>
                <c:pt idx="1002">
                  <c:v>1499.27673339843</c:v>
                </c:pt>
                <c:pt idx="1003">
                  <c:v>1494.54138183593</c:v>
                </c:pt>
                <c:pt idx="1004">
                  <c:v>1502.28564453125</c:v>
                </c:pt>
                <c:pt idx="1005">
                  <c:v>1485.76135253906</c:v>
                </c:pt>
                <c:pt idx="1006">
                  <c:v>1476.33996582031</c:v>
                </c:pt>
                <c:pt idx="1007">
                  <c:v>1443.68591308593</c:v>
                </c:pt>
                <c:pt idx="1008">
                  <c:v>1449.3583984375</c:v>
                </c:pt>
                <c:pt idx="1009">
                  <c:v>1465.09350585937</c:v>
                </c:pt>
                <c:pt idx="1010">
                  <c:v>1456.609375</c:v>
                </c:pt>
                <c:pt idx="1011">
                  <c:v>1454.63635253906</c:v>
                </c:pt>
                <c:pt idx="1012">
                  <c:v>1456.85595703125</c:v>
                </c:pt>
                <c:pt idx="1013">
                  <c:v>1463.76171875</c:v>
                </c:pt>
                <c:pt idx="1014">
                  <c:v>1474.36682128906</c:v>
                </c:pt>
                <c:pt idx="1015">
                  <c:v>1467.21447753906</c:v>
                </c:pt>
                <c:pt idx="1016">
                  <c:v>1471.45666503906</c:v>
                </c:pt>
                <c:pt idx="1017">
                  <c:v>1465.63610839843</c:v>
                </c:pt>
                <c:pt idx="1018">
                  <c:v>1471.4072265625</c:v>
                </c:pt>
                <c:pt idx="1019">
                  <c:v>1468.74365234375</c:v>
                </c:pt>
                <c:pt idx="1020">
                  <c:v>1484.13354492187</c:v>
                </c:pt>
                <c:pt idx="1021">
                  <c:v>1488.0302734375</c:v>
                </c:pt>
                <c:pt idx="1022">
                  <c:v>1484.82409667968</c:v>
                </c:pt>
                <c:pt idx="1023">
                  <c:v>1484.92272949218</c:v>
                </c:pt>
                <c:pt idx="1024">
                  <c:v>1497.50085449218</c:v>
                </c:pt>
                <c:pt idx="1025">
                  <c:v>1492.17370605468</c:v>
                </c:pt>
                <c:pt idx="1026">
                  <c:v>1500.80590820312</c:v>
                </c:pt>
                <c:pt idx="1027">
                  <c:v>1511.46032714843</c:v>
                </c:pt>
                <c:pt idx="1028">
                  <c:v>1508.05688476562</c:v>
                </c:pt>
                <c:pt idx="1029">
                  <c:v>1538.14599609375</c:v>
                </c:pt>
                <c:pt idx="1030">
                  <c:v>1537.80065917968</c:v>
                </c:pt>
                <c:pt idx="1031">
                  <c:v>1534.44653320312</c:v>
                </c:pt>
                <c:pt idx="1032">
                  <c:v>1587.71899414062</c:v>
                </c:pt>
                <c:pt idx="1033">
                  <c:v>1601.82629394531</c:v>
                </c:pt>
                <c:pt idx="1034">
                  <c:v>1605.87121582031</c:v>
                </c:pt>
                <c:pt idx="1035">
                  <c:v>1608.4853515625</c:v>
                </c:pt>
                <c:pt idx="1036">
                  <c:v>1630.92895507812</c:v>
                </c:pt>
                <c:pt idx="1037">
                  <c:v>1628.75854492187</c:v>
                </c:pt>
                <c:pt idx="1038">
                  <c:v>1612.57946777343</c:v>
                </c:pt>
                <c:pt idx="1039">
                  <c:v>1608.92932128906</c:v>
                </c:pt>
                <c:pt idx="1040">
                  <c:v>1627.92004394531</c:v>
                </c:pt>
                <c:pt idx="1041">
                  <c:v>1634.23388671875</c:v>
                </c:pt>
                <c:pt idx="1042">
                  <c:v>1633.39526367187</c:v>
                </c:pt>
                <c:pt idx="1043">
                  <c:v>1630.63305664062</c:v>
                </c:pt>
                <c:pt idx="1044">
                  <c:v>1634.677734375</c:v>
                </c:pt>
                <c:pt idx="1045">
                  <c:v>1663.9775390625</c:v>
                </c:pt>
                <c:pt idx="1046">
                  <c:v>1648.34118652343</c:v>
                </c:pt>
                <c:pt idx="1047">
                  <c:v>1659.78491210937</c:v>
                </c:pt>
                <c:pt idx="1048">
                  <c:v>1680.35412597656</c:v>
                </c:pt>
                <c:pt idx="1049">
                  <c:v>1682.27770996093</c:v>
                </c:pt>
                <c:pt idx="1050">
                  <c:v>1686.22387695312</c:v>
                </c:pt>
                <c:pt idx="1051">
                  <c:v>1675.22399902343</c:v>
                </c:pt>
                <c:pt idx="1052">
                  <c:v>1676.21057128906</c:v>
                </c:pt>
                <c:pt idx="1053">
                  <c:v>1650.36352539062</c:v>
                </c:pt>
                <c:pt idx="1054">
                  <c:v>1668.07177734375</c:v>
                </c:pt>
                <c:pt idx="1055">
                  <c:v>1659.53820800781</c:v>
                </c:pt>
                <c:pt idx="1056">
                  <c:v>1641.04077148437</c:v>
                </c:pt>
                <c:pt idx="1057">
                  <c:v>1628.26525878906</c:v>
                </c:pt>
                <c:pt idx="1058">
                  <c:v>1633.64184570312</c:v>
                </c:pt>
                <c:pt idx="1059">
                  <c:v>1626.78552246093</c:v>
                </c:pt>
                <c:pt idx="1060">
                  <c:v>1619.09057617187</c:v>
                </c:pt>
                <c:pt idx="1061">
                  <c:v>1650.26489257812</c:v>
                </c:pt>
                <c:pt idx="1062">
                  <c:v>1656.52941894531</c:v>
                </c:pt>
                <c:pt idx="1063">
                  <c:v>1516.78759765625</c:v>
                </c:pt>
                <c:pt idx="1064">
                  <c:v>1466.12939453125</c:v>
                </c:pt>
                <c:pt idx="1065">
                  <c:v>1450.83813476562</c:v>
                </c:pt>
                <c:pt idx="1066">
                  <c:v>1408.12145996093</c:v>
                </c:pt>
                <c:pt idx="1067">
                  <c:v>1436.28686523437</c:v>
                </c:pt>
                <c:pt idx="1068">
                  <c:v>1415.56982421875</c:v>
                </c:pt>
                <c:pt idx="1069">
                  <c:v>1435.0537109375</c:v>
                </c:pt>
                <c:pt idx="1070">
                  <c:v>1424.84313964843</c:v>
                </c:pt>
                <c:pt idx="1071">
                  <c:v>1442.84729003906</c:v>
                </c:pt>
                <c:pt idx="1072">
                  <c:v>1446.59606933593</c:v>
                </c:pt>
                <c:pt idx="1073">
                  <c:v>1426.66821289062</c:v>
                </c:pt>
                <c:pt idx="1074">
                  <c:v>1425.3857421875</c:v>
                </c:pt>
                <c:pt idx="1075">
                  <c:v>1424.64575195312</c:v>
                </c:pt>
                <c:pt idx="1076">
                  <c:v>1410.68640136718</c:v>
                </c:pt>
                <c:pt idx="1077">
                  <c:v>1384.14892578125</c:v>
                </c:pt>
                <c:pt idx="1078">
                  <c:v>1384.69140625</c:v>
                </c:pt>
                <c:pt idx="1079">
                  <c:v>1371.27465820312</c:v>
                </c:pt>
                <c:pt idx="1080">
                  <c:v>1375.66467285156</c:v>
                </c:pt>
                <c:pt idx="1081">
                  <c:v>1365.40478515625</c:v>
                </c:pt>
                <c:pt idx="1082">
                  <c:v>1395.00073242187</c:v>
                </c:pt>
                <c:pt idx="1083">
                  <c:v>1400.77185058593</c:v>
                </c:pt>
                <c:pt idx="1084">
                  <c:v>1398.00952148437</c:v>
                </c:pt>
                <c:pt idx="1085">
                  <c:v>1434.70849609375</c:v>
                </c:pt>
                <c:pt idx="1086">
                  <c:v>1419.76257324218</c:v>
                </c:pt>
                <c:pt idx="1087">
                  <c:v>1400.42663574218</c:v>
                </c:pt>
                <c:pt idx="1088">
                  <c:v>1401.46240234375</c:v>
                </c:pt>
                <c:pt idx="1089">
                  <c:v>1403.13952636718</c:v>
                </c:pt>
                <c:pt idx="1090">
                  <c:v>1401.0185546875</c:v>
                </c:pt>
                <c:pt idx="1091">
                  <c:v>1390.41333007812</c:v>
                </c:pt>
                <c:pt idx="1092">
                  <c:v>1384.494140625</c:v>
                </c:pt>
                <c:pt idx="1093">
                  <c:v>1411.47570800781</c:v>
                </c:pt>
                <c:pt idx="1094">
                  <c:v>1413.3994140625</c:v>
                </c:pt>
                <c:pt idx="1095">
                  <c:v>1421.43957519531</c:v>
                </c:pt>
                <c:pt idx="1096">
                  <c:v>1423.166015625</c:v>
                </c:pt>
                <c:pt idx="1097">
                  <c:v>1426.61889648437</c:v>
                </c:pt>
                <c:pt idx="1098">
                  <c:v>1408.5654296875</c:v>
                </c:pt>
                <c:pt idx="1099">
                  <c:v>1439.8876953125</c:v>
                </c:pt>
                <c:pt idx="1100">
                  <c:v>1440.72631835937</c:v>
                </c:pt>
                <c:pt idx="1101">
                  <c:v>1435.84289550781</c:v>
                </c:pt>
                <c:pt idx="1102">
                  <c:v>1433.08068847656</c:v>
                </c:pt>
                <c:pt idx="1103">
                  <c:v>1426.56958007812</c:v>
                </c:pt>
                <c:pt idx="1104">
                  <c:v>1429.82507324218</c:v>
                </c:pt>
                <c:pt idx="1105">
                  <c:v>1411.77172851562</c:v>
                </c:pt>
                <c:pt idx="1106">
                  <c:v>1426.27355957031</c:v>
                </c:pt>
                <c:pt idx="1107">
                  <c:v>1423.41259765625</c:v>
                </c:pt>
                <c:pt idx="1108">
                  <c:v>1406.19775390625</c:v>
                </c:pt>
                <c:pt idx="1109">
                  <c:v>1421.29162597656</c:v>
                </c:pt>
                <c:pt idx="1110">
                  <c:v>1428.39465332031</c:v>
                </c:pt>
                <c:pt idx="1111">
                  <c:v>1450.69018554687</c:v>
                </c:pt>
                <c:pt idx="1112">
                  <c:v>1460.21020507812</c:v>
                </c:pt>
                <c:pt idx="1113">
                  <c:v>1462.33129882812</c:v>
                </c:pt>
                <c:pt idx="1114">
                  <c:v>1507.02099609375</c:v>
                </c:pt>
                <c:pt idx="1115">
                  <c:v>1528.67529296875</c:v>
                </c:pt>
                <c:pt idx="1116">
                  <c:v>1525.76501464843</c:v>
                </c:pt>
                <c:pt idx="1117">
                  <c:v>1527.68872070312</c:v>
                </c:pt>
                <c:pt idx="1118">
                  <c:v>1515.65307617187</c:v>
                </c:pt>
                <c:pt idx="1119">
                  <c:v>1498.48742675781</c:v>
                </c:pt>
                <c:pt idx="1120">
                  <c:v>1474.56408691406</c:v>
                </c:pt>
                <c:pt idx="1121">
                  <c:v>1488.91821289062</c:v>
                </c:pt>
                <c:pt idx="1122">
                  <c:v>1474.56408691406</c:v>
                </c:pt>
                <c:pt idx="1123">
                  <c:v>1510.67114257812</c:v>
                </c:pt>
                <c:pt idx="1124">
                  <c:v>1491.82836914062</c:v>
                </c:pt>
                <c:pt idx="1125">
                  <c:v>1487.29040527343</c:v>
                </c:pt>
                <c:pt idx="1126">
                  <c:v>1491.33508300781</c:v>
                </c:pt>
                <c:pt idx="1127">
                  <c:v>1490.39794921875</c:v>
                </c:pt>
                <c:pt idx="1128">
                  <c:v>1489.46081542968</c:v>
                </c:pt>
                <c:pt idx="1129">
                  <c:v>1508.89538574218</c:v>
                </c:pt>
                <c:pt idx="1130">
                  <c:v>1499.62194824218</c:v>
                </c:pt>
                <c:pt idx="1131">
                  <c:v>1511.60827636718</c:v>
                </c:pt>
                <c:pt idx="1132">
                  <c:v>1499.12866210937</c:v>
                </c:pt>
                <c:pt idx="1133">
                  <c:v>1502.1376953125</c:v>
                </c:pt>
                <c:pt idx="1134">
                  <c:v>1485.85998535156</c:v>
                </c:pt>
                <c:pt idx="1135">
                  <c:v>1462.67651367187</c:v>
                </c:pt>
                <c:pt idx="1136">
                  <c:v>1428</c:v>
                </c:pt>
                <c:pt idx="1137">
                  <c:v>1437.90002441406</c:v>
                </c:pt>
                <c:pt idx="1138">
                  <c:v>1455.25</c:v>
                </c:pt>
                <c:pt idx="1139">
                  <c:v>1460.94995117187</c:v>
                </c:pt>
                <c:pt idx="1140">
                  <c:v>1438.5</c:v>
                </c:pt>
                <c:pt idx="1141">
                  <c:v>1460.25</c:v>
                </c:pt>
                <c:pt idx="1142">
                  <c:v>1464.09997558593</c:v>
                </c:pt>
                <c:pt idx="1143">
                  <c:v>1458.80004882812</c:v>
                </c:pt>
                <c:pt idx="1144">
                  <c:v>1459.19995117187</c:v>
                </c:pt>
                <c:pt idx="1145">
                  <c:v>1492.59997558593</c:v>
                </c:pt>
                <c:pt idx="1146">
                  <c:v>1517.19995117187</c:v>
                </c:pt>
                <c:pt idx="1147">
                  <c:v>1527.69995117187</c:v>
                </c:pt>
                <c:pt idx="1148">
                  <c:v>1530.5</c:v>
                </c:pt>
                <c:pt idx="1149">
                  <c:v>1508.30004882812</c:v>
                </c:pt>
                <c:pt idx="1150">
                  <c:v>1514.84997558593</c:v>
                </c:pt>
                <c:pt idx="1151">
                  <c:v>1531.55004882812</c:v>
                </c:pt>
                <c:pt idx="1152">
                  <c:v>1572.19995117187</c:v>
                </c:pt>
                <c:pt idx="1153">
                  <c:v>1483.15002441406</c:v>
                </c:pt>
                <c:pt idx="1154">
                  <c:v>1551.80004882812</c:v>
                </c:pt>
                <c:pt idx="1155">
                  <c:v>1559.69995117187</c:v>
                </c:pt>
                <c:pt idx="1156">
                  <c:v>1573.34997558593</c:v>
                </c:pt>
                <c:pt idx="1157">
                  <c:v>1561.30004882812</c:v>
                </c:pt>
                <c:pt idx="1158">
                  <c:v>1564.80004882812</c:v>
                </c:pt>
                <c:pt idx="1159">
                  <c:v>1574.15002441406</c:v>
                </c:pt>
                <c:pt idx="1160">
                  <c:v>1580.75</c:v>
                </c:pt>
                <c:pt idx="1161">
                  <c:v>1596.90002441406</c:v>
                </c:pt>
                <c:pt idx="1162">
                  <c:v>1607.80004882812</c:v>
                </c:pt>
                <c:pt idx="1163">
                  <c:v>1657.84997558593</c:v>
                </c:pt>
                <c:pt idx="1164">
                  <c:v>1669.34997558593</c:v>
                </c:pt>
                <c:pt idx="1165">
                  <c:v>1665.75</c:v>
                </c:pt>
                <c:pt idx="1166">
                  <c:v>1672.40002441406</c:v>
                </c:pt>
                <c:pt idx="1167">
                  <c:v>1711.34997558593</c:v>
                </c:pt>
                <c:pt idx="1168">
                  <c:v>1701.5</c:v>
                </c:pt>
                <c:pt idx="1169">
                  <c:v>1696.15002441406</c:v>
                </c:pt>
                <c:pt idx="1170">
                  <c:v>1683.80004882812</c:v>
                </c:pt>
                <c:pt idx="1171">
                  <c:v>1705.19995117187</c:v>
                </c:pt>
                <c:pt idx="1172">
                  <c:v>1730.59997558593</c:v>
                </c:pt>
                <c:pt idx="1173">
                  <c:v>1768.65002441406</c:v>
                </c:pt>
                <c:pt idx="1174">
                  <c:v>1727.15002441406</c:v>
                </c:pt>
                <c:pt idx="1175">
                  <c:v>1648.09997558593</c:v>
                </c:pt>
                <c:pt idx="1176">
                  <c:v>1635.34997558593</c:v>
                </c:pt>
                <c:pt idx="1177">
                  <c:v>1636.5</c:v>
                </c:pt>
                <c:pt idx="1178">
                  <c:v>1626.09997558593</c:v>
                </c:pt>
                <c:pt idx="1179">
                  <c:v>1621.90002441406</c:v>
                </c:pt>
                <c:pt idx="1180">
                  <c:v>1622.69995117187</c:v>
                </c:pt>
                <c:pt idx="1181">
                  <c:v>1622.09997558593</c:v>
                </c:pt>
                <c:pt idx="1182">
                  <c:v>1619.75</c:v>
                </c:pt>
                <c:pt idx="1183">
                  <c:v>1614.80004882812</c:v>
                </c:pt>
                <c:pt idx="1184">
                  <c:v>1607.30004882812</c:v>
                </c:pt>
                <c:pt idx="1185">
                  <c:v>1642.55004882812</c:v>
                </c:pt>
                <c:pt idx="1186">
                  <c:v>1618.40002441406</c:v>
                </c:pt>
                <c:pt idx="1187">
                  <c:v>1604.05004882812</c:v>
                </c:pt>
                <c:pt idx="1188">
                  <c:v>1616.59997558593</c:v>
                </c:pt>
                <c:pt idx="1189">
                  <c:v>1618.15002441406</c:v>
                </c:pt>
                <c:pt idx="1190">
                  <c:v>1605.05004882812</c:v>
                </c:pt>
                <c:pt idx="1191">
                  <c:v>1615.55004882812</c:v>
                </c:pt>
                <c:pt idx="1192">
                  <c:v>1615.75</c:v>
                </c:pt>
                <c:pt idx="1193">
                  <c:v>1638.80004882812</c:v>
                </c:pt>
                <c:pt idx="1194">
                  <c:v>1659.15002441406</c:v>
                </c:pt>
                <c:pt idx="1195">
                  <c:v>1615.75</c:v>
                </c:pt>
                <c:pt idx="1196">
                  <c:v>1601.19995117187</c:v>
                </c:pt>
                <c:pt idx="1197">
                  <c:v>1623.5</c:v>
                </c:pt>
                <c:pt idx="1198">
                  <c:v>1642.69995117187</c:v>
                </c:pt>
                <c:pt idx="1199">
                  <c:v>1650.19995117187</c:v>
                </c:pt>
                <c:pt idx="1200">
                  <c:v>1660.09997558593</c:v>
                </c:pt>
                <c:pt idx="1201">
                  <c:v>1603.19995117187</c:v>
                </c:pt>
                <c:pt idx="1202">
                  <c:v>1607.80004882812</c:v>
                </c:pt>
                <c:pt idx="1203">
                  <c:v>1632.09997558593</c:v>
                </c:pt>
                <c:pt idx="1204">
                  <c:v>1631.55004882812</c:v>
                </c:pt>
                <c:pt idx="1205">
                  <c:v>1637.69995117187</c:v>
                </c:pt>
                <c:pt idx="1206">
                  <c:v>1625.80004882812</c:v>
                </c:pt>
                <c:pt idx="1207">
                  <c:v>1631.30004882812</c:v>
                </c:pt>
                <c:pt idx="1208">
                  <c:v>1625.05004882812</c:v>
                </c:pt>
                <c:pt idx="1209">
                  <c:v>1639.94995117187</c:v>
                </c:pt>
                <c:pt idx="1210">
                  <c:v>1637.75</c:v>
                </c:pt>
                <c:pt idx="1211">
                  <c:v>1637.09997558593</c:v>
                </c:pt>
                <c:pt idx="1212">
                  <c:v>1638.55004882812</c:v>
                </c:pt>
                <c:pt idx="1213">
                  <c:v>1636.90002441406</c:v>
                </c:pt>
                <c:pt idx="1214">
                  <c:v>1626.94995117187</c:v>
                </c:pt>
                <c:pt idx="1215">
                  <c:v>1637.34997558593</c:v>
                </c:pt>
                <c:pt idx="1216">
                  <c:v>1641.80004882812</c:v>
                </c:pt>
                <c:pt idx="1217">
                  <c:v>1645.44995117187</c:v>
                </c:pt>
                <c:pt idx="1218">
                  <c:v>1636.94995117187</c:v>
                </c:pt>
                <c:pt idx="1219">
                  <c:v>1646.5</c:v>
                </c:pt>
                <c:pt idx="1220">
                  <c:v>1650.34997558593</c:v>
                </c:pt>
                <c:pt idx="1221">
                  <c:v>1643.90002441406</c:v>
                </c:pt>
                <c:pt idx="1222">
                  <c:v>1666.59997558593</c:v>
                </c:pt>
                <c:pt idx="1223">
                  <c:v>1665.94995117187</c:v>
                </c:pt>
                <c:pt idx="1224">
                  <c:v>1670.94995117187</c:v>
                </c:pt>
                <c:pt idx="1225">
                  <c:v>1668.80004882812</c:v>
                </c:pt>
                <c:pt idx="1226">
                  <c:v>1694.80004882812</c:v>
                </c:pt>
                <c:pt idx="1227">
                  <c:v>1708.5</c:v>
                </c:pt>
                <c:pt idx="1228">
                  <c:v>1741.19995117187</c:v>
                </c:pt>
                <c:pt idx="1229">
                  <c:v>1759.80004882812</c:v>
                </c:pt>
                <c:pt idx="1230">
                  <c:v>1768.05004882812</c:v>
                </c:pt>
                <c:pt idx="1231">
                  <c:v>1779.09997558593</c:v>
                </c:pt>
                <c:pt idx="1232">
                  <c:v>1783.44995117187</c:v>
                </c:pt>
                <c:pt idx="1233">
                  <c:v>1752.65002441406</c:v>
                </c:pt>
                <c:pt idx="1234">
                  <c:v>1732.05004882812</c:v>
                </c:pt>
                <c:pt idx="1235">
                  <c:v>1726.19995117187</c:v>
                </c:pt>
                <c:pt idx="1236">
                  <c:v>1682</c:v>
                </c:pt>
              </c:numCache>
            </c:numRef>
          </c:val>
          <c:smooth val="0"/>
          <c:extLst>
            <c:ext xmlns:c16="http://schemas.microsoft.com/office/drawing/2014/chart" uri="{C3380CC4-5D6E-409C-BE32-E72D297353CC}">
              <c16:uniqueId val="{00000005-14AE-4344-B7B4-DCD9F54F67DC}"/>
            </c:ext>
          </c:extLst>
        </c:ser>
        <c:ser>
          <c:idx val="3"/>
          <c:order val="3"/>
          <c:tx>
            <c:strRef>
              <c:f>'MA 50'!$E$1</c:f>
              <c:strCache>
                <c:ptCount val="1"/>
                <c:pt idx="0">
                  <c:v>INFY.NS</c:v>
                </c:pt>
              </c:strCache>
            </c:strRef>
          </c:tx>
          <c:spPr>
            <a:ln w="28575" cap="rnd">
              <a:noFill/>
              <a:round/>
            </a:ln>
            <a:effectLst/>
          </c:spPr>
          <c:marker>
            <c:symbol val="none"/>
          </c:marker>
          <c:trendline>
            <c:name>INFY.NS</c:name>
            <c:spPr>
              <a:ln w="19050" cap="rnd">
                <a:solidFill>
                  <a:srgbClr val="A05195"/>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50'!$E$2:$E$1238</c:f>
              <c:numCache>
                <c:formatCode>0.00</c:formatCode>
                <c:ptCount val="1237"/>
                <c:pt idx="0">
                  <c:v>697.79113769531205</c:v>
                </c:pt>
                <c:pt idx="1">
                  <c:v>694.36138916015602</c:v>
                </c:pt>
                <c:pt idx="2">
                  <c:v>689.17272949218705</c:v>
                </c:pt>
                <c:pt idx="3">
                  <c:v>688.64501953125</c:v>
                </c:pt>
                <c:pt idx="4">
                  <c:v>716.56726074218705</c:v>
                </c:pt>
                <c:pt idx="5">
                  <c:v>691.32733154296795</c:v>
                </c:pt>
                <c:pt idx="6">
                  <c:v>675.67327880859295</c:v>
                </c:pt>
                <c:pt idx="7">
                  <c:v>678.44354248046795</c:v>
                </c:pt>
                <c:pt idx="8">
                  <c:v>676.72869873046795</c:v>
                </c:pt>
                <c:pt idx="9">
                  <c:v>675.27746582031205</c:v>
                </c:pt>
                <c:pt idx="10">
                  <c:v>571.92193603515602</c:v>
                </c:pt>
                <c:pt idx="11">
                  <c:v>585.46520996093705</c:v>
                </c:pt>
                <c:pt idx="12">
                  <c:v>571.741943359375</c:v>
                </c:pt>
                <c:pt idx="13">
                  <c:v>573.63165283203102</c:v>
                </c:pt>
                <c:pt idx="14">
                  <c:v>583.89031982421795</c:v>
                </c:pt>
                <c:pt idx="15">
                  <c:v>585.51019287109295</c:v>
                </c:pt>
                <c:pt idx="16">
                  <c:v>594.46398925781205</c:v>
                </c:pt>
                <c:pt idx="17">
                  <c:v>616.961181640625</c:v>
                </c:pt>
                <c:pt idx="18">
                  <c:v>619.031005859375</c:v>
                </c:pt>
                <c:pt idx="19">
                  <c:v>638.0185546875</c:v>
                </c:pt>
                <c:pt idx="20">
                  <c:v>626.40997314453102</c:v>
                </c:pt>
                <c:pt idx="21">
                  <c:v>640.98809814453102</c:v>
                </c:pt>
                <c:pt idx="22">
                  <c:v>648.00720214843705</c:v>
                </c:pt>
                <c:pt idx="23">
                  <c:v>637.253662109375</c:v>
                </c:pt>
                <c:pt idx="24">
                  <c:v>633.87896728515602</c:v>
                </c:pt>
                <c:pt idx="25">
                  <c:v>622.13543701171795</c:v>
                </c:pt>
                <c:pt idx="26">
                  <c:v>634.68884277343705</c:v>
                </c:pt>
                <c:pt idx="27">
                  <c:v>633.42907714843705</c:v>
                </c:pt>
                <c:pt idx="28">
                  <c:v>634.59893798828102</c:v>
                </c:pt>
                <c:pt idx="29">
                  <c:v>641.48297119140602</c:v>
                </c:pt>
                <c:pt idx="30">
                  <c:v>641.61810302734295</c:v>
                </c:pt>
                <c:pt idx="31">
                  <c:v>641.84295654296795</c:v>
                </c:pt>
                <c:pt idx="32">
                  <c:v>623.80029296875</c:v>
                </c:pt>
                <c:pt idx="33">
                  <c:v>628.20965576171795</c:v>
                </c:pt>
                <c:pt idx="34">
                  <c:v>621.46063232421795</c:v>
                </c:pt>
                <c:pt idx="35">
                  <c:v>626.09503173828102</c:v>
                </c:pt>
                <c:pt idx="36">
                  <c:v>631.58435058593705</c:v>
                </c:pt>
                <c:pt idx="37">
                  <c:v>626.63494873046795</c:v>
                </c:pt>
                <c:pt idx="38">
                  <c:v>623.350341796875</c:v>
                </c:pt>
                <c:pt idx="39">
                  <c:v>628.43469238281205</c:v>
                </c:pt>
                <c:pt idx="40">
                  <c:v>637.88342285156205</c:v>
                </c:pt>
                <c:pt idx="41">
                  <c:v>643.28277587890602</c:v>
                </c:pt>
                <c:pt idx="42">
                  <c:v>643.50769042968705</c:v>
                </c:pt>
                <c:pt idx="43">
                  <c:v>645.44256591796795</c:v>
                </c:pt>
                <c:pt idx="44">
                  <c:v>643.01275634765602</c:v>
                </c:pt>
                <c:pt idx="45">
                  <c:v>648.86218261718705</c:v>
                </c:pt>
                <c:pt idx="46">
                  <c:v>631.809326171875</c:v>
                </c:pt>
                <c:pt idx="47">
                  <c:v>640.08819580078102</c:v>
                </c:pt>
                <c:pt idx="48">
                  <c:v>642.51788330078102</c:v>
                </c:pt>
                <c:pt idx="49">
                  <c:v>656.64617919921795</c:v>
                </c:pt>
                <c:pt idx="50">
                  <c:v>659.12078857421795</c:v>
                </c:pt>
                <c:pt idx="51">
                  <c:v>657.68096923828102</c:v>
                </c:pt>
                <c:pt idx="52">
                  <c:v>658.31085205078102</c:v>
                </c:pt>
                <c:pt idx="53">
                  <c:v>662.31536865234295</c:v>
                </c:pt>
                <c:pt idx="54">
                  <c:v>659.97570800781205</c:v>
                </c:pt>
                <c:pt idx="55">
                  <c:v>655.97119140625</c:v>
                </c:pt>
                <c:pt idx="56">
                  <c:v>663.17028808593705</c:v>
                </c:pt>
                <c:pt idx="57">
                  <c:v>659.52575683593705</c:v>
                </c:pt>
                <c:pt idx="58">
                  <c:v>657.95098876953102</c:v>
                </c:pt>
                <c:pt idx="59">
                  <c:v>663.08020019531205</c:v>
                </c:pt>
                <c:pt idx="60">
                  <c:v>661.1455078125</c:v>
                </c:pt>
                <c:pt idx="61">
                  <c:v>671.31427001953102</c:v>
                </c:pt>
                <c:pt idx="62">
                  <c:v>664.88000488281205</c:v>
                </c:pt>
                <c:pt idx="63">
                  <c:v>655.02630615234295</c:v>
                </c:pt>
                <c:pt idx="64">
                  <c:v>646.29736328125</c:v>
                </c:pt>
                <c:pt idx="65">
                  <c:v>654.71136474609295</c:v>
                </c:pt>
                <c:pt idx="66">
                  <c:v>664.250244140625</c:v>
                </c:pt>
                <c:pt idx="67">
                  <c:v>696.106201171875</c:v>
                </c:pt>
                <c:pt idx="68">
                  <c:v>697.995849609375</c:v>
                </c:pt>
                <c:pt idx="69">
                  <c:v>690.706787109375</c:v>
                </c:pt>
                <c:pt idx="70">
                  <c:v>690.21185302734295</c:v>
                </c:pt>
                <c:pt idx="71">
                  <c:v>690.97662353515602</c:v>
                </c:pt>
                <c:pt idx="72">
                  <c:v>691.51672363281205</c:v>
                </c:pt>
                <c:pt idx="73">
                  <c:v>686.162353515625</c:v>
                </c:pt>
                <c:pt idx="74">
                  <c:v>693.09143066406205</c:v>
                </c:pt>
                <c:pt idx="75">
                  <c:v>705.82476806640602</c:v>
                </c:pt>
                <c:pt idx="76">
                  <c:v>704.38494873046795</c:v>
                </c:pt>
                <c:pt idx="77">
                  <c:v>700.200439453125</c:v>
                </c:pt>
                <c:pt idx="78">
                  <c:v>700.110595703125</c:v>
                </c:pt>
                <c:pt idx="79">
                  <c:v>710.63922119140602</c:v>
                </c:pt>
                <c:pt idx="80">
                  <c:v>702.54022216796795</c:v>
                </c:pt>
                <c:pt idx="81">
                  <c:v>698.26580810546795</c:v>
                </c:pt>
                <c:pt idx="82">
                  <c:v>690.57171630859295</c:v>
                </c:pt>
                <c:pt idx="83">
                  <c:v>708.97430419921795</c:v>
                </c:pt>
                <c:pt idx="84">
                  <c:v>706.00476074218705</c:v>
                </c:pt>
                <c:pt idx="85">
                  <c:v>694.12634277343705</c:v>
                </c:pt>
                <c:pt idx="86">
                  <c:v>699.48052978515602</c:v>
                </c:pt>
                <c:pt idx="87">
                  <c:v>695.79113769531205</c:v>
                </c:pt>
                <c:pt idx="88">
                  <c:v>696.106201171875</c:v>
                </c:pt>
                <c:pt idx="89">
                  <c:v>702.855224609375</c:v>
                </c:pt>
                <c:pt idx="90">
                  <c:v>712.933837890625</c:v>
                </c:pt>
                <c:pt idx="91">
                  <c:v>707.714599609375</c:v>
                </c:pt>
                <c:pt idx="92">
                  <c:v>710.41412353515602</c:v>
                </c:pt>
                <c:pt idx="93">
                  <c:v>717.79333496093705</c:v>
                </c:pt>
                <c:pt idx="94">
                  <c:v>720.31292724609295</c:v>
                </c:pt>
                <c:pt idx="95">
                  <c:v>717.20849609375</c:v>
                </c:pt>
                <c:pt idx="96">
                  <c:v>716.17346191406205</c:v>
                </c:pt>
                <c:pt idx="97">
                  <c:v>718.46820068359295</c:v>
                </c:pt>
                <c:pt idx="98">
                  <c:v>704.38494873046795</c:v>
                </c:pt>
                <c:pt idx="99">
                  <c:v>699.9755859375</c:v>
                </c:pt>
                <c:pt idx="100">
                  <c:v>658.44580078125</c:v>
                </c:pt>
                <c:pt idx="101">
                  <c:v>666.85986328125</c:v>
                </c:pt>
                <c:pt idx="102">
                  <c:v>672.21417236328102</c:v>
                </c:pt>
                <c:pt idx="103">
                  <c:v>682.78778076171795</c:v>
                </c:pt>
                <c:pt idx="104">
                  <c:v>679.05322265625</c:v>
                </c:pt>
                <c:pt idx="105">
                  <c:v>664.97009277343705</c:v>
                </c:pt>
                <c:pt idx="106">
                  <c:v>633.92401123046795</c:v>
                </c:pt>
                <c:pt idx="107">
                  <c:v>617.32110595703102</c:v>
                </c:pt>
                <c:pt idx="108">
                  <c:v>568.00744628906205</c:v>
                </c:pt>
                <c:pt idx="109">
                  <c:v>578.04113769531205</c:v>
                </c:pt>
                <c:pt idx="110">
                  <c:v>524.76794433593705</c:v>
                </c:pt>
                <c:pt idx="111">
                  <c:v>499.39114379882801</c:v>
                </c:pt>
                <c:pt idx="112">
                  <c:v>480.80853271484301</c:v>
                </c:pt>
                <c:pt idx="113">
                  <c:v>490.93231201171801</c:v>
                </c:pt>
                <c:pt idx="114">
                  <c:v>526.61273193359295</c:v>
                </c:pt>
                <c:pt idx="115">
                  <c:v>473.74447631835898</c:v>
                </c:pt>
                <c:pt idx="116">
                  <c:v>530.752197265625</c:v>
                </c:pt>
                <c:pt idx="117">
                  <c:v>545.51031494140602</c:v>
                </c:pt>
                <c:pt idx="118">
                  <c:v>578.62603759765602</c:v>
                </c:pt>
                <c:pt idx="119">
                  <c:v>587.35498046875</c:v>
                </c:pt>
                <c:pt idx="120">
                  <c:v>563.95794677734295</c:v>
                </c:pt>
                <c:pt idx="121">
                  <c:v>577.27624511718705</c:v>
                </c:pt>
                <c:pt idx="122">
                  <c:v>542.45080566406205</c:v>
                </c:pt>
                <c:pt idx="123">
                  <c:v>527.06256103515602</c:v>
                </c:pt>
                <c:pt idx="124">
                  <c:v>575.026611328125</c:v>
                </c:pt>
                <c:pt idx="125">
                  <c:v>568.36737060546795</c:v>
                </c:pt>
                <c:pt idx="126">
                  <c:v>572.55187988281205</c:v>
                </c:pt>
                <c:pt idx="127">
                  <c:v>573.58673095703102</c:v>
                </c:pt>
                <c:pt idx="128">
                  <c:v>575.071533203125</c:v>
                </c:pt>
                <c:pt idx="129">
                  <c:v>561.393310546875</c:v>
                </c:pt>
                <c:pt idx="130">
                  <c:v>565.802734375</c:v>
                </c:pt>
                <c:pt idx="131">
                  <c:v>587.89483642578102</c:v>
                </c:pt>
                <c:pt idx="132">
                  <c:v>569.80725097656205</c:v>
                </c:pt>
                <c:pt idx="133">
                  <c:v>577.59112548828102</c:v>
                </c:pt>
                <c:pt idx="134">
                  <c:v>611.29193115234295</c:v>
                </c:pt>
                <c:pt idx="135">
                  <c:v>592.12438964843705</c:v>
                </c:pt>
                <c:pt idx="136">
                  <c:v>598.06353759765602</c:v>
                </c:pt>
                <c:pt idx="137">
                  <c:v>594.55407714843705</c:v>
                </c:pt>
                <c:pt idx="138">
                  <c:v>608.81719970703102</c:v>
                </c:pt>
                <c:pt idx="139">
                  <c:v>643.86767578125</c:v>
                </c:pt>
                <c:pt idx="140">
                  <c:v>606.25250244140602</c:v>
                </c:pt>
                <c:pt idx="141">
                  <c:v>606.25250244140602</c:v>
                </c:pt>
                <c:pt idx="142">
                  <c:v>599.23333740234295</c:v>
                </c:pt>
                <c:pt idx="143">
                  <c:v>598.37860107421795</c:v>
                </c:pt>
                <c:pt idx="144">
                  <c:v>606.70251464843705</c:v>
                </c:pt>
                <c:pt idx="145">
                  <c:v>614.531494140625</c:v>
                </c:pt>
                <c:pt idx="146">
                  <c:v>618.80596923828102</c:v>
                </c:pt>
                <c:pt idx="147">
                  <c:v>624.65521240234295</c:v>
                </c:pt>
                <c:pt idx="148">
                  <c:v>592.25927734375</c:v>
                </c:pt>
                <c:pt idx="149">
                  <c:v>586.99505615234295</c:v>
                </c:pt>
                <c:pt idx="150">
                  <c:v>597.43365478515602</c:v>
                </c:pt>
                <c:pt idx="151">
                  <c:v>601.6630859375</c:v>
                </c:pt>
                <c:pt idx="152">
                  <c:v>602.51788330078102</c:v>
                </c:pt>
                <c:pt idx="153">
                  <c:v>604.90270996093705</c:v>
                </c:pt>
                <c:pt idx="154">
                  <c:v>623.035400390625</c:v>
                </c:pt>
                <c:pt idx="155">
                  <c:v>612.416748046875</c:v>
                </c:pt>
                <c:pt idx="156">
                  <c:v>634.82391357421795</c:v>
                </c:pt>
                <c:pt idx="157">
                  <c:v>636.57873535156205</c:v>
                </c:pt>
                <c:pt idx="158">
                  <c:v>630.284912109375</c:v>
                </c:pt>
                <c:pt idx="159">
                  <c:v>638.08367919921795</c:v>
                </c:pt>
                <c:pt idx="160">
                  <c:v>645.88238525390602</c:v>
                </c:pt>
                <c:pt idx="161">
                  <c:v>639.907958984375</c:v>
                </c:pt>
                <c:pt idx="162">
                  <c:v>645.56317138671795</c:v>
                </c:pt>
                <c:pt idx="163">
                  <c:v>641.732177734375</c:v>
                </c:pt>
                <c:pt idx="164">
                  <c:v>657.51208496093705</c:v>
                </c:pt>
                <c:pt idx="165">
                  <c:v>654.54772949218705</c:v>
                </c:pt>
                <c:pt idx="166">
                  <c:v>652.95135498046795</c:v>
                </c:pt>
                <c:pt idx="167">
                  <c:v>642.09698486328102</c:v>
                </c:pt>
                <c:pt idx="168">
                  <c:v>631.24267578125</c:v>
                </c:pt>
                <c:pt idx="169">
                  <c:v>627.13812255859295</c:v>
                </c:pt>
                <c:pt idx="170">
                  <c:v>639.58874511718705</c:v>
                </c:pt>
                <c:pt idx="171">
                  <c:v>641.82342529296795</c:v>
                </c:pt>
                <c:pt idx="172">
                  <c:v>651.1728515625</c:v>
                </c:pt>
                <c:pt idx="173">
                  <c:v>643.55651855468705</c:v>
                </c:pt>
                <c:pt idx="174">
                  <c:v>641.86907958984295</c:v>
                </c:pt>
                <c:pt idx="175">
                  <c:v>657.32977294921795</c:v>
                </c:pt>
                <c:pt idx="176">
                  <c:v>651.40081787109295</c:v>
                </c:pt>
                <c:pt idx="177">
                  <c:v>638.95031738281205</c:v>
                </c:pt>
                <c:pt idx="178">
                  <c:v>682.45904541015602</c:v>
                </c:pt>
                <c:pt idx="179">
                  <c:v>667.45440673828102</c:v>
                </c:pt>
                <c:pt idx="180">
                  <c:v>671.285400390625</c:v>
                </c:pt>
                <c:pt idx="181">
                  <c:v>667.59124755859295</c:v>
                </c:pt>
                <c:pt idx="182">
                  <c:v>690.12097167968705</c:v>
                </c:pt>
                <c:pt idx="183">
                  <c:v>695.68493652343705</c:v>
                </c:pt>
                <c:pt idx="184">
                  <c:v>696.870849609375</c:v>
                </c:pt>
                <c:pt idx="185">
                  <c:v>724.37164306640602</c:v>
                </c:pt>
                <c:pt idx="186">
                  <c:v>706.630615234375</c:v>
                </c:pt>
                <c:pt idx="187">
                  <c:v>713.01550292968705</c:v>
                </c:pt>
                <c:pt idx="188">
                  <c:v>713.15234375</c:v>
                </c:pt>
                <c:pt idx="189">
                  <c:v>727.01678466796795</c:v>
                </c:pt>
                <c:pt idx="190">
                  <c:v>714.42926025390602</c:v>
                </c:pt>
                <c:pt idx="191">
                  <c:v>757.93817138671795</c:v>
                </c:pt>
                <c:pt idx="192">
                  <c:v>830.95452880859295</c:v>
                </c:pt>
                <c:pt idx="193">
                  <c:v>823.794189453125</c:v>
                </c:pt>
                <c:pt idx="194">
                  <c:v>852.207275390625</c:v>
                </c:pt>
                <c:pt idx="195">
                  <c:v>854.44207763671795</c:v>
                </c:pt>
                <c:pt idx="196">
                  <c:v>837.24822998046795</c:v>
                </c:pt>
                <c:pt idx="197">
                  <c:v>828.17254638671795</c:v>
                </c:pt>
                <c:pt idx="198">
                  <c:v>841.76330566406205</c:v>
                </c:pt>
                <c:pt idx="199">
                  <c:v>865.114013671875</c:v>
                </c:pt>
                <c:pt idx="200">
                  <c:v>878.24871826171795</c:v>
                </c:pt>
                <c:pt idx="201">
                  <c:v>870.31311035156205</c:v>
                </c:pt>
                <c:pt idx="202">
                  <c:v>876.97174072265602</c:v>
                </c:pt>
                <c:pt idx="203">
                  <c:v>881.12194824218705</c:v>
                </c:pt>
                <c:pt idx="204">
                  <c:v>872.821533203125</c:v>
                </c:pt>
                <c:pt idx="205">
                  <c:v>866.390869140625</c:v>
                </c:pt>
                <c:pt idx="206">
                  <c:v>861.69342041015602</c:v>
                </c:pt>
                <c:pt idx="207">
                  <c:v>885.54571533203102</c:v>
                </c:pt>
                <c:pt idx="208">
                  <c:v>867.34869384765602</c:v>
                </c:pt>
                <c:pt idx="209">
                  <c:v>867.75909423828102</c:v>
                </c:pt>
                <c:pt idx="210">
                  <c:v>865.114013671875</c:v>
                </c:pt>
                <c:pt idx="211">
                  <c:v>871.04278564453102</c:v>
                </c:pt>
                <c:pt idx="212">
                  <c:v>867.62237548828102</c:v>
                </c:pt>
                <c:pt idx="213">
                  <c:v>869.81140136718705</c:v>
                </c:pt>
                <c:pt idx="214">
                  <c:v>873.36871337890602</c:v>
                </c:pt>
                <c:pt idx="215">
                  <c:v>882.53570556640602</c:v>
                </c:pt>
                <c:pt idx="216">
                  <c:v>875.01062011718705</c:v>
                </c:pt>
                <c:pt idx="217">
                  <c:v>871.22528076171795</c:v>
                </c:pt>
                <c:pt idx="218">
                  <c:v>865.43328857421795</c:v>
                </c:pt>
                <c:pt idx="219">
                  <c:v>864.15625</c:v>
                </c:pt>
                <c:pt idx="220">
                  <c:v>855.67333984375</c:v>
                </c:pt>
                <c:pt idx="221">
                  <c:v>867.257568359375</c:v>
                </c:pt>
                <c:pt idx="222">
                  <c:v>863.8369140625</c:v>
                </c:pt>
                <c:pt idx="223">
                  <c:v>853.07385253906205</c:v>
                </c:pt>
                <c:pt idx="224">
                  <c:v>847.008056640625</c:v>
                </c:pt>
                <c:pt idx="225">
                  <c:v>833.82769775390602</c:v>
                </c:pt>
                <c:pt idx="226">
                  <c:v>842.81219482421795</c:v>
                </c:pt>
                <c:pt idx="227">
                  <c:v>853.34753417968705</c:v>
                </c:pt>
                <c:pt idx="228">
                  <c:v>838.38836669921795</c:v>
                </c:pt>
                <c:pt idx="229">
                  <c:v>843.77001953125</c:v>
                </c:pt>
                <c:pt idx="230">
                  <c:v>856.76794433593705</c:v>
                </c:pt>
                <c:pt idx="231">
                  <c:v>846.23284912109295</c:v>
                </c:pt>
                <c:pt idx="232">
                  <c:v>857.45202636718705</c:v>
                </c:pt>
                <c:pt idx="233">
                  <c:v>862.60565185546795</c:v>
                </c:pt>
                <c:pt idx="234">
                  <c:v>892.43243408203102</c:v>
                </c:pt>
                <c:pt idx="235">
                  <c:v>896.12652587890602</c:v>
                </c:pt>
                <c:pt idx="236">
                  <c:v>913.73077392578102</c:v>
                </c:pt>
                <c:pt idx="237">
                  <c:v>922.16790771484295</c:v>
                </c:pt>
                <c:pt idx="238">
                  <c:v>914.09564208984295</c:v>
                </c:pt>
                <c:pt idx="239">
                  <c:v>921.16461181640602</c:v>
                </c:pt>
                <c:pt idx="240">
                  <c:v>918.97540283203102</c:v>
                </c:pt>
                <c:pt idx="241">
                  <c:v>930.149169921875</c:v>
                </c:pt>
                <c:pt idx="242">
                  <c:v>889.69598388671795</c:v>
                </c:pt>
                <c:pt idx="243">
                  <c:v>922.578369140625</c:v>
                </c:pt>
                <c:pt idx="244">
                  <c:v>921.62072753906205</c:v>
                </c:pt>
                <c:pt idx="245">
                  <c:v>920.34362792968705</c:v>
                </c:pt>
                <c:pt idx="246">
                  <c:v>919.65954589843705</c:v>
                </c:pt>
                <c:pt idx="247">
                  <c:v>928.233642578125</c:v>
                </c:pt>
                <c:pt idx="248">
                  <c:v>956.55529785156205</c:v>
                </c:pt>
                <c:pt idx="249">
                  <c:v>962.98590087890602</c:v>
                </c:pt>
                <c:pt idx="250">
                  <c:v>972.83721923828102</c:v>
                </c:pt>
                <c:pt idx="251">
                  <c:v>997.6015625</c:v>
                </c:pt>
                <c:pt idx="252">
                  <c:v>1009.55047607421</c:v>
                </c:pt>
                <c:pt idx="253">
                  <c:v>1032.62744140625</c:v>
                </c:pt>
                <c:pt idx="254">
                  <c:v>1056.0693359375</c:v>
                </c:pt>
                <c:pt idx="255">
                  <c:v>1037.09692382812</c:v>
                </c:pt>
                <c:pt idx="256">
                  <c:v>1010.873046875</c:v>
                </c:pt>
                <c:pt idx="257">
                  <c:v>1028.43176269531</c:v>
                </c:pt>
                <c:pt idx="258">
                  <c:v>1026.97216796875</c:v>
                </c:pt>
                <c:pt idx="259">
                  <c:v>1037.55297851562</c:v>
                </c:pt>
                <c:pt idx="260">
                  <c:v>1047.44970703125</c:v>
                </c:pt>
                <c:pt idx="261">
                  <c:v>1029.84558105468</c:v>
                </c:pt>
                <c:pt idx="262">
                  <c:v>1034.86999511718</c:v>
                </c:pt>
                <c:pt idx="263">
                  <c:v>1025.60437011718</c:v>
                </c:pt>
                <c:pt idx="264">
                  <c:v>1005.69073486328</c:v>
                </c:pt>
                <c:pt idx="265">
                  <c:v>992.50726318359295</c:v>
                </c:pt>
                <c:pt idx="266">
                  <c:v>990.93981933593705</c:v>
                </c:pt>
                <c:pt idx="267">
                  <c:v>977.80236816406205</c:v>
                </c:pt>
                <c:pt idx="268">
                  <c:v>988.5888671875</c:v>
                </c:pt>
                <c:pt idx="269">
                  <c:v>979.60015869140602</c:v>
                </c:pt>
                <c:pt idx="270">
                  <c:v>1008.54864501953</c:v>
                </c:pt>
                <c:pt idx="271">
                  <c:v>1017.81414794921</c:v>
                </c:pt>
                <c:pt idx="272">
                  <c:v>1025.88122558593</c:v>
                </c:pt>
                <c:pt idx="273">
                  <c:v>1047.8232421875</c:v>
                </c:pt>
                <c:pt idx="274">
                  <c:v>1005.87518310546</c:v>
                </c:pt>
                <c:pt idx="275">
                  <c:v>1034.86999511718</c:v>
                </c:pt>
                <c:pt idx="276">
                  <c:v>1030.49060058593</c:v>
                </c:pt>
                <c:pt idx="277">
                  <c:v>1036.43737792968</c:v>
                </c:pt>
                <c:pt idx="278">
                  <c:v>1044.96520996093</c:v>
                </c:pt>
                <c:pt idx="279">
                  <c:v>1035.97644042968</c:v>
                </c:pt>
                <c:pt idx="280">
                  <c:v>1023.85278320312</c:v>
                </c:pt>
                <c:pt idx="281">
                  <c:v>1011.13012695312</c:v>
                </c:pt>
                <c:pt idx="282">
                  <c:v>1017.21496582031</c:v>
                </c:pt>
                <c:pt idx="283">
                  <c:v>1050.86547851562</c:v>
                </c:pt>
                <c:pt idx="284">
                  <c:v>1051.0498046875</c:v>
                </c:pt>
                <c:pt idx="285">
                  <c:v>1028.5546875</c:v>
                </c:pt>
                <c:pt idx="286">
                  <c:v>1026.2958984375</c:v>
                </c:pt>
                <c:pt idx="287">
                  <c:v>1014.1265258789</c:v>
                </c:pt>
                <c:pt idx="288">
                  <c:v>1049.021484375</c:v>
                </c:pt>
                <c:pt idx="289">
                  <c:v>1051.83361816406</c:v>
                </c:pt>
                <c:pt idx="290">
                  <c:v>1038.51147460937</c:v>
                </c:pt>
                <c:pt idx="291">
                  <c:v>1046.07141113281</c:v>
                </c:pt>
                <c:pt idx="292">
                  <c:v>1054.23059082031</c:v>
                </c:pt>
                <c:pt idx="293">
                  <c:v>1063.3115234375</c:v>
                </c:pt>
                <c:pt idx="294">
                  <c:v>1083.45581054687</c:v>
                </c:pt>
                <c:pt idx="295">
                  <c:v>1076.58752441406</c:v>
                </c:pt>
                <c:pt idx="296">
                  <c:v>1072.39245605468</c:v>
                </c:pt>
                <c:pt idx="297">
                  <c:v>1073.63732910156</c:v>
                </c:pt>
                <c:pt idx="298">
                  <c:v>1064.46411132812</c:v>
                </c:pt>
                <c:pt idx="299">
                  <c:v>1074.69738769531</c:v>
                </c:pt>
                <c:pt idx="300">
                  <c:v>1068.70483398437</c:v>
                </c:pt>
                <c:pt idx="301">
                  <c:v>1096.916015625</c:v>
                </c:pt>
                <c:pt idx="302">
                  <c:v>1085.39196777343</c:v>
                </c:pt>
                <c:pt idx="303">
                  <c:v>1125.21948242187</c:v>
                </c:pt>
                <c:pt idx="304">
                  <c:v>1155.22827148437</c:v>
                </c:pt>
                <c:pt idx="305">
                  <c:v>1139.55554199218</c:v>
                </c:pt>
                <c:pt idx="306">
                  <c:v>1143.47375488281</c:v>
                </c:pt>
                <c:pt idx="307">
                  <c:v>1152.69299316406</c:v>
                </c:pt>
                <c:pt idx="308">
                  <c:v>1149.46630859375</c:v>
                </c:pt>
                <c:pt idx="309">
                  <c:v>1157.763671875</c:v>
                </c:pt>
                <c:pt idx="310">
                  <c:v>1162.05053710937</c:v>
                </c:pt>
                <c:pt idx="311">
                  <c:v>1187.68041992187</c:v>
                </c:pt>
                <c:pt idx="312">
                  <c:v>1192.79711914062</c:v>
                </c:pt>
                <c:pt idx="313">
                  <c:v>1182.01037597656</c:v>
                </c:pt>
                <c:pt idx="314">
                  <c:v>1163.61791992187</c:v>
                </c:pt>
                <c:pt idx="315">
                  <c:v>1209.66833496093</c:v>
                </c:pt>
                <c:pt idx="316">
                  <c:v>1268.76440429687</c:v>
                </c:pt>
                <c:pt idx="317">
                  <c:v>1264.66174316406</c:v>
                </c:pt>
                <c:pt idx="318">
                  <c:v>1278.85974121093</c:v>
                </c:pt>
                <c:pt idx="319">
                  <c:v>1263.50939941406</c:v>
                </c:pt>
                <c:pt idx="320">
                  <c:v>1239.95422363281</c:v>
                </c:pt>
                <c:pt idx="321">
                  <c:v>1209.62243652343</c:v>
                </c:pt>
                <c:pt idx="322">
                  <c:v>1213.86340332031</c:v>
                </c:pt>
                <c:pt idx="323">
                  <c:v>1234.88330078125</c:v>
                </c:pt>
                <c:pt idx="324">
                  <c:v>1235.11376953125</c:v>
                </c:pt>
                <c:pt idx="325">
                  <c:v>1236.17407226562</c:v>
                </c:pt>
                <c:pt idx="326">
                  <c:v>1221.65356445312</c:v>
                </c:pt>
                <c:pt idx="327">
                  <c:v>1199.43505859375</c:v>
                </c:pt>
                <c:pt idx="328">
                  <c:v>1176.57104492187</c:v>
                </c:pt>
                <c:pt idx="329">
                  <c:v>1142.3212890625</c:v>
                </c:pt>
                <c:pt idx="330">
                  <c:v>1162.46533203125</c:v>
                </c:pt>
                <c:pt idx="331">
                  <c:v>1172.00769042968</c:v>
                </c:pt>
                <c:pt idx="332">
                  <c:v>1184.36157226562</c:v>
                </c:pt>
                <c:pt idx="333">
                  <c:v>1179.47509765625</c:v>
                </c:pt>
                <c:pt idx="334">
                  <c:v>1172.79138183593</c:v>
                </c:pt>
                <c:pt idx="335">
                  <c:v>1201.78601074218</c:v>
                </c:pt>
                <c:pt idx="336">
                  <c:v>1203.6298828125</c:v>
                </c:pt>
                <c:pt idx="337">
                  <c:v>1195.28637695312</c:v>
                </c:pt>
                <c:pt idx="338">
                  <c:v>1191.73706054687</c:v>
                </c:pt>
                <c:pt idx="339">
                  <c:v>1207.54809570312</c:v>
                </c:pt>
                <c:pt idx="340">
                  <c:v>1207.40991210937</c:v>
                </c:pt>
                <c:pt idx="341">
                  <c:v>1189.66259765625</c:v>
                </c:pt>
                <c:pt idx="342">
                  <c:v>1181.27307128906</c:v>
                </c:pt>
                <c:pt idx="343">
                  <c:v>1191.55261230468</c:v>
                </c:pt>
                <c:pt idx="344">
                  <c:v>1190.49255371093</c:v>
                </c:pt>
                <c:pt idx="345">
                  <c:v>1166.42980957031</c:v>
                </c:pt>
                <c:pt idx="346">
                  <c:v>1167.49011230468</c:v>
                </c:pt>
                <c:pt idx="347">
                  <c:v>1174.81958007812</c:v>
                </c:pt>
                <c:pt idx="348">
                  <c:v>1175.04992675781</c:v>
                </c:pt>
                <c:pt idx="349">
                  <c:v>1155.458984375</c:v>
                </c:pt>
                <c:pt idx="350">
                  <c:v>1168.08935546875</c:v>
                </c:pt>
                <c:pt idx="351">
                  <c:v>1202.66174316406</c:v>
                </c:pt>
                <c:pt idx="352">
                  <c:v>1238.66345214843</c:v>
                </c:pt>
                <c:pt idx="353">
                  <c:v>1226.49365234375</c:v>
                </c:pt>
                <c:pt idx="354">
                  <c:v>1213.90954589843</c:v>
                </c:pt>
                <c:pt idx="355">
                  <c:v>1231.47229003906</c:v>
                </c:pt>
                <c:pt idx="356">
                  <c:v>1240.50732421875</c:v>
                </c:pt>
                <c:pt idx="357">
                  <c:v>1261.3427734375</c:v>
                </c:pt>
                <c:pt idx="358">
                  <c:v>1267.51965332031</c:v>
                </c:pt>
                <c:pt idx="359">
                  <c:v>1266.36730957031</c:v>
                </c:pt>
                <c:pt idx="360">
                  <c:v>1275.95556640625</c:v>
                </c:pt>
                <c:pt idx="361">
                  <c:v>1278.72131347656</c:v>
                </c:pt>
                <c:pt idx="362">
                  <c:v>1232.716796875</c:v>
                </c:pt>
                <c:pt idx="363">
                  <c:v>1239.49304199218</c:v>
                </c:pt>
                <c:pt idx="364">
                  <c:v>1263.7861328125</c:v>
                </c:pt>
                <c:pt idx="365">
                  <c:v>1264.47766113281</c:v>
                </c:pt>
                <c:pt idx="366">
                  <c:v>1248.06701660156</c:v>
                </c:pt>
                <c:pt idx="367">
                  <c:v>1229.67456054687</c:v>
                </c:pt>
                <c:pt idx="368">
                  <c:v>1231.88708496093</c:v>
                </c:pt>
                <c:pt idx="369">
                  <c:v>1277.15417480468</c:v>
                </c:pt>
                <c:pt idx="370">
                  <c:v>1261.25073242187</c:v>
                </c:pt>
                <c:pt idx="371">
                  <c:v>1277.06188964843</c:v>
                </c:pt>
                <c:pt idx="372">
                  <c:v>1299.83374023437</c:v>
                </c:pt>
                <c:pt idx="373">
                  <c:v>1300.89379882812</c:v>
                </c:pt>
                <c:pt idx="374">
                  <c:v>1318.54870605468</c:v>
                </c:pt>
                <c:pt idx="375">
                  <c:v>1327.44555664062</c:v>
                </c:pt>
                <c:pt idx="376">
                  <c:v>1328.55187988281</c:v>
                </c:pt>
                <c:pt idx="377">
                  <c:v>1314.4462890625</c:v>
                </c:pt>
                <c:pt idx="378">
                  <c:v>1288.07885742187</c:v>
                </c:pt>
                <c:pt idx="379">
                  <c:v>1254.52062988281</c:v>
                </c:pt>
                <c:pt idx="380">
                  <c:v>1248.06701660156</c:v>
                </c:pt>
                <c:pt idx="381">
                  <c:v>1256.18017578125</c:v>
                </c:pt>
                <c:pt idx="382">
                  <c:v>1245.85424804687</c:v>
                </c:pt>
                <c:pt idx="383">
                  <c:v>1245.62390136718</c:v>
                </c:pt>
                <c:pt idx="384">
                  <c:v>1229.67456054687</c:v>
                </c:pt>
                <c:pt idx="385">
                  <c:v>1238.66345214843</c:v>
                </c:pt>
                <c:pt idx="386">
                  <c:v>1243.22692871093</c:v>
                </c:pt>
                <c:pt idx="387">
                  <c:v>1250.14135742187</c:v>
                </c:pt>
                <c:pt idx="388">
                  <c:v>1250.46398925781</c:v>
                </c:pt>
                <c:pt idx="389">
                  <c:v>1248.6201171875</c:v>
                </c:pt>
                <c:pt idx="390">
                  <c:v>1246.49975585937</c:v>
                </c:pt>
                <c:pt idx="391">
                  <c:v>1225.61779785156</c:v>
                </c:pt>
                <c:pt idx="392">
                  <c:v>1236.77319335937</c:v>
                </c:pt>
                <c:pt idx="393">
                  <c:v>1255.30419921875</c:v>
                </c:pt>
                <c:pt idx="394">
                  <c:v>1246.96081542968</c:v>
                </c:pt>
                <c:pt idx="395">
                  <c:v>1234.9755859375</c:v>
                </c:pt>
                <c:pt idx="396">
                  <c:v>1226.77026367187</c:v>
                </c:pt>
                <c:pt idx="397">
                  <c:v>1223.4052734375</c:v>
                </c:pt>
                <c:pt idx="398">
                  <c:v>1213.63269042968</c:v>
                </c:pt>
                <c:pt idx="399">
                  <c:v>1225.61779785156</c:v>
                </c:pt>
                <c:pt idx="400">
                  <c:v>1235.39050292968</c:v>
                </c:pt>
                <c:pt idx="401">
                  <c:v>1232.62451171875</c:v>
                </c:pt>
                <c:pt idx="402">
                  <c:v>1234.7451171875</c:v>
                </c:pt>
                <c:pt idx="403">
                  <c:v>1248.75854492187</c:v>
                </c:pt>
                <c:pt idx="404">
                  <c:v>1242.81213378906</c:v>
                </c:pt>
                <c:pt idx="405">
                  <c:v>1255.30419921875</c:v>
                </c:pt>
                <c:pt idx="406">
                  <c:v>1288.17102050781</c:v>
                </c:pt>
                <c:pt idx="407">
                  <c:v>1292.78076171875</c:v>
                </c:pt>
                <c:pt idx="408">
                  <c:v>1295.36218261718</c:v>
                </c:pt>
                <c:pt idx="409">
                  <c:v>1298.81018066406</c:v>
                </c:pt>
                <c:pt idx="410">
                  <c:v>1292.70629882812</c:v>
                </c:pt>
                <c:pt idx="411">
                  <c:v>1284.73876953125</c:v>
                </c:pt>
                <c:pt idx="412">
                  <c:v>1294.98962402343</c:v>
                </c:pt>
                <c:pt idx="413">
                  <c:v>1291.26196289062</c:v>
                </c:pt>
                <c:pt idx="414">
                  <c:v>1294.98962402343</c:v>
                </c:pt>
                <c:pt idx="415">
                  <c:v>1316.70227050781</c:v>
                </c:pt>
                <c:pt idx="416">
                  <c:v>1318.89221191406</c:v>
                </c:pt>
                <c:pt idx="417">
                  <c:v>1327.27905273437</c:v>
                </c:pt>
                <c:pt idx="418">
                  <c:v>1348.33972167968</c:v>
                </c:pt>
                <c:pt idx="419">
                  <c:v>1362.22473144531</c:v>
                </c:pt>
                <c:pt idx="420">
                  <c:v>1373.50061035156</c:v>
                </c:pt>
                <c:pt idx="421">
                  <c:v>1379.744140625</c:v>
                </c:pt>
                <c:pt idx="422">
                  <c:v>1393.44274902343</c:v>
                </c:pt>
                <c:pt idx="423">
                  <c:v>1400.89794921875</c:v>
                </c:pt>
                <c:pt idx="424">
                  <c:v>1398.10217285156</c:v>
                </c:pt>
                <c:pt idx="425">
                  <c:v>1408.86535644531</c:v>
                </c:pt>
                <c:pt idx="426">
                  <c:v>1400.75817871093</c:v>
                </c:pt>
                <c:pt idx="427">
                  <c:v>1452.98999023437</c:v>
                </c:pt>
                <c:pt idx="428">
                  <c:v>1466.96826171875</c:v>
                </c:pt>
                <c:pt idx="429">
                  <c:v>1464.73168945312</c:v>
                </c:pt>
                <c:pt idx="430">
                  <c:v>1456.57788085937</c:v>
                </c:pt>
                <c:pt idx="431">
                  <c:v>1473.11877441406</c:v>
                </c:pt>
                <c:pt idx="432">
                  <c:v>1454.10827636718</c:v>
                </c:pt>
                <c:pt idx="433">
                  <c:v>1461.00415039062</c:v>
                </c:pt>
                <c:pt idx="434">
                  <c:v>1471.39465332031</c:v>
                </c:pt>
                <c:pt idx="435">
                  <c:v>1455.78552246093</c:v>
                </c:pt>
                <c:pt idx="436">
                  <c:v>1458.02221679687</c:v>
                </c:pt>
                <c:pt idx="437">
                  <c:v>1454.43432617187</c:v>
                </c:pt>
                <c:pt idx="438">
                  <c:v>1456.43811035156</c:v>
                </c:pt>
                <c:pt idx="439">
                  <c:v>1442.4130859375</c:v>
                </c:pt>
                <c:pt idx="440">
                  <c:v>1439.71069335937</c:v>
                </c:pt>
                <c:pt idx="441">
                  <c:v>1469.48425292968</c:v>
                </c:pt>
                <c:pt idx="442">
                  <c:v>1473.11877441406</c:v>
                </c:pt>
                <c:pt idx="443">
                  <c:v>1449.49536132812</c:v>
                </c:pt>
                <c:pt idx="444">
                  <c:v>1436.68200683593</c:v>
                </c:pt>
                <c:pt idx="445">
                  <c:v>1444.46337890625</c:v>
                </c:pt>
                <c:pt idx="446">
                  <c:v>1481.87841796875</c:v>
                </c:pt>
                <c:pt idx="447">
                  <c:v>1482.11120605468</c:v>
                </c:pt>
                <c:pt idx="448">
                  <c:v>1494.64501953125</c:v>
                </c:pt>
                <c:pt idx="449">
                  <c:v>1493.38708496093</c:v>
                </c:pt>
                <c:pt idx="450">
                  <c:v>1496.22924804687</c:v>
                </c:pt>
                <c:pt idx="451">
                  <c:v>1506.85278320312</c:v>
                </c:pt>
                <c:pt idx="452">
                  <c:v>1500.79553222656</c:v>
                </c:pt>
                <c:pt idx="453">
                  <c:v>1520.41174316406</c:v>
                </c:pt>
                <c:pt idx="454">
                  <c:v>1542.45068359375</c:v>
                </c:pt>
                <c:pt idx="455">
                  <c:v>1536.90588378906</c:v>
                </c:pt>
                <c:pt idx="456">
                  <c:v>1540.91296386718</c:v>
                </c:pt>
                <c:pt idx="457">
                  <c:v>1537.79113769531</c:v>
                </c:pt>
                <c:pt idx="458">
                  <c:v>1549.99890136718</c:v>
                </c:pt>
                <c:pt idx="459">
                  <c:v>1562.99865722656</c:v>
                </c:pt>
                <c:pt idx="460">
                  <c:v>1563.27807617187</c:v>
                </c:pt>
                <c:pt idx="461">
                  <c:v>1574.50732421875</c:v>
                </c:pt>
                <c:pt idx="462">
                  <c:v>1595.56787109375</c:v>
                </c:pt>
                <c:pt idx="463">
                  <c:v>1588.29931640625</c:v>
                </c:pt>
                <c:pt idx="464">
                  <c:v>1623.01184082031</c:v>
                </c:pt>
                <c:pt idx="465">
                  <c:v>1615.37036132812</c:v>
                </c:pt>
                <c:pt idx="466">
                  <c:v>1614.90441894531</c:v>
                </c:pt>
                <c:pt idx="467">
                  <c:v>1620.30932617187</c:v>
                </c:pt>
                <c:pt idx="468">
                  <c:v>1603.62854003906</c:v>
                </c:pt>
                <c:pt idx="469">
                  <c:v>1617.32739257812</c:v>
                </c:pt>
                <c:pt idx="470">
                  <c:v>1610.01220703125</c:v>
                </c:pt>
                <c:pt idx="471">
                  <c:v>1592.3994140625</c:v>
                </c:pt>
                <c:pt idx="472">
                  <c:v>1582.3818359375</c:v>
                </c:pt>
                <c:pt idx="473">
                  <c:v>1590.20959472656</c:v>
                </c:pt>
                <c:pt idx="474">
                  <c:v>1563.46447753906</c:v>
                </c:pt>
                <c:pt idx="475">
                  <c:v>1574.04162597656</c:v>
                </c:pt>
                <c:pt idx="476">
                  <c:v>1584.8046875</c:v>
                </c:pt>
                <c:pt idx="477">
                  <c:v>1612.52807617187</c:v>
                </c:pt>
                <c:pt idx="478">
                  <c:v>1590.39611816406</c:v>
                </c:pt>
                <c:pt idx="479">
                  <c:v>1577.90881347656</c:v>
                </c:pt>
                <c:pt idx="480">
                  <c:v>1576.37109375</c:v>
                </c:pt>
                <c:pt idx="481">
                  <c:v>1576.65075683593</c:v>
                </c:pt>
                <c:pt idx="482">
                  <c:v>1571.29248046875</c:v>
                </c:pt>
                <c:pt idx="483">
                  <c:v>1594.86889648437</c:v>
                </c:pt>
                <c:pt idx="484">
                  <c:v>1586.29565429687</c:v>
                </c:pt>
                <c:pt idx="485">
                  <c:v>1576.09167480468</c:v>
                </c:pt>
                <c:pt idx="486">
                  <c:v>1572.87658691406</c:v>
                </c:pt>
                <c:pt idx="487">
                  <c:v>1601.39233398437</c:v>
                </c:pt>
                <c:pt idx="488">
                  <c:v>1599.94775390625</c:v>
                </c:pt>
                <c:pt idx="489">
                  <c:v>1623.85046386718</c:v>
                </c:pt>
                <c:pt idx="490">
                  <c:v>1643.69958496093</c:v>
                </c:pt>
                <c:pt idx="491">
                  <c:v>1603.908203125</c:v>
                </c:pt>
                <c:pt idx="492">
                  <c:v>1572.17761230468</c:v>
                </c:pt>
                <c:pt idx="493">
                  <c:v>1576.97680664062</c:v>
                </c:pt>
                <c:pt idx="494">
                  <c:v>1561.08825683593</c:v>
                </c:pt>
                <c:pt idx="495">
                  <c:v>1551.72290039062</c:v>
                </c:pt>
                <c:pt idx="496">
                  <c:v>1564.39636230468</c:v>
                </c:pt>
                <c:pt idx="497">
                  <c:v>1577.48950195312</c:v>
                </c:pt>
                <c:pt idx="498">
                  <c:v>1559.55065917968</c:v>
                </c:pt>
                <c:pt idx="499">
                  <c:v>1575.81188964843</c:v>
                </c:pt>
                <c:pt idx="500">
                  <c:v>1606.42431640625</c:v>
                </c:pt>
                <c:pt idx="501">
                  <c:v>1575.76550292968</c:v>
                </c:pt>
                <c:pt idx="502">
                  <c:v>1570.36047363281</c:v>
                </c:pt>
                <c:pt idx="503">
                  <c:v>1592.77233886718</c:v>
                </c:pt>
                <c:pt idx="504">
                  <c:v>1598.8759765625</c:v>
                </c:pt>
                <c:pt idx="505">
                  <c:v>1670.07189941406</c:v>
                </c:pt>
                <c:pt idx="506">
                  <c:v>1698.0283203125</c:v>
                </c:pt>
                <c:pt idx="507">
                  <c:v>1679.57702636718</c:v>
                </c:pt>
                <c:pt idx="508">
                  <c:v>1634.1943359375</c:v>
                </c:pt>
                <c:pt idx="509">
                  <c:v>1602.65026855468</c:v>
                </c:pt>
                <c:pt idx="510">
                  <c:v>1591.23474121093</c:v>
                </c:pt>
                <c:pt idx="511">
                  <c:v>1601.71716308593</c:v>
                </c:pt>
                <c:pt idx="512">
                  <c:v>1625.45581054687</c:v>
                </c:pt>
                <c:pt idx="513">
                  <c:v>1601.90539550781</c:v>
                </c:pt>
                <c:pt idx="514">
                  <c:v>1567.91918945312</c:v>
                </c:pt>
                <c:pt idx="515">
                  <c:v>1598.28576660156</c:v>
                </c:pt>
                <c:pt idx="516">
                  <c:v>1596.26440429687</c:v>
                </c:pt>
                <c:pt idx="517">
                  <c:v>1600.58923339843</c:v>
                </c:pt>
                <c:pt idx="518">
                  <c:v>1606.41796875</c:v>
                </c:pt>
                <c:pt idx="519">
                  <c:v>1633.49401855468</c:v>
                </c:pt>
                <c:pt idx="520">
                  <c:v>1638.19458007812</c:v>
                </c:pt>
                <c:pt idx="521">
                  <c:v>1635.9853515625</c:v>
                </c:pt>
                <c:pt idx="522">
                  <c:v>1629.54541015625</c:v>
                </c:pt>
                <c:pt idx="523">
                  <c:v>1673.63793945312</c:v>
                </c:pt>
                <c:pt idx="524">
                  <c:v>1680.17199707031</c:v>
                </c:pt>
                <c:pt idx="525">
                  <c:v>1685.01379394531</c:v>
                </c:pt>
                <c:pt idx="526">
                  <c:v>1680.45385742187</c:v>
                </c:pt>
                <c:pt idx="527">
                  <c:v>1672.88598632812</c:v>
                </c:pt>
                <c:pt idx="528">
                  <c:v>1654.08325195312</c:v>
                </c:pt>
                <c:pt idx="529">
                  <c:v>1632.92993164062</c:v>
                </c:pt>
                <c:pt idx="530">
                  <c:v>1594.47814941406</c:v>
                </c:pt>
                <c:pt idx="531">
                  <c:v>1619.29797363281</c:v>
                </c:pt>
                <c:pt idx="532">
                  <c:v>1590.388671875</c:v>
                </c:pt>
                <c:pt idx="533">
                  <c:v>1594.80737304687</c:v>
                </c:pt>
                <c:pt idx="534">
                  <c:v>1610.13159179687</c:v>
                </c:pt>
                <c:pt idx="535">
                  <c:v>1612.24682617187</c:v>
                </c:pt>
                <c:pt idx="536">
                  <c:v>1643.60046386718</c:v>
                </c:pt>
                <c:pt idx="537">
                  <c:v>1631.66076660156</c:v>
                </c:pt>
                <c:pt idx="538">
                  <c:v>1593.82006835937</c:v>
                </c:pt>
                <c:pt idx="539">
                  <c:v>1609.19152832031</c:v>
                </c:pt>
                <c:pt idx="540">
                  <c:v>1648.39526367187</c:v>
                </c:pt>
                <c:pt idx="541">
                  <c:v>1657.89074707031</c:v>
                </c:pt>
                <c:pt idx="542">
                  <c:v>1653.94226074218</c:v>
                </c:pt>
                <c:pt idx="543">
                  <c:v>1640.21594238281</c:v>
                </c:pt>
                <c:pt idx="544">
                  <c:v>1647.26708984375</c:v>
                </c:pt>
                <c:pt idx="545">
                  <c:v>1630.3916015625</c:v>
                </c:pt>
                <c:pt idx="546">
                  <c:v>1665.552734375</c:v>
                </c:pt>
                <c:pt idx="547">
                  <c:v>1711.85461425781</c:v>
                </c:pt>
                <c:pt idx="548">
                  <c:v>1691.21862792968</c:v>
                </c:pt>
                <c:pt idx="549">
                  <c:v>1703.15832519531</c:v>
                </c:pt>
                <c:pt idx="550">
                  <c:v>1715.47412109375</c:v>
                </c:pt>
                <c:pt idx="551">
                  <c:v>1746.40478515625</c:v>
                </c:pt>
                <c:pt idx="552">
                  <c:v>1751.95166015625</c:v>
                </c:pt>
                <c:pt idx="553">
                  <c:v>1754.44311523437</c:v>
                </c:pt>
                <c:pt idx="554">
                  <c:v>1774.98522949218</c:v>
                </c:pt>
                <c:pt idx="555">
                  <c:v>1772.68188476562</c:v>
                </c:pt>
                <c:pt idx="556">
                  <c:v>1779.54479980468</c:v>
                </c:pt>
                <c:pt idx="557">
                  <c:v>1774.75</c:v>
                </c:pt>
                <c:pt idx="558">
                  <c:v>1784.80944824218</c:v>
                </c:pt>
                <c:pt idx="559">
                  <c:v>1785.4677734375</c:v>
                </c:pt>
                <c:pt idx="560">
                  <c:v>1734.22985839843</c:v>
                </c:pt>
                <c:pt idx="561">
                  <c:v>1708.98742675781</c:v>
                </c:pt>
                <c:pt idx="562">
                  <c:v>1705.69689941406</c:v>
                </c:pt>
                <c:pt idx="563">
                  <c:v>1739.96496582031</c:v>
                </c:pt>
                <c:pt idx="564">
                  <c:v>1744.52453613281</c:v>
                </c:pt>
                <c:pt idx="565">
                  <c:v>1765.06665039062</c:v>
                </c:pt>
                <c:pt idx="566">
                  <c:v>1783.25842285156</c:v>
                </c:pt>
                <c:pt idx="567">
                  <c:v>1813.85998535156</c:v>
                </c:pt>
                <c:pt idx="568">
                  <c:v>1823.40246582031</c:v>
                </c:pt>
                <c:pt idx="569">
                  <c:v>1805.77465820312</c:v>
                </c:pt>
                <c:pt idx="570">
                  <c:v>1755.28918457031</c:v>
                </c:pt>
                <c:pt idx="571">
                  <c:v>1714.5341796875</c:v>
                </c:pt>
                <c:pt idx="572">
                  <c:v>1678.80871582031</c:v>
                </c:pt>
                <c:pt idx="573">
                  <c:v>1632.83581542968</c:v>
                </c:pt>
                <c:pt idx="574">
                  <c:v>1619.06286621093</c:v>
                </c:pt>
                <c:pt idx="575">
                  <c:v>1578.11950683593</c:v>
                </c:pt>
                <c:pt idx="576">
                  <c:v>1585.26489257812</c:v>
                </c:pt>
                <c:pt idx="577">
                  <c:v>1632.27172851562</c:v>
                </c:pt>
                <c:pt idx="578">
                  <c:v>1665.97595214843</c:v>
                </c:pt>
                <c:pt idx="579">
                  <c:v>1680.12487792968</c:v>
                </c:pt>
                <c:pt idx="580">
                  <c:v>1634.48120117187</c:v>
                </c:pt>
                <c:pt idx="581">
                  <c:v>1636.87854003906</c:v>
                </c:pt>
                <c:pt idx="582">
                  <c:v>1612.34094238281</c:v>
                </c:pt>
                <c:pt idx="583">
                  <c:v>1614.50317382812</c:v>
                </c:pt>
                <c:pt idx="584">
                  <c:v>1633.30615234375</c:v>
                </c:pt>
                <c:pt idx="585">
                  <c:v>1663.67248535156</c:v>
                </c:pt>
                <c:pt idx="586">
                  <c:v>1618.31079101562</c:v>
                </c:pt>
                <c:pt idx="587">
                  <c:v>1581.50402832031</c:v>
                </c:pt>
                <c:pt idx="588">
                  <c:v>1634.19921875</c:v>
                </c:pt>
                <c:pt idx="589">
                  <c:v>1629.54541015625</c:v>
                </c:pt>
                <c:pt idx="590">
                  <c:v>1621.55444335937</c:v>
                </c:pt>
                <c:pt idx="591">
                  <c:v>1604.77258300781</c:v>
                </c:pt>
                <c:pt idx="592">
                  <c:v>1627.10107421875</c:v>
                </c:pt>
                <c:pt idx="593">
                  <c:v>1630.53259277343</c:v>
                </c:pt>
                <c:pt idx="594">
                  <c:v>1638.52380371093</c:v>
                </c:pt>
                <c:pt idx="595">
                  <c:v>1577.69653320312</c:v>
                </c:pt>
                <c:pt idx="596">
                  <c:v>1593.16198730468</c:v>
                </c:pt>
                <c:pt idx="597">
                  <c:v>1612.90490722656</c:v>
                </c:pt>
                <c:pt idx="598">
                  <c:v>1600.87121582031</c:v>
                </c:pt>
                <c:pt idx="599">
                  <c:v>1617.84057617187</c:v>
                </c:pt>
                <c:pt idx="600">
                  <c:v>1620.14404296875</c:v>
                </c:pt>
                <c:pt idx="601">
                  <c:v>1635.70324707031</c:v>
                </c:pt>
                <c:pt idx="602">
                  <c:v>1671.75756835937</c:v>
                </c:pt>
                <c:pt idx="603">
                  <c:v>1704.80358886718</c:v>
                </c:pt>
                <c:pt idx="604">
                  <c:v>1716.6025390625</c:v>
                </c:pt>
                <c:pt idx="605">
                  <c:v>1712.93579101562</c:v>
                </c:pt>
                <c:pt idx="606">
                  <c:v>1777.5234375</c:v>
                </c:pt>
                <c:pt idx="607">
                  <c:v>1729.20043945312</c:v>
                </c:pt>
                <c:pt idx="608">
                  <c:v>1776.30126953125</c:v>
                </c:pt>
                <c:pt idx="609">
                  <c:v>1743.58435058593</c:v>
                </c:pt>
                <c:pt idx="610">
                  <c:v>1742.12731933593</c:v>
                </c:pt>
                <c:pt idx="611">
                  <c:v>1774.42114257812</c:v>
                </c:pt>
                <c:pt idx="612">
                  <c:v>1760.31896972656</c:v>
                </c:pt>
                <c:pt idx="613">
                  <c:v>1773.76281738281</c:v>
                </c:pt>
                <c:pt idx="614">
                  <c:v>1764.22058105468</c:v>
                </c:pt>
                <c:pt idx="615">
                  <c:v>1761.72924804687</c:v>
                </c:pt>
                <c:pt idx="616">
                  <c:v>1773.10485839843</c:v>
                </c:pt>
                <c:pt idx="617">
                  <c:v>1789.98046875</c:v>
                </c:pt>
                <c:pt idx="618">
                  <c:v>1792.70678710937</c:v>
                </c:pt>
                <c:pt idx="619">
                  <c:v>1789.60437011718</c:v>
                </c:pt>
                <c:pt idx="620">
                  <c:v>1770.23742675781</c:v>
                </c:pt>
                <c:pt idx="621">
                  <c:v>1749.6953125</c:v>
                </c:pt>
                <c:pt idx="622">
                  <c:v>1719.37585449218</c:v>
                </c:pt>
                <c:pt idx="623">
                  <c:v>1702.59436035156</c:v>
                </c:pt>
                <c:pt idx="624">
                  <c:v>1705.97888183593</c:v>
                </c:pt>
                <c:pt idx="625">
                  <c:v>1660.80517578125</c:v>
                </c:pt>
                <c:pt idx="626">
                  <c:v>1638.14758300781</c:v>
                </c:pt>
                <c:pt idx="627">
                  <c:v>1643.88256835937</c:v>
                </c:pt>
                <c:pt idx="628">
                  <c:v>1524.34362792968</c:v>
                </c:pt>
                <c:pt idx="629">
                  <c:v>1468.49938964843</c:v>
                </c:pt>
                <c:pt idx="630">
                  <c:v>1492.66076660156</c:v>
                </c:pt>
                <c:pt idx="631">
                  <c:v>1521.89929199218</c:v>
                </c:pt>
                <c:pt idx="632">
                  <c:v>1490.54565429687</c:v>
                </c:pt>
                <c:pt idx="633">
                  <c:v>1467.65319824218</c:v>
                </c:pt>
                <c:pt idx="634">
                  <c:v>1486.36206054687</c:v>
                </c:pt>
                <c:pt idx="635">
                  <c:v>1459.85009765625</c:v>
                </c:pt>
                <c:pt idx="636">
                  <c:v>1487.8662109375</c:v>
                </c:pt>
                <c:pt idx="637">
                  <c:v>1473.71716308593</c:v>
                </c:pt>
                <c:pt idx="638">
                  <c:v>1448.75634765625</c:v>
                </c:pt>
                <c:pt idx="639">
                  <c:v>1443.63256835937</c:v>
                </c:pt>
                <c:pt idx="640">
                  <c:v>1490.26354980468</c:v>
                </c:pt>
                <c:pt idx="641">
                  <c:v>1450.49572753906</c:v>
                </c:pt>
                <c:pt idx="642">
                  <c:v>1476.34948730468</c:v>
                </c:pt>
                <c:pt idx="643">
                  <c:v>1460.0380859375</c:v>
                </c:pt>
                <c:pt idx="644">
                  <c:v>1435.359375</c:v>
                </c:pt>
                <c:pt idx="645">
                  <c:v>1418.48400878906</c:v>
                </c:pt>
                <c:pt idx="646">
                  <c:v>1414.34741210937</c:v>
                </c:pt>
                <c:pt idx="647">
                  <c:v>1399.96313476562</c:v>
                </c:pt>
                <c:pt idx="648">
                  <c:v>1427.55603027343</c:v>
                </c:pt>
                <c:pt idx="649">
                  <c:v>1418.85986328125</c:v>
                </c:pt>
                <c:pt idx="650">
                  <c:v>1341.72131347656</c:v>
                </c:pt>
                <c:pt idx="651">
                  <c:v>1368.04541015625</c:v>
                </c:pt>
                <c:pt idx="652">
                  <c:v>1380.50219726562</c:v>
                </c:pt>
                <c:pt idx="653">
                  <c:v>1354.74230957031</c:v>
                </c:pt>
                <c:pt idx="654">
                  <c:v>1326.02099609375</c:v>
                </c:pt>
                <c:pt idx="655">
                  <c:v>1338.71276855468</c:v>
                </c:pt>
                <c:pt idx="656">
                  <c:v>1373.87414550781</c:v>
                </c:pt>
                <c:pt idx="657">
                  <c:v>1435.40637207031</c:v>
                </c:pt>
                <c:pt idx="658">
                  <c:v>1428.56579589843</c:v>
                </c:pt>
                <c:pt idx="659">
                  <c:v>1404.76599121093</c:v>
                </c:pt>
                <c:pt idx="660">
                  <c:v>1432.74621582031</c:v>
                </c:pt>
                <c:pt idx="661">
                  <c:v>1445.76245117187</c:v>
                </c:pt>
                <c:pt idx="662">
                  <c:v>1453.69580078125</c:v>
                </c:pt>
                <c:pt idx="663">
                  <c:v>1431.51110839843</c:v>
                </c:pt>
                <c:pt idx="664">
                  <c:v>1425.14538574218</c:v>
                </c:pt>
                <c:pt idx="665">
                  <c:v>1439.39685058593</c:v>
                </c:pt>
                <c:pt idx="666">
                  <c:v>1403.10314941406</c:v>
                </c:pt>
                <c:pt idx="667">
                  <c:v>1353.41320800781</c:v>
                </c:pt>
                <c:pt idx="668">
                  <c:v>1368.66223144531</c:v>
                </c:pt>
                <c:pt idx="669">
                  <c:v>1351.22778320312</c:v>
                </c:pt>
                <c:pt idx="670">
                  <c:v>1327.47534179687</c:v>
                </c:pt>
                <c:pt idx="671">
                  <c:v>1318.0693359375</c:v>
                </c:pt>
                <c:pt idx="672">
                  <c:v>1343.57946777343</c:v>
                </c:pt>
                <c:pt idx="673">
                  <c:v>1377.54553222656</c:v>
                </c:pt>
                <c:pt idx="674">
                  <c:v>1365.52673339843</c:v>
                </c:pt>
                <c:pt idx="675">
                  <c:v>1379.96826171875</c:v>
                </c:pt>
                <c:pt idx="676">
                  <c:v>1369.1845703125</c:v>
                </c:pt>
                <c:pt idx="677">
                  <c:v>1401.01293945312</c:v>
                </c:pt>
                <c:pt idx="678">
                  <c:v>1406.28588867187</c:v>
                </c:pt>
                <c:pt idx="679">
                  <c:v>1390.2294921875</c:v>
                </c:pt>
                <c:pt idx="680">
                  <c:v>1388.94677734375</c:v>
                </c:pt>
                <c:pt idx="681">
                  <c:v>1405.57336425781</c:v>
                </c:pt>
                <c:pt idx="682">
                  <c:v>1413.74438476562</c:v>
                </c:pt>
                <c:pt idx="683">
                  <c:v>1402.29565429687</c:v>
                </c:pt>
                <c:pt idx="684">
                  <c:v>1417.21215820312</c:v>
                </c:pt>
                <c:pt idx="685">
                  <c:v>1423.91027832031</c:v>
                </c:pt>
                <c:pt idx="686">
                  <c:v>1438.87426757812</c:v>
                </c:pt>
                <c:pt idx="687">
                  <c:v>1399.63525390625</c:v>
                </c:pt>
                <c:pt idx="688">
                  <c:v>1366.80944824218</c:v>
                </c:pt>
                <c:pt idx="689">
                  <c:v>1372.36743164062</c:v>
                </c:pt>
                <c:pt idx="690">
                  <c:v>1357.5458984375</c:v>
                </c:pt>
                <c:pt idx="691">
                  <c:v>1358.97106933593</c:v>
                </c:pt>
                <c:pt idx="692">
                  <c:v>1415.54943847656</c:v>
                </c:pt>
                <c:pt idx="693">
                  <c:v>1410.08630371093</c:v>
                </c:pt>
                <c:pt idx="694">
                  <c:v>1439.68176269531</c:v>
                </c:pt>
                <c:pt idx="695">
                  <c:v>1456.40356445312</c:v>
                </c:pt>
                <c:pt idx="696">
                  <c:v>1431.13110351562</c:v>
                </c:pt>
                <c:pt idx="697">
                  <c:v>1428.56579589843</c:v>
                </c:pt>
                <c:pt idx="698">
                  <c:v>1378.73315429687</c:v>
                </c:pt>
                <c:pt idx="699">
                  <c:v>1397.64013671875</c:v>
                </c:pt>
                <c:pt idx="700">
                  <c:v>1441.67712402343</c:v>
                </c:pt>
                <c:pt idx="701">
                  <c:v>1472.36511230468</c:v>
                </c:pt>
                <c:pt idx="702">
                  <c:v>1473.64782714843</c:v>
                </c:pt>
                <c:pt idx="703">
                  <c:v>1466.56958007812</c:v>
                </c:pt>
                <c:pt idx="704">
                  <c:v>1487.94677734375</c:v>
                </c:pt>
                <c:pt idx="705">
                  <c:v>1520.06005859375</c:v>
                </c:pt>
                <c:pt idx="706">
                  <c:v>1535.97424316406</c:v>
                </c:pt>
                <c:pt idx="707">
                  <c:v>1538.5869140625</c:v>
                </c:pt>
                <c:pt idx="708">
                  <c:v>1522.48291015625</c:v>
                </c:pt>
                <c:pt idx="709">
                  <c:v>1539.10949707031</c:v>
                </c:pt>
                <c:pt idx="710">
                  <c:v>1514.54943847656</c:v>
                </c:pt>
                <c:pt idx="711">
                  <c:v>1516.7822265625</c:v>
                </c:pt>
                <c:pt idx="712">
                  <c:v>1526.09326171875</c:v>
                </c:pt>
                <c:pt idx="713">
                  <c:v>1503.95593261718</c:v>
                </c:pt>
                <c:pt idx="714">
                  <c:v>1517.39978027343</c:v>
                </c:pt>
                <c:pt idx="715">
                  <c:v>1497.02038574218</c:v>
                </c:pt>
                <c:pt idx="716">
                  <c:v>1465.42944335937</c:v>
                </c:pt>
                <c:pt idx="717">
                  <c:v>1460.77404785156</c:v>
                </c:pt>
                <c:pt idx="718">
                  <c:v>1442.3896484375</c:v>
                </c:pt>
                <c:pt idx="719">
                  <c:v>1445.61999511718</c:v>
                </c:pt>
                <c:pt idx="720">
                  <c:v>1388.80432128906</c:v>
                </c:pt>
                <c:pt idx="721">
                  <c:v>1418.44714355468</c:v>
                </c:pt>
                <c:pt idx="722">
                  <c:v>1391.1318359375</c:v>
                </c:pt>
                <c:pt idx="723">
                  <c:v>1380.49084472656</c:v>
                </c:pt>
                <c:pt idx="724">
                  <c:v>1388.37658691406</c:v>
                </c:pt>
                <c:pt idx="725">
                  <c:v>1382.48608398437</c:v>
                </c:pt>
                <c:pt idx="726">
                  <c:v>1384.90881347656</c:v>
                </c:pt>
                <c:pt idx="727">
                  <c:v>1402.248046875</c:v>
                </c:pt>
                <c:pt idx="728">
                  <c:v>1436.21398925781</c:v>
                </c:pt>
                <c:pt idx="729">
                  <c:v>1459.53894042968</c:v>
                </c:pt>
                <c:pt idx="730">
                  <c:v>1467.85217285156</c:v>
                </c:pt>
                <c:pt idx="731">
                  <c:v>1401.77307128906</c:v>
                </c:pt>
                <c:pt idx="732">
                  <c:v>1361.29895019531</c:v>
                </c:pt>
                <c:pt idx="733">
                  <c:v>1308.3310546875</c:v>
                </c:pt>
                <c:pt idx="734">
                  <c:v>1320.91967773437</c:v>
                </c:pt>
                <c:pt idx="735">
                  <c:v>1319.25708007812</c:v>
                </c:pt>
                <c:pt idx="736">
                  <c:v>1308.52099609375</c:v>
                </c:pt>
                <c:pt idx="737">
                  <c:v>1299.68505859375</c:v>
                </c:pt>
                <c:pt idx="738">
                  <c:v>1297.30981445312</c:v>
                </c:pt>
                <c:pt idx="739">
                  <c:v>1311.37121582031</c:v>
                </c:pt>
                <c:pt idx="740">
                  <c:v>1324.00756835937</c:v>
                </c:pt>
                <c:pt idx="741">
                  <c:v>1325.10009765625</c:v>
                </c:pt>
                <c:pt idx="742">
                  <c:v>1328.85314941406</c:v>
                </c:pt>
                <c:pt idx="743">
                  <c:v>1342.91442871093</c:v>
                </c:pt>
                <c:pt idx="744">
                  <c:v>1324.19775390625</c:v>
                </c:pt>
                <c:pt idx="745">
                  <c:v>1358.06860351562</c:v>
                </c:pt>
                <c:pt idx="746">
                  <c:v>1382.53356933593</c:v>
                </c:pt>
                <c:pt idx="747">
                  <c:v>1378.78076171875</c:v>
                </c:pt>
                <c:pt idx="748">
                  <c:v>1389.65930175781</c:v>
                </c:pt>
                <c:pt idx="749">
                  <c:v>1352.748046875</c:v>
                </c:pt>
                <c:pt idx="750">
                  <c:v>1357.40344238281</c:v>
                </c:pt>
                <c:pt idx="751">
                  <c:v>1349.04260253906</c:v>
                </c:pt>
                <c:pt idx="752">
                  <c:v>1400.68029785156</c:v>
                </c:pt>
                <c:pt idx="753">
                  <c:v>1415.59680175781</c:v>
                </c:pt>
                <c:pt idx="754">
                  <c:v>1428.66076660156</c:v>
                </c:pt>
                <c:pt idx="755">
                  <c:v>1411.32141113281</c:v>
                </c:pt>
                <c:pt idx="756">
                  <c:v>1426.00061035156</c:v>
                </c:pt>
                <c:pt idx="757">
                  <c:v>1425.62023925781</c:v>
                </c:pt>
                <c:pt idx="758">
                  <c:v>1442.1044921875</c:v>
                </c:pt>
                <c:pt idx="759">
                  <c:v>1450.13293457031</c:v>
                </c:pt>
                <c:pt idx="760">
                  <c:v>1463.7236328125</c:v>
                </c:pt>
                <c:pt idx="761">
                  <c:v>1453.44653320312</c:v>
                </c:pt>
                <c:pt idx="762">
                  <c:v>1476.88232421875</c:v>
                </c:pt>
                <c:pt idx="763">
                  <c:v>1510.83532714843</c:v>
                </c:pt>
                <c:pt idx="764">
                  <c:v>1491.91381835937</c:v>
                </c:pt>
                <c:pt idx="765">
                  <c:v>1470.25500488281</c:v>
                </c:pt>
                <c:pt idx="766">
                  <c:v>1454.16687011718</c:v>
                </c:pt>
                <c:pt idx="767">
                  <c:v>1447.87561035156</c:v>
                </c:pt>
                <c:pt idx="768">
                  <c:v>1451.4775390625</c:v>
                </c:pt>
                <c:pt idx="769">
                  <c:v>1442.59313964843</c:v>
                </c:pt>
                <c:pt idx="770">
                  <c:v>1508.04992675781</c:v>
                </c:pt>
                <c:pt idx="771">
                  <c:v>1522.64916992187</c:v>
                </c:pt>
                <c:pt idx="772">
                  <c:v>1531.00537109375</c:v>
                </c:pt>
                <c:pt idx="773">
                  <c:v>1539.45764160156</c:v>
                </c:pt>
                <c:pt idx="774">
                  <c:v>1524.66613769531</c:v>
                </c:pt>
                <c:pt idx="775">
                  <c:v>1530.42907714843</c:v>
                </c:pt>
                <c:pt idx="776">
                  <c:v>1506.22497558593</c:v>
                </c:pt>
                <c:pt idx="777">
                  <c:v>1522.40893554687</c:v>
                </c:pt>
                <c:pt idx="778">
                  <c:v>1520.58422851562</c:v>
                </c:pt>
                <c:pt idx="779">
                  <c:v>1565.39050292968</c:v>
                </c:pt>
                <c:pt idx="780">
                  <c:v>1571.00939941406</c:v>
                </c:pt>
                <c:pt idx="781">
                  <c:v>1559.24353027343</c:v>
                </c:pt>
                <c:pt idx="782">
                  <c:v>1564.67016601562</c:v>
                </c:pt>
                <c:pt idx="783">
                  <c:v>1570.3369140625</c:v>
                </c:pt>
                <c:pt idx="784">
                  <c:v>1591.61157226562</c:v>
                </c:pt>
                <c:pt idx="785">
                  <c:v>1573.17041015625</c:v>
                </c:pt>
                <c:pt idx="786">
                  <c:v>1574.947265625</c:v>
                </c:pt>
                <c:pt idx="787">
                  <c:v>1549.15844726562</c:v>
                </c:pt>
                <c:pt idx="788">
                  <c:v>1542.05090332031</c:v>
                </c:pt>
                <c:pt idx="789">
                  <c:v>1556.12194824218</c:v>
                </c:pt>
                <c:pt idx="790">
                  <c:v>1507.28149414062</c:v>
                </c:pt>
                <c:pt idx="791">
                  <c:v>1486.05480957031</c:v>
                </c:pt>
                <c:pt idx="792">
                  <c:v>1510.01879882812</c:v>
                </c:pt>
                <c:pt idx="793">
                  <c:v>1516.98229980468</c:v>
                </c:pt>
                <c:pt idx="794">
                  <c:v>1479.61975097656</c:v>
                </c:pt>
                <c:pt idx="795">
                  <c:v>1462.04284667968</c:v>
                </c:pt>
                <c:pt idx="796">
                  <c:v>1447.77966308593</c:v>
                </c:pt>
                <c:pt idx="797">
                  <c:v>1447.73181152343</c:v>
                </c:pt>
                <c:pt idx="798">
                  <c:v>1449.89282226562</c:v>
                </c:pt>
                <c:pt idx="799">
                  <c:v>1461.89892578125</c:v>
                </c:pt>
                <c:pt idx="800">
                  <c:v>1437.93481445312</c:v>
                </c:pt>
                <c:pt idx="801">
                  <c:v>1443.025390625</c:v>
                </c:pt>
                <c:pt idx="802">
                  <c:v>1454.98327636718</c:v>
                </c:pt>
                <c:pt idx="803">
                  <c:v>1450.46911621093</c:v>
                </c:pt>
                <c:pt idx="804">
                  <c:v>1457.57666015625</c:v>
                </c:pt>
                <c:pt idx="805">
                  <c:v>1448.59606933593</c:v>
                </c:pt>
                <c:pt idx="806">
                  <c:v>1463.77172851562</c:v>
                </c:pt>
                <c:pt idx="807">
                  <c:v>1462.37915039062</c:v>
                </c:pt>
                <c:pt idx="808">
                  <c:v>1435.72583007812</c:v>
                </c:pt>
                <c:pt idx="809">
                  <c:v>1416.90026855468</c:v>
                </c:pt>
                <c:pt idx="810">
                  <c:v>1391.25549316406</c:v>
                </c:pt>
                <c:pt idx="811">
                  <c:v>1425.78466796875</c:v>
                </c:pt>
                <c:pt idx="812">
                  <c:v>1411.66564941406</c:v>
                </c:pt>
                <c:pt idx="813">
                  <c:v>1413.10632324218</c:v>
                </c:pt>
                <c:pt idx="814">
                  <c:v>1422.0869140625</c:v>
                </c:pt>
                <c:pt idx="815">
                  <c:v>1444.22595214843</c:v>
                </c:pt>
                <c:pt idx="816">
                  <c:v>1465.21240234375</c:v>
                </c:pt>
                <c:pt idx="817">
                  <c:v>1478.65905761718</c:v>
                </c:pt>
                <c:pt idx="818">
                  <c:v>1484.32604980468</c:v>
                </c:pt>
                <c:pt idx="819">
                  <c:v>1478.08288574218</c:v>
                </c:pt>
                <c:pt idx="820">
                  <c:v>1465.26049804687</c:v>
                </c:pt>
                <c:pt idx="821">
                  <c:v>1486.82336425781</c:v>
                </c:pt>
                <c:pt idx="822">
                  <c:v>1490.56921386718</c:v>
                </c:pt>
                <c:pt idx="823">
                  <c:v>1482.02087402343</c:v>
                </c:pt>
                <c:pt idx="824">
                  <c:v>1459.11340332031</c:v>
                </c:pt>
                <c:pt idx="825">
                  <c:v>1477.98693847656</c:v>
                </c:pt>
                <c:pt idx="826">
                  <c:v>1473.13647460937</c:v>
                </c:pt>
                <c:pt idx="827">
                  <c:v>1489.80078125</c:v>
                </c:pt>
                <c:pt idx="828">
                  <c:v>1521.16052246093</c:v>
                </c:pt>
                <c:pt idx="829">
                  <c:v>1536.19189453125</c:v>
                </c:pt>
                <c:pt idx="830">
                  <c:v>1507.80969238281</c:v>
                </c:pt>
                <c:pt idx="831">
                  <c:v>1500.65417480468</c:v>
                </c:pt>
                <c:pt idx="832">
                  <c:v>1527.6435546875</c:v>
                </c:pt>
                <c:pt idx="833">
                  <c:v>1553.09643554687</c:v>
                </c:pt>
                <c:pt idx="834">
                  <c:v>1544.98034667968</c:v>
                </c:pt>
                <c:pt idx="835">
                  <c:v>1505.50463867187</c:v>
                </c:pt>
                <c:pt idx="836">
                  <c:v>1530.28491210937</c:v>
                </c:pt>
                <c:pt idx="837">
                  <c:v>1533.93481445312</c:v>
                </c:pt>
                <c:pt idx="838">
                  <c:v>1538.4970703125</c:v>
                </c:pt>
                <c:pt idx="839">
                  <c:v>1521.20849609375</c:v>
                </c:pt>
                <c:pt idx="840">
                  <c:v>1529.51647949218</c:v>
                </c:pt>
                <c:pt idx="841">
                  <c:v>1517.07836914062</c:v>
                </c:pt>
                <c:pt idx="842">
                  <c:v>1500.07788085937</c:v>
                </c:pt>
                <c:pt idx="843">
                  <c:v>1489.41650390625</c:v>
                </c:pt>
                <c:pt idx="844">
                  <c:v>1489.36853027343</c:v>
                </c:pt>
                <c:pt idx="845">
                  <c:v>1449.65270996093</c:v>
                </c:pt>
                <c:pt idx="846">
                  <c:v>1428.76220703125</c:v>
                </c:pt>
                <c:pt idx="847">
                  <c:v>1436.92626953125</c:v>
                </c:pt>
                <c:pt idx="848">
                  <c:v>1413.97094726562</c:v>
                </c:pt>
                <c:pt idx="849">
                  <c:v>1420.83825683593</c:v>
                </c:pt>
                <c:pt idx="850">
                  <c:v>1447.87561035156</c:v>
                </c:pt>
                <c:pt idx="851">
                  <c:v>1433.70874023437</c:v>
                </c:pt>
                <c:pt idx="852">
                  <c:v>1421.89477539062</c:v>
                </c:pt>
                <c:pt idx="853">
                  <c:v>1413.39465332031</c:v>
                </c:pt>
                <c:pt idx="854">
                  <c:v>1378.38500976562</c:v>
                </c:pt>
                <c:pt idx="855">
                  <c:v>1363.8818359375</c:v>
                </c:pt>
                <c:pt idx="856">
                  <c:v>1363.54565429687</c:v>
                </c:pt>
                <c:pt idx="857">
                  <c:v>1348.61010742187</c:v>
                </c:pt>
                <c:pt idx="858">
                  <c:v>1364.55407714843</c:v>
                </c:pt>
                <c:pt idx="859">
                  <c:v>1348.17797851562</c:v>
                </c:pt>
                <c:pt idx="860">
                  <c:v>1335.73974609375</c:v>
                </c:pt>
                <c:pt idx="861">
                  <c:v>1334.34704589843</c:v>
                </c:pt>
                <c:pt idx="862">
                  <c:v>1320.22802734375</c:v>
                </c:pt>
                <c:pt idx="863">
                  <c:v>1326.0869140625</c:v>
                </c:pt>
                <c:pt idx="864">
                  <c:v>1334.05883789062</c:v>
                </c:pt>
                <c:pt idx="865">
                  <c:v>1323.15734863281</c:v>
                </c:pt>
                <c:pt idx="866">
                  <c:v>1328.87243652343</c:v>
                </c:pt>
                <c:pt idx="867">
                  <c:v>1371.517578125</c:v>
                </c:pt>
                <c:pt idx="868">
                  <c:v>1355.09350585937</c:v>
                </c:pt>
                <c:pt idx="869">
                  <c:v>1367.29150390625</c:v>
                </c:pt>
                <c:pt idx="870">
                  <c:v>1365.70666503906</c:v>
                </c:pt>
                <c:pt idx="871">
                  <c:v>1371.18151855468</c:v>
                </c:pt>
                <c:pt idx="872">
                  <c:v>1350.5791015625</c:v>
                </c:pt>
                <c:pt idx="873">
                  <c:v>1371.85375976562</c:v>
                </c:pt>
                <c:pt idx="874">
                  <c:v>1334.29895019531</c:v>
                </c:pt>
                <c:pt idx="875">
                  <c:v>1208.572265625</c:v>
                </c:pt>
                <c:pt idx="876">
                  <c:v>1209.58068847656</c:v>
                </c:pt>
                <c:pt idx="877">
                  <c:v>1183.50366210937</c:v>
                </c:pt>
                <c:pt idx="878">
                  <c:v>1175.05151367187</c:v>
                </c:pt>
                <c:pt idx="879">
                  <c:v>1178.84533691406</c:v>
                </c:pt>
                <c:pt idx="880">
                  <c:v>1177.8369140625</c:v>
                </c:pt>
                <c:pt idx="881">
                  <c:v>1176.4921875</c:v>
                </c:pt>
                <c:pt idx="882">
                  <c:v>1179.03747558593</c:v>
                </c:pt>
                <c:pt idx="883">
                  <c:v>1196.99841308593</c:v>
                </c:pt>
                <c:pt idx="884">
                  <c:v>1203.24145507812</c:v>
                </c:pt>
                <c:pt idx="885">
                  <c:v>1226.96520996093</c:v>
                </c:pt>
                <c:pt idx="886">
                  <c:v>1218.99340820312</c:v>
                </c:pt>
                <c:pt idx="887">
                  <c:v>1223.21960449218</c:v>
                </c:pt>
                <c:pt idx="888">
                  <c:v>1209.34045410156</c:v>
                </c:pt>
                <c:pt idx="889">
                  <c:v>1215.58361816406</c:v>
                </c:pt>
                <c:pt idx="890">
                  <c:v>1220.48217773437</c:v>
                </c:pt>
                <c:pt idx="891">
                  <c:v>1213.32653808593</c:v>
                </c:pt>
                <c:pt idx="892">
                  <c:v>1206.45910644531</c:v>
                </c:pt>
                <c:pt idx="893">
                  <c:v>1195.98986816406</c:v>
                </c:pt>
                <c:pt idx="894">
                  <c:v>1208.6201171875</c:v>
                </c:pt>
                <c:pt idx="895">
                  <c:v>1214.33508300781</c:v>
                </c:pt>
                <c:pt idx="896">
                  <c:v>1197.62268066406</c:v>
                </c:pt>
                <c:pt idx="897">
                  <c:v>1196.75817871093</c:v>
                </c:pt>
                <c:pt idx="898">
                  <c:v>1218.75317382812</c:v>
                </c:pt>
                <c:pt idx="899">
                  <c:v>1241.70886230468</c:v>
                </c:pt>
                <c:pt idx="900">
                  <c:v>1248.67224121093</c:v>
                </c:pt>
                <c:pt idx="901">
                  <c:v>1247.32751464843</c:v>
                </c:pt>
                <c:pt idx="902">
                  <c:v>1252.80224609375</c:v>
                </c:pt>
                <c:pt idx="903">
                  <c:v>1265.38452148437</c:v>
                </c:pt>
                <c:pt idx="904">
                  <c:v>1262.455078125</c:v>
                </c:pt>
                <c:pt idx="905">
                  <c:v>1271.53161621093</c:v>
                </c:pt>
                <c:pt idx="906">
                  <c:v>1266.20104980468</c:v>
                </c:pt>
                <c:pt idx="907">
                  <c:v>1267.35363769531</c:v>
                </c:pt>
                <c:pt idx="908">
                  <c:v>1264.43347167968</c:v>
                </c:pt>
                <c:pt idx="909">
                  <c:v>1269.787109375</c:v>
                </c:pt>
                <c:pt idx="910">
                  <c:v>1244.96569824218</c:v>
                </c:pt>
                <c:pt idx="911">
                  <c:v>1254.65075683593</c:v>
                </c:pt>
                <c:pt idx="912">
                  <c:v>1248.66455078125</c:v>
                </c:pt>
                <c:pt idx="913">
                  <c:v>1232.26281738281</c:v>
                </c:pt>
                <c:pt idx="914">
                  <c:v>1257.57092285156</c:v>
                </c:pt>
                <c:pt idx="915">
                  <c:v>1270.12780761718</c:v>
                </c:pt>
                <c:pt idx="916">
                  <c:v>1265.79614257812</c:v>
                </c:pt>
                <c:pt idx="917">
                  <c:v>1252.55810546875</c:v>
                </c:pt>
                <c:pt idx="918">
                  <c:v>1257.27905273437</c:v>
                </c:pt>
                <c:pt idx="919">
                  <c:v>1259.56652832031</c:v>
                </c:pt>
                <c:pt idx="920">
                  <c:v>1268.71630859375</c:v>
                </c:pt>
                <c:pt idx="921">
                  <c:v>1264.77404785156</c:v>
                </c:pt>
                <c:pt idx="922">
                  <c:v>1247.44787597656</c:v>
                </c:pt>
                <c:pt idx="923">
                  <c:v>1231.33813476562</c:v>
                </c:pt>
                <c:pt idx="924">
                  <c:v>1236.54577636718</c:v>
                </c:pt>
                <c:pt idx="925">
                  <c:v>1245.11157226562</c:v>
                </c:pt>
                <c:pt idx="926">
                  <c:v>1258.93371582031</c:v>
                </c:pt>
                <c:pt idx="927">
                  <c:v>1299.96215820312</c:v>
                </c:pt>
                <c:pt idx="928">
                  <c:v>1298.2099609375</c:v>
                </c:pt>
                <c:pt idx="929">
                  <c:v>1309.35534667968</c:v>
                </c:pt>
                <c:pt idx="930">
                  <c:v>1311.44812011718</c:v>
                </c:pt>
                <c:pt idx="931">
                  <c:v>1308.13854980468</c:v>
                </c:pt>
                <c:pt idx="932">
                  <c:v>1294.80310058593</c:v>
                </c:pt>
                <c:pt idx="933">
                  <c:v>1293.78112792968</c:v>
                </c:pt>
                <c:pt idx="934">
                  <c:v>1312.71350097656</c:v>
                </c:pt>
                <c:pt idx="935">
                  <c:v>1297.82067871093</c:v>
                </c:pt>
                <c:pt idx="936">
                  <c:v>1328.7744140625</c:v>
                </c:pt>
                <c:pt idx="937">
                  <c:v>1388.00524902343</c:v>
                </c:pt>
                <c:pt idx="938">
                  <c:v>1385.0849609375</c:v>
                </c:pt>
                <c:pt idx="939">
                  <c:v>1435.94470214843</c:v>
                </c:pt>
                <c:pt idx="940">
                  <c:v>1435.70129394531</c:v>
                </c:pt>
                <c:pt idx="941">
                  <c:v>1410.92858886718</c:v>
                </c:pt>
                <c:pt idx="942">
                  <c:v>1296.16589355468</c:v>
                </c:pt>
                <c:pt idx="943">
                  <c:v>1301.03283691406</c:v>
                </c:pt>
                <c:pt idx="944">
                  <c:v>1299.08605957031</c:v>
                </c:pt>
                <c:pt idx="945">
                  <c:v>1312.95678710937</c:v>
                </c:pt>
                <c:pt idx="946">
                  <c:v>1317.142578125</c:v>
                </c:pt>
                <c:pt idx="947">
                  <c:v>1304.8291015625</c:v>
                </c:pt>
                <c:pt idx="948">
                  <c:v>1319.62451171875</c:v>
                </c:pt>
                <c:pt idx="949">
                  <c:v>1328.87182617187</c:v>
                </c:pt>
                <c:pt idx="950">
                  <c:v>1320.74401855468</c:v>
                </c:pt>
                <c:pt idx="951">
                  <c:v>1327.99584960937</c:v>
                </c:pt>
                <c:pt idx="952">
                  <c:v>1341.671875</c:v>
                </c:pt>
                <c:pt idx="953">
                  <c:v>1355.93212890625</c:v>
                </c:pt>
                <c:pt idx="954">
                  <c:v>1353.20654296875</c:v>
                </c:pt>
                <c:pt idx="955">
                  <c:v>1357.29479980468</c:v>
                </c:pt>
                <c:pt idx="956">
                  <c:v>1352.1357421875</c:v>
                </c:pt>
                <c:pt idx="957">
                  <c:v>1335.34484863281</c:v>
                </c:pt>
                <c:pt idx="958">
                  <c:v>1356.46752929687</c:v>
                </c:pt>
                <c:pt idx="959">
                  <c:v>1380.75354003906</c:v>
                </c:pt>
                <c:pt idx="960">
                  <c:v>1373.98852539062</c:v>
                </c:pt>
                <c:pt idx="961">
                  <c:v>1351.84387207031</c:v>
                </c:pt>
                <c:pt idx="962">
                  <c:v>1368.00219726562</c:v>
                </c:pt>
                <c:pt idx="963">
                  <c:v>1366.39599609375</c:v>
                </c:pt>
                <c:pt idx="964">
                  <c:v>1370.48425292968</c:v>
                </c:pt>
                <c:pt idx="965">
                  <c:v>1385.7177734375</c:v>
                </c:pt>
                <c:pt idx="966">
                  <c:v>1382.31091308593</c:v>
                </c:pt>
                <c:pt idx="967">
                  <c:v>1377.97937011718</c:v>
                </c:pt>
                <c:pt idx="968">
                  <c:v>1379.92614746093</c:v>
                </c:pt>
                <c:pt idx="969">
                  <c:v>1396.96044921875</c:v>
                </c:pt>
                <c:pt idx="970">
                  <c:v>1397.25231933593</c:v>
                </c:pt>
                <c:pt idx="971">
                  <c:v>1405.42883300781</c:v>
                </c:pt>
                <c:pt idx="972">
                  <c:v>1426.11340332031</c:v>
                </c:pt>
                <c:pt idx="973">
                  <c:v>1439.54626464843</c:v>
                </c:pt>
                <c:pt idx="974">
                  <c:v>1438.134765625</c:v>
                </c:pt>
                <c:pt idx="975">
                  <c:v>1427.18408203125</c:v>
                </c:pt>
                <c:pt idx="976">
                  <c:v>1430.49377441406</c:v>
                </c:pt>
                <c:pt idx="977">
                  <c:v>1437.16149902343</c:v>
                </c:pt>
                <c:pt idx="978">
                  <c:v>1461.15539550781</c:v>
                </c:pt>
                <c:pt idx="979">
                  <c:v>1458.47863769531</c:v>
                </c:pt>
                <c:pt idx="980">
                  <c:v>1466.84985351562</c:v>
                </c:pt>
                <c:pt idx="981">
                  <c:v>1471.37609863281</c:v>
                </c:pt>
                <c:pt idx="982">
                  <c:v>1452.10302734375</c:v>
                </c:pt>
                <c:pt idx="983">
                  <c:v>1450.59423828125</c:v>
                </c:pt>
                <c:pt idx="984">
                  <c:v>1461.78820800781</c:v>
                </c:pt>
                <c:pt idx="985">
                  <c:v>1456.33715820312</c:v>
                </c:pt>
                <c:pt idx="986">
                  <c:v>1434.92272949218</c:v>
                </c:pt>
                <c:pt idx="987">
                  <c:v>1421.78186035156</c:v>
                </c:pt>
                <c:pt idx="988">
                  <c:v>1427.962890625</c:v>
                </c:pt>
                <c:pt idx="989">
                  <c:v>1401.14587402343</c:v>
                </c:pt>
                <c:pt idx="990">
                  <c:v>1397.25231933593</c:v>
                </c:pt>
                <c:pt idx="991">
                  <c:v>1395.84106445312</c:v>
                </c:pt>
                <c:pt idx="992">
                  <c:v>1405.91564941406</c:v>
                </c:pt>
                <c:pt idx="993">
                  <c:v>1424.50732421875</c:v>
                </c:pt>
                <c:pt idx="994">
                  <c:v>1439.35144042968</c:v>
                </c:pt>
                <c:pt idx="995">
                  <c:v>1436.18798828125</c:v>
                </c:pt>
                <c:pt idx="996">
                  <c:v>1455.36376953125</c:v>
                </c:pt>
                <c:pt idx="997">
                  <c:v>1454.6337890625</c:v>
                </c:pt>
                <c:pt idx="998">
                  <c:v>1426.50280761718</c:v>
                </c:pt>
                <c:pt idx="999">
                  <c:v>1393.06689453125</c:v>
                </c:pt>
                <c:pt idx="1000">
                  <c:v>1395.98706054687</c:v>
                </c:pt>
                <c:pt idx="1001">
                  <c:v>1404.06616210937</c:v>
                </c:pt>
                <c:pt idx="1002">
                  <c:v>1402.216796875</c:v>
                </c:pt>
                <c:pt idx="1003">
                  <c:v>1395.50036621093</c:v>
                </c:pt>
                <c:pt idx="1004">
                  <c:v>1389.27075195312</c:v>
                </c:pt>
                <c:pt idx="1005">
                  <c:v>1371.16564941406</c:v>
                </c:pt>
                <c:pt idx="1006">
                  <c:v>1350.85424804687</c:v>
                </c:pt>
                <c:pt idx="1007">
                  <c:v>1340.40270996093</c:v>
                </c:pt>
                <c:pt idx="1008">
                  <c:v>1361.00988769531</c:v>
                </c:pt>
                <c:pt idx="1009">
                  <c:v>1357.75622558593</c:v>
                </c:pt>
                <c:pt idx="1010">
                  <c:v>1349.22729492187</c:v>
                </c:pt>
                <c:pt idx="1011">
                  <c:v>1335.17700195312</c:v>
                </c:pt>
                <c:pt idx="1012">
                  <c:v>1350.95275878906</c:v>
                </c:pt>
                <c:pt idx="1013">
                  <c:v>1369.58801269531</c:v>
                </c:pt>
                <c:pt idx="1014">
                  <c:v>1383.63842773437</c:v>
                </c:pt>
                <c:pt idx="1015">
                  <c:v>1384.62438964843</c:v>
                </c:pt>
                <c:pt idx="1016">
                  <c:v>1371.51062011718</c:v>
                </c:pt>
                <c:pt idx="1017">
                  <c:v>1355.53771972656</c:v>
                </c:pt>
                <c:pt idx="1018">
                  <c:v>1349.67102050781</c:v>
                </c:pt>
                <c:pt idx="1019">
                  <c:v>1354.30517578125</c:v>
                </c:pt>
                <c:pt idx="1020">
                  <c:v>1390.73742675781</c:v>
                </c:pt>
                <c:pt idx="1021">
                  <c:v>1424.65551757812</c:v>
                </c:pt>
                <c:pt idx="1022">
                  <c:v>1417.40844726562</c:v>
                </c:pt>
                <c:pt idx="1023">
                  <c:v>1416.4716796875</c:v>
                </c:pt>
                <c:pt idx="1024">
                  <c:v>1418.83813476562</c:v>
                </c:pt>
                <c:pt idx="1025">
                  <c:v>1437.37475585937</c:v>
                </c:pt>
                <c:pt idx="1026">
                  <c:v>1428.94458007812</c:v>
                </c:pt>
                <c:pt idx="1027">
                  <c:v>1417.26062011718</c:v>
                </c:pt>
                <c:pt idx="1028">
                  <c:v>1422.48620605468</c:v>
                </c:pt>
                <c:pt idx="1029">
                  <c:v>1439.14953613281</c:v>
                </c:pt>
                <c:pt idx="1030">
                  <c:v>1434.76184082031</c:v>
                </c:pt>
                <c:pt idx="1031">
                  <c:v>1431.95178222656</c:v>
                </c:pt>
                <c:pt idx="1032">
                  <c:v>1443.83288574218</c:v>
                </c:pt>
                <c:pt idx="1033">
                  <c:v>1433.57861328125</c:v>
                </c:pt>
                <c:pt idx="1034">
                  <c:v>1453.6435546875</c:v>
                </c:pt>
                <c:pt idx="1035">
                  <c:v>1445.36120605468</c:v>
                </c:pt>
                <c:pt idx="1036">
                  <c:v>1470.25744628906</c:v>
                </c:pt>
                <c:pt idx="1037">
                  <c:v>1467.64453125</c:v>
                </c:pt>
                <c:pt idx="1038">
                  <c:v>1455.36901855468</c:v>
                </c:pt>
                <c:pt idx="1039">
                  <c:v>1428.69799804687</c:v>
                </c:pt>
                <c:pt idx="1040">
                  <c:v>1480.4130859375</c:v>
                </c:pt>
                <c:pt idx="1041">
                  <c:v>1556.28503417968</c:v>
                </c:pt>
                <c:pt idx="1042">
                  <c:v>1542.43188476562</c:v>
                </c:pt>
                <c:pt idx="1043">
                  <c:v>1536.46667480468</c:v>
                </c:pt>
                <c:pt idx="1044">
                  <c:v>1514.87353515625</c:v>
                </c:pt>
                <c:pt idx="1045">
                  <c:v>1514.47900390625</c:v>
                </c:pt>
                <c:pt idx="1046">
                  <c:v>1541.00219726562</c:v>
                </c:pt>
                <c:pt idx="1047">
                  <c:v>1522.31762695312</c:v>
                </c:pt>
                <c:pt idx="1048">
                  <c:v>1545.14331054687</c:v>
                </c:pt>
                <c:pt idx="1049">
                  <c:v>1540.75573730468</c:v>
                </c:pt>
                <c:pt idx="1050">
                  <c:v>1521.28247070312</c:v>
                </c:pt>
                <c:pt idx="1051">
                  <c:v>1529.61401367187</c:v>
                </c:pt>
                <c:pt idx="1052">
                  <c:v>1512.90148925781</c:v>
                </c:pt>
                <c:pt idx="1053">
                  <c:v>1469.12353515625</c:v>
                </c:pt>
                <c:pt idx="1054">
                  <c:v>1491.50549316406</c:v>
                </c:pt>
                <c:pt idx="1055">
                  <c:v>1511.07739257812</c:v>
                </c:pt>
                <c:pt idx="1056">
                  <c:v>1501.46411132812</c:v>
                </c:pt>
                <c:pt idx="1057">
                  <c:v>1507.873046875</c:v>
                </c:pt>
                <c:pt idx="1058">
                  <c:v>1498.60461425781</c:v>
                </c:pt>
                <c:pt idx="1059">
                  <c:v>1473.2646484375</c:v>
                </c:pt>
                <c:pt idx="1060">
                  <c:v>1590.15368652343</c:v>
                </c:pt>
                <c:pt idx="1061">
                  <c:v>1628.95239257812</c:v>
                </c:pt>
                <c:pt idx="1062">
                  <c:v>1608.69030761718</c:v>
                </c:pt>
                <c:pt idx="1063">
                  <c:v>1617.21911621093</c:v>
                </c:pt>
                <c:pt idx="1064">
                  <c:v>1619.58544921875</c:v>
                </c:pt>
                <c:pt idx="1065">
                  <c:v>1635.95288085937</c:v>
                </c:pt>
                <c:pt idx="1066">
                  <c:v>1619.14184570312</c:v>
                </c:pt>
                <c:pt idx="1067">
                  <c:v>1651.92590332031</c:v>
                </c:pt>
                <c:pt idx="1068">
                  <c:v>1645.71423339843</c:v>
                </c:pt>
                <c:pt idx="1069">
                  <c:v>1633.38928222656</c:v>
                </c:pt>
                <c:pt idx="1070">
                  <c:v>1628.31140136718</c:v>
                </c:pt>
                <c:pt idx="1071">
                  <c:v>1637.62915039062</c:v>
                </c:pt>
                <c:pt idx="1072">
                  <c:v>1633.83312988281</c:v>
                </c:pt>
                <c:pt idx="1073">
                  <c:v>1669.62438964843</c:v>
                </c:pt>
                <c:pt idx="1074">
                  <c:v>1663.560546875</c:v>
                </c:pt>
                <c:pt idx="1075">
                  <c:v>1705.21862792968</c:v>
                </c:pt>
                <c:pt idx="1076">
                  <c:v>1670.01879882812</c:v>
                </c:pt>
                <c:pt idx="1077">
                  <c:v>1668.39196777343</c:v>
                </c:pt>
                <c:pt idx="1078">
                  <c:v>1645.96069335937</c:v>
                </c:pt>
                <c:pt idx="1079">
                  <c:v>1656.56005859375</c:v>
                </c:pt>
                <c:pt idx="1080">
                  <c:v>1660.94775390625</c:v>
                </c:pt>
                <c:pt idx="1081">
                  <c:v>1642.85473632812</c:v>
                </c:pt>
                <c:pt idx="1082">
                  <c:v>1652.86254882812</c:v>
                </c:pt>
                <c:pt idx="1083">
                  <c:v>1677.80810546875</c:v>
                </c:pt>
                <c:pt idx="1084">
                  <c:v>1675.93481445312</c:v>
                </c:pt>
                <c:pt idx="1085">
                  <c:v>1661.63793945312</c:v>
                </c:pt>
                <c:pt idx="1086">
                  <c:v>1632.35412597656</c:v>
                </c:pt>
                <c:pt idx="1087">
                  <c:v>1657.79248046875</c:v>
                </c:pt>
                <c:pt idx="1088">
                  <c:v>1653.35559082031</c:v>
                </c:pt>
                <c:pt idx="1089">
                  <c:v>1636.8896484375</c:v>
                </c:pt>
                <c:pt idx="1090">
                  <c:v>1640.29125976562</c:v>
                </c:pt>
                <c:pt idx="1091">
                  <c:v>1647.83410644531</c:v>
                </c:pt>
                <c:pt idx="1092">
                  <c:v>1650.44702148437</c:v>
                </c:pt>
                <c:pt idx="1093">
                  <c:v>1631.51586914062</c:v>
                </c:pt>
                <c:pt idx="1094">
                  <c:v>1614.26110839843</c:v>
                </c:pt>
                <c:pt idx="1095">
                  <c:v>1583.99133300781</c:v>
                </c:pt>
                <c:pt idx="1096">
                  <c:v>1594.88647460937</c:v>
                </c:pt>
                <c:pt idx="1097">
                  <c:v>1593.80187988281</c:v>
                </c:pt>
                <c:pt idx="1098">
                  <c:v>1578.17395019531</c:v>
                </c:pt>
                <c:pt idx="1099">
                  <c:v>1590.35083007812</c:v>
                </c:pt>
                <c:pt idx="1100">
                  <c:v>1588.82263183593</c:v>
                </c:pt>
                <c:pt idx="1101">
                  <c:v>1630.13562011718</c:v>
                </c:pt>
                <c:pt idx="1102">
                  <c:v>1611.10595703125</c:v>
                </c:pt>
                <c:pt idx="1103">
                  <c:v>1580.1953125</c:v>
                </c:pt>
                <c:pt idx="1104">
                  <c:v>1539.57238769531</c:v>
                </c:pt>
                <c:pt idx="1105">
                  <c:v>1533.16345214843</c:v>
                </c:pt>
                <c:pt idx="1106">
                  <c:v>1532.9169921875</c:v>
                </c:pt>
                <c:pt idx="1107">
                  <c:v>1487.70947265625</c:v>
                </c:pt>
                <c:pt idx="1108">
                  <c:v>1471.73645019531</c:v>
                </c:pt>
                <c:pt idx="1109">
                  <c:v>1463.05969238281</c:v>
                </c:pt>
                <c:pt idx="1110">
                  <c:v>1477.06079101562</c:v>
                </c:pt>
                <c:pt idx="1111">
                  <c:v>1474.49719238281</c:v>
                </c:pt>
                <c:pt idx="1112">
                  <c:v>1462.07373046875</c:v>
                </c:pt>
                <c:pt idx="1113">
                  <c:v>1459.90454101562</c:v>
                </c:pt>
                <c:pt idx="1114">
                  <c:v>1465.86975097656</c:v>
                </c:pt>
                <c:pt idx="1115">
                  <c:v>1458.37622070312</c:v>
                </c:pt>
                <c:pt idx="1116">
                  <c:v>1456.00988769531</c:v>
                </c:pt>
                <c:pt idx="1117">
                  <c:v>1473.90563964843</c:v>
                </c:pt>
                <c:pt idx="1118">
                  <c:v>1485.68823242187</c:v>
                </c:pt>
                <c:pt idx="1119">
                  <c:v>1463.94714355468</c:v>
                </c:pt>
                <c:pt idx="1120">
                  <c:v>1447.57971191406</c:v>
                </c:pt>
                <c:pt idx="1121">
                  <c:v>1394.63208007812</c:v>
                </c:pt>
                <c:pt idx="1122">
                  <c:v>1399.36486816406</c:v>
                </c:pt>
                <c:pt idx="1123">
                  <c:v>1391.47692871093</c:v>
                </c:pt>
                <c:pt idx="1124">
                  <c:v>1412.67565917968</c:v>
                </c:pt>
                <c:pt idx="1125">
                  <c:v>1422.19055175781</c:v>
                </c:pt>
                <c:pt idx="1126">
                  <c:v>1410.70373535156</c:v>
                </c:pt>
                <c:pt idx="1127">
                  <c:v>1418.29577636718</c:v>
                </c:pt>
                <c:pt idx="1128">
                  <c:v>1410.21069335937</c:v>
                </c:pt>
                <c:pt idx="1129">
                  <c:v>1414.64770507812</c:v>
                </c:pt>
                <c:pt idx="1130">
                  <c:v>1400.64672851562</c:v>
                </c:pt>
                <c:pt idx="1131">
                  <c:v>1394.63208007812</c:v>
                </c:pt>
                <c:pt idx="1132">
                  <c:v>1396.45617675781</c:v>
                </c:pt>
                <c:pt idx="1133">
                  <c:v>1405.92175292968</c:v>
                </c:pt>
                <c:pt idx="1134">
                  <c:v>1420.7607421875</c:v>
                </c:pt>
                <c:pt idx="1135">
                  <c:v>1407.30212402343</c:v>
                </c:pt>
                <c:pt idx="1136">
                  <c:v>1419.38049316406</c:v>
                </c:pt>
                <c:pt idx="1137">
                  <c:v>1404.93566894531</c:v>
                </c:pt>
                <c:pt idx="1138">
                  <c:v>1403.50598144531</c:v>
                </c:pt>
                <c:pt idx="1139">
                  <c:v>1404.73840332031</c:v>
                </c:pt>
                <c:pt idx="1140">
                  <c:v>1400.05505371093</c:v>
                </c:pt>
                <c:pt idx="1141">
                  <c:v>1432.98706054687</c:v>
                </c:pt>
                <c:pt idx="1142">
                  <c:v>1424.06396484375</c:v>
                </c:pt>
                <c:pt idx="1143">
                  <c:v>1414.05615234375</c:v>
                </c:pt>
                <c:pt idx="1144">
                  <c:v>1434.41674804687</c:v>
                </c:pt>
                <c:pt idx="1145">
                  <c:v>1451.77014160156</c:v>
                </c:pt>
                <c:pt idx="1146">
                  <c:v>1444.57238769531</c:v>
                </c:pt>
                <c:pt idx="1147">
                  <c:v>1450.73486328125</c:v>
                </c:pt>
                <c:pt idx="1148">
                  <c:v>1446.4951171875</c:v>
                </c:pt>
                <c:pt idx="1149">
                  <c:v>1430.62060546875</c:v>
                </c:pt>
                <c:pt idx="1150">
                  <c:v>1407.44995117187</c:v>
                </c:pt>
                <c:pt idx="1151">
                  <c:v>1406.90002441406</c:v>
                </c:pt>
                <c:pt idx="1152">
                  <c:v>1405.90002441406</c:v>
                </c:pt>
                <c:pt idx="1153">
                  <c:v>1393.65002441406</c:v>
                </c:pt>
                <c:pt idx="1154">
                  <c:v>1430.09997558593</c:v>
                </c:pt>
                <c:pt idx="1155">
                  <c:v>1472.25</c:v>
                </c:pt>
                <c:pt idx="1156">
                  <c:v>1533.59997558593</c:v>
                </c:pt>
                <c:pt idx="1157">
                  <c:v>1499.75</c:v>
                </c:pt>
                <c:pt idx="1158">
                  <c:v>1495.75</c:v>
                </c:pt>
                <c:pt idx="1159">
                  <c:v>1485.19995117187</c:v>
                </c:pt>
                <c:pt idx="1160">
                  <c:v>1493.94995117187</c:v>
                </c:pt>
                <c:pt idx="1161">
                  <c:v>1488.90002441406</c:v>
                </c:pt>
                <c:pt idx="1162">
                  <c:v>1498.19995117187</c:v>
                </c:pt>
                <c:pt idx="1163">
                  <c:v>1511.34997558593</c:v>
                </c:pt>
                <c:pt idx="1164">
                  <c:v>1515.40002441406</c:v>
                </c:pt>
                <c:pt idx="1165">
                  <c:v>1532.69995117187</c:v>
                </c:pt>
                <c:pt idx="1166">
                  <c:v>1527.15002441406</c:v>
                </c:pt>
                <c:pt idx="1167">
                  <c:v>1541.94995117187</c:v>
                </c:pt>
                <c:pt idx="1168">
                  <c:v>1540.69995117187</c:v>
                </c:pt>
                <c:pt idx="1169">
                  <c:v>1573.34997558593</c:v>
                </c:pt>
                <c:pt idx="1170">
                  <c:v>1566.75</c:v>
                </c:pt>
                <c:pt idx="1171">
                  <c:v>1590.80004882812</c:v>
                </c:pt>
                <c:pt idx="1172">
                  <c:v>1621.05004882812</c:v>
                </c:pt>
                <c:pt idx="1173">
                  <c:v>1627.40002441406</c:v>
                </c:pt>
                <c:pt idx="1174">
                  <c:v>1650.65002441406</c:v>
                </c:pt>
                <c:pt idx="1175">
                  <c:v>1647.44995117187</c:v>
                </c:pt>
                <c:pt idx="1176">
                  <c:v>1661.65002441406</c:v>
                </c:pt>
                <c:pt idx="1177">
                  <c:v>1657.15002441406</c:v>
                </c:pt>
                <c:pt idx="1178">
                  <c:v>1648.25</c:v>
                </c:pt>
                <c:pt idx="1179">
                  <c:v>1652.69995117187</c:v>
                </c:pt>
                <c:pt idx="1180">
                  <c:v>1711.75</c:v>
                </c:pt>
                <c:pt idx="1181">
                  <c:v>1707.05004882812</c:v>
                </c:pt>
                <c:pt idx="1182">
                  <c:v>1726.05004882812</c:v>
                </c:pt>
                <c:pt idx="1183">
                  <c:v>1758.05004882812</c:v>
                </c:pt>
                <c:pt idx="1184">
                  <c:v>1792.94995117187</c:v>
                </c:pt>
                <c:pt idx="1185">
                  <c:v>1810.84997558593</c:v>
                </c:pt>
                <c:pt idx="1186">
                  <c:v>1836.90002441406</c:v>
                </c:pt>
                <c:pt idx="1187">
                  <c:v>1833.94995117187</c:v>
                </c:pt>
                <c:pt idx="1188">
                  <c:v>1824.84997558593</c:v>
                </c:pt>
                <c:pt idx="1189">
                  <c:v>1878.90002441406</c:v>
                </c:pt>
                <c:pt idx="1190">
                  <c:v>1871.09997558593</c:v>
                </c:pt>
                <c:pt idx="1191">
                  <c:v>1877.15002441406</c:v>
                </c:pt>
                <c:pt idx="1192">
                  <c:v>1868.25</c:v>
                </c:pt>
                <c:pt idx="1193">
                  <c:v>1852.59997558593</c:v>
                </c:pt>
                <c:pt idx="1194">
                  <c:v>1821.19995117187</c:v>
                </c:pt>
                <c:pt idx="1195">
                  <c:v>1751.90002441406</c:v>
                </c:pt>
                <c:pt idx="1196">
                  <c:v>1751.09997558593</c:v>
                </c:pt>
                <c:pt idx="1197">
                  <c:v>1791.65002441406</c:v>
                </c:pt>
                <c:pt idx="1198">
                  <c:v>1743.15002441406</c:v>
                </c:pt>
                <c:pt idx="1199">
                  <c:v>1770.75</c:v>
                </c:pt>
                <c:pt idx="1200">
                  <c:v>1797.40002441406</c:v>
                </c:pt>
                <c:pt idx="1201">
                  <c:v>1797.44995117187</c:v>
                </c:pt>
                <c:pt idx="1202">
                  <c:v>1823.25</c:v>
                </c:pt>
                <c:pt idx="1203">
                  <c:v>1858.94995117187</c:v>
                </c:pt>
                <c:pt idx="1204">
                  <c:v>1864.80004882812</c:v>
                </c:pt>
                <c:pt idx="1205">
                  <c:v>1872.19995117187</c:v>
                </c:pt>
                <c:pt idx="1206">
                  <c:v>1872.69995117187</c:v>
                </c:pt>
                <c:pt idx="1207">
                  <c:v>1880.25</c:v>
                </c:pt>
                <c:pt idx="1208">
                  <c:v>1862.09997558593</c:v>
                </c:pt>
                <c:pt idx="1209">
                  <c:v>1876.15002441406</c:v>
                </c:pt>
                <c:pt idx="1210">
                  <c:v>1900.09997558593</c:v>
                </c:pt>
                <c:pt idx="1211">
                  <c:v>1939.09997558593</c:v>
                </c:pt>
                <c:pt idx="1212">
                  <c:v>1933.34997558593</c:v>
                </c:pt>
                <c:pt idx="1213">
                  <c:v>1943.69995117187</c:v>
                </c:pt>
                <c:pt idx="1214">
                  <c:v>1964.5</c:v>
                </c:pt>
                <c:pt idx="1215">
                  <c:v>1941.25</c:v>
                </c:pt>
                <c:pt idx="1216">
                  <c:v>1922.44995117187</c:v>
                </c:pt>
                <c:pt idx="1217">
                  <c:v>1933.15002441406</c:v>
                </c:pt>
                <c:pt idx="1218">
                  <c:v>1901.84997558593</c:v>
                </c:pt>
                <c:pt idx="1219">
                  <c:v>1894.65002441406</c:v>
                </c:pt>
                <c:pt idx="1220">
                  <c:v>1912.30004882812</c:v>
                </c:pt>
                <c:pt idx="1221">
                  <c:v>1910.15002441406</c:v>
                </c:pt>
                <c:pt idx="1222">
                  <c:v>1950.44995117187</c:v>
                </c:pt>
                <c:pt idx="1223">
                  <c:v>1944.09997558593</c:v>
                </c:pt>
                <c:pt idx="1224">
                  <c:v>1950.25</c:v>
                </c:pt>
                <c:pt idx="1225">
                  <c:v>1952.55004882812</c:v>
                </c:pt>
                <c:pt idx="1226">
                  <c:v>1892.15002441406</c:v>
                </c:pt>
                <c:pt idx="1227">
                  <c:v>1894.19995117187</c:v>
                </c:pt>
                <c:pt idx="1228">
                  <c:v>1905.75</c:v>
                </c:pt>
                <c:pt idx="1229">
                  <c:v>1896.44995117187</c:v>
                </c:pt>
                <c:pt idx="1230">
                  <c:v>1898.59997558593</c:v>
                </c:pt>
                <c:pt idx="1231">
                  <c:v>1895.30004882812</c:v>
                </c:pt>
                <c:pt idx="1232">
                  <c:v>1900.25</c:v>
                </c:pt>
                <c:pt idx="1233">
                  <c:v>1906.75</c:v>
                </c:pt>
                <c:pt idx="1234">
                  <c:v>1875.59997558593</c:v>
                </c:pt>
                <c:pt idx="1235">
                  <c:v>1904.34997558593</c:v>
                </c:pt>
                <c:pt idx="1236">
                  <c:v>1893.40002441406</c:v>
                </c:pt>
              </c:numCache>
            </c:numRef>
          </c:val>
          <c:smooth val="0"/>
          <c:extLst>
            <c:ext xmlns:c16="http://schemas.microsoft.com/office/drawing/2014/chart" uri="{C3380CC4-5D6E-409C-BE32-E72D297353CC}">
              <c16:uniqueId val="{00000007-14AE-4344-B7B4-DCD9F54F67DC}"/>
            </c:ext>
          </c:extLst>
        </c:ser>
        <c:ser>
          <c:idx val="4"/>
          <c:order val="4"/>
          <c:tx>
            <c:strRef>
              <c:f>'MA 50'!$F$1</c:f>
              <c:strCache>
                <c:ptCount val="1"/>
                <c:pt idx="0">
                  <c:v>HINDUNILVR.NS</c:v>
                </c:pt>
              </c:strCache>
            </c:strRef>
          </c:tx>
          <c:spPr>
            <a:ln w="28575" cap="rnd">
              <a:noFill/>
              <a:round/>
            </a:ln>
            <a:effectLst/>
          </c:spPr>
          <c:marker>
            <c:symbol val="none"/>
          </c:marker>
          <c:trendline>
            <c:name>HINDUNILVR.NS</c:name>
            <c:spPr>
              <a:ln w="19050" cap="rnd">
                <a:solidFill>
                  <a:schemeClr val="accent5"/>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50'!$F$2:$F$1238</c:f>
              <c:numCache>
                <c:formatCode>0.00</c:formatCode>
                <c:ptCount val="1237"/>
                <c:pt idx="0">
                  <c:v>1800.73498535156</c:v>
                </c:pt>
                <c:pt idx="1">
                  <c:v>1796.89123535156</c:v>
                </c:pt>
                <c:pt idx="2">
                  <c:v>1804.2548828125</c:v>
                </c:pt>
                <c:pt idx="3">
                  <c:v>1823.47351074218</c:v>
                </c:pt>
                <c:pt idx="4">
                  <c:v>1856.72424316406</c:v>
                </c:pt>
                <c:pt idx="5">
                  <c:v>1865.61584472656</c:v>
                </c:pt>
                <c:pt idx="6">
                  <c:v>1912.06506347656</c:v>
                </c:pt>
                <c:pt idx="7">
                  <c:v>1918.17822265625</c:v>
                </c:pt>
                <c:pt idx="8">
                  <c:v>1948.60424804687</c:v>
                </c:pt>
                <c:pt idx="9">
                  <c:v>1951.38293457031</c:v>
                </c:pt>
                <c:pt idx="10">
                  <c:v>1970.3701171875</c:v>
                </c:pt>
                <c:pt idx="11">
                  <c:v>1986.10461425781</c:v>
                </c:pt>
                <c:pt idx="12">
                  <c:v>1986.19787597656</c:v>
                </c:pt>
                <c:pt idx="13">
                  <c:v>1997.13708496093</c:v>
                </c:pt>
                <c:pt idx="14">
                  <c:v>1992.15588378906</c:v>
                </c:pt>
                <c:pt idx="15">
                  <c:v>2011.19506835937</c:v>
                </c:pt>
                <c:pt idx="16">
                  <c:v>2019.7607421875</c:v>
                </c:pt>
                <c:pt idx="17">
                  <c:v>2025.30029296875</c:v>
                </c:pt>
                <c:pt idx="18">
                  <c:v>2029.02465820312</c:v>
                </c:pt>
                <c:pt idx="19">
                  <c:v>2009.28686523437</c:v>
                </c:pt>
                <c:pt idx="20">
                  <c:v>2022.32104492187</c:v>
                </c:pt>
                <c:pt idx="21">
                  <c:v>2029.11791992187</c:v>
                </c:pt>
                <c:pt idx="22">
                  <c:v>1990.75927734375</c:v>
                </c:pt>
                <c:pt idx="23">
                  <c:v>1942.48583984375</c:v>
                </c:pt>
                <c:pt idx="24">
                  <c:v>1937.78454589843</c:v>
                </c:pt>
                <c:pt idx="25">
                  <c:v>1946.76879882812</c:v>
                </c:pt>
                <c:pt idx="26">
                  <c:v>1926.33288574218</c:v>
                </c:pt>
                <c:pt idx="27">
                  <c:v>1915.76574707031</c:v>
                </c:pt>
                <c:pt idx="28">
                  <c:v>1914.369140625</c:v>
                </c:pt>
                <c:pt idx="29">
                  <c:v>1897.19165039062</c:v>
                </c:pt>
                <c:pt idx="30">
                  <c:v>1886.7177734375</c:v>
                </c:pt>
                <c:pt idx="31">
                  <c:v>1907.33984375</c:v>
                </c:pt>
                <c:pt idx="32">
                  <c:v>1888.44030761718</c:v>
                </c:pt>
                <c:pt idx="33">
                  <c:v>1920.14147949218</c:v>
                </c:pt>
                <c:pt idx="34">
                  <c:v>1916.37072753906</c:v>
                </c:pt>
                <c:pt idx="35">
                  <c:v>1948.86364746093</c:v>
                </c:pt>
                <c:pt idx="36">
                  <c:v>1943.18444824218</c:v>
                </c:pt>
                <c:pt idx="37">
                  <c:v>1894.91076660156</c:v>
                </c:pt>
                <c:pt idx="38">
                  <c:v>1902.265625</c:v>
                </c:pt>
                <c:pt idx="39">
                  <c:v>1888.533203125</c:v>
                </c:pt>
                <c:pt idx="40">
                  <c:v>1906.73498535156</c:v>
                </c:pt>
                <c:pt idx="41">
                  <c:v>1896.91259765625</c:v>
                </c:pt>
                <c:pt idx="42">
                  <c:v>1886.298828125</c:v>
                </c:pt>
                <c:pt idx="43">
                  <c:v>1869.63342285156</c:v>
                </c:pt>
                <c:pt idx="44">
                  <c:v>1885.64709472656</c:v>
                </c:pt>
                <c:pt idx="45">
                  <c:v>1871.77490234375</c:v>
                </c:pt>
                <c:pt idx="46">
                  <c:v>1868.88854980468</c:v>
                </c:pt>
                <c:pt idx="47">
                  <c:v>1867.81799316406</c:v>
                </c:pt>
                <c:pt idx="48">
                  <c:v>1838.53759765625</c:v>
                </c:pt>
                <c:pt idx="49">
                  <c:v>1826.0615234375</c:v>
                </c:pt>
                <c:pt idx="50">
                  <c:v>1795.52392578125</c:v>
                </c:pt>
                <c:pt idx="51">
                  <c:v>1816.5185546875</c:v>
                </c:pt>
                <c:pt idx="52">
                  <c:v>1809.07043457031</c:v>
                </c:pt>
                <c:pt idx="53">
                  <c:v>1815.86706542968</c:v>
                </c:pt>
                <c:pt idx="54">
                  <c:v>1812.14282226562</c:v>
                </c:pt>
                <c:pt idx="55">
                  <c:v>1810.79296875</c:v>
                </c:pt>
                <c:pt idx="56">
                  <c:v>1815.4013671875</c:v>
                </c:pt>
                <c:pt idx="57">
                  <c:v>1803.62414550781</c:v>
                </c:pt>
                <c:pt idx="58">
                  <c:v>1790.35681152343</c:v>
                </c:pt>
                <c:pt idx="59">
                  <c:v>1802.97241210937</c:v>
                </c:pt>
                <c:pt idx="60">
                  <c:v>1804.36889648437</c:v>
                </c:pt>
                <c:pt idx="61">
                  <c:v>1794.49987792968</c:v>
                </c:pt>
                <c:pt idx="62">
                  <c:v>1783.32739257812</c:v>
                </c:pt>
                <c:pt idx="63">
                  <c:v>1788.21557617187</c:v>
                </c:pt>
                <c:pt idx="64">
                  <c:v>1796.26892089843</c:v>
                </c:pt>
                <c:pt idx="65">
                  <c:v>1801.57592773437</c:v>
                </c:pt>
                <c:pt idx="66">
                  <c:v>1819.21875</c:v>
                </c:pt>
                <c:pt idx="67">
                  <c:v>1857.25073242187</c:v>
                </c:pt>
                <c:pt idx="68">
                  <c:v>1870.23864746093</c:v>
                </c:pt>
                <c:pt idx="69">
                  <c:v>1882.20239257812</c:v>
                </c:pt>
                <c:pt idx="70">
                  <c:v>1907.89855957031</c:v>
                </c:pt>
                <c:pt idx="71">
                  <c:v>1918.18640136718</c:v>
                </c:pt>
                <c:pt idx="72">
                  <c:v>1920.56042480468</c:v>
                </c:pt>
                <c:pt idx="73">
                  <c:v>1913.62426757812</c:v>
                </c:pt>
                <c:pt idx="74">
                  <c:v>1910.17956542968</c:v>
                </c:pt>
                <c:pt idx="75">
                  <c:v>1915.02075195312</c:v>
                </c:pt>
                <c:pt idx="76">
                  <c:v>1930.66198730468</c:v>
                </c:pt>
                <c:pt idx="77">
                  <c:v>1919.1640625</c:v>
                </c:pt>
                <c:pt idx="78">
                  <c:v>1918.46557617187</c:v>
                </c:pt>
                <c:pt idx="79">
                  <c:v>1931.12756347656</c:v>
                </c:pt>
                <c:pt idx="80">
                  <c:v>1916.13806152343</c:v>
                </c:pt>
                <c:pt idx="81">
                  <c:v>1893.93310546875</c:v>
                </c:pt>
                <c:pt idx="82">
                  <c:v>2028.65246582031</c:v>
                </c:pt>
                <c:pt idx="83">
                  <c:v>2006.91296386718</c:v>
                </c:pt>
                <c:pt idx="84">
                  <c:v>2011.28869628906</c:v>
                </c:pt>
                <c:pt idx="85">
                  <c:v>2007.65771484375</c:v>
                </c:pt>
                <c:pt idx="86">
                  <c:v>2010.96276855468</c:v>
                </c:pt>
                <c:pt idx="87">
                  <c:v>2010.35766601562</c:v>
                </c:pt>
                <c:pt idx="88">
                  <c:v>2004.16625976562</c:v>
                </c:pt>
                <c:pt idx="89">
                  <c:v>2104.43798828125</c:v>
                </c:pt>
                <c:pt idx="90">
                  <c:v>2125.8974609375</c:v>
                </c:pt>
                <c:pt idx="91">
                  <c:v>2099.50341796875</c:v>
                </c:pt>
                <c:pt idx="92">
                  <c:v>2097.22216796875</c:v>
                </c:pt>
                <c:pt idx="93">
                  <c:v>2080.27685546875</c:v>
                </c:pt>
                <c:pt idx="94">
                  <c:v>2134.0439453125</c:v>
                </c:pt>
                <c:pt idx="95">
                  <c:v>2093.17211914062</c:v>
                </c:pt>
                <c:pt idx="96">
                  <c:v>2062.35522460937</c:v>
                </c:pt>
                <c:pt idx="97">
                  <c:v>2079.53247070312</c:v>
                </c:pt>
                <c:pt idx="98">
                  <c:v>2081.95336914062</c:v>
                </c:pt>
                <c:pt idx="99">
                  <c:v>2099.40991210937</c:v>
                </c:pt>
                <c:pt idx="100">
                  <c:v>2024.74182128906</c:v>
                </c:pt>
                <c:pt idx="101">
                  <c:v>2010.49719238281</c:v>
                </c:pt>
                <c:pt idx="102">
                  <c:v>2017.20056152343</c:v>
                </c:pt>
                <c:pt idx="103">
                  <c:v>2025.76635742187</c:v>
                </c:pt>
                <c:pt idx="104">
                  <c:v>2065.0087890625</c:v>
                </c:pt>
                <c:pt idx="105">
                  <c:v>2037.91577148437</c:v>
                </c:pt>
                <c:pt idx="106">
                  <c:v>1975.1650390625</c:v>
                </c:pt>
                <c:pt idx="107">
                  <c:v>2006.35424804687</c:v>
                </c:pt>
                <c:pt idx="108">
                  <c:v>1914.13647460937</c:v>
                </c:pt>
                <c:pt idx="109">
                  <c:v>1892.95556640625</c:v>
                </c:pt>
                <c:pt idx="110">
                  <c:v>1807.95324707031</c:v>
                </c:pt>
                <c:pt idx="111">
                  <c:v>1865.81640625</c:v>
                </c:pt>
                <c:pt idx="112">
                  <c:v>1791.10180664062</c:v>
                </c:pt>
                <c:pt idx="113">
                  <c:v>1711.49938964843</c:v>
                </c:pt>
                <c:pt idx="114">
                  <c:v>1910.17956542968</c:v>
                </c:pt>
                <c:pt idx="115">
                  <c:v>1740.73364257812</c:v>
                </c:pt>
                <c:pt idx="116">
                  <c:v>1887.97448730468</c:v>
                </c:pt>
                <c:pt idx="117">
                  <c:v>1944.11535644531</c:v>
                </c:pt>
                <c:pt idx="118">
                  <c:v>2043.50146484375</c:v>
                </c:pt>
                <c:pt idx="119">
                  <c:v>1992.90100097656</c:v>
                </c:pt>
                <c:pt idx="120">
                  <c:v>2033.6796875</c:v>
                </c:pt>
                <c:pt idx="121">
                  <c:v>2139.95581054687</c:v>
                </c:pt>
                <c:pt idx="122">
                  <c:v>2029.30358886718</c:v>
                </c:pt>
                <c:pt idx="123">
                  <c:v>2005.51635742187</c:v>
                </c:pt>
                <c:pt idx="124">
                  <c:v>2276.25805664062</c:v>
                </c:pt>
                <c:pt idx="125">
                  <c:v>2291.107421875</c:v>
                </c:pt>
                <c:pt idx="126">
                  <c:v>2208.619140625</c:v>
                </c:pt>
                <c:pt idx="127">
                  <c:v>2184.5986328125</c:v>
                </c:pt>
                <c:pt idx="128">
                  <c:v>2315.96557617187</c:v>
                </c:pt>
                <c:pt idx="129">
                  <c:v>2268.064453125</c:v>
                </c:pt>
                <c:pt idx="130">
                  <c:v>2220.4892578125</c:v>
                </c:pt>
                <c:pt idx="131">
                  <c:v>2175.38159179687</c:v>
                </c:pt>
                <c:pt idx="132">
                  <c:v>2157.55249023437</c:v>
                </c:pt>
                <c:pt idx="133">
                  <c:v>2221.56030273437</c:v>
                </c:pt>
                <c:pt idx="134">
                  <c:v>2157.6455078125</c:v>
                </c:pt>
                <c:pt idx="135">
                  <c:v>2125.61791992187</c:v>
                </c:pt>
                <c:pt idx="136">
                  <c:v>2160.39208984375</c:v>
                </c:pt>
                <c:pt idx="137">
                  <c:v>2131.99584960937</c:v>
                </c:pt>
                <c:pt idx="138">
                  <c:v>2077.81030273437</c:v>
                </c:pt>
                <c:pt idx="139">
                  <c:v>2043.59533691406</c:v>
                </c:pt>
                <c:pt idx="140">
                  <c:v>1938.99450683593</c:v>
                </c:pt>
                <c:pt idx="141">
                  <c:v>1900.68298339843</c:v>
                </c:pt>
                <c:pt idx="142">
                  <c:v>1871.54211425781</c:v>
                </c:pt>
                <c:pt idx="143">
                  <c:v>1854.64404296875</c:v>
                </c:pt>
                <c:pt idx="144">
                  <c:v>1945.32580566406</c:v>
                </c:pt>
                <c:pt idx="145">
                  <c:v>1906.73498535156</c:v>
                </c:pt>
                <c:pt idx="146">
                  <c:v>1872.79895019531</c:v>
                </c:pt>
                <c:pt idx="147">
                  <c:v>1858.08874511718</c:v>
                </c:pt>
                <c:pt idx="148">
                  <c:v>1867.67834472656</c:v>
                </c:pt>
                <c:pt idx="149">
                  <c:v>1891.93151855468</c:v>
                </c:pt>
                <c:pt idx="150">
                  <c:v>1866.93347167968</c:v>
                </c:pt>
                <c:pt idx="151">
                  <c:v>1839.28210449218</c:v>
                </c:pt>
                <c:pt idx="152">
                  <c:v>1853.52685546875</c:v>
                </c:pt>
                <c:pt idx="153">
                  <c:v>1834.95263671875</c:v>
                </c:pt>
                <c:pt idx="154">
                  <c:v>1850.78039550781</c:v>
                </c:pt>
                <c:pt idx="155">
                  <c:v>1841.37683105468</c:v>
                </c:pt>
                <c:pt idx="156">
                  <c:v>1860.27673339843</c:v>
                </c:pt>
                <c:pt idx="157">
                  <c:v>1871.30944824218</c:v>
                </c:pt>
                <c:pt idx="158">
                  <c:v>1915.43994140625</c:v>
                </c:pt>
                <c:pt idx="159">
                  <c:v>1963.1083984375</c:v>
                </c:pt>
                <c:pt idx="160">
                  <c:v>1962.03723144531</c:v>
                </c:pt>
                <c:pt idx="161">
                  <c:v>1974.23376464843</c:v>
                </c:pt>
                <c:pt idx="162">
                  <c:v>1974.32751464843</c:v>
                </c:pt>
                <c:pt idx="163">
                  <c:v>1943.60327148437</c:v>
                </c:pt>
                <c:pt idx="164">
                  <c:v>1966.041015625</c:v>
                </c:pt>
                <c:pt idx="165">
                  <c:v>1961.19970703125</c:v>
                </c:pt>
                <c:pt idx="166">
                  <c:v>1973.39624023437</c:v>
                </c:pt>
                <c:pt idx="167">
                  <c:v>1961.57202148437</c:v>
                </c:pt>
                <c:pt idx="168">
                  <c:v>1961.89770507812</c:v>
                </c:pt>
                <c:pt idx="169">
                  <c:v>1940.53088378906</c:v>
                </c:pt>
                <c:pt idx="170">
                  <c:v>1933.12927246093</c:v>
                </c:pt>
                <c:pt idx="171">
                  <c:v>1934.89819335937</c:v>
                </c:pt>
                <c:pt idx="172">
                  <c:v>1922.88818359375</c:v>
                </c:pt>
                <c:pt idx="173">
                  <c:v>1961.69555664062</c:v>
                </c:pt>
                <c:pt idx="174">
                  <c:v>1969.24145507812</c:v>
                </c:pt>
                <c:pt idx="175">
                  <c:v>2020.9375</c:v>
                </c:pt>
                <c:pt idx="176">
                  <c:v>1996.89392089843</c:v>
                </c:pt>
                <c:pt idx="177">
                  <c:v>2037.06042480468</c:v>
                </c:pt>
                <c:pt idx="178">
                  <c:v>2019.29736328125</c:v>
                </c:pt>
                <c:pt idx="179">
                  <c:v>2046.24645996093</c:v>
                </c:pt>
                <c:pt idx="180">
                  <c:v>2043.48193359375</c:v>
                </c:pt>
                <c:pt idx="181">
                  <c:v>2034.48266601562</c:v>
                </c:pt>
                <c:pt idx="182">
                  <c:v>2017.00085449218</c:v>
                </c:pt>
                <c:pt idx="183">
                  <c:v>2037.576171875</c:v>
                </c:pt>
                <c:pt idx="184">
                  <c:v>2026.23388671875</c:v>
                </c:pt>
                <c:pt idx="185">
                  <c:v>2019.25024414062</c:v>
                </c:pt>
                <c:pt idx="186">
                  <c:v>2049.15258789062</c:v>
                </c:pt>
                <c:pt idx="187">
                  <c:v>2039.59167480468</c:v>
                </c:pt>
                <c:pt idx="188">
                  <c:v>2084.53881835937</c:v>
                </c:pt>
                <c:pt idx="189">
                  <c:v>2123.39282226562</c:v>
                </c:pt>
                <c:pt idx="190">
                  <c:v>2094.80322265625</c:v>
                </c:pt>
                <c:pt idx="191">
                  <c:v>2132.6728515625</c:v>
                </c:pt>
                <c:pt idx="192">
                  <c:v>2144.57763671875</c:v>
                </c:pt>
                <c:pt idx="193">
                  <c:v>2188.35327148437</c:v>
                </c:pt>
                <c:pt idx="194">
                  <c:v>2184.978515625</c:v>
                </c:pt>
                <c:pt idx="195">
                  <c:v>2172.83935546875</c:v>
                </c:pt>
                <c:pt idx="196">
                  <c:v>2107.69189453125</c:v>
                </c:pt>
                <c:pt idx="197">
                  <c:v>2072.8681640625</c:v>
                </c:pt>
                <c:pt idx="198">
                  <c:v>2070.94677734375</c:v>
                </c:pt>
                <c:pt idx="199">
                  <c:v>2082.3828125</c:v>
                </c:pt>
                <c:pt idx="200">
                  <c:v>2102.11450195312</c:v>
                </c:pt>
                <c:pt idx="201">
                  <c:v>2091.56909179687</c:v>
                </c:pt>
                <c:pt idx="202">
                  <c:v>2066.90454101562</c:v>
                </c:pt>
                <c:pt idx="203">
                  <c:v>2080.36645507812</c:v>
                </c:pt>
                <c:pt idx="204">
                  <c:v>2075.283203125</c:v>
                </c:pt>
                <c:pt idx="205">
                  <c:v>2068.97583007812</c:v>
                </c:pt>
                <c:pt idx="206">
                  <c:v>2065.91650390625</c:v>
                </c:pt>
                <c:pt idx="207">
                  <c:v>2090.29809570312</c:v>
                </c:pt>
                <c:pt idx="208">
                  <c:v>2080.97875976562</c:v>
                </c:pt>
                <c:pt idx="209">
                  <c:v>2077.40112304687</c:v>
                </c:pt>
                <c:pt idx="210">
                  <c:v>2081.07250976562</c:v>
                </c:pt>
                <c:pt idx="211">
                  <c:v>2066.43408203125</c:v>
                </c:pt>
                <c:pt idx="212">
                  <c:v>2069.77612304687</c:v>
                </c:pt>
                <c:pt idx="213">
                  <c:v>2046.47680664062</c:v>
                </c:pt>
                <c:pt idx="214">
                  <c:v>2067.32836914062</c:v>
                </c:pt>
                <c:pt idx="215">
                  <c:v>2084.55590820312</c:v>
                </c:pt>
                <c:pt idx="216">
                  <c:v>2065.02197265625</c:v>
                </c:pt>
                <c:pt idx="217">
                  <c:v>2057.5849609375</c:v>
                </c:pt>
                <c:pt idx="218">
                  <c:v>2072.97680664062</c:v>
                </c:pt>
                <c:pt idx="219">
                  <c:v>2065.77514648437</c:v>
                </c:pt>
                <c:pt idx="220">
                  <c:v>2051.3720703125</c:v>
                </c:pt>
                <c:pt idx="221">
                  <c:v>2054.85522460937</c:v>
                </c:pt>
                <c:pt idx="222">
                  <c:v>2043.98217773437</c:v>
                </c:pt>
                <c:pt idx="223">
                  <c:v>2025.81335449218</c:v>
                </c:pt>
                <c:pt idx="224">
                  <c:v>1993.24145507812</c:v>
                </c:pt>
                <c:pt idx="225">
                  <c:v>2034.94470214843</c:v>
                </c:pt>
                <c:pt idx="226">
                  <c:v>2016.11706542968</c:v>
                </c:pt>
                <c:pt idx="227">
                  <c:v>2013.763671875</c:v>
                </c:pt>
                <c:pt idx="228">
                  <c:v>2000.11328125</c:v>
                </c:pt>
                <c:pt idx="229">
                  <c:v>2035.83947753906</c:v>
                </c:pt>
                <c:pt idx="230">
                  <c:v>2016.681640625</c:v>
                </c:pt>
                <c:pt idx="231">
                  <c:v>2007.26806640625</c:v>
                </c:pt>
                <c:pt idx="232">
                  <c:v>2008.82141113281</c:v>
                </c:pt>
                <c:pt idx="233">
                  <c:v>2032.68518066406</c:v>
                </c:pt>
                <c:pt idx="234">
                  <c:v>1999.03088378906</c:v>
                </c:pt>
                <c:pt idx="235">
                  <c:v>1999.92517089843</c:v>
                </c:pt>
                <c:pt idx="236">
                  <c:v>2017.85876464843</c:v>
                </c:pt>
                <c:pt idx="237">
                  <c:v>2003.45520019531</c:v>
                </c:pt>
                <c:pt idx="238">
                  <c:v>1975.68469238281</c:v>
                </c:pt>
                <c:pt idx="239">
                  <c:v>1918.35400390625</c:v>
                </c:pt>
                <c:pt idx="240">
                  <c:v>1907.99914550781</c:v>
                </c:pt>
                <c:pt idx="241">
                  <c:v>1932.23962402343</c:v>
                </c:pt>
                <c:pt idx="242">
                  <c:v>1940.10009765625</c:v>
                </c:pt>
                <c:pt idx="243">
                  <c:v>1957.18640136718</c:v>
                </c:pt>
                <c:pt idx="244">
                  <c:v>1942.35949707031</c:v>
                </c:pt>
                <c:pt idx="245">
                  <c:v>1914.02380371093</c:v>
                </c:pt>
                <c:pt idx="246">
                  <c:v>1947.01928710937</c:v>
                </c:pt>
                <c:pt idx="247">
                  <c:v>1972.20129394531</c:v>
                </c:pt>
                <c:pt idx="248">
                  <c:v>1987.310546875</c:v>
                </c:pt>
                <c:pt idx="249">
                  <c:v>1991.87634277343</c:v>
                </c:pt>
                <c:pt idx="250">
                  <c:v>2013.95202636718</c:v>
                </c:pt>
                <c:pt idx="251">
                  <c:v>2034.14489746093</c:v>
                </c:pt>
                <c:pt idx="252">
                  <c:v>2014.23461914062</c:v>
                </c:pt>
                <c:pt idx="253">
                  <c:v>2013.05749511718</c:v>
                </c:pt>
                <c:pt idx="254">
                  <c:v>2012.86926269531</c:v>
                </c:pt>
                <c:pt idx="255">
                  <c:v>2031.6494140625</c:v>
                </c:pt>
                <c:pt idx="256">
                  <c:v>2026.37805175781</c:v>
                </c:pt>
                <c:pt idx="257">
                  <c:v>2024.49548339843</c:v>
                </c:pt>
                <c:pt idx="258">
                  <c:v>2050.14819335937</c:v>
                </c:pt>
                <c:pt idx="259">
                  <c:v>2045.72375488281</c:v>
                </c:pt>
                <c:pt idx="260">
                  <c:v>2036.35668945312</c:v>
                </c:pt>
                <c:pt idx="261">
                  <c:v>2051.60766601562</c:v>
                </c:pt>
                <c:pt idx="262">
                  <c:v>2018.18811035156</c:v>
                </c:pt>
                <c:pt idx="263">
                  <c:v>2039.74560546875</c:v>
                </c:pt>
                <c:pt idx="264">
                  <c:v>2049.11254882812</c:v>
                </c:pt>
                <c:pt idx="265">
                  <c:v>2050.67602539062</c:v>
                </c:pt>
                <c:pt idx="266">
                  <c:v>2010.64489746093</c:v>
                </c:pt>
                <c:pt idx="267">
                  <c:v>1962.51318359375</c:v>
                </c:pt>
                <c:pt idx="268">
                  <c:v>1963.17639160156</c:v>
                </c:pt>
                <c:pt idx="269">
                  <c:v>1947.73229980468</c:v>
                </c:pt>
                <c:pt idx="270">
                  <c:v>1951.85400390625</c:v>
                </c:pt>
                <c:pt idx="271">
                  <c:v>1991.93249511718</c:v>
                </c:pt>
                <c:pt idx="272">
                  <c:v>1984.16284179687</c:v>
                </c:pt>
                <c:pt idx="273">
                  <c:v>2020.54602050781</c:v>
                </c:pt>
                <c:pt idx="274">
                  <c:v>2024.38354492187</c:v>
                </c:pt>
                <c:pt idx="275">
                  <c:v>2019.21948242187</c:v>
                </c:pt>
                <c:pt idx="276">
                  <c:v>2076.96850585937</c:v>
                </c:pt>
                <c:pt idx="277">
                  <c:v>2070.5732421875</c:v>
                </c:pt>
                <c:pt idx="278">
                  <c:v>2072.79931640625</c:v>
                </c:pt>
                <c:pt idx="279">
                  <c:v>2063.22998046875</c:v>
                </c:pt>
                <c:pt idx="280">
                  <c:v>2020.11987304687</c:v>
                </c:pt>
                <c:pt idx="281">
                  <c:v>2018.84069824218</c:v>
                </c:pt>
                <c:pt idx="282">
                  <c:v>2008.89196777343</c:v>
                </c:pt>
                <c:pt idx="283">
                  <c:v>2017.56140136718</c:v>
                </c:pt>
                <c:pt idx="284">
                  <c:v>2044.0439453125</c:v>
                </c:pt>
                <c:pt idx="285">
                  <c:v>2023.6728515625</c:v>
                </c:pt>
                <c:pt idx="286">
                  <c:v>2041.05895996093</c:v>
                </c:pt>
                <c:pt idx="287">
                  <c:v>2025.89929199218</c:v>
                </c:pt>
                <c:pt idx="288">
                  <c:v>2021.02001953125</c:v>
                </c:pt>
                <c:pt idx="289">
                  <c:v>2026.94140625</c:v>
                </c:pt>
                <c:pt idx="290">
                  <c:v>2015.99829101562</c:v>
                </c:pt>
                <c:pt idx="291">
                  <c:v>2069.4833984375</c:v>
                </c:pt>
                <c:pt idx="292">
                  <c:v>2137.65478515625</c:v>
                </c:pt>
                <c:pt idx="293">
                  <c:v>2141.30224609375</c:v>
                </c:pt>
                <c:pt idx="294">
                  <c:v>2171.81127929687</c:v>
                </c:pt>
                <c:pt idx="295">
                  <c:v>2227.00170898437</c:v>
                </c:pt>
                <c:pt idx="296">
                  <c:v>2250.02563476562</c:v>
                </c:pt>
                <c:pt idx="297">
                  <c:v>2246.23559570312</c:v>
                </c:pt>
                <c:pt idx="298">
                  <c:v>2198.19873046875</c:v>
                </c:pt>
                <c:pt idx="299">
                  <c:v>2220.84326171875</c:v>
                </c:pt>
                <c:pt idx="300">
                  <c:v>2193.69775390625</c:v>
                </c:pt>
                <c:pt idx="301">
                  <c:v>2210.89453125</c:v>
                </c:pt>
                <c:pt idx="302">
                  <c:v>2184.8388671875</c:v>
                </c:pt>
                <c:pt idx="303">
                  <c:v>2189.6240234375</c:v>
                </c:pt>
                <c:pt idx="304">
                  <c:v>2245.85693359375</c:v>
                </c:pt>
                <c:pt idx="305">
                  <c:v>2276.0810546875</c:v>
                </c:pt>
                <c:pt idx="306">
                  <c:v>2263.43212890625</c:v>
                </c:pt>
                <c:pt idx="307">
                  <c:v>2259.07397460937</c:v>
                </c:pt>
                <c:pt idx="308">
                  <c:v>2280.20263671875</c:v>
                </c:pt>
                <c:pt idx="309">
                  <c:v>2269.59106445312</c:v>
                </c:pt>
                <c:pt idx="310">
                  <c:v>2262.15356445312</c:v>
                </c:pt>
                <c:pt idx="311">
                  <c:v>2299.0576171875</c:v>
                </c:pt>
                <c:pt idx="312">
                  <c:v>2321.8447265625</c:v>
                </c:pt>
                <c:pt idx="313">
                  <c:v>2290.34106445312</c:v>
                </c:pt>
                <c:pt idx="314">
                  <c:v>2244.43530273437</c:v>
                </c:pt>
                <c:pt idx="315">
                  <c:v>2265.61157226562</c:v>
                </c:pt>
                <c:pt idx="316">
                  <c:v>2301.52124023437</c:v>
                </c:pt>
                <c:pt idx="317">
                  <c:v>2251.115234375</c:v>
                </c:pt>
                <c:pt idx="318">
                  <c:v>2247.75170898437</c:v>
                </c:pt>
                <c:pt idx="319">
                  <c:v>2272.57568359375</c:v>
                </c:pt>
                <c:pt idx="320">
                  <c:v>2227.66479492187</c:v>
                </c:pt>
                <c:pt idx="321">
                  <c:v>2210.08935546875</c:v>
                </c:pt>
                <c:pt idx="322">
                  <c:v>2239.03466796875</c:v>
                </c:pt>
                <c:pt idx="323">
                  <c:v>2232.21313476562</c:v>
                </c:pt>
                <c:pt idx="324">
                  <c:v>2243.29809570312</c:v>
                </c:pt>
                <c:pt idx="325">
                  <c:v>2282.80859375</c:v>
                </c:pt>
                <c:pt idx="326">
                  <c:v>2273.57055664062</c:v>
                </c:pt>
                <c:pt idx="327">
                  <c:v>2265.70629882812</c:v>
                </c:pt>
                <c:pt idx="328">
                  <c:v>2179.580078125</c:v>
                </c:pt>
                <c:pt idx="329">
                  <c:v>2144.99731445312</c:v>
                </c:pt>
                <c:pt idx="330">
                  <c:v>2130.50146484375</c:v>
                </c:pt>
                <c:pt idx="331">
                  <c:v>2113.30419921875</c:v>
                </c:pt>
                <c:pt idx="332">
                  <c:v>2115.57836914062</c:v>
                </c:pt>
                <c:pt idx="333">
                  <c:v>2127.65893554687</c:v>
                </c:pt>
                <c:pt idx="334">
                  <c:v>2150.3505859375</c:v>
                </c:pt>
                <c:pt idx="335">
                  <c:v>2119.17846679687</c:v>
                </c:pt>
                <c:pt idx="336">
                  <c:v>2099.85009765625</c:v>
                </c:pt>
                <c:pt idx="337">
                  <c:v>2118.08935546875</c:v>
                </c:pt>
                <c:pt idx="338">
                  <c:v>2144.14453125</c:v>
                </c:pt>
                <c:pt idx="339">
                  <c:v>2123.8212890625</c:v>
                </c:pt>
                <c:pt idx="340">
                  <c:v>2098.85522460937</c:v>
                </c:pt>
                <c:pt idx="341">
                  <c:v>2080.7587890625</c:v>
                </c:pt>
                <c:pt idx="342">
                  <c:v>2050.2490234375</c:v>
                </c:pt>
                <c:pt idx="343">
                  <c:v>2034.09545898437</c:v>
                </c:pt>
                <c:pt idx="344">
                  <c:v>2066.54638671875</c:v>
                </c:pt>
                <c:pt idx="345">
                  <c:v>2053.75512695312</c:v>
                </c:pt>
                <c:pt idx="346">
                  <c:v>2064.79345703125</c:v>
                </c:pt>
                <c:pt idx="347">
                  <c:v>2064.41430664062</c:v>
                </c:pt>
                <c:pt idx="348">
                  <c:v>2049.681640625</c:v>
                </c:pt>
                <c:pt idx="349">
                  <c:v>2020.07238769531</c:v>
                </c:pt>
                <c:pt idx="350">
                  <c:v>2030.82592773437</c:v>
                </c:pt>
                <c:pt idx="351">
                  <c:v>2063.56176757812</c:v>
                </c:pt>
                <c:pt idx="352">
                  <c:v>2078.294921875</c:v>
                </c:pt>
                <c:pt idx="353">
                  <c:v>2081.51635742187</c:v>
                </c:pt>
                <c:pt idx="354">
                  <c:v>2085.49609375</c:v>
                </c:pt>
                <c:pt idx="355">
                  <c:v>2060.34033203125</c:v>
                </c:pt>
                <c:pt idx="356">
                  <c:v>2083.03247070312</c:v>
                </c:pt>
                <c:pt idx="357">
                  <c:v>2110.8408203125</c:v>
                </c:pt>
                <c:pt idx="358">
                  <c:v>2088.9541015625</c:v>
                </c:pt>
                <c:pt idx="359">
                  <c:v>2094.73388671875</c:v>
                </c:pt>
                <c:pt idx="360">
                  <c:v>2126.19018554687</c:v>
                </c:pt>
                <c:pt idx="361">
                  <c:v>2109.37255859375</c:v>
                </c:pt>
                <c:pt idx="362">
                  <c:v>2098.85522460937</c:v>
                </c:pt>
                <c:pt idx="363">
                  <c:v>2190.61865234375</c:v>
                </c:pt>
                <c:pt idx="364">
                  <c:v>2229.607421875</c:v>
                </c:pt>
                <c:pt idx="365">
                  <c:v>2214.54248046875</c:v>
                </c:pt>
                <c:pt idx="366">
                  <c:v>2196.82470703125</c:v>
                </c:pt>
                <c:pt idx="367">
                  <c:v>2119.5576171875</c:v>
                </c:pt>
                <c:pt idx="368">
                  <c:v>2196.1611328125</c:v>
                </c:pt>
                <c:pt idx="369">
                  <c:v>2272.76513671875</c:v>
                </c:pt>
                <c:pt idx="370">
                  <c:v>2303.794921875</c:v>
                </c:pt>
                <c:pt idx="371">
                  <c:v>2273.0966796875</c:v>
                </c:pt>
                <c:pt idx="372">
                  <c:v>2248.556640625</c:v>
                </c:pt>
                <c:pt idx="373">
                  <c:v>2281.81323242187</c:v>
                </c:pt>
                <c:pt idx="374">
                  <c:v>2278.92407226562</c:v>
                </c:pt>
                <c:pt idx="375">
                  <c:v>2283.32934570312</c:v>
                </c:pt>
                <c:pt idx="376">
                  <c:v>2345.95751953125</c:v>
                </c:pt>
                <c:pt idx="377">
                  <c:v>2332.69311523437</c:v>
                </c:pt>
                <c:pt idx="378">
                  <c:v>2325.4921875</c:v>
                </c:pt>
                <c:pt idx="379">
                  <c:v>2331.41381835937</c:v>
                </c:pt>
                <c:pt idx="380">
                  <c:v>2329.755859375</c:v>
                </c:pt>
                <c:pt idx="381">
                  <c:v>2308.67456054687</c:v>
                </c:pt>
                <c:pt idx="382">
                  <c:v>2271.533203125</c:v>
                </c:pt>
                <c:pt idx="383">
                  <c:v>2226.00708007812</c:v>
                </c:pt>
                <c:pt idx="384">
                  <c:v>2186.54467773437</c:v>
                </c:pt>
                <c:pt idx="385">
                  <c:v>2236.666015625</c:v>
                </c:pt>
                <c:pt idx="386">
                  <c:v>2254.85766601562</c:v>
                </c:pt>
                <c:pt idx="387">
                  <c:v>2280.15551757812</c:v>
                </c:pt>
                <c:pt idx="388">
                  <c:v>2281.15014648437</c:v>
                </c:pt>
                <c:pt idx="389">
                  <c:v>2230.12866210937</c:v>
                </c:pt>
                <c:pt idx="390">
                  <c:v>2281.529296875</c:v>
                </c:pt>
                <c:pt idx="391">
                  <c:v>2281.19775390625</c:v>
                </c:pt>
                <c:pt idx="392">
                  <c:v>2268.88061523437</c:v>
                </c:pt>
                <c:pt idx="393">
                  <c:v>2264.474609375</c:v>
                </c:pt>
                <c:pt idx="394">
                  <c:v>2284.56127929687</c:v>
                </c:pt>
                <c:pt idx="395">
                  <c:v>2305.12109375</c:v>
                </c:pt>
                <c:pt idx="396">
                  <c:v>2275.93896484375</c:v>
                </c:pt>
                <c:pt idx="397">
                  <c:v>2206.630859375</c:v>
                </c:pt>
                <c:pt idx="398">
                  <c:v>2252.01538085937</c:v>
                </c:pt>
                <c:pt idx="399">
                  <c:v>2251.44653320312</c:v>
                </c:pt>
                <c:pt idx="400">
                  <c:v>2249.55200195312</c:v>
                </c:pt>
                <c:pt idx="401">
                  <c:v>2235.81323242187</c:v>
                </c:pt>
                <c:pt idx="402">
                  <c:v>2221.03247070312</c:v>
                </c:pt>
                <c:pt idx="403">
                  <c:v>2238.18212890625</c:v>
                </c:pt>
                <c:pt idx="404">
                  <c:v>2213.83154296875</c:v>
                </c:pt>
                <c:pt idx="405">
                  <c:v>2220.93798828125</c:v>
                </c:pt>
                <c:pt idx="406">
                  <c:v>2230.365234375</c:v>
                </c:pt>
                <c:pt idx="407">
                  <c:v>2204.21459960937</c:v>
                </c:pt>
                <c:pt idx="408">
                  <c:v>2199.76196289062</c:v>
                </c:pt>
                <c:pt idx="409">
                  <c:v>2217.14794921875</c:v>
                </c:pt>
                <c:pt idx="410">
                  <c:v>2234.439453125</c:v>
                </c:pt>
                <c:pt idx="411">
                  <c:v>2234.9130859375</c:v>
                </c:pt>
                <c:pt idx="412">
                  <c:v>2239.12939453125</c:v>
                </c:pt>
                <c:pt idx="413">
                  <c:v>2219.04272460937</c:v>
                </c:pt>
                <c:pt idx="414">
                  <c:v>2216.43774414062</c:v>
                </c:pt>
                <c:pt idx="415">
                  <c:v>2235.10278320312</c:v>
                </c:pt>
                <c:pt idx="416">
                  <c:v>2232.26049804687</c:v>
                </c:pt>
                <c:pt idx="417">
                  <c:v>2253.86328125</c:v>
                </c:pt>
                <c:pt idx="418">
                  <c:v>2242.208984375</c:v>
                </c:pt>
                <c:pt idx="419">
                  <c:v>2256.61962890625</c:v>
                </c:pt>
                <c:pt idx="420">
                  <c:v>2282.72045898437</c:v>
                </c:pt>
                <c:pt idx="421">
                  <c:v>2297.94189453125</c:v>
                </c:pt>
                <c:pt idx="422">
                  <c:v>2307.29418945312</c:v>
                </c:pt>
                <c:pt idx="423">
                  <c:v>2369.51708984375</c:v>
                </c:pt>
                <c:pt idx="424">
                  <c:v>2399.53125</c:v>
                </c:pt>
                <c:pt idx="425">
                  <c:v>2376.53173828125</c:v>
                </c:pt>
                <c:pt idx="426">
                  <c:v>2367.22631835937</c:v>
                </c:pt>
                <c:pt idx="427">
                  <c:v>2376.43579101562</c:v>
                </c:pt>
                <c:pt idx="428">
                  <c:v>2336.8310546875</c:v>
                </c:pt>
                <c:pt idx="429">
                  <c:v>2347.853515625</c:v>
                </c:pt>
                <c:pt idx="430">
                  <c:v>2378.7265625</c:v>
                </c:pt>
                <c:pt idx="431">
                  <c:v>2358.44677734375</c:v>
                </c:pt>
                <c:pt idx="432">
                  <c:v>2364.8408203125</c:v>
                </c:pt>
                <c:pt idx="433">
                  <c:v>2373.71630859375</c:v>
                </c:pt>
                <c:pt idx="434">
                  <c:v>2384.92944335937</c:v>
                </c:pt>
                <c:pt idx="435">
                  <c:v>2359.59228515625</c:v>
                </c:pt>
                <c:pt idx="436">
                  <c:v>2368.32397460937</c:v>
                </c:pt>
                <c:pt idx="437">
                  <c:v>2335.78125</c:v>
                </c:pt>
                <c:pt idx="438">
                  <c:v>2339.50317382812</c:v>
                </c:pt>
                <c:pt idx="439">
                  <c:v>2332.53637695312</c:v>
                </c:pt>
                <c:pt idx="440">
                  <c:v>2325.42651367187</c:v>
                </c:pt>
                <c:pt idx="441">
                  <c:v>2304.57470703125</c:v>
                </c:pt>
                <c:pt idx="442">
                  <c:v>2302.18896484375</c:v>
                </c:pt>
                <c:pt idx="443">
                  <c:v>2307.00805664062</c:v>
                </c:pt>
                <c:pt idx="444">
                  <c:v>2298.65771484375</c:v>
                </c:pt>
                <c:pt idx="445">
                  <c:v>2323.70874023437</c:v>
                </c:pt>
                <c:pt idx="446">
                  <c:v>2269.55029296875</c:v>
                </c:pt>
                <c:pt idx="447">
                  <c:v>2250.416015625</c:v>
                </c:pt>
                <c:pt idx="448">
                  <c:v>2241.4453125</c:v>
                </c:pt>
                <c:pt idx="449">
                  <c:v>2235.43310546875</c:v>
                </c:pt>
                <c:pt idx="450">
                  <c:v>2253.56567382812</c:v>
                </c:pt>
                <c:pt idx="451">
                  <c:v>2228.13232421875</c:v>
                </c:pt>
                <c:pt idx="452">
                  <c:v>2226.74853515625</c:v>
                </c:pt>
                <c:pt idx="453">
                  <c:v>2226.27172851562</c:v>
                </c:pt>
                <c:pt idx="454">
                  <c:v>2277.85327148437</c:v>
                </c:pt>
                <c:pt idx="455">
                  <c:v>2268.54858398437</c:v>
                </c:pt>
                <c:pt idx="456">
                  <c:v>2250.03466796875</c:v>
                </c:pt>
                <c:pt idx="457">
                  <c:v>2263.2041015625</c:v>
                </c:pt>
                <c:pt idx="458">
                  <c:v>2275.61010742187</c:v>
                </c:pt>
                <c:pt idx="459">
                  <c:v>2273.03393554687</c:v>
                </c:pt>
                <c:pt idx="460">
                  <c:v>2281.28857421875</c:v>
                </c:pt>
                <c:pt idx="461">
                  <c:v>2283.05444335937</c:v>
                </c:pt>
                <c:pt idx="462">
                  <c:v>2294.69702148437</c:v>
                </c:pt>
                <c:pt idx="463">
                  <c:v>2315.5966796875</c:v>
                </c:pt>
                <c:pt idx="464">
                  <c:v>2370.37622070312</c:v>
                </c:pt>
                <c:pt idx="465">
                  <c:v>2372.52319335937</c:v>
                </c:pt>
                <c:pt idx="466">
                  <c:v>2499.78369140625</c:v>
                </c:pt>
                <c:pt idx="467">
                  <c:v>2513.85986328125</c:v>
                </c:pt>
                <c:pt idx="468">
                  <c:v>2512.76220703125</c:v>
                </c:pt>
                <c:pt idx="469">
                  <c:v>2524.21459960937</c:v>
                </c:pt>
                <c:pt idx="470">
                  <c:v>2544.63745117187</c:v>
                </c:pt>
                <c:pt idx="471">
                  <c:v>2555.65991210937</c:v>
                </c:pt>
                <c:pt idx="472">
                  <c:v>2564.96484375</c:v>
                </c:pt>
                <c:pt idx="473">
                  <c:v>2599.70239257812</c:v>
                </c:pt>
                <c:pt idx="474">
                  <c:v>2608.1005859375</c:v>
                </c:pt>
                <c:pt idx="475">
                  <c:v>2673.13842773437</c:v>
                </c:pt>
                <c:pt idx="476">
                  <c:v>2640.35717773437</c:v>
                </c:pt>
                <c:pt idx="477">
                  <c:v>2653.62280273437</c:v>
                </c:pt>
                <c:pt idx="478">
                  <c:v>2650.8544921875</c:v>
                </c:pt>
                <c:pt idx="479">
                  <c:v>2672.99536132812</c:v>
                </c:pt>
                <c:pt idx="480">
                  <c:v>2682.30004882812</c:v>
                </c:pt>
                <c:pt idx="481">
                  <c:v>2659.10986328125</c:v>
                </c:pt>
                <c:pt idx="482">
                  <c:v>2636.39672851562</c:v>
                </c:pt>
                <c:pt idx="483">
                  <c:v>2648.70751953125</c:v>
                </c:pt>
                <c:pt idx="484">
                  <c:v>2641.83666992187</c:v>
                </c:pt>
                <c:pt idx="485">
                  <c:v>2597.93676757812</c:v>
                </c:pt>
                <c:pt idx="486">
                  <c:v>2672.47045898437</c:v>
                </c:pt>
                <c:pt idx="487">
                  <c:v>2684.01782226562</c:v>
                </c:pt>
                <c:pt idx="488">
                  <c:v>2657.34448242187</c:v>
                </c:pt>
                <c:pt idx="489">
                  <c:v>2655.24487304687</c:v>
                </c:pt>
                <c:pt idx="490">
                  <c:v>2621.22265625</c:v>
                </c:pt>
                <c:pt idx="491">
                  <c:v>2585.76928710937</c:v>
                </c:pt>
                <c:pt idx="492">
                  <c:v>2599.46411132812</c:v>
                </c:pt>
                <c:pt idx="493">
                  <c:v>2562.67431640625</c:v>
                </c:pt>
                <c:pt idx="494">
                  <c:v>2578.4208984375</c:v>
                </c:pt>
                <c:pt idx="495">
                  <c:v>2580.56787109375</c:v>
                </c:pt>
                <c:pt idx="496">
                  <c:v>2563.533203125</c:v>
                </c:pt>
                <c:pt idx="497">
                  <c:v>2584.95825195312</c:v>
                </c:pt>
                <c:pt idx="498">
                  <c:v>2563.39038085937</c:v>
                </c:pt>
                <c:pt idx="499">
                  <c:v>2547.50073242187</c:v>
                </c:pt>
                <c:pt idx="500">
                  <c:v>2519.49096679687</c:v>
                </c:pt>
                <c:pt idx="501">
                  <c:v>2524.31030273437</c:v>
                </c:pt>
                <c:pt idx="502">
                  <c:v>2553.94189453125</c:v>
                </c:pt>
                <c:pt idx="503">
                  <c:v>2525.884765625</c:v>
                </c:pt>
                <c:pt idx="504">
                  <c:v>2528.55688476562</c:v>
                </c:pt>
                <c:pt idx="505">
                  <c:v>2532.8037109375</c:v>
                </c:pt>
                <c:pt idx="506">
                  <c:v>2430.4990234375</c:v>
                </c:pt>
                <c:pt idx="507">
                  <c:v>2365.4609375</c:v>
                </c:pt>
                <c:pt idx="508">
                  <c:v>2334.06323242187</c:v>
                </c:pt>
                <c:pt idx="509">
                  <c:v>2342.03247070312</c:v>
                </c:pt>
                <c:pt idx="510">
                  <c:v>2343.70239257812</c:v>
                </c:pt>
                <c:pt idx="511">
                  <c:v>2339.86157226562</c:v>
                </c:pt>
                <c:pt idx="512">
                  <c:v>2301.21362304687</c:v>
                </c:pt>
                <c:pt idx="513">
                  <c:v>2294.5400390625</c:v>
                </c:pt>
                <c:pt idx="514">
                  <c:v>2297.90063476562</c:v>
                </c:pt>
                <c:pt idx="515">
                  <c:v>2311.29565429687</c:v>
                </c:pt>
                <c:pt idx="516">
                  <c:v>2322.6259765625</c:v>
                </c:pt>
                <c:pt idx="517">
                  <c:v>2315.37670898437</c:v>
                </c:pt>
                <c:pt idx="518">
                  <c:v>2326.4189453125</c:v>
                </c:pt>
                <c:pt idx="519">
                  <c:v>2335.10815429687</c:v>
                </c:pt>
                <c:pt idx="520">
                  <c:v>2334.38842773437</c:v>
                </c:pt>
                <c:pt idx="521">
                  <c:v>2304.62182617187</c:v>
                </c:pt>
                <c:pt idx="522">
                  <c:v>2281.62548828125</c:v>
                </c:pt>
                <c:pt idx="523">
                  <c:v>2309.23095703125</c:v>
                </c:pt>
                <c:pt idx="524">
                  <c:v>2328.24291992187</c:v>
                </c:pt>
                <c:pt idx="525">
                  <c:v>2310.86352539062</c:v>
                </c:pt>
                <c:pt idx="526">
                  <c:v>2295.98022460937</c:v>
                </c:pt>
                <c:pt idx="527">
                  <c:v>2303.90185546875</c:v>
                </c:pt>
                <c:pt idx="528">
                  <c:v>2293.48388671875</c:v>
                </c:pt>
                <c:pt idx="529">
                  <c:v>2298.90893554687</c:v>
                </c:pt>
                <c:pt idx="530">
                  <c:v>2280.23315429687</c:v>
                </c:pt>
                <c:pt idx="531">
                  <c:v>2255.55615234375</c:v>
                </c:pt>
                <c:pt idx="532">
                  <c:v>2242.1611328125</c:v>
                </c:pt>
                <c:pt idx="533">
                  <c:v>2236.68798828125</c:v>
                </c:pt>
                <c:pt idx="534">
                  <c:v>2225.3095703125</c:v>
                </c:pt>
                <c:pt idx="535">
                  <c:v>2251.52319335937</c:v>
                </c:pt>
                <c:pt idx="536">
                  <c:v>2288.44287109375</c:v>
                </c:pt>
                <c:pt idx="537">
                  <c:v>2250.37109375</c:v>
                </c:pt>
                <c:pt idx="538">
                  <c:v>2214.69970703125</c:v>
                </c:pt>
                <c:pt idx="539">
                  <c:v>2229.19848632812</c:v>
                </c:pt>
                <c:pt idx="540">
                  <c:v>2247.4423828125</c:v>
                </c:pt>
                <c:pt idx="541">
                  <c:v>2246.62622070312</c:v>
                </c:pt>
                <c:pt idx="542">
                  <c:v>2239.953125</c:v>
                </c:pt>
                <c:pt idx="543">
                  <c:v>2212.63525390625</c:v>
                </c:pt>
                <c:pt idx="544">
                  <c:v>2226.0302734375</c:v>
                </c:pt>
                <c:pt idx="545">
                  <c:v>2228.57446289062</c:v>
                </c:pt>
                <c:pt idx="546">
                  <c:v>2217.58032226562</c:v>
                </c:pt>
                <c:pt idx="547">
                  <c:v>2141.48461914062</c:v>
                </c:pt>
                <c:pt idx="548">
                  <c:v>2178.7880859375</c:v>
                </c:pt>
                <c:pt idx="549">
                  <c:v>2182.38891601562</c:v>
                </c:pt>
                <c:pt idx="550">
                  <c:v>2186.99780273437</c:v>
                </c:pt>
                <c:pt idx="551">
                  <c:v>2209.08203125</c:v>
                </c:pt>
                <c:pt idx="552">
                  <c:v>2205.52978515625</c:v>
                </c:pt>
                <c:pt idx="553">
                  <c:v>2209.80200195312</c:v>
                </c:pt>
                <c:pt idx="554">
                  <c:v>2217.19604492187</c:v>
                </c:pt>
                <c:pt idx="555">
                  <c:v>2215.03564453125</c:v>
                </c:pt>
                <c:pt idx="556">
                  <c:v>2233.03930664062</c:v>
                </c:pt>
                <c:pt idx="557">
                  <c:v>2266.21411132812</c:v>
                </c:pt>
                <c:pt idx="558">
                  <c:v>2267.31860351562</c:v>
                </c:pt>
                <c:pt idx="559">
                  <c:v>2305.67822265625</c:v>
                </c:pt>
                <c:pt idx="560">
                  <c:v>2319.64916992187</c:v>
                </c:pt>
                <c:pt idx="561">
                  <c:v>2296.22021484375</c:v>
                </c:pt>
                <c:pt idx="562">
                  <c:v>2319.98510742187</c:v>
                </c:pt>
                <c:pt idx="563">
                  <c:v>2311.24755859375</c:v>
                </c:pt>
                <c:pt idx="564">
                  <c:v>2307.98266601562</c:v>
                </c:pt>
                <c:pt idx="565">
                  <c:v>2317.10473632812</c:v>
                </c:pt>
                <c:pt idx="566">
                  <c:v>2318.11303710937</c:v>
                </c:pt>
                <c:pt idx="567">
                  <c:v>2269.62255859375</c:v>
                </c:pt>
                <c:pt idx="568">
                  <c:v>2294.44409179687</c:v>
                </c:pt>
                <c:pt idx="569">
                  <c:v>2275.19189453125</c:v>
                </c:pt>
                <c:pt idx="570">
                  <c:v>2217.96411132812</c:v>
                </c:pt>
                <c:pt idx="571">
                  <c:v>2171.77880859375</c:v>
                </c:pt>
                <c:pt idx="572">
                  <c:v>2232.84716796875</c:v>
                </c:pt>
                <c:pt idx="573">
                  <c:v>2193.67138671875</c:v>
                </c:pt>
                <c:pt idx="574">
                  <c:v>2234.62377929687</c:v>
                </c:pt>
                <c:pt idx="575">
                  <c:v>2203.9931640625</c:v>
                </c:pt>
                <c:pt idx="576">
                  <c:v>2192.6630859375</c:v>
                </c:pt>
                <c:pt idx="577">
                  <c:v>2183.25317382812</c:v>
                </c:pt>
                <c:pt idx="578">
                  <c:v>2213.88330078125</c:v>
                </c:pt>
                <c:pt idx="579">
                  <c:v>2235.24780273437</c:v>
                </c:pt>
                <c:pt idx="580">
                  <c:v>2206.68188476562</c:v>
                </c:pt>
                <c:pt idx="581">
                  <c:v>2214.79541015625</c:v>
                </c:pt>
                <c:pt idx="582">
                  <c:v>2167.74584960937</c:v>
                </c:pt>
                <c:pt idx="583">
                  <c:v>2174.22705078125</c:v>
                </c:pt>
                <c:pt idx="584">
                  <c:v>2186.99780273437</c:v>
                </c:pt>
                <c:pt idx="585">
                  <c:v>2192.27880859375</c:v>
                </c:pt>
                <c:pt idx="586">
                  <c:v>2168.1298828125</c:v>
                </c:pt>
                <c:pt idx="587">
                  <c:v>2139.85229492187</c:v>
                </c:pt>
                <c:pt idx="588">
                  <c:v>2198.9521484375</c:v>
                </c:pt>
                <c:pt idx="589">
                  <c:v>2195.49536132812</c:v>
                </c:pt>
                <c:pt idx="590">
                  <c:v>2215.70776367187</c:v>
                </c:pt>
                <c:pt idx="591">
                  <c:v>2220.50903320312</c:v>
                </c:pt>
                <c:pt idx="592">
                  <c:v>2203.46557617187</c:v>
                </c:pt>
                <c:pt idx="593">
                  <c:v>2179.60424804687</c:v>
                </c:pt>
                <c:pt idx="594">
                  <c:v>2170.43408203125</c:v>
                </c:pt>
                <c:pt idx="595">
                  <c:v>2084.97631835937</c:v>
                </c:pt>
                <c:pt idx="596">
                  <c:v>2084.30444335937</c:v>
                </c:pt>
                <c:pt idx="597">
                  <c:v>2085.64868164062</c:v>
                </c:pt>
                <c:pt idx="598">
                  <c:v>2063.56420898437</c:v>
                </c:pt>
                <c:pt idx="599">
                  <c:v>2007.77673339843</c:v>
                </c:pt>
                <c:pt idx="600">
                  <c:v>1939.12231445312</c:v>
                </c:pt>
                <c:pt idx="601">
                  <c:v>1866.57922363281</c:v>
                </c:pt>
                <c:pt idx="602">
                  <c:v>1871.42834472656</c:v>
                </c:pt>
                <c:pt idx="603">
                  <c:v>1918.38208007812</c:v>
                </c:pt>
                <c:pt idx="604">
                  <c:v>2018.29077148437</c:v>
                </c:pt>
                <c:pt idx="605">
                  <c:v>2011.04125976562</c:v>
                </c:pt>
                <c:pt idx="606">
                  <c:v>1977.33837890625</c:v>
                </c:pt>
                <c:pt idx="607">
                  <c:v>1957.07800292968</c:v>
                </c:pt>
                <c:pt idx="608">
                  <c:v>1989.67663574218</c:v>
                </c:pt>
                <c:pt idx="609">
                  <c:v>2018.38659667968</c:v>
                </c:pt>
                <c:pt idx="610">
                  <c:v>1969.56066894531</c:v>
                </c:pt>
                <c:pt idx="611">
                  <c:v>1914.1572265625</c:v>
                </c:pt>
                <c:pt idx="612">
                  <c:v>1899.80224609375</c:v>
                </c:pt>
                <c:pt idx="613">
                  <c:v>1887.65563964843</c:v>
                </c:pt>
                <c:pt idx="614">
                  <c:v>1875.26916503906</c:v>
                </c:pt>
                <c:pt idx="615">
                  <c:v>1896.48950195312</c:v>
                </c:pt>
                <c:pt idx="616">
                  <c:v>1907.96398925781</c:v>
                </c:pt>
                <c:pt idx="617">
                  <c:v>1935.66552734375</c:v>
                </c:pt>
                <c:pt idx="618">
                  <c:v>1967.11206054687</c:v>
                </c:pt>
                <c:pt idx="619">
                  <c:v>1995.43786621093</c:v>
                </c:pt>
                <c:pt idx="620">
                  <c:v>2043.73608398437</c:v>
                </c:pt>
                <c:pt idx="621">
                  <c:v>2054.63452148437</c:v>
                </c:pt>
                <c:pt idx="622">
                  <c:v>2056.794921875</c:v>
                </c:pt>
                <c:pt idx="623">
                  <c:v>2078.63916015625</c:v>
                </c:pt>
                <c:pt idx="624">
                  <c:v>2096.16284179687</c:v>
                </c:pt>
                <c:pt idx="625">
                  <c:v>2076.958984375</c:v>
                </c:pt>
                <c:pt idx="626">
                  <c:v>2047.38488769531</c:v>
                </c:pt>
                <c:pt idx="627">
                  <c:v>2066.4931640625</c:v>
                </c:pt>
                <c:pt idx="628">
                  <c:v>2090.97778320312</c:v>
                </c:pt>
                <c:pt idx="629">
                  <c:v>2028.94909667968</c:v>
                </c:pt>
                <c:pt idx="630">
                  <c:v>2078.783203125</c:v>
                </c:pt>
                <c:pt idx="631">
                  <c:v>2110.4697265625</c:v>
                </c:pt>
                <c:pt idx="632">
                  <c:v>2042.29577636718</c:v>
                </c:pt>
                <c:pt idx="633">
                  <c:v>2017.13842773437</c:v>
                </c:pt>
                <c:pt idx="634">
                  <c:v>2062.84423828125</c:v>
                </c:pt>
                <c:pt idx="635">
                  <c:v>2059.72338867187</c:v>
                </c:pt>
                <c:pt idx="636">
                  <c:v>2152.62255859375</c:v>
                </c:pt>
                <c:pt idx="637">
                  <c:v>2145.90112304687</c:v>
                </c:pt>
                <c:pt idx="638">
                  <c:v>2141.72412109375</c:v>
                </c:pt>
                <c:pt idx="639">
                  <c:v>2085.12060546875</c:v>
                </c:pt>
                <c:pt idx="640">
                  <c:v>2080.36791992187</c:v>
                </c:pt>
                <c:pt idx="641">
                  <c:v>2063.66015625</c:v>
                </c:pt>
                <c:pt idx="642">
                  <c:v>2032.40551757812</c:v>
                </c:pt>
                <c:pt idx="643">
                  <c:v>2093.61840820312</c:v>
                </c:pt>
                <c:pt idx="644">
                  <c:v>2077.39111328125</c:v>
                </c:pt>
                <c:pt idx="645">
                  <c:v>2053.67431640625</c:v>
                </c:pt>
                <c:pt idx="646">
                  <c:v>2106.7734375</c:v>
                </c:pt>
                <c:pt idx="647">
                  <c:v>2129.00170898437</c:v>
                </c:pt>
                <c:pt idx="648">
                  <c:v>2155.64721679687</c:v>
                </c:pt>
                <c:pt idx="649">
                  <c:v>2200.20043945312</c:v>
                </c:pt>
                <c:pt idx="650">
                  <c:v>2174.4189453125</c:v>
                </c:pt>
                <c:pt idx="651">
                  <c:v>2233.37524414062</c:v>
                </c:pt>
                <c:pt idx="652">
                  <c:v>2285.08227539062</c:v>
                </c:pt>
                <c:pt idx="653">
                  <c:v>2217.72412109375</c:v>
                </c:pt>
                <c:pt idx="654">
                  <c:v>2207.20971679687</c:v>
                </c:pt>
                <c:pt idx="655">
                  <c:v>2189.4462890625</c:v>
                </c:pt>
                <c:pt idx="656">
                  <c:v>2237.84057617187</c:v>
                </c:pt>
                <c:pt idx="657">
                  <c:v>2255.4599609375</c:v>
                </c:pt>
                <c:pt idx="658">
                  <c:v>2259.58911132812</c:v>
                </c:pt>
                <c:pt idx="659">
                  <c:v>2216.57202148437</c:v>
                </c:pt>
                <c:pt idx="660">
                  <c:v>2193.86303710937</c:v>
                </c:pt>
                <c:pt idx="661">
                  <c:v>2200.728515625</c:v>
                </c:pt>
                <c:pt idx="662">
                  <c:v>2189.734375</c:v>
                </c:pt>
                <c:pt idx="663">
                  <c:v>2123.57666015625</c:v>
                </c:pt>
                <c:pt idx="664">
                  <c:v>2109.60571289062</c:v>
                </c:pt>
                <c:pt idx="665">
                  <c:v>2110.22998046875</c:v>
                </c:pt>
                <c:pt idx="666">
                  <c:v>2112.34204101562</c:v>
                </c:pt>
                <c:pt idx="667">
                  <c:v>2109.46166992187</c:v>
                </c:pt>
                <c:pt idx="668">
                  <c:v>2084.5927734375</c:v>
                </c:pt>
                <c:pt idx="669">
                  <c:v>2079.31323242187</c:v>
                </c:pt>
                <c:pt idx="670">
                  <c:v>2079.45849609375</c:v>
                </c:pt>
                <c:pt idx="671">
                  <c:v>2044.34399414062</c:v>
                </c:pt>
                <c:pt idx="672">
                  <c:v>2127.1171875</c:v>
                </c:pt>
                <c:pt idx="673">
                  <c:v>2135.93237304687</c:v>
                </c:pt>
                <c:pt idx="674">
                  <c:v>2133.84985351562</c:v>
                </c:pt>
                <c:pt idx="675">
                  <c:v>2182.04150390625</c:v>
                </c:pt>
                <c:pt idx="676">
                  <c:v>2231.734375</c:v>
                </c:pt>
                <c:pt idx="677">
                  <c:v>2247.95971679687</c:v>
                </c:pt>
                <c:pt idx="678">
                  <c:v>2245.0537109375</c:v>
                </c:pt>
                <c:pt idx="679">
                  <c:v>2163.4912109375</c:v>
                </c:pt>
                <c:pt idx="680">
                  <c:v>2160.73071289062</c:v>
                </c:pt>
                <c:pt idx="681">
                  <c:v>2210.85986328125</c:v>
                </c:pt>
                <c:pt idx="682">
                  <c:v>2300.80126953125</c:v>
                </c:pt>
                <c:pt idx="683">
                  <c:v>2326.27758789062</c:v>
                </c:pt>
                <c:pt idx="684">
                  <c:v>2420.14208984375</c:v>
                </c:pt>
                <c:pt idx="685">
                  <c:v>2395.48950195312</c:v>
                </c:pt>
                <c:pt idx="686">
                  <c:v>2418.64111328125</c:v>
                </c:pt>
                <c:pt idx="687">
                  <c:v>2412.58666992187</c:v>
                </c:pt>
                <c:pt idx="688">
                  <c:v>2372.822265625</c:v>
                </c:pt>
                <c:pt idx="689">
                  <c:v>2419.5126953125</c:v>
                </c:pt>
                <c:pt idx="690">
                  <c:v>2419.56103515625</c:v>
                </c:pt>
                <c:pt idx="691">
                  <c:v>2488.04638671875</c:v>
                </c:pt>
                <c:pt idx="692">
                  <c:v>2473.51635742187</c:v>
                </c:pt>
                <c:pt idx="693">
                  <c:v>2487.513671875</c:v>
                </c:pt>
                <c:pt idx="694">
                  <c:v>2522.9189453125</c:v>
                </c:pt>
                <c:pt idx="695">
                  <c:v>2525.7763671875</c:v>
                </c:pt>
                <c:pt idx="696">
                  <c:v>2557.88842773437</c:v>
                </c:pt>
                <c:pt idx="697">
                  <c:v>2541.42065429687</c:v>
                </c:pt>
                <c:pt idx="698">
                  <c:v>2467.31665039062</c:v>
                </c:pt>
                <c:pt idx="699">
                  <c:v>2501.0751953125</c:v>
                </c:pt>
                <c:pt idx="700">
                  <c:v>2538.03051757812</c:v>
                </c:pt>
                <c:pt idx="701">
                  <c:v>2554.78833007812</c:v>
                </c:pt>
                <c:pt idx="702">
                  <c:v>2511.77905273437</c:v>
                </c:pt>
                <c:pt idx="703">
                  <c:v>2552.70556640625</c:v>
                </c:pt>
                <c:pt idx="704">
                  <c:v>2544.08447265625</c:v>
                </c:pt>
                <c:pt idx="705">
                  <c:v>2545.63427734375</c:v>
                </c:pt>
                <c:pt idx="706">
                  <c:v>2562.53759765625</c:v>
                </c:pt>
                <c:pt idx="707">
                  <c:v>2567.33276367187</c:v>
                </c:pt>
                <c:pt idx="708">
                  <c:v>2560.01928710937</c:v>
                </c:pt>
                <c:pt idx="709">
                  <c:v>2531.83032226562</c:v>
                </c:pt>
                <c:pt idx="710">
                  <c:v>2513.66772460937</c:v>
                </c:pt>
                <c:pt idx="711">
                  <c:v>2561.66577148437</c:v>
                </c:pt>
                <c:pt idx="712">
                  <c:v>2600.55834960937</c:v>
                </c:pt>
                <c:pt idx="713">
                  <c:v>2598.03955078125</c:v>
                </c:pt>
                <c:pt idx="714">
                  <c:v>2552.02758789062</c:v>
                </c:pt>
                <c:pt idx="715">
                  <c:v>2544.42358398437</c:v>
                </c:pt>
                <c:pt idx="716">
                  <c:v>2511.53686523437</c:v>
                </c:pt>
                <c:pt idx="717">
                  <c:v>2507.17797851562</c:v>
                </c:pt>
                <c:pt idx="718">
                  <c:v>2493.56811523437</c:v>
                </c:pt>
                <c:pt idx="719">
                  <c:v>2491.00122070312</c:v>
                </c:pt>
                <c:pt idx="720">
                  <c:v>2495.11791992187</c:v>
                </c:pt>
                <c:pt idx="721">
                  <c:v>2576.53515625</c:v>
                </c:pt>
                <c:pt idx="722">
                  <c:v>2524.37182617187</c:v>
                </c:pt>
                <c:pt idx="723">
                  <c:v>2522.046875</c:v>
                </c:pt>
                <c:pt idx="724">
                  <c:v>2519.14135742187</c:v>
                </c:pt>
                <c:pt idx="725">
                  <c:v>2492.50244140625</c:v>
                </c:pt>
                <c:pt idx="726">
                  <c:v>2484.2685546875</c:v>
                </c:pt>
                <c:pt idx="727">
                  <c:v>2496.42529296875</c:v>
                </c:pt>
                <c:pt idx="728">
                  <c:v>2507.61376953125</c:v>
                </c:pt>
                <c:pt idx="729">
                  <c:v>2499.57348632812</c:v>
                </c:pt>
                <c:pt idx="730">
                  <c:v>2505.57958984375</c:v>
                </c:pt>
                <c:pt idx="731">
                  <c:v>2490.85571289062</c:v>
                </c:pt>
                <c:pt idx="732">
                  <c:v>2480.2001953125</c:v>
                </c:pt>
                <c:pt idx="733">
                  <c:v>2448.96020507812</c:v>
                </c:pt>
                <c:pt idx="734">
                  <c:v>2498.45971679687</c:v>
                </c:pt>
                <c:pt idx="735">
                  <c:v>2502.62524414062</c:v>
                </c:pt>
                <c:pt idx="736">
                  <c:v>2541.42065429687</c:v>
                </c:pt>
                <c:pt idx="737">
                  <c:v>2608.40454101562</c:v>
                </c:pt>
                <c:pt idx="738">
                  <c:v>2598.03955078125</c:v>
                </c:pt>
                <c:pt idx="739">
                  <c:v>2577.21337890625</c:v>
                </c:pt>
                <c:pt idx="740">
                  <c:v>2595.32739257812</c:v>
                </c:pt>
                <c:pt idx="741">
                  <c:v>2617.4619140625</c:v>
                </c:pt>
                <c:pt idx="742">
                  <c:v>2615.96020507812</c:v>
                </c:pt>
                <c:pt idx="743">
                  <c:v>2611.98852539062</c:v>
                </c:pt>
                <c:pt idx="744">
                  <c:v>2540.35473632812</c:v>
                </c:pt>
                <c:pt idx="745">
                  <c:v>2584.38159179687</c:v>
                </c:pt>
                <c:pt idx="746">
                  <c:v>2532.12133789062</c:v>
                </c:pt>
                <c:pt idx="747">
                  <c:v>2518.26928710937</c:v>
                </c:pt>
                <c:pt idx="748">
                  <c:v>2523.98461914062</c:v>
                </c:pt>
                <c:pt idx="749">
                  <c:v>2470.75537109375</c:v>
                </c:pt>
                <c:pt idx="750">
                  <c:v>2510.18115234375</c:v>
                </c:pt>
                <c:pt idx="751">
                  <c:v>2486.01245117187</c:v>
                </c:pt>
                <c:pt idx="752">
                  <c:v>2495.11791992187</c:v>
                </c:pt>
                <c:pt idx="753">
                  <c:v>2509.40576171875</c:v>
                </c:pt>
                <c:pt idx="754">
                  <c:v>2520.7392578125</c:v>
                </c:pt>
                <c:pt idx="755">
                  <c:v>2502.09252929687</c:v>
                </c:pt>
                <c:pt idx="756">
                  <c:v>2519.431640625</c:v>
                </c:pt>
                <c:pt idx="757">
                  <c:v>2570.77124023437</c:v>
                </c:pt>
                <c:pt idx="758">
                  <c:v>2492.50244140625</c:v>
                </c:pt>
                <c:pt idx="759">
                  <c:v>2426.92309570312</c:v>
                </c:pt>
                <c:pt idx="760">
                  <c:v>2440.09716796875</c:v>
                </c:pt>
                <c:pt idx="761">
                  <c:v>2445.18237304687</c:v>
                </c:pt>
                <c:pt idx="762">
                  <c:v>2470.80419921875</c:v>
                </c:pt>
                <c:pt idx="763">
                  <c:v>2488.45458984375</c:v>
                </c:pt>
                <c:pt idx="764">
                  <c:v>2455.78637695312</c:v>
                </c:pt>
                <c:pt idx="765">
                  <c:v>2483.14013671875</c:v>
                </c:pt>
                <c:pt idx="766">
                  <c:v>2457.78564453125</c:v>
                </c:pt>
                <c:pt idx="767">
                  <c:v>2469.92651367187</c:v>
                </c:pt>
                <c:pt idx="768">
                  <c:v>2446.52221679687</c:v>
                </c:pt>
                <c:pt idx="769">
                  <c:v>2451.20288085937</c:v>
                </c:pt>
                <c:pt idx="770">
                  <c:v>2440.9150390625</c:v>
                </c:pt>
                <c:pt idx="771">
                  <c:v>2396.7880859375</c:v>
                </c:pt>
                <c:pt idx="772">
                  <c:v>2396.49560546875</c:v>
                </c:pt>
                <c:pt idx="773">
                  <c:v>2416.34057617187</c:v>
                </c:pt>
                <c:pt idx="774">
                  <c:v>2398.93359375</c:v>
                </c:pt>
                <c:pt idx="775">
                  <c:v>2422.04516601562</c:v>
                </c:pt>
                <c:pt idx="776">
                  <c:v>2439.30590820312</c:v>
                </c:pt>
                <c:pt idx="777">
                  <c:v>2453.25073242187</c:v>
                </c:pt>
                <c:pt idx="778">
                  <c:v>2445.10815429687</c:v>
                </c:pt>
                <c:pt idx="779">
                  <c:v>2485.87036132812</c:v>
                </c:pt>
                <c:pt idx="780">
                  <c:v>2474.46069335937</c:v>
                </c:pt>
                <c:pt idx="781">
                  <c:v>2462.51513671875</c:v>
                </c:pt>
                <c:pt idx="782">
                  <c:v>2568.80908203125</c:v>
                </c:pt>
                <c:pt idx="783">
                  <c:v>2617.71435546875</c:v>
                </c:pt>
                <c:pt idx="784">
                  <c:v>2596.748046875</c:v>
                </c:pt>
                <c:pt idx="785">
                  <c:v>2550.18359375</c:v>
                </c:pt>
                <c:pt idx="786">
                  <c:v>2554.8154296875</c:v>
                </c:pt>
                <c:pt idx="787">
                  <c:v>2588.65405273437</c:v>
                </c:pt>
                <c:pt idx="788">
                  <c:v>2640.14331054687</c:v>
                </c:pt>
                <c:pt idx="789">
                  <c:v>2638.29052734375</c:v>
                </c:pt>
                <c:pt idx="790">
                  <c:v>2654.67333984375</c:v>
                </c:pt>
                <c:pt idx="791">
                  <c:v>2649.79736328125</c:v>
                </c:pt>
                <c:pt idx="792">
                  <c:v>2643.02026367187</c:v>
                </c:pt>
                <c:pt idx="793">
                  <c:v>2618.00659179687</c:v>
                </c:pt>
                <c:pt idx="794">
                  <c:v>2597.13793945312</c:v>
                </c:pt>
                <c:pt idx="795">
                  <c:v>2604.98828125</c:v>
                </c:pt>
                <c:pt idx="796">
                  <c:v>2650.62670898437</c:v>
                </c:pt>
                <c:pt idx="797">
                  <c:v>2608.15747070312</c:v>
                </c:pt>
                <c:pt idx="798">
                  <c:v>2600.0146484375</c:v>
                </c:pt>
                <c:pt idx="799">
                  <c:v>2579.6826171875</c:v>
                </c:pt>
                <c:pt idx="800">
                  <c:v>2556.03442382812</c:v>
                </c:pt>
                <c:pt idx="801">
                  <c:v>2552.47485351562</c:v>
                </c:pt>
                <c:pt idx="802">
                  <c:v>2528.87573242187</c:v>
                </c:pt>
                <c:pt idx="803">
                  <c:v>2519.46533203125</c:v>
                </c:pt>
                <c:pt idx="804">
                  <c:v>2504.30126953125</c:v>
                </c:pt>
                <c:pt idx="805">
                  <c:v>2497.47485351562</c:v>
                </c:pt>
                <c:pt idx="806">
                  <c:v>2494.890625</c:v>
                </c:pt>
                <c:pt idx="807">
                  <c:v>2478.94677734375</c:v>
                </c:pt>
                <c:pt idx="808">
                  <c:v>2473.14428710937</c:v>
                </c:pt>
                <c:pt idx="809">
                  <c:v>2519.56274414062</c:v>
                </c:pt>
                <c:pt idx="810">
                  <c:v>2512.49267578125</c:v>
                </c:pt>
                <c:pt idx="811">
                  <c:v>2558.91137695312</c:v>
                </c:pt>
                <c:pt idx="812">
                  <c:v>2578.21997070312</c:v>
                </c:pt>
                <c:pt idx="813">
                  <c:v>2528.87573242187</c:v>
                </c:pt>
                <c:pt idx="814">
                  <c:v>2525.75537109375</c:v>
                </c:pt>
                <c:pt idx="815">
                  <c:v>2558.8623046875</c:v>
                </c:pt>
                <c:pt idx="816">
                  <c:v>2532.63012695312</c:v>
                </c:pt>
                <c:pt idx="817">
                  <c:v>2601.3310546875</c:v>
                </c:pt>
                <c:pt idx="818">
                  <c:v>2619.51831054687</c:v>
                </c:pt>
                <c:pt idx="819">
                  <c:v>2583.97314453125</c:v>
                </c:pt>
                <c:pt idx="820">
                  <c:v>2485.48046875</c:v>
                </c:pt>
                <c:pt idx="821">
                  <c:v>2531.94750976562</c:v>
                </c:pt>
                <c:pt idx="822">
                  <c:v>2535.94580078125</c:v>
                </c:pt>
                <c:pt idx="823">
                  <c:v>2557.25341796875</c:v>
                </c:pt>
                <c:pt idx="824">
                  <c:v>2547.30639648437</c:v>
                </c:pt>
                <c:pt idx="825">
                  <c:v>2504.39868164062</c:v>
                </c:pt>
                <c:pt idx="826">
                  <c:v>2512.78515625</c:v>
                </c:pt>
                <c:pt idx="827">
                  <c:v>2510.34741210937</c:v>
                </c:pt>
                <c:pt idx="828">
                  <c:v>2569.44287109375</c:v>
                </c:pt>
                <c:pt idx="829">
                  <c:v>2582.99780273437</c:v>
                </c:pt>
                <c:pt idx="830">
                  <c:v>2572.125</c:v>
                </c:pt>
                <c:pt idx="831">
                  <c:v>2536.62817382812</c:v>
                </c:pt>
                <c:pt idx="832">
                  <c:v>2518.68530273437</c:v>
                </c:pt>
                <c:pt idx="833">
                  <c:v>2522.48828125</c:v>
                </c:pt>
                <c:pt idx="834">
                  <c:v>2513.51635742187</c:v>
                </c:pt>
                <c:pt idx="835">
                  <c:v>2516.9296875</c:v>
                </c:pt>
                <c:pt idx="836">
                  <c:v>2515.56469726562</c:v>
                </c:pt>
                <c:pt idx="837">
                  <c:v>2485.18774414062</c:v>
                </c:pt>
                <c:pt idx="838">
                  <c:v>2464.36791992187</c:v>
                </c:pt>
                <c:pt idx="839">
                  <c:v>2453.05590820312</c:v>
                </c:pt>
                <c:pt idx="840">
                  <c:v>2449.10620117187</c:v>
                </c:pt>
                <c:pt idx="841">
                  <c:v>2453.689453125</c:v>
                </c:pt>
                <c:pt idx="842">
                  <c:v>2432.13842773437</c:v>
                </c:pt>
                <c:pt idx="843">
                  <c:v>2428.82250976562</c:v>
                </c:pt>
                <c:pt idx="844">
                  <c:v>2422.53271484375</c:v>
                </c:pt>
                <c:pt idx="845">
                  <c:v>2406.88110351562</c:v>
                </c:pt>
                <c:pt idx="846">
                  <c:v>2399.5673828125</c:v>
                </c:pt>
                <c:pt idx="847">
                  <c:v>2405.02856445312</c:v>
                </c:pt>
                <c:pt idx="848">
                  <c:v>2394.39916992187</c:v>
                </c:pt>
                <c:pt idx="849">
                  <c:v>2409.66015625</c:v>
                </c:pt>
                <c:pt idx="850">
                  <c:v>2423.16674804687</c:v>
                </c:pt>
                <c:pt idx="851">
                  <c:v>2423.41040039062</c:v>
                </c:pt>
                <c:pt idx="852">
                  <c:v>2400.298828125</c:v>
                </c:pt>
                <c:pt idx="853">
                  <c:v>2404.24829101562</c:v>
                </c:pt>
                <c:pt idx="854">
                  <c:v>2394.1552734375</c:v>
                </c:pt>
                <c:pt idx="855">
                  <c:v>2381.8193359375</c:v>
                </c:pt>
                <c:pt idx="856">
                  <c:v>2346.37158203125</c:v>
                </c:pt>
                <c:pt idx="857">
                  <c:v>2398.2998046875</c:v>
                </c:pt>
                <c:pt idx="858">
                  <c:v>2386.64599609375</c:v>
                </c:pt>
                <c:pt idx="859">
                  <c:v>2448.8623046875</c:v>
                </c:pt>
                <c:pt idx="860">
                  <c:v>2401.46899414062</c:v>
                </c:pt>
                <c:pt idx="861">
                  <c:v>2414.8779296875</c:v>
                </c:pt>
                <c:pt idx="862">
                  <c:v>2423.41040039062</c:v>
                </c:pt>
                <c:pt idx="863">
                  <c:v>2419.21704101562</c:v>
                </c:pt>
                <c:pt idx="864">
                  <c:v>2436.96533203125</c:v>
                </c:pt>
                <c:pt idx="865">
                  <c:v>2421.16772460937</c:v>
                </c:pt>
                <c:pt idx="866">
                  <c:v>2468.02465820312</c:v>
                </c:pt>
                <c:pt idx="867">
                  <c:v>2496.79272460937</c:v>
                </c:pt>
                <c:pt idx="868">
                  <c:v>2473.14428710937</c:v>
                </c:pt>
                <c:pt idx="869">
                  <c:v>2518.63647460937</c:v>
                </c:pt>
                <c:pt idx="870">
                  <c:v>2501.57080078125</c:v>
                </c:pt>
                <c:pt idx="871">
                  <c:v>2469.29223632812</c:v>
                </c:pt>
                <c:pt idx="872">
                  <c:v>2484.50537109375</c:v>
                </c:pt>
                <c:pt idx="873">
                  <c:v>2466.171875</c:v>
                </c:pt>
                <c:pt idx="874">
                  <c:v>2473.24169921875</c:v>
                </c:pt>
                <c:pt idx="875">
                  <c:v>2488.50366210937</c:v>
                </c:pt>
                <c:pt idx="876">
                  <c:v>2477.97143554687</c:v>
                </c:pt>
                <c:pt idx="877">
                  <c:v>2468.75634765625</c:v>
                </c:pt>
                <c:pt idx="878">
                  <c:v>2430.724609375</c:v>
                </c:pt>
                <c:pt idx="879">
                  <c:v>2435.94140625</c:v>
                </c:pt>
                <c:pt idx="880">
                  <c:v>2437.69653320312</c:v>
                </c:pt>
                <c:pt idx="881">
                  <c:v>2428.62768554687</c:v>
                </c:pt>
                <c:pt idx="882">
                  <c:v>2448.47241210937</c:v>
                </c:pt>
                <c:pt idx="883">
                  <c:v>2407.6611328125</c:v>
                </c:pt>
                <c:pt idx="884">
                  <c:v>2396.30053710937</c:v>
                </c:pt>
                <c:pt idx="885">
                  <c:v>2390.83959960937</c:v>
                </c:pt>
                <c:pt idx="886">
                  <c:v>2424.2880859375</c:v>
                </c:pt>
                <c:pt idx="887">
                  <c:v>2444.52294921875</c:v>
                </c:pt>
                <c:pt idx="888">
                  <c:v>2438.671875</c:v>
                </c:pt>
                <c:pt idx="889">
                  <c:v>2453.8359375</c:v>
                </c:pt>
                <c:pt idx="890">
                  <c:v>2453.34838867187</c:v>
                </c:pt>
                <c:pt idx="891">
                  <c:v>2460.0771484375</c:v>
                </c:pt>
                <c:pt idx="892">
                  <c:v>2528.04663085937</c:v>
                </c:pt>
                <c:pt idx="893">
                  <c:v>2558.27709960937</c:v>
                </c:pt>
                <c:pt idx="894">
                  <c:v>2596.16284179687</c:v>
                </c:pt>
                <c:pt idx="895">
                  <c:v>2609.47387695312</c:v>
                </c:pt>
                <c:pt idx="896">
                  <c:v>2595.67529296875</c:v>
                </c:pt>
                <c:pt idx="897">
                  <c:v>2562.32421875</c:v>
                </c:pt>
                <c:pt idx="898">
                  <c:v>2575.87915039062</c:v>
                </c:pt>
                <c:pt idx="899">
                  <c:v>2572.61254882812</c:v>
                </c:pt>
                <c:pt idx="900">
                  <c:v>2563.0556640625</c:v>
                </c:pt>
                <c:pt idx="901">
                  <c:v>2550.03686523437</c:v>
                </c:pt>
                <c:pt idx="902">
                  <c:v>2532.7763671875</c:v>
                </c:pt>
                <c:pt idx="903">
                  <c:v>2586.5087890625</c:v>
                </c:pt>
                <c:pt idx="904">
                  <c:v>2584.509765625</c:v>
                </c:pt>
                <c:pt idx="905">
                  <c:v>2590.6044921875</c:v>
                </c:pt>
                <c:pt idx="906">
                  <c:v>2601.3310546875</c:v>
                </c:pt>
                <c:pt idx="907">
                  <c:v>2630.927734375</c:v>
                </c:pt>
                <c:pt idx="908">
                  <c:v>2649.26123046875</c:v>
                </c:pt>
                <c:pt idx="909">
                  <c:v>2628.88012695312</c:v>
                </c:pt>
                <c:pt idx="910">
                  <c:v>2624.34521484375</c:v>
                </c:pt>
                <c:pt idx="911">
                  <c:v>2648.7734375</c:v>
                </c:pt>
                <c:pt idx="912">
                  <c:v>2613.37475585937</c:v>
                </c:pt>
                <c:pt idx="913">
                  <c:v>2570.75952148437</c:v>
                </c:pt>
                <c:pt idx="914">
                  <c:v>2577.82934570312</c:v>
                </c:pt>
                <c:pt idx="915">
                  <c:v>2609.47387695312</c:v>
                </c:pt>
                <c:pt idx="916">
                  <c:v>2631.75659179687</c:v>
                </c:pt>
                <c:pt idx="917">
                  <c:v>2622.93139648437</c:v>
                </c:pt>
                <c:pt idx="918">
                  <c:v>2648.23706054687</c:v>
                </c:pt>
                <c:pt idx="919">
                  <c:v>2638.01245117187</c:v>
                </c:pt>
                <c:pt idx="920">
                  <c:v>2630.9833984375</c:v>
                </c:pt>
                <c:pt idx="921">
                  <c:v>2631.47485351562</c:v>
                </c:pt>
                <c:pt idx="922">
                  <c:v>2609.59985351562</c:v>
                </c:pt>
                <c:pt idx="923">
                  <c:v>2597.06494140625</c:v>
                </c:pt>
                <c:pt idx="924">
                  <c:v>2607.3876953125</c:v>
                </c:pt>
                <c:pt idx="925">
                  <c:v>2606.65063476562</c:v>
                </c:pt>
                <c:pt idx="926">
                  <c:v>2616.38330078125</c:v>
                </c:pt>
                <c:pt idx="927">
                  <c:v>2632.99853515625</c:v>
                </c:pt>
                <c:pt idx="928">
                  <c:v>2655.51245117187</c:v>
                </c:pt>
                <c:pt idx="929">
                  <c:v>2654.48022460937</c:v>
                </c:pt>
                <c:pt idx="930">
                  <c:v>2709.388671875</c:v>
                </c:pt>
                <c:pt idx="931">
                  <c:v>2710.61743164062</c:v>
                </c:pt>
                <c:pt idx="932">
                  <c:v>2652.6123046875</c:v>
                </c:pt>
                <c:pt idx="933">
                  <c:v>2611.7626953125</c:v>
                </c:pt>
                <c:pt idx="934">
                  <c:v>2639.24169921875</c:v>
                </c:pt>
                <c:pt idx="935">
                  <c:v>2628.57421875</c:v>
                </c:pt>
                <c:pt idx="936">
                  <c:v>2609.94384765625</c:v>
                </c:pt>
                <c:pt idx="937">
                  <c:v>2631.76953125</c:v>
                </c:pt>
                <c:pt idx="938">
                  <c:v>2636.48852539062</c:v>
                </c:pt>
                <c:pt idx="939">
                  <c:v>2637.5703125</c:v>
                </c:pt>
                <c:pt idx="940">
                  <c:v>2626.55908203125</c:v>
                </c:pt>
                <c:pt idx="941">
                  <c:v>2657.67553710937</c:v>
                </c:pt>
                <c:pt idx="942">
                  <c:v>2560.0986328125</c:v>
                </c:pt>
                <c:pt idx="943">
                  <c:v>2536.74926757812</c:v>
                </c:pt>
                <c:pt idx="944">
                  <c:v>2524.85302734375</c:v>
                </c:pt>
                <c:pt idx="945">
                  <c:v>2539.74755859375</c:v>
                </c:pt>
                <c:pt idx="946">
                  <c:v>2526.52465820312</c:v>
                </c:pt>
                <c:pt idx="947">
                  <c:v>2541.02587890625</c:v>
                </c:pt>
                <c:pt idx="948">
                  <c:v>2517.626953125</c:v>
                </c:pt>
                <c:pt idx="949">
                  <c:v>2508.09057617187</c:v>
                </c:pt>
                <c:pt idx="950">
                  <c:v>2525.63940429687</c:v>
                </c:pt>
                <c:pt idx="951">
                  <c:v>2508.28735351562</c:v>
                </c:pt>
                <c:pt idx="952">
                  <c:v>2503.07641601562</c:v>
                </c:pt>
                <c:pt idx="953">
                  <c:v>2525.88525390625</c:v>
                </c:pt>
                <c:pt idx="954">
                  <c:v>2522.59204101562</c:v>
                </c:pt>
                <c:pt idx="955">
                  <c:v>2509.171875</c:v>
                </c:pt>
                <c:pt idx="956">
                  <c:v>2493.93334960937</c:v>
                </c:pt>
                <c:pt idx="957">
                  <c:v>2459.62182617187</c:v>
                </c:pt>
                <c:pt idx="958">
                  <c:v>2490.39404296875</c:v>
                </c:pt>
                <c:pt idx="959">
                  <c:v>2509.56518554687</c:v>
                </c:pt>
                <c:pt idx="960">
                  <c:v>2500.37280273437</c:v>
                </c:pt>
                <c:pt idx="961">
                  <c:v>2511.67895507812</c:v>
                </c:pt>
                <c:pt idx="962">
                  <c:v>2519.5439453125</c:v>
                </c:pt>
                <c:pt idx="963">
                  <c:v>2522.54272460937</c:v>
                </c:pt>
                <c:pt idx="964">
                  <c:v>2530.65380859375</c:v>
                </c:pt>
                <c:pt idx="965">
                  <c:v>2537.73217773437</c:v>
                </c:pt>
                <c:pt idx="966">
                  <c:v>2520.33081054687</c:v>
                </c:pt>
                <c:pt idx="967">
                  <c:v>2512.61303710937</c:v>
                </c:pt>
                <c:pt idx="968">
                  <c:v>2483.56103515625</c:v>
                </c:pt>
                <c:pt idx="969">
                  <c:v>2489.26318359375</c:v>
                </c:pt>
                <c:pt idx="970">
                  <c:v>2462.81713867187</c:v>
                </c:pt>
                <c:pt idx="971">
                  <c:v>2462.57104492187</c:v>
                </c:pt>
                <c:pt idx="972">
                  <c:v>2459.22827148437</c:v>
                </c:pt>
                <c:pt idx="973">
                  <c:v>2464.78295898437</c:v>
                </c:pt>
                <c:pt idx="974">
                  <c:v>2480.95581054687</c:v>
                </c:pt>
                <c:pt idx="975">
                  <c:v>2465.17651367187</c:v>
                </c:pt>
                <c:pt idx="976">
                  <c:v>2471.41943359375</c:v>
                </c:pt>
                <c:pt idx="977">
                  <c:v>2493.49072265625</c:v>
                </c:pt>
                <c:pt idx="978">
                  <c:v>2456.7216796875</c:v>
                </c:pt>
                <c:pt idx="979">
                  <c:v>2464.29150390625</c:v>
                </c:pt>
                <c:pt idx="980">
                  <c:v>2458.638671875</c:v>
                </c:pt>
                <c:pt idx="981">
                  <c:v>2428.06298828125</c:v>
                </c:pt>
                <c:pt idx="982">
                  <c:v>2446.693359375</c:v>
                </c:pt>
                <c:pt idx="983">
                  <c:v>2425.26098632812</c:v>
                </c:pt>
                <c:pt idx="984">
                  <c:v>2431.6513671875</c:v>
                </c:pt>
                <c:pt idx="985">
                  <c:v>2440.59790039062</c:v>
                </c:pt>
                <c:pt idx="986">
                  <c:v>2434.109375</c:v>
                </c:pt>
                <c:pt idx="987">
                  <c:v>2437.15673828125</c:v>
                </c:pt>
                <c:pt idx="988">
                  <c:v>2459.57250976562</c:v>
                </c:pt>
                <c:pt idx="989">
                  <c:v>2418.87060546875</c:v>
                </c:pt>
                <c:pt idx="990">
                  <c:v>2424.0322265625</c:v>
                </c:pt>
                <c:pt idx="991">
                  <c:v>2427.27612304687</c:v>
                </c:pt>
                <c:pt idx="992">
                  <c:v>2465.56982421875</c:v>
                </c:pt>
                <c:pt idx="993">
                  <c:v>2477.072265625</c:v>
                </c:pt>
                <c:pt idx="994">
                  <c:v>2457.26196289062</c:v>
                </c:pt>
                <c:pt idx="995">
                  <c:v>2468.96166992187</c:v>
                </c:pt>
                <c:pt idx="996">
                  <c:v>2473.77880859375</c:v>
                </c:pt>
                <c:pt idx="997">
                  <c:v>2513.30102539062</c:v>
                </c:pt>
                <c:pt idx="998">
                  <c:v>2513.89086914062</c:v>
                </c:pt>
                <c:pt idx="999">
                  <c:v>2526.13110351562</c:v>
                </c:pt>
                <c:pt idx="1000">
                  <c:v>2515.16918945312</c:v>
                </c:pt>
                <c:pt idx="1001">
                  <c:v>2513.05517578125</c:v>
                </c:pt>
                <c:pt idx="1002">
                  <c:v>2505.28857421875</c:v>
                </c:pt>
                <c:pt idx="1003">
                  <c:v>2505.14111328125</c:v>
                </c:pt>
                <c:pt idx="1004">
                  <c:v>2453.08374023437</c:v>
                </c:pt>
                <c:pt idx="1005">
                  <c:v>2441.63012695312</c:v>
                </c:pt>
                <c:pt idx="1006">
                  <c:v>2435.53466796875</c:v>
                </c:pt>
                <c:pt idx="1007">
                  <c:v>2434.64990234375</c:v>
                </c:pt>
                <c:pt idx="1008">
                  <c:v>2440.20483398437</c:v>
                </c:pt>
                <c:pt idx="1009">
                  <c:v>2437.10766601562</c:v>
                </c:pt>
                <c:pt idx="1010">
                  <c:v>2442.12158203125</c:v>
                </c:pt>
                <c:pt idx="1011">
                  <c:v>2430.56982421875</c:v>
                </c:pt>
                <c:pt idx="1012">
                  <c:v>2462.80590820312</c:v>
                </c:pt>
                <c:pt idx="1013">
                  <c:v>2485.03930664062</c:v>
                </c:pt>
                <c:pt idx="1014">
                  <c:v>2473.30346679687</c:v>
                </c:pt>
                <c:pt idx="1015">
                  <c:v>2472.36254882812</c:v>
                </c:pt>
                <c:pt idx="1016">
                  <c:v>2495.04174804687</c:v>
                </c:pt>
                <c:pt idx="1017">
                  <c:v>2452.80322265625</c:v>
                </c:pt>
                <c:pt idx="1018">
                  <c:v>2462.55834960937</c:v>
                </c:pt>
                <c:pt idx="1019">
                  <c:v>2454.2392578125</c:v>
                </c:pt>
                <c:pt idx="1020">
                  <c:v>2462.40966796875</c:v>
                </c:pt>
                <c:pt idx="1021">
                  <c:v>2467.16333007812</c:v>
                </c:pt>
                <c:pt idx="1022">
                  <c:v>2504.40063476562</c:v>
                </c:pt>
                <c:pt idx="1023">
                  <c:v>2482.26611328125</c:v>
                </c:pt>
                <c:pt idx="1024">
                  <c:v>2481.07788085937</c:v>
                </c:pt>
                <c:pt idx="1025">
                  <c:v>2497.56713867187</c:v>
                </c:pt>
                <c:pt idx="1026">
                  <c:v>2495.58642578125</c:v>
                </c:pt>
                <c:pt idx="1027">
                  <c:v>2490.931640625</c:v>
                </c:pt>
                <c:pt idx="1028">
                  <c:v>2486.32666015625</c:v>
                </c:pt>
                <c:pt idx="1029">
                  <c:v>2500.68676757812</c:v>
                </c:pt>
                <c:pt idx="1030">
                  <c:v>2520.98901367187</c:v>
                </c:pt>
                <c:pt idx="1031">
                  <c:v>2538.91430664062</c:v>
                </c:pt>
                <c:pt idx="1032">
                  <c:v>2577.19140625</c:v>
                </c:pt>
                <c:pt idx="1033">
                  <c:v>2538.51806640625</c:v>
                </c:pt>
                <c:pt idx="1034">
                  <c:v>2542.87573242187</c:v>
                </c:pt>
                <c:pt idx="1035">
                  <c:v>2493.95239257812</c:v>
                </c:pt>
                <c:pt idx="1036">
                  <c:v>2497.96337890625</c:v>
                </c:pt>
                <c:pt idx="1037">
                  <c:v>2479.4931640625</c:v>
                </c:pt>
                <c:pt idx="1038">
                  <c:v>2478.60180664062</c:v>
                </c:pt>
                <c:pt idx="1039">
                  <c:v>2487.66357421875</c:v>
                </c:pt>
                <c:pt idx="1040">
                  <c:v>2492.07080078125</c:v>
                </c:pt>
                <c:pt idx="1041">
                  <c:v>2498.55737304687</c:v>
                </c:pt>
                <c:pt idx="1042">
                  <c:v>2511.03588867187</c:v>
                </c:pt>
                <c:pt idx="1043">
                  <c:v>2535.99267578125</c:v>
                </c:pt>
                <c:pt idx="1044">
                  <c:v>2532.82373046875</c:v>
                </c:pt>
                <c:pt idx="1045">
                  <c:v>2528.56518554687</c:v>
                </c:pt>
                <c:pt idx="1046">
                  <c:v>2550.7490234375</c:v>
                </c:pt>
                <c:pt idx="1047">
                  <c:v>2559.81079101562</c:v>
                </c:pt>
                <c:pt idx="1048">
                  <c:v>2583.13354492187</c:v>
                </c:pt>
                <c:pt idx="1049">
                  <c:v>2608.38745117187</c:v>
                </c:pt>
                <c:pt idx="1050">
                  <c:v>2638.24658203125</c:v>
                </c:pt>
                <c:pt idx="1051">
                  <c:v>2629.13525390625</c:v>
                </c:pt>
                <c:pt idx="1052">
                  <c:v>2588.58056640625</c:v>
                </c:pt>
                <c:pt idx="1053">
                  <c:v>2581.400390625</c:v>
                </c:pt>
                <c:pt idx="1054">
                  <c:v>2567.53540039062</c:v>
                </c:pt>
                <c:pt idx="1055">
                  <c:v>2594.77026367187</c:v>
                </c:pt>
                <c:pt idx="1056">
                  <c:v>2553.37353515625</c:v>
                </c:pt>
                <c:pt idx="1057">
                  <c:v>2554.85888671875</c:v>
                </c:pt>
                <c:pt idx="1058">
                  <c:v>2552.53149414062</c:v>
                </c:pt>
                <c:pt idx="1059">
                  <c:v>2511.72900390625</c:v>
                </c:pt>
                <c:pt idx="1060">
                  <c:v>2519.45385742187</c:v>
                </c:pt>
                <c:pt idx="1061">
                  <c:v>2548.3720703125</c:v>
                </c:pt>
                <c:pt idx="1062">
                  <c:v>2544.31176757812</c:v>
                </c:pt>
                <c:pt idx="1063">
                  <c:v>2538.17138671875</c:v>
                </c:pt>
                <c:pt idx="1064">
                  <c:v>2523.41528320312</c:v>
                </c:pt>
                <c:pt idx="1065">
                  <c:v>2540.64721679687</c:v>
                </c:pt>
                <c:pt idx="1066">
                  <c:v>2352.62915039062</c:v>
                </c:pt>
                <c:pt idx="1067">
                  <c:v>2418.09130859375</c:v>
                </c:pt>
                <c:pt idx="1068">
                  <c:v>2404.87036132812</c:v>
                </c:pt>
                <c:pt idx="1069">
                  <c:v>2420.81469726562</c:v>
                </c:pt>
                <c:pt idx="1070">
                  <c:v>2434.92724609375</c:v>
                </c:pt>
                <c:pt idx="1071">
                  <c:v>2457.6064453125</c:v>
                </c:pt>
                <c:pt idx="1072">
                  <c:v>2449.73315429687</c:v>
                </c:pt>
                <c:pt idx="1073">
                  <c:v>2428.93579101562</c:v>
                </c:pt>
                <c:pt idx="1074">
                  <c:v>2396.1552734375</c:v>
                </c:pt>
                <c:pt idx="1075">
                  <c:v>2402.93920898437</c:v>
                </c:pt>
                <c:pt idx="1076">
                  <c:v>2402.04760742187</c:v>
                </c:pt>
                <c:pt idx="1077">
                  <c:v>2393.72875976562</c:v>
                </c:pt>
                <c:pt idx="1078">
                  <c:v>2400.76025390625</c:v>
                </c:pt>
                <c:pt idx="1079">
                  <c:v>2362.63159179687</c:v>
                </c:pt>
                <c:pt idx="1080">
                  <c:v>2370.90112304687</c:v>
                </c:pt>
                <c:pt idx="1081">
                  <c:v>2364.90942382812</c:v>
                </c:pt>
                <c:pt idx="1082">
                  <c:v>2328.16772460937</c:v>
                </c:pt>
                <c:pt idx="1083">
                  <c:v>2352.33203125</c:v>
                </c:pt>
                <c:pt idx="1084">
                  <c:v>2364.1171875</c:v>
                </c:pt>
                <c:pt idx="1085">
                  <c:v>2380.90380859375</c:v>
                </c:pt>
                <c:pt idx="1086">
                  <c:v>2383.875</c:v>
                </c:pt>
                <c:pt idx="1087">
                  <c:v>2365.05810546875</c:v>
                </c:pt>
                <c:pt idx="1088">
                  <c:v>2371.00024414062</c:v>
                </c:pt>
                <c:pt idx="1089">
                  <c:v>2381.05224609375</c:v>
                </c:pt>
                <c:pt idx="1090">
                  <c:v>2382.09228515625</c:v>
                </c:pt>
                <c:pt idx="1091">
                  <c:v>2398.185546875</c:v>
                </c:pt>
                <c:pt idx="1092">
                  <c:v>2389.02465820312</c:v>
                </c:pt>
                <c:pt idx="1093">
                  <c:v>2386.44970703125</c:v>
                </c:pt>
                <c:pt idx="1094">
                  <c:v>2398.63110351562</c:v>
                </c:pt>
                <c:pt idx="1095">
                  <c:v>2376.69482421875</c:v>
                </c:pt>
                <c:pt idx="1096">
                  <c:v>2377.6357421875</c:v>
                </c:pt>
                <c:pt idx="1097">
                  <c:v>2396.20483398437</c:v>
                </c:pt>
                <c:pt idx="1098">
                  <c:v>2366.79125976562</c:v>
                </c:pt>
                <c:pt idx="1099">
                  <c:v>2355.2041015625</c:v>
                </c:pt>
                <c:pt idx="1100">
                  <c:v>2290.28662109375</c:v>
                </c:pt>
                <c:pt idx="1101">
                  <c:v>2312.07446289062</c:v>
                </c:pt>
                <c:pt idx="1102">
                  <c:v>2305.24096679687</c:v>
                </c:pt>
                <c:pt idx="1103">
                  <c:v>2277.75854492187</c:v>
                </c:pt>
                <c:pt idx="1104">
                  <c:v>2245.07690429687</c:v>
                </c:pt>
                <c:pt idx="1105">
                  <c:v>2220.31811523437</c:v>
                </c:pt>
                <c:pt idx="1106">
                  <c:v>2220.71459960937</c:v>
                </c:pt>
                <c:pt idx="1107">
                  <c:v>2234.77734375</c:v>
                </c:pt>
                <c:pt idx="1108">
                  <c:v>2218.38720703125</c:v>
                </c:pt>
                <c:pt idx="1109">
                  <c:v>2218.08984375</c:v>
                </c:pt>
                <c:pt idx="1110">
                  <c:v>2242.50219726562</c:v>
                </c:pt>
                <c:pt idx="1111">
                  <c:v>2263.84423828125</c:v>
                </c:pt>
                <c:pt idx="1112">
                  <c:v>2264.63647460937</c:v>
                </c:pt>
                <c:pt idx="1113">
                  <c:v>2243.34399414062</c:v>
                </c:pt>
                <c:pt idx="1114">
                  <c:v>2243.09619140625</c:v>
                </c:pt>
                <c:pt idx="1115">
                  <c:v>2245.07690429687</c:v>
                </c:pt>
                <c:pt idx="1116">
                  <c:v>2247.0576171875</c:v>
                </c:pt>
                <c:pt idx="1117">
                  <c:v>2242.30395507812</c:v>
                </c:pt>
                <c:pt idx="1118">
                  <c:v>2239.08544921875</c:v>
                </c:pt>
                <c:pt idx="1119">
                  <c:v>2210.76147460937</c:v>
                </c:pt>
                <c:pt idx="1120">
                  <c:v>2172.88037109375</c:v>
                </c:pt>
                <c:pt idx="1121">
                  <c:v>2199.37231445312</c:v>
                </c:pt>
                <c:pt idx="1122">
                  <c:v>2193.43017578125</c:v>
                </c:pt>
                <c:pt idx="1123">
                  <c:v>2210.06811523437</c:v>
                </c:pt>
                <c:pt idx="1124">
                  <c:v>2219.87255859375</c:v>
                </c:pt>
                <c:pt idx="1125">
                  <c:v>2240.91748046875</c:v>
                </c:pt>
                <c:pt idx="1126">
                  <c:v>2238.44165039062</c:v>
                </c:pt>
                <c:pt idx="1127">
                  <c:v>2209.32543945312</c:v>
                </c:pt>
                <c:pt idx="1128">
                  <c:v>2201.20434570312</c:v>
                </c:pt>
                <c:pt idx="1129">
                  <c:v>2204.62133789062</c:v>
                </c:pt>
                <c:pt idx="1130">
                  <c:v>2208.92919921875</c:v>
                </c:pt>
                <c:pt idx="1131">
                  <c:v>2204.8193359375</c:v>
                </c:pt>
                <c:pt idx="1132">
                  <c:v>2195.65869140625</c:v>
                </c:pt>
                <c:pt idx="1133">
                  <c:v>2234.4306640625</c:v>
                </c:pt>
                <c:pt idx="1134">
                  <c:v>2356.44189453125</c:v>
                </c:pt>
                <c:pt idx="1135">
                  <c:v>2318.46215820312</c:v>
                </c:pt>
                <c:pt idx="1136">
                  <c:v>2303.21069335937</c:v>
                </c:pt>
                <c:pt idx="1137">
                  <c:v>2339.75463867187</c:v>
                </c:pt>
                <c:pt idx="1138">
                  <c:v>2337.87280273437</c:v>
                </c:pt>
                <c:pt idx="1139">
                  <c:v>2326.9296875</c:v>
                </c:pt>
                <c:pt idx="1140">
                  <c:v>2300.88330078125</c:v>
                </c:pt>
                <c:pt idx="1141">
                  <c:v>2320.54174804687</c:v>
                </c:pt>
                <c:pt idx="1142">
                  <c:v>2297.9619140625</c:v>
                </c:pt>
                <c:pt idx="1143">
                  <c:v>2288.40478515625</c:v>
                </c:pt>
                <c:pt idx="1144">
                  <c:v>2344.0625</c:v>
                </c:pt>
                <c:pt idx="1145">
                  <c:v>2359.51220703125</c:v>
                </c:pt>
                <c:pt idx="1146">
                  <c:v>2346.19189453125</c:v>
                </c:pt>
                <c:pt idx="1147">
                  <c:v>2361.49291992187</c:v>
                </c:pt>
                <c:pt idx="1148">
                  <c:v>2372.83227539062</c:v>
                </c:pt>
                <c:pt idx="1149">
                  <c:v>2350.49975585937</c:v>
                </c:pt>
                <c:pt idx="1150">
                  <c:v>2328.71215820312</c:v>
                </c:pt>
                <c:pt idx="1151">
                  <c:v>2306.57788085937</c:v>
                </c:pt>
                <c:pt idx="1152">
                  <c:v>2333.16870117187</c:v>
                </c:pt>
                <c:pt idx="1153">
                  <c:v>2472.21411132812</c:v>
                </c:pt>
                <c:pt idx="1154">
                  <c:v>2577.63696289062</c:v>
                </c:pt>
                <c:pt idx="1155">
                  <c:v>2525</c:v>
                </c:pt>
                <c:pt idx="1156">
                  <c:v>2552.927734375</c:v>
                </c:pt>
                <c:pt idx="1157">
                  <c:v>2540.59790039062</c:v>
                </c:pt>
                <c:pt idx="1158">
                  <c:v>2531.68481445312</c:v>
                </c:pt>
                <c:pt idx="1159">
                  <c:v>2504.30151367187</c:v>
                </c:pt>
                <c:pt idx="1160">
                  <c:v>2463.39990234375</c:v>
                </c:pt>
                <c:pt idx="1161">
                  <c:v>2479.75</c:v>
                </c:pt>
                <c:pt idx="1162">
                  <c:v>2486.25</c:v>
                </c:pt>
                <c:pt idx="1163">
                  <c:v>2457</c:v>
                </c:pt>
                <c:pt idx="1164">
                  <c:v>2482.19995117187</c:v>
                </c:pt>
                <c:pt idx="1165">
                  <c:v>2441.30004882812</c:v>
                </c:pt>
                <c:pt idx="1166">
                  <c:v>2442.19995117187</c:v>
                </c:pt>
                <c:pt idx="1167">
                  <c:v>2432.19995117187</c:v>
                </c:pt>
                <c:pt idx="1168">
                  <c:v>2445.60009765625</c:v>
                </c:pt>
                <c:pt idx="1169">
                  <c:v>2462.14990234375</c:v>
                </c:pt>
                <c:pt idx="1170">
                  <c:v>2473.05004882812</c:v>
                </c:pt>
                <c:pt idx="1171">
                  <c:v>2505.10009765625</c:v>
                </c:pt>
                <c:pt idx="1172">
                  <c:v>2485.14990234375</c:v>
                </c:pt>
                <c:pt idx="1173">
                  <c:v>2510.35009765625</c:v>
                </c:pt>
                <c:pt idx="1174">
                  <c:v>2495.94995117187</c:v>
                </c:pt>
                <c:pt idx="1175">
                  <c:v>2547</c:v>
                </c:pt>
                <c:pt idx="1176">
                  <c:v>2587.14990234375</c:v>
                </c:pt>
                <c:pt idx="1177">
                  <c:v>2590.14990234375</c:v>
                </c:pt>
                <c:pt idx="1178">
                  <c:v>2610.44995117187</c:v>
                </c:pt>
                <c:pt idx="1179">
                  <c:v>2608.85009765625</c:v>
                </c:pt>
                <c:pt idx="1180">
                  <c:v>2622.25</c:v>
                </c:pt>
                <c:pt idx="1181">
                  <c:v>2620.30004882812</c:v>
                </c:pt>
                <c:pt idx="1182">
                  <c:v>2688.44995117187</c:v>
                </c:pt>
                <c:pt idx="1183">
                  <c:v>2738.39990234375</c:v>
                </c:pt>
                <c:pt idx="1184">
                  <c:v>2727</c:v>
                </c:pt>
                <c:pt idx="1185">
                  <c:v>2735.30004882812</c:v>
                </c:pt>
                <c:pt idx="1186">
                  <c:v>2766.35009765625</c:v>
                </c:pt>
                <c:pt idx="1187">
                  <c:v>2717.05004882812</c:v>
                </c:pt>
                <c:pt idx="1188">
                  <c:v>2707.19995117187</c:v>
                </c:pt>
                <c:pt idx="1189">
                  <c:v>2711.05004882812</c:v>
                </c:pt>
                <c:pt idx="1190">
                  <c:v>2711.60009765625</c:v>
                </c:pt>
                <c:pt idx="1191">
                  <c:v>2691.39990234375</c:v>
                </c:pt>
                <c:pt idx="1192">
                  <c:v>2705.64990234375</c:v>
                </c:pt>
                <c:pt idx="1193">
                  <c:v>2715.55004882812</c:v>
                </c:pt>
                <c:pt idx="1194">
                  <c:v>2692.55004882812</c:v>
                </c:pt>
                <c:pt idx="1195">
                  <c:v>2715.89990234375</c:v>
                </c:pt>
                <c:pt idx="1196">
                  <c:v>2750.05004882812</c:v>
                </c:pt>
                <c:pt idx="1197">
                  <c:v>2744.05004882812</c:v>
                </c:pt>
                <c:pt idx="1198">
                  <c:v>2733.19995117187</c:v>
                </c:pt>
                <c:pt idx="1199">
                  <c:v>2747.19995117187</c:v>
                </c:pt>
                <c:pt idx="1200">
                  <c:v>2748.69995117187</c:v>
                </c:pt>
                <c:pt idx="1201">
                  <c:v>2741.39990234375</c:v>
                </c:pt>
                <c:pt idx="1202">
                  <c:v>2722.05004882812</c:v>
                </c:pt>
                <c:pt idx="1203">
                  <c:v>2748.25</c:v>
                </c:pt>
                <c:pt idx="1204">
                  <c:v>2742.55004882812</c:v>
                </c:pt>
                <c:pt idx="1205">
                  <c:v>2751.05004882812</c:v>
                </c:pt>
                <c:pt idx="1206">
                  <c:v>2791.19995117187</c:v>
                </c:pt>
                <c:pt idx="1207">
                  <c:v>2792.80004882812</c:v>
                </c:pt>
                <c:pt idx="1208">
                  <c:v>2815.60009765625</c:v>
                </c:pt>
                <c:pt idx="1209">
                  <c:v>2821.14990234375</c:v>
                </c:pt>
                <c:pt idx="1210">
                  <c:v>2766.89990234375</c:v>
                </c:pt>
                <c:pt idx="1211">
                  <c:v>2764.35009765625</c:v>
                </c:pt>
                <c:pt idx="1212">
                  <c:v>2785.25</c:v>
                </c:pt>
                <c:pt idx="1213">
                  <c:v>2778</c:v>
                </c:pt>
                <c:pt idx="1214">
                  <c:v>2789.05004882812</c:v>
                </c:pt>
                <c:pt idx="1215">
                  <c:v>2794.30004882812</c:v>
                </c:pt>
                <c:pt idx="1216">
                  <c:v>2841.25</c:v>
                </c:pt>
                <c:pt idx="1217">
                  <c:v>2838.44995117187</c:v>
                </c:pt>
                <c:pt idx="1218">
                  <c:v>2838.94995117187</c:v>
                </c:pt>
                <c:pt idx="1219">
                  <c:v>2921.80004882812</c:v>
                </c:pt>
                <c:pt idx="1220">
                  <c:v>2898.60009765625</c:v>
                </c:pt>
                <c:pt idx="1221">
                  <c:v>2904.14990234375</c:v>
                </c:pt>
                <c:pt idx="1222">
                  <c:v>2956.39990234375</c:v>
                </c:pt>
                <c:pt idx="1223">
                  <c:v>2932.94995117187</c:v>
                </c:pt>
                <c:pt idx="1224">
                  <c:v>2867.10009765625</c:v>
                </c:pt>
                <c:pt idx="1225">
                  <c:v>2873.5</c:v>
                </c:pt>
                <c:pt idx="1226">
                  <c:v>2875.85009765625</c:v>
                </c:pt>
                <c:pt idx="1227">
                  <c:v>2911.75</c:v>
                </c:pt>
                <c:pt idx="1228">
                  <c:v>2977.60009765625</c:v>
                </c:pt>
                <c:pt idx="1229">
                  <c:v>3028.55004882812</c:v>
                </c:pt>
                <c:pt idx="1230">
                  <c:v>2950.55004882812</c:v>
                </c:pt>
                <c:pt idx="1231">
                  <c:v>2948.94995117187</c:v>
                </c:pt>
                <c:pt idx="1232">
                  <c:v>2986.10009765625</c:v>
                </c:pt>
                <c:pt idx="1233">
                  <c:v>2966.25</c:v>
                </c:pt>
                <c:pt idx="1234">
                  <c:v>2958.30004882812</c:v>
                </c:pt>
                <c:pt idx="1235">
                  <c:v>2923.75</c:v>
                </c:pt>
                <c:pt idx="1236">
                  <c:v>2893.35009765625</c:v>
                </c:pt>
              </c:numCache>
            </c:numRef>
          </c:val>
          <c:smooth val="0"/>
          <c:extLst>
            <c:ext xmlns:c16="http://schemas.microsoft.com/office/drawing/2014/chart" uri="{C3380CC4-5D6E-409C-BE32-E72D297353CC}">
              <c16:uniqueId val="{00000009-14AE-4344-B7B4-DCD9F54F67DC}"/>
            </c:ext>
          </c:extLst>
        </c:ser>
        <c:dLbls>
          <c:showLegendKey val="0"/>
          <c:showVal val="0"/>
          <c:showCatName val="0"/>
          <c:showSerName val="0"/>
          <c:showPercent val="0"/>
          <c:showBubbleSize val="0"/>
        </c:dLbls>
        <c:smooth val="0"/>
        <c:axId val="1227608784"/>
        <c:axId val="1227584784"/>
      </c:lineChart>
      <c:dateAx>
        <c:axId val="1227608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m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584784"/>
        <c:crosses val="autoZero"/>
        <c:auto val="0"/>
        <c:lblOffset val="100"/>
        <c:baseTimeUnit val="days"/>
        <c:minorUnit val="1"/>
        <c:minorTimeUnit val="days"/>
      </c:dateAx>
      <c:valAx>
        <c:axId val="1227584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Adj</a:t>
                </a:r>
                <a:r>
                  <a:rPr lang="en-IN" baseline="0"/>
                  <a:t> </a:t>
                </a:r>
                <a:r>
                  <a:rPr lang="en-IN"/>
                  <a:t>Closing</a:t>
                </a:r>
                <a:r>
                  <a:rPr lang="en-IN" baseline="0"/>
                  <a:t>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08784"/>
        <c:crossesAt val="43742"/>
        <c:crossBetween val="midCat"/>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[Stock_Performance_Analysis.xlsx]Time Series Analysis!PivotTable5</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Stocks</a:t>
            </a:r>
            <a:r>
              <a:rPr lang="en-IN" sz="1600" b="1" baseline="0"/>
              <a:t> Performance Over Time</a:t>
            </a:r>
            <a:endParaRPr lang="en-IN"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ECD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A0519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2F4B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7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4ECD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A0519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2F4B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7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4ECD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A0519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2F4B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FF7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Analysis'!$C$3:$C$4</c:f>
              <c:strCache>
                <c:ptCount val="1"/>
                <c:pt idx="0">
                  <c:v>HDFCBANK.NS</c:v>
                </c:pt>
              </c:strCache>
            </c:strRef>
          </c:tx>
          <c:spPr>
            <a:ln w="28575" cap="rnd">
              <a:solidFill>
                <a:srgbClr val="00B0F0"/>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Analysis'!$C$5:$C$1241</c:f>
              <c:numCache>
                <c:formatCode>0.00</c:formatCode>
                <c:ptCount val="1237"/>
                <c:pt idx="0">
                  <c:v>1142.08642578125</c:v>
                </c:pt>
                <c:pt idx="1">
                  <c:v>1139.39868164062</c:v>
                </c:pt>
                <c:pt idx="2">
                  <c:v>1178.99780273437</c:v>
                </c:pt>
                <c:pt idx="3">
                  <c:v>1152.50231933593</c:v>
                </c:pt>
                <c:pt idx="4">
                  <c:v>1150.82238769531</c:v>
                </c:pt>
                <c:pt idx="5">
                  <c:v>1156.19812011718</c:v>
                </c:pt>
                <c:pt idx="6">
                  <c:v>1174.10180664062</c:v>
                </c:pt>
                <c:pt idx="7">
                  <c:v>1172.22973632812</c:v>
                </c:pt>
                <c:pt idx="8">
                  <c:v>1171.173828125</c:v>
                </c:pt>
                <c:pt idx="9">
                  <c:v>1179.81359863281</c:v>
                </c:pt>
                <c:pt idx="10">
                  <c:v>1189.70153808593</c:v>
                </c:pt>
                <c:pt idx="11">
                  <c:v>1191.90930175781</c:v>
                </c:pt>
                <c:pt idx="12">
                  <c:v>1186.62951660156</c:v>
                </c:pt>
                <c:pt idx="13">
                  <c:v>1179.81359863281</c:v>
                </c:pt>
                <c:pt idx="14">
                  <c:v>1188.16552734375</c:v>
                </c:pt>
                <c:pt idx="15">
                  <c:v>1192.77331542968</c:v>
                </c:pt>
                <c:pt idx="16">
                  <c:v>1198.38916015625</c:v>
                </c:pt>
                <c:pt idx="17">
                  <c:v>1181.10961914062</c:v>
                </c:pt>
                <c:pt idx="18">
                  <c:v>1190.42150878906</c:v>
                </c:pt>
                <c:pt idx="19">
                  <c:v>1187.349609375</c:v>
                </c:pt>
                <c:pt idx="20">
                  <c:v>1189.89343261718</c:v>
                </c:pt>
                <c:pt idx="21">
                  <c:v>1206.35693359375</c:v>
                </c:pt>
                <c:pt idx="22">
                  <c:v>1213.125</c:v>
                </c:pt>
                <c:pt idx="23">
                  <c:v>1205.34899902343</c:v>
                </c:pt>
                <c:pt idx="24">
                  <c:v>1214.13293457031</c:v>
                </c:pt>
                <c:pt idx="25">
                  <c:v>1207.22106933593</c:v>
                </c:pt>
                <c:pt idx="26">
                  <c:v>1222.91662597656</c:v>
                </c:pt>
                <c:pt idx="27">
                  <c:v>1226.75671386718</c:v>
                </c:pt>
                <c:pt idx="28">
                  <c:v>1211.54089355468</c:v>
                </c:pt>
                <c:pt idx="29">
                  <c:v>1220.99682617187</c:v>
                </c:pt>
                <c:pt idx="30">
                  <c:v>1222.38854980468</c:v>
                </c:pt>
                <c:pt idx="31">
                  <c:v>1231.98852539062</c:v>
                </c:pt>
                <c:pt idx="32">
                  <c:v>1214.13293457031</c:v>
                </c:pt>
                <c:pt idx="33">
                  <c:v>1220.22875976562</c:v>
                </c:pt>
                <c:pt idx="34">
                  <c:v>1224.02087402343</c:v>
                </c:pt>
                <c:pt idx="35">
                  <c:v>1227.23657226562</c:v>
                </c:pt>
                <c:pt idx="36">
                  <c:v>1214.66088867187</c:v>
                </c:pt>
                <c:pt idx="37">
                  <c:v>1223.92468261718</c:v>
                </c:pt>
                <c:pt idx="38">
                  <c:v>1215.09289550781</c:v>
                </c:pt>
                <c:pt idx="39">
                  <c:v>1205.1572265625</c:v>
                </c:pt>
                <c:pt idx="40">
                  <c:v>1201.55712890625</c:v>
                </c:pt>
                <c:pt idx="41">
                  <c:v>1195.74938964843</c:v>
                </c:pt>
                <c:pt idx="42">
                  <c:v>1196.18127441406</c:v>
                </c:pt>
                <c:pt idx="43">
                  <c:v>1193.20532226562</c:v>
                </c:pt>
                <c:pt idx="44">
                  <c:v>1199.49328613281</c:v>
                </c:pt>
                <c:pt idx="45">
                  <c:v>1198.77319335937</c:v>
                </c:pt>
                <c:pt idx="46">
                  <c:v>1213.02893066406</c:v>
                </c:pt>
                <c:pt idx="47">
                  <c:v>1213.26892089843</c:v>
                </c:pt>
                <c:pt idx="48">
                  <c:v>1207.02893066406</c:v>
                </c:pt>
                <c:pt idx="49">
                  <c:v>1220.22875976562</c:v>
                </c:pt>
                <c:pt idx="50">
                  <c:v>1240.62829589843</c:v>
                </c:pt>
                <c:pt idx="51">
                  <c:v>1237.22045898437</c:v>
                </c:pt>
                <c:pt idx="52">
                  <c:v>1244.80419921875</c:v>
                </c:pt>
                <c:pt idx="53">
                  <c:v>1250.27612304687</c:v>
                </c:pt>
                <c:pt idx="54">
                  <c:v>1237.55639648437</c:v>
                </c:pt>
                <c:pt idx="55">
                  <c:v>1219.60473632812</c:v>
                </c:pt>
                <c:pt idx="56">
                  <c:v>1223.97253417968</c:v>
                </c:pt>
                <c:pt idx="57">
                  <c:v>1230.83654785156</c:v>
                </c:pt>
                <c:pt idx="58">
                  <c:v>1221.18884277343</c:v>
                </c:pt>
                <c:pt idx="59">
                  <c:v>1227.42858886718</c:v>
                </c:pt>
                <c:pt idx="60">
                  <c:v>1235.25244140625</c:v>
                </c:pt>
                <c:pt idx="61">
                  <c:v>1217.63684082031</c:v>
                </c:pt>
                <c:pt idx="62">
                  <c:v>1191.28540039062</c:v>
                </c:pt>
                <c:pt idx="63">
                  <c:v>1210.14904785156</c:v>
                </c:pt>
                <c:pt idx="64">
                  <c:v>1206.98120117187</c:v>
                </c:pt>
                <c:pt idx="65">
                  <c:v>1220.51684570312</c:v>
                </c:pt>
                <c:pt idx="66">
                  <c:v>1231.36437988281</c:v>
                </c:pt>
                <c:pt idx="67">
                  <c:v>1234.53247070312</c:v>
                </c:pt>
                <c:pt idx="68">
                  <c:v>1237.89233398437</c:v>
                </c:pt>
                <c:pt idx="69">
                  <c:v>1232.8525390625</c:v>
                </c:pt>
                <c:pt idx="70">
                  <c:v>1236.11645507812</c:v>
                </c:pt>
                <c:pt idx="71">
                  <c:v>1226.99670410156</c:v>
                </c:pt>
                <c:pt idx="72">
                  <c:v>1204.67712402343</c:v>
                </c:pt>
                <c:pt idx="73">
                  <c:v>1194.54931640625</c:v>
                </c:pt>
                <c:pt idx="74">
                  <c:v>1191.18933105468</c:v>
                </c:pt>
                <c:pt idx="75">
                  <c:v>1195.029296875</c:v>
                </c:pt>
                <c:pt idx="76">
                  <c:v>1194.74145507812</c:v>
                </c:pt>
                <c:pt idx="77">
                  <c:v>1164.64587402343</c:v>
                </c:pt>
                <c:pt idx="78">
                  <c:v>1174.24572753906</c:v>
                </c:pt>
                <c:pt idx="79">
                  <c:v>1186.38940429687</c:v>
                </c:pt>
                <c:pt idx="80">
                  <c:v>1176.98181152343</c:v>
                </c:pt>
                <c:pt idx="81">
                  <c:v>1177.2216796875</c:v>
                </c:pt>
                <c:pt idx="82">
                  <c:v>1145.0625</c:v>
                </c:pt>
                <c:pt idx="83">
                  <c:v>1180.58166503906</c:v>
                </c:pt>
                <c:pt idx="84">
                  <c:v>1194.83728027343</c:v>
                </c:pt>
                <c:pt idx="85">
                  <c:v>1190.18151855468</c:v>
                </c:pt>
                <c:pt idx="86">
                  <c:v>1192.48547363281</c:v>
                </c:pt>
                <c:pt idx="87">
                  <c:v>1190.66137695312</c:v>
                </c:pt>
                <c:pt idx="88">
                  <c:v>1190.94946289062</c:v>
                </c:pt>
                <c:pt idx="89">
                  <c:v>1199.01330566406</c:v>
                </c:pt>
                <c:pt idx="90">
                  <c:v>1191.71740722656</c:v>
                </c:pt>
                <c:pt idx="91">
                  <c:v>1170.54992675781</c:v>
                </c:pt>
                <c:pt idx="92">
                  <c:v>1168.43786621093</c:v>
                </c:pt>
                <c:pt idx="93">
                  <c:v>1164.69409179687</c:v>
                </c:pt>
                <c:pt idx="94">
                  <c:v>1178.08569335937</c:v>
                </c:pt>
                <c:pt idx="95">
                  <c:v>1168.39001464843</c:v>
                </c:pt>
                <c:pt idx="96">
                  <c:v>1161.52600097656</c:v>
                </c:pt>
                <c:pt idx="97">
                  <c:v>1152.26232910156</c:v>
                </c:pt>
                <c:pt idx="98">
                  <c:v>1151.25439453125</c:v>
                </c:pt>
                <c:pt idx="99">
                  <c:v>1151.44616699218</c:v>
                </c:pt>
                <c:pt idx="100">
                  <c:v>1130.51879882812</c:v>
                </c:pt>
                <c:pt idx="101">
                  <c:v>1132.390625</c:v>
                </c:pt>
                <c:pt idx="102">
                  <c:v>1134.50268554687</c:v>
                </c:pt>
                <c:pt idx="103">
                  <c:v>1102.87133789062</c:v>
                </c:pt>
                <c:pt idx="104">
                  <c:v>1105.27136230468</c:v>
                </c:pt>
                <c:pt idx="105">
                  <c:v>1089.47973632812</c:v>
                </c:pt>
                <c:pt idx="106">
                  <c:v>1062.984375</c:v>
                </c:pt>
                <c:pt idx="107">
                  <c:v>1069.22412109375</c:v>
                </c:pt>
                <c:pt idx="108">
                  <c:v>980.42620849609295</c:v>
                </c:pt>
                <c:pt idx="109">
                  <c:v>1026.98510742187</c:v>
                </c:pt>
                <c:pt idx="110">
                  <c:v>959.49859619140602</c:v>
                </c:pt>
                <c:pt idx="111">
                  <c:v>936.07507324218705</c:v>
                </c:pt>
                <c:pt idx="112">
                  <c:v>841.80523681640602</c:v>
                </c:pt>
                <c:pt idx="113">
                  <c:v>859.70880126953102</c:v>
                </c:pt>
                <c:pt idx="114">
                  <c:v>847.51702880859295</c:v>
                </c:pt>
                <c:pt idx="115">
                  <c:v>740.67144775390602</c:v>
                </c:pt>
                <c:pt idx="116">
                  <c:v>736.97552490234295</c:v>
                </c:pt>
                <c:pt idx="117">
                  <c:v>822.46160888671795</c:v>
                </c:pt>
                <c:pt idx="118">
                  <c:v>865.03668212890602</c:v>
                </c:pt>
                <c:pt idx="119">
                  <c:v>868.25262451171795</c:v>
                </c:pt>
                <c:pt idx="120">
                  <c:v>798.36627197265602</c:v>
                </c:pt>
                <c:pt idx="121">
                  <c:v>827.40557861328102</c:v>
                </c:pt>
                <c:pt idx="122">
                  <c:v>796.44616699218705</c:v>
                </c:pt>
                <c:pt idx="123">
                  <c:v>781.27850341796795</c:v>
                </c:pt>
                <c:pt idx="124">
                  <c:v>860.23675537109295</c:v>
                </c:pt>
                <c:pt idx="125">
                  <c:v>853.324951171875</c:v>
                </c:pt>
                <c:pt idx="126">
                  <c:v>888.02819824218705</c:v>
                </c:pt>
                <c:pt idx="127">
                  <c:v>859.516845703125</c:v>
                </c:pt>
                <c:pt idx="128">
                  <c:v>828.74957275390602</c:v>
                </c:pt>
                <c:pt idx="129">
                  <c:v>844.54113769531205</c:v>
                </c:pt>
                <c:pt idx="130">
                  <c:v>873.86846923828102</c:v>
                </c:pt>
                <c:pt idx="131">
                  <c:v>907.03570556640602</c:v>
                </c:pt>
                <c:pt idx="132">
                  <c:v>884.76434326171795</c:v>
                </c:pt>
                <c:pt idx="133">
                  <c:v>891.43603515625</c:v>
                </c:pt>
                <c:pt idx="134">
                  <c:v>916.73156738281205</c:v>
                </c:pt>
                <c:pt idx="135">
                  <c:v>900.50787353515602</c:v>
                </c:pt>
                <c:pt idx="136">
                  <c:v>892.49206542968705</c:v>
                </c:pt>
                <c:pt idx="137">
                  <c:v>894.1240234375</c:v>
                </c:pt>
                <c:pt idx="138">
                  <c:v>937.99505615234295</c:v>
                </c:pt>
                <c:pt idx="139">
                  <c:v>961.70654296875</c:v>
                </c:pt>
                <c:pt idx="140">
                  <c:v>886.06024169921795</c:v>
                </c:pt>
                <c:pt idx="141">
                  <c:v>874.97247314453102</c:v>
                </c:pt>
                <c:pt idx="142">
                  <c:v>908.52374267578102</c:v>
                </c:pt>
                <c:pt idx="143">
                  <c:v>887.98016357421795</c:v>
                </c:pt>
                <c:pt idx="144">
                  <c:v>891.86810302734295</c:v>
                </c:pt>
                <c:pt idx="145">
                  <c:v>879.14837646484295</c:v>
                </c:pt>
                <c:pt idx="146">
                  <c:v>865.46868896484295</c:v>
                </c:pt>
                <c:pt idx="147">
                  <c:v>890.524169921875</c:v>
                </c:pt>
                <c:pt idx="148">
                  <c:v>857.932861328125</c:v>
                </c:pt>
                <c:pt idx="149">
                  <c:v>852.60498046875</c:v>
                </c:pt>
                <c:pt idx="150">
                  <c:v>803.16607666015602</c:v>
                </c:pt>
                <c:pt idx="151">
                  <c:v>797.40618896484295</c:v>
                </c:pt>
                <c:pt idx="152">
                  <c:v>822.797607421875</c:v>
                </c:pt>
                <c:pt idx="153">
                  <c:v>825.14953613281205</c:v>
                </c:pt>
                <c:pt idx="154">
                  <c:v>805.27801513671795</c:v>
                </c:pt>
                <c:pt idx="155">
                  <c:v>818.28576660156205</c:v>
                </c:pt>
                <c:pt idx="156">
                  <c:v>867.48468017578102</c:v>
                </c:pt>
                <c:pt idx="157">
                  <c:v>907.41979980468705</c:v>
                </c:pt>
                <c:pt idx="158">
                  <c:v>913.56365966796795</c:v>
                </c:pt>
                <c:pt idx="159">
                  <c:v>948.12286376953102</c:v>
                </c:pt>
                <c:pt idx="160">
                  <c:v>960.93853759765602</c:v>
                </c:pt>
                <c:pt idx="161">
                  <c:v>981.33807373046795</c:v>
                </c:pt>
                <c:pt idx="162">
                  <c:v>961.61053466796795</c:v>
                </c:pt>
                <c:pt idx="163">
                  <c:v>991.99383544921795</c:v>
                </c:pt>
                <c:pt idx="164">
                  <c:v>975.24224853515602</c:v>
                </c:pt>
                <c:pt idx="165">
                  <c:v>947.78680419921795</c:v>
                </c:pt>
                <c:pt idx="166">
                  <c:v>952.15472412109295</c:v>
                </c:pt>
                <c:pt idx="167">
                  <c:v>929.83526611328102</c:v>
                </c:pt>
                <c:pt idx="168">
                  <c:v>943.4189453125</c:v>
                </c:pt>
                <c:pt idx="169">
                  <c:v>911.83563232421795</c:v>
                </c:pt>
                <c:pt idx="170">
                  <c:v>950.76281738281205</c:v>
                </c:pt>
                <c:pt idx="171">
                  <c:v>940.05908203125</c:v>
                </c:pt>
                <c:pt idx="172">
                  <c:v>979.13018798828102</c:v>
                </c:pt>
                <c:pt idx="173">
                  <c:v>991.99383544921795</c:v>
                </c:pt>
                <c:pt idx="174">
                  <c:v>987.57800292968705</c:v>
                </c:pt>
                <c:pt idx="175">
                  <c:v>1000.58563232421</c:v>
                </c:pt>
                <c:pt idx="176">
                  <c:v>991.17791748046795</c:v>
                </c:pt>
                <c:pt idx="177">
                  <c:v>987.57800292968705</c:v>
                </c:pt>
                <c:pt idx="178">
                  <c:v>1014.16943359375</c:v>
                </c:pt>
                <c:pt idx="179">
                  <c:v>1032.98510742187</c:v>
                </c:pt>
                <c:pt idx="180">
                  <c:v>1023.19317626953</c:v>
                </c:pt>
                <c:pt idx="181">
                  <c:v>1041.19262695312</c:v>
                </c:pt>
                <c:pt idx="182">
                  <c:v>1045.80078125</c:v>
                </c:pt>
                <c:pt idx="183">
                  <c:v>1030.96899414062</c:v>
                </c:pt>
                <c:pt idx="184">
                  <c:v>1058.85632324218</c:v>
                </c:pt>
                <c:pt idx="185">
                  <c:v>1060.92041015625</c:v>
                </c:pt>
                <c:pt idx="186">
                  <c:v>1065.91223144531</c:v>
                </c:pt>
                <c:pt idx="187">
                  <c:v>1079.92785644531</c:v>
                </c:pt>
                <c:pt idx="188">
                  <c:v>1060.87219238281</c:v>
                </c:pt>
                <c:pt idx="189">
                  <c:v>1037.01696777343</c:v>
                </c:pt>
                <c:pt idx="190">
                  <c:v>1016.47332763671</c:v>
                </c:pt>
                <c:pt idx="191">
                  <c:v>1011.0015258789</c:v>
                </c:pt>
                <c:pt idx="192">
                  <c:v>1020.02514648437</c:v>
                </c:pt>
                <c:pt idx="193">
                  <c:v>1054.48840332031</c:v>
                </c:pt>
                <c:pt idx="194">
                  <c:v>1087.70373535156</c:v>
                </c:pt>
                <c:pt idx="195">
                  <c:v>1092.98376464843</c:v>
                </c:pt>
                <c:pt idx="196">
                  <c:v>1081.27185058593</c:v>
                </c:pt>
                <c:pt idx="197">
                  <c:v>1085.15979003906</c:v>
                </c:pt>
                <c:pt idx="198">
                  <c:v>1074.31188964843</c:v>
                </c:pt>
                <c:pt idx="199">
                  <c:v>1036.296875</c:v>
                </c:pt>
                <c:pt idx="200">
                  <c:v>1043.16076660156</c:v>
                </c:pt>
                <c:pt idx="201">
                  <c:v>1021.99322509765</c:v>
                </c:pt>
                <c:pt idx="202">
                  <c:v>1008.6015625</c:v>
                </c:pt>
                <c:pt idx="203">
                  <c:v>991.46594238281205</c:v>
                </c:pt>
                <c:pt idx="204">
                  <c:v>961.89855957031205</c:v>
                </c:pt>
                <c:pt idx="205">
                  <c:v>999.96173095703102</c:v>
                </c:pt>
                <c:pt idx="206">
                  <c:v>986.42608642578102</c:v>
                </c:pt>
                <c:pt idx="207">
                  <c:v>999.04968261718705</c:v>
                </c:pt>
                <c:pt idx="208">
                  <c:v>1002.07360839843</c:v>
                </c:pt>
                <c:pt idx="209">
                  <c:v>1008.6015625</c:v>
                </c:pt>
                <c:pt idx="210">
                  <c:v>1023.96118164062</c:v>
                </c:pt>
                <c:pt idx="211">
                  <c:v>1021.12927246093</c:v>
                </c:pt>
                <c:pt idx="212">
                  <c:v>1016.66540527343</c:v>
                </c:pt>
                <c:pt idx="213">
                  <c:v>993.0498046875</c:v>
                </c:pt>
                <c:pt idx="214">
                  <c:v>991.41790771484295</c:v>
                </c:pt>
                <c:pt idx="215">
                  <c:v>1014.2173461914</c:v>
                </c:pt>
                <c:pt idx="216">
                  <c:v>1023.9130859375</c:v>
                </c:pt>
                <c:pt idx="217">
                  <c:v>1016.61737060546</c:v>
                </c:pt>
                <c:pt idx="218">
                  <c:v>1042.20080566406</c:v>
                </c:pt>
                <c:pt idx="219">
                  <c:v>1072.34423828125</c:v>
                </c:pt>
                <c:pt idx="220">
                  <c:v>1074.88793945312</c:v>
                </c:pt>
                <c:pt idx="221">
                  <c:v>1073.68798828125</c:v>
                </c:pt>
                <c:pt idx="222">
                  <c:v>1067.59204101562</c:v>
                </c:pt>
                <c:pt idx="223">
                  <c:v>1069.89611816406</c:v>
                </c:pt>
                <c:pt idx="224">
                  <c:v>1071.19213867187</c:v>
                </c:pt>
                <c:pt idx="225">
                  <c:v>1082.18395996093</c:v>
                </c:pt>
                <c:pt idx="226">
                  <c:v>1088.75964355468</c:v>
                </c:pt>
                <c:pt idx="227">
                  <c:v>1085.63977050781</c:v>
                </c:pt>
                <c:pt idx="228">
                  <c:v>1074.50402832031</c:v>
                </c:pt>
                <c:pt idx="229">
                  <c:v>1066.05615234375</c:v>
                </c:pt>
                <c:pt idx="230">
                  <c:v>1067.92810058593</c:v>
                </c:pt>
                <c:pt idx="231">
                  <c:v>1052.61657714843</c:v>
                </c:pt>
                <c:pt idx="232">
                  <c:v>1046.90466308593</c:v>
                </c:pt>
                <c:pt idx="233">
                  <c:v>1035.48095703125</c:v>
                </c:pt>
                <c:pt idx="234">
                  <c:v>1015.60931396484</c:v>
                </c:pt>
                <c:pt idx="235">
                  <c:v>1027.65710449218</c:v>
                </c:pt>
                <c:pt idx="236">
                  <c:v>1049.88061523437</c:v>
                </c:pt>
                <c:pt idx="237">
                  <c:v>1040.23266601562</c:v>
                </c:pt>
                <c:pt idx="238">
                  <c:v>1014.9853515625</c:v>
                </c:pt>
                <c:pt idx="239">
                  <c:v>1007.30554199218</c:v>
                </c:pt>
                <c:pt idx="240">
                  <c:v>993.96185302734295</c:v>
                </c:pt>
                <c:pt idx="241">
                  <c:v>1005.33764648437</c:v>
                </c:pt>
                <c:pt idx="242">
                  <c:v>989.16198730468705</c:v>
                </c:pt>
                <c:pt idx="243">
                  <c:v>1002.21752929687</c:v>
                </c:pt>
                <c:pt idx="244">
                  <c:v>1012.0093383789</c:v>
                </c:pt>
                <c:pt idx="245">
                  <c:v>1020.02514648437</c:v>
                </c:pt>
                <c:pt idx="246">
                  <c:v>1035.43298339843</c:v>
                </c:pt>
                <c:pt idx="247">
                  <c:v>1062.64831542968</c:v>
                </c:pt>
                <c:pt idx="248">
                  <c:v>1069.75207519531</c:v>
                </c:pt>
                <c:pt idx="249">
                  <c:v>1098.31140136718</c:v>
                </c:pt>
                <c:pt idx="250">
                  <c:v>1115.73510742187</c:v>
                </c:pt>
                <c:pt idx="251">
                  <c:v>1144.1025390625</c:v>
                </c:pt>
                <c:pt idx="252">
                  <c:v>1184.181640625</c:v>
                </c:pt>
                <c:pt idx="253">
                  <c:v>1165.07800292968</c:v>
                </c:pt>
                <c:pt idx="254">
                  <c:v>1150.486328125</c:v>
                </c:pt>
                <c:pt idx="255">
                  <c:v>1163.01416015625</c:v>
                </c:pt>
                <c:pt idx="256">
                  <c:v>1122.45495605468</c:v>
                </c:pt>
                <c:pt idx="257">
                  <c:v>1151.35034179687</c:v>
                </c:pt>
                <c:pt idx="258">
                  <c:v>1155.38232421875</c:v>
                </c:pt>
                <c:pt idx="259">
                  <c:v>1174.96569824218</c:v>
                </c:pt>
                <c:pt idx="260">
                  <c:v>1196.80529785156</c:v>
                </c:pt>
                <c:pt idx="261">
                  <c:v>1183.94152832031</c:v>
                </c:pt>
                <c:pt idx="262">
                  <c:v>1186.34155273437</c:v>
                </c:pt>
                <c:pt idx="263">
                  <c:v>1162.43811035156</c:v>
                </c:pt>
                <c:pt idx="264">
                  <c:v>1183.74963378906</c:v>
                </c:pt>
                <c:pt idx="265">
                  <c:v>1161.18994140625</c:v>
                </c:pt>
                <c:pt idx="266">
                  <c:v>1139.68664550781</c:v>
                </c:pt>
                <c:pt idx="267">
                  <c:v>1136.1826171875</c:v>
                </c:pt>
                <c:pt idx="268">
                  <c:v>1166.61413574218</c:v>
                </c:pt>
                <c:pt idx="269">
                  <c:v>1198.00537109375</c:v>
                </c:pt>
                <c:pt idx="270">
                  <c:v>1207.0771484375</c:v>
                </c:pt>
                <c:pt idx="271">
                  <c:v>1218.40478515625</c:v>
                </c:pt>
                <c:pt idx="272">
                  <c:v>1255.31604003906</c:v>
                </c:pt>
                <c:pt idx="273">
                  <c:v>1286.89929199218</c:v>
                </c:pt>
                <c:pt idx="274">
                  <c:v>1337.87414550781</c:v>
                </c:pt>
                <c:pt idx="275">
                  <c:v>1334.322265625</c:v>
                </c:pt>
                <c:pt idx="276">
                  <c:v>1316.80261230468</c:v>
                </c:pt>
                <c:pt idx="277">
                  <c:v>1304.4189453125</c:v>
                </c:pt>
                <c:pt idx="278">
                  <c:v>1314.88256835937</c:v>
                </c:pt>
                <c:pt idx="279">
                  <c:v>1352.08178710937</c:v>
                </c:pt>
                <c:pt idx="280">
                  <c:v>1352.32177734375</c:v>
                </c:pt>
                <c:pt idx="281">
                  <c:v>1319.3466796875</c:v>
                </c:pt>
                <c:pt idx="282">
                  <c:v>1347.47399902343</c:v>
                </c:pt>
                <c:pt idx="283">
                  <c:v>1338.7861328125</c:v>
                </c:pt>
                <c:pt idx="284">
                  <c:v>1380.64111328125</c:v>
                </c:pt>
                <c:pt idx="285">
                  <c:v>1346.65795898437</c:v>
                </c:pt>
                <c:pt idx="286">
                  <c:v>1369.55346679687</c:v>
                </c:pt>
                <c:pt idx="287">
                  <c:v>1383.18518066406</c:v>
                </c:pt>
                <c:pt idx="288">
                  <c:v>1375.93737792968</c:v>
                </c:pt>
                <c:pt idx="289">
                  <c:v>1350.64184570312</c:v>
                </c:pt>
                <c:pt idx="290">
                  <c:v>1322.08264160156</c:v>
                </c:pt>
                <c:pt idx="291">
                  <c:v>1330.14636230468</c:v>
                </c:pt>
                <c:pt idx="292">
                  <c:v>1317.33068847656</c:v>
                </c:pt>
                <c:pt idx="293">
                  <c:v>1321.21850585937</c:v>
                </c:pt>
                <c:pt idx="294">
                  <c:v>1350.88171386718</c:v>
                </c:pt>
                <c:pt idx="295">
                  <c:v>1330.38635253906</c:v>
                </c:pt>
                <c:pt idx="296">
                  <c:v>1327.45861816406</c:v>
                </c:pt>
                <c:pt idx="297">
                  <c:v>1317.23461914062</c:v>
                </c:pt>
                <c:pt idx="298">
                  <c:v>1335.6181640625</c:v>
                </c:pt>
                <c:pt idx="299">
                  <c:v>1354.24169921875</c:v>
                </c:pt>
                <c:pt idx="300">
                  <c:v>1384.09716796875</c:v>
                </c:pt>
                <c:pt idx="301">
                  <c:v>1354.86584472656</c:v>
                </c:pt>
                <c:pt idx="302">
                  <c:v>1317.71459960937</c:v>
                </c:pt>
                <c:pt idx="303">
                  <c:v>1318.14660644531</c:v>
                </c:pt>
                <c:pt idx="304">
                  <c:v>1320.59460449218</c:v>
                </c:pt>
                <c:pt idx="305">
                  <c:v>1341.18603515625</c:v>
                </c:pt>
                <c:pt idx="306">
                  <c:v>1356.30578613281</c:v>
                </c:pt>
                <c:pt idx="307">
                  <c:v>1370.08142089843</c:v>
                </c:pt>
                <c:pt idx="308">
                  <c:v>1375.16931152343</c:v>
                </c:pt>
                <c:pt idx="309">
                  <c:v>1378.8173828125</c:v>
                </c:pt>
                <c:pt idx="310">
                  <c:v>1368.017578125</c:v>
                </c:pt>
                <c:pt idx="311">
                  <c:v>1359.32971191406</c:v>
                </c:pt>
                <c:pt idx="312">
                  <c:v>1369.60131835937</c:v>
                </c:pt>
                <c:pt idx="313">
                  <c:v>1363.69763183593</c:v>
                </c:pt>
                <c:pt idx="314">
                  <c:v>1359.56970214843</c:v>
                </c:pt>
                <c:pt idx="315">
                  <c:v>1374.353515625</c:v>
                </c:pt>
                <c:pt idx="316">
                  <c:v>1393.36071777343</c:v>
                </c:pt>
                <c:pt idx="317">
                  <c:v>1421.72814941406</c:v>
                </c:pt>
                <c:pt idx="318">
                  <c:v>1411.79260253906</c:v>
                </c:pt>
                <c:pt idx="319">
                  <c:v>1409.96862792968</c:v>
                </c:pt>
                <c:pt idx="320">
                  <c:v>1407.95275878906</c:v>
                </c:pt>
                <c:pt idx="321">
                  <c:v>1423.744140625</c:v>
                </c:pt>
                <c:pt idx="322">
                  <c:v>1443.66381835937</c:v>
                </c:pt>
                <c:pt idx="323">
                  <c:v>1432.2880859375</c:v>
                </c:pt>
                <c:pt idx="324">
                  <c:v>1415.77648925781</c:v>
                </c:pt>
                <c:pt idx="325">
                  <c:v>1385.77709960937</c:v>
                </c:pt>
                <c:pt idx="326">
                  <c:v>1404.3046875</c:v>
                </c:pt>
                <c:pt idx="327">
                  <c:v>1353.18591308593</c:v>
                </c:pt>
                <c:pt idx="328">
                  <c:v>1316.5625</c:v>
                </c:pt>
                <c:pt idx="329">
                  <c:v>1334.85021972656</c:v>
                </c:pt>
                <c:pt idx="330">
                  <c:v>1417.6484375</c:v>
                </c:pt>
                <c:pt idx="331">
                  <c:v>1498.09460449218</c:v>
                </c:pt>
                <c:pt idx="332">
                  <c:v>1511.7744140625</c:v>
                </c:pt>
                <c:pt idx="333">
                  <c:v>1515.90222167968</c:v>
                </c:pt>
                <c:pt idx="334">
                  <c:v>1533.66174316406</c:v>
                </c:pt>
                <c:pt idx="335">
                  <c:v>1541.00561523437</c:v>
                </c:pt>
                <c:pt idx="336">
                  <c:v>1547.34155273437</c:v>
                </c:pt>
                <c:pt idx="337">
                  <c:v>1518.44604492187</c:v>
                </c:pt>
                <c:pt idx="338">
                  <c:v>1509.42224121093</c:v>
                </c:pt>
                <c:pt idx="339">
                  <c:v>1518.63818359375</c:v>
                </c:pt>
                <c:pt idx="340">
                  <c:v>1551.9013671875</c:v>
                </c:pt>
                <c:pt idx="341">
                  <c:v>1561.54919433593</c:v>
                </c:pt>
                <c:pt idx="342">
                  <c:v>1523.00598144531</c:v>
                </c:pt>
                <c:pt idx="343">
                  <c:v>1492.09484863281</c:v>
                </c:pt>
                <c:pt idx="344">
                  <c:v>1477.50305175781</c:v>
                </c:pt>
                <c:pt idx="345">
                  <c:v>1486.046875</c:v>
                </c:pt>
                <c:pt idx="346">
                  <c:v>1467.95141601562</c:v>
                </c:pt>
                <c:pt idx="347">
                  <c:v>1542.15759277343</c:v>
                </c:pt>
                <c:pt idx="348">
                  <c:v>1542.10961914062</c:v>
                </c:pt>
                <c:pt idx="349">
                  <c:v>1472.9912109375</c:v>
                </c:pt>
                <c:pt idx="350">
                  <c:v>1496.5107421875</c:v>
                </c:pt>
                <c:pt idx="351">
                  <c:v>1505.43835449218</c:v>
                </c:pt>
                <c:pt idx="352">
                  <c:v>1523.34204101562</c:v>
                </c:pt>
                <c:pt idx="353">
                  <c:v>1489.93481445312</c:v>
                </c:pt>
                <c:pt idx="354">
                  <c:v>1468.76721191406</c:v>
                </c:pt>
                <c:pt idx="355">
                  <c:v>1458.6875</c:v>
                </c:pt>
                <c:pt idx="356">
                  <c:v>1499.96643066406</c:v>
                </c:pt>
                <c:pt idx="357">
                  <c:v>1493.48681640625</c:v>
                </c:pt>
                <c:pt idx="358">
                  <c:v>1489.83874511718</c:v>
                </c:pt>
                <c:pt idx="359">
                  <c:v>1467.47131347656</c:v>
                </c:pt>
                <c:pt idx="360">
                  <c:v>1451.63171386718</c:v>
                </c:pt>
                <c:pt idx="361">
                  <c:v>1435.50390625</c:v>
                </c:pt>
                <c:pt idx="362">
                  <c:v>1431.32800292968</c:v>
                </c:pt>
                <c:pt idx="363">
                  <c:v>1437.56787109375</c:v>
                </c:pt>
                <c:pt idx="364">
                  <c:v>1410.35266113281</c:v>
                </c:pt>
                <c:pt idx="365">
                  <c:v>1440.11181640625</c:v>
                </c:pt>
                <c:pt idx="366">
                  <c:v>1419.61633300781</c:v>
                </c:pt>
                <c:pt idx="367">
                  <c:v>1404.78454589843</c:v>
                </c:pt>
                <c:pt idx="368">
                  <c:v>1431.61608886718</c:v>
                </c:pt>
                <c:pt idx="369">
                  <c:v>1491.51867675781</c:v>
                </c:pt>
                <c:pt idx="370">
                  <c:v>1433.8720703125</c:v>
                </c:pt>
                <c:pt idx="371">
                  <c:v>1427.24829101562</c:v>
                </c:pt>
                <c:pt idx="372">
                  <c:v>1391.5849609375</c:v>
                </c:pt>
                <c:pt idx="373">
                  <c:v>1382.60913085937</c:v>
                </c:pt>
                <c:pt idx="374">
                  <c:v>1389.28088378906</c:v>
                </c:pt>
                <c:pt idx="375">
                  <c:v>1375.45739746093</c:v>
                </c:pt>
                <c:pt idx="376">
                  <c:v>1364.849609375</c:v>
                </c:pt>
                <c:pt idx="377">
                  <c:v>1312.3388671875</c:v>
                </c:pt>
                <c:pt idx="378">
                  <c:v>1344.30603027343</c:v>
                </c:pt>
                <c:pt idx="379">
                  <c:v>1372.86535644531</c:v>
                </c:pt>
                <c:pt idx="380">
                  <c:v>1371.47338867187</c:v>
                </c:pt>
                <c:pt idx="381">
                  <c:v>1355.87377929687</c:v>
                </c:pt>
                <c:pt idx="382">
                  <c:v>1335.71423339843</c:v>
                </c:pt>
                <c:pt idx="383">
                  <c:v>1365.56958007812</c:v>
                </c:pt>
                <c:pt idx="384">
                  <c:v>1357.5537109375</c:v>
                </c:pt>
                <c:pt idx="385">
                  <c:v>1348.57788085937</c:v>
                </c:pt>
                <c:pt idx="386">
                  <c:v>1381.12121582031</c:v>
                </c:pt>
                <c:pt idx="387">
                  <c:v>1417.69641113281</c:v>
                </c:pt>
                <c:pt idx="388">
                  <c:v>1413.56848144531</c:v>
                </c:pt>
                <c:pt idx="389">
                  <c:v>1355.77783203125</c:v>
                </c:pt>
                <c:pt idx="390">
                  <c:v>1357.84167480468</c:v>
                </c:pt>
                <c:pt idx="391">
                  <c:v>1332.78625488281</c:v>
                </c:pt>
                <c:pt idx="392">
                  <c:v>1346.46594238281</c:v>
                </c:pt>
                <c:pt idx="393">
                  <c:v>1344.83410644531</c:v>
                </c:pt>
                <c:pt idx="394">
                  <c:v>1358.12976074218</c:v>
                </c:pt>
                <c:pt idx="395">
                  <c:v>1363.02563476562</c:v>
                </c:pt>
                <c:pt idx="396">
                  <c:v>1347.3779296875</c:v>
                </c:pt>
                <c:pt idx="397">
                  <c:v>1343.490234375</c:v>
                </c:pt>
                <c:pt idx="398">
                  <c:v>1331.34631347656</c:v>
                </c:pt>
                <c:pt idx="399">
                  <c:v>1382.60913085937</c:v>
                </c:pt>
                <c:pt idx="400">
                  <c:v>1417.60034179687</c:v>
                </c:pt>
                <c:pt idx="401">
                  <c:v>1399.8408203125</c:v>
                </c:pt>
                <c:pt idx="402">
                  <c:v>1375.45739746093</c:v>
                </c:pt>
                <c:pt idx="403">
                  <c:v>1437.3759765625</c:v>
                </c:pt>
                <c:pt idx="404">
                  <c:v>1449.51965332031</c:v>
                </c:pt>
                <c:pt idx="405">
                  <c:v>1419.76025390625</c:v>
                </c:pt>
                <c:pt idx="406">
                  <c:v>1417.93640136718</c:v>
                </c:pt>
                <c:pt idx="407">
                  <c:v>1423.31237792968</c:v>
                </c:pt>
                <c:pt idx="408">
                  <c:v>1443.27978515625</c:v>
                </c:pt>
                <c:pt idx="409">
                  <c:v>1455.18359375</c:v>
                </c:pt>
                <c:pt idx="410">
                  <c:v>1451.19946289062</c:v>
                </c:pt>
                <c:pt idx="411">
                  <c:v>1443.80786132812</c:v>
                </c:pt>
                <c:pt idx="412">
                  <c:v>1459.69543457031</c:v>
                </c:pt>
                <c:pt idx="413">
                  <c:v>1440.8798828125</c:v>
                </c:pt>
                <c:pt idx="414">
                  <c:v>1439.82385253906</c:v>
                </c:pt>
                <c:pt idx="415">
                  <c:v>1423.6962890625</c:v>
                </c:pt>
                <c:pt idx="416">
                  <c:v>1421.05639648437</c:v>
                </c:pt>
                <c:pt idx="417">
                  <c:v>1421.7763671875</c:v>
                </c:pt>
                <c:pt idx="418">
                  <c:v>1426.86413574218</c:v>
                </c:pt>
                <c:pt idx="419">
                  <c:v>1420.240234375</c:v>
                </c:pt>
                <c:pt idx="420">
                  <c:v>1430.60815429687</c:v>
                </c:pt>
                <c:pt idx="421">
                  <c:v>1425.18420410156</c:v>
                </c:pt>
                <c:pt idx="422">
                  <c:v>1407.42468261718</c:v>
                </c:pt>
                <c:pt idx="423">
                  <c:v>1420.57629394531</c:v>
                </c:pt>
                <c:pt idx="424">
                  <c:v>1429.11999511718</c:v>
                </c:pt>
                <c:pt idx="425">
                  <c:v>1424.41625976562</c:v>
                </c:pt>
                <c:pt idx="426">
                  <c:v>1426.04821777343</c:v>
                </c:pt>
                <c:pt idx="427">
                  <c:v>1445.9677734375</c:v>
                </c:pt>
                <c:pt idx="428">
                  <c:v>1454.46350097656</c:v>
                </c:pt>
                <c:pt idx="429">
                  <c:v>1447.98376464843</c:v>
                </c:pt>
                <c:pt idx="430">
                  <c:v>1448.17663574218</c:v>
                </c:pt>
                <c:pt idx="431">
                  <c:v>1444.17529296875</c:v>
                </c:pt>
                <c:pt idx="432">
                  <c:v>1433.42529296875</c:v>
                </c:pt>
                <c:pt idx="433">
                  <c:v>1427.30310058593</c:v>
                </c:pt>
                <c:pt idx="434">
                  <c:v>1441.81323242187</c:v>
                </c:pt>
                <c:pt idx="435">
                  <c:v>1479.65539550781</c:v>
                </c:pt>
                <c:pt idx="436">
                  <c:v>1484.28332519531</c:v>
                </c:pt>
                <c:pt idx="437">
                  <c:v>1465.91662597656</c:v>
                </c:pt>
                <c:pt idx="438">
                  <c:v>1448.12829589843</c:v>
                </c:pt>
                <c:pt idx="439">
                  <c:v>1433.66638183593</c:v>
                </c:pt>
                <c:pt idx="440">
                  <c:v>1447.98364257812</c:v>
                </c:pt>
                <c:pt idx="441">
                  <c:v>1445.38061523437</c:v>
                </c:pt>
                <c:pt idx="442">
                  <c:v>1466.15771484375</c:v>
                </c:pt>
                <c:pt idx="443">
                  <c:v>1467.74841308593</c:v>
                </c:pt>
                <c:pt idx="444">
                  <c:v>1418.240234375</c:v>
                </c:pt>
                <c:pt idx="445">
                  <c:v>1391.38903808593</c:v>
                </c:pt>
                <c:pt idx="446">
                  <c:v>1396.73999023437</c:v>
                </c:pt>
                <c:pt idx="447">
                  <c:v>1391.00354003906</c:v>
                </c:pt>
                <c:pt idx="448">
                  <c:v>1383.09753417968</c:v>
                </c:pt>
                <c:pt idx="449">
                  <c:v>1388.11096191406</c:v>
                </c:pt>
                <c:pt idx="450">
                  <c:v>1366.46618652343</c:v>
                </c:pt>
                <c:pt idx="451">
                  <c:v>1367.38220214843</c:v>
                </c:pt>
                <c:pt idx="452">
                  <c:v>1375.28796386718</c:v>
                </c:pt>
                <c:pt idx="453">
                  <c:v>1371.62438964843</c:v>
                </c:pt>
                <c:pt idx="454">
                  <c:v>1383.24206542968</c:v>
                </c:pt>
                <c:pt idx="455">
                  <c:v>1412.74462890625</c:v>
                </c:pt>
                <c:pt idx="456">
                  <c:v>1431.59338378906</c:v>
                </c:pt>
                <c:pt idx="457">
                  <c:v>1439.11376953125</c:v>
                </c:pt>
                <c:pt idx="458">
                  <c:v>1449.96020507812</c:v>
                </c:pt>
                <c:pt idx="459">
                  <c:v>1453.57580566406</c:v>
                </c:pt>
                <c:pt idx="460">
                  <c:v>1441.3310546875</c:v>
                </c:pt>
                <c:pt idx="461">
                  <c:v>1447.5498046875</c:v>
                </c:pt>
                <c:pt idx="462">
                  <c:v>1471.46044921875</c:v>
                </c:pt>
                <c:pt idx="463">
                  <c:v>1475.70251464843</c:v>
                </c:pt>
                <c:pt idx="464">
                  <c:v>1460.32458496093</c:v>
                </c:pt>
                <c:pt idx="465">
                  <c:v>1458.73388671875</c:v>
                </c:pt>
                <c:pt idx="466">
                  <c:v>1460.42102050781</c:v>
                </c:pt>
                <c:pt idx="467">
                  <c:v>1469.91760253906</c:v>
                </c:pt>
                <c:pt idx="468">
                  <c:v>1502.93920898437</c:v>
                </c:pt>
                <c:pt idx="469">
                  <c:v>1501.54125976562</c:v>
                </c:pt>
                <c:pt idx="470">
                  <c:v>1499.03454589843</c:v>
                </c:pt>
                <c:pt idx="471">
                  <c:v>1492.91223144531</c:v>
                </c:pt>
                <c:pt idx="472">
                  <c:v>1512.00219726562</c:v>
                </c:pt>
                <c:pt idx="473">
                  <c:v>1524.68054199218</c:v>
                </c:pt>
                <c:pt idx="474">
                  <c:v>1522.46301269531</c:v>
                </c:pt>
                <c:pt idx="475">
                  <c:v>1532.00793457031</c:v>
                </c:pt>
                <c:pt idx="476">
                  <c:v>1519.52258300781</c:v>
                </c:pt>
                <c:pt idx="477">
                  <c:v>1509.54357910156</c:v>
                </c:pt>
                <c:pt idx="478">
                  <c:v>1512.96630859375</c:v>
                </c:pt>
                <c:pt idx="479">
                  <c:v>1519.85986328125</c:v>
                </c:pt>
                <c:pt idx="480">
                  <c:v>1512.33959960937</c:v>
                </c:pt>
                <c:pt idx="481">
                  <c:v>1499.75769042968</c:v>
                </c:pt>
                <c:pt idx="482">
                  <c:v>1493.0087890625</c:v>
                </c:pt>
                <c:pt idx="483">
                  <c:v>1491.32153320312</c:v>
                </c:pt>
                <c:pt idx="484">
                  <c:v>1503.99975585937</c:v>
                </c:pt>
                <c:pt idx="485">
                  <c:v>1525.40368652343</c:v>
                </c:pt>
                <c:pt idx="486">
                  <c:v>1503.9033203125</c:v>
                </c:pt>
                <c:pt idx="487">
                  <c:v>1496.28674316406</c:v>
                </c:pt>
                <c:pt idx="488">
                  <c:v>1478.69128417968</c:v>
                </c:pt>
                <c:pt idx="489">
                  <c:v>1513.689453125</c:v>
                </c:pt>
                <c:pt idx="490">
                  <c:v>1544.10778808593</c:v>
                </c:pt>
                <c:pt idx="491">
                  <c:v>1566.81311035156</c:v>
                </c:pt>
                <c:pt idx="492">
                  <c:v>1557.12353515625</c:v>
                </c:pt>
                <c:pt idx="493">
                  <c:v>1536.68395996093</c:v>
                </c:pt>
                <c:pt idx="494">
                  <c:v>1537.74450683593</c:v>
                </c:pt>
                <c:pt idx="495">
                  <c:v>1525.93383789062</c:v>
                </c:pt>
                <c:pt idx="496">
                  <c:v>1528.87451171875</c:v>
                </c:pt>
                <c:pt idx="497">
                  <c:v>1538.2265625</c:v>
                </c:pt>
                <c:pt idx="498">
                  <c:v>1556.97900390625</c:v>
                </c:pt>
                <c:pt idx="499">
                  <c:v>1552.73681640625</c:v>
                </c:pt>
                <c:pt idx="500">
                  <c:v>1545.16833496093</c:v>
                </c:pt>
                <c:pt idx="501">
                  <c:v>1575.201171875</c:v>
                </c:pt>
                <c:pt idx="502">
                  <c:v>1571.15173339843</c:v>
                </c:pt>
                <c:pt idx="503">
                  <c:v>1580.60034179687</c:v>
                </c:pt>
                <c:pt idx="504">
                  <c:v>1626.87866210937</c:v>
                </c:pt>
                <c:pt idx="505">
                  <c:v>1610.39208984375</c:v>
                </c:pt>
                <c:pt idx="506">
                  <c:v>1628.13208007812</c:v>
                </c:pt>
                <c:pt idx="507">
                  <c:v>1613.81469726562</c:v>
                </c:pt>
                <c:pt idx="508">
                  <c:v>1616.17687988281</c:v>
                </c:pt>
                <c:pt idx="509">
                  <c:v>1620.46716308593</c:v>
                </c:pt>
                <c:pt idx="510">
                  <c:v>1597.56896972656</c:v>
                </c:pt>
                <c:pt idx="511">
                  <c:v>1593.47143554687</c:v>
                </c:pt>
                <c:pt idx="512">
                  <c:v>1583.87841796875</c:v>
                </c:pt>
                <c:pt idx="513">
                  <c:v>1536.44299316406</c:v>
                </c:pt>
                <c:pt idx="514">
                  <c:v>1526.07849121093</c:v>
                </c:pt>
                <c:pt idx="515">
                  <c:v>1547.72338867187</c:v>
                </c:pt>
                <c:pt idx="516">
                  <c:v>1549.12121582031</c:v>
                </c:pt>
                <c:pt idx="517">
                  <c:v>1524.72863769531</c:v>
                </c:pt>
                <c:pt idx="518">
                  <c:v>1536.78039550781</c:v>
                </c:pt>
                <c:pt idx="519">
                  <c:v>1542.85437011718</c:v>
                </c:pt>
                <c:pt idx="520">
                  <c:v>1515.85876464843</c:v>
                </c:pt>
                <c:pt idx="521">
                  <c:v>1499.46850585937</c:v>
                </c:pt>
                <c:pt idx="522">
                  <c:v>1492.76770019531</c:v>
                </c:pt>
                <c:pt idx="523">
                  <c:v>1497.29919433593</c:v>
                </c:pt>
                <c:pt idx="524">
                  <c:v>1501.39672851562</c:v>
                </c:pt>
                <c:pt idx="525">
                  <c:v>1492.478515625</c:v>
                </c:pt>
                <c:pt idx="526">
                  <c:v>1475.89538574218</c:v>
                </c:pt>
                <c:pt idx="527">
                  <c:v>1484.18688964843</c:v>
                </c:pt>
                <c:pt idx="528">
                  <c:v>1460.99938964843</c:v>
                </c:pt>
                <c:pt idx="529">
                  <c:v>1461.19250488281</c:v>
                </c:pt>
                <c:pt idx="530">
                  <c:v>1463.60278320312</c:v>
                </c:pt>
                <c:pt idx="531">
                  <c:v>1471.21936035156</c:v>
                </c:pt>
                <c:pt idx="532">
                  <c:v>1436.46228027343</c:v>
                </c:pt>
                <c:pt idx="533">
                  <c:v>1447.4052734375</c:v>
                </c:pt>
                <c:pt idx="534">
                  <c:v>1439.9814453125</c:v>
                </c:pt>
                <c:pt idx="535">
                  <c:v>1450.68334960937</c:v>
                </c:pt>
                <c:pt idx="536">
                  <c:v>1471.02661132812</c:v>
                </c:pt>
                <c:pt idx="537">
                  <c:v>1459.26416015625</c:v>
                </c:pt>
                <c:pt idx="538">
                  <c:v>1449.86389160156</c:v>
                </c:pt>
                <c:pt idx="539">
                  <c:v>1470.97814941406</c:v>
                </c:pt>
                <c:pt idx="540">
                  <c:v>1498.07043457031</c:v>
                </c:pt>
                <c:pt idx="541">
                  <c:v>1472.08703613281</c:v>
                </c:pt>
                <c:pt idx="542">
                  <c:v>1467.94140625</c:v>
                </c:pt>
                <c:pt idx="543">
                  <c:v>1456.95031738281</c:v>
                </c:pt>
                <c:pt idx="544">
                  <c:v>1448.56225585937</c:v>
                </c:pt>
                <c:pt idx="545">
                  <c:v>1446.20007324218</c:v>
                </c:pt>
                <c:pt idx="546">
                  <c:v>1446.29638671875</c:v>
                </c:pt>
                <c:pt idx="547">
                  <c:v>1420.21667480468</c:v>
                </c:pt>
                <c:pt idx="548">
                  <c:v>1374.51672363281</c:v>
                </c:pt>
                <c:pt idx="549">
                  <c:v>1390.08752441406</c:v>
                </c:pt>
                <c:pt idx="550">
                  <c:v>1393.36547851562</c:v>
                </c:pt>
                <c:pt idx="551">
                  <c:v>1392.30493164062</c:v>
                </c:pt>
                <c:pt idx="552">
                  <c:v>1387.29162597656</c:v>
                </c:pt>
                <c:pt idx="553">
                  <c:v>1398.76477050781</c:v>
                </c:pt>
                <c:pt idx="554">
                  <c:v>1408.40600585937</c:v>
                </c:pt>
                <c:pt idx="555">
                  <c:v>1401.70544433593</c:v>
                </c:pt>
                <c:pt idx="556">
                  <c:v>1409.08093261718</c:v>
                </c:pt>
                <c:pt idx="557">
                  <c:v>1426.3388671875</c:v>
                </c:pt>
                <c:pt idx="558">
                  <c:v>1465.14526367187</c:v>
                </c:pt>
                <c:pt idx="559">
                  <c:v>1473.72607421875</c:v>
                </c:pt>
                <c:pt idx="560">
                  <c:v>1508.72412109375</c:v>
                </c:pt>
                <c:pt idx="561">
                  <c:v>1484.52429199218</c:v>
                </c:pt>
                <c:pt idx="562">
                  <c:v>1494.93701171875</c:v>
                </c:pt>
                <c:pt idx="563">
                  <c:v>1503.22863769531</c:v>
                </c:pt>
                <c:pt idx="564">
                  <c:v>1509.73645019531</c:v>
                </c:pt>
                <c:pt idx="565">
                  <c:v>1500.81823730468</c:v>
                </c:pt>
                <c:pt idx="566">
                  <c:v>1473.19580078125</c:v>
                </c:pt>
                <c:pt idx="567">
                  <c:v>1489.73071289062</c:v>
                </c:pt>
                <c:pt idx="568">
                  <c:v>1466.92883300781</c:v>
                </c:pt>
                <c:pt idx="569">
                  <c:v>1474.40087890625</c:v>
                </c:pt>
                <c:pt idx="570">
                  <c:v>1463.98828125</c:v>
                </c:pt>
                <c:pt idx="571">
                  <c:v>1454.87719726562</c:v>
                </c:pt>
                <c:pt idx="572">
                  <c:v>1467.025390625</c:v>
                </c:pt>
                <c:pt idx="573">
                  <c:v>1433.32897949218</c:v>
                </c:pt>
                <c:pt idx="574">
                  <c:v>1434.6787109375</c:v>
                </c:pt>
                <c:pt idx="575">
                  <c:v>1422.04846191406</c:v>
                </c:pt>
                <c:pt idx="576">
                  <c:v>1410.76818847656</c:v>
                </c:pt>
                <c:pt idx="577">
                  <c:v>1432.41284179687</c:v>
                </c:pt>
                <c:pt idx="578">
                  <c:v>1443.30773925781</c:v>
                </c:pt>
                <c:pt idx="579">
                  <c:v>1476.28088378906</c:v>
                </c:pt>
                <c:pt idx="580">
                  <c:v>1460.99938964843</c:v>
                </c:pt>
                <c:pt idx="581">
                  <c:v>1469.33935546875</c:v>
                </c:pt>
                <c:pt idx="582">
                  <c:v>1415.49230957031</c:v>
                </c:pt>
                <c:pt idx="583">
                  <c:v>1409.41845703125</c:v>
                </c:pt>
                <c:pt idx="584">
                  <c:v>1443.88610839843</c:v>
                </c:pt>
                <c:pt idx="585">
                  <c:v>1470.39990234375</c:v>
                </c:pt>
                <c:pt idx="586">
                  <c:v>1464.3740234375</c:v>
                </c:pt>
                <c:pt idx="587">
                  <c:v>1420.84338378906</c:v>
                </c:pt>
                <c:pt idx="588">
                  <c:v>1463.36169433593</c:v>
                </c:pt>
                <c:pt idx="589">
                  <c:v>1461.38513183593</c:v>
                </c:pt>
                <c:pt idx="590">
                  <c:v>1452.46691894531</c:v>
                </c:pt>
                <c:pt idx="591">
                  <c:v>1458.10705566406</c:v>
                </c:pt>
                <c:pt idx="592">
                  <c:v>1467.50744628906</c:v>
                </c:pt>
                <c:pt idx="593">
                  <c:v>1456.51623535156</c:v>
                </c:pt>
                <c:pt idx="594">
                  <c:v>1447.06787109375</c:v>
                </c:pt>
                <c:pt idx="595">
                  <c:v>1368.49084472656</c:v>
                </c:pt>
                <c:pt idx="596">
                  <c:v>1403.87463378906</c:v>
                </c:pt>
                <c:pt idx="597">
                  <c:v>1375.09521484375</c:v>
                </c:pt>
                <c:pt idx="598">
                  <c:v>1324.96020507812</c:v>
                </c:pt>
                <c:pt idx="599">
                  <c:v>1321.82690429687</c:v>
                </c:pt>
                <c:pt idx="600">
                  <c:v>1317.48828125</c:v>
                </c:pt>
                <c:pt idx="601">
                  <c:v>1277.28405761718</c:v>
                </c:pt>
                <c:pt idx="602">
                  <c:v>1280.17626953125</c:v>
                </c:pt>
                <c:pt idx="603">
                  <c:v>1321.97155761718</c:v>
                </c:pt>
                <c:pt idx="604">
                  <c:v>1342.74841308593</c:v>
                </c:pt>
                <c:pt idx="605">
                  <c:v>1346.70153808593</c:v>
                </c:pt>
                <c:pt idx="606">
                  <c:v>1390.810546875</c:v>
                </c:pt>
                <c:pt idx="607">
                  <c:v>1372.92590332031</c:v>
                </c:pt>
                <c:pt idx="608">
                  <c:v>1396.20971679687</c:v>
                </c:pt>
                <c:pt idx="609">
                  <c:v>1426.96569824218</c:v>
                </c:pt>
                <c:pt idx="610">
                  <c:v>1433.18420410156</c:v>
                </c:pt>
                <c:pt idx="611">
                  <c:v>1440.56005859375</c:v>
                </c:pt>
                <c:pt idx="612">
                  <c:v>1426.19421386718</c:v>
                </c:pt>
                <c:pt idx="613">
                  <c:v>1390.90710449218</c:v>
                </c:pt>
                <c:pt idx="614">
                  <c:v>1379.57849121093</c:v>
                </c:pt>
                <c:pt idx="615">
                  <c:v>1381.41040039062</c:v>
                </c:pt>
                <c:pt idx="616">
                  <c:v>1399.72888183593</c:v>
                </c:pt>
                <c:pt idx="617">
                  <c:v>1423.97668457031</c:v>
                </c:pt>
                <c:pt idx="618">
                  <c:v>1417.61340332031</c:v>
                </c:pt>
                <c:pt idx="619">
                  <c:v>1451.98498535156</c:v>
                </c:pt>
                <c:pt idx="620">
                  <c:v>1597.37622070312</c:v>
                </c:pt>
                <c:pt idx="621">
                  <c:v>1550.56750488281</c:v>
                </c:pt>
                <c:pt idx="622">
                  <c:v>1495.22619628906</c:v>
                </c:pt>
                <c:pt idx="623">
                  <c:v>1462.34924316406</c:v>
                </c:pt>
                <c:pt idx="624">
                  <c:v>1460.32458496093</c:v>
                </c:pt>
                <c:pt idx="625">
                  <c:v>1442.48815917968</c:v>
                </c:pt>
                <c:pt idx="626">
                  <c:v>1439.93310546875</c:v>
                </c:pt>
                <c:pt idx="627">
                  <c:v>1412.40710449218</c:v>
                </c:pt>
                <c:pt idx="628">
                  <c:v>1345.39990234375</c:v>
                </c:pt>
                <c:pt idx="629">
                  <c:v>1294.05981445312</c:v>
                </c:pt>
                <c:pt idx="630">
                  <c:v>1305.72595214843</c:v>
                </c:pt>
                <c:pt idx="631">
                  <c:v>1325.05676269531</c:v>
                </c:pt>
                <c:pt idx="632">
                  <c:v>1306.97912597656</c:v>
                </c:pt>
                <c:pt idx="633">
                  <c:v>1316.76513671875</c:v>
                </c:pt>
                <c:pt idx="634">
                  <c:v>1322.83923339843</c:v>
                </c:pt>
                <c:pt idx="635">
                  <c:v>1323.32141113281</c:v>
                </c:pt>
                <c:pt idx="636">
                  <c:v>1322.16430664062</c:v>
                </c:pt>
                <c:pt idx="637">
                  <c:v>1334.93908691406</c:v>
                </c:pt>
                <c:pt idx="638">
                  <c:v>1353.35400390625</c:v>
                </c:pt>
                <c:pt idx="639">
                  <c:v>1307.36486816406</c:v>
                </c:pt>
                <c:pt idx="640">
                  <c:v>1304.42419433593</c:v>
                </c:pt>
                <c:pt idx="641">
                  <c:v>1270.34204101562</c:v>
                </c:pt>
                <c:pt idx="642">
                  <c:v>1272.51135253906</c:v>
                </c:pt>
                <c:pt idx="643">
                  <c:v>1292.95104980468</c:v>
                </c:pt>
                <c:pt idx="644">
                  <c:v>1300.23022460937</c:v>
                </c:pt>
                <c:pt idx="645">
                  <c:v>1270.92126464843</c:v>
                </c:pt>
                <c:pt idx="646">
                  <c:v>1259.50964355468</c:v>
                </c:pt>
                <c:pt idx="647">
                  <c:v>1272.92053222656</c:v>
                </c:pt>
                <c:pt idx="648">
                  <c:v>1281.60119628906</c:v>
                </c:pt>
                <c:pt idx="649">
                  <c:v>1281.50366210937</c:v>
                </c:pt>
                <c:pt idx="650">
                  <c:v>1255.31579589843</c:v>
                </c:pt>
                <c:pt idx="651">
                  <c:v>1288.37976074218</c:v>
                </c:pt>
                <c:pt idx="652">
                  <c:v>1271.84777832031</c:v>
                </c:pt>
                <c:pt idx="653">
                  <c:v>1286.42907714843</c:v>
                </c:pt>
                <c:pt idx="654">
                  <c:v>1296.03625488281</c:v>
                </c:pt>
                <c:pt idx="655">
                  <c:v>1333.00170898437</c:v>
                </c:pt>
                <c:pt idx="656">
                  <c:v>1357.72680664062</c:v>
                </c:pt>
                <c:pt idx="657">
                  <c:v>1366.99255371093</c:v>
                </c:pt>
                <c:pt idx="658">
                  <c:v>1354.703125</c:v>
                </c:pt>
                <c:pt idx="659">
                  <c:v>1360.45764160156</c:v>
                </c:pt>
                <c:pt idx="660">
                  <c:v>1350.94812011718</c:v>
                </c:pt>
                <c:pt idx="661">
                  <c:v>1346.26647949218</c:v>
                </c:pt>
                <c:pt idx="662">
                  <c:v>1344.46203613281</c:v>
                </c:pt>
                <c:pt idx="663">
                  <c:v>1329.0029296875</c:v>
                </c:pt>
                <c:pt idx="664">
                  <c:v>1333.6845703125</c:v>
                </c:pt>
                <c:pt idx="665">
                  <c:v>1343.73046875</c:v>
                </c:pt>
                <c:pt idx="666">
                  <c:v>1317.78637695312</c:v>
                </c:pt>
                <c:pt idx="667">
                  <c:v>1293.89050292968</c:v>
                </c:pt>
                <c:pt idx="668">
                  <c:v>1279.65051269531</c:v>
                </c:pt>
                <c:pt idx="669">
                  <c:v>1275.21264648437</c:v>
                </c:pt>
                <c:pt idx="670">
                  <c:v>1249.70751953125</c:v>
                </c:pt>
                <c:pt idx="671">
                  <c:v>1257.94909667968</c:v>
                </c:pt>
                <c:pt idx="672">
                  <c:v>1289.55029296875</c:v>
                </c:pt>
                <c:pt idx="673">
                  <c:v>1303.59521484375</c:v>
                </c:pt>
                <c:pt idx="674">
                  <c:v>1297.45056152343</c:v>
                </c:pt>
                <c:pt idx="675">
                  <c:v>1302.22973632812</c:v>
                </c:pt>
                <c:pt idx="676">
                  <c:v>1320.419921875</c:v>
                </c:pt>
                <c:pt idx="677">
                  <c:v>1322.80944824218</c:v>
                </c:pt>
                <c:pt idx="678">
                  <c:v>1312.71472167968</c:v>
                </c:pt>
                <c:pt idx="679">
                  <c:v>1310.81262207031</c:v>
                </c:pt>
                <c:pt idx="680">
                  <c:v>1314.76293945312</c:v>
                </c:pt>
                <c:pt idx="681">
                  <c:v>1320.37109375</c:v>
                </c:pt>
                <c:pt idx="682">
                  <c:v>1322.22424316406</c:v>
                </c:pt>
                <c:pt idx="683">
                  <c:v>1319.24951171875</c:v>
                </c:pt>
                <c:pt idx="684">
                  <c:v>1337.43957519531</c:v>
                </c:pt>
                <c:pt idx="685">
                  <c:v>1361.38427734375</c:v>
                </c:pt>
                <c:pt idx="686">
                  <c:v>1362.65222167968</c:v>
                </c:pt>
                <c:pt idx="687">
                  <c:v>1371.47912597656</c:v>
                </c:pt>
                <c:pt idx="688">
                  <c:v>1357.48303222656</c:v>
                </c:pt>
                <c:pt idx="689">
                  <c:v>1324.36999511718</c:v>
                </c:pt>
                <c:pt idx="690">
                  <c:v>1317.73779296875</c:v>
                </c:pt>
                <c:pt idx="691">
                  <c:v>1328.46655273437</c:v>
                </c:pt>
                <c:pt idx="692">
                  <c:v>1314.32409667968</c:v>
                </c:pt>
                <c:pt idx="693">
                  <c:v>1314.81164550781</c:v>
                </c:pt>
                <c:pt idx="694">
                  <c:v>1331.39245605468</c:v>
                </c:pt>
                <c:pt idx="695">
                  <c:v>1327.19848632812</c:v>
                </c:pt>
                <c:pt idx="696">
                  <c:v>1358.16564941406</c:v>
                </c:pt>
                <c:pt idx="697">
                  <c:v>1362.16455078125</c:v>
                </c:pt>
                <c:pt idx="698">
                  <c:v>1359.38488769531</c:v>
                </c:pt>
                <c:pt idx="699">
                  <c:v>1369.77221679687</c:v>
                </c:pt>
                <c:pt idx="700">
                  <c:v>1381.91528320312</c:v>
                </c:pt>
                <c:pt idx="701">
                  <c:v>1398.83740234375</c:v>
                </c:pt>
                <c:pt idx="702">
                  <c:v>1410.49291992187</c:v>
                </c:pt>
                <c:pt idx="703">
                  <c:v>1394.98486328125</c:v>
                </c:pt>
                <c:pt idx="704">
                  <c:v>1398.25219726562</c:v>
                </c:pt>
                <c:pt idx="705">
                  <c:v>1396.59411621093</c:v>
                </c:pt>
                <c:pt idx="706">
                  <c:v>1391.86389160156</c:v>
                </c:pt>
                <c:pt idx="707">
                  <c:v>1426.00085449218</c:v>
                </c:pt>
                <c:pt idx="708">
                  <c:v>1430.14599609375</c:v>
                </c:pt>
                <c:pt idx="709">
                  <c:v>1449.06750488281</c:v>
                </c:pt>
                <c:pt idx="710">
                  <c:v>1448.53112792968</c:v>
                </c:pt>
                <c:pt idx="711">
                  <c:v>1465.11206054687</c:v>
                </c:pt>
                <c:pt idx="712">
                  <c:v>1472.67102050781</c:v>
                </c:pt>
                <c:pt idx="713">
                  <c:v>1474.42651367187</c:v>
                </c:pt>
                <c:pt idx="714">
                  <c:v>1456.23657226562</c:v>
                </c:pt>
                <c:pt idx="715">
                  <c:v>1434.09606933593</c:v>
                </c:pt>
                <c:pt idx="716">
                  <c:v>1429.65844726562</c:v>
                </c:pt>
                <c:pt idx="717">
                  <c:v>1436.53454589843</c:v>
                </c:pt>
                <c:pt idx="718">
                  <c:v>1428.73168945312</c:v>
                </c:pt>
                <c:pt idx="719">
                  <c:v>1428.9755859375</c:v>
                </c:pt>
                <c:pt idx="720">
                  <c:v>1403.90930175781</c:v>
                </c:pt>
                <c:pt idx="721">
                  <c:v>1449.45776367187</c:v>
                </c:pt>
                <c:pt idx="722">
                  <c:v>1435.85180664062</c:v>
                </c:pt>
                <c:pt idx="723">
                  <c:v>1448.87255859375</c:v>
                </c:pt>
                <c:pt idx="724">
                  <c:v>1458.18713378906</c:v>
                </c:pt>
                <c:pt idx="725">
                  <c:v>1452.62756347656</c:v>
                </c:pt>
                <c:pt idx="726">
                  <c:v>1445.75146484375</c:v>
                </c:pt>
                <c:pt idx="727">
                  <c:v>1460.67419433593</c:v>
                </c:pt>
                <c:pt idx="728">
                  <c:v>1461.64953613281</c:v>
                </c:pt>
                <c:pt idx="729">
                  <c:v>1456.72412109375</c:v>
                </c:pt>
                <c:pt idx="730">
                  <c:v>1475.7919921875</c:v>
                </c:pt>
                <c:pt idx="731">
                  <c:v>1490.95861816406</c:v>
                </c:pt>
                <c:pt idx="732">
                  <c:v>1483.20471191406</c:v>
                </c:pt>
                <c:pt idx="733">
                  <c:v>1455.94384765625</c:v>
                </c:pt>
                <c:pt idx="734">
                  <c:v>1465.55102539062</c:v>
                </c:pt>
                <c:pt idx="735">
                  <c:v>1483.20471191406</c:v>
                </c:pt>
                <c:pt idx="736">
                  <c:v>1480.91259765625</c:v>
                </c:pt>
                <c:pt idx="737">
                  <c:v>1449.36022949218</c:v>
                </c:pt>
                <c:pt idx="738">
                  <c:v>1410.49291992187</c:v>
                </c:pt>
                <c:pt idx="739">
                  <c:v>1391.4736328125</c:v>
                </c:pt>
                <c:pt idx="740">
                  <c:v>1378.9892578125</c:v>
                </c:pt>
                <c:pt idx="741">
                  <c:v>1355.28845214843</c:v>
                </c:pt>
                <c:pt idx="742">
                  <c:v>1348.26586914062</c:v>
                </c:pt>
                <c:pt idx="743">
                  <c:v>1386.30432128906</c:v>
                </c:pt>
                <c:pt idx="744">
                  <c:v>1378.35522460937</c:v>
                </c:pt>
                <c:pt idx="745">
                  <c:v>1417.17395019531</c:v>
                </c:pt>
                <c:pt idx="746">
                  <c:v>1401.56848144531</c:v>
                </c:pt>
                <c:pt idx="747">
                  <c:v>1395.52124023437</c:v>
                </c:pt>
                <c:pt idx="748">
                  <c:v>1380.11083984375</c:v>
                </c:pt>
                <c:pt idx="749">
                  <c:v>1366.11474609375</c:v>
                </c:pt>
                <c:pt idx="750">
                  <c:v>1375.03918457031</c:v>
                </c:pt>
                <c:pt idx="751">
                  <c:v>1359.23852539062</c:v>
                </c:pt>
                <c:pt idx="752">
                  <c:v>1403.51916503906</c:v>
                </c:pt>
                <c:pt idx="753">
                  <c:v>1410.88305664062</c:v>
                </c:pt>
                <c:pt idx="754">
                  <c:v>1408.24951171875</c:v>
                </c:pt>
                <c:pt idx="755">
                  <c:v>1422.68469238281</c:v>
                </c:pt>
                <c:pt idx="756">
                  <c:v>1413.07763671875</c:v>
                </c:pt>
                <c:pt idx="757">
                  <c:v>1403.12890625</c:v>
                </c:pt>
                <c:pt idx="758">
                  <c:v>1425.02551269531</c:v>
                </c:pt>
                <c:pt idx="759">
                  <c:v>1415.12573242187</c:v>
                </c:pt>
                <c:pt idx="760">
                  <c:v>1418.53942871093</c:v>
                </c:pt>
                <c:pt idx="761">
                  <c:v>1422.73327636718</c:v>
                </c:pt>
                <c:pt idx="762">
                  <c:v>1459.79638671875</c:v>
                </c:pt>
                <c:pt idx="763">
                  <c:v>1475.9384765625</c:v>
                </c:pt>
                <c:pt idx="764">
                  <c:v>1476.86486816406</c:v>
                </c:pt>
                <c:pt idx="765">
                  <c:v>1470.37890625</c:v>
                </c:pt>
                <c:pt idx="766">
                  <c:v>1460.2353515625</c:v>
                </c:pt>
                <c:pt idx="767">
                  <c:v>1471.59814453125</c:v>
                </c:pt>
                <c:pt idx="768">
                  <c:v>1471.1591796875</c:v>
                </c:pt>
                <c:pt idx="769">
                  <c:v>1487.15478515625</c:v>
                </c:pt>
                <c:pt idx="770">
                  <c:v>1571.42456054687</c:v>
                </c:pt>
                <c:pt idx="771">
                  <c:v>1575.22827148437</c:v>
                </c:pt>
                <c:pt idx="772">
                  <c:v>1579.08093261718</c:v>
                </c:pt>
                <c:pt idx="773">
                  <c:v>1592.63818359375</c:v>
                </c:pt>
                <c:pt idx="774">
                  <c:v>1578.25183105468</c:v>
                </c:pt>
                <c:pt idx="775">
                  <c:v>1574.10668945312</c:v>
                </c:pt>
                <c:pt idx="776">
                  <c:v>1557.96472167968</c:v>
                </c:pt>
                <c:pt idx="777">
                  <c:v>1555.67272949218</c:v>
                </c:pt>
                <c:pt idx="778">
                  <c:v>1559.72033691406</c:v>
                </c:pt>
                <c:pt idx="779">
                  <c:v>1585.07922363281</c:v>
                </c:pt>
                <c:pt idx="780">
                  <c:v>1577.76428222656</c:v>
                </c:pt>
                <c:pt idx="781">
                  <c:v>1560.79321289062</c:v>
                </c:pt>
                <c:pt idx="782">
                  <c:v>1558.45239257812</c:v>
                </c:pt>
                <c:pt idx="783">
                  <c:v>1568.791015625</c:v>
                </c:pt>
                <c:pt idx="784">
                  <c:v>1579.56860351562</c:v>
                </c:pt>
                <c:pt idx="785">
                  <c:v>1567.47436523437</c:v>
                </c:pt>
                <c:pt idx="786">
                  <c:v>1573.18005371093</c:v>
                </c:pt>
                <c:pt idx="787">
                  <c:v>1571.42456054687</c:v>
                </c:pt>
                <c:pt idx="788">
                  <c:v>1570.74169921875</c:v>
                </c:pt>
                <c:pt idx="789">
                  <c:v>1579.56860351562</c:v>
                </c:pt>
                <c:pt idx="790">
                  <c:v>1590.83386230468</c:v>
                </c:pt>
                <c:pt idx="791">
                  <c:v>1603.220703125</c:v>
                </c:pt>
                <c:pt idx="792">
                  <c:v>1607.65856933593</c:v>
                </c:pt>
                <c:pt idx="793">
                  <c:v>1621.26452636718</c:v>
                </c:pt>
                <c:pt idx="794">
                  <c:v>1591.5654296875</c:v>
                </c:pt>
                <c:pt idx="795">
                  <c:v>1599.2216796875</c:v>
                </c:pt>
                <c:pt idx="796">
                  <c:v>1604.19604492187</c:v>
                </c:pt>
                <c:pt idx="797">
                  <c:v>1593.12585449218</c:v>
                </c:pt>
                <c:pt idx="798">
                  <c:v>1577.71545410156</c:v>
                </c:pt>
                <c:pt idx="799">
                  <c:v>1572.30236816406</c:v>
                </c:pt>
                <c:pt idx="800">
                  <c:v>1558.25732421875</c:v>
                </c:pt>
                <c:pt idx="801">
                  <c:v>1589.27319335937</c:v>
                </c:pt>
                <c:pt idx="802">
                  <c:v>1590.88256835937</c:v>
                </c:pt>
                <c:pt idx="803">
                  <c:v>1589.61462402343</c:v>
                </c:pt>
                <c:pt idx="804">
                  <c:v>1600.8310546875</c:v>
                </c:pt>
                <c:pt idx="805">
                  <c:v>1588.00537109375</c:v>
                </c:pt>
                <c:pt idx="806">
                  <c:v>1588.54174804687</c:v>
                </c:pt>
                <c:pt idx="807">
                  <c:v>1598.92907714843</c:v>
                </c:pt>
                <c:pt idx="808">
                  <c:v>1570.35168457031</c:v>
                </c:pt>
                <c:pt idx="809">
                  <c:v>1560.25671386718</c:v>
                </c:pt>
                <c:pt idx="810">
                  <c:v>1555.08752441406</c:v>
                </c:pt>
                <c:pt idx="811">
                  <c:v>1558.11096191406</c:v>
                </c:pt>
                <c:pt idx="812">
                  <c:v>1529.63098144531</c:v>
                </c:pt>
                <c:pt idx="813">
                  <c:v>1551.67370605468</c:v>
                </c:pt>
                <c:pt idx="814">
                  <c:v>1559.96423339843</c:v>
                </c:pt>
                <c:pt idx="815">
                  <c:v>1561.18347167968</c:v>
                </c:pt>
                <c:pt idx="816">
                  <c:v>1546.2119140625</c:v>
                </c:pt>
                <c:pt idx="817">
                  <c:v>1569.22998046875</c:v>
                </c:pt>
                <c:pt idx="818">
                  <c:v>1596.92980957031</c:v>
                </c:pt>
                <c:pt idx="819">
                  <c:v>1603.56201171875</c:v>
                </c:pt>
                <c:pt idx="820">
                  <c:v>1619.99645996093</c:v>
                </c:pt>
                <c:pt idx="821">
                  <c:v>1631.84704589843</c:v>
                </c:pt>
                <c:pt idx="822">
                  <c:v>1653.69470214843</c:v>
                </c:pt>
                <c:pt idx="823">
                  <c:v>1607.99987792968</c:v>
                </c:pt>
                <c:pt idx="824">
                  <c:v>1575.9599609375</c:v>
                </c:pt>
                <c:pt idx="825">
                  <c:v>1574.3505859375</c:v>
                </c:pt>
                <c:pt idx="826">
                  <c:v>1563.96313476562</c:v>
                </c:pt>
                <c:pt idx="827">
                  <c:v>1587.42016601562</c:v>
                </c:pt>
                <c:pt idx="828">
                  <c:v>1563.81677246093</c:v>
                </c:pt>
                <c:pt idx="829">
                  <c:v>1617.89965820312</c:v>
                </c:pt>
                <c:pt idx="830">
                  <c:v>1611.0234375</c:v>
                </c:pt>
                <c:pt idx="831">
                  <c:v>1613.41296386718</c:v>
                </c:pt>
                <c:pt idx="832">
                  <c:v>1613.21801757812</c:v>
                </c:pt>
                <c:pt idx="833">
                  <c:v>1609.85302734375</c:v>
                </c:pt>
                <c:pt idx="834">
                  <c:v>1616.24157714843</c:v>
                </c:pt>
                <c:pt idx="835">
                  <c:v>1617.46069335937</c:v>
                </c:pt>
                <c:pt idx="836">
                  <c:v>1632.43212890625</c:v>
                </c:pt>
                <c:pt idx="837">
                  <c:v>1629.11608886718</c:v>
                </c:pt>
                <c:pt idx="838">
                  <c:v>1623.21520996093</c:v>
                </c:pt>
                <c:pt idx="839">
                  <c:v>1615.07104492187</c:v>
                </c:pt>
                <c:pt idx="840">
                  <c:v>1599.90441894531</c:v>
                </c:pt>
                <c:pt idx="841">
                  <c:v>1605.90283203125</c:v>
                </c:pt>
                <c:pt idx="842">
                  <c:v>1574.39916992187</c:v>
                </c:pt>
                <c:pt idx="843">
                  <c:v>1563.71923828125</c:v>
                </c:pt>
                <c:pt idx="844">
                  <c:v>1549.77185058593</c:v>
                </c:pt>
                <c:pt idx="845">
                  <c:v>1553.62451171875</c:v>
                </c:pt>
                <c:pt idx="846">
                  <c:v>1560.1591796875</c:v>
                </c:pt>
                <c:pt idx="847">
                  <c:v>1558.6474609375</c:v>
                </c:pt>
                <c:pt idx="848">
                  <c:v>1545.38269042968</c:v>
                </c:pt>
                <c:pt idx="849">
                  <c:v>1576.05737304687</c:v>
                </c:pt>
                <c:pt idx="850">
                  <c:v>1587.17639160156</c:v>
                </c:pt>
                <c:pt idx="851">
                  <c:v>1590.34619140625</c:v>
                </c:pt>
                <c:pt idx="852">
                  <c:v>1590.49243164062</c:v>
                </c:pt>
                <c:pt idx="853">
                  <c:v>1549.47924804687</c:v>
                </c:pt>
                <c:pt idx="854">
                  <c:v>1529.87487792968</c:v>
                </c:pt>
                <c:pt idx="855">
                  <c:v>1525.7783203125</c:v>
                </c:pt>
                <c:pt idx="856">
                  <c:v>1503.88208007812</c:v>
                </c:pt>
                <c:pt idx="857">
                  <c:v>1513.63549804687</c:v>
                </c:pt>
                <c:pt idx="858">
                  <c:v>1533.87377929687</c:v>
                </c:pt>
                <c:pt idx="859">
                  <c:v>1523.24255371093</c:v>
                </c:pt>
                <c:pt idx="860">
                  <c:v>1540.50610351562</c:v>
                </c:pt>
                <c:pt idx="861">
                  <c:v>1536.94616699218</c:v>
                </c:pt>
                <c:pt idx="862">
                  <c:v>1524.60803222656</c:v>
                </c:pt>
                <c:pt idx="863">
                  <c:v>1522.16967773437</c:v>
                </c:pt>
                <c:pt idx="864">
                  <c:v>1528.80187988281</c:v>
                </c:pt>
                <c:pt idx="865">
                  <c:v>1541.23754882812</c:v>
                </c:pt>
                <c:pt idx="866">
                  <c:v>1548.65026855468</c:v>
                </c:pt>
                <c:pt idx="867">
                  <c:v>1569.86401367187</c:v>
                </c:pt>
                <c:pt idx="868">
                  <c:v>1570.83923339843</c:v>
                </c:pt>
                <c:pt idx="869">
                  <c:v>1612.97412109375</c:v>
                </c:pt>
                <c:pt idx="870">
                  <c:v>1625.26342773437</c:v>
                </c:pt>
                <c:pt idx="871">
                  <c:v>1617.55810546875</c:v>
                </c:pt>
                <c:pt idx="872">
                  <c:v>1622.28869628906</c:v>
                </c:pt>
                <c:pt idx="873">
                  <c:v>1643.35607910156</c:v>
                </c:pt>
                <c:pt idx="874">
                  <c:v>1650.71984863281</c:v>
                </c:pt>
                <c:pt idx="875">
                  <c:v>1625.55615234375</c:v>
                </c:pt>
                <c:pt idx="876">
                  <c:v>1618.67993164062</c:v>
                </c:pt>
                <c:pt idx="877">
                  <c:v>1624.62939453125</c:v>
                </c:pt>
                <c:pt idx="878">
                  <c:v>1630.67663574218</c:v>
                </c:pt>
                <c:pt idx="879">
                  <c:v>1633.30993652343</c:v>
                </c:pt>
                <c:pt idx="880">
                  <c:v>1646.52600097656</c:v>
                </c:pt>
                <c:pt idx="881">
                  <c:v>1623.11767578125</c:v>
                </c:pt>
                <c:pt idx="882">
                  <c:v>1630.5791015625</c:v>
                </c:pt>
                <c:pt idx="883">
                  <c:v>1639.55224609375</c:v>
                </c:pt>
                <c:pt idx="884">
                  <c:v>1645.98950195312</c:v>
                </c:pt>
                <c:pt idx="885">
                  <c:v>1645.64807128906</c:v>
                </c:pt>
                <c:pt idx="886">
                  <c:v>1651.40258789062</c:v>
                </c:pt>
                <c:pt idx="887">
                  <c:v>1685.19836425781</c:v>
                </c:pt>
                <c:pt idx="888">
                  <c:v>1585.56701660156</c:v>
                </c:pt>
                <c:pt idx="889">
                  <c:v>1603.90344238281</c:v>
                </c:pt>
                <c:pt idx="890">
                  <c:v>1603.9521484375</c:v>
                </c:pt>
                <c:pt idx="891">
                  <c:v>1611.36474609375</c:v>
                </c:pt>
                <c:pt idx="892">
                  <c:v>1612.43762207031</c:v>
                </c:pt>
                <c:pt idx="893">
                  <c:v>1626.677734375</c:v>
                </c:pt>
                <c:pt idx="894">
                  <c:v>1634.48046875</c:v>
                </c:pt>
                <c:pt idx="895">
                  <c:v>1625.10852050781</c:v>
                </c:pt>
                <c:pt idx="896">
                  <c:v>1616.37756347656</c:v>
                </c:pt>
                <c:pt idx="897">
                  <c:v>1622.83935546875</c:v>
                </c:pt>
                <c:pt idx="898">
                  <c:v>1624.7138671875</c:v>
                </c:pt>
                <c:pt idx="899">
                  <c:v>1618.94262695312</c:v>
                </c:pt>
                <c:pt idx="900">
                  <c:v>1615.14440917968</c:v>
                </c:pt>
                <c:pt idx="901">
                  <c:v>1594.03283691406</c:v>
                </c:pt>
                <c:pt idx="902">
                  <c:v>1587.91625976562</c:v>
                </c:pt>
                <c:pt idx="903">
                  <c:v>1594.03283691406</c:v>
                </c:pt>
                <c:pt idx="904">
                  <c:v>1613.46740722656</c:v>
                </c:pt>
                <c:pt idx="905">
                  <c:v>1614.70056152343</c:v>
                </c:pt>
                <c:pt idx="906">
                  <c:v>1589.1494140625</c:v>
                </c:pt>
                <c:pt idx="907">
                  <c:v>1582.39172363281</c:v>
                </c:pt>
                <c:pt idx="908">
                  <c:v>1584.85803222656</c:v>
                </c:pt>
                <c:pt idx="909">
                  <c:v>1582.78637695312</c:v>
                </c:pt>
                <c:pt idx="910">
                  <c:v>1577.85375976562</c:v>
                </c:pt>
                <c:pt idx="911">
                  <c:v>1586.04187011718</c:v>
                </c:pt>
                <c:pt idx="912">
                  <c:v>1587.0283203125</c:v>
                </c:pt>
                <c:pt idx="913">
                  <c:v>1588.90283203125</c:v>
                </c:pt>
                <c:pt idx="914">
                  <c:v>1579.23486328125</c:v>
                </c:pt>
                <c:pt idx="915">
                  <c:v>1581.8984375</c:v>
                </c:pt>
                <c:pt idx="916">
                  <c:v>1580.17199707031</c:v>
                </c:pt>
                <c:pt idx="917">
                  <c:v>1560.73742675781</c:v>
                </c:pt>
                <c:pt idx="918">
                  <c:v>1581.15856933593</c:v>
                </c:pt>
                <c:pt idx="919">
                  <c:v>1582.53979492187</c:v>
                </c:pt>
                <c:pt idx="920">
                  <c:v>1585.84460449218</c:v>
                </c:pt>
                <c:pt idx="921">
                  <c:v>1613.56604003906</c:v>
                </c:pt>
                <c:pt idx="922">
                  <c:v>1621.45825195312</c:v>
                </c:pt>
                <c:pt idx="923">
                  <c:v>1621.35961914062</c:v>
                </c:pt>
                <c:pt idx="924">
                  <c:v>1613.51672363281</c:v>
                </c:pt>
                <c:pt idx="925">
                  <c:v>1636.25622558593</c:v>
                </c:pt>
                <c:pt idx="926">
                  <c:v>1653.56982421875</c:v>
                </c:pt>
                <c:pt idx="927">
                  <c:v>1678.47961425781</c:v>
                </c:pt>
                <c:pt idx="928">
                  <c:v>1696.6318359375</c:v>
                </c:pt>
                <c:pt idx="929">
                  <c:v>1704.91857910156</c:v>
                </c:pt>
                <c:pt idx="930">
                  <c:v>1650.75817871093</c:v>
                </c:pt>
                <c:pt idx="931">
                  <c:v>1652.43530273437</c:v>
                </c:pt>
                <c:pt idx="932">
                  <c:v>1638.03198242187</c:v>
                </c:pt>
                <c:pt idx="933">
                  <c:v>1634.13513183593</c:v>
                </c:pt>
                <c:pt idx="934">
                  <c:v>1626.19360351562</c:v>
                </c:pt>
                <c:pt idx="935">
                  <c:v>1610.95166015625</c:v>
                </c:pt>
                <c:pt idx="936">
                  <c:v>1618.99194335937</c:v>
                </c:pt>
                <c:pt idx="937">
                  <c:v>1622.34619140625</c:v>
                </c:pt>
                <c:pt idx="938">
                  <c:v>1656.28271484375</c:v>
                </c:pt>
                <c:pt idx="939">
                  <c:v>1654.90161132812</c:v>
                </c:pt>
                <c:pt idx="940">
                  <c:v>1662.39916992187</c:v>
                </c:pt>
                <c:pt idx="941">
                  <c:v>1666</c:v>
                </c:pt>
                <c:pt idx="942">
                  <c:v>1653.17517089843</c:v>
                </c:pt>
                <c:pt idx="943">
                  <c:v>1655.78942871093</c:v>
                </c:pt>
                <c:pt idx="944">
                  <c:v>1673.74426269531</c:v>
                </c:pt>
                <c:pt idx="945">
                  <c:v>1667.92370605468</c:v>
                </c:pt>
                <c:pt idx="946">
                  <c:v>1650.61022949218</c:v>
                </c:pt>
                <c:pt idx="947">
                  <c:v>1621.35961914062</c:v>
                </c:pt>
                <c:pt idx="948">
                  <c:v>1628.95581054687</c:v>
                </c:pt>
                <c:pt idx="949">
                  <c:v>1639.85705566406</c:v>
                </c:pt>
                <c:pt idx="950">
                  <c:v>1618.40002441406</c:v>
                </c:pt>
                <c:pt idx="951">
                  <c:v>1606.70971679687</c:v>
                </c:pt>
                <c:pt idx="952">
                  <c:v>1629.9423828125</c:v>
                </c:pt>
                <c:pt idx="953">
                  <c:v>1629.00524902343</c:v>
                </c:pt>
                <c:pt idx="954">
                  <c:v>1627.67346191406</c:v>
                </c:pt>
                <c:pt idx="955">
                  <c:v>1628.26525878906</c:v>
                </c:pt>
                <c:pt idx="956">
                  <c:v>1613.81262207031</c:v>
                </c:pt>
                <c:pt idx="957">
                  <c:v>1596.99243164062</c:v>
                </c:pt>
                <c:pt idx="958">
                  <c:v>1589.19885253906</c:v>
                </c:pt>
                <c:pt idx="959">
                  <c:v>1584.56201171875</c:v>
                </c:pt>
                <c:pt idx="960">
                  <c:v>1575.78210449218</c:v>
                </c:pt>
                <c:pt idx="961">
                  <c:v>1569.32019042968</c:v>
                </c:pt>
                <c:pt idx="962">
                  <c:v>1568.08703613281</c:v>
                </c:pt>
                <c:pt idx="963">
                  <c:v>1561.37866210937</c:v>
                </c:pt>
                <c:pt idx="964">
                  <c:v>1565.22607421875</c:v>
                </c:pt>
                <c:pt idx="965">
                  <c:v>1558.02453613281</c:v>
                </c:pt>
                <c:pt idx="966">
                  <c:v>1540.46423339843</c:v>
                </c:pt>
                <c:pt idx="967">
                  <c:v>1556.49536132812</c:v>
                </c:pt>
                <c:pt idx="968">
                  <c:v>1568.87634277343</c:v>
                </c:pt>
                <c:pt idx="969">
                  <c:v>1557.43249511718</c:v>
                </c:pt>
                <c:pt idx="970">
                  <c:v>1550.28015136718</c:v>
                </c:pt>
                <c:pt idx="971">
                  <c:v>1553.48645019531</c:v>
                </c:pt>
                <c:pt idx="972">
                  <c:v>1563.20385742187</c:v>
                </c:pt>
                <c:pt idx="973">
                  <c:v>1553.68383789062</c:v>
                </c:pt>
                <c:pt idx="974">
                  <c:v>1574.00622558593</c:v>
                </c:pt>
                <c:pt idx="975">
                  <c:v>1589.1494140625</c:v>
                </c:pt>
                <c:pt idx="976">
                  <c:v>1601.53039550781</c:v>
                </c:pt>
                <c:pt idx="977">
                  <c:v>1609.81726074218</c:v>
                </c:pt>
                <c:pt idx="978">
                  <c:v>1614.84851074218</c:v>
                </c:pt>
                <c:pt idx="979">
                  <c:v>1621.75427246093</c:v>
                </c:pt>
                <c:pt idx="980">
                  <c:v>1620.76770019531</c:v>
                </c:pt>
                <c:pt idx="981">
                  <c:v>1639.36376953125</c:v>
                </c:pt>
                <c:pt idx="982">
                  <c:v>1607.10437011718</c:v>
                </c:pt>
                <c:pt idx="983">
                  <c:v>1542.63464355468</c:v>
                </c:pt>
                <c:pt idx="984">
                  <c:v>1532.42407226562</c:v>
                </c:pt>
                <c:pt idx="985">
                  <c:v>1509.04333496093</c:v>
                </c:pt>
                <c:pt idx="986">
                  <c:v>1510.37512207031</c:v>
                </c:pt>
                <c:pt idx="987">
                  <c:v>1516.935546875</c:v>
                </c:pt>
                <c:pt idx="988">
                  <c:v>1506.28100585937</c:v>
                </c:pt>
                <c:pt idx="989">
                  <c:v>1503.17346191406</c:v>
                </c:pt>
                <c:pt idx="990">
                  <c:v>1505.73852539062</c:v>
                </c:pt>
                <c:pt idx="991">
                  <c:v>1487.734375</c:v>
                </c:pt>
                <c:pt idx="992">
                  <c:v>1508.94470214843</c:v>
                </c:pt>
                <c:pt idx="993">
                  <c:v>1515.06115722656</c:v>
                </c:pt>
                <c:pt idx="994">
                  <c:v>1513.38415527343</c:v>
                </c:pt>
                <c:pt idx="995">
                  <c:v>1495.82385253906</c:v>
                </c:pt>
                <c:pt idx="996">
                  <c:v>1504.30798339843</c:v>
                </c:pt>
                <c:pt idx="997">
                  <c:v>1518.85925292968</c:v>
                </c:pt>
                <c:pt idx="998">
                  <c:v>1528.97119140625</c:v>
                </c:pt>
                <c:pt idx="999">
                  <c:v>1515.06115722656</c:v>
                </c:pt>
                <c:pt idx="1000">
                  <c:v>1508.99401855468</c:v>
                </c:pt>
                <c:pt idx="1001">
                  <c:v>1520.43774414062</c:v>
                </c:pt>
                <c:pt idx="1002">
                  <c:v>1499.27673339843</c:v>
                </c:pt>
                <c:pt idx="1003">
                  <c:v>1494.54138183593</c:v>
                </c:pt>
                <c:pt idx="1004">
                  <c:v>1502.28564453125</c:v>
                </c:pt>
                <c:pt idx="1005">
                  <c:v>1485.76135253906</c:v>
                </c:pt>
                <c:pt idx="1006">
                  <c:v>1476.33996582031</c:v>
                </c:pt>
                <c:pt idx="1007">
                  <c:v>1443.68591308593</c:v>
                </c:pt>
                <c:pt idx="1008">
                  <c:v>1449.3583984375</c:v>
                </c:pt>
                <c:pt idx="1009">
                  <c:v>1465.09350585937</c:v>
                </c:pt>
                <c:pt idx="1010">
                  <c:v>1456.609375</c:v>
                </c:pt>
                <c:pt idx="1011">
                  <c:v>1454.63635253906</c:v>
                </c:pt>
                <c:pt idx="1012">
                  <c:v>1456.85595703125</c:v>
                </c:pt>
                <c:pt idx="1013">
                  <c:v>1463.76171875</c:v>
                </c:pt>
                <c:pt idx="1014">
                  <c:v>1474.36682128906</c:v>
                </c:pt>
                <c:pt idx="1015">
                  <c:v>1467.21447753906</c:v>
                </c:pt>
                <c:pt idx="1016">
                  <c:v>1471.45666503906</c:v>
                </c:pt>
                <c:pt idx="1017">
                  <c:v>1465.63610839843</c:v>
                </c:pt>
                <c:pt idx="1018">
                  <c:v>1471.4072265625</c:v>
                </c:pt>
                <c:pt idx="1019">
                  <c:v>1468.74365234375</c:v>
                </c:pt>
                <c:pt idx="1020">
                  <c:v>1484.13354492187</c:v>
                </c:pt>
                <c:pt idx="1021">
                  <c:v>1488.0302734375</c:v>
                </c:pt>
                <c:pt idx="1022">
                  <c:v>1484.82409667968</c:v>
                </c:pt>
                <c:pt idx="1023">
                  <c:v>1484.92272949218</c:v>
                </c:pt>
                <c:pt idx="1024">
                  <c:v>1497.50085449218</c:v>
                </c:pt>
                <c:pt idx="1025">
                  <c:v>1492.17370605468</c:v>
                </c:pt>
                <c:pt idx="1026">
                  <c:v>1500.80590820312</c:v>
                </c:pt>
                <c:pt idx="1027">
                  <c:v>1511.46032714843</c:v>
                </c:pt>
                <c:pt idx="1028">
                  <c:v>1508.05688476562</c:v>
                </c:pt>
                <c:pt idx="1029">
                  <c:v>1538.14599609375</c:v>
                </c:pt>
                <c:pt idx="1030">
                  <c:v>1537.80065917968</c:v>
                </c:pt>
                <c:pt idx="1031">
                  <c:v>1534.44653320312</c:v>
                </c:pt>
                <c:pt idx="1032">
                  <c:v>1587.71899414062</c:v>
                </c:pt>
                <c:pt idx="1033">
                  <c:v>1601.82629394531</c:v>
                </c:pt>
                <c:pt idx="1034">
                  <c:v>1605.87121582031</c:v>
                </c:pt>
                <c:pt idx="1035">
                  <c:v>1608.4853515625</c:v>
                </c:pt>
                <c:pt idx="1036">
                  <c:v>1630.92895507812</c:v>
                </c:pt>
                <c:pt idx="1037">
                  <c:v>1628.75854492187</c:v>
                </c:pt>
                <c:pt idx="1038">
                  <c:v>1612.57946777343</c:v>
                </c:pt>
                <c:pt idx="1039">
                  <c:v>1608.92932128906</c:v>
                </c:pt>
                <c:pt idx="1040">
                  <c:v>1627.92004394531</c:v>
                </c:pt>
                <c:pt idx="1041">
                  <c:v>1634.23388671875</c:v>
                </c:pt>
                <c:pt idx="1042">
                  <c:v>1633.39526367187</c:v>
                </c:pt>
                <c:pt idx="1043">
                  <c:v>1630.63305664062</c:v>
                </c:pt>
                <c:pt idx="1044">
                  <c:v>1634.677734375</c:v>
                </c:pt>
                <c:pt idx="1045">
                  <c:v>1663.9775390625</c:v>
                </c:pt>
                <c:pt idx="1046">
                  <c:v>1648.34118652343</c:v>
                </c:pt>
                <c:pt idx="1047">
                  <c:v>1659.78491210937</c:v>
                </c:pt>
                <c:pt idx="1048">
                  <c:v>1680.35412597656</c:v>
                </c:pt>
                <c:pt idx="1049">
                  <c:v>1682.27770996093</c:v>
                </c:pt>
                <c:pt idx="1050">
                  <c:v>1686.22387695312</c:v>
                </c:pt>
                <c:pt idx="1051">
                  <c:v>1675.22399902343</c:v>
                </c:pt>
                <c:pt idx="1052">
                  <c:v>1676.21057128906</c:v>
                </c:pt>
                <c:pt idx="1053">
                  <c:v>1650.36352539062</c:v>
                </c:pt>
                <c:pt idx="1054">
                  <c:v>1668.07177734375</c:v>
                </c:pt>
                <c:pt idx="1055">
                  <c:v>1659.53820800781</c:v>
                </c:pt>
                <c:pt idx="1056">
                  <c:v>1641.04077148437</c:v>
                </c:pt>
                <c:pt idx="1057">
                  <c:v>1628.26525878906</c:v>
                </c:pt>
                <c:pt idx="1058">
                  <c:v>1633.64184570312</c:v>
                </c:pt>
                <c:pt idx="1059">
                  <c:v>1626.78552246093</c:v>
                </c:pt>
                <c:pt idx="1060">
                  <c:v>1619.09057617187</c:v>
                </c:pt>
                <c:pt idx="1061">
                  <c:v>1650.26489257812</c:v>
                </c:pt>
                <c:pt idx="1062">
                  <c:v>1656.52941894531</c:v>
                </c:pt>
                <c:pt idx="1063">
                  <c:v>1516.78759765625</c:v>
                </c:pt>
                <c:pt idx="1064">
                  <c:v>1466.12939453125</c:v>
                </c:pt>
                <c:pt idx="1065">
                  <c:v>1450.83813476562</c:v>
                </c:pt>
                <c:pt idx="1066">
                  <c:v>1408.12145996093</c:v>
                </c:pt>
                <c:pt idx="1067">
                  <c:v>1436.28686523437</c:v>
                </c:pt>
                <c:pt idx="1068">
                  <c:v>1415.56982421875</c:v>
                </c:pt>
                <c:pt idx="1069">
                  <c:v>1435.0537109375</c:v>
                </c:pt>
                <c:pt idx="1070">
                  <c:v>1424.84313964843</c:v>
                </c:pt>
                <c:pt idx="1071">
                  <c:v>1442.84729003906</c:v>
                </c:pt>
                <c:pt idx="1072">
                  <c:v>1446.59606933593</c:v>
                </c:pt>
                <c:pt idx="1073">
                  <c:v>1426.66821289062</c:v>
                </c:pt>
                <c:pt idx="1074">
                  <c:v>1425.3857421875</c:v>
                </c:pt>
                <c:pt idx="1075">
                  <c:v>1424.64575195312</c:v>
                </c:pt>
                <c:pt idx="1076">
                  <c:v>1410.68640136718</c:v>
                </c:pt>
                <c:pt idx="1077">
                  <c:v>1384.14892578125</c:v>
                </c:pt>
                <c:pt idx="1078">
                  <c:v>1384.69140625</c:v>
                </c:pt>
                <c:pt idx="1079">
                  <c:v>1371.27465820312</c:v>
                </c:pt>
                <c:pt idx="1080">
                  <c:v>1375.66467285156</c:v>
                </c:pt>
                <c:pt idx="1081">
                  <c:v>1365.40478515625</c:v>
                </c:pt>
                <c:pt idx="1082">
                  <c:v>1395.00073242187</c:v>
                </c:pt>
                <c:pt idx="1083">
                  <c:v>1400.77185058593</c:v>
                </c:pt>
                <c:pt idx="1084">
                  <c:v>1398.00952148437</c:v>
                </c:pt>
                <c:pt idx="1085">
                  <c:v>1434.70849609375</c:v>
                </c:pt>
                <c:pt idx="1086">
                  <c:v>1419.76257324218</c:v>
                </c:pt>
                <c:pt idx="1087">
                  <c:v>1400.42663574218</c:v>
                </c:pt>
                <c:pt idx="1088">
                  <c:v>1401.46240234375</c:v>
                </c:pt>
                <c:pt idx="1089">
                  <c:v>1403.13952636718</c:v>
                </c:pt>
                <c:pt idx="1090">
                  <c:v>1401.0185546875</c:v>
                </c:pt>
                <c:pt idx="1091">
                  <c:v>1390.41333007812</c:v>
                </c:pt>
                <c:pt idx="1092">
                  <c:v>1384.494140625</c:v>
                </c:pt>
                <c:pt idx="1093">
                  <c:v>1411.47570800781</c:v>
                </c:pt>
                <c:pt idx="1094">
                  <c:v>1413.3994140625</c:v>
                </c:pt>
                <c:pt idx="1095">
                  <c:v>1421.43957519531</c:v>
                </c:pt>
                <c:pt idx="1096">
                  <c:v>1423.166015625</c:v>
                </c:pt>
                <c:pt idx="1097">
                  <c:v>1426.61889648437</c:v>
                </c:pt>
                <c:pt idx="1098">
                  <c:v>1408.5654296875</c:v>
                </c:pt>
                <c:pt idx="1099">
                  <c:v>1439.8876953125</c:v>
                </c:pt>
                <c:pt idx="1100">
                  <c:v>1440.72631835937</c:v>
                </c:pt>
                <c:pt idx="1101">
                  <c:v>1435.84289550781</c:v>
                </c:pt>
                <c:pt idx="1102">
                  <c:v>1433.08068847656</c:v>
                </c:pt>
                <c:pt idx="1103">
                  <c:v>1426.56958007812</c:v>
                </c:pt>
                <c:pt idx="1104">
                  <c:v>1429.82507324218</c:v>
                </c:pt>
                <c:pt idx="1105">
                  <c:v>1411.77172851562</c:v>
                </c:pt>
                <c:pt idx="1106">
                  <c:v>1426.27355957031</c:v>
                </c:pt>
                <c:pt idx="1107">
                  <c:v>1423.41259765625</c:v>
                </c:pt>
                <c:pt idx="1108">
                  <c:v>1406.19775390625</c:v>
                </c:pt>
                <c:pt idx="1109">
                  <c:v>1421.29162597656</c:v>
                </c:pt>
                <c:pt idx="1110">
                  <c:v>1428.39465332031</c:v>
                </c:pt>
                <c:pt idx="1111">
                  <c:v>1450.69018554687</c:v>
                </c:pt>
                <c:pt idx="1112">
                  <c:v>1460.21020507812</c:v>
                </c:pt>
                <c:pt idx="1113">
                  <c:v>1462.33129882812</c:v>
                </c:pt>
                <c:pt idx="1114">
                  <c:v>1507.02099609375</c:v>
                </c:pt>
                <c:pt idx="1115">
                  <c:v>1528.67529296875</c:v>
                </c:pt>
                <c:pt idx="1116">
                  <c:v>1525.76501464843</c:v>
                </c:pt>
                <c:pt idx="1117">
                  <c:v>1527.68872070312</c:v>
                </c:pt>
                <c:pt idx="1118">
                  <c:v>1515.65307617187</c:v>
                </c:pt>
                <c:pt idx="1119">
                  <c:v>1498.48742675781</c:v>
                </c:pt>
                <c:pt idx="1120">
                  <c:v>1474.56408691406</c:v>
                </c:pt>
                <c:pt idx="1121">
                  <c:v>1488.91821289062</c:v>
                </c:pt>
                <c:pt idx="1122">
                  <c:v>1474.56408691406</c:v>
                </c:pt>
                <c:pt idx="1123">
                  <c:v>1510.67114257812</c:v>
                </c:pt>
                <c:pt idx="1124">
                  <c:v>1491.82836914062</c:v>
                </c:pt>
                <c:pt idx="1125">
                  <c:v>1487.29040527343</c:v>
                </c:pt>
                <c:pt idx="1126">
                  <c:v>1491.33508300781</c:v>
                </c:pt>
                <c:pt idx="1127">
                  <c:v>1490.39794921875</c:v>
                </c:pt>
                <c:pt idx="1128">
                  <c:v>1489.46081542968</c:v>
                </c:pt>
                <c:pt idx="1129">
                  <c:v>1508.89538574218</c:v>
                </c:pt>
                <c:pt idx="1130">
                  <c:v>1499.62194824218</c:v>
                </c:pt>
                <c:pt idx="1131">
                  <c:v>1511.60827636718</c:v>
                </c:pt>
                <c:pt idx="1132">
                  <c:v>1499.12866210937</c:v>
                </c:pt>
                <c:pt idx="1133">
                  <c:v>1502.1376953125</c:v>
                </c:pt>
                <c:pt idx="1134">
                  <c:v>1485.85998535156</c:v>
                </c:pt>
                <c:pt idx="1135">
                  <c:v>1462.67651367187</c:v>
                </c:pt>
                <c:pt idx="1136">
                  <c:v>1428</c:v>
                </c:pt>
                <c:pt idx="1137">
                  <c:v>1437.90002441406</c:v>
                </c:pt>
                <c:pt idx="1138">
                  <c:v>1455.25</c:v>
                </c:pt>
                <c:pt idx="1139">
                  <c:v>1460.94995117187</c:v>
                </c:pt>
                <c:pt idx="1140">
                  <c:v>1438.5</c:v>
                </c:pt>
                <c:pt idx="1141">
                  <c:v>1460.25</c:v>
                </c:pt>
                <c:pt idx="1142">
                  <c:v>1464.09997558593</c:v>
                </c:pt>
                <c:pt idx="1143">
                  <c:v>1458.80004882812</c:v>
                </c:pt>
                <c:pt idx="1144">
                  <c:v>1459.19995117187</c:v>
                </c:pt>
                <c:pt idx="1145">
                  <c:v>1492.59997558593</c:v>
                </c:pt>
                <c:pt idx="1146">
                  <c:v>1517.19995117187</c:v>
                </c:pt>
                <c:pt idx="1147">
                  <c:v>1527.69995117187</c:v>
                </c:pt>
                <c:pt idx="1148">
                  <c:v>1530.5</c:v>
                </c:pt>
                <c:pt idx="1149">
                  <c:v>1508.30004882812</c:v>
                </c:pt>
                <c:pt idx="1150">
                  <c:v>1514.84997558593</c:v>
                </c:pt>
                <c:pt idx="1151">
                  <c:v>1531.55004882812</c:v>
                </c:pt>
                <c:pt idx="1152">
                  <c:v>1572.19995117187</c:v>
                </c:pt>
                <c:pt idx="1153">
                  <c:v>1483.15002441406</c:v>
                </c:pt>
                <c:pt idx="1154">
                  <c:v>1551.80004882812</c:v>
                </c:pt>
                <c:pt idx="1155">
                  <c:v>1559.69995117187</c:v>
                </c:pt>
                <c:pt idx="1156">
                  <c:v>1573.34997558593</c:v>
                </c:pt>
                <c:pt idx="1157">
                  <c:v>1561.30004882812</c:v>
                </c:pt>
                <c:pt idx="1158">
                  <c:v>1564.80004882812</c:v>
                </c:pt>
                <c:pt idx="1159">
                  <c:v>1574.15002441406</c:v>
                </c:pt>
                <c:pt idx="1160">
                  <c:v>1580.75</c:v>
                </c:pt>
                <c:pt idx="1161">
                  <c:v>1596.90002441406</c:v>
                </c:pt>
                <c:pt idx="1162">
                  <c:v>1607.80004882812</c:v>
                </c:pt>
                <c:pt idx="1163">
                  <c:v>1657.84997558593</c:v>
                </c:pt>
                <c:pt idx="1164">
                  <c:v>1669.34997558593</c:v>
                </c:pt>
                <c:pt idx="1165">
                  <c:v>1665.75</c:v>
                </c:pt>
                <c:pt idx="1166">
                  <c:v>1672.40002441406</c:v>
                </c:pt>
                <c:pt idx="1167">
                  <c:v>1711.34997558593</c:v>
                </c:pt>
                <c:pt idx="1168">
                  <c:v>1701.5</c:v>
                </c:pt>
                <c:pt idx="1169">
                  <c:v>1696.15002441406</c:v>
                </c:pt>
                <c:pt idx="1170">
                  <c:v>1683.80004882812</c:v>
                </c:pt>
                <c:pt idx="1171">
                  <c:v>1705.19995117187</c:v>
                </c:pt>
                <c:pt idx="1172">
                  <c:v>1730.59997558593</c:v>
                </c:pt>
                <c:pt idx="1173">
                  <c:v>1768.65002441406</c:v>
                </c:pt>
                <c:pt idx="1174">
                  <c:v>1727.15002441406</c:v>
                </c:pt>
                <c:pt idx="1175">
                  <c:v>1648.09997558593</c:v>
                </c:pt>
                <c:pt idx="1176">
                  <c:v>1635.34997558593</c:v>
                </c:pt>
                <c:pt idx="1177">
                  <c:v>1636.5</c:v>
                </c:pt>
                <c:pt idx="1178">
                  <c:v>1626.09997558593</c:v>
                </c:pt>
                <c:pt idx="1179">
                  <c:v>1621.90002441406</c:v>
                </c:pt>
                <c:pt idx="1180">
                  <c:v>1622.69995117187</c:v>
                </c:pt>
                <c:pt idx="1181">
                  <c:v>1622.09997558593</c:v>
                </c:pt>
                <c:pt idx="1182">
                  <c:v>1619.75</c:v>
                </c:pt>
                <c:pt idx="1183">
                  <c:v>1614.80004882812</c:v>
                </c:pt>
                <c:pt idx="1184">
                  <c:v>1607.30004882812</c:v>
                </c:pt>
                <c:pt idx="1185">
                  <c:v>1642.55004882812</c:v>
                </c:pt>
                <c:pt idx="1186">
                  <c:v>1618.40002441406</c:v>
                </c:pt>
                <c:pt idx="1187">
                  <c:v>1604.05004882812</c:v>
                </c:pt>
                <c:pt idx="1188">
                  <c:v>1616.59997558593</c:v>
                </c:pt>
                <c:pt idx="1189">
                  <c:v>1618.15002441406</c:v>
                </c:pt>
                <c:pt idx="1190">
                  <c:v>1605.05004882812</c:v>
                </c:pt>
                <c:pt idx="1191">
                  <c:v>1615.55004882812</c:v>
                </c:pt>
                <c:pt idx="1192">
                  <c:v>1615.75</c:v>
                </c:pt>
                <c:pt idx="1193">
                  <c:v>1638.80004882812</c:v>
                </c:pt>
                <c:pt idx="1194">
                  <c:v>1659.15002441406</c:v>
                </c:pt>
                <c:pt idx="1195">
                  <c:v>1615.75</c:v>
                </c:pt>
                <c:pt idx="1196">
                  <c:v>1601.19995117187</c:v>
                </c:pt>
                <c:pt idx="1197">
                  <c:v>1623.5</c:v>
                </c:pt>
                <c:pt idx="1198">
                  <c:v>1642.69995117187</c:v>
                </c:pt>
                <c:pt idx="1199">
                  <c:v>1650.19995117187</c:v>
                </c:pt>
                <c:pt idx="1200">
                  <c:v>1660.09997558593</c:v>
                </c:pt>
                <c:pt idx="1201">
                  <c:v>1603.19995117187</c:v>
                </c:pt>
                <c:pt idx="1202">
                  <c:v>1607.80004882812</c:v>
                </c:pt>
                <c:pt idx="1203">
                  <c:v>1632.09997558593</c:v>
                </c:pt>
                <c:pt idx="1204">
                  <c:v>1631.55004882812</c:v>
                </c:pt>
                <c:pt idx="1205">
                  <c:v>1637.69995117187</c:v>
                </c:pt>
                <c:pt idx="1206">
                  <c:v>1625.80004882812</c:v>
                </c:pt>
                <c:pt idx="1207">
                  <c:v>1631.30004882812</c:v>
                </c:pt>
                <c:pt idx="1208">
                  <c:v>1625.05004882812</c:v>
                </c:pt>
                <c:pt idx="1209">
                  <c:v>1639.94995117187</c:v>
                </c:pt>
                <c:pt idx="1210">
                  <c:v>1637.75</c:v>
                </c:pt>
                <c:pt idx="1211">
                  <c:v>1637.09997558593</c:v>
                </c:pt>
                <c:pt idx="1212">
                  <c:v>1638.55004882812</c:v>
                </c:pt>
                <c:pt idx="1213">
                  <c:v>1636.90002441406</c:v>
                </c:pt>
                <c:pt idx="1214">
                  <c:v>1626.94995117187</c:v>
                </c:pt>
                <c:pt idx="1215">
                  <c:v>1637.34997558593</c:v>
                </c:pt>
                <c:pt idx="1216">
                  <c:v>1641.80004882812</c:v>
                </c:pt>
                <c:pt idx="1217">
                  <c:v>1645.44995117187</c:v>
                </c:pt>
                <c:pt idx="1218">
                  <c:v>1636.94995117187</c:v>
                </c:pt>
                <c:pt idx="1219">
                  <c:v>1646.5</c:v>
                </c:pt>
                <c:pt idx="1220">
                  <c:v>1650.34997558593</c:v>
                </c:pt>
                <c:pt idx="1221">
                  <c:v>1643.90002441406</c:v>
                </c:pt>
                <c:pt idx="1222">
                  <c:v>1666.59997558593</c:v>
                </c:pt>
                <c:pt idx="1223">
                  <c:v>1665.94995117187</c:v>
                </c:pt>
                <c:pt idx="1224">
                  <c:v>1670.94995117187</c:v>
                </c:pt>
                <c:pt idx="1225">
                  <c:v>1668.80004882812</c:v>
                </c:pt>
                <c:pt idx="1226">
                  <c:v>1694.80004882812</c:v>
                </c:pt>
                <c:pt idx="1227">
                  <c:v>1708.5</c:v>
                </c:pt>
                <c:pt idx="1228">
                  <c:v>1741.19995117187</c:v>
                </c:pt>
                <c:pt idx="1229">
                  <c:v>1759.80004882812</c:v>
                </c:pt>
                <c:pt idx="1230">
                  <c:v>1768.05004882812</c:v>
                </c:pt>
                <c:pt idx="1231">
                  <c:v>1779.09997558593</c:v>
                </c:pt>
                <c:pt idx="1232">
                  <c:v>1783.44995117187</c:v>
                </c:pt>
                <c:pt idx="1233">
                  <c:v>1752.65002441406</c:v>
                </c:pt>
                <c:pt idx="1234">
                  <c:v>1732.05004882812</c:v>
                </c:pt>
                <c:pt idx="1235">
                  <c:v>1726.19995117187</c:v>
                </c:pt>
                <c:pt idx="1236">
                  <c:v>1682</c:v>
                </c:pt>
              </c:numCache>
            </c:numRef>
          </c:val>
          <c:smooth val="0"/>
          <c:extLst>
            <c:ext xmlns:c16="http://schemas.microsoft.com/office/drawing/2014/chart" uri="{C3380CC4-5D6E-409C-BE32-E72D297353CC}">
              <c16:uniqueId val="{00000000-D976-46B4-BB68-E27FD7731515}"/>
            </c:ext>
          </c:extLst>
        </c:ser>
        <c:ser>
          <c:idx val="1"/>
          <c:order val="1"/>
          <c:tx>
            <c:strRef>
              <c:f>'Time Series Analysis'!$D$3:$D$4</c:f>
              <c:strCache>
                <c:ptCount val="1"/>
                <c:pt idx="0">
                  <c:v>HINDUNILVR.NS</c:v>
                </c:pt>
              </c:strCache>
            </c:strRef>
          </c:tx>
          <c:spPr>
            <a:ln w="28575" cap="rnd">
              <a:solidFill>
                <a:srgbClr val="4ECDC4"/>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Analysis'!$D$5:$D$1241</c:f>
              <c:numCache>
                <c:formatCode>0.00</c:formatCode>
                <c:ptCount val="1237"/>
                <c:pt idx="0">
                  <c:v>1800.73498535156</c:v>
                </c:pt>
                <c:pt idx="1">
                  <c:v>1796.89123535156</c:v>
                </c:pt>
                <c:pt idx="2">
                  <c:v>1804.2548828125</c:v>
                </c:pt>
                <c:pt idx="3">
                  <c:v>1823.47351074218</c:v>
                </c:pt>
                <c:pt idx="4">
                  <c:v>1856.72424316406</c:v>
                </c:pt>
                <c:pt idx="5">
                  <c:v>1865.61584472656</c:v>
                </c:pt>
                <c:pt idx="6">
                  <c:v>1912.06506347656</c:v>
                </c:pt>
                <c:pt idx="7">
                  <c:v>1918.17822265625</c:v>
                </c:pt>
                <c:pt idx="8">
                  <c:v>1948.60424804687</c:v>
                </c:pt>
                <c:pt idx="9">
                  <c:v>1951.38293457031</c:v>
                </c:pt>
                <c:pt idx="10">
                  <c:v>1970.3701171875</c:v>
                </c:pt>
                <c:pt idx="11">
                  <c:v>1986.10461425781</c:v>
                </c:pt>
                <c:pt idx="12">
                  <c:v>1986.19787597656</c:v>
                </c:pt>
                <c:pt idx="13">
                  <c:v>1997.13708496093</c:v>
                </c:pt>
                <c:pt idx="14">
                  <c:v>1992.15588378906</c:v>
                </c:pt>
                <c:pt idx="15">
                  <c:v>2011.19506835937</c:v>
                </c:pt>
                <c:pt idx="16">
                  <c:v>2019.7607421875</c:v>
                </c:pt>
                <c:pt idx="17">
                  <c:v>2025.30029296875</c:v>
                </c:pt>
                <c:pt idx="18">
                  <c:v>2029.02465820312</c:v>
                </c:pt>
                <c:pt idx="19">
                  <c:v>2009.28686523437</c:v>
                </c:pt>
                <c:pt idx="20">
                  <c:v>2022.32104492187</c:v>
                </c:pt>
                <c:pt idx="21">
                  <c:v>2029.11791992187</c:v>
                </c:pt>
                <c:pt idx="22">
                  <c:v>1990.75927734375</c:v>
                </c:pt>
                <c:pt idx="23">
                  <c:v>1942.48583984375</c:v>
                </c:pt>
                <c:pt idx="24">
                  <c:v>1937.78454589843</c:v>
                </c:pt>
                <c:pt idx="25">
                  <c:v>1946.76879882812</c:v>
                </c:pt>
                <c:pt idx="26">
                  <c:v>1926.33288574218</c:v>
                </c:pt>
                <c:pt idx="27">
                  <c:v>1915.76574707031</c:v>
                </c:pt>
                <c:pt idx="28">
                  <c:v>1914.369140625</c:v>
                </c:pt>
                <c:pt idx="29">
                  <c:v>1897.19165039062</c:v>
                </c:pt>
                <c:pt idx="30">
                  <c:v>1886.7177734375</c:v>
                </c:pt>
                <c:pt idx="31">
                  <c:v>1907.33984375</c:v>
                </c:pt>
                <c:pt idx="32">
                  <c:v>1888.44030761718</c:v>
                </c:pt>
                <c:pt idx="33">
                  <c:v>1920.14147949218</c:v>
                </c:pt>
                <c:pt idx="34">
                  <c:v>1916.37072753906</c:v>
                </c:pt>
                <c:pt idx="35">
                  <c:v>1948.86364746093</c:v>
                </c:pt>
                <c:pt idx="36">
                  <c:v>1943.18444824218</c:v>
                </c:pt>
                <c:pt idx="37">
                  <c:v>1894.91076660156</c:v>
                </c:pt>
                <c:pt idx="38">
                  <c:v>1902.265625</c:v>
                </c:pt>
                <c:pt idx="39">
                  <c:v>1888.533203125</c:v>
                </c:pt>
                <c:pt idx="40">
                  <c:v>1906.73498535156</c:v>
                </c:pt>
                <c:pt idx="41">
                  <c:v>1896.91259765625</c:v>
                </c:pt>
                <c:pt idx="42">
                  <c:v>1886.298828125</c:v>
                </c:pt>
                <c:pt idx="43">
                  <c:v>1869.63342285156</c:v>
                </c:pt>
                <c:pt idx="44">
                  <c:v>1885.64709472656</c:v>
                </c:pt>
                <c:pt idx="45">
                  <c:v>1871.77490234375</c:v>
                </c:pt>
                <c:pt idx="46">
                  <c:v>1868.88854980468</c:v>
                </c:pt>
                <c:pt idx="47">
                  <c:v>1867.81799316406</c:v>
                </c:pt>
                <c:pt idx="48">
                  <c:v>1838.53759765625</c:v>
                </c:pt>
                <c:pt idx="49">
                  <c:v>1826.0615234375</c:v>
                </c:pt>
                <c:pt idx="50">
                  <c:v>1795.52392578125</c:v>
                </c:pt>
                <c:pt idx="51">
                  <c:v>1816.5185546875</c:v>
                </c:pt>
                <c:pt idx="52">
                  <c:v>1809.07043457031</c:v>
                </c:pt>
                <c:pt idx="53">
                  <c:v>1815.86706542968</c:v>
                </c:pt>
                <c:pt idx="54">
                  <c:v>1812.14282226562</c:v>
                </c:pt>
                <c:pt idx="55">
                  <c:v>1810.79296875</c:v>
                </c:pt>
                <c:pt idx="56">
                  <c:v>1815.4013671875</c:v>
                </c:pt>
                <c:pt idx="57">
                  <c:v>1803.62414550781</c:v>
                </c:pt>
                <c:pt idx="58">
                  <c:v>1790.35681152343</c:v>
                </c:pt>
                <c:pt idx="59">
                  <c:v>1802.97241210937</c:v>
                </c:pt>
                <c:pt idx="60">
                  <c:v>1804.36889648437</c:v>
                </c:pt>
                <c:pt idx="61">
                  <c:v>1794.49987792968</c:v>
                </c:pt>
                <c:pt idx="62">
                  <c:v>1783.32739257812</c:v>
                </c:pt>
                <c:pt idx="63">
                  <c:v>1788.21557617187</c:v>
                </c:pt>
                <c:pt idx="64">
                  <c:v>1796.26892089843</c:v>
                </c:pt>
                <c:pt idx="65">
                  <c:v>1801.57592773437</c:v>
                </c:pt>
                <c:pt idx="66">
                  <c:v>1819.21875</c:v>
                </c:pt>
                <c:pt idx="67">
                  <c:v>1857.25073242187</c:v>
                </c:pt>
                <c:pt idx="68">
                  <c:v>1870.23864746093</c:v>
                </c:pt>
                <c:pt idx="69">
                  <c:v>1882.20239257812</c:v>
                </c:pt>
                <c:pt idx="70">
                  <c:v>1907.89855957031</c:v>
                </c:pt>
                <c:pt idx="71">
                  <c:v>1918.18640136718</c:v>
                </c:pt>
                <c:pt idx="72">
                  <c:v>1920.56042480468</c:v>
                </c:pt>
                <c:pt idx="73">
                  <c:v>1913.62426757812</c:v>
                </c:pt>
                <c:pt idx="74">
                  <c:v>1910.17956542968</c:v>
                </c:pt>
                <c:pt idx="75">
                  <c:v>1915.02075195312</c:v>
                </c:pt>
                <c:pt idx="76">
                  <c:v>1930.66198730468</c:v>
                </c:pt>
                <c:pt idx="77">
                  <c:v>1919.1640625</c:v>
                </c:pt>
                <c:pt idx="78">
                  <c:v>1918.46557617187</c:v>
                </c:pt>
                <c:pt idx="79">
                  <c:v>1931.12756347656</c:v>
                </c:pt>
                <c:pt idx="80">
                  <c:v>1916.13806152343</c:v>
                </c:pt>
                <c:pt idx="81">
                  <c:v>1893.93310546875</c:v>
                </c:pt>
                <c:pt idx="82">
                  <c:v>2028.65246582031</c:v>
                </c:pt>
                <c:pt idx="83">
                  <c:v>2006.91296386718</c:v>
                </c:pt>
                <c:pt idx="84">
                  <c:v>2011.28869628906</c:v>
                </c:pt>
                <c:pt idx="85">
                  <c:v>2007.65771484375</c:v>
                </c:pt>
                <c:pt idx="86">
                  <c:v>2010.96276855468</c:v>
                </c:pt>
                <c:pt idx="87">
                  <c:v>2010.35766601562</c:v>
                </c:pt>
                <c:pt idx="88">
                  <c:v>2004.16625976562</c:v>
                </c:pt>
                <c:pt idx="89">
                  <c:v>2104.43798828125</c:v>
                </c:pt>
                <c:pt idx="90">
                  <c:v>2125.8974609375</c:v>
                </c:pt>
                <c:pt idx="91">
                  <c:v>2099.50341796875</c:v>
                </c:pt>
                <c:pt idx="92">
                  <c:v>2097.22216796875</c:v>
                </c:pt>
                <c:pt idx="93">
                  <c:v>2080.27685546875</c:v>
                </c:pt>
                <c:pt idx="94">
                  <c:v>2134.0439453125</c:v>
                </c:pt>
                <c:pt idx="95">
                  <c:v>2093.17211914062</c:v>
                </c:pt>
                <c:pt idx="96">
                  <c:v>2062.35522460937</c:v>
                </c:pt>
                <c:pt idx="97">
                  <c:v>2079.53247070312</c:v>
                </c:pt>
                <c:pt idx="98">
                  <c:v>2081.95336914062</c:v>
                </c:pt>
                <c:pt idx="99">
                  <c:v>2099.40991210937</c:v>
                </c:pt>
                <c:pt idx="100">
                  <c:v>2024.74182128906</c:v>
                </c:pt>
                <c:pt idx="101">
                  <c:v>2010.49719238281</c:v>
                </c:pt>
                <c:pt idx="102">
                  <c:v>2017.20056152343</c:v>
                </c:pt>
                <c:pt idx="103">
                  <c:v>2025.76635742187</c:v>
                </c:pt>
                <c:pt idx="104">
                  <c:v>2065.0087890625</c:v>
                </c:pt>
                <c:pt idx="105">
                  <c:v>2037.91577148437</c:v>
                </c:pt>
                <c:pt idx="106">
                  <c:v>1975.1650390625</c:v>
                </c:pt>
                <c:pt idx="107">
                  <c:v>2006.35424804687</c:v>
                </c:pt>
                <c:pt idx="108">
                  <c:v>1914.13647460937</c:v>
                </c:pt>
                <c:pt idx="109">
                  <c:v>1892.95556640625</c:v>
                </c:pt>
                <c:pt idx="110">
                  <c:v>1807.95324707031</c:v>
                </c:pt>
                <c:pt idx="111">
                  <c:v>1865.81640625</c:v>
                </c:pt>
                <c:pt idx="112">
                  <c:v>1791.10180664062</c:v>
                </c:pt>
                <c:pt idx="113">
                  <c:v>1711.49938964843</c:v>
                </c:pt>
                <c:pt idx="114">
                  <c:v>1910.17956542968</c:v>
                </c:pt>
                <c:pt idx="115">
                  <c:v>1740.73364257812</c:v>
                </c:pt>
                <c:pt idx="116">
                  <c:v>1887.97448730468</c:v>
                </c:pt>
                <c:pt idx="117">
                  <c:v>1944.11535644531</c:v>
                </c:pt>
                <c:pt idx="118">
                  <c:v>2043.50146484375</c:v>
                </c:pt>
                <c:pt idx="119">
                  <c:v>1992.90100097656</c:v>
                </c:pt>
                <c:pt idx="120">
                  <c:v>2033.6796875</c:v>
                </c:pt>
                <c:pt idx="121">
                  <c:v>2139.95581054687</c:v>
                </c:pt>
                <c:pt idx="122">
                  <c:v>2029.30358886718</c:v>
                </c:pt>
                <c:pt idx="123">
                  <c:v>2005.51635742187</c:v>
                </c:pt>
                <c:pt idx="124">
                  <c:v>2276.25805664062</c:v>
                </c:pt>
                <c:pt idx="125">
                  <c:v>2291.107421875</c:v>
                </c:pt>
                <c:pt idx="126">
                  <c:v>2208.619140625</c:v>
                </c:pt>
                <c:pt idx="127">
                  <c:v>2184.5986328125</c:v>
                </c:pt>
                <c:pt idx="128">
                  <c:v>2315.96557617187</c:v>
                </c:pt>
                <c:pt idx="129">
                  <c:v>2268.064453125</c:v>
                </c:pt>
                <c:pt idx="130">
                  <c:v>2220.4892578125</c:v>
                </c:pt>
                <c:pt idx="131">
                  <c:v>2175.38159179687</c:v>
                </c:pt>
                <c:pt idx="132">
                  <c:v>2157.55249023437</c:v>
                </c:pt>
                <c:pt idx="133">
                  <c:v>2221.56030273437</c:v>
                </c:pt>
                <c:pt idx="134">
                  <c:v>2157.6455078125</c:v>
                </c:pt>
                <c:pt idx="135">
                  <c:v>2125.61791992187</c:v>
                </c:pt>
                <c:pt idx="136">
                  <c:v>2160.39208984375</c:v>
                </c:pt>
                <c:pt idx="137">
                  <c:v>2131.99584960937</c:v>
                </c:pt>
                <c:pt idx="138">
                  <c:v>2077.81030273437</c:v>
                </c:pt>
                <c:pt idx="139">
                  <c:v>2043.59533691406</c:v>
                </c:pt>
                <c:pt idx="140">
                  <c:v>1938.99450683593</c:v>
                </c:pt>
                <c:pt idx="141">
                  <c:v>1900.68298339843</c:v>
                </c:pt>
                <c:pt idx="142">
                  <c:v>1871.54211425781</c:v>
                </c:pt>
                <c:pt idx="143">
                  <c:v>1854.64404296875</c:v>
                </c:pt>
                <c:pt idx="144">
                  <c:v>1945.32580566406</c:v>
                </c:pt>
                <c:pt idx="145">
                  <c:v>1906.73498535156</c:v>
                </c:pt>
                <c:pt idx="146">
                  <c:v>1872.79895019531</c:v>
                </c:pt>
                <c:pt idx="147">
                  <c:v>1858.08874511718</c:v>
                </c:pt>
                <c:pt idx="148">
                  <c:v>1867.67834472656</c:v>
                </c:pt>
                <c:pt idx="149">
                  <c:v>1891.93151855468</c:v>
                </c:pt>
                <c:pt idx="150">
                  <c:v>1866.93347167968</c:v>
                </c:pt>
                <c:pt idx="151">
                  <c:v>1839.28210449218</c:v>
                </c:pt>
                <c:pt idx="152">
                  <c:v>1853.52685546875</c:v>
                </c:pt>
                <c:pt idx="153">
                  <c:v>1834.95263671875</c:v>
                </c:pt>
                <c:pt idx="154">
                  <c:v>1850.78039550781</c:v>
                </c:pt>
                <c:pt idx="155">
                  <c:v>1841.37683105468</c:v>
                </c:pt>
                <c:pt idx="156">
                  <c:v>1860.27673339843</c:v>
                </c:pt>
                <c:pt idx="157">
                  <c:v>1871.30944824218</c:v>
                </c:pt>
                <c:pt idx="158">
                  <c:v>1915.43994140625</c:v>
                </c:pt>
                <c:pt idx="159">
                  <c:v>1963.1083984375</c:v>
                </c:pt>
                <c:pt idx="160">
                  <c:v>1962.03723144531</c:v>
                </c:pt>
                <c:pt idx="161">
                  <c:v>1974.23376464843</c:v>
                </c:pt>
                <c:pt idx="162">
                  <c:v>1974.32751464843</c:v>
                </c:pt>
                <c:pt idx="163">
                  <c:v>1943.60327148437</c:v>
                </c:pt>
                <c:pt idx="164">
                  <c:v>1966.041015625</c:v>
                </c:pt>
                <c:pt idx="165">
                  <c:v>1961.19970703125</c:v>
                </c:pt>
                <c:pt idx="166">
                  <c:v>1973.39624023437</c:v>
                </c:pt>
                <c:pt idx="167">
                  <c:v>1961.57202148437</c:v>
                </c:pt>
                <c:pt idx="168">
                  <c:v>1961.89770507812</c:v>
                </c:pt>
                <c:pt idx="169">
                  <c:v>1940.53088378906</c:v>
                </c:pt>
                <c:pt idx="170">
                  <c:v>1933.12927246093</c:v>
                </c:pt>
                <c:pt idx="171">
                  <c:v>1934.89819335937</c:v>
                </c:pt>
                <c:pt idx="172">
                  <c:v>1922.88818359375</c:v>
                </c:pt>
                <c:pt idx="173">
                  <c:v>1961.69555664062</c:v>
                </c:pt>
                <c:pt idx="174">
                  <c:v>1969.24145507812</c:v>
                </c:pt>
                <c:pt idx="175">
                  <c:v>2020.9375</c:v>
                </c:pt>
                <c:pt idx="176">
                  <c:v>1996.89392089843</c:v>
                </c:pt>
                <c:pt idx="177">
                  <c:v>2037.06042480468</c:v>
                </c:pt>
                <c:pt idx="178">
                  <c:v>2019.29736328125</c:v>
                </c:pt>
                <c:pt idx="179">
                  <c:v>2046.24645996093</c:v>
                </c:pt>
                <c:pt idx="180">
                  <c:v>2043.48193359375</c:v>
                </c:pt>
                <c:pt idx="181">
                  <c:v>2034.48266601562</c:v>
                </c:pt>
                <c:pt idx="182">
                  <c:v>2017.00085449218</c:v>
                </c:pt>
                <c:pt idx="183">
                  <c:v>2037.576171875</c:v>
                </c:pt>
                <c:pt idx="184">
                  <c:v>2026.23388671875</c:v>
                </c:pt>
                <c:pt idx="185">
                  <c:v>2019.25024414062</c:v>
                </c:pt>
                <c:pt idx="186">
                  <c:v>2049.15258789062</c:v>
                </c:pt>
                <c:pt idx="187">
                  <c:v>2039.59167480468</c:v>
                </c:pt>
                <c:pt idx="188">
                  <c:v>2084.53881835937</c:v>
                </c:pt>
                <c:pt idx="189">
                  <c:v>2123.39282226562</c:v>
                </c:pt>
                <c:pt idx="190">
                  <c:v>2094.80322265625</c:v>
                </c:pt>
                <c:pt idx="191">
                  <c:v>2132.6728515625</c:v>
                </c:pt>
                <c:pt idx="192">
                  <c:v>2144.57763671875</c:v>
                </c:pt>
                <c:pt idx="193">
                  <c:v>2188.35327148437</c:v>
                </c:pt>
                <c:pt idx="194">
                  <c:v>2184.978515625</c:v>
                </c:pt>
                <c:pt idx="195">
                  <c:v>2172.83935546875</c:v>
                </c:pt>
                <c:pt idx="196">
                  <c:v>2107.69189453125</c:v>
                </c:pt>
                <c:pt idx="197">
                  <c:v>2072.8681640625</c:v>
                </c:pt>
                <c:pt idx="198">
                  <c:v>2070.94677734375</c:v>
                </c:pt>
                <c:pt idx="199">
                  <c:v>2082.3828125</c:v>
                </c:pt>
                <c:pt idx="200">
                  <c:v>2102.11450195312</c:v>
                </c:pt>
                <c:pt idx="201">
                  <c:v>2091.56909179687</c:v>
                </c:pt>
                <c:pt idx="202">
                  <c:v>2066.90454101562</c:v>
                </c:pt>
                <c:pt idx="203">
                  <c:v>2080.36645507812</c:v>
                </c:pt>
                <c:pt idx="204">
                  <c:v>2075.283203125</c:v>
                </c:pt>
                <c:pt idx="205">
                  <c:v>2068.97583007812</c:v>
                </c:pt>
                <c:pt idx="206">
                  <c:v>2065.91650390625</c:v>
                </c:pt>
                <c:pt idx="207">
                  <c:v>2090.29809570312</c:v>
                </c:pt>
                <c:pt idx="208">
                  <c:v>2080.97875976562</c:v>
                </c:pt>
                <c:pt idx="209">
                  <c:v>2077.40112304687</c:v>
                </c:pt>
                <c:pt idx="210">
                  <c:v>2081.07250976562</c:v>
                </c:pt>
                <c:pt idx="211">
                  <c:v>2066.43408203125</c:v>
                </c:pt>
                <c:pt idx="212">
                  <c:v>2069.77612304687</c:v>
                </c:pt>
                <c:pt idx="213">
                  <c:v>2046.47680664062</c:v>
                </c:pt>
                <c:pt idx="214">
                  <c:v>2067.32836914062</c:v>
                </c:pt>
                <c:pt idx="215">
                  <c:v>2084.55590820312</c:v>
                </c:pt>
                <c:pt idx="216">
                  <c:v>2065.02197265625</c:v>
                </c:pt>
                <c:pt idx="217">
                  <c:v>2057.5849609375</c:v>
                </c:pt>
                <c:pt idx="218">
                  <c:v>2072.97680664062</c:v>
                </c:pt>
                <c:pt idx="219">
                  <c:v>2065.77514648437</c:v>
                </c:pt>
                <c:pt idx="220">
                  <c:v>2051.3720703125</c:v>
                </c:pt>
                <c:pt idx="221">
                  <c:v>2054.85522460937</c:v>
                </c:pt>
                <c:pt idx="222">
                  <c:v>2043.98217773437</c:v>
                </c:pt>
                <c:pt idx="223">
                  <c:v>2025.81335449218</c:v>
                </c:pt>
                <c:pt idx="224">
                  <c:v>1993.24145507812</c:v>
                </c:pt>
                <c:pt idx="225">
                  <c:v>2034.94470214843</c:v>
                </c:pt>
                <c:pt idx="226">
                  <c:v>2016.11706542968</c:v>
                </c:pt>
                <c:pt idx="227">
                  <c:v>2013.763671875</c:v>
                </c:pt>
                <c:pt idx="228">
                  <c:v>2000.11328125</c:v>
                </c:pt>
                <c:pt idx="229">
                  <c:v>2035.83947753906</c:v>
                </c:pt>
                <c:pt idx="230">
                  <c:v>2016.681640625</c:v>
                </c:pt>
                <c:pt idx="231">
                  <c:v>2007.26806640625</c:v>
                </c:pt>
                <c:pt idx="232">
                  <c:v>2008.82141113281</c:v>
                </c:pt>
                <c:pt idx="233">
                  <c:v>2032.68518066406</c:v>
                </c:pt>
                <c:pt idx="234">
                  <c:v>1999.03088378906</c:v>
                </c:pt>
                <c:pt idx="235">
                  <c:v>1999.92517089843</c:v>
                </c:pt>
                <c:pt idx="236">
                  <c:v>2017.85876464843</c:v>
                </c:pt>
                <c:pt idx="237">
                  <c:v>2003.45520019531</c:v>
                </c:pt>
                <c:pt idx="238">
                  <c:v>1975.68469238281</c:v>
                </c:pt>
                <c:pt idx="239">
                  <c:v>1918.35400390625</c:v>
                </c:pt>
                <c:pt idx="240">
                  <c:v>1907.99914550781</c:v>
                </c:pt>
                <c:pt idx="241">
                  <c:v>1932.23962402343</c:v>
                </c:pt>
                <c:pt idx="242">
                  <c:v>1940.10009765625</c:v>
                </c:pt>
                <c:pt idx="243">
                  <c:v>1957.18640136718</c:v>
                </c:pt>
                <c:pt idx="244">
                  <c:v>1942.35949707031</c:v>
                </c:pt>
                <c:pt idx="245">
                  <c:v>1914.02380371093</c:v>
                </c:pt>
                <c:pt idx="246">
                  <c:v>1947.01928710937</c:v>
                </c:pt>
                <c:pt idx="247">
                  <c:v>1972.20129394531</c:v>
                </c:pt>
                <c:pt idx="248">
                  <c:v>1987.310546875</c:v>
                </c:pt>
                <c:pt idx="249">
                  <c:v>1991.87634277343</c:v>
                </c:pt>
                <c:pt idx="250">
                  <c:v>2013.95202636718</c:v>
                </c:pt>
                <c:pt idx="251">
                  <c:v>2034.14489746093</c:v>
                </c:pt>
                <c:pt idx="252">
                  <c:v>2014.23461914062</c:v>
                </c:pt>
                <c:pt idx="253">
                  <c:v>2013.05749511718</c:v>
                </c:pt>
                <c:pt idx="254">
                  <c:v>2012.86926269531</c:v>
                </c:pt>
                <c:pt idx="255">
                  <c:v>2031.6494140625</c:v>
                </c:pt>
                <c:pt idx="256">
                  <c:v>2026.37805175781</c:v>
                </c:pt>
                <c:pt idx="257">
                  <c:v>2024.49548339843</c:v>
                </c:pt>
                <c:pt idx="258">
                  <c:v>2050.14819335937</c:v>
                </c:pt>
                <c:pt idx="259">
                  <c:v>2045.72375488281</c:v>
                </c:pt>
                <c:pt idx="260">
                  <c:v>2036.35668945312</c:v>
                </c:pt>
                <c:pt idx="261">
                  <c:v>2051.60766601562</c:v>
                </c:pt>
                <c:pt idx="262">
                  <c:v>2018.18811035156</c:v>
                </c:pt>
                <c:pt idx="263">
                  <c:v>2039.74560546875</c:v>
                </c:pt>
                <c:pt idx="264">
                  <c:v>2049.11254882812</c:v>
                </c:pt>
                <c:pt idx="265">
                  <c:v>2050.67602539062</c:v>
                </c:pt>
                <c:pt idx="266">
                  <c:v>2010.64489746093</c:v>
                </c:pt>
                <c:pt idx="267">
                  <c:v>1962.51318359375</c:v>
                </c:pt>
                <c:pt idx="268">
                  <c:v>1963.17639160156</c:v>
                </c:pt>
                <c:pt idx="269">
                  <c:v>1947.73229980468</c:v>
                </c:pt>
                <c:pt idx="270">
                  <c:v>1951.85400390625</c:v>
                </c:pt>
                <c:pt idx="271">
                  <c:v>1991.93249511718</c:v>
                </c:pt>
                <c:pt idx="272">
                  <c:v>1984.16284179687</c:v>
                </c:pt>
                <c:pt idx="273">
                  <c:v>2020.54602050781</c:v>
                </c:pt>
                <c:pt idx="274">
                  <c:v>2024.38354492187</c:v>
                </c:pt>
                <c:pt idx="275">
                  <c:v>2019.21948242187</c:v>
                </c:pt>
                <c:pt idx="276">
                  <c:v>2076.96850585937</c:v>
                </c:pt>
                <c:pt idx="277">
                  <c:v>2070.5732421875</c:v>
                </c:pt>
                <c:pt idx="278">
                  <c:v>2072.79931640625</c:v>
                </c:pt>
                <c:pt idx="279">
                  <c:v>2063.22998046875</c:v>
                </c:pt>
                <c:pt idx="280">
                  <c:v>2020.11987304687</c:v>
                </c:pt>
                <c:pt idx="281">
                  <c:v>2018.84069824218</c:v>
                </c:pt>
                <c:pt idx="282">
                  <c:v>2008.89196777343</c:v>
                </c:pt>
                <c:pt idx="283">
                  <c:v>2017.56140136718</c:v>
                </c:pt>
                <c:pt idx="284">
                  <c:v>2044.0439453125</c:v>
                </c:pt>
                <c:pt idx="285">
                  <c:v>2023.6728515625</c:v>
                </c:pt>
                <c:pt idx="286">
                  <c:v>2041.05895996093</c:v>
                </c:pt>
                <c:pt idx="287">
                  <c:v>2025.89929199218</c:v>
                </c:pt>
                <c:pt idx="288">
                  <c:v>2021.02001953125</c:v>
                </c:pt>
                <c:pt idx="289">
                  <c:v>2026.94140625</c:v>
                </c:pt>
                <c:pt idx="290">
                  <c:v>2015.99829101562</c:v>
                </c:pt>
                <c:pt idx="291">
                  <c:v>2069.4833984375</c:v>
                </c:pt>
                <c:pt idx="292">
                  <c:v>2137.65478515625</c:v>
                </c:pt>
                <c:pt idx="293">
                  <c:v>2141.30224609375</c:v>
                </c:pt>
                <c:pt idx="294">
                  <c:v>2171.81127929687</c:v>
                </c:pt>
                <c:pt idx="295">
                  <c:v>2227.00170898437</c:v>
                </c:pt>
                <c:pt idx="296">
                  <c:v>2250.02563476562</c:v>
                </c:pt>
                <c:pt idx="297">
                  <c:v>2246.23559570312</c:v>
                </c:pt>
                <c:pt idx="298">
                  <c:v>2198.19873046875</c:v>
                </c:pt>
                <c:pt idx="299">
                  <c:v>2220.84326171875</c:v>
                </c:pt>
                <c:pt idx="300">
                  <c:v>2193.69775390625</c:v>
                </c:pt>
                <c:pt idx="301">
                  <c:v>2210.89453125</c:v>
                </c:pt>
                <c:pt idx="302">
                  <c:v>2184.8388671875</c:v>
                </c:pt>
                <c:pt idx="303">
                  <c:v>2189.6240234375</c:v>
                </c:pt>
                <c:pt idx="304">
                  <c:v>2245.85693359375</c:v>
                </c:pt>
                <c:pt idx="305">
                  <c:v>2276.0810546875</c:v>
                </c:pt>
                <c:pt idx="306">
                  <c:v>2263.43212890625</c:v>
                </c:pt>
                <c:pt idx="307">
                  <c:v>2259.07397460937</c:v>
                </c:pt>
                <c:pt idx="308">
                  <c:v>2280.20263671875</c:v>
                </c:pt>
                <c:pt idx="309">
                  <c:v>2269.59106445312</c:v>
                </c:pt>
                <c:pt idx="310">
                  <c:v>2262.15356445312</c:v>
                </c:pt>
                <c:pt idx="311">
                  <c:v>2299.0576171875</c:v>
                </c:pt>
                <c:pt idx="312">
                  <c:v>2321.8447265625</c:v>
                </c:pt>
                <c:pt idx="313">
                  <c:v>2290.34106445312</c:v>
                </c:pt>
                <c:pt idx="314">
                  <c:v>2244.43530273437</c:v>
                </c:pt>
                <c:pt idx="315">
                  <c:v>2265.61157226562</c:v>
                </c:pt>
                <c:pt idx="316">
                  <c:v>2301.52124023437</c:v>
                </c:pt>
                <c:pt idx="317">
                  <c:v>2251.115234375</c:v>
                </c:pt>
                <c:pt idx="318">
                  <c:v>2247.75170898437</c:v>
                </c:pt>
                <c:pt idx="319">
                  <c:v>2272.57568359375</c:v>
                </c:pt>
                <c:pt idx="320">
                  <c:v>2227.66479492187</c:v>
                </c:pt>
                <c:pt idx="321">
                  <c:v>2210.08935546875</c:v>
                </c:pt>
                <c:pt idx="322">
                  <c:v>2239.03466796875</c:v>
                </c:pt>
                <c:pt idx="323">
                  <c:v>2232.21313476562</c:v>
                </c:pt>
                <c:pt idx="324">
                  <c:v>2243.29809570312</c:v>
                </c:pt>
                <c:pt idx="325">
                  <c:v>2282.80859375</c:v>
                </c:pt>
                <c:pt idx="326">
                  <c:v>2273.57055664062</c:v>
                </c:pt>
                <c:pt idx="327">
                  <c:v>2265.70629882812</c:v>
                </c:pt>
                <c:pt idx="328">
                  <c:v>2179.580078125</c:v>
                </c:pt>
                <c:pt idx="329">
                  <c:v>2144.99731445312</c:v>
                </c:pt>
                <c:pt idx="330">
                  <c:v>2130.50146484375</c:v>
                </c:pt>
                <c:pt idx="331">
                  <c:v>2113.30419921875</c:v>
                </c:pt>
                <c:pt idx="332">
                  <c:v>2115.57836914062</c:v>
                </c:pt>
                <c:pt idx="333">
                  <c:v>2127.65893554687</c:v>
                </c:pt>
                <c:pt idx="334">
                  <c:v>2150.3505859375</c:v>
                </c:pt>
                <c:pt idx="335">
                  <c:v>2119.17846679687</c:v>
                </c:pt>
                <c:pt idx="336">
                  <c:v>2099.85009765625</c:v>
                </c:pt>
                <c:pt idx="337">
                  <c:v>2118.08935546875</c:v>
                </c:pt>
                <c:pt idx="338">
                  <c:v>2144.14453125</c:v>
                </c:pt>
                <c:pt idx="339">
                  <c:v>2123.8212890625</c:v>
                </c:pt>
                <c:pt idx="340">
                  <c:v>2098.85522460937</c:v>
                </c:pt>
                <c:pt idx="341">
                  <c:v>2080.7587890625</c:v>
                </c:pt>
                <c:pt idx="342">
                  <c:v>2050.2490234375</c:v>
                </c:pt>
                <c:pt idx="343">
                  <c:v>2034.09545898437</c:v>
                </c:pt>
                <c:pt idx="344">
                  <c:v>2066.54638671875</c:v>
                </c:pt>
                <c:pt idx="345">
                  <c:v>2053.75512695312</c:v>
                </c:pt>
                <c:pt idx="346">
                  <c:v>2064.79345703125</c:v>
                </c:pt>
                <c:pt idx="347">
                  <c:v>2064.41430664062</c:v>
                </c:pt>
                <c:pt idx="348">
                  <c:v>2049.681640625</c:v>
                </c:pt>
                <c:pt idx="349">
                  <c:v>2020.07238769531</c:v>
                </c:pt>
                <c:pt idx="350">
                  <c:v>2030.82592773437</c:v>
                </c:pt>
                <c:pt idx="351">
                  <c:v>2063.56176757812</c:v>
                </c:pt>
                <c:pt idx="352">
                  <c:v>2078.294921875</c:v>
                </c:pt>
                <c:pt idx="353">
                  <c:v>2081.51635742187</c:v>
                </c:pt>
                <c:pt idx="354">
                  <c:v>2085.49609375</c:v>
                </c:pt>
                <c:pt idx="355">
                  <c:v>2060.34033203125</c:v>
                </c:pt>
                <c:pt idx="356">
                  <c:v>2083.03247070312</c:v>
                </c:pt>
                <c:pt idx="357">
                  <c:v>2110.8408203125</c:v>
                </c:pt>
                <c:pt idx="358">
                  <c:v>2088.9541015625</c:v>
                </c:pt>
                <c:pt idx="359">
                  <c:v>2094.73388671875</c:v>
                </c:pt>
                <c:pt idx="360">
                  <c:v>2126.19018554687</c:v>
                </c:pt>
                <c:pt idx="361">
                  <c:v>2109.37255859375</c:v>
                </c:pt>
                <c:pt idx="362">
                  <c:v>2098.85522460937</c:v>
                </c:pt>
                <c:pt idx="363">
                  <c:v>2190.61865234375</c:v>
                </c:pt>
                <c:pt idx="364">
                  <c:v>2229.607421875</c:v>
                </c:pt>
                <c:pt idx="365">
                  <c:v>2214.54248046875</c:v>
                </c:pt>
                <c:pt idx="366">
                  <c:v>2196.82470703125</c:v>
                </c:pt>
                <c:pt idx="367">
                  <c:v>2119.5576171875</c:v>
                </c:pt>
                <c:pt idx="368">
                  <c:v>2196.1611328125</c:v>
                </c:pt>
                <c:pt idx="369">
                  <c:v>2272.76513671875</c:v>
                </c:pt>
                <c:pt idx="370">
                  <c:v>2303.794921875</c:v>
                </c:pt>
                <c:pt idx="371">
                  <c:v>2273.0966796875</c:v>
                </c:pt>
                <c:pt idx="372">
                  <c:v>2248.556640625</c:v>
                </c:pt>
                <c:pt idx="373">
                  <c:v>2281.81323242187</c:v>
                </c:pt>
                <c:pt idx="374">
                  <c:v>2278.92407226562</c:v>
                </c:pt>
                <c:pt idx="375">
                  <c:v>2283.32934570312</c:v>
                </c:pt>
                <c:pt idx="376">
                  <c:v>2345.95751953125</c:v>
                </c:pt>
                <c:pt idx="377">
                  <c:v>2332.69311523437</c:v>
                </c:pt>
                <c:pt idx="378">
                  <c:v>2325.4921875</c:v>
                </c:pt>
                <c:pt idx="379">
                  <c:v>2331.41381835937</c:v>
                </c:pt>
                <c:pt idx="380">
                  <c:v>2329.755859375</c:v>
                </c:pt>
                <c:pt idx="381">
                  <c:v>2308.67456054687</c:v>
                </c:pt>
                <c:pt idx="382">
                  <c:v>2271.533203125</c:v>
                </c:pt>
                <c:pt idx="383">
                  <c:v>2226.00708007812</c:v>
                </c:pt>
                <c:pt idx="384">
                  <c:v>2186.54467773437</c:v>
                </c:pt>
                <c:pt idx="385">
                  <c:v>2236.666015625</c:v>
                </c:pt>
                <c:pt idx="386">
                  <c:v>2254.85766601562</c:v>
                </c:pt>
                <c:pt idx="387">
                  <c:v>2280.15551757812</c:v>
                </c:pt>
                <c:pt idx="388">
                  <c:v>2281.15014648437</c:v>
                </c:pt>
                <c:pt idx="389">
                  <c:v>2230.12866210937</c:v>
                </c:pt>
                <c:pt idx="390">
                  <c:v>2281.529296875</c:v>
                </c:pt>
                <c:pt idx="391">
                  <c:v>2281.19775390625</c:v>
                </c:pt>
                <c:pt idx="392">
                  <c:v>2268.88061523437</c:v>
                </c:pt>
                <c:pt idx="393">
                  <c:v>2264.474609375</c:v>
                </c:pt>
                <c:pt idx="394">
                  <c:v>2284.56127929687</c:v>
                </c:pt>
                <c:pt idx="395">
                  <c:v>2305.12109375</c:v>
                </c:pt>
                <c:pt idx="396">
                  <c:v>2275.93896484375</c:v>
                </c:pt>
                <c:pt idx="397">
                  <c:v>2206.630859375</c:v>
                </c:pt>
                <c:pt idx="398">
                  <c:v>2252.01538085937</c:v>
                </c:pt>
                <c:pt idx="399">
                  <c:v>2251.44653320312</c:v>
                </c:pt>
                <c:pt idx="400">
                  <c:v>2249.55200195312</c:v>
                </c:pt>
                <c:pt idx="401">
                  <c:v>2235.81323242187</c:v>
                </c:pt>
                <c:pt idx="402">
                  <c:v>2221.03247070312</c:v>
                </c:pt>
                <c:pt idx="403">
                  <c:v>2238.18212890625</c:v>
                </c:pt>
                <c:pt idx="404">
                  <c:v>2213.83154296875</c:v>
                </c:pt>
                <c:pt idx="405">
                  <c:v>2220.93798828125</c:v>
                </c:pt>
                <c:pt idx="406">
                  <c:v>2230.365234375</c:v>
                </c:pt>
                <c:pt idx="407">
                  <c:v>2204.21459960937</c:v>
                </c:pt>
                <c:pt idx="408">
                  <c:v>2199.76196289062</c:v>
                </c:pt>
                <c:pt idx="409">
                  <c:v>2217.14794921875</c:v>
                </c:pt>
                <c:pt idx="410">
                  <c:v>2234.439453125</c:v>
                </c:pt>
                <c:pt idx="411">
                  <c:v>2234.9130859375</c:v>
                </c:pt>
                <c:pt idx="412">
                  <c:v>2239.12939453125</c:v>
                </c:pt>
                <c:pt idx="413">
                  <c:v>2219.04272460937</c:v>
                </c:pt>
                <c:pt idx="414">
                  <c:v>2216.43774414062</c:v>
                </c:pt>
                <c:pt idx="415">
                  <c:v>2235.10278320312</c:v>
                </c:pt>
                <c:pt idx="416">
                  <c:v>2232.26049804687</c:v>
                </c:pt>
                <c:pt idx="417">
                  <c:v>2253.86328125</c:v>
                </c:pt>
                <c:pt idx="418">
                  <c:v>2242.208984375</c:v>
                </c:pt>
                <c:pt idx="419">
                  <c:v>2256.61962890625</c:v>
                </c:pt>
                <c:pt idx="420">
                  <c:v>2282.72045898437</c:v>
                </c:pt>
                <c:pt idx="421">
                  <c:v>2297.94189453125</c:v>
                </c:pt>
                <c:pt idx="422">
                  <c:v>2307.29418945312</c:v>
                </c:pt>
                <c:pt idx="423">
                  <c:v>2369.51708984375</c:v>
                </c:pt>
                <c:pt idx="424">
                  <c:v>2399.53125</c:v>
                </c:pt>
                <c:pt idx="425">
                  <c:v>2376.53173828125</c:v>
                </c:pt>
                <c:pt idx="426">
                  <c:v>2367.22631835937</c:v>
                </c:pt>
                <c:pt idx="427">
                  <c:v>2376.43579101562</c:v>
                </c:pt>
                <c:pt idx="428">
                  <c:v>2336.8310546875</c:v>
                </c:pt>
                <c:pt idx="429">
                  <c:v>2347.853515625</c:v>
                </c:pt>
                <c:pt idx="430">
                  <c:v>2378.7265625</c:v>
                </c:pt>
                <c:pt idx="431">
                  <c:v>2358.44677734375</c:v>
                </c:pt>
                <c:pt idx="432">
                  <c:v>2364.8408203125</c:v>
                </c:pt>
                <c:pt idx="433">
                  <c:v>2373.71630859375</c:v>
                </c:pt>
                <c:pt idx="434">
                  <c:v>2384.92944335937</c:v>
                </c:pt>
                <c:pt idx="435">
                  <c:v>2359.59228515625</c:v>
                </c:pt>
                <c:pt idx="436">
                  <c:v>2368.32397460937</c:v>
                </c:pt>
                <c:pt idx="437">
                  <c:v>2335.78125</c:v>
                </c:pt>
                <c:pt idx="438">
                  <c:v>2339.50317382812</c:v>
                </c:pt>
                <c:pt idx="439">
                  <c:v>2332.53637695312</c:v>
                </c:pt>
                <c:pt idx="440">
                  <c:v>2325.42651367187</c:v>
                </c:pt>
                <c:pt idx="441">
                  <c:v>2304.57470703125</c:v>
                </c:pt>
                <c:pt idx="442">
                  <c:v>2302.18896484375</c:v>
                </c:pt>
                <c:pt idx="443">
                  <c:v>2307.00805664062</c:v>
                </c:pt>
                <c:pt idx="444">
                  <c:v>2298.65771484375</c:v>
                </c:pt>
                <c:pt idx="445">
                  <c:v>2323.70874023437</c:v>
                </c:pt>
                <c:pt idx="446">
                  <c:v>2269.55029296875</c:v>
                </c:pt>
                <c:pt idx="447">
                  <c:v>2250.416015625</c:v>
                </c:pt>
                <c:pt idx="448">
                  <c:v>2241.4453125</c:v>
                </c:pt>
                <c:pt idx="449">
                  <c:v>2235.43310546875</c:v>
                </c:pt>
                <c:pt idx="450">
                  <c:v>2253.56567382812</c:v>
                </c:pt>
                <c:pt idx="451">
                  <c:v>2228.13232421875</c:v>
                </c:pt>
                <c:pt idx="452">
                  <c:v>2226.74853515625</c:v>
                </c:pt>
                <c:pt idx="453">
                  <c:v>2226.27172851562</c:v>
                </c:pt>
                <c:pt idx="454">
                  <c:v>2277.85327148437</c:v>
                </c:pt>
                <c:pt idx="455">
                  <c:v>2268.54858398437</c:v>
                </c:pt>
                <c:pt idx="456">
                  <c:v>2250.03466796875</c:v>
                </c:pt>
                <c:pt idx="457">
                  <c:v>2263.2041015625</c:v>
                </c:pt>
                <c:pt idx="458">
                  <c:v>2275.61010742187</c:v>
                </c:pt>
                <c:pt idx="459">
                  <c:v>2273.03393554687</c:v>
                </c:pt>
                <c:pt idx="460">
                  <c:v>2281.28857421875</c:v>
                </c:pt>
                <c:pt idx="461">
                  <c:v>2283.05444335937</c:v>
                </c:pt>
                <c:pt idx="462">
                  <c:v>2294.69702148437</c:v>
                </c:pt>
                <c:pt idx="463">
                  <c:v>2315.5966796875</c:v>
                </c:pt>
                <c:pt idx="464">
                  <c:v>2370.37622070312</c:v>
                </c:pt>
                <c:pt idx="465">
                  <c:v>2372.52319335937</c:v>
                </c:pt>
                <c:pt idx="466">
                  <c:v>2499.78369140625</c:v>
                </c:pt>
                <c:pt idx="467">
                  <c:v>2513.85986328125</c:v>
                </c:pt>
                <c:pt idx="468">
                  <c:v>2512.76220703125</c:v>
                </c:pt>
                <c:pt idx="469">
                  <c:v>2524.21459960937</c:v>
                </c:pt>
                <c:pt idx="470">
                  <c:v>2544.63745117187</c:v>
                </c:pt>
                <c:pt idx="471">
                  <c:v>2555.65991210937</c:v>
                </c:pt>
                <c:pt idx="472">
                  <c:v>2564.96484375</c:v>
                </c:pt>
                <c:pt idx="473">
                  <c:v>2599.70239257812</c:v>
                </c:pt>
                <c:pt idx="474">
                  <c:v>2608.1005859375</c:v>
                </c:pt>
                <c:pt idx="475">
                  <c:v>2673.13842773437</c:v>
                </c:pt>
                <c:pt idx="476">
                  <c:v>2640.35717773437</c:v>
                </c:pt>
                <c:pt idx="477">
                  <c:v>2653.62280273437</c:v>
                </c:pt>
                <c:pt idx="478">
                  <c:v>2650.8544921875</c:v>
                </c:pt>
                <c:pt idx="479">
                  <c:v>2672.99536132812</c:v>
                </c:pt>
                <c:pt idx="480">
                  <c:v>2682.30004882812</c:v>
                </c:pt>
                <c:pt idx="481">
                  <c:v>2659.10986328125</c:v>
                </c:pt>
                <c:pt idx="482">
                  <c:v>2636.39672851562</c:v>
                </c:pt>
                <c:pt idx="483">
                  <c:v>2648.70751953125</c:v>
                </c:pt>
                <c:pt idx="484">
                  <c:v>2641.83666992187</c:v>
                </c:pt>
                <c:pt idx="485">
                  <c:v>2597.93676757812</c:v>
                </c:pt>
                <c:pt idx="486">
                  <c:v>2672.47045898437</c:v>
                </c:pt>
                <c:pt idx="487">
                  <c:v>2684.01782226562</c:v>
                </c:pt>
                <c:pt idx="488">
                  <c:v>2657.34448242187</c:v>
                </c:pt>
                <c:pt idx="489">
                  <c:v>2655.24487304687</c:v>
                </c:pt>
                <c:pt idx="490">
                  <c:v>2621.22265625</c:v>
                </c:pt>
                <c:pt idx="491">
                  <c:v>2585.76928710937</c:v>
                </c:pt>
                <c:pt idx="492">
                  <c:v>2599.46411132812</c:v>
                </c:pt>
                <c:pt idx="493">
                  <c:v>2562.67431640625</c:v>
                </c:pt>
                <c:pt idx="494">
                  <c:v>2578.4208984375</c:v>
                </c:pt>
                <c:pt idx="495">
                  <c:v>2580.56787109375</c:v>
                </c:pt>
                <c:pt idx="496">
                  <c:v>2563.533203125</c:v>
                </c:pt>
                <c:pt idx="497">
                  <c:v>2584.95825195312</c:v>
                </c:pt>
                <c:pt idx="498">
                  <c:v>2563.39038085937</c:v>
                </c:pt>
                <c:pt idx="499">
                  <c:v>2547.50073242187</c:v>
                </c:pt>
                <c:pt idx="500">
                  <c:v>2519.49096679687</c:v>
                </c:pt>
                <c:pt idx="501">
                  <c:v>2524.31030273437</c:v>
                </c:pt>
                <c:pt idx="502">
                  <c:v>2553.94189453125</c:v>
                </c:pt>
                <c:pt idx="503">
                  <c:v>2525.884765625</c:v>
                </c:pt>
                <c:pt idx="504">
                  <c:v>2528.55688476562</c:v>
                </c:pt>
                <c:pt idx="505">
                  <c:v>2532.8037109375</c:v>
                </c:pt>
                <c:pt idx="506">
                  <c:v>2430.4990234375</c:v>
                </c:pt>
                <c:pt idx="507">
                  <c:v>2365.4609375</c:v>
                </c:pt>
                <c:pt idx="508">
                  <c:v>2334.06323242187</c:v>
                </c:pt>
                <c:pt idx="509">
                  <c:v>2342.03247070312</c:v>
                </c:pt>
                <c:pt idx="510">
                  <c:v>2343.70239257812</c:v>
                </c:pt>
                <c:pt idx="511">
                  <c:v>2339.86157226562</c:v>
                </c:pt>
                <c:pt idx="512">
                  <c:v>2301.21362304687</c:v>
                </c:pt>
                <c:pt idx="513">
                  <c:v>2294.5400390625</c:v>
                </c:pt>
                <c:pt idx="514">
                  <c:v>2297.90063476562</c:v>
                </c:pt>
                <c:pt idx="515">
                  <c:v>2311.29565429687</c:v>
                </c:pt>
                <c:pt idx="516">
                  <c:v>2322.6259765625</c:v>
                </c:pt>
                <c:pt idx="517">
                  <c:v>2315.37670898437</c:v>
                </c:pt>
                <c:pt idx="518">
                  <c:v>2326.4189453125</c:v>
                </c:pt>
                <c:pt idx="519">
                  <c:v>2335.10815429687</c:v>
                </c:pt>
                <c:pt idx="520">
                  <c:v>2334.38842773437</c:v>
                </c:pt>
                <c:pt idx="521">
                  <c:v>2304.62182617187</c:v>
                </c:pt>
                <c:pt idx="522">
                  <c:v>2281.62548828125</c:v>
                </c:pt>
                <c:pt idx="523">
                  <c:v>2309.23095703125</c:v>
                </c:pt>
                <c:pt idx="524">
                  <c:v>2328.24291992187</c:v>
                </c:pt>
                <c:pt idx="525">
                  <c:v>2310.86352539062</c:v>
                </c:pt>
                <c:pt idx="526">
                  <c:v>2295.98022460937</c:v>
                </c:pt>
                <c:pt idx="527">
                  <c:v>2303.90185546875</c:v>
                </c:pt>
                <c:pt idx="528">
                  <c:v>2293.48388671875</c:v>
                </c:pt>
                <c:pt idx="529">
                  <c:v>2298.90893554687</c:v>
                </c:pt>
                <c:pt idx="530">
                  <c:v>2280.23315429687</c:v>
                </c:pt>
                <c:pt idx="531">
                  <c:v>2255.55615234375</c:v>
                </c:pt>
                <c:pt idx="532">
                  <c:v>2242.1611328125</c:v>
                </c:pt>
                <c:pt idx="533">
                  <c:v>2236.68798828125</c:v>
                </c:pt>
                <c:pt idx="534">
                  <c:v>2225.3095703125</c:v>
                </c:pt>
                <c:pt idx="535">
                  <c:v>2251.52319335937</c:v>
                </c:pt>
                <c:pt idx="536">
                  <c:v>2288.44287109375</c:v>
                </c:pt>
                <c:pt idx="537">
                  <c:v>2250.37109375</c:v>
                </c:pt>
                <c:pt idx="538">
                  <c:v>2214.69970703125</c:v>
                </c:pt>
                <c:pt idx="539">
                  <c:v>2229.19848632812</c:v>
                </c:pt>
                <c:pt idx="540">
                  <c:v>2247.4423828125</c:v>
                </c:pt>
                <c:pt idx="541">
                  <c:v>2246.62622070312</c:v>
                </c:pt>
                <c:pt idx="542">
                  <c:v>2239.953125</c:v>
                </c:pt>
                <c:pt idx="543">
                  <c:v>2212.63525390625</c:v>
                </c:pt>
                <c:pt idx="544">
                  <c:v>2226.0302734375</c:v>
                </c:pt>
                <c:pt idx="545">
                  <c:v>2228.57446289062</c:v>
                </c:pt>
                <c:pt idx="546">
                  <c:v>2217.58032226562</c:v>
                </c:pt>
                <c:pt idx="547">
                  <c:v>2141.48461914062</c:v>
                </c:pt>
                <c:pt idx="548">
                  <c:v>2178.7880859375</c:v>
                </c:pt>
                <c:pt idx="549">
                  <c:v>2182.38891601562</c:v>
                </c:pt>
                <c:pt idx="550">
                  <c:v>2186.99780273437</c:v>
                </c:pt>
                <c:pt idx="551">
                  <c:v>2209.08203125</c:v>
                </c:pt>
                <c:pt idx="552">
                  <c:v>2205.52978515625</c:v>
                </c:pt>
                <c:pt idx="553">
                  <c:v>2209.80200195312</c:v>
                </c:pt>
                <c:pt idx="554">
                  <c:v>2217.19604492187</c:v>
                </c:pt>
                <c:pt idx="555">
                  <c:v>2215.03564453125</c:v>
                </c:pt>
                <c:pt idx="556">
                  <c:v>2233.03930664062</c:v>
                </c:pt>
                <c:pt idx="557">
                  <c:v>2266.21411132812</c:v>
                </c:pt>
                <c:pt idx="558">
                  <c:v>2267.31860351562</c:v>
                </c:pt>
                <c:pt idx="559">
                  <c:v>2305.67822265625</c:v>
                </c:pt>
                <c:pt idx="560">
                  <c:v>2319.64916992187</c:v>
                </c:pt>
                <c:pt idx="561">
                  <c:v>2296.22021484375</c:v>
                </c:pt>
                <c:pt idx="562">
                  <c:v>2319.98510742187</c:v>
                </c:pt>
                <c:pt idx="563">
                  <c:v>2311.24755859375</c:v>
                </c:pt>
                <c:pt idx="564">
                  <c:v>2307.98266601562</c:v>
                </c:pt>
                <c:pt idx="565">
                  <c:v>2317.10473632812</c:v>
                </c:pt>
                <c:pt idx="566">
                  <c:v>2318.11303710937</c:v>
                </c:pt>
                <c:pt idx="567">
                  <c:v>2269.62255859375</c:v>
                </c:pt>
                <c:pt idx="568">
                  <c:v>2294.44409179687</c:v>
                </c:pt>
                <c:pt idx="569">
                  <c:v>2275.19189453125</c:v>
                </c:pt>
                <c:pt idx="570">
                  <c:v>2217.96411132812</c:v>
                </c:pt>
                <c:pt idx="571">
                  <c:v>2171.77880859375</c:v>
                </c:pt>
                <c:pt idx="572">
                  <c:v>2232.84716796875</c:v>
                </c:pt>
                <c:pt idx="573">
                  <c:v>2193.67138671875</c:v>
                </c:pt>
                <c:pt idx="574">
                  <c:v>2234.62377929687</c:v>
                </c:pt>
                <c:pt idx="575">
                  <c:v>2203.9931640625</c:v>
                </c:pt>
                <c:pt idx="576">
                  <c:v>2192.6630859375</c:v>
                </c:pt>
                <c:pt idx="577">
                  <c:v>2183.25317382812</c:v>
                </c:pt>
                <c:pt idx="578">
                  <c:v>2213.88330078125</c:v>
                </c:pt>
                <c:pt idx="579">
                  <c:v>2235.24780273437</c:v>
                </c:pt>
                <c:pt idx="580">
                  <c:v>2206.68188476562</c:v>
                </c:pt>
                <c:pt idx="581">
                  <c:v>2214.79541015625</c:v>
                </c:pt>
                <c:pt idx="582">
                  <c:v>2167.74584960937</c:v>
                </c:pt>
                <c:pt idx="583">
                  <c:v>2174.22705078125</c:v>
                </c:pt>
                <c:pt idx="584">
                  <c:v>2186.99780273437</c:v>
                </c:pt>
                <c:pt idx="585">
                  <c:v>2192.27880859375</c:v>
                </c:pt>
                <c:pt idx="586">
                  <c:v>2168.1298828125</c:v>
                </c:pt>
                <c:pt idx="587">
                  <c:v>2139.85229492187</c:v>
                </c:pt>
                <c:pt idx="588">
                  <c:v>2198.9521484375</c:v>
                </c:pt>
                <c:pt idx="589">
                  <c:v>2195.49536132812</c:v>
                </c:pt>
                <c:pt idx="590">
                  <c:v>2215.70776367187</c:v>
                </c:pt>
                <c:pt idx="591">
                  <c:v>2220.50903320312</c:v>
                </c:pt>
                <c:pt idx="592">
                  <c:v>2203.46557617187</c:v>
                </c:pt>
                <c:pt idx="593">
                  <c:v>2179.60424804687</c:v>
                </c:pt>
                <c:pt idx="594">
                  <c:v>2170.43408203125</c:v>
                </c:pt>
                <c:pt idx="595">
                  <c:v>2084.97631835937</c:v>
                </c:pt>
                <c:pt idx="596">
                  <c:v>2084.30444335937</c:v>
                </c:pt>
                <c:pt idx="597">
                  <c:v>2085.64868164062</c:v>
                </c:pt>
                <c:pt idx="598">
                  <c:v>2063.56420898437</c:v>
                </c:pt>
                <c:pt idx="599">
                  <c:v>2007.77673339843</c:v>
                </c:pt>
                <c:pt idx="600">
                  <c:v>1939.12231445312</c:v>
                </c:pt>
                <c:pt idx="601">
                  <c:v>1866.57922363281</c:v>
                </c:pt>
                <c:pt idx="602">
                  <c:v>1871.42834472656</c:v>
                </c:pt>
                <c:pt idx="603">
                  <c:v>1918.38208007812</c:v>
                </c:pt>
                <c:pt idx="604">
                  <c:v>2018.29077148437</c:v>
                </c:pt>
                <c:pt idx="605">
                  <c:v>2011.04125976562</c:v>
                </c:pt>
                <c:pt idx="606">
                  <c:v>1977.33837890625</c:v>
                </c:pt>
                <c:pt idx="607">
                  <c:v>1957.07800292968</c:v>
                </c:pt>
                <c:pt idx="608">
                  <c:v>1989.67663574218</c:v>
                </c:pt>
                <c:pt idx="609">
                  <c:v>2018.38659667968</c:v>
                </c:pt>
                <c:pt idx="610">
                  <c:v>1969.56066894531</c:v>
                </c:pt>
                <c:pt idx="611">
                  <c:v>1914.1572265625</c:v>
                </c:pt>
                <c:pt idx="612">
                  <c:v>1899.80224609375</c:v>
                </c:pt>
                <c:pt idx="613">
                  <c:v>1887.65563964843</c:v>
                </c:pt>
                <c:pt idx="614">
                  <c:v>1875.26916503906</c:v>
                </c:pt>
                <c:pt idx="615">
                  <c:v>1896.48950195312</c:v>
                </c:pt>
                <c:pt idx="616">
                  <c:v>1907.96398925781</c:v>
                </c:pt>
                <c:pt idx="617">
                  <c:v>1935.66552734375</c:v>
                </c:pt>
                <c:pt idx="618">
                  <c:v>1967.11206054687</c:v>
                </c:pt>
                <c:pt idx="619">
                  <c:v>1995.43786621093</c:v>
                </c:pt>
                <c:pt idx="620">
                  <c:v>2043.73608398437</c:v>
                </c:pt>
                <c:pt idx="621">
                  <c:v>2054.63452148437</c:v>
                </c:pt>
                <c:pt idx="622">
                  <c:v>2056.794921875</c:v>
                </c:pt>
                <c:pt idx="623">
                  <c:v>2078.63916015625</c:v>
                </c:pt>
                <c:pt idx="624">
                  <c:v>2096.16284179687</c:v>
                </c:pt>
                <c:pt idx="625">
                  <c:v>2076.958984375</c:v>
                </c:pt>
                <c:pt idx="626">
                  <c:v>2047.38488769531</c:v>
                </c:pt>
                <c:pt idx="627">
                  <c:v>2066.4931640625</c:v>
                </c:pt>
                <c:pt idx="628">
                  <c:v>2090.97778320312</c:v>
                </c:pt>
                <c:pt idx="629">
                  <c:v>2028.94909667968</c:v>
                </c:pt>
                <c:pt idx="630">
                  <c:v>2078.783203125</c:v>
                </c:pt>
                <c:pt idx="631">
                  <c:v>2110.4697265625</c:v>
                </c:pt>
                <c:pt idx="632">
                  <c:v>2042.29577636718</c:v>
                </c:pt>
                <c:pt idx="633">
                  <c:v>2017.13842773437</c:v>
                </c:pt>
                <c:pt idx="634">
                  <c:v>2062.84423828125</c:v>
                </c:pt>
                <c:pt idx="635">
                  <c:v>2059.72338867187</c:v>
                </c:pt>
                <c:pt idx="636">
                  <c:v>2152.62255859375</c:v>
                </c:pt>
                <c:pt idx="637">
                  <c:v>2145.90112304687</c:v>
                </c:pt>
                <c:pt idx="638">
                  <c:v>2141.72412109375</c:v>
                </c:pt>
                <c:pt idx="639">
                  <c:v>2085.12060546875</c:v>
                </c:pt>
                <c:pt idx="640">
                  <c:v>2080.36791992187</c:v>
                </c:pt>
                <c:pt idx="641">
                  <c:v>2063.66015625</c:v>
                </c:pt>
                <c:pt idx="642">
                  <c:v>2032.40551757812</c:v>
                </c:pt>
                <c:pt idx="643">
                  <c:v>2093.61840820312</c:v>
                </c:pt>
                <c:pt idx="644">
                  <c:v>2077.39111328125</c:v>
                </c:pt>
                <c:pt idx="645">
                  <c:v>2053.67431640625</c:v>
                </c:pt>
                <c:pt idx="646">
                  <c:v>2106.7734375</c:v>
                </c:pt>
                <c:pt idx="647">
                  <c:v>2129.00170898437</c:v>
                </c:pt>
                <c:pt idx="648">
                  <c:v>2155.64721679687</c:v>
                </c:pt>
                <c:pt idx="649">
                  <c:v>2200.20043945312</c:v>
                </c:pt>
                <c:pt idx="650">
                  <c:v>2174.4189453125</c:v>
                </c:pt>
                <c:pt idx="651">
                  <c:v>2233.37524414062</c:v>
                </c:pt>
                <c:pt idx="652">
                  <c:v>2285.08227539062</c:v>
                </c:pt>
                <c:pt idx="653">
                  <c:v>2217.72412109375</c:v>
                </c:pt>
                <c:pt idx="654">
                  <c:v>2207.20971679687</c:v>
                </c:pt>
                <c:pt idx="655">
                  <c:v>2189.4462890625</c:v>
                </c:pt>
                <c:pt idx="656">
                  <c:v>2237.84057617187</c:v>
                </c:pt>
                <c:pt idx="657">
                  <c:v>2255.4599609375</c:v>
                </c:pt>
                <c:pt idx="658">
                  <c:v>2259.58911132812</c:v>
                </c:pt>
                <c:pt idx="659">
                  <c:v>2216.57202148437</c:v>
                </c:pt>
                <c:pt idx="660">
                  <c:v>2193.86303710937</c:v>
                </c:pt>
                <c:pt idx="661">
                  <c:v>2200.728515625</c:v>
                </c:pt>
                <c:pt idx="662">
                  <c:v>2189.734375</c:v>
                </c:pt>
                <c:pt idx="663">
                  <c:v>2123.57666015625</c:v>
                </c:pt>
                <c:pt idx="664">
                  <c:v>2109.60571289062</c:v>
                </c:pt>
                <c:pt idx="665">
                  <c:v>2110.22998046875</c:v>
                </c:pt>
                <c:pt idx="666">
                  <c:v>2112.34204101562</c:v>
                </c:pt>
                <c:pt idx="667">
                  <c:v>2109.46166992187</c:v>
                </c:pt>
                <c:pt idx="668">
                  <c:v>2084.5927734375</c:v>
                </c:pt>
                <c:pt idx="669">
                  <c:v>2079.31323242187</c:v>
                </c:pt>
                <c:pt idx="670">
                  <c:v>2079.45849609375</c:v>
                </c:pt>
                <c:pt idx="671">
                  <c:v>2044.34399414062</c:v>
                </c:pt>
                <c:pt idx="672">
                  <c:v>2127.1171875</c:v>
                </c:pt>
                <c:pt idx="673">
                  <c:v>2135.93237304687</c:v>
                </c:pt>
                <c:pt idx="674">
                  <c:v>2133.84985351562</c:v>
                </c:pt>
                <c:pt idx="675">
                  <c:v>2182.04150390625</c:v>
                </c:pt>
                <c:pt idx="676">
                  <c:v>2231.734375</c:v>
                </c:pt>
                <c:pt idx="677">
                  <c:v>2247.95971679687</c:v>
                </c:pt>
                <c:pt idx="678">
                  <c:v>2245.0537109375</c:v>
                </c:pt>
                <c:pt idx="679">
                  <c:v>2163.4912109375</c:v>
                </c:pt>
                <c:pt idx="680">
                  <c:v>2160.73071289062</c:v>
                </c:pt>
                <c:pt idx="681">
                  <c:v>2210.85986328125</c:v>
                </c:pt>
                <c:pt idx="682">
                  <c:v>2300.80126953125</c:v>
                </c:pt>
                <c:pt idx="683">
                  <c:v>2326.27758789062</c:v>
                </c:pt>
                <c:pt idx="684">
                  <c:v>2420.14208984375</c:v>
                </c:pt>
                <c:pt idx="685">
                  <c:v>2395.48950195312</c:v>
                </c:pt>
                <c:pt idx="686">
                  <c:v>2418.64111328125</c:v>
                </c:pt>
                <c:pt idx="687">
                  <c:v>2412.58666992187</c:v>
                </c:pt>
                <c:pt idx="688">
                  <c:v>2372.822265625</c:v>
                </c:pt>
                <c:pt idx="689">
                  <c:v>2419.5126953125</c:v>
                </c:pt>
                <c:pt idx="690">
                  <c:v>2419.56103515625</c:v>
                </c:pt>
                <c:pt idx="691">
                  <c:v>2488.04638671875</c:v>
                </c:pt>
                <c:pt idx="692">
                  <c:v>2473.51635742187</c:v>
                </c:pt>
                <c:pt idx="693">
                  <c:v>2487.513671875</c:v>
                </c:pt>
                <c:pt idx="694">
                  <c:v>2522.9189453125</c:v>
                </c:pt>
                <c:pt idx="695">
                  <c:v>2525.7763671875</c:v>
                </c:pt>
                <c:pt idx="696">
                  <c:v>2557.88842773437</c:v>
                </c:pt>
                <c:pt idx="697">
                  <c:v>2541.42065429687</c:v>
                </c:pt>
                <c:pt idx="698">
                  <c:v>2467.31665039062</c:v>
                </c:pt>
                <c:pt idx="699">
                  <c:v>2501.0751953125</c:v>
                </c:pt>
                <c:pt idx="700">
                  <c:v>2538.03051757812</c:v>
                </c:pt>
                <c:pt idx="701">
                  <c:v>2554.78833007812</c:v>
                </c:pt>
                <c:pt idx="702">
                  <c:v>2511.77905273437</c:v>
                </c:pt>
                <c:pt idx="703">
                  <c:v>2552.70556640625</c:v>
                </c:pt>
                <c:pt idx="704">
                  <c:v>2544.08447265625</c:v>
                </c:pt>
                <c:pt idx="705">
                  <c:v>2545.63427734375</c:v>
                </c:pt>
                <c:pt idx="706">
                  <c:v>2562.53759765625</c:v>
                </c:pt>
                <c:pt idx="707">
                  <c:v>2567.33276367187</c:v>
                </c:pt>
                <c:pt idx="708">
                  <c:v>2560.01928710937</c:v>
                </c:pt>
                <c:pt idx="709">
                  <c:v>2531.83032226562</c:v>
                </c:pt>
                <c:pt idx="710">
                  <c:v>2513.66772460937</c:v>
                </c:pt>
                <c:pt idx="711">
                  <c:v>2561.66577148437</c:v>
                </c:pt>
                <c:pt idx="712">
                  <c:v>2600.55834960937</c:v>
                </c:pt>
                <c:pt idx="713">
                  <c:v>2598.03955078125</c:v>
                </c:pt>
                <c:pt idx="714">
                  <c:v>2552.02758789062</c:v>
                </c:pt>
                <c:pt idx="715">
                  <c:v>2544.42358398437</c:v>
                </c:pt>
                <c:pt idx="716">
                  <c:v>2511.53686523437</c:v>
                </c:pt>
                <c:pt idx="717">
                  <c:v>2507.17797851562</c:v>
                </c:pt>
                <c:pt idx="718">
                  <c:v>2493.56811523437</c:v>
                </c:pt>
                <c:pt idx="719">
                  <c:v>2491.00122070312</c:v>
                </c:pt>
                <c:pt idx="720">
                  <c:v>2495.11791992187</c:v>
                </c:pt>
                <c:pt idx="721">
                  <c:v>2576.53515625</c:v>
                </c:pt>
                <c:pt idx="722">
                  <c:v>2524.37182617187</c:v>
                </c:pt>
                <c:pt idx="723">
                  <c:v>2522.046875</c:v>
                </c:pt>
                <c:pt idx="724">
                  <c:v>2519.14135742187</c:v>
                </c:pt>
                <c:pt idx="725">
                  <c:v>2492.50244140625</c:v>
                </c:pt>
                <c:pt idx="726">
                  <c:v>2484.2685546875</c:v>
                </c:pt>
                <c:pt idx="727">
                  <c:v>2496.42529296875</c:v>
                </c:pt>
                <c:pt idx="728">
                  <c:v>2507.61376953125</c:v>
                </c:pt>
                <c:pt idx="729">
                  <c:v>2499.57348632812</c:v>
                </c:pt>
                <c:pt idx="730">
                  <c:v>2505.57958984375</c:v>
                </c:pt>
                <c:pt idx="731">
                  <c:v>2490.85571289062</c:v>
                </c:pt>
                <c:pt idx="732">
                  <c:v>2480.2001953125</c:v>
                </c:pt>
                <c:pt idx="733">
                  <c:v>2448.96020507812</c:v>
                </c:pt>
                <c:pt idx="734">
                  <c:v>2498.45971679687</c:v>
                </c:pt>
                <c:pt idx="735">
                  <c:v>2502.62524414062</c:v>
                </c:pt>
                <c:pt idx="736">
                  <c:v>2541.42065429687</c:v>
                </c:pt>
                <c:pt idx="737">
                  <c:v>2608.40454101562</c:v>
                </c:pt>
                <c:pt idx="738">
                  <c:v>2598.03955078125</c:v>
                </c:pt>
                <c:pt idx="739">
                  <c:v>2577.21337890625</c:v>
                </c:pt>
                <c:pt idx="740">
                  <c:v>2595.32739257812</c:v>
                </c:pt>
                <c:pt idx="741">
                  <c:v>2617.4619140625</c:v>
                </c:pt>
                <c:pt idx="742">
                  <c:v>2615.96020507812</c:v>
                </c:pt>
                <c:pt idx="743">
                  <c:v>2611.98852539062</c:v>
                </c:pt>
                <c:pt idx="744">
                  <c:v>2540.35473632812</c:v>
                </c:pt>
                <c:pt idx="745">
                  <c:v>2584.38159179687</c:v>
                </c:pt>
                <c:pt idx="746">
                  <c:v>2532.12133789062</c:v>
                </c:pt>
                <c:pt idx="747">
                  <c:v>2518.26928710937</c:v>
                </c:pt>
                <c:pt idx="748">
                  <c:v>2523.98461914062</c:v>
                </c:pt>
                <c:pt idx="749">
                  <c:v>2470.75537109375</c:v>
                </c:pt>
                <c:pt idx="750">
                  <c:v>2510.18115234375</c:v>
                </c:pt>
                <c:pt idx="751">
                  <c:v>2486.01245117187</c:v>
                </c:pt>
                <c:pt idx="752">
                  <c:v>2495.11791992187</c:v>
                </c:pt>
                <c:pt idx="753">
                  <c:v>2509.40576171875</c:v>
                </c:pt>
                <c:pt idx="754">
                  <c:v>2520.7392578125</c:v>
                </c:pt>
                <c:pt idx="755">
                  <c:v>2502.09252929687</c:v>
                </c:pt>
                <c:pt idx="756">
                  <c:v>2519.431640625</c:v>
                </c:pt>
                <c:pt idx="757">
                  <c:v>2570.77124023437</c:v>
                </c:pt>
                <c:pt idx="758">
                  <c:v>2492.50244140625</c:v>
                </c:pt>
                <c:pt idx="759">
                  <c:v>2426.92309570312</c:v>
                </c:pt>
                <c:pt idx="760">
                  <c:v>2440.09716796875</c:v>
                </c:pt>
                <c:pt idx="761">
                  <c:v>2445.18237304687</c:v>
                </c:pt>
                <c:pt idx="762">
                  <c:v>2470.80419921875</c:v>
                </c:pt>
                <c:pt idx="763">
                  <c:v>2488.45458984375</c:v>
                </c:pt>
                <c:pt idx="764">
                  <c:v>2455.78637695312</c:v>
                </c:pt>
                <c:pt idx="765">
                  <c:v>2483.14013671875</c:v>
                </c:pt>
                <c:pt idx="766">
                  <c:v>2457.78564453125</c:v>
                </c:pt>
                <c:pt idx="767">
                  <c:v>2469.92651367187</c:v>
                </c:pt>
                <c:pt idx="768">
                  <c:v>2446.52221679687</c:v>
                </c:pt>
                <c:pt idx="769">
                  <c:v>2451.20288085937</c:v>
                </c:pt>
                <c:pt idx="770">
                  <c:v>2440.9150390625</c:v>
                </c:pt>
                <c:pt idx="771">
                  <c:v>2396.7880859375</c:v>
                </c:pt>
                <c:pt idx="772">
                  <c:v>2396.49560546875</c:v>
                </c:pt>
                <c:pt idx="773">
                  <c:v>2416.34057617187</c:v>
                </c:pt>
                <c:pt idx="774">
                  <c:v>2398.93359375</c:v>
                </c:pt>
                <c:pt idx="775">
                  <c:v>2422.04516601562</c:v>
                </c:pt>
                <c:pt idx="776">
                  <c:v>2439.30590820312</c:v>
                </c:pt>
                <c:pt idx="777">
                  <c:v>2453.25073242187</c:v>
                </c:pt>
                <c:pt idx="778">
                  <c:v>2445.10815429687</c:v>
                </c:pt>
                <c:pt idx="779">
                  <c:v>2485.87036132812</c:v>
                </c:pt>
                <c:pt idx="780">
                  <c:v>2474.46069335937</c:v>
                </c:pt>
                <c:pt idx="781">
                  <c:v>2462.51513671875</c:v>
                </c:pt>
                <c:pt idx="782">
                  <c:v>2568.80908203125</c:v>
                </c:pt>
                <c:pt idx="783">
                  <c:v>2617.71435546875</c:v>
                </c:pt>
                <c:pt idx="784">
                  <c:v>2596.748046875</c:v>
                </c:pt>
                <c:pt idx="785">
                  <c:v>2550.18359375</c:v>
                </c:pt>
                <c:pt idx="786">
                  <c:v>2554.8154296875</c:v>
                </c:pt>
                <c:pt idx="787">
                  <c:v>2588.65405273437</c:v>
                </c:pt>
                <c:pt idx="788">
                  <c:v>2640.14331054687</c:v>
                </c:pt>
                <c:pt idx="789">
                  <c:v>2638.29052734375</c:v>
                </c:pt>
                <c:pt idx="790">
                  <c:v>2654.67333984375</c:v>
                </c:pt>
                <c:pt idx="791">
                  <c:v>2649.79736328125</c:v>
                </c:pt>
                <c:pt idx="792">
                  <c:v>2643.02026367187</c:v>
                </c:pt>
                <c:pt idx="793">
                  <c:v>2618.00659179687</c:v>
                </c:pt>
                <c:pt idx="794">
                  <c:v>2597.13793945312</c:v>
                </c:pt>
                <c:pt idx="795">
                  <c:v>2604.98828125</c:v>
                </c:pt>
                <c:pt idx="796">
                  <c:v>2650.62670898437</c:v>
                </c:pt>
                <c:pt idx="797">
                  <c:v>2608.15747070312</c:v>
                </c:pt>
                <c:pt idx="798">
                  <c:v>2600.0146484375</c:v>
                </c:pt>
                <c:pt idx="799">
                  <c:v>2579.6826171875</c:v>
                </c:pt>
                <c:pt idx="800">
                  <c:v>2556.03442382812</c:v>
                </c:pt>
                <c:pt idx="801">
                  <c:v>2552.47485351562</c:v>
                </c:pt>
                <c:pt idx="802">
                  <c:v>2528.87573242187</c:v>
                </c:pt>
                <c:pt idx="803">
                  <c:v>2519.46533203125</c:v>
                </c:pt>
                <c:pt idx="804">
                  <c:v>2504.30126953125</c:v>
                </c:pt>
                <c:pt idx="805">
                  <c:v>2497.47485351562</c:v>
                </c:pt>
                <c:pt idx="806">
                  <c:v>2494.890625</c:v>
                </c:pt>
                <c:pt idx="807">
                  <c:v>2478.94677734375</c:v>
                </c:pt>
                <c:pt idx="808">
                  <c:v>2473.14428710937</c:v>
                </c:pt>
                <c:pt idx="809">
                  <c:v>2519.56274414062</c:v>
                </c:pt>
                <c:pt idx="810">
                  <c:v>2512.49267578125</c:v>
                </c:pt>
                <c:pt idx="811">
                  <c:v>2558.91137695312</c:v>
                </c:pt>
                <c:pt idx="812">
                  <c:v>2578.21997070312</c:v>
                </c:pt>
                <c:pt idx="813">
                  <c:v>2528.87573242187</c:v>
                </c:pt>
                <c:pt idx="814">
                  <c:v>2525.75537109375</c:v>
                </c:pt>
                <c:pt idx="815">
                  <c:v>2558.8623046875</c:v>
                </c:pt>
                <c:pt idx="816">
                  <c:v>2532.63012695312</c:v>
                </c:pt>
                <c:pt idx="817">
                  <c:v>2601.3310546875</c:v>
                </c:pt>
                <c:pt idx="818">
                  <c:v>2619.51831054687</c:v>
                </c:pt>
                <c:pt idx="819">
                  <c:v>2583.97314453125</c:v>
                </c:pt>
                <c:pt idx="820">
                  <c:v>2485.48046875</c:v>
                </c:pt>
                <c:pt idx="821">
                  <c:v>2531.94750976562</c:v>
                </c:pt>
                <c:pt idx="822">
                  <c:v>2535.94580078125</c:v>
                </c:pt>
                <c:pt idx="823">
                  <c:v>2557.25341796875</c:v>
                </c:pt>
                <c:pt idx="824">
                  <c:v>2547.30639648437</c:v>
                </c:pt>
                <c:pt idx="825">
                  <c:v>2504.39868164062</c:v>
                </c:pt>
                <c:pt idx="826">
                  <c:v>2512.78515625</c:v>
                </c:pt>
                <c:pt idx="827">
                  <c:v>2510.34741210937</c:v>
                </c:pt>
                <c:pt idx="828">
                  <c:v>2569.44287109375</c:v>
                </c:pt>
                <c:pt idx="829">
                  <c:v>2582.99780273437</c:v>
                </c:pt>
                <c:pt idx="830">
                  <c:v>2572.125</c:v>
                </c:pt>
                <c:pt idx="831">
                  <c:v>2536.62817382812</c:v>
                </c:pt>
                <c:pt idx="832">
                  <c:v>2518.68530273437</c:v>
                </c:pt>
                <c:pt idx="833">
                  <c:v>2522.48828125</c:v>
                </c:pt>
                <c:pt idx="834">
                  <c:v>2513.51635742187</c:v>
                </c:pt>
                <c:pt idx="835">
                  <c:v>2516.9296875</c:v>
                </c:pt>
                <c:pt idx="836">
                  <c:v>2515.56469726562</c:v>
                </c:pt>
                <c:pt idx="837">
                  <c:v>2485.18774414062</c:v>
                </c:pt>
                <c:pt idx="838">
                  <c:v>2464.36791992187</c:v>
                </c:pt>
                <c:pt idx="839">
                  <c:v>2453.05590820312</c:v>
                </c:pt>
                <c:pt idx="840">
                  <c:v>2449.10620117187</c:v>
                </c:pt>
                <c:pt idx="841">
                  <c:v>2453.689453125</c:v>
                </c:pt>
                <c:pt idx="842">
                  <c:v>2432.13842773437</c:v>
                </c:pt>
                <c:pt idx="843">
                  <c:v>2428.82250976562</c:v>
                </c:pt>
                <c:pt idx="844">
                  <c:v>2422.53271484375</c:v>
                </c:pt>
                <c:pt idx="845">
                  <c:v>2406.88110351562</c:v>
                </c:pt>
                <c:pt idx="846">
                  <c:v>2399.5673828125</c:v>
                </c:pt>
                <c:pt idx="847">
                  <c:v>2405.02856445312</c:v>
                </c:pt>
                <c:pt idx="848">
                  <c:v>2394.39916992187</c:v>
                </c:pt>
                <c:pt idx="849">
                  <c:v>2409.66015625</c:v>
                </c:pt>
                <c:pt idx="850">
                  <c:v>2423.16674804687</c:v>
                </c:pt>
                <c:pt idx="851">
                  <c:v>2423.41040039062</c:v>
                </c:pt>
                <c:pt idx="852">
                  <c:v>2400.298828125</c:v>
                </c:pt>
                <c:pt idx="853">
                  <c:v>2404.24829101562</c:v>
                </c:pt>
                <c:pt idx="854">
                  <c:v>2394.1552734375</c:v>
                </c:pt>
                <c:pt idx="855">
                  <c:v>2381.8193359375</c:v>
                </c:pt>
                <c:pt idx="856">
                  <c:v>2346.37158203125</c:v>
                </c:pt>
                <c:pt idx="857">
                  <c:v>2398.2998046875</c:v>
                </c:pt>
                <c:pt idx="858">
                  <c:v>2386.64599609375</c:v>
                </c:pt>
                <c:pt idx="859">
                  <c:v>2448.8623046875</c:v>
                </c:pt>
                <c:pt idx="860">
                  <c:v>2401.46899414062</c:v>
                </c:pt>
                <c:pt idx="861">
                  <c:v>2414.8779296875</c:v>
                </c:pt>
                <c:pt idx="862">
                  <c:v>2423.41040039062</c:v>
                </c:pt>
                <c:pt idx="863">
                  <c:v>2419.21704101562</c:v>
                </c:pt>
                <c:pt idx="864">
                  <c:v>2436.96533203125</c:v>
                </c:pt>
                <c:pt idx="865">
                  <c:v>2421.16772460937</c:v>
                </c:pt>
                <c:pt idx="866">
                  <c:v>2468.02465820312</c:v>
                </c:pt>
                <c:pt idx="867">
                  <c:v>2496.79272460937</c:v>
                </c:pt>
                <c:pt idx="868">
                  <c:v>2473.14428710937</c:v>
                </c:pt>
                <c:pt idx="869">
                  <c:v>2518.63647460937</c:v>
                </c:pt>
                <c:pt idx="870">
                  <c:v>2501.57080078125</c:v>
                </c:pt>
                <c:pt idx="871">
                  <c:v>2469.29223632812</c:v>
                </c:pt>
                <c:pt idx="872">
                  <c:v>2484.50537109375</c:v>
                </c:pt>
                <c:pt idx="873">
                  <c:v>2466.171875</c:v>
                </c:pt>
                <c:pt idx="874">
                  <c:v>2473.24169921875</c:v>
                </c:pt>
                <c:pt idx="875">
                  <c:v>2488.50366210937</c:v>
                </c:pt>
                <c:pt idx="876">
                  <c:v>2477.97143554687</c:v>
                </c:pt>
                <c:pt idx="877">
                  <c:v>2468.75634765625</c:v>
                </c:pt>
                <c:pt idx="878">
                  <c:v>2430.724609375</c:v>
                </c:pt>
                <c:pt idx="879">
                  <c:v>2435.94140625</c:v>
                </c:pt>
                <c:pt idx="880">
                  <c:v>2437.69653320312</c:v>
                </c:pt>
                <c:pt idx="881">
                  <c:v>2428.62768554687</c:v>
                </c:pt>
                <c:pt idx="882">
                  <c:v>2448.47241210937</c:v>
                </c:pt>
                <c:pt idx="883">
                  <c:v>2407.6611328125</c:v>
                </c:pt>
                <c:pt idx="884">
                  <c:v>2396.30053710937</c:v>
                </c:pt>
                <c:pt idx="885">
                  <c:v>2390.83959960937</c:v>
                </c:pt>
                <c:pt idx="886">
                  <c:v>2424.2880859375</c:v>
                </c:pt>
                <c:pt idx="887">
                  <c:v>2444.52294921875</c:v>
                </c:pt>
                <c:pt idx="888">
                  <c:v>2438.671875</c:v>
                </c:pt>
                <c:pt idx="889">
                  <c:v>2453.8359375</c:v>
                </c:pt>
                <c:pt idx="890">
                  <c:v>2453.34838867187</c:v>
                </c:pt>
                <c:pt idx="891">
                  <c:v>2460.0771484375</c:v>
                </c:pt>
                <c:pt idx="892">
                  <c:v>2528.04663085937</c:v>
                </c:pt>
                <c:pt idx="893">
                  <c:v>2558.27709960937</c:v>
                </c:pt>
                <c:pt idx="894">
                  <c:v>2596.16284179687</c:v>
                </c:pt>
                <c:pt idx="895">
                  <c:v>2609.47387695312</c:v>
                </c:pt>
                <c:pt idx="896">
                  <c:v>2595.67529296875</c:v>
                </c:pt>
                <c:pt idx="897">
                  <c:v>2562.32421875</c:v>
                </c:pt>
                <c:pt idx="898">
                  <c:v>2575.87915039062</c:v>
                </c:pt>
                <c:pt idx="899">
                  <c:v>2572.61254882812</c:v>
                </c:pt>
                <c:pt idx="900">
                  <c:v>2563.0556640625</c:v>
                </c:pt>
                <c:pt idx="901">
                  <c:v>2550.03686523437</c:v>
                </c:pt>
                <c:pt idx="902">
                  <c:v>2532.7763671875</c:v>
                </c:pt>
                <c:pt idx="903">
                  <c:v>2586.5087890625</c:v>
                </c:pt>
                <c:pt idx="904">
                  <c:v>2584.509765625</c:v>
                </c:pt>
                <c:pt idx="905">
                  <c:v>2590.6044921875</c:v>
                </c:pt>
                <c:pt idx="906">
                  <c:v>2601.3310546875</c:v>
                </c:pt>
                <c:pt idx="907">
                  <c:v>2630.927734375</c:v>
                </c:pt>
                <c:pt idx="908">
                  <c:v>2649.26123046875</c:v>
                </c:pt>
                <c:pt idx="909">
                  <c:v>2628.88012695312</c:v>
                </c:pt>
                <c:pt idx="910">
                  <c:v>2624.34521484375</c:v>
                </c:pt>
                <c:pt idx="911">
                  <c:v>2648.7734375</c:v>
                </c:pt>
                <c:pt idx="912">
                  <c:v>2613.37475585937</c:v>
                </c:pt>
                <c:pt idx="913">
                  <c:v>2570.75952148437</c:v>
                </c:pt>
                <c:pt idx="914">
                  <c:v>2577.82934570312</c:v>
                </c:pt>
                <c:pt idx="915">
                  <c:v>2609.47387695312</c:v>
                </c:pt>
                <c:pt idx="916">
                  <c:v>2631.75659179687</c:v>
                </c:pt>
                <c:pt idx="917">
                  <c:v>2622.93139648437</c:v>
                </c:pt>
                <c:pt idx="918">
                  <c:v>2648.23706054687</c:v>
                </c:pt>
                <c:pt idx="919">
                  <c:v>2638.01245117187</c:v>
                </c:pt>
                <c:pt idx="920">
                  <c:v>2630.9833984375</c:v>
                </c:pt>
                <c:pt idx="921">
                  <c:v>2631.47485351562</c:v>
                </c:pt>
                <c:pt idx="922">
                  <c:v>2609.59985351562</c:v>
                </c:pt>
                <c:pt idx="923">
                  <c:v>2597.06494140625</c:v>
                </c:pt>
                <c:pt idx="924">
                  <c:v>2607.3876953125</c:v>
                </c:pt>
                <c:pt idx="925">
                  <c:v>2606.65063476562</c:v>
                </c:pt>
                <c:pt idx="926">
                  <c:v>2616.38330078125</c:v>
                </c:pt>
                <c:pt idx="927">
                  <c:v>2632.99853515625</c:v>
                </c:pt>
                <c:pt idx="928">
                  <c:v>2655.51245117187</c:v>
                </c:pt>
                <c:pt idx="929">
                  <c:v>2654.48022460937</c:v>
                </c:pt>
                <c:pt idx="930">
                  <c:v>2709.388671875</c:v>
                </c:pt>
                <c:pt idx="931">
                  <c:v>2710.61743164062</c:v>
                </c:pt>
                <c:pt idx="932">
                  <c:v>2652.6123046875</c:v>
                </c:pt>
                <c:pt idx="933">
                  <c:v>2611.7626953125</c:v>
                </c:pt>
                <c:pt idx="934">
                  <c:v>2639.24169921875</c:v>
                </c:pt>
                <c:pt idx="935">
                  <c:v>2628.57421875</c:v>
                </c:pt>
                <c:pt idx="936">
                  <c:v>2609.94384765625</c:v>
                </c:pt>
                <c:pt idx="937">
                  <c:v>2631.76953125</c:v>
                </c:pt>
                <c:pt idx="938">
                  <c:v>2636.48852539062</c:v>
                </c:pt>
                <c:pt idx="939">
                  <c:v>2637.5703125</c:v>
                </c:pt>
                <c:pt idx="940">
                  <c:v>2626.55908203125</c:v>
                </c:pt>
                <c:pt idx="941">
                  <c:v>2657.67553710937</c:v>
                </c:pt>
                <c:pt idx="942">
                  <c:v>2560.0986328125</c:v>
                </c:pt>
                <c:pt idx="943">
                  <c:v>2536.74926757812</c:v>
                </c:pt>
                <c:pt idx="944">
                  <c:v>2524.85302734375</c:v>
                </c:pt>
                <c:pt idx="945">
                  <c:v>2539.74755859375</c:v>
                </c:pt>
                <c:pt idx="946">
                  <c:v>2526.52465820312</c:v>
                </c:pt>
                <c:pt idx="947">
                  <c:v>2541.02587890625</c:v>
                </c:pt>
                <c:pt idx="948">
                  <c:v>2517.626953125</c:v>
                </c:pt>
                <c:pt idx="949">
                  <c:v>2508.09057617187</c:v>
                </c:pt>
                <c:pt idx="950">
                  <c:v>2525.63940429687</c:v>
                </c:pt>
                <c:pt idx="951">
                  <c:v>2508.28735351562</c:v>
                </c:pt>
                <c:pt idx="952">
                  <c:v>2503.07641601562</c:v>
                </c:pt>
                <c:pt idx="953">
                  <c:v>2525.88525390625</c:v>
                </c:pt>
                <c:pt idx="954">
                  <c:v>2522.59204101562</c:v>
                </c:pt>
                <c:pt idx="955">
                  <c:v>2509.171875</c:v>
                </c:pt>
                <c:pt idx="956">
                  <c:v>2493.93334960937</c:v>
                </c:pt>
                <c:pt idx="957">
                  <c:v>2459.62182617187</c:v>
                </c:pt>
                <c:pt idx="958">
                  <c:v>2490.39404296875</c:v>
                </c:pt>
                <c:pt idx="959">
                  <c:v>2509.56518554687</c:v>
                </c:pt>
                <c:pt idx="960">
                  <c:v>2500.37280273437</c:v>
                </c:pt>
                <c:pt idx="961">
                  <c:v>2511.67895507812</c:v>
                </c:pt>
                <c:pt idx="962">
                  <c:v>2519.5439453125</c:v>
                </c:pt>
                <c:pt idx="963">
                  <c:v>2522.54272460937</c:v>
                </c:pt>
                <c:pt idx="964">
                  <c:v>2530.65380859375</c:v>
                </c:pt>
                <c:pt idx="965">
                  <c:v>2537.73217773437</c:v>
                </c:pt>
                <c:pt idx="966">
                  <c:v>2520.33081054687</c:v>
                </c:pt>
                <c:pt idx="967">
                  <c:v>2512.61303710937</c:v>
                </c:pt>
                <c:pt idx="968">
                  <c:v>2483.56103515625</c:v>
                </c:pt>
                <c:pt idx="969">
                  <c:v>2489.26318359375</c:v>
                </c:pt>
                <c:pt idx="970">
                  <c:v>2462.81713867187</c:v>
                </c:pt>
                <c:pt idx="971">
                  <c:v>2462.57104492187</c:v>
                </c:pt>
                <c:pt idx="972">
                  <c:v>2459.22827148437</c:v>
                </c:pt>
                <c:pt idx="973">
                  <c:v>2464.78295898437</c:v>
                </c:pt>
                <c:pt idx="974">
                  <c:v>2480.95581054687</c:v>
                </c:pt>
                <c:pt idx="975">
                  <c:v>2465.17651367187</c:v>
                </c:pt>
                <c:pt idx="976">
                  <c:v>2471.41943359375</c:v>
                </c:pt>
                <c:pt idx="977">
                  <c:v>2493.49072265625</c:v>
                </c:pt>
                <c:pt idx="978">
                  <c:v>2456.7216796875</c:v>
                </c:pt>
                <c:pt idx="979">
                  <c:v>2464.29150390625</c:v>
                </c:pt>
                <c:pt idx="980">
                  <c:v>2458.638671875</c:v>
                </c:pt>
                <c:pt idx="981">
                  <c:v>2428.06298828125</c:v>
                </c:pt>
                <c:pt idx="982">
                  <c:v>2446.693359375</c:v>
                </c:pt>
                <c:pt idx="983">
                  <c:v>2425.26098632812</c:v>
                </c:pt>
                <c:pt idx="984">
                  <c:v>2431.6513671875</c:v>
                </c:pt>
                <c:pt idx="985">
                  <c:v>2440.59790039062</c:v>
                </c:pt>
                <c:pt idx="986">
                  <c:v>2434.109375</c:v>
                </c:pt>
                <c:pt idx="987">
                  <c:v>2437.15673828125</c:v>
                </c:pt>
                <c:pt idx="988">
                  <c:v>2459.57250976562</c:v>
                </c:pt>
                <c:pt idx="989">
                  <c:v>2418.87060546875</c:v>
                </c:pt>
                <c:pt idx="990">
                  <c:v>2424.0322265625</c:v>
                </c:pt>
                <c:pt idx="991">
                  <c:v>2427.27612304687</c:v>
                </c:pt>
                <c:pt idx="992">
                  <c:v>2465.56982421875</c:v>
                </c:pt>
                <c:pt idx="993">
                  <c:v>2477.072265625</c:v>
                </c:pt>
                <c:pt idx="994">
                  <c:v>2457.26196289062</c:v>
                </c:pt>
                <c:pt idx="995">
                  <c:v>2468.96166992187</c:v>
                </c:pt>
                <c:pt idx="996">
                  <c:v>2473.77880859375</c:v>
                </c:pt>
                <c:pt idx="997">
                  <c:v>2513.30102539062</c:v>
                </c:pt>
                <c:pt idx="998">
                  <c:v>2513.89086914062</c:v>
                </c:pt>
                <c:pt idx="999">
                  <c:v>2526.13110351562</c:v>
                </c:pt>
                <c:pt idx="1000">
                  <c:v>2515.16918945312</c:v>
                </c:pt>
                <c:pt idx="1001">
                  <c:v>2513.05517578125</c:v>
                </c:pt>
                <c:pt idx="1002">
                  <c:v>2505.28857421875</c:v>
                </c:pt>
                <c:pt idx="1003">
                  <c:v>2505.14111328125</c:v>
                </c:pt>
                <c:pt idx="1004">
                  <c:v>2453.08374023437</c:v>
                </c:pt>
                <c:pt idx="1005">
                  <c:v>2441.63012695312</c:v>
                </c:pt>
                <c:pt idx="1006">
                  <c:v>2435.53466796875</c:v>
                </c:pt>
                <c:pt idx="1007">
                  <c:v>2434.64990234375</c:v>
                </c:pt>
                <c:pt idx="1008">
                  <c:v>2440.20483398437</c:v>
                </c:pt>
                <c:pt idx="1009">
                  <c:v>2437.10766601562</c:v>
                </c:pt>
                <c:pt idx="1010">
                  <c:v>2442.12158203125</c:v>
                </c:pt>
                <c:pt idx="1011">
                  <c:v>2430.56982421875</c:v>
                </c:pt>
                <c:pt idx="1012">
                  <c:v>2462.80590820312</c:v>
                </c:pt>
                <c:pt idx="1013">
                  <c:v>2485.03930664062</c:v>
                </c:pt>
                <c:pt idx="1014">
                  <c:v>2473.30346679687</c:v>
                </c:pt>
                <c:pt idx="1015">
                  <c:v>2472.36254882812</c:v>
                </c:pt>
                <c:pt idx="1016">
                  <c:v>2495.04174804687</c:v>
                </c:pt>
                <c:pt idx="1017">
                  <c:v>2452.80322265625</c:v>
                </c:pt>
                <c:pt idx="1018">
                  <c:v>2462.55834960937</c:v>
                </c:pt>
                <c:pt idx="1019">
                  <c:v>2454.2392578125</c:v>
                </c:pt>
                <c:pt idx="1020">
                  <c:v>2462.40966796875</c:v>
                </c:pt>
                <c:pt idx="1021">
                  <c:v>2467.16333007812</c:v>
                </c:pt>
                <c:pt idx="1022">
                  <c:v>2504.40063476562</c:v>
                </c:pt>
                <c:pt idx="1023">
                  <c:v>2482.26611328125</c:v>
                </c:pt>
                <c:pt idx="1024">
                  <c:v>2481.07788085937</c:v>
                </c:pt>
                <c:pt idx="1025">
                  <c:v>2497.56713867187</c:v>
                </c:pt>
                <c:pt idx="1026">
                  <c:v>2495.58642578125</c:v>
                </c:pt>
                <c:pt idx="1027">
                  <c:v>2490.931640625</c:v>
                </c:pt>
                <c:pt idx="1028">
                  <c:v>2486.32666015625</c:v>
                </c:pt>
                <c:pt idx="1029">
                  <c:v>2500.68676757812</c:v>
                </c:pt>
                <c:pt idx="1030">
                  <c:v>2520.98901367187</c:v>
                </c:pt>
                <c:pt idx="1031">
                  <c:v>2538.91430664062</c:v>
                </c:pt>
                <c:pt idx="1032">
                  <c:v>2577.19140625</c:v>
                </c:pt>
                <c:pt idx="1033">
                  <c:v>2538.51806640625</c:v>
                </c:pt>
                <c:pt idx="1034">
                  <c:v>2542.87573242187</c:v>
                </c:pt>
                <c:pt idx="1035">
                  <c:v>2493.95239257812</c:v>
                </c:pt>
                <c:pt idx="1036">
                  <c:v>2497.96337890625</c:v>
                </c:pt>
                <c:pt idx="1037">
                  <c:v>2479.4931640625</c:v>
                </c:pt>
                <c:pt idx="1038">
                  <c:v>2478.60180664062</c:v>
                </c:pt>
                <c:pt idx="1039">
                  <c:v>2487.66357421875</c:v>
                </c:pt>
                <c:pt idx="1040">
                  <c:v>2492.07080078125</c:v>
                </c:pt>
                <c:pt idx="1041">
                  <c:v>2498.55737304687</c:v>
                </c:pt>
                <c:pt idx="1042">
                  <c:v>2511.03588867187</c:v>
                </c:pt>
                <c:pt idx="1043">
                  <c:v>2535.99267578125</c:v>
                </c:pt>
                <c:pt idx="1044">
                  <c:v>2532.82373046875</c:v>
                </c:pt>
                <c:pt idx="1045">
                  <c:v>2528.56518554687</c:v>
                </c:pt>
                <c:pt idx="1046">
                  <c:v>2550.7490234375</c:v>
                </c:pt>
                <c:pt idx="1047">
                  <c:v>2559.81079101562</c:v>
                </c:pt>
                <c:pt idx="1048">
                  <c:v>2583.13354492187</c:v>
                </c:pt>
                <c:pt idx="1049">
                  <c:v>2608.38745117187</c:v>
                </c:pt>
                <c:pt idx="1050">
                  <c:v>2638.24658203125</c:v>
                </c:pt>
                <c:pt idx="1051">
                  <c:v>2629.13525390625</c:v>
                </c:pt>
                <c:pt idx="1052">
                  <c:v>2588.58056640625</c:v>
                </c:pt>
                <c:pt idx="1053">
                  <c:v>2581.400390625</c:v>
                </c:pt>
                <c:pt idx="1054">
                  <c:v>2567.53540039062</c:v>
                </c:pt>
                <c:pt idx="1055">
                  <c:v>2594.77026367187</c:v>
                </c:pt>
                <c:pt idx="1056">
                  <c:v>2553.37353515625</c:v>
                </c:pt>
                <c:pt idx="1057">
                  <c:v>2554.85888671875</c:v>
                </c:pt>
                <c:pt idx="1058">
                  <c:v>2552.53149414062</c:v>
                </c:pt>
                <c:pt idx="1059">
                  <c:v>2511.72900390625</c:v>
                </c:pt>
                <c:pt idx="1060">
                  <c:v>2519.45385742187</c:v>
                </c:pt>
                <c:pt idx="1061">
                  <c:v>2548.3720703125</c:v>
                </c:pt>
                <c:pt idx="1062">
                  <c:v>2544.31176757812</c:v>
                </c:pt>
                <c:pt idx="1063">
                  <c:v>2538.17138671875</c:v>
                </c:pt>
                <c:pt idx="1064">
                  <c:v>2523.41528320312</c:v>
                </c:pt>
                <c:pt idx="1065">
                  <c:v>2540.64721679687</c:v>
                </c:pt>
                <c:pt idx="1066">
                  <c:v>2352.62915039062</c:v>
                </c:pt>
                <c:pt idx="1067">
                  <c:v>2418.09130859375</c:v>
                </c:pt>
                <c:pt idx="1068">
                  <c:v>2404.87036132812</c:v>
                </c:pt>
                <c:pt idx="1069">
                  <c:v>2420.81469726562</c:v>
                </c:pt>
                <c:pt idx="1070">
                  <c:v>2434.92724609375</c:v>
                </c:pt>
                <c:pt idx="1071">
                  <c:v>2457.6064453125</c:v>
                </c:pt>
                <c:pt idx="1072">
                  <c:v>2449.73315429687</c:v>
                </c:pt>
                <c:pt idx="1073">
                  <c:v>2428.93579101562</c:v>
                </c:pt>
                <c:pt idx="1074">
                  <c:v>2396.1552734375</c:v>
                </c:pt>
                <c:pt idx="1075">
                  <c:v>2402.93920898437</c:v>
                </c:pt>
                <c:pt idx="1076">
                  <c:v>2402.04760742187</c:v>
                </c:pt>
                <c:pt idx="1077">
                  <c:v>2393.72875976562</c:v>
                </c:pt>
                <c:pt idx="1078">
                  <c:v>2400.76025390625</c:v>
                </c:pt>
                <c:pt idx="1079">
                  <c:v>2362.63159179687</c:v>
                </c:pt>
                <c:pt idx="1080">
                  <c:v>2370.90112304687</c:v>
                </c:pt>
                <c:pt idx="1081">
                  <c:v>2364.90942382812</c:v>
                </c:pt>
                <c:pt idx="1082">
                  <c:v>2328.16772460937</c:v>
                </c:pt>
                <c:pt idx="1083">
                  <c:v>2352.33203125</c:v>
                </c:pt>
                <c:pt idx="1084">
                  <c:v>2364.1171875</c:v>
                </c:pt>
                <c:pt idx="1085">
                  <c:v>2380.90380859375</c:v>
                </c:pt>
                <c:pt idx="1086">
                  <c:v>2383.875</c:v>
                </c:pt>
                <c:pt idx="1087">
                  <c:v>2365.05810546875</c:v>
                </c:pt>
                <c:pt idx="1088">
                  <c:v>2371.00024414062</c:v>
                </c:pt>
                <c:pt idx="1089">
                  <c:v>2381.05224609375</c:v>
                </c:pt>
                <c:pt idx="1090">
                  <c:v>2382.09228515625</c:v>
                </c:pt>
                <c:pt idx="1091">
                  <c:v>2398.185546875</c:v>
                </c:pt>
                <c:pt idx="1092">
                  <c:v>2389.02465820312</c:v>
                </c:pt>
                <c:pt idx="1093">
                  <c:v>2386.44970703125</c:v>
                </c:pt>
                <c:pt idx="1094">
                  <c:v>2398.63110351562</c:v>
                </c:pt>
                <c:pt idx="1095">
                  <c:v>2376.69482421875</c:v>
                </c:pt>
                <c:pt idx="1096">
                  <c:v>2377.6357421875</c:v>
                </c:pt>
                <c:pt idx="1097">
                  <c:v>2396.20483398437</c:v>
                </c:pt>
                <c:pt idx="1098">
                  <c:v>2366.79125976562</c:v>
                </c:pt>
                <c:pt idx="1099">
                  <c:v>2355.2041015625</c:v>
                </c:pt>
                <c:pt idx="1100">
                  <c:v>2290.28662109375</c:v>
                </c:pt>
                <c:pt idx="1101">
                  <c:v>2312.07446289062</c:v>
                </c:pt>
                <c:pt idx="1102">
                  <c:v>2305.24096679687</c:v>
                </c:pt>
                <c:pt idx="1103">
                  <c:v>2277.75854492187</c:v>
                </c:pt>
                <c:pt idx="1104">
                  <c:v>2245.07690429687</c:v>
                </c:pt>
                <c:pt idx="1105">
                  <c:v>2220.31811523437</c:v>
                </c:pt>
                <c:pt idx="1106">
                  <c:v>2220.71459960937</c:v>
                </c:pt>
                <c:pt idx="1107">
                  <c:v>2234.77734375</c:v>
                </c:pt>
                <c:pt idx="1108">
                  <c:v>2218.38720703125</c:v>
                </c:pt>
                <c:pt idx="1109">
                  <c:v>2218.08984375</c:v>
                </c:pt>
                <c:pt idx="1110">
                  <c:v>2242.50219726562</c:v>
                </c:pt>
                <c:pt idx="1111">
                  <c:v>2263.84423828125</c:v>
                </c:pt>
                <c:pt idx="1112">
                  <c:v>2264.63647460937</c:v>
                </c:pt>
                <c:pt idx="1113">
                  <c:v>2243.34399414062</c:v>
                </c:pt>
                <c:pt idx="1114">
                  <c:v>2243.09619140625</c:v>
                </c:pt>
                <c:pt idx="1115">
                  <c:v>2245.07690429687</c:v>
                </c:pt>
                <c:pt idx="1116">
                  <c:v>2247.0576171875</c:v>
                </c:pt>
                <c:pt idx="1117">
                  <c:v>2242.30395507812</c:v>
                </c:pt>
                <c:pt idx="1118">
                  <c:v>2239.08544921875</c:v>
                </c:pt>
                <c:pt idx="1119">
                  <c:v>2210.76147460937</c:v>
                </c:pt>
                <c:pt idx="1120">
                  <c:v>2172.88037109375</c:v>
                </c:pt>
                <c:pt idx="1121">
                  <c:v>2199.37231445312</c:v>
                </c:pt>
                <c:pt idx="1122">
                  <c:v>2193.43017578125</c:v>
                </c:pt>
                <c:pt idx="1123">
                  <c:v>2210.06811523437</c:v>
                </c:pt>
                <c:pt idx="1124">
                  <c:v>2219.87255859375</c:v>
                </c:pt>
                <c:pt idx="1125">
                  <c:v>2240.91748046875</c:v>
                </c:pt>
                <c:pt idx="1126">
                  <c:v>2238.44165039062</c:v>
                </c:pt>
                <c:pt idx="1127">
                  <c:v>2209.32543945312</c:v>
                </c:pt>
                <c:pt idx="1128">
                  <c:v>2201.20434570312</c:v>
                </c:pt>
                <c:pt idx="1129">
                  <c:v>2204.62133789062</c:v>
                </c:pt>
                <c:pt idx="1130">
                  <c:v>2208.92919921875</c:v>
                </c:pt>
                <c:pt idx="1131">
                  <c:v>2204.8193359375</c:v>
                </c:pt>
                <c:pt idx="1132">
                  <c:v>2195.65869140625</c:v>
                </c:pt>
                <c:pt idx="1133">
                  <c:v>2234.4306640625</c:v>
                </c:pt>
                <c:pt idx="1134">
                  <c:v>2356.44189453125</c:v>
                </c:pt>
                <c:pt idx="1135">
                  <c:v>2318.46215820312</c:v>
                </c:pt>
                <c:pt idx="1136">
                  <c:v>2303.21069335937</c:v>
                </c:pt>
                <c:pt idx="1137">
                  <c:v>2339.75463867187</c:v>
                </c:pt>
                <c:pt idx="1138">
                  <c:v>2337.87280273437</c:v>
                </c:pt>
                <c:pt idx="1139">
                  <c:v>2326.9296875</c:v>
                </c:pt>
                <c:pt idx="1140">
                  <c:v>2300.88330078125</c:v>
                </c:pt>
                <c:pt idx="1141">
                  <c:v>2320.54174804687</c:v>
                </c:pt>
                <c:pt idx="1142">
                  <c:v>2297.9619140625</c:v>
                </c:pt>
                <c:pt idx="1143">
                  <c:v>2288.40478515625</c:v>
                </c:pt>
                <c:pt idx="1144">
                  <c:v>2344.0625</c:v>
                </c:pt>
                <c:pt idx="1145">
                  <c:v>2359.51220703125</c:v>
                </c:pt>
                <c:pt idx="1146">
                  <c:v>2346.19189453125</c:v>
                </c:pt>
                <c:pt idx="1147">
                  <c:v>2361.49291992187</c:v>
                </c:pt>
                <c:pt idx="1148">
                  <c:v>2372.83227539062</c:v>
                </c:pt>
                <c:pt idx="1149">
                  <c:v>2350.49975585937</c:v>
                </c:pt>
                <c:pt idx="1150">
                  <c:v>2328.71215820312</c:v>
                </c:pt>
                <c:pt idx="1151">
                  <c:v>2306.57788085937</c:v>
                </c:pt>
                <c:pt idx="1152">
                  <c:v>2333.16870117187</c:v>
                </c:pt>
                <c:pt idx="1153">
                  <c:v>2472.21411132812</c:v>
                </c:pt>
                <c:pt idx="1154">
                  <c:v>2577.63696289062</c:v>
                </c:pt>
                <c:pt idx="1155">
                  <c:v>2525</c:v>
                </c:pt>
                <c:pt idx="1156">
                  <c:v>2552.927734375</c:v>
                </c:pt>
                <c:pt idx="1157">
                  <c:v>2540.59790039062</c:v>
                </c:pt>
                <c:pt idx="1158">
                  <c:v>2531.68481445312</c:v>
                </c:pt>
                <c:pt idx="1159">
                  <c:v>2504.30151367187</c:v>
                </c:pt>
                <c:pt idx="1160">
                  <c:v>2463.39990234375</c:v>
                </c:pt>
                <c:pt idx="1161">
                  <c:v>2479.75</c:v>
                </c:pt>
                <c:pt idx="1162">
                  <c:v>2486.25</c:v>
                </c:pt>
                <c:pt idx="1163">
                  <c:v>2457</c:v>
                </c:pt>
                <c:pt idx="1164">
                  <c:v>2482.19995117187</c:v>
                </c:pt>
                <c:pt idx="1165">
                  <c:v>2441.30004882812</c:v>
                </c:pt>
                <c:pt idx="1166">
                  <c:v>2442.19995117187</c:v>
                </c:pt>
                <c:pt idx="1167">
                  <c:v>2432.19995117187</c:v>
                </c:pt>
                <c:pt idx="1168">
                  <c:v>2445.60009765625</c:v>
                </c:pt>
                <c:pt idx="1169">
                  <c:v>2462.14990234375</c:v>
                </c:pt>
                <c:pt idx="1170">
                  <c:v>2473.05004882812</c:v>
                </c:pt>
                <c:pt idx="1171">
                  <c:v>2505.10009765625</c:v>
                </c:pt>
                <c:pt idx="1172">
                  <c:v>2485.14990234375</c:v>
                </c:pt>
                <c:pt idx="1173">
                  <c:v>2510.35009765625</c:v>
                </c:pt>
                <c:pt idx="1174">
                  <c:v>2495.94995117187</c:v>
                </c:pt>
                <c:pt idx="1175">
                  <c:v>2547</c:v>
                </c:pt>
                <c:pt idx="1176">
                  <c:v>2587.14990234375</c:v>
                </c:pt>
                <c:pt idx="1177">
                  <c:v>2590.14990234375</c:v>
                </c:pt>
                <c:pt idx="1178">
                  <c:v>2610.44995117187</c:v>
                </c:pt>
                <c:pt idx="1179">
                  <c:v>2608.85009765625</c:v>
                </c:pt>
                <c:pt idx="1180">
                  <c:v>2622.25</c:v>
                </c:pt>
                <c:pt idx="1181">
                  <c:v>2620.30004882812</c:v>
                </c:pt>
                <c:pt idx="1182">
                  <c:v>2688.44995117187</c:v>
                </c:pt>
                <c:pt idx="1183">
                  <c:v>2738.39990234375</c:v>
                </c:pt>
                <c:pt idx="1184">
                  <c:v>2727</c:v>
                </c:pt>
                <c:pt idx="1185">
                  <c:v>2735.30004882812</c:v>
                </c:pt>
                <c:pt idx="1186">
                  <c:v>2766.35009765625</c:v>
                </c:pt>
                <c:pt idx="1187">
                  <c:v>2717.05004882812</c:v>
                </c:pt>
                <c:pt idx="1188">
                  <c:v>2707.19995117187</c:v>
                </c:pt>
                <c:pt idx="1189">
                  <c:v>2711.05004882812</c:v>
                </c:pt>
                <c:pt idx="1190">
                  <c:v>2711.60009765625</c:v>
                </c:pt>
                <c:pt idx="1191">
                  <c:v>2691.39990234375</c:v>
                </c:pt>
                <c:pt idx="1192">
                  <c:v>2705.64990234375</c:v>
                </c:pt>
                <c:pt idx="1193">
                  <c:v>2715.55004882812</c:v>
                </c:pt>
                <c:pt idx="1194">
                  <c:v>2692.55004882812</c:v>
                </c:pt>
                <c:pt idx="1195">
                  <c:v>2715.89990234375</c:v>
                </c:pt>
                <c:pt idx="1196">
                  <c:v>2750.05004882812</c:v>
                </c:pt>
                <c:pt idx="1197">
                  <c:v>2744.05004882812</c:v>
                </c:pt>
                <c:pt idx="1198">
                  <c:v>2733.19995117187</c:v>
                </c:pt>
                <c:pt idx="1199">
                  <c:v>2747.19995117187</c:v>
                </c:pt>
                <c:pt idx="1200">
                  <c:v>2748.69995117187</c:v>
                </c:pt>
                <c:pt idx="1201">
                  <c:v>2741.39990234375</c:v>
                </c:pt>
                <c:pt idx="1202">
                  <c:v>2722.05004882812</c:v>
                </c:pt>
                <c:pt idx="1203">
                  <c:v>2748.25</c:v>
                </c:pt>
                <c:pt idx="1204">
                  <c:v>2742.55004882812</c:v>
                </c:pt>
                <c:pt idx="1205">
                  <c:v>2751.05004882812</c:v>
                </c:pt>
                <c:pt idx="1206">
                  <c:v>2791.19995117187</c:v>
                </c:pt>
                <c:pt idx="1207">
                  <c:v>2792.80004882812</c:v>
                </c:pt>
                <c:pt idx="1208">
                  <c:v>2815.60009765625</c:v>
                </c:pt>
                <c:pt idx="1209">
                  <c:v>2821.14990234375</c:v>
                </c:pt>
                <c:pt idx="1210">
                  <c:v>2766.89990234375</c:v>
                </c:pt>
                <c:pt idx="1211">
                  <c:v>2764.35009765625</c:v>
                </c:pt>
                <c:pt idx="1212">
                  <c:v>2785.25</c:v>
                </c:pt>
                <c:pt idx="1213">
                  <c:v>2778</c:v>
                </c:pt>
                <c:pt idx="1214">
                  <c:v>2789.05004882812</c:v>
                </c:pt>
                <c:pt idx="1215">
                  <c:v>2794.30004882812</c:v>
                </c:pt>
                <c:pt idx="1216">
                  <c:v>2841.25</c:v>
                </c:pt>
                <c:pt idx="1217">
                  <c:v>2838.44995117187</c:v>
                </c:pt>
                <c:pt idx="1218">
                  <c:v>2838.94995117187</c:v>
                </c:pt>
                <c:pt idx="1219">
                  <c:v>2921.80004882812</c:v>
                </c:pt>
                <c:pt idx="1220">
                  <c:v>2898.60009765625</c:v>
                </c:pt>
                <c:pt idx="1221">
                  <c:v>2904.14990234375</c:v>
                </c:pt>
                <c:pt idx="1222">
                  <c:v>2956.39990234375</c:v>
                </c:pt>
                <c:pt idx="1223">
                  <c:v>2932.94995117187</c:v>
                </c:pt>
                <c:pt idx="1224">
                  <c:v>2867.10009765625</c:v>
                </c:pt>
                <c:pt idx="1225">
                  <c:v>2873.5</c:v>
                </c:pt>
                <c:pt idx="1226">
                  <c:v>2875.85009765625</c:v>
                </c:pt>
                <c:pt idx="1227">
                  <c:v>2911.75</c:v>
                </c:pt>
                <c:pt idx="1228">
                  <c:v>2977.60009765625</c:v>
                </c:pt>
                <c:pt idx="1229">
                  <c:v>3028.55004882812</c:v>
                </c:pt>
                <c:pt idx="1230">
                  <c:v>2950.55004882812</c:v>
                </c:pt>
                <c:pt idx="1231">
                  <c:v>2948.94995117187</c:v>
                </c:pt>
                <c:pt idx="1232">
                  <c:v>2986.10009765625</c:v>
                </c:pt>
                <c:pt idx="1233">
                  <c:v>2966.25</c:v>
                </c:pt>
                <c:pt idx="1234">
                  <c:v>2958.30004882812</c:v>
                </c:pt>
                <c:pt idx="1235">
                  <c:v>2923.75</c:v>
                </c:pt>
                <c:pt idx="1236">
                  <c:v>2893.35009765625</c:v>
                </c:pt>
              </c:numCache>
            </c:numRef>
          </c:val>
          <c:smooth val="0"/>
          <c:extLst>
            <c:ext xmlns:c16="http://schemas.microsoft.com/office/drawing/2014/chart" uri="{C3380CC4-5D6E-409C-BE32-E72D297353CC}">
              <c16:uniqueId val="{00000005-2C6D-4CF6-ADBD-CDEBC006EDDD}"/>
            </c:ext>
          </c:extLst>
        </c:ser>
        <c:ser>
          <c:idx val="2"/>
          <c:order val="2"/>
          <c:tx>
            <c:strRef>
              <c:f>'Time Series Analysis'!$E$3:$E$4</c:f>
              <c:strCache>
                <c:ptCount val="1"/>
                <c:pt idx="0">
                  <c:v>INFY.NS</c:v>
                </c:pt>
              </c:strCache>
            </c:strRef>
          </c:tx>
          <c:spPr>
            <a:ln w="28575" cap="rnd">
              <a:solidFill>
                <a:srgbClr val="A05195"/>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Analysis'!$E$5:$E$1241</c:f>
              <c:numCache>
                <c:formatCode>0.00</c:formatCode>
                <c:ptCount val="1237"/>
                <c:pt idx="0">
                  <c:v>697.79113769531205</c:v>
                </c:pt>
                <c:pt idx="1">
                  <c:v>694.36138916015602</c:v>
                </c:pt>
                <c:pt idx="2">
                  <c:v>689.17272949218705</c:v>
                </c:pt>
                <c:pt idx="3">
                  <c:v>688.64501953125</c:v>
                </c:pt>
                <c:pt idx="4">
                  <c:v>716.56726074218705</c:v>
                </c:pt>
                <c:pt idx="5">
                  <c:v>691.32733154296795</c:v>
                </c:pt>
                <c:pt idx="6">
                  <c:v>675.67327880859295</c:v>
                </c:pt>
                <c:pt idx="7">
                  <c:v>678.44354248046795</c:v>
                </c:pt>
                <c:pt idx="8">
                  <c:v>676.72869873046795</c:v>
                </c:pt>
                <c:pt idx="9">
                  <c:v>675.27746582031205</c:v>
                </c:pt>
                <c:pt idx="10">
                  <c:v>571.92193603515602</c:v>
                </c:pt>
                <c:pt idx="11">
                  <c:v>585.46520996093705</c:v>
                </c:pt>
                <c:pt idx="12">
                  <c:v>571.741943359375</c:v>
                </c:pt>
                <c:pt idx="13">
                  <c:v>573.63165283203102</c:v>
                </c:pt>
                <c:pt idx="14">
                  <c:v>583.89031982421795</c:v>
                </c:pt>
                <c:pt idx="15">
                  <c:v>585.51019287109295</c:v>
                </c:pt>
                <c:pt idx="16">
                  <c:v>594.46398925781205</c:v>
                </c:pt>
                <c:pt idx="17">
                  <c:v>616.961181640625</c:v>
                </c:pt>
                <c:pt idx="18">
                  <c:v>619.031005859375</c:v>
                </c:pt>
                <c:pt idx="19">
                  <c:v>638.0185546875</c:v>
                </c:pt>
                <c:pt idx="20">
                  <c:v>626.40997314453102</c:v>
                </c:pt>
                <c:pt idx="21">
                  <c:v>640.98809814453102</c:v>
                </c:pt>
                <c:pt idx="22">
                  <c:v>648.00720214843705</c:v>
                </c:pt>
                <c:pt idx="23">
                  <c:v>637.253662109375</c:v>
                </c:pt>
                <c:pt idx="24">
                  <c:v>633.87896728515602</c:v>
                </c:pt>
                <c:pt idx="25">
                  <c:v>622.13543701171795</c:v>
                </c:pt>
                <c:pt idx="26">
                  <c:v>634.68884277343705</c:v>
                </c:pt>
                <c:pt idx="27">
                  <c:v>633.42907714843705</c:v>
                </c:pt>
                <c:pt idx="28">
                  <c:v>634.59893798828102</c:v>
                </c:pt>
                <c:pt idx="29">
                  <c:v>641.48297119140602</c:v>
                </c:pt>
                <c:pt idx="30">
                  <c:v>641.61810302734295</c:v>
                </c:pt>
                <c:pt idx="31">
                  <c:v>641.84295654296795</c:v>
                </c:pt>
                <c:pt idx="32">
                  <c:v>623.80029296875</c:v>
                </c:pt>
                <c:pt idx="33">
                  <c:v>628.20965576171795</c:v>
                </c:pt>
                <c:pt idx="34">
                  <c:v>621.46063232421795</c:v>
                </c:pt>
                <c:pt idx="35">
                  <c:v>626.09503173828102</c:v>
                </c:pt>
                <c:pt idx="36">
                  <c:v>631.58435058593705</c:v>
                </c:pt>
                <c:pt idx="37">
                  <c:v>626.63494873046795</c:v>
                </c:pt>
                <c:pt idx="38">
                  <c:v>623.350341796875</c:v>
                </c:pt>
                <c:pt idx="39">
                  <c:v>628.43469238281205</c:v>
                </c:pt>
                <c:pt idx="40">
                  <c:v>637.88342285156205</c:v>
                </c:pt>
                <c:pt idx="41">
                  <c:v>643.28277587890602</c:v>
                </c:pt>
                <c:pt idx="42">
                  <c:v>643.50769042968705</c:v>
                </c:pt>
                <c:pt idx="43">
                  <c:v>645.44256591796795</c:v>
                </c:pt>
                <c:pt idx="44">
                  <c:v>643.01275634765602</c:v>
                </c:pt>
                <c:pt idx="45">
                  <c:v>648.86218261718705</c:v>
                </c:pt>
                <c:pt idx="46">
                  <c:v>631.809326171875</c:v>
                </c:pt>
                <c:pt idx="47">
                  <c:v>640.08819580078102</c:v>
                </c:pt>
                <c:pt idx="48">
                  <c:v>642.51788330078102</c:v>
                </c:pt>
                <c:pt idx="49">
                  <c:v>656.64617919921795</c:v>
                </c:pt>
                <c:pt idx="50">
                  <c:v>659.12078857421795</c:v>
                </c:pt>
                <c:pt idx="51">
                  <c:v>657.68096923828102</c:v>
                </c:pt>
                <c:pt idx="52">
                  <c:v>658.31085205078102</c:v>
                </c:pt>
                <c:pt idx="53">
                  <c:v>662.31536865234295</c:v>
                </c:pt>
                <c:pt idx="54">
                  <c:v>659.97570800781205</c:v>
                </c:pt>
                <c:pt idx="55">
                  <c:v>655.97119140625</c:v>
                </c:pt>
                <c:pt idx="56">
                  <c:v>663.17028808593705</c:v>
                </c:pt>
                <c:pt idx="57">
                  <c:v>659.52575683593705</c:v>
                </c:pt>
                <c:pt idx="58">
                  <c:v>657.95098876953102</c:v>
                </c:pt>
                <c:pt idx="59">
                  <c:v>663.08020019531205</c:v>
                </c:pt>
                <c:pt idx="60">
                  <c:v>661.1455078125</c:v>
                </c:pt>
                <c:pt idx="61">
                  <c:v>671.31427001953102</c:v>
                </c:pt>
                <c:pt idx="62">
                  <c:v>664.88000488281205</c:v>
                </c:pt>
                <c:pt idx="63">
                  <c:v>655.02630615234295</c:v>
                </c:pt>
                <c:pt idx="64">
                  <c:v>646.29736328125</c:v>
                </c:pt>
                <c:pt idx="65">
                  <c:v>654.71136474609295</c:v>
                </c:pt>
                <c:pt idx="66">
                  <c:v>664.250244140625</c:v>
                </c:pt>
                <c:pt idx="67">
                  <c:v>696.106201171875</c:v>
                </c:pt>
                <c:pt idx="68">
                  <c:v>697.995849609375</c:v>
                </c:pt>
                <c:pt idx="69">
                  <c:v>690.706787109375</c:v>
                </c:pt>
                <c:pt idx="70">
                  <c:v>690.21185302734295</c:v>
                </c:pt>
                <c:pt idx="71">
                  <c:v>690.97662353515602</c:v>
                </c:pt>
                <c:pt idx="72">
                  <c:v>691.51672363281205</c:v>
                </c:pt>
                <c:pt idx="73">
                  <c:v>686.162353515625</c:v>
                </c:pt>
                <c:pt idx="74">
                  <c:v>693.09143066406205</c:v>
                </c:pt>
                <c:pt idx="75">
                  <c:v>705.82476806640602</c:v>
                </c:pt>
                <c:pt idx="76">
                  <c:v>704.38494873046795</c:v>
                </c:pt>
                <c:pt idx="77">
                  <c:v>700.200439453125</c:v>
                </c:pt>
                <c:pt idx="78">
                  <c:v>700.110595703125</c:v>
                </c:pt>
                <c:pt idx="79">
                  <c:v>710.63922119140602</c:v>
                </c:pt>
                <c:pt idx="80">
                  <c:v>702.54022216796795</c:v>
                </c:pt>
                <c:pt idx="81">
                  <c:v>698.26580810546795</c:v>
                </c:pt>
                <c:pt idx="82">
                  <c:v>690.57171630859295</c:v>
                </c:pt>
                <c:pt idx="83">
                  <c:v>708.97430419921795</c:v>
                </c:pt>
                <c:pt idx="84">
                  <c:v>706.00476074218705</c:v>
                </c:pt>
                <c:pt idx="85">
                  <c:v>694.12634277343705</c:v>
                </c:pt>
                <c:pt idx="86">
                  <c:v>699.48052978515602</c:v>
                </c:pt>
                <c:pt idx="87">
                  <c:v>695.79113769531205</c:v>
                </c:pt>
                <c:pt idx="88">
                  <c:v>696.106201171875</c:v>
                </c:pt>
                <c:pt idx="89">
                  <c:v>702.855224609375</c:v>
                </c:pt>
                <c:pt idx="90">
                  <c:v>712.933837890625</c:v>
                </c:pt>
                <c:pt idx="91">
                  <c:v>707.714599609375</c:v>
                </c:pt>
                <c:pt idx="92">
                  <c:v>710.41412353515602</c:v>
                </c:pt>
                <c:pt idx="93">
                  <c:v>717.79333496093705</c:v>
                </c:pt>
                <c:pt idx="94">
                  <c:v>720.31292724609295</c:v>
                </c:pt>
                <c:pt idx="95">
                  <c:v>717.20849609375</c:v>
                </c:pt>
                <c:pt idx="96">
                  <c:v>716.17346191406205</c:v>
                </c:pt>
                <c:pt idx="97">
                  <c:v>718.46820068359295</c:v>
                </c:pt>
                <c:pt idx="98">
                  <c:v>704.38494873046795</c:v>
                </c:pt>
                <c:pt idx="99">
                  <c:v>699.9755859375</c:v>
                </c:pt>
                <c:pt idx="100">
                  <c:v>658.44580078125</c:v>
                </c:pt>
                <c:pt idx="101">
                  <c:v>666.85986328125</c:v>
                </c:pt>
                <c:pt idx="102">
                  <c:v>672.21417236328102</c:v>
                </c:pt>
                <c:pt idx="103">
                  <c:v>682.78778076171795</c:v>
                </c:pt>
                <c:pt idx="104">
                  <c:v>679.05322265625</c:v>
                </c:pt>
                <c:pt idx="105">
                  <c:v>664.97009277343705</c:v>
                </c:pt>
                <c:pt idx="106">
                  <c:v>633.92401123046795</c:v>
                </c:pt>
                <c:pt idx="107">
                  <c:v>617.32110595703102</c:v>
                </c:pt>
                <c:pt idx="108">
                  <c:v>568.00744628906205</c:v>
                </c:pt>
                <c:pt idx="109">
                  <c:v>578.04113769531205</c:v>
                </c:pt>
                <c:pt idx="110">
                  <c:v>524.76794433593705</c:v>
                </c:pt>
                <c:pt idx="111">
                  <c:v>499.39114379882801</c:v>
                </c:pt>
                <c:pt idx="112">
                  <c:v>480.80853271484301</c:v>
                </c:pt>
                <c:pt idx="113">
                  <c:v>490.93231201171801</c:v>
                </c:pt>
                <c:pt idx="114">
                  <c:v>526.61273193359295</c:v>
                </c:pt>
                <c:pt idx="115">
                  <c:v>473.74447631835898</c:v>
                </c:pt>
                <c:pt idx="116">
                  <c:v>530.752197265625</c:v>
                </c:pt>
                <c:pt idx="117">
                  <c:v>545.51031494140602</c:v>
                </c:pt>
                <c:pt idx="118">
                  <c:v>578.62603759765602</c:v>
                </c:pt>
                <c:pt idx="119">
                  <c:v>587.35498046875</c:v>
                </c:pt>
                <c:pt idx="120">
                  <c:v>563.95794677734295</c:v>
                </c:pt>
                <c:pt idx="121">
                  <c:v>577.27624511718705</c:v>
                </c:pt>
                <c:pt idx="122">
                  <c:v>542.45080566406205</c:v>
                </c:pt>
                <c:pt idx="123">
                  <c:v>527.06256103515602</c:v>
                </c:pt>
                <c:pt idx="124">
                  <c:v>575.026611328125</c:v>
                </c:pt>
                <c:pt idx="125">
                  <c:v>568.36737060546795</c:v>
                </c:pt>
                <c:pt idx="126">
                  <c:v>572.55187988281205</c:v>
                </c:pt>
                <c:pt idx="127">
                  <c:v>573.58673095703102</c:v>
                </c:pt>
                <c:pt idx="128">
                  <c:v>575.071533203125</c:v>
                </c:pt>
                <c:pt idx="129">
                  <c:v>561.393310546875</c:v>
                </c:pt>
                <c:pt idx="130">
                  <c:v>565.802734375</c:v>
                </c:pt>
                <c:pt idx="131">
                  <c:v>587.89483642578102</c:v>
                </c:pt>
                <c:pt idx="132">
                  <c:v>569.80725097656205</c:v>
                </c:pt>
                <c:pt idx="133">
                  <c:v>577.59112548828102</c:v>
                </c:pt>
                <c:pt idx="134">
                  <c:v>611.29193115234295</c:v>
                </c:pt>
                <c:pt idx="135">
                  <c:v>592.12438964843705</c:v>
                </c:pt>
                <c:pt idx="136">
                  <c:v>598.06353759765602</c:v>
                </c:pt>
                <c:pt idx="137">
                  <c:v>594.55407714843705</c:v>
                </c:pt>
                <c:pt idx="138">
                  <c:v>608.81719970703102</c:v>
                </c:pt>
                <c:pt idx="139">
                  <c:v>643.86767578125</c:v>
                </c:pt>
                <c:pt idx="140">
                  <c:v>606.25250244140602</c:v>
                </c:pt>
                <c:pt idx="141">
                  <c:v>606.25250244140602</c:v>
                </c:pt>
                <c:pt idx="142">
                  <c:v>599.23333740234295</c:v>
                </c:pt>
                <c:pt idx="143">
                  <c:v>598.37860107421795</c:v>
                </c:pt>
                <c:pt idx="144">
                  <c:v>606.70251464843705</c:v>
                </c:pt>
                <c:pt idx="145">
                  <c:v>614.531494140625</c:v>
                </c:pt>
                <c:pt idx="146">
                  <c:v>618.80596923828102</c:v>
                </c:pt>
                <c:pt idx="147">
                  <c:v>624.65521240234295</c:v>
                </c:pt>
                <c:pt idx="148">
                  <c:v>592.25927734375</c:v>
                </c:pt>
                <c:pt idx="149">
                  <c:v>586.99505615234295</c:v>
                </c:pt>
                <c:pt idx="150">
                  <c:v>597.43365478515602</c:v>
                </c:pt>
                <c:pt idx="151">
                  <c:v>601.6630859375</c:v>
                </c:pt>
                <c:pt idx="152">
                  <c:v>602.51788330078102</c:v>
                </c:pt>
                <c:pt idx="153">
                  <c:v>604.90270996093705</c:v>
                </c:pt>
                <c:pt idx="154">
                  <c:v>623.035400390625</c:v>
                </c:pt>
                <c:pt idx="155">
                  <c:v>612.416748046875</c:v>
                </c:pt>
                <c:pt idx="156">
                  <c:v>634.82391357421795</c:v>
                </c:pt>
                <c:pt idx="157">
                  <c:v>636.57873535156205</c:v>
                </c:pt>
                <c:pt idx="158">
                  <c:v>630.284912109375</c:v>
                </c:pt>
                <c:pt idx="159">
                  <c:v>638.08367919921795</c:v>
                </c:pt>
                <c:pt idx="160">
                  <c:v>645.88238525390602</c:v>
                </c:pt>
                <c:pt idx="161">
                  <c:v>639.907958984375</c:v>
                </c:pt>
                <c:pt idx="162">
                  <c:v>645.56317138671795</c:v>
                </c:pt>
                <c:pt idx="163">
                  <c:v>641.732177734375</c:v>
                </c:pt>
                <c:pt idx="164">
                  <c:v>657.51208496093705</c:v>
                </c:pt>
                <c:pt idx="165">
                  <c:v>654.54772949218705</c:v>
                </c:pt>
                <c:pt idx="166">
                  <c:v>652.95135498046795</c:v>
                </c:pt>
                <c:pt idx="167">
                  <c:v>642.09698486328102</c:v>
                </c:pt>
                <c:pt idx="168">
                  <c:v>631.24267578125</c:v>
                </c:pt>
                <c:pt idx="169">
                  <c:v>627.13812255859295</c:v>
                </c:pt>
                <c:pt idx="170">
                  <c:v>639.58874511718705</c:v>
                </c:pt>
                <c:pt idx="171">
                  <c:v>641.82342529296795</c:v>
                </c:pt>
                <c:pt idx="172">
                  <c:v>651.1728515625</c:v>
                </c:pt>
                <c:pt idx="173">
                  <c:v>643.55651855468705</c:v>
                </c:pt>
                <c:pt idx="174">
                  <c:v>641.86907958984295</c:v>
                </c:pt>
                <c:pt idx="175">
                  <c:v>657.32977294921795</c:v>
                </c:pt>
                <c:pt idx="176">
                  <c:v>651.40081787109295</c:v>
                </c:pt>
                <c:pt idx="177">
                  <c:v>638.95031738281205</c:v>
                </c:pt>
                <c:pt idx="178">
                  <c:v>682.45904541015602</c:v>
                </c:pt>
                <c:pt idx="179">
                  <c:v>667.45440673828102</c:v>
                </c:pt>
                <c:pt idx="180">
                  <c:v>671.285400390625</c:v>
                </c:pt>
                <c:pt idx="181">
                  <c:v>667.59124755859295</c:v>
                </c:pt>
                <c:pt idx="182">
                  <c:v>690.12097167968705</c:v>
                </c:pt>
                <c:pt idx="183">
                  <c:v>695.68493652343705</c:v>
                </c:pt>
                <c:pt idx="184">
                  <c:v>696.870849609375</c:v>
                </c:pt>
                <c:pt idx="185">
                  <c:v>724.37164306640602</c:v>
                </c:pt>
                <c:pt idx="186">
                  <c:v>706.630615234375</c:v>
                </c:pt>
                <c:pt idx="187">
                  <c:v>713.01550292968705</c:v>
                </c:pt>
                <c:pt idx="188">
                  <c:v>713.15234375</c:v>
                </c:pt>
                <c:pt idx="189">
                  <c:v>727.01678466796795</c:v>
                </c:pt>
                <c:pt idx="190">
                  <c:v>714.42926025390602</c:v>
                </c:pt>
                <c:pt idx="191">
                  <c:v>757.93817138671795</c:v>
                </c:pt>
                <c:pt idx="192">
                  <c:v>830.95452880859295</c:v>
                </c:pt>
                <c:pt idx="193">
                  <c:v>823.794189453125</c:v>
                </c:pt>
                <c:pt idx="194">
                  <c:v>852.207275390625</c:v>
                </c:pt>
                <c:pt idx="195">
                  <c:v>854.44207763671795</c:v>
                </c:pt>
                <c:pt idx="196">
                  <c:v>837.24822998046795</c:v>
                </c:pt>
                <c:pt idx="197">
                  <c:v>828.17254638671795</c:v>
                </c:pt>
                <c:pt idx="198">
                  <c:v>841.76330566406205</c:v>
                </c:pt>
                <c:pt idx="199">
                  <c:v>865.114013671875</c:v>
                </c:pt>
                <c:pt idx="200">
                  <c:v>878.24871826171795</c:v>
                </c:pt>
                <c:pt idx="201">
                  <c:v>870.31311035156205</c:v>
                </c:pt>
                <c:pt idx="202">
                  <c:v>876.97174072265602</c:v>
                </c:pt>
                <c:pt idx="203">
                  <c:v>881.12194824218705</c:v>
                </c:pt>
                <c:pt idx="204">
                  <c:v>872.821533203125</c:v>
                </c:pt>
                <c:pt idx="205">
                  <c:v>866.390869140625</c:v>
                </c:pt>
                <c:pt idx="206">
                  <c:v>861.69342041015602</c:v>
                </c:pt>
                <c:pt idx="207">
                  <c:v>885.54571533203102</c:v>
                </c:pt>
                <c:pt idx="208">
                  <c:v>867.34869384765602</c:v>
                </c:pt>
                <c:pt idx="209">
                  <c:v>867.75909423828102</c:v>
                </c:pt>
                <c:pt idx="210">
                  <c:v>865.114013671875</c:v>
                </c:pt>
                <c:pt idx="211">
                  <c:v>871.04278564453102</c:v>
                </c:pt>
                <c:pt idx="212">
                  <c:v>867.62237548828102</c:v>
                </c:pt>
                <c:pt idx="213">
                  <c:v>869.81140136718705</c:v>
                </c:pt>
                <c:pt idx="214">
                  <c:v>873.36871337890602</c:v>
                </c:pt>
                <c:pt idx="215">
                  <c:v>882.53570556640602</c:v>
                </c:pt>
                <c:pt idx="216">
                  <c:v>875.01062011718705</c:v>
                </c:pt>
                <c:pt idx="217">
                  <c:v>871.22528076171795</c:v>
                </c:pt>
                <c:pt idx="218">
                  <c:v>865.43328857421795</c:v>
                </c:pt>
                <c:pt idx="219">
                  <c:v>864.15625</c:v>
                </c:pt>
                <c:pt idx="220">
                  <c:v>855.67333984375</c:v>
                </c:pt>
                <c:pt idx="221">
                  <c:v>867.257568359375</c:v>
                </c:pt>
                <c:pt idx="222">
                  <c:v>863.8369140625</c:v>
                </c:pt>
                <c:pt idx="223">
                  <c:v>853.07385253906205</c:v>
                </c:pt>
                <c:pt idx="224">
                  <c:v>847.008056640625</c:v>
                </c:pt>
                <c:pt idx="225">
                  <c:v>833.82769775390602</c:v>
                </c:pt>
                <c:pt idx="226">
                  <c:v>842.81219482421795</c:v>
                </c:pt>
                <c:pt idx="227">
                  <c:v>853.34753417968705</c:v>
                </c:pt>
                <c:pt idx="228">
                  <c:v>838.38836669921795</c:v>
                </c:pt>
                <c:pt idx="229">
                  <c:v>843.77001953125</c:v>
                </c:pt>
                <c:pt idx="230">
                  <c:v>856.76794433593705</c:v>
                </c:pt>
                <c:pt idx="231">
                  <c:v>846.23284912109295</c:v>
                </c:pt>
                <c:pt idx="232">
                  <c:v>857.45202636718705</c:v>
                </c:pt>
                <c:pt idx="233">
                  <c:v>862.60565185546795</c:v>
                </c:pt>
                <c:pt idx="234">
                  <c:v>892.43243408203102</c:v>
                </c:pt>
                <c:pt idx="235">
                  <c:v>896.12652587890602</c:v>
                </c:pt>
                <c:pt idx="236">
                  <c:v>913.73077392578102</c:v>
                </c:pt>
                <c:pt idx="237">
                  <c:v>922.16790771484295</c:v>
                </c:pt>
                <c:pt idx="238">
                  <c:v>914.09564208984295</c:v>
                </c:pt>
                <c:pt idx="239">
                  <c:v>921.16461181640602</c:v>
                </c:pt>
                <c:pt idx="240">
                  <c:v>918.97540283203102</c:v>
                </c:pt>
                <c:pt idx="241">
                  <c:v>930.149169921875</c:v>
                </c:pt>
                <c:pt idx="242">
                  <c:v>889.69598388671795</c:v>
                </c:pt>
                <c:pt idx="243">
                  <c:v>922.578369140625</c:v>
                </c:pt>
                <c:pt idx="244">
                  <c:v>921.62072753906205</c:v>
                </c:pt>
                <c:pt idx="245">
                  <c:v>920.34362792968705</c:v>
                </c:pt>
                <c:pt idx="246">
                  <c:v>919.65954589843705</c:v>
                </c:pt>
                <c:pt idx="247">
                  <c:v>928.233642578125</c:v>
                </c:pt>
                <c:pt idx="248">
                  <c:v>956.55529785156205</c:v>
                </c:pt>
                <c:pt idx="249">
                  <c:v>962.98590087890602</c:v>
                </c:pt>
                <c:pt idx="250">
                  <c:v>972.83721923828102</c:v>
                </c:pt>
                <c:pt idx="251">
                  <c:v>997.6015625</c:v>
                </c:pt>
                <c:pt idx="252">
                  <c:v>1009.55047607421</c:v>
                </c:pt>
                <c:pt idx="253">
                  <c:v>1032.62744140625</c:v>
                </c:pt>
                <c:pt idx="254">
                  <c:v>1056.0693359375</c:v>
                </c:pt>
                <c:pt idx="255">
                  <c:v>1037.09692382812</c:v>
                </c:pt>
                <c:pt idx="256">
                  <c:v>1010.873046875</c:v>
                </c:pt>
                <c:pt idx="257">
                  <c:v>1028.43176269531</c:v>
                </c:pt>
                <c:pt idx="258">
                  <c:v>1026.97216796875</c:v>
                </c:pt>
                <c:pt idx="259">
                  <c:v>1037.55297851562</c:v>
                </c:pt>
                <c:pt idx="260">
                  <c:v>1047.44970703125</c:v>
                </c:pt>
                <c:pt idx="261">
                  <c:v>1029.84558105468</c:v>
                </c:pt>
                <c:pt idx="262">
                  <c:v>1034.86999511718</c:v>
                </c:pt>
                <c:pt idx="263">
                  <c:v>1025.60437011718</c:v>
                </c:pt>
                <c:pt idx="264">
                  <c:v>1005.69073486328</c:v>
                </c:pt>
                <c:pt idx="265">
                  <c:v>992.50726318359295</c:v>
                </c:pt>
                <c:pt idx="266">
                  <c:v>990.93981933593705</c:v>
                </c:pt>
                <c:pt idx="267">
                  <c:v>977.80236816406205</c:v>
                </c:pt>
                <c:pt idx="268">
                  <c:v>988.5888671875</c:v>
                </c:pt>
                <c:pt idx="269">
                  <c:v>979.60015869140602</c:v>
                </c:pt>
                <c:pt idx="270">
                  <c:v>1008.54864501953</c:v>
                </c:pt>
                <c:pt idx="271">
                  <c:v>1017.81414794921</c:v>
                </c:pt>
                <c:pt idx="272">
                  <c:v>1025.88122558593</c:v>
                </c:pt>
                <c:pt idx="273">
                  <c:v>1047.8232421875</c:v>
                </c:pt>
                <c:pt idx="274">
                  <c:v>1005.87518310546</c:v>
                </c:pt>
                <c:pt idx="275">
                  <c:v>1034.86999511718</c:v>
                </c:pt>
                <c:pt idx="276">
                  <c:v>1030.49060058593</c:v>
                </c:pt>
                <c:pt idx="277">
                  <c:v>1036.43737792968</c:v>
                </c:pt>
                <c:pt idx="278">
                  <c:v>1044.96520996093</c:v>
                </c:pt>
                <c:pt idx="279">
                  <c:v>1035.97644042968</c:v>
                </c:pt>
                <c:pt idx="280">
                  <c:v>1023.85278320312</c:v>
                </c:pt>
                <c:pt idx="281">
                  <c:v>1011.13012695312</c:v>
                </c:pt>
                <c:pt idx="282">
                  <c:v>1017.21496582031</c:v>
                </c:pt>
                <c:pt idx="283">
                  <c:v>1050.86547851562</c:v>
                </c:pt>
                <c:pt idx="284">
                  <c:v>1051.0498046875</c:v>
                </c:pt>
                <c:pt idx="285">
                  <c:v>1028.5546875</c:v>
                </c:pt>
                <c:pt idx="286">
                  <c:v>1026.2958984375</c:v>
                </c:pt>
                <c:pt idx="287">
                  <c:v>1014.1265258789</c:v>
                </c:pt>
                <c:pt idx="288">
                  <c:v>1049.021484375</c:v>
                </c:pt>
                <c:pt idx="289">
                  <c:v>1051.83361816406</c:v>
                </c:pt>
                <c:pt idx="290">
                  <c:v>1038.51147460937</c:v>
                </c:pt>
                <c:pt idx="291">
                  <c:v>1046.07141113281</c:v>
                </c:pt>
                <c:pt idx="292">
                  <c:v>1054.23059082031</c:v>
                </c:pt>
                <c:pt idx="293">
                  <c:v>1063.3115234375</c:v>
                </c:pt>
                <c:pt idx="294">
                  <c:v>1083.45581054687</c:v>
                </c:pt>
                <c:pt idx="295">
                  <c:v>1076.58752441406</c:v>
                </c:pt>
                <c:pt idx="296">
                  <c:v>1072.39245605468</c:v>
                </c:pt>
                <c:pt idx="297">
                  <c:v>1073.63732910156</c:v>
                </c:pt>
                <c:pt idx="298">
                  <c:v>1064.46411132812</c:v>
                </c:pt>
                <c:pt idx="299">
                  <c:v>1074.69738769531</c:v>
                </c:pt>
                <c:pt idx="300">
                  <c:v>1068.70483398437</c:v>
                </c:pt>
                <c:pt idx="301">
                  <c:v>1096.916015625</c:v>
                </c:pt>
                <c:pt idx="302">
                  <c:v>1085.39196777343</c:v>
                </c:pt>
                <c:pt idx="303">
                  <c:v>1125.21948242187</c:v>
                </c:pt>
                <c:pt idx="304">
                  <c:v>1155.22827148437</c:v>
                </c:pt>
                <c:pt idx="305">
                  <c:v>1139.55554199218</c:v>
                </c:pt>
                <c:pt idx="306">
                  <c:v>1143.47375488281</c:v>
                </c:pt>
                <c:pt idx="307">
                  <c:v>1152.69299316406</c:v>
                </c:pt>
                <c:pt idx="308">
                  <c:v>1149.46630859375</c:v>
                </c:pt>
                <c:pt idx="309">
                  <c:v>1157.763671875</c:v>
                </c:pt>
                <c:pt idx="310">
                  <c:v>1162.05053710937</c:v>
                </c:pt>
                <c:pt idx="311">
                  <c:v>1187.68041992187</c:v>
                </c:pt>
                <c:pt idx="312">
                  <c:v>1192.79711914062</c:v>
                </c:pt>
                <c:pt idx="313">
                  <c:v>1182.01037597656</c:v>
                </c:pt>
                <c:pt idx="314">
                  <c:v>1163.61791992187</c:v>
                </c:pt>
                <c:pt idx="315">
                  <c:v>1209.66833496093</c:v>
                </c:pt>
                <c:pt idx="316">
                  <c:v>1268.76440429687</c:v>
                </c:pt>
                <c:pt idx="317">
                  <c:v>1264.66174316406</c:v>
                </c:pt>
                <c:pt idx="318">
                  <c:v>1278.85974121093</c:v>
                </c:pt>
                <c:pt idx="319">
                  <c:v>1263.50939941406</c:v>
                </c:pt>
                <c:pt idx="320">
                  <c:v>1239.95422363281</c:v>
                </c:pt>
                <c:pt idx="321">
                  <c:v>1209.62243652343</c:v>
                </c:pt>
                <c:pt idx="322">
                  <c:v>1213.86340332031</c:v>
                </c:pt>
                <c:pt idx="323">
                  <c:v>1234.88330078125</c:v>
                </c:pt>
                <c:pt idx="324">
                  <c:v>1235.11376953125</c:v>
                </c:pt>
                <c:pt idx="325">
                  <c:v>1236.17407226562</c:v>
                </c:pt>
                <c:pt idx="326">
                  <c:v>1221.65356445312</c:v>
                </c:pt>
                <c:pt idx="327">
                  <c:v>1199.43505859375</c:v>
                </c:pt>
                <c:pt idx="328">
                  <c:v>1176.57104492187</c:v>
                </c:pt>
                <c:pt idx="329">
                  <c:v>1142.3212890625</c:v>
                </c:pt>
                <c:pt idx="330">
                  <c:v>1162.46533203125</c:v>
                </c:pt>
                <c:pt idx="331">
                  <c:v>1172.00769042968</c:v>
                </c:pt>
                <c:pt idx="332">
                  <c:v>1184.36157226562</c:v>
                </c:pt>
                <c:pt idx="333">
                  <c:v>1179.47509765625</c:v>
                </c:pt>
                <c:pt idx="334">
                  <c:v>1172.79138183593</c:v>
                </c:pt>
                <c:pt idx="335">
                  <c:v>1201.78601074218</c:v>
                </c:pt>
                <c:pt idx="336">
                  <c:v>1203.6298828125</c:v>
                </c:pt>
                <c:pt idx="337">
                  <c:v>1195.28637695312</c:v>
                </c:pt>
                <c:pt idx="338">
                  <c:v>1191.73706054687</c:v>
                </c:pt>
                <c:pt idx="339">
                  <c:v>1207.54809570312</c:v>
                </c:pt>
                <c:pt idx="340">
                  <c:v>1207.40991210937</c:v>
                </c:pt>
                <c:pt idx="341">
                  <c:v>1189.66259765625</c:v>
                </c:pt>
                <c:pt idx="342">
                  <c:v>1181.27307128906</c:v>
                </c:pt>
                <c:pt idx="343">
                  <c:v>1191.55261230468</c:v>
                </c:pt>
                <c:pt idx="344">
                  <c:v>1190.49255371093</c:v>
                </c:pt>
                <c:pt idx="345">
                  <c:v>1166.42980957031</c:v>
                </c:pt>
                <c:pt idx="346">
                  <c:v>1167.49011230468</c:v>
                </c:pt>
                <c:pt idx="347">
                  <c:v>1174.81958007812</c:v>
                </c:pt>
                <c:pt idx="348">
                  <c:v>1175.04992675781</c:v>
                </c:pt>
                <c:pt idx="349">
                  <c:v>1155.458984375</c:v>
                </c:pt>
                <c:pt idx="350">
                  <c:v>1168.08935546875</c:v>
                </c:pt>
                <c:pt idx="351">
                  <c:v>1202.66174316406</c:v>
                </c:pt>
                <c:pt idx="352">
                  <c:v>1238.66345214843</c:v>
                </c:pt>
                <c:pt idx="353">
                  <c:v>1226.49365234375</c:v>
                </c:pt>
                <c:pt idx="354">
                  <c:v>1213.90954589843</c:v>
                </c:pt>
                <c:pt idx="355">
                  <c:v>1231.47229003906</c:v>
                </c:pt>
                <c:pt idx="356">
                  <c:v>1240.50732421875</c:v>
                </c:pt>
                <c:pt idx="357">
                  <c:v>1261.3427734375</c:v>
                </c:pt>
                <c:pt idx="358">
                  <c:v>1267.51965332031</c:v>
                </c:pt>
                <c:pt idx="359">
                  <c:v>1266.36730957031</c:v>
                </c:pt>
                <c:pt idx="360">
                  <c:v>1275.95556640625</c:v>
                </c:pt>
                <c:pt idx="361">
                  <c:v>1278.72131347656</c:v>
                </c:pt>
                <c:pt idx="362">
                  <c:v>1232.716796875</c:v>
                </c:pt>
                <c:pt idx="363">
                  <c:v>1239.49304199218</c:v>
                </c:pt>
                <c:pt idx="364">
                  <c:v>1263.7861328125</c:v>
                </c:pt>
                <c:pt idx="365">
                  <c:v>1264.47766113281</c:v>
                </c:pt>
                <c:pt idx="366">
                  <c:v>1248.06701660156</c:v>
                </c:pt>
                <c:pt idx="367">
                  <c:v>1229.67456054687</c:v>
                </c:pt>
                <c:pt idx="368">
                  <c:v>1231.88708496093</c:v>
                </c:pt>
                <c:pt idx="369">
                  <c:v>1277.15417480468</c:v>
                </c:pt>
                <c:pt idx="370">
                  <c:v>1261.25073242187</c:v>
                </c:pt>
                <c:pt idx="371">
                  <c:v>1277.06188964843</c:v>
                </c:pt>
                <c:pt idx="372">
                  <c:v>1299.83374023437</c:v>
                </c:pt>
                <c:pt idx="373">
                  <c:v>1300.89379882812</c:v>
                </c:pt>
                <c:pt idx="374">
                  <c:v>1318.54870605468</c:v>
                </c:pt>
                <c:pt idx="375">
                  <c:v>1327.44555664062</c:v>
                </c:pt>
                <c:pt idx="376">
                  <c:v>1328.55187988281</c:v>
                </c:pt>
                <c:pt idx="377">
                  <c:v>1314.4462890625</c:v>
                </c:pt>
                <c:pt idx="378">
                  <c:v>1288.07885742187</c:v>
                </c:pt>
                <c:pt idx="379">
                  <c:v>1254.52062988281</c:v>
                </c:pt>
                <c:pt idx="380">
                  <c:v>1248.06701660156</c:v>
                </c:pt>
                <c:pt idx="381">
                  <c:v>1256.18017578125</c:v>
                </c:pt>
                <c:pt idx="382">
                  <c:v>1245.85424804687</c:v>
                </c:pt>
                <c:pt idx="383">
                  <c:v>1245.62390136718</c:v>
                </c:pt>
                <c:pt idx="384">
                  <c:v>1229.67456054687</c:v>
                </c:pt>
                <c:pt idx="385">
                  <c:v>1238.66345214843</c:v>
                </c:pt>
                <c:pt idx="386">
                  <c:v>1243.22692871093</c:v>
                </c:pt>
                <c:pt idx="387">
                  <c:v>1250.14135742187</c:v>
                </c:pt>
                <c:pt idx="388">
                  <c:v>1250.46398925781</c:v>
                </c:pt>
                <c:pt idx="389">
                  <c:v>1248.6201171875</c:v>
                </c:pt>
                <c:pt idx="390">
                  <c:v>1246.49975585937</c:v>
                </c:pt>
                <c:pt idx="391">
                  <c:v>1225.61779785156</c:v>
                </c:pt>
                <c:pt idx="392">
                  <c:v>1236.77319335937</c:v>
                </c:pt>
                <c:pt idx="393">
                  <c:v>1255.30419921875</c:v>
                </c:pt>
                <c:pt idx="394">
                  <c:v>1246.96081542968</c:v>
                </c:pt>
                <c:pt idx="395">
                  <c:v>1234.9755859375</c:v>
                </c:pt>
                <c:pt idx="396">
                  <c:v>1226.77026367187</c:v>
                </c:pt>
                <c:pt idx="397">
                  <c:v>1223.4052734375</c:v>
                </c:pt>
                <c:pt idx="398">
                  <c:v>1213.63269042968</c:v>
                </c:pt>
                <c:pt idx="399">
                  <c:v>1225.61779785156</c:v>
                </c:pt>
                <c:pt idx="400">
                  <c:v>1235.39050292968</c:v>
                </c:pt>
                <c:pt idx="401">
                  <c:v>1232.62451171875</c:v>
                </c:pt>
                <c:pt idx="402">
                  <c:v>1234.7451171875</c:v>
                </c:pt>
                <c:pt idx="403">
                  <c:v>1248.75854492187</c:v>
                </c:pt>
                <c:pt idx="404">
                  <c:v>1242.81213378906</c:v>
                </c:pt>
                <c:pt idx="405">
                  <c:v>1255.30419921875</c:v>
                </c:pt>
                <c:pt idx="406">
                  <c:v>1288.17102050781</c:v>
                </c:pt>
                <c:pt idx="407">
                  <c:v>1292.78076171875</c:v>
                </c:pt>
                <c:pt idx="408">
                  <c:v>1295.36218261718</c:v>
                </c:pt>
                <c:pt idx="409">
                  <c:v>1298.81018066406</c:v>
                </c:pt>
                <c:pt idx="410">
                  <c:v>1292.70629882812</c:v>
                </c:pt>
                <c:pt idx="411">
                  <c:v>1284.73876953125</c:v>
                </c:pt>
                <c:pt idx="412">
                  <c:v>1294.98962402343</c:v>
                </c:pt>
                <c:pt idx="413">
                  <c:v>1291.26196289062</c:v>
                </c:pt>
                <c:pt idx="414">
                  <c:v>1294.98962402343</c:v>
                </c:pt>
                <c:pt idx="415">
                  <c:v>1316.70227050781</c:v>
                </c:pt>
                <c:pt idx="416">
                  <c:v>1318.89221191406</c:v>
                </c:pt>
                <c:pt idx="417">
                  <c:v>1327.27905273437</c:v>
                </c:pt>
                <c:pt idx="418">
                  <c:v>1348.33972167968</c:v>
                </c:pt>
                <c:pt idx="419">
                  <c:v>1362.22473144531</c:v>
                </c:pt>
                <c:pt idx="420">
                  <c:v>1373.50061035156</c:v>
                </c:pt>
                <c:pt idx="421">
                  <c:v>1379.744140625</c:v>
                </c:pt>
                <c:pt idx="422">
                  <c:v>1393.44274902343</c:v>
                </c:pt>
                <c:pt idx="423">
                  <c:v>1400.89794921875</c:v>
                </c:pt>
                <c:pt idx="424">
                  <c:v>1398.10217285156</c:v>
                </c:pt>
                <c:pt idx="425">
                  <c:v>1408.86535644531</c:v>
                </c:pt>
                <c:pt idx="426">
                  <c:v>1400.75817871093</c:v>
                </c:pt>
                <c:pt idx="427">
                  <c:v>1452.98999023437</c:v>
                </c:pt>
                <c:pt idx="428">
                  <c:v>1466.96826171875</c:v>
                </c:pt>
                <c:pt idx="429">
                  <c:v>1464.73168945312</c:v>
                </c:pt>
                <c:pt idx="430">
                  <c:v>1456.57788085937</c:v>
                </c:pt>
                <c:pt idx="431">
                  <c:v>1473.11877441406</c:v>
                </c:pt>
                <c:pt idx="432">
                  <c:v>1454.10827636718</c:v>
                </c:pt>
                <c:pt idx="433">
                  <c:v>1461.00415039062</c:v>
                </c:pt>
                <c:pt idx="434">
                  <c:v>1471.39465332031</c:v>
                </c:pt>
                <c:pt idx="435">
                  <c:v>1455.78552246093</c:v>
                </c:pt>
                <c:pt idx="436">
                  <c:v>1458.02221679687</c:v>
                </c:pt>
                <c:pt idx="437">
                  <c:v>1454.43432617187</c:v>
                </c:pt>
                <c:pt idx="438">
                  <c:v>1456.43811035156</c:v>
                </c:pt>
                <c:pt idx="439">
                  <c:v>1442.4130859375</c:v>
                </c:pt>
                <c:pt idx="440">
                  <c:v>1439.71069335937</c:v>
                </c:pt>
                <c:pt idx="441">
                  <c:v>1469.48425292968</c:v>
                </c:pt>
                <c:pt idx="442">
                  <c:v>1473.11877441406</c:v>
                </c:pt>
                <c:pt idx="443">
                  <c:v>1449.49536132812</c:v>
                </c:pt>
                <c:pt idx="444">
                  <c:v>1436.68200683593</c:v>
                </c:pt>
                <c:pt idx="445">
                  <c:v>1444.46337890625</c:v>
                </c:pt>
                <c:pt idx="446">
                  <c:v>1481.87841796875</c:v>
                </c:pt>
                <c:pt idx="447">
                  <c:v>1482.11120605468</c:v>
                </c:pt>
                <c:pt idx="448">
                  <c:v>1494.64501953125</c:v>
                </c:pt>
                <c:pt idx="449">
                  <c:v>1493.38708496093</c:v>
                </c:pt>
                <c:pt idx="450">
                  <c:v>1496.22924804687</c:v>
                </c:pt>
                <c:pt idx="451">
                  <c:v>1506.85278320312</c:v>
                </c:pt>
                <c:pt idx="452">
                  <c:v>1500.79553222656</c:v>
                </c:pt>
                <c:pt idx="453">
                  <c:v>1520.41174316406</c:v>
                </c:pt>
                <c:pt idx="454">
                  <c:v>1542.45068359375</c:v>
                </c:pt>
                <c:pt idx="455">
                  <c:v>1536.90588378906</c:v>
                </c:pt>
                <c:pt idx="456">
                  <c:v>1540.91296386718</c:v>
                </c:pt>
                <c:pt idx="457">
                  <c:v>1537.79113769531</c:v>
                </c:pt>
                <c:pt idx="458">
                  <c:v>1549.99890136718</c:v>
                </c:pt>
                <c:pt idx="459">
                  <c:v>1562.99865722656</c:v>
                </c:pt>
                <c:pt idx="460">
                  <c:v>1563.27807617187</c:v>
                </c:pt>
                <c:pt idx="461">
                  <c:v>1574.50732421875</c:v>
                </c:pt>
                <c:pt idx="462">
                  <c:v>1595.56787109375</c:v>
                </c:pt>
                <c:pt idx="463">
                  <c:v>1588.29931640625</c:v>
                </c:pt>
                <c:pt idx="464">
                  <c:v>1623.01184082031</c:v>
                </c:pt>
                <c:pt idx="465">
                  <c:v>1615.37036132812</c:v>
                </c:pt>
                <c:pt idx="466">
                  <c:v>1614.90441894531</c:v>
                </c:pt>
                <c:pt idx="467">
                  <c:v>1620.30932617187</c:v>
                </c:pt>
                <c:pt idx="468">
                  <c:v>1603.62854003906</c:v>
                </c:pt>
                <c:pt idx="469">
                  <c:v>1617.32739257812</c:v>
                </c:pt>
                <c:pt idx="470">
                  <c:v>1610.01220703125</c:v>
                </c:pt>
                <c:pt idx="471">
                  <c:v>1592.3994140625</c:v>
                </c:pt>
                <c:pt idx="472">
                  <c:v>1582.3818359375</c:v>
                </c:pt>
                <c:pt idx="473">
                  <c:v>1590.20959472656</c:v>
                </c:pt>
                <c:pt idx="474">
                  <c:v>1563.46447753906</c:v>
                </c:pt>
                <c:pt idx="475">
                  <c:v>1574.04162597656</c:v>
                </c:pt>
                <c:pt idx="476">
                  <c:v>1584.8046875</c:v>
                </c:pt>
                <c:pt idx="477">
                  <c:v>1612.52807617187</c:v>
                </c:pt>
                <c:pt idx="478">
                  <c:v>1590.39611816406</c:v>
                </c:pt>
                <c:pt idx="479">
                  <c:v>1577.90881347656</c:v>
                </c:pt>
                <c:pt idx="480">
                  <c:v>1576.37109375</c:v>
                </c:pt>
                <c:pt idx="481">
                  <c:v>1576.65075683593</c:v>
                </c:pt>
                <c:pt idx="482">
                  <c:v>1571.29248046875</c:v>
                </c:pt>
                <c:pt idx="483">
                  <c:v>1594.86889648437</c:v>
                </c:pt>
                <c:pt idx="484">
                  <c:v>1586.29565429687</c:v>
                </c:pt>
                <c:pt idx="485">
                  <c:v>1576.09167480468</c:v>
                </c:pt>
                <c:pt idx="486">
                  <c:v>1572.87658691406</c:v>
                </c:pt>
                <c:pt idx="487">
                  <c:v>1601.39233398437</c:v>
                </c:pt>
                <c:pt idx="488">
                  <c:v>1599.94775390625</c:v>
                </c:pt>
                <c:pt idx="489">
                  <c:v>1623.85046386718</c:v>
                </c:pt>
                <c:pt idx="490">
                  <c:v>1643.69958496093</c:v>
                </c:pt>
                <c:pt idx="491">
                  <c:v>1603.908203125</c:v>
                </c:pt>
                <c:pt idx="492">
                  <c:v>1572.17761230468</c:v>
                </c:pt>
                <c:pt idx="493">
                  <c:v>1576.97680664062</c:v>
                </c:pt>
                <c:pt idx="494">
                  <c:v>1561.08825683593</c:v>
                </c:pt>
                <c:pt idx="495">
                  <c:v>1551.72290039062</c:v>
                </c:pt>
                <c:pt idx="496">
                  <c:v>1564.39636230468</c:v>
                </c:pt>
                <c:pt idx="497">
                  <c:v>1577.48950195312</c:v>
                </c:pt>
                <c:pt idx="498">
                  <c:v>1559.55065917968</c:v>
                </c:pt>
                <c:pt idx="499">
                  <c:v>1575.81188964843</c:v>
                </c:pt>
                <c:pt idx="500">
                  <c:v>1606.42431640625</c:v>
                </c:pt>
                <c:pt idx="501">
                  <c:v>1575.76550292968</c:v>
                </c:pt>
                <c:pt idx="502">
                  <c:v>1570.36047363281</c:v>
                </c:pt>
                <c:pt idx="503">
                  <c:v>1592.77233886718</c:v>
                </c:pt>
                <c:pt idx="504">
                  <c:v>1598.8759765625</c:v>
                </c:pt>
                <c:pt idx="505">
                  <c:v>1670.07189941406</c:v>
                </c:pt>
                <c:pt idx="506">
                  <c:v>1698.0283203125</c:v>
                </c:pt>
                <c:pt idx="507">
                  <c:v>1679.57702636718</c:v>
                </c:pt>
                <c:pt idx="508">
                  <c:v>1634.1943359375</c:v>
                </c:pt>
                <c:pt idx="509">
                  <c:v>1602.65026855468</c:v>
                </c:pt>
                <c:pt idx="510">
                  <c:v>1591.23474121093</c:v>
                </c:pt>
                <c:pt idx="511">
                  <c:v>1601.71716308593</c:v>
                </c:pt>
                <c:pt idx="512">
                  <c:v>1625.45581054687</c:v>
                </c:pt>
                <c:pt idx="513">
                  <c:v>1601.90539550781</c:v>
                </c:pt>
                <c:pt idx="514">
                  <c:v>1567.91918945312</c:v>
                </c:pt>
                <c:pt idx="515">
                  <c:v>1598.28576660156</c:v>
                </c:pt>
                <c:pt idx="516">
                  <c:v>1596.26440429687</c:v>
                </c:pt>
                <c:pt idx="517">
                  <c:v>1600.58923339843</c:v>
                </c:pt>
                <c:pt idx="518">
                  <c:v>1606.41796875</c:v>
                </c:pt>
                <c:pt idx="519">
                  <c:v>1633.49401855468</c:v>
                </c:pt>
                <c:pt idx="520">
                  <c:v>1638.19458007812</c:v>
                </c:pt>
                <c:pt idx="521">
                  <c:v>1635.9853515625</c:v>
                </c:pt>
                <c:pt idx="522">
                  <c:v>1629.54541015625</c:v>
                </c:pt>
                <c:pt idx="523">
                  <c:v>1673.63793945312</c:v>
                </c:pt>
                <c:pt idx="524">
                  <c:v>1680.17199707031</c:v>
                </c:pt>
                <c:pt idx="525">
                  <c:v>1685.01379394531</c:v>
                </c:pt>
                <c:pt idx="526">
                  <c:v>1680.45385742187</c:v>
                </c:pt>
                <c:pt idx="527">
                  <c:v>1672.88598632812</c:v>
                </c:pt>
                <c:pt idx="528">
                  <c:v>1654.08325195312</c:v>
                </c:pt>
                <c:pt idx="529">
                  <c:v>1632.92993164062</c:v>
                </c:pt>
                <c:pt idx="530">
                  <c:v>1594.47814941406</c:v>
                </c:pt>
                <c:pt idx="531">
                  <c:v>1619.29797363281</c:v>
                </c:pt>
                <c:pt idx="532">
                  <c:v>1590.388671875</c:v>
                </c:pt>
                <c:pt idx="533">
                  <c:v>1594.80737304687</c:v>
                </c:pt>
                <c:pt idx="534">
                  <c:v>1610.13159179687</c:v>
                </c:pt>
                <c:pt idx="535">
                  <c:v>1612.24682617187</c:v>
                </c:pt>
                <c:pt idx="536">
                  <c:v>1643.60046386718</c:v>
                </c:pt>
                <c:pt idx="537">
                  <c:v>1631.66076660156</c:v>
                </c:pt>
                <c:pt idx="538">
                  <c:v>1593.82006835937</c:v>
                </c:pt>
                <c:pt idx="539">
                  <c:v>1609.19152832031</c:v>
                </c:pt>
                <c:pt idx="540">
                  <c:v>1648.39526367187</c:v>
                </c:pt>
                <c:pt idx="541">
                  <c:v>1657.89074707031</c:v>
                </c:pt>
                <c:pt idx="542">
                  <c:v>1653.94226074218</c:v>
                </c:pt>
                <c:pt idx="543">
                  <c:v>1640.21594238281</c:v>
                </c:pt>
                <c:pt idx="544">
                  <c:v>1647.26708984375</c:v>
                </c:pt>
                <c:pt idx="545">
                  <c:v>1630.3916015625</c:v>
                </c:pt>
                <c:pt idx="546">
                  <c:v>1665.552734375</c:v>
                </c:pt>
                <c:pt idx="547">
                  <c:v>1711.85461425781</c:v>
                </c:pt>
                <c:pt idx="548">
                  <c:v>1691.21862792968</c:v>
                </c:pt>
                <c:pt idx="549">
                  <c:v>1703.15832519531</c:v>
                </c:pt>
                <c:pt idx="550">
                  <c:v>1715.47412109375</c:v>
                </c:pt>
                <c:pt idx="551">
                  <c:v>1746.40478515625</c:v>
                </c:pt>
                <c:pt idx="552">
                  <c:v>1751.95166015625</c:v>
                </c:pt>
                <c:pt idx="553">
                  <c:v>1754.44311523437</c:v>
                </c:pt>
                <c:pt idx="554">
                  <c:v>1774.98522949218</c:v>
                </c:pt>
                <c:pt idx="555">
                  <c:v>1772.68188476562</c:v>
                </c:pt>
                <c:pt idx="556">
                  <c:v>1779.54479980468</c:v>
                </c:pt>
                <c:pt idx="557">
                  <c:v>1774.75</c:v>
                </c:pt>
                <c:pt idx="558">
                  <c:v>1784.80944824218</c:v>
                </c:pt>
                <c:pt idx="559">
                  <c:v>1785.4677734375</c:v>
                </c:pt>
                <c:pt idx="560">
                  <c:v>1734.22985839843</c:v>
                </c:pt>
                <c:pt idx="561">
                  <c:v>1708.98742675781</c:v>
                </c:pt>
                <c:pt idx="562">
                  <c:v>1705.69689941406</c:v>
                </c:pt>
                <c:pt idx="563">
                  <c:v>1739.96496582031</c:v>
                </c:pt>
                <c:pt idx="564">
                  <c:v>1744.52453613281</c:v>
                </c:pt>
                <c:pt idx="565">
                  <c:v>1765.06665039062</c:v>
                </c:pt>
                <c:pt idx="566">
                  <c:v>1783.25842285156</c:v>
                </c:pt>
                <c:pt idx="567">
                  <c:v>1813.85998535156</c:v>
                </c:pt>
                <c:pt idx="568">
                  <c:v>1823.40246582031</c:v>
                </c:pt>
                <c:pt idx="569">
                  <c:v>1805.77465820312</c:v>
                </c:pt>
                <c:pt idx="570">
                  <c:v>1755.28918457031</c:v>
                </c:pt>
                <c:pt idx="571">
                  <c:v>1714.5341796875</c:v>
                </c:pt>
                <c:pt idx="572">
                  <c:v>1678.80871582031</c:v>
                </c:pt>
                <c:pt idx="573">
                  <c:v>1632.83581542968</c:v>
                </c:pt>
                <c:pt idx="574">
                  <c:v>1619.06286621093</c:v>
                </c:pt>
                <c:pt idx="575">
                  <c:v>1578.11950683593</c:v>
                </c:pt>
                <c:pt idx="576">
                  <c:v>1585.26489257812</c:v>
                </c:pt>
                <c:pt idx="577">
                  <c:v>1632.27172851562</c:v>
                </c:pt>
                <c:pt idx="578">
                  <c:v>1665.97595214843</c:v>
                </c:pt>
                <c:pt idx="579">
                  <c:v>1680.12487792968</c:v>
                </c:pt>
                <c:pt idx="580">
                  <c:v>1634.48120117187</c:v>
                </c:pt>
                <c:pt idx="581">
                  <c:v>1636.87854003906</c:v>
                </c:pt>
                <c:pt idx="582">
                  <c:v>1612.34094238281</c:v>
                </c:pt>
                <c:pt idx="583">
                  <c:v>1614.50317382812</c:v>
                </c:pt>
                <c:pt idx="584">
                  <c:v>1633.30615234375</c:v>
                </c:pt>
                <c:pt idx="585">
                  <c:v>1663.67248535156</c:v>
                </c:pt>
                <c:pt idx="586">
                  <c:v>1618.31079101562</c:v>
                </c:pt>
                <c:pt idx="587">
                  <c:v>1581.50402832031</c:v>
                </c:pt>
                <c:pt idx="588">
                  <c:v>1634.19921875</c:v>
                </c:pt>
                <c:pt idx="589">
                  <c:v>1629.54541015625</c:v>
                </c:pt>
                <c:pt idx="590">
                  <c:v>1621.55444335937</c:v>
                </c:pt>
                <c:pt idx="591">
                  <c:v>1604.77258300781</c:v>
                </c:pt>
                <c:pt idx="592">
                  <c:v>1627.10107421875</c:v>
                </c:pt>
                <c:pt idx="593">
                  <c:v>1630.53259277343</c:v>
                </c:pt>
                <c:pt idx="594">
                  <c:v>1638.52380371093</c:v>
                </c:pt>
                <c:pt idx="595">
                  <c:v>1577.69653320312</c:v>
                </c:pt>
                <c:pt idx="596">
                  <c:v>1593.16198730468</c:v>
                </c:pt>
                <c:pt idx="597">
                  <c:v>1612.90490722656</c:v>
                </c:pt>
                <c:pt idx="598">
                  <c:v>1600.87121582031</c:v>
                </c:pt>
                <c:pt idx="599">
                  <c:v>1617.84057617187</c:v>
                </c:pt>
                <c:pt idx="600">
                  <c:v>1620.14404296875</c:v>
                </c:pt>
                <c:pt idx="601">
                  <c:v>1635.70324707031</c:v>
                </c:pt>
                <c:pt idx="602">
                  <c:v>1671.75756835937</c:v>
                </c:pt>
                <c:pt idx="603">
                  <c:v>1704.80358886718</c:v>
                </c:pt>
                <c:pt idx="604">
                  <c:v>1716.6025390625</c:v>
                </c:pt>
                <c:pt idx="605">
                  <c:v>1712.93579101562</c:v>
                </c:pt>
                <c:pt idx="606">
                  <c:v>1777.5234375</c:v>
                </c:pt>
                <c:pt idx="607">
                  <c:v>1729.20043945312</c:v>
                </c:pt>
                <c:pt idx="608">
                  <c:v>1776.30126953125</c:v>
                </c:pt>
                <c:pt idx="609">
                  <c:v>1743.58435058593</c:v>
                </c:pt>
                <c:pt idx="610">
                  <c:v>1742.12731933593</c:v>
                </c:pt>
                <c:pt idx="611">
                  <c:v>1774.42114257812</c:v>
                </c:pt>
                <c:pt idx="612">
                  <c:v>1760.31896972656</c:v>
                </c:pt>
                <c:pt idx="613">
                  <c:v>1773.76281738281</c:v>
                </c:pt>
                <c:pt idx="614">
                  <c:v>1764.22058105468</c:v>
                </c:pt>
                <c:pt idx="615">
                  <c:v>1761.72924804687</c:v>
                </c:pt>
                <c:pt idx="616">
                  <c:v>1773.10485839843</c:v>
                </c:pt>
                <c:pt idx="617">
                  <c:v>1789.98046875</c:v>
                </c:pt>
                <c:pt idx="618">
                  <c:v>1792.70678710937</c:v>
                </c:pt>
                <c:pt idx="619">
                  <c:v>1789.60437011718</c:v>
                </c:pt>
                <c:pt idx="620">
                  <c:v>1770.23742675781</c:v>
                </c:pt>
                <c:pt idx="621">
                  <c:v>1749.6953125</c:v>
                </c:pt>
                <c:pt idx="622">
                  <c:v>1719.37585449218</c:v>
                </c:pt>
                <c:pt idx="623">
                  <c:v>1702.59436035156</c:v>
                </c:pt>
                <c:pt idx="624">
                  <c:v>1705.97888183593</c:v>
                </c:pt>
                <c:pt idx="625">
                  <c:v>1660.80517578125</c:v>
                </c:pt>
                <c:pt idx="626">
                  <c:v>1638.14758300781</c:v>
                </c:pt>
                <c:pt idx="627">
                  <c:v>1643.88256835937</c:v>
                </c:pt>
                <c:pt idx="628">
                  <c:v>1524.34362792968</c:v>
                </c:pt>
                <c:pt idx="629">
                  <c:v>1468.49938964843</c:v>
                </c:pt>
                <c:pt idx="630">
                  <c:v>1492.66076660156</c:v>
                </c:pt>
                <c:pt idx="631">
                  <c:v>1521.89929199218</c:v>
                </c:pt>
                <c:pt idx="632">
                  <c:v>1490.54565429687</c:v>
                </c:pt>
                <c:pt idx="633">
                  <c:v>1467.65319824218</c:v>
                </c:pt>
                <c:pt idx="634">
                  <c:v>1486.36206054687</c:v>
                </c:pt>
                <c:pt idx="635">
                  <c:v>1459.85009765625</c:v>
                </c:pt>
                <c:pt idx="636">
                  <c:v>1487.8662109375</c:v>
                </c:pt>
                <c:pt idx="637">
                  <c:v>1473.71716308593</c:v>
                </c:pt>
                <c:pt idx="638">
                  <c:v>1448.75634765625</c:v>
                </c:pt>
                <c:pt idx="639">
                  <c:v>1443.63256835937</c:v>
                </c:pt>
                <c:pt idx="640">
                  <c:v>1490.26354980468</c:v>
                </c:pt>
                <c:pt idx="641">
                  <c:v>1450.49572753906</c:v>
                </c:pt>
                <c:pt idx="642">
                  <c:v>1476.34948730468</c:v>
                </c:pt>
                <c:pt idx="643">
                  <c:v>1460.0380859375</c:v>
                </c:pt>
                <c:pt idx="644">
                  <c:v>1435.359375</c:v>
                </c:pt>
                <c:pt idx="645">
                  <c:v>1418.48400878906</c:v>
                </c:pt>
                <c:pt idx="646">
                  <c:v>1414.34741210937</c:v>
                </c:pt>
                <c:pt idx="647">
                  <c:v>1399.96313476562</c:v>
                </c:pt>
                <c:pt idx="648">
                  <c:v>1427.55603027343</c:v>
                </c:pt>
                <c:pt idx="649">
                  <c:v>1418.85986328125</c:v>
                </c:pt>
                <c:pt idx="650">
                  <c:v>1341.72131347656</c:v>
                </c:pt>
                <c:pt idx="651">
                  <c:v>1368.04541015625</c:v>
                </c:pt>
                <c:pt idx="652">
                  <c:v>1380.50219726562</c:v>
                </c:pt>
                <c:pt idx="653">
                  <c:v>1354.74230957031</c:v>
                </c:pt>
                <c:pt idx="654">
                  <c:v>1326.02099609375</c:v>
                </c:pt>
                <c:pt idx="655">
                  <c:v>1338.71276855468</c:v>
                </c:pt>
                <c:pt idx="656">
                  <c:v>1373.87414550781</c:v>
                </c:pt>
                <c:pt idx="657">
                  <c:v>1435.40637207031</c:v>
                </c:pt>
                <c:pt idx="658">
                  <c:v>1428.56579589843</c:v>
                </c:pt>
                <c:pt idx="659">
                  <c:v>1404.76599121093</c:v>
                </c:pt>
                <c:pt idx="660">
                  <c:v>1432.74621582031</c:v>
                </c:pt>
                <c:pt idx="661">
                  <c:v>1445.76245117187</c:v>
                </c:pt>
                <c:pt idx="662">
                  <c:v>1453.69580078125</c:v>
                </c:pt>
                <c:pt idx="663">
                  <c:v>1431.51110839843</c:v>
                </c:pt>
                <c:pt idx="664">
                  <c:v>1425.14538574218</c:v>
                </c:pt>
                <c:pt idx="665">
                  <c:v>1439.39685058593</c:v>
                </c:pt>
                <c:pt idx="666">
                  <c:v>1403.10314941406</c:v>
                </c:pt>
                <c:pt idx="667">
                  <c:v>1353.41320800781</c:v>
                </c:pt>
                <c:pt idx="668">
                  <c:v>1368.66223144531</c:v>
                </c:pt>
                <c:pt idx="669">
                  <c:v>1351.22778320312</c:v>
                </c:pt>
                <c:pt idx="670">
                  <c:v>1327.47534179687</c:v>
                </c:pt>
                <c:pt idx="671">
                  <c:v>1318.0693359375</c:v>
                </c:pt>
                <c:pt idx="672">
                  <c:v>1343.57946777343</c:v>
                </c:pt>
                <c:pt idx="673">
                  <c:v>1377.54553222656</c:v>
                </c:pt>
                <c:pt idx="674">
                  <c:v>1365.52673339843</c:v>
                </c:pt>
                <c:pt idx="675">
                  <c:v>1379.96826171875</c:v>
                </c:pt>
                <c:pt idx="676">
                  <c:v>1369.1845703125</c:v>
                </c:pt>
                <c:pt idx="677">
                  <c:v>1401.01293945312</c:v>
                </c:pt>
                <c:pt idx="678">
                  <c:v>1406.28588867187</c:v>
                </c:pt>
                <c:pt idx="679">
                  <c:v>1390.2294921875</c:v>
                </c:pt>
                <c:pt idx="680">
                  <c:v>1388.94677734375</c:v>
                </c:pt>
                <c:pt idx="681">
                  <c:v>1405.57336425781</c:v>
                </c:pt>
                <c:pt idx="682">
                  <c:v>1413.74438476562</c:v>
                </c:pt>
                <c:pt idx="683">
                  <c:v>1402.29565429687</c:v>
                </c:pt>
                <c:pt idx="684">
                  <c:v>1417.21215820312</c:v>
                </c:pt>
                <c:pt idx="685">
                  <c:v>1423.91027832031</c:v>
                </c:pt>
                <c:pt idx="686">
                  <c:v>1438.87426757812</c:v>
                </c:pt>
                <c:pt idx="687">
                  <c:v>1399.63525390625</c:v>
                </c:pt>
                <c:pt idx="688">
                  <c:v>1366.80944824218</c:v>
                </c:pt>
                <c:pt idx="689">
                  <c:v>1372.36743164062</c:v>
                </c:pt>
                <c:pt idx="690">
                  <c:v>1357.5458984375</c:v>
                </c:pt>
                <c:pt idx="691">
                  <c:v>1358.97106933593</c:v>
                </c:pt>
                <c:pt idx="692">
                  <c:v>1415.54943847656</c:v>
                </c:pt>
                <c:pt idx="693">
                  <c:v>1410.08630371093</c:v>
                </c:pt>
                <c:pt idx="694">
                  <c:v>1439.68176269531</c:v>
                </c:pt>
                <c:pt idx="695">
                  <c:v>1456.40356445312</c:v>
                </c:pt>
                <c:pt idx="696">
                  <c:v>1431.13110351562</c:v>
                </c:pt>
                <c:pt idx="697">
                  <c:v>1428.56579589843</c:v>
                </c:pt>
                <c:pt idx="698">
                  <c:v>1378.73315429687</c:v>
                </c:pt>
                <c:pt idx="699">
                  <c:v>1397.64013671875</c:v>
                </c:pt>
                <c:pt idx="700">
                  <c:v>1441.67712402343</c:v>
                </c:pt>
                <c:pt idx="701">
                  <c:v>1472.36511230468</c:v>
                </c:pt>
                <c:pt idx="702">
                  <c:v>1473.64782714843</c:v>
                </c:pt>
                <c:pt idx="703">
                  <c:v>1466.56958007812</c:v>
                </c:pt>
                <c:pt idx="704">
                  <c:v>1487.94677734375</c:v>
                </c:pt>
                <c:pt idx="705">
                  <c:v>1520.06005859375</c:v>
                </c:pt>
                <c:pt idx="706">
                  <c:v>1535.97424316406</c:v>
                </c:pt>
                <c:pt idx="707">
                  <c:v>1538.5869140625</c:v>
                </c:pt>
                <c:pt idx="708">
                  <c:v>1522.48291015625</c:v>
                </c:pt>
                <c:pt idx="709">
                  <c:v>1539.10949707031</c:v>
                </c:pt>
                <c:pt idx="710">
                  <c:v>1514.54943847656</c:v>
                </c:pt>
                <c:pt idx="711">
                  <c:v>1516.7822265625</c:v>
                </c:pt>
                <c:pt idx="712">
                  <c:v>1526.09326171875</c:v>
                </c:pt>
                <c:pt idx="713">
                  <c:v>1503.95593261718</c:v>
                </c:pt>
                <c:pt idx="714">
                  <c:v>1517.39978027343</c:v>
                </c:pt>
                <c:pt idx="715">
                  <c:v>1497.02038574218</c:v>
                </c:pt>
                <c:pt idx="716">
                  <c:v>1465.42944335937</c:v>
                </c:pt>
                <c:pt idx="717">
                  <c:v>1460.77404785156</c:v>
                </c:pt>
                <c:pt idx="718">
                  <c:v>1442.3896484375</c:v>
                </c:pt>
                <c:pt idx="719">
                  <c:v>1445.61999511718</c:v>
                </c:pt>
                <c:pt idx="720">
                  <c:v>1388.80432128906</c:v>
                </c:pt>
                <c:pt idx="721">
                  <c:v>1418.44714355468</c:v>
                </c:pt>
                <c:pt idx="722">
                  <c:v>1391.1318359375</c:v>
                </c:pt>
                <c:pt idx="723">
                  <c:v>1380.49084472656</c:v>
                </c:pt>
                <c:pt idx="724">
                  <c:v>1388.37658691406</c:v>
                </c:pt>
                <c:pt idx="725">
                  <c:v>1382.48608398437</c:v>
                </c:pt>
                <c:pt idx="726">
                  <c:v>1384.90881347656</c:v>
                </c:pt>
                <c:pt idx="727">
                  <c:v>1402.248046875</c:v>
                </c:pt>
                <c:pt idx="728">
                  <c:v>1436.21398925781</c:v>
                </c:pt>
                <c:pt idx="729">
                  <c:v>1459.53894042968</c:v>
                </c:pt>
                <c:pt idx="730">
                  <c:v>1467.85217285156</c:v>
                </c:pt>
                <c:pt idx="731">
                  <c:v>1401.77307128906</c:v>
                </c:pt>
                <c:pt idx="732">
                  <c:v>1361.29895019531</c:v>
                </c:pt>
                <c:pt idx="733">
                  <c:v>1308.3310546875</c:v>
                </c:pt>
                <c:pt idx="734">
                  <c:v>1320.91967773437</c:v>
                </c:pt>
                <c:pt idx="735">
                  <c:v>1319.25708007812</c:v>
                </c:pt>
                <c:pt idx="736">
                  <c:v>1308.52099609375</c:v>
                </c:pt>
                <c:pt idx="737">
                  <c:v>1299.68505859375</c:v>
                </c:pt>
                <c:pt idx="738">
                  <c:v>1297.30981445312</c:v>
                </c:pt>
                <c:pt idx="739">
                  <c:v>1311.37121582031</c:v>
                </c:pt>
                <c:pt idx="740">
                  <c:v>1324.00756835937</c:v>
                </c:pt>
                <c:pt idx="741">
                  <c:v>1325.10009765625</c:v>
                </c:pt>
                <c:pt idx="742">
                  <c:v>1328.85314941406</c:v>
                </c:pt>
                <c:pt idx="743">
                  <c:v>1342.91442871093</c:v>
                </c:pt>
                <c:pt idx="744">
                  <c:v>1324.19775390625</c:v>
                </c:pt>
                <c:pt idx="745">
                  <c:v>1358.06860351562</c:v>
                </c:pt>
                <c:pt idx="746">
                  <c:v>1382.53356933593</c:v>
                </c:pt>
                <c:pt idx="747">
                  <c:v>1378.78076171875</c:v>
                </c:pt>
                <c:pt idx="748">
                  <c:v>1389.65930175781</c:v>
                </c:pt>
                <c:pt idx="749">
                  <c:v>1352.748046875</c:v>
                </c:pt>
                <c:pt idx="750">
                  <c:v>1357.40344238281</c:v>
                </c:pt>
                <c:pt idx="751">
                  <c:v>1349.04260253906</c:v>
                </c:pt>
                <c:pt idx="752">
                  <c:v>1400.68029785156</c:v>
                </c:pt>
                <c:pt idx="753">
                  <c:v>1415.59680175781</c:v>
                </c:pt>
                <c:pt idx="754">
                  <c:v>1428.66076660156</c:v>
                </c:pt>
                <c:pt idx="755">
                  <c:v>1411.32141113281</c:v>
                </c:pt>
                <c:pt idx="756">
                  <c:v>1426.00061035156</c:v>
                </c:pt>
                <c:pt idx="757">
                  <c:v>1425.62023925781</c:v>
                </c:pt>
                <c:pt idx="758">
                  <c:v>1442.1044921875</c:v>
                </c:pt>
                <c:pt idx="759">
                  <c:v>1450.13293457031</c:v>
                </c:pt>
                <c:pt idx="760">
                  <c:v>1463.7236328125</c:v>
                </c:pt>
                <c:pt idx="761">
                  <c:v>1453.44653320312</c:v>
                </c:pt>
                <c:pt idx="762">
                  <c:v>1476.88232421875</c:v>
                </c:pt>
                <c:pt idx="763">
                  <c:v>1510.83532714843</c:v>
                </c:pt>
                <c:pt idx="764">
                  <c:v>1491.91381835937</c:v>
                </c:pt>
                <c:pt idx="765">
                  <c:v>1470.25500488281</c:v>
                </c:pt>
                <c:pt idx="766">
                  <c:v>1454.16687011718</c:v>
                </c:pt>
                <c:pt idx="767">
                  <c:v>1447.87561035156</c:v>
                </c:pt>
                <c:pt idx="768">
                  <c:v>1451.4775390625</c:v>
                </c:pt>
                <c:pt idx="769">
                  <c:v>1442.59313964843</c:v>
                </c:pt>
                <c:pt idx="770">
                  <c:v>1508.04992675781</c:v>
                </c:pt>
                <c:pt idx="771">
                  <c:v>1522.64916992187</c:v>
                </c:pt>
                <c:pt idx="772">
                  <c:v>1531.00537109375</c:v>
                </c:pt>
                <c:pt idx="773">
                  <c:v>1539.45764160156</c:v>
                </c:pt>
                <c:pt idx="774">
                  <c:v>1524.66613769531</c:v>
                </c:pt>
                <c:pt idx="775">
                  <c:v>1530.42907714843</c:v>
                </c:pt>
                <c:pt idx="776">
                  <c:v>1506.22497558593</c:v>
                </c:pt>
                <c:pt idx="777">
                  <c:v>1522.40893554687</c:v>
                </c:pt>
                <c:pt idx="778">
                  <c:v>1520.58422851562</c:v>
                </c:pt>
                <c:pt idx="779">
                  <c:v>1565.39050292968</c:v>
                </c:pt>
                <c:pt idx="780">
                  <c:v>1571.00939941406</c:v>
                </c:pt>
                <c:pt idx="781">
                  <c:v>1559.24353027343</c:v>
                </c:pt>
                <c:pt idx="782">
                  <c:v>1564.67016601562</c:v>
                </c:pt>
                <c:pt idx="783">
                  <c:v>1570.3369140625</c:v>
                </c:pt>
                <c:pt idx="784">
                  <c:v>1591.61157226562</c:v>
                </c:pt>
                <c:pt idx="785">
                  <c:v>1573.17041015625</c:v>
                </c:pt>
                <c:pt idx="786">
                  <c:v>1574.947265625</c:v>
                </c:pt>
                <c:pt idx="787">
                  <c:v>1549.15844726562</c:v>
                </c:pt>
                <c:pt idx="788">
                  <c:v>1542.05090332031</c:v>
                </c:pt>
                <c:pt idx="789">
                  <c:v>1556.12194824218</c:v>
                </c:pt>
                <c:pt idx="790">
                  <c:v>1507.28149414062</c:v>
                </c:pt>
                <c:pt idx="791">
                  <c:v>1486.05480957031</c:v>
                </c:pt>
                <c:pt idx="792">
                  <c:v>1510.01879882812</c:v>
                </c:pt>
                <c:pt idx="793">
                  <c:v>1516.98229980468</c:v>
                </c:pt>
                <c:pt idx="794">
                  <c:v>1479.61975097656</c:v>
                </c:pt>
                <c:pt idx="795">
                  <c:v>1462.04284667968</c:v>
                </c:pt>
                <c:pt idx="796">
                  <c:v>1447.77966308593</c:v>
                </c:pt>
                <c:pt idx="797">
                  <c:v>1447.73181152343</c:v>
                </c:pt>
                <c:pt idx="798">
                  <c:v>1449.89282226562</c:v>
                </c:pt>
                <c:pt idx="799">
                  <c:v>1461.89892578125</c:v>
                </c:pt>
                <c:pt idx="800">
                  <c:v>1437.93481445312</c:v>
                </c:pt>
                <c:pt idx="801">
                  <c:v>1443.025390625</c:v>
                </c:pt>
                <c:pt idx="802">
                  <c:v>1454.98327636718</c:v>
                </c:pt>
                <c:pt idx="803">
                  <c:v>1450.46911621093</c:v>
                </c:pt>
                <c:pt idx="804">
                  <c:v>1457.57666015625</c:v>
                </c:pt>
                <c:pt idx="805">
                  <c:v>1448.59606933593</c:v>
                </c:pt>
                <c:pt idx="806">
                  <c:v>1463.77172851562</c:v>
                </c:pt>
                <c:pt idx="807">
                  <c:v>1462.37915039062</c:v>
                </c:pt>
                <c:pt idx="808">
                  <c:v>1435.72583007812</c:v>
                </c:pt>
                <c:pt idx="809">
                  <c:v>1416.90026855468</c:v>
                </c:pt>
                <c:pt idx="810">
                  <c:v>1391.25549316406</c:v>
                </c:pt>
                <c:pt idx="811">
                  <c:v>1425.78466796875</c:v>
                </c:pt>
                <c:pt idx="812">
                  <c:v>1411.66564941406</c:v>
                </c:pt>
                <c:pt idx="813">
                  <c:v>1413.10632324218</c:v>
                </c:pt>
                <c:pt idx="814">
                  <c:v>1422.0869140625</c:v>
                </c:pt>
                <c:pt idx="815">
                  <c:v>1444.22595214843</c:v>
                </c:pt>
                <c:pt idx="816">
                  <c:v>1465.21240234375</c:v>
                </c:pt>
                <c:pt idx="817">
                  <c:v>1478.65905761718</c:v>
                </c:pt>
                <c:pt idx="818">
                  <c:v>1484.32604980468</c:v>
                </c:pt>
                <c:pt idx="819">
                  <c:v>1478.08288574218</c:v>
                </c:pt>
                <c:pt idx="820">
                  <c:v>1465.26049804687</c:v>
                </c:pt>
                <c:pt idx="821">
                  <c:v>1486.82336425781</c:v>
                </c:pt>
                <c:pt idx="822">
                  <c:v>1490.56921386718</c:v>
                </c:pt>
                <c:pt idx="823">
                  <c:v>1482.02087402343</c:v>
                </c:pt>
                <c:pt idx="824">
                  <c:v>1459.11340332031</c:v>
                </c:pt>
                <c:pt idx="825">
                  <c:v>1477.98693847656</c:v>
                </c:pt>
                <c:pt idx="826">
                  <c:v>1473.13647460937</c:v>
                </c:pt>
                <c:pt idx="827">
                  <c:v>1489.80078125</c:v>
                </c:pt>
                <c:pt idx="828">
                  <c:v>1521.16052246093</c:v>
                </c:pt>
                <c:pt idx="829">
                  <c:v>1536.19189453125</c:v>
                </c:pt>
                <c:pt idx="830">
                  <c:v>1507.80969238281</c:v>
                </c:pt>
                <c:pt idx="831">
                  <c:v>1500.65417480468</c:v>
                </c:pt>
                <c:pt idx="832">
                  <c:v>1527.6435546875</c:v>
                </c:pt>
                <c:pt idx="833">
                  <c:v>1553.09643554687</c:v>
                </c:pt>
                <c:pt idx="834">
                  <c:v>1544.98034667968</c:v>
                </c:pt>
                <c:pt idx="835">
                  <c:v>1505.50463867187</c:v>
                </c:pt>
                <c:pt idx="836">
                  <c:v>1530.28491210937</c:v>
                </c:pt>
                <c:pt idx="837">
                  <c:v>1533.93481445312</c:v>
                </c:pt>
                <c:pt idx="838">
                  <c:v>1538.4970703125</c:v>
                </c:pt>
                <c:pt idx="839">
                  <c:v>1521.20849609375</c:v>
                </c:pt>
                <c:pt idx="840">
                  <c:v>1529.51647949218</c:v>
                </c:pt>
                <c:pt idx="841">
                  <c:v>1517.07836914062</c:v>
                </c:pt>
                <c:pt idx="842">
                  <c:v>1500.07788085937</c:v>
                </c:pt>
                <c:pt idx="843">
                  <c:v>1489.41650390625</c:v>
                </c:pt>
                <c:pt idx="844">
                  <c:v>1489.36853027343</c:v>
                </c:pt>
                <c:pt idx="845">
                  <c:v>1449.65270996093</c:v>
                </c:pt>
                <c:pt idx="846">
                  <c:v>1428.76220703125</c:v>
                </c:pt>
                <c:pt idx="847">
                  <c:v>1436.92626953125</c:v>
                </c:pt>
                <c:pt idx="848">
                  <c:v>1413.97094726562</c:v>
                </c:pt>
                <c:pt idx="849">
                  <c:v>1420.83825683593</c:v>
                </c:pt>
                <c:pt idx="850">
                  <c:v>1447.87561035156</c:v>
                </c:pt>
                <c:pt idx="851">
                  <c:v>1433.70874023437</c:v>
                </c:pt>
                <c:pt idx="852">
                  <c:v>1421.89477539062</c:v>
                </c:pt>
                <c:pt idx="853">
                  <c:v>1413.39465332031</c:v>
                </c:pt>
                <c:pt idx="854">
                  <c:v>1378.38500976562</c:v>
                </c:pt>
                <c:pt idx="855">
                  <c:v>1363.8818359375</c:v>
                </c:pt>
                <c:pt idx="856">
                  <c:v>1363.54565429687</c:v>
                </c:pt>
                <c:pt idx="857">
                  <c:v>1348.61010742187</c:v>
                </c:pt>
                <c:pt idx="858">
                  <c:v>1364.55407714843</c:v>
                </c:pt>
                <c:pt idx="859">
                  <c:v>1348.17797851562</c:v>
                </c:pt>
                <c:pt idx="860">
                  <c:v>1335.73974609375</c:v>
                </c:pt>
                <c:pt idx="861">
                  <c:v>1334.34704589843</c:v>
                </c:pt>
                <c:pt idx="862">
                  <c:v>1320.22802734375</c:v>
                </c:pt>
                <c:pt idx="863">
                  <c:v>1326.0869140625</c:v>
                </c:pt>
                <c:pt idx="864">
                  <c:v>1334.05883789062</c:v>
                </c:pt>
                <c:pt idx="865">
                  <c:v>1323.15734863281</c:v>
                </c:pt>
                <c:pt idx="866">
                  <c:v>1328.87243652343</c:v>
                </c:pt>
                <c:pt idx="867">
                  <c:v>1371.517578125</c:v>
                </c:pt>
                <c:pt idx="868">
                  <c:v>1355.09350585937</c:v>
                </c:pt>
                <c:pt idx="869">
                  <c:v>1367.29150390625</c:v>
                </c:pt>
                <c:pt idx="870">
                  <c:v>1365.70666503906</c:v>
                </c:pt>
                <c:pt idx="871">
                  <c:v>1371.18151855468</c:v>
                </c:pt>
                <c:pt idx="872">
                  <c:v>1350.5791015625</c:v>
                </c:pt>
                <c:pt idx="873">
                  <c:v>1371.85375976562</c:v>
                </c:pt>
                <c:pt idx="874">
                  <c:v>1334.29895019531</c:v>
                </c:pt>
                <c:pt idx="875">
                  <c:v>1208.572265625</c:v>
                </c:pt>
                <c:pt idx="876">
                  <c:v>1209.58068847656</c:v>
                </c:pt>
                <c:pt idx="877">
                  <c:v>1183.50366210937</c:v>
                </c:pt>
                <c:pt idx="878">
                  <c:v>1175.05151367187</c:v>
                </c:pt>
                <c:pt idx="879">
                  <c:v>1178.84533691406</c:v>
                </c:pt>
                <c:pt idx="880">
                  <c:v>1177.8369140625</c:v>
                </c:pt>
                <c:pt idx="881">
                  <c:v>1176.4921875</c:v>
                </c:pt>
                <c:pt idx="882">
                  <c:v>1179.03747558593</c:v>
                </c:pt>
                <c:pt idx="883">
                  <c:v>1196.99841308593</c:v>
                </c:pt>
                <c:pt idx="884">
                  <c:v>1203.24145507812</c:v>
                </c:pt>
                <c:pt idx="885">
                  <c:v>1226.96520996093</c:v>
                </c:pt>
                <c:pt idx="886">
                  <c:v>1218.99340820312</c:v>
                </c:pt>
                <c:pt idx="887">
                  <c:v>1223.21960449218</c:v>
                </c:pt>
                <c:pt idx="888">
                  <c:v>1209.34045410156</c:v>
                </c:pt>
                <c:pt idx="889">
                  <c:v>1215.58361816406</c:v>
                </c:pt>
                <c:pt idx="890">
                  <c:v>1220.48217773437</c:v>
                </c:pt>
                <c:pt idx="891">
                  <c:v>1213.32653808593</c:v>
                </c:pt>
                <c:pt idx="892">
                  <c:v>1206.45910644531</c:v>
                </c:pt>
                <c:pt idx="893">
                  <c:v>1195.98986816406</c:v>
                </c:pt>
                <c:pt idx="894">
                  <c:v>1208.6201171875</c:v>
                </c:pt>
                <c:pt idx="895">
                  <c:v>1214.33508300781</c:v>
                </c:pt>
                <c:pt idx="896">
                  <c:v>1197.62268066406</c:v>
                </c:pt>
                <c:pt idx="897">
                  <c:v>1196.75817871093</c:v>
                </c:pt>
                <c:pt idx="898">
                  <c:v>1218.75317382812</c:v>
                </c:pt>
                <c:pt idx="899">
                  <c:v>1241.70886230468</c:v>
                </c:pt>
                <c:pt idx="900">
                  <c:v>1248.67224121093</c:v>
                </c:pt>
                <c:pt idx="901">
                  <c:v>1247.32751464843</c:v>
                </c:pt>
                <c:pt idx="902">
                  <c:v>1252.80224609375</c:v>
                </c:pt>
                <c:pt idx="903">
                  <c:v>1265.38452148437</c:v>
                </c:pt>
                <c:pt idx="904">
                  <c:v>1262.455078125</c:v>
                </c:pt>
                <c:pt idx="905">
                  <c:v>1271.53161621093</c:v>
                </c:pt>
                <c:pt idx="906">
                  <c:v>1266.20104980468</c:v>
                </c:pt>
                <c:pt idx="907">
                  <c:v>1267.35363769531</c:v>
                </c:pt>
                <c:pt idx="908">
                  <c:v>1264.43347167968</c:v>
                </c:pt>
                <c:pt idx="909">
                  <c:v>1269.787109375</c:v>
                </c:pt>
                <c:pt idx="910">
                  <c:v>1244.96569824218</c:v>
                </c:pt>
                <c:pt idx="911">
                  <c:v>1254.65075683593</c:v>
                </c:pt>
                <c:pt idx="912">
                  <c:v>1248.66455078125</c:v>
                </c:pt>
                <c:pt idx="913">
                  <c:v>1232.26281738281</c:v>
                </c:pt>
                <c:pt idx="914">
                  <c:v>1257.57092285156</c:v>
                </c:pt>
                <c:pt idx="915">
                  <c:v>1270.12780761718</c:v>
                </c:pt>
                <c:pt idx="916">
                  <c:v>1265.79614257812</c:v>
                </c:pt>
                <c:pt idx="917">
                  <c:v>1252.55810546875</c:v>
                </c:pt>
                <c:pt idx="918">
                  <c:v>1257.27905273437</c:v>
                </c:pt>
                <c:pt idx="919">
                  <c:v>1259.56652832031</c:v>
                </c:pt>
                <c:pt idx="920">
                  <c:v>1268.71630859375</c:v>
                </c:pt>
                <c:pt idx="921">
                  <c:v>1264.77404785156</c:v>
                </c:pt>
                <c:pt idx="922">
                  <c:v>1247.44787597656</c:v>
                </c:pt>
                <c:pt idx="923">
                  <c:v>1231.33813476562</c:v>
                </c:pt>
                <c:pt idx="924">
                  <c:v>1236.54577636718</c:v>
                </c:pt>
                <c:pt idx="925">
                  <c:v>1245.11157226562</c:v>
                </c:pt>
                <c:pt idx="926">
                  <c:v>1258.93371582031</c:v>
                </c:pt>
                <c:pt idx="927">
                  <c:v>1299.96215820312</c:v>
                </c:pt>
                <c:pt idx="928">
                  <c:v>1298.2099609375</c:v>
                </c:pt>
                <c:pt idx="929">
                  <c:v>1309.35534667968</c:v>
                </c:pt>
                <c:pt idx="930">
                  <c:v>1311.44812011718</c:v>
                </c:pt>
                <c:pt idx="931">
                  <c:v>1308.13854980468</c:v>
                </c:pt>
                <c:pt idx="932">
                  <c:v>1294.80310058593</c:v>
                </c:pt>
                <c:pt idx="933">
                  <c:v>1293.78112792968</c:v>
                </c:pt>
                <c:pt idx="934">
                  <c:v>1312.71350097656</c:v>
                </c:pt>
                <c:pt idx="935">
                  <c:v>1297.82067871093</c:v>
                </c:pt>
                <c:pt idx="936">
                  <c:v>1328.7744140625</c:v>
                </c:pt>
                <c:pt idx="937">
                  <c:v>1388.00524902343</c:v>
                </c:pt>
                <c:pt idx="938">
                  <c:v>1385.0849609375</c:v>
                </c:pt>
                <c:pt idx="939">
                  <c:v>1435.94470214843</c:v>
                </c:pt>
                <c:pt idx="940">
                  <c:v>1435.70129394531</c:v>
                </c:pt>
                <c:pt idx="941">
                  <c:v>1410.92858886718</c:v>
                </c:pt>
                <c:pt idx="942">
                  <c:v>1296.16589355468</c:v>
                </c:pt>
                <c:pt idx="943">
                  <c:v>1301.03283691406</c:v>
                </c:pt>
                <c:pt idx="944">
                  <c:v>1299.08605957031</c:v>
                </c:pt>
                <c:pt idx="945">
                  <c:v>1312.95678710937</c:v>
                </c:pt>
                <c:pt idx="946">
                  <c:v>1317.142578125</c:v>
                </c:pt>
                <c:pt idx="947">
                  <c:v>1304.8291015625</c:v>
                </c:pt>
                <c:pt idx="948">
                  <c:v>1319.62451171875</c:v>
                </c:pt>
                <c:pt idx="949">
                  <c:v>1328.87182617187</c:v>
                </c:pt>
                <c:pt idx="950">
                  <c:v>1320.74401855468</c:v>
                </c:pt>
                <c:pt idx="951">
                  <c:v>1327.99584960937</c:v>
                </c:pt>
                <c:pt idx="952">
                  <c:v>1341.671875</c:v>
                </c:pt>
                <c:pt idx="953">
                  <c:v>1355.93212890625</c:v>
                </c:pt>
                <c:pt idx="954">
                  <c:v>1353.20654296875</c:v>
                </c:pt>
                <c:pt idx="955">
                  <c:v>1357.29479980468</c:v>
                </c:pt>
                <c:pt idx="956">
                  <c:v>1352.1357421875</c:v>
                </c:pt>
                <c:pt idx="957">
                  <c:v>1335.34484863281</c:v>
                </c:pt>
                <c:pt idx="958">
                  <c:v>1356.46752929687</c:v>
                </c:pt>
                <c:pt idx="959">
                  <c:v>1380.75354003906</c:v>
                </c:pt>
                <c:pt idx="960">
                  <c:v>1373.98852539062</c:v>
                </c:pt>
                <c:pt idx="961">
                  <c:v>1351.84387207031</c:v>
                </c:pt>
                <c:pt idx="962">
                  <c:v>1368.00219726562</c:v>
                </c:pt>
                <c:pt idx="963">
                  <c:v>1366.39599609375</c:v>
                </c:pt>
                <c:pt idx="964">
                  <c:v>1370.48425292968</c:v>
                </c:pt>
                <c:pt idx="965">
                  <c:v>1385.7177734375</c:v>
                </c:pt>
                <c:pt idx="966">
                  <c:v>1382.31091308593</c:v>
                </c:pt>
                <c:pt idx="967">
                  <c:v>1377.97937011718</c:v>
                </c:pt>
                <c:pt idx="968">
                  <c:v>1379.92614746093</c:v>
                </c:pt>
                <c:pt idx="969">
                  <c:v>1396.96044921875</c:v>
                </c:pt>
                <c:pt idx="970">
                  <c:v>1397.25231933593</c:v>
                </c:pt>
                <c:pt idx="971">
                  <c:v>1405.42883300781</c:v>
                </c:pt>
                <c:pt idx="972">
                  <c:v>1426.11340332031</c:v>
                </c:pt>
                <c:pt idx="973">
                  <c:v>1439.54626464843</c:v>
                </c:pt>
                <c:pt idx="974">
                  <c:v>1438.134765625</c:v>
                </c:pt>
                <c:pt idx="975">
                  <c:v>1427.18408203125</c:v>
                </c:pt>
                <c:pt idx="976">
                  <c:v>1430.49377441406</c:v>
                </c:pt>
                <c:pt idx="977">
                  <c:v>1437.16149902343</c:v>
                </c:pt>
                <c:pt idx="978">
                  <c:v>1461.15539550781</c:v>
                </c:pt>
                <c:pt idx="979">
                  <c:v>1458.47863769531</c:v>
                </c:pt>
                <c:pt idx="980">
                  <c:v>1466.84985351562</c:v>
                </c:pt>
                <c:pt idx="981">
                  <c:v>1471.37609863281</c:v>
                </c:pt>
                <c:pt idx="982">
                  <c:v>1452.10302734375</c:v>
                </c:pt>
                <c:pt idx="983">
                  <c:v>1450.59423828125</c:v>
                </c:pt>
                <c:pt idx="984">
                  <c:v>1461.78820800781</c:v>
                </c:pt>
                <c:pt idx="985">
                  <c:v>1456.33715820312</c:v>
                </c:pt>
                <c:pt idx="986">
                  <c:v>1434.92272949218</c:v>
                </c:pt>
                <c:pt idx="987">
                  <c:v>1421.78186035156</c:v>
                </c:pt>
                <c:pt idx="988">
                  <c:v>1427.962890625</c:v>
                </c:pt>
                <c:pt idx="989">
                  <c:v>1401.14587402343</c:v>
                </c:pt>
                <c:pt idx="990">
                  <c:v>1397.25231933593</c:v>
                </c:pt>
                <c:pt idx="991">
                  <c:v>1395.84106445312</c:v>
                </c:pt>
                <c:pt idx="992">
                  <c:v>1405.91564941406</c:v>
                </c:pt>
                <c:pt idx="993">
                  <c:v>1424.50732421875</c:v>
                </c:pt>
                <c:pt idx="994">
                  <c:v>1439.35144042968</c:v>
                </c:pt>
                <c:pt idx="995">
                  <c:v>1436.18798828125</c:v>
                </c:pt>
                <c:pt idx="996">
                  <c:v>1455.36376953125</c:v>
                </c:pt>
                <c:pt idx="997">
                  <c:v>1454.6337890625</c:v>
                </c:pt>
                <c:pt idx="998">
                  <c:v>1426.50280761718</c:v>
                </c:pt>
                <c:pt idx="999">
                  <c:v>1393.06689453125</c:v>
                </c:pt>
                <c:pt idx="1000">
                  <c:v>1395.98706054687</c:v>
                </c:pt>
                <c:pt idx="1001">
                  <c:v>1404.06616210937</c:v>
                </c:pt>
                <c:pt idx="1002">
                  <c:v>1402.216796875</c:v>
                </c:pt>
                <c:pt idx="1003">
                  <c:v>1395.50036621093</c:v>
                </c:pt>
                <c:pt idx="1004">
                  <c:v>1389.27075195312</c:v>
                </c:pt>
                <c:pt idx="1005">
                  <c:v>1371.16564941406</c:v>
                </c:pt>
                <c:pt idx="1006">
                  <c:v>1350.85424804687</c:v>
                </c:pt>
                <c:pt idx="1007">
                  <c:v>1340.40270996093</c:v>
                </c:pt>
                <c:pt idx="1008">
                  <c:v>1361.00988769531</c:v>
                </c:pt>
                <c:pt idx="1009">
                  <c:v>1357.75622558593</c:v>
                </c:pt>
                <c:pt idx="1010">
                  <c:v>1349.22729492187</c:v>
                </c:pt>
                <c:pt idx="1011">
                  <c:v>1335.17700195312</c:v>
                </c:pt>
                <c:pt idx="1012">
                  <c:v>1350.95275878906</c:v>
                </c:pt>
                <c:pt idx="1013">
                  <c:v>1369.58801269531</c:v>
                </c:pt>
                <c:pt idx="1014">
                  <c:v>1383.63842773437</c:v>
                </c:pt>
                <c:pt idx="1015">
                  <c:v>1384.62438964843</c:v>
                </c:pt>
                <c:pt idx="1016">
                  <c:v>1371.51062011718</c:v>
                </c:pt>
                <c:pt idx="1017">
                  <c:v>1355.53771972656</c:v>
                </c:pt>
                <c:pt idx="1018">
                  <c:v>1349.67102050781</c:v>
                </c:pt>
                <c:pt idx="1019">
                  <c:v>1354.30517578125</c:v>
                </c:pt>
                <c:pt idx="1020">
                  <c:v>1390.73742675781</c:v>
                </c:pt>
                <c:pt idx="1021">
                  <c:v>1424.65551757812</c:v>
                </c:pt>
                <c:pt idx="1022">
                  <c:v>1417.40844726562</c:v>
                </c:pt>
                <c:pt idx="1023">
                  <c:v>1416.4716796875</c:v>
                </c:pt>
                <c:pt idx="1024">
                  <c:v>1418.83813476562</c:v>
                </c:pt>
                <c:pt idx="1025">
                  <c:v>1437.37475585937</c:v>
                </c:pt>
                <c:pt idx="1026">
                  <c:v>1428.94458007812</c:v>
                </c:pt>
                <c:pt idx="1027">
                  <c:v>1417.26062011718</c:v>
                </c:pt>
                <c:pt idx="1028">
                  <c:v>1422.48620605468</c:v>
                </c:pt>
                <c:pt idx="1029">
                  <c:v>1439.14953613281</c:v>
                </c:pt>
                <c:pt idx="1030">
                  <c:v>1434.76184082031</c:v>
                </c:pt>
                <c:pt idx="1031">
                  <c:v>1431.95178222656</c:v>
                </c:pt>
                <c:pt idx="1032">
                  <c:v>1443.83288574218</c:v>
                </c:pt>
                <c:pt idx="1033">
                  <c:v>1433.57861328125</c:v>
                </c:pt>
                <c:pt idx="1034">
                  <c:v>1453.6435546875</c:v>
                </c:pt>
                <c:pt idx="1035">
                  <c:v>1445.36120605468</c:v>
                </c:pt>
                <c:pt idx="1036">
                  <c:v>1470.25744628906</c:v>
                </c:pt>
                <c:pt idx="1037">
                  <c:v>1467.64453125</c:v>
                </c:pt>
                <c:pt idx="1038">
                  <c:v>1455.36901855468</c:v>
                </c:pt>
                <c:pt idx="1039">
                  <c:v>1428.69799804687</c:v>
                </c:pt>
                <c:pt idx="1040">
                  <c:v>1480.4130859375</c:v>
                </c:pt>
                <c:pt idx="1041">
                  <c:v>1556.28503417968</c:v>
                </c:pt>
                <c:pt idx="1042">
                  <c:v>1542.43188476562</c:v>
                </c:pt>
                <c:pt idx="1043">
                  <c:v>1536.46667480468</c:v>
                </c:pt>
                <c:pt idx="1044">
                  <c:v>1514.87353515625</c:v>
                </c:pt>
                <c:pt idx="1045">
                  <c:v>1514.47900390625</c:v>
                </c:pt>
                <c:pt idx="1046">
                  <c:v>1541.00219726562</c:v>
                </c:pt>
                <c:pt idx="1047">
                  <c:v>1522.31762695312</c:v>
                </c:pt>
                <c:pt idx="1048">
                  <c:v>1545.14331054687</c:v>
                </c:pt>
                <c:pt idx="1049">
                  <c:v>1540.75573730468</c:v>
                </c:pt>
                <c:pt idx="1050">
                  <c:v>1521.28247070312</c:v>
                </c:pt>
                <c:pt idx="1051">
                  <c:v>1529.61401367187</c:v>
                </c:pt>
                <c:pt idx="1052">
                  <c:v>1512.90148925781</c:v>
                </c:pt>
                <c:pt idx="1053">
                  <c:v>1469.12353515625</c:v>
                </c:pt>
                <c:pt idx="1054">
                  <c:v>1491.50549316406</c:v>
                </c:pt>
                <c:pt idx="1055">
                  <c:v>1511.07739257812</c:v>
                </c:pt>
                <c:pt idx="1056">
                  <c:v>1501.46411132812</c:v>
                </c:pt>
                <c:pt idx="1057">
                  <c:v>1507.873046875</c:v>
                </c:pt>
                <c:pt idx="1058">
                  <c:v>1498.60461425781</c:v>
                </c:pt>
                <c:pt idx="1059">
                  <c:v>1473.2646484375</c:v>
                </c:pt>
                <c:pt idx="1060">
                  <c:v>1590.15368652343</c:v>
                </c:pt>
                <c:pt idx="1061">
                  <c:v>1628.95239257812</c:v>
                </c:pt>
                <c:pt idx="1062">
                  <c:v>1608.69030761718</c:v>
                </c:pt>
                <c:pt idx="1063">
                  <c:v>1617.21911621093</c:v>
                </c:pt>
                <c:pt idx="1064">
                  <c:v>1619.58544921875</c:v>
                </c:pt>
                <c:pt idx="1065">
                  <c:v>1635.95288085937</c:v>
                </c:pt>
                <c:pt idx="1066">
                  <c:v>1619.14184570312</c:v>
                </c:pt>
                <c:pt idx="1067">
                  <c:v>1651.92590332031</c:v>
                </c:pt>
                <c:pt idx="1068">
                  <c:v>1645.71423339843</c:v>
                </c:pt>
                <c:pt idx="1069">
                  <c:v>1633.38928222656</c:v>
                </c:pt>
                <c:pt idx="1070">
                  <c:v>1628.31140136718</c:v>
                </c:pt>
                <c:pt idx="1071">
                  <c:v>1637.62915039062</c:v>
                </c:pt>
                <c:pt idx="1072">
                  <c:v>1633.83312988281</c:v>
                </c:pt>
                <c:pt idx="1073">
                  <c:v>1669.62438964843</c:v>
                </c:pt>
                <c:pt idx="1074">
                  <c:v>1663.560546875</c:v>
                </c:pt>
                <c:pt idx="1075">
                  <c:v>1705.21862792968</c:v>
                </c:pt>
                <c:pt idx="1076">
                  <c:v>1670.01879882812</c:v>
                </c:pt>
                <c:pt idx="1077">
                  <c:v>1668.39196777343</c:v>
                </c:pt>
                <c:pt idx="1078">
                  <c:v>1645.96069335937</c:v>
                </c:pt>
                <c:pt idx="1079">
                  <c:v>1656.56005859375</c:v>
                </c:pt>
                <c:pt idx="1080">
                  <c:v>1660.94775390625</c:v>
                </c:pt>
                <c:pt idx="1081">
                  <c:v>1642.85473632812</c:v>
                </c:pt>
                <c:pt idx="1082">
                  <c:v>1652.86254882812</c:v>
                </c:pt>
                <c:pt idx="1083">
                  <c:v>1677.80810546875</c:v>
                </c:pt>
                <c:pt idx="1084">
                  <c:v>1675.93481445312</c:v>
                </c:pt>
                <c:pt idx="1085">
                  <c:v>1661.63793945312</c:v>
                </c:pt>
                <c:pt idx="1086">
                  <c:v>1632.35412597656</c:v>
                </c:pt>
                <c:pt idx="1087">
                  <c:v>1657.79248046875</c:v>
                </c:pt>
                <c:pt idx="1088">
                  <c:v>1653.35559082031</c:v>
                </c:pt>
                <c:pt idx="1089">
                  <c:v>1636.8896484375</c:v>
                </c:pt>
                <c:pt idx="1090">
                  <c:v>1640.29125976562</c:v>
                </c:pt>
                <c:pt idx="1091">
                  <c:v>1647.83410644531</c:v>
                </c:pt>
                <c:pt idx="1092">
                  <c:v>1650.44702148437</c:v>
                </c:pt>
                <c:pt idx="1093">
                  <c:v>1631.51586914062</c:v>
                </c:pt>
                <c:pt idx="1094">
                  <c:v>1614.26110839843</c:v>
                </c:pt>
                <c:pt idx="1095">
                  <c:v>1583.99133300781</c:v>
                </c:pt>
                <c:pt idx="1096">
                  <c:v>1594.88647460937</c:v>
                </c:pt>
                <c:pt idx="1097">
                  <c:v>1593.80187988281</c:v>
                </c:pt>
                <c:pt idx="1098">
                  <c:v>1578.17395019531</c:v>
                </c:pt>
                <c:pt idx="1099">
                  <c:v>1590.35083007812</c:v>
                </c:pt>
                <c:pt idx="1100">
                  <c:v>1588.82263183593</c:v>
                </c:pt>
                <c:pt idx="1101">
                  <c:v>1630.13562011718</c:v>
                </c:pt>
                <c:pt idx="1102">
                  <c:v>1611.10595703125</c:v>
                </c:pt>
                <c:pt idx="1103">
                  <c:v>1580.1953125</c:v>
                </c:pt>
                <c:pt idx="1104">
                  <c:v>1539.57238769531</c:v>
                </c:pt>
                <c:pt idx="1105">
                  <c:v>1533.16345214843</c:v>
                </c:pt>
                <c:pt idx="1106">
                  <c:v>1532.9169921875</c:v>
                </c:pt>
                <c:pt idx="1107">
                  <c:v>1487.70947265625</c:v>
                </c:pt>
                <c:pt idx="1108">
                  <c:v>1471.73645019531</c:v>
                </c:pt>
                <c:pt idx="1109">
                  <c:v>1463.05969238281</c:v>
                </c:pt>
                <c:pt idx="1110">
                  <c:v>1477.06079101562</c:v>
                </c:pt>
                <c:pt idx="1111">
                  <c:v>1474.49719238281</c:v>
                </c:pt>
                <c:pt idx="1112">
                  <c:v>1462.07373046875</c:v>
                </c:pt>
                <c:pt idx="1113">
                  <c:v>1459.90454101562</c:v>
                </c:pt>
                <c:pt idx="1114">
                  <c:v>1465.86975097656</c:v>
                </c:pt>
                <c:pt idx="1115">
                  <c:v>1458.37622070312</c:v>
                </c:pt>
                <c:pt idx="1116">
                  <c:v>1456.00988769531</c:v>
                </c:pt>
                <c:pt idx="1117">
                  <c:v>1473.90563964843</c:v>
                </c:pt>
                <c:pt idx="1118">
                  <c:v>1485.68823242187</c:v>
                </c:pt>
                <c:pt idx="1119">
                  <c:v>1463.94714355468</c:v>
                </c:pt>
                <c:pt idx="1120">
                  <c:v>1447.57971191406</c:v>
                </c:pt>
                <c:pt idx="1121">
                  <c:v>1394.63208007812</c:v>
                </c:pt>
                <c:pt idx="1122">
                  <c:v>1399.36486816406</c:v>
                </c:pt>
                <c:pt idx="1123">
                  <c:v>1391.47692871093</c:v>
                </c:pt>
                <c:pt idx="1124">
                  <c:v>1412.67565917968</c:v>
                </c:pt>
                <c:pt idx="1125">
                  <c:v>1422.19055175781</c:v>
                </c:pt>
                <c:pt idx="1126">
                  <c:v>1410.70373535156</c:v>
                </c:pt>
                <c:pt idx="1127">
                  <c:v>1418.29577636718</c:v>
                </c:pt>
                <c:pt idx="1128">
                  <c:v>1410.21069335937</c:v>
                </c:pt>
                <c:pt idx="1129">
                  <c:v>1414.64770507812</c:v>
                </c:pt>
                <c:pt idx="1130">
                  <c:v>1400.64672851562</c:v>
                </c:pt>
                <c:pt idx="1131">
                  <c:v>1394.63208007812</c:v>
                </c:pt>
                <c:pt idx="1132">
                  <c:v>1396.45617675781</c:v>
                </c:pt>
                <c:pt idx="1133">
                  <c:v>1405.92175292968</c:v>
                </c:pt>
                <c:pt idx="1134">
                  <c:v>1420.7607421875</c:v>
                </c:pt>
                <c:pt idx="1135">
                  <c:v>1407.30212402343</c:v>
                </c:pt>
                <c:pt idx="1136">
                  <c:v>1419.38049316406</c:v>
                </c:pt>
                <c:pt idx="1137">
                  <c:v>1404.93566894531</c:v>
                </c:pt>
                <c:pt idx="1138">
                  <c:v>1403.50598144531</c:v>
                </c:pt>
                <c:pt idx="1139">
                  <c:v>1404.73840332031</c:v>
                </c:pt>
                <c:pt idx="1140">
                  <c:v>1400.05505371093</c:v>
                </c:pt>
                <c:pt idx="1141">
                  <c:v>1432.98706054687</c:v>
                </c:pt>
                <c:pt idx="1142">
                  <c:v>1424.06396484375</c:v>
                </c:pt>
                <c:pt idx="1143">
                  <c:v>1414.05615234375</c:v>
                </c:pt>
                <c:pt idx="1144">
                  <c:v>1434.41674804687</c:v>
                </c:pt>
                <c:pt idx="1145">
                  <c:v>1451.77014160156</c:v>
                </c:pt>
                <c:pt idx="1146">
                  <c:v>1444.57238769531</c:v>
                </c:pt>
                <c:pt idx="1147">
                  <c:v>1450.73486328125</c:v>
                </c:pt>
                <c:pt idx="1148">
                  <c:v>1446.4951171875</c:v>
                </c:pt>
                <c:pt idx="1149">
                  <c:v>1430.62060546875</c:v>
                </c:pt>
                <c:pt idx="1150">
                  <c:v>1407.44995117187</c:v>
                </c:pt>
                <c:pt idx="1151">
                  <c:v>1406.90002441406</c:v>
                </c:pt>
                <c:pt idx="1152">
                  <c:v>1405.90002441406</c:v>
                </c:pt>
                <c:pt idx="1153">
                  <c:v>1393.65002441406</c:v>
                </c:pt>
                <c:pt idx="1154">
                  <c:v>1430.09997558593</c:v>
                </c:pt>
                <c:pt idx="1155">
                  <c:v>1472.25</c:v>
                </c:pt>
                <c:pt idx="1156">
                  <c:v>1533.59997558593</c:v>
                </c:pt>
                <c:pt idx="1157">
                  <c:v>1499.75</c:v>
                </c:pt>
                <c:pt idx="1158">
                  <c:v>1495.75</c:v>
                </c:pt>
                <c:pt idx="1159">
                  <c:v>1485.19995117187</c:v>
                </c:pt>
                <c:pt idx="1160">
                  <c:v>1493.94995117187</c:v>
                </c:pt>
                <c:pt idx="1161">
                  <c:v>1488.90002441406</c:v>
                </c:pt>
                <c:pt idx="1162">
                  <c:v>1498.19995117187</c:v>
                </c:pt>
                <c:pt idx="1163">
                  <c:v>1511.34997558593</c:v>
                </c:pt>
                <c:pt idx="1164">
                  <c:v>1515.40002441406</c:v>
                </c:pt>
                <c:pt idx="1165">
                  <c:v>1532.69995117187</c:v>
                </c:pt>
                <c:pt idx="1166">
                  <c:v>1527.15002441406</c:v>
                </c:pt>
                <c:pt idx="1167">
                  <c:v>1541.94995117187</c:v>
                </c:pt>
                <c:pt idx="1168">
                  <c:v>1540.69995117187</c:v>
                </c:pt>
                <c:pt idx="1169">
                  <c:v>1573.34997558593</c:v>
                </c:pt>
                <c:pt idx="1170">
                  <c:v>1566.75</c:v>
                </c:pt>
                <c:pt idx="1171">
                  <c:v>1590.80004882812</c:v>
                </c:pt>
                <c:pt idx="1172">
                  <c:v>1621.05004882812</c:v>
                </c:pt>
                <c:pt idx="1173">
                  <c:v>1627.40002441406</c:v>
                </c:pt>
                <c:pt idx="1174">
                  <c:v>1650.65002441406</c:v>
                </c:pt>
                <c:pt idx="1175">
                  <c:v>1647.44995117187</c:v>
                </c:pt>
                <c:pt idx="1176">
                  <c:v>1661.65002441406</c:v>
                </c:pt>
                <c:pt idx="1177">
                  <c:v>1657.15002441406</c:v>
                </c:pt>
                <c:pt idx="1178">
                  <c:v>1648.25</c:v>
                </c:pt>
                <c:pt idx="1179">
                  <c:v>1652.69995117187</c:v>
                </c:pt>
                <c:pt idx="1180">
                  <c:v>1711.75</c:v>
                </c:pt>
                <c:pt idx="1181">
                  <c:v>1707.05004882812</c:v>
                </c:pt>
                <c:pt idx="1182">
                  <c:v>1726.05004882812</c:v>
                </c:pt>
                <c:pt idx="1183">
                  <c:v>1758.05004882812</c:v>
                </c:pt>
                <c:pt idx="1184">
                  <c:v>1792.94995117187</c:v>
                </c:pt>
                <c:pt idx="1185">
                  <c:v>1810.84997558593</c:v>
                </c:pt>
                <c:pt idx="1186">
                  <c:v>1836.90002441406</c:v>
                </c:pt>
                <c:pt idx="1187">
                  <c:v>1833.94995117187</c:v>
                </c:pt>
                <c:pt idx="1188">
                  <c:v>1824.84997558593</c:v>
                </c:pt>
                <c:pt idx="1189">
                  <c:v>1878.90002441406</c:v>
                </c:pt>
                <c:pt idx="1190">
                  <c:v>1871.09997558593</c:v>
                </c:pt>
                <c:pt idx="1191">
                  <c:v>1877.15002441406</c:v>
                </c:pt>
                <c:pt idx="1192">
                  <c:v>1868.25</c:v>
                </c:pt>
                <c:pt idx="1193">
                  <c:v>1852.59997558593</c:v>
                </c:pt>
                <c:pt idx="1194">
                  <c:v>1821.19995117187</c:v>
                </c:pt>
                <c:pt idx="1195">
                  <c:v>1751.90002441406</c:v>
                </c:pt>
                <c:pt idx="1196">
                  <c:v>1751.09997558593</c:v>
                </c:pt>
                <c:pt idx="1197">
                  <c:v>1791.65002441406</c:v>
                </c:pt>
                <c:pt idx="1198">
                  <c:v>1743.15002441406</c:v>
                </c:pt>
                <c:pt idx="1199">
                  <c:v>1770.75</c:v>
                </c:pt>
                <c:pt idx="1200">
                  <c:v>1797.40002441406</c:v>
                </c:pt>
                <c:pt idx="1201">
                  <c:v>1797.44995117187</c:v>
                </c:pt>
                <c:pt idx="1202">
                  <c:v>1823.25</c:v>
                </c:pt>
                <c:pt idx="1203">
                  <c:v>1858.94995117187</c:v>
                </c:pt>
                <c:pt idx="1204">
                  <c:v>1864.80004882812</c:v>
                </c:pt>
                <c:pt idx="1205">
                  <c:v>1872.19995117187</c:v>
                </c:pt>
                <c:pt idx="1206">
                  <c:v>1872.69995117187</c:v>
                </c:pt>
                <c:pt idx="1207">
                  <c:v>1880.25</c:v>
                </c:pt>
                <c:pt idx="1208">
                  <c:v>1862.09997558593</c:v>
                </c:pt>
                <c:pt idx="1209">
                  <c:v>1876.15002441406</c:v>
                </c:pt>
                <c:pt idx="1210">
                  <c:v>1900.09997558593</c:v>
                </c:pt>
                <c:pt idx="1211">
                  <c:v>1939.09997558593</c:v>
                </c:pt>
                <c:pt idx="1212">
                  <c:v>1933.34997558593</c:v>
                </c:pt>
                <c:pt idx="1213">
                  <c:v>1943.69995117187</c:v>
                </c:pt>
                <c:pt idx="1214">
                  <c:v>1964.5</c:v>
                </c:pt>
                <c:pt idx="1215">
                  <c:v>1941.25</c:v>
                </c:pt>
                <c:pt idx="1216">
                  <c:v>1922.44995117187</c:v>
                </c:pt>
                <c:pt idx="1217">
                  <c:v>1933.15002441406</c:v>
                </c:pt>
                <c:pt idx="1218">
                  <c:v>1901.84997558593</c:v>
                </c:pt>
                <c:pt idx="1219">
                  <c:v>1894.65002441406</c:v>
                </c:pt>
                <c:pt idx="1220">
                  <c:v>1912.30004882812</c:v>
                </c:pt>
                <c:pt idx="1221">
                  <c:v>1910.15002441406</c:v>
                </c:pt>
                <c:pt idx="1222">
                  <c:v>1950.44995117187</c:v>
                </c:pt>
                <c:pt idx="1223">
                  <c:v>1944.09997558593</c:v>
                </c:pt>
                <c:pt idx="1224">
                  <c:v>1950.25</c:v>
                </c:pt>
                <c:pt idx="1225">
                  <c:v>1952.55004882812</c:v>
                </c:pt>
                <c:pt idx="1226">
                  <c:v>1892.15002441406</c:v>
                </c:pt>
                <c:pt idx="1227">
                  <c:v>1894.19995117187</c:v>
                </c:pt>
                <c:pt idx="1228">
                  <c:v>1905.75</c:v>
                </c:pt>
                <c:pt idx="1229">
                  <c:v>1896.44995117187</c:v>
                </c:pt>
                <c:pt idx="1230">
                  <c:v>1898.59997558593</c:v>
                </c:pt>
                <c:pt idx="1231">
                  <c:v>1895.30004882812</c:v>
                </c:pt>
                <c:pt idx="1232">
                  <c:v>1900.25</c:v>
                </c:pt>
                <c:pt idx="1233">
                  <c:v>1906.75</c:v>
                </c:pt>
                <c:pt idx="1234">
                  <c:v>1875.59997558593</c:v>
                </c:pt>
                <c:pt idx="1235">
                  <c:v>1904.34997558593</c:v>
                </c:pt>
                <c:pt idx="1236">
                  <c:v>1893.40002441406</c:v>
                </c:pt>
              </c:numCache>
            </c:numRef>
          </c:val>
          <c:smooth val="0"/>
          <c:extLst>
            <c:ext xmlns:c16="http://schemas.microsoft.com/office/drawing/2014/chart" uri="{C3380CC4-5D6E-409C-BE32-E72D297353CC}">
              <c16:uniqueId val="{00000006-2C6D-4CF6-ADBD-CDEBC006EDDD}"/>
            </c:ext>
          </c:extLst>
        </c:ser>
        <c:ser>
          <c:idx val="3"/>
          <c:order val="3"/>
          <c:tx>
            <c:strRef>
              <c:f>'Time Series Analysis'!$F$3:$F$4</c:f>
              <c:strCache>
                <c:ptCount val="1"/>
                <c:pt idx="0">
                  <c:v>RELIANCE.NS</c:v>
                </c:pt>
              </c:strCache>
            </c:strRef>
          </c:tx>
          <c:spPr>
            <a:ln w="28575" cap="rnd">
              <a:solidFill>
                <a:srgbClr val="2F4B7C"/>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Analysis'!$F$5:$F$1241</c:f>
              <c:numCache>
                <c:formatCode>0.00</c:formatCode>
                <c:ptCount val="1237"/>
                <c:pt idx="0">
                  <c:v>1175.03942871093</c:v>
                </c:pt>
                <c:pt idx="1">
                  <c:v>1176.83618164062</c:v>
                </c:pt>
                <c:pt idx="2">
                  <c:v>1189.99584960937</c:v>
                </c:pt>
                <c:pt idx="3">
                  <c:v>1224.13061523437</c:v>
                </c:pt>
                <c:pt idx="4">
                  <c:v>1215.01293945312</c:v>
                </c:pt>
                <c:pt idx="5">
                  <c:v>1219.86364746093</c:v>
                </c:pt>
                <c:pt idx="6">
                  <c:v>1225.38806152343</c:v>
                </c:pt>
                <c:pt idx="7">
                  <c:v>1232.75390625</c:v>
                </c:pt>
                <c:pt idx="8">
                  <c:v>1254.44738769531</c:v>
                </c:pt>
                <c:pt idx="9">
                  <c:v>1272.27819824218</c:v>
                </c:pt>
                <c:pt idx="10">
                  <c:v>1270.30200195312</c:v>
                </c:pt>
                <c:pt idx="11">
                  <c:v>1250.76428222656</c:v>
                </c:pt>
                <c:pt idx="12">
                  <c:v>1290.33361816406</c:v>
                </c:pt>
                <c:pt idx="13">
                  <c:v>1285.61767578125</c:v>
                </c:pt>
                <c:pt idx="14">
                  <c:v>1288.357421875</c:v>
                </c:pt>
                <c:pt idx="15">
                  <c:v>1317.82116699218</c:v>
                </c:pt>
                <c:pt idx="16">
                  <c:v>1328.64538574218</c:v>
                </c:pt>
                <c:pt idx="17">
                  <c:v>1315.39562988281</c:v>
                </c:pt>
                <c:pt idx="18">
                  <c:v>1308.70349121093</c:v>
                </c:pt>
                <c:pt idx="19">
                  <c:v>1309.37719726562</c:v>
                </c:pt>
                <c:pt idx="20">
                  <c:v>1300.080078125</c:v>
                </c:pt>
                <c:pt idx="21">
                  <c:v>1288.94128417968</c:v>
                </c:pt>
                <c:pt idx="22">
                  <c:v>1310.23059082031</c:v>
                </c:pt>
                <c:pt idx="23">
                  <c:v>1298.46313476562</c:v>
                </c:pt>
                <c:pt idx="24">
                  <c:v>1282.56359863281</c:v>
                </c:pt>
                <c:pt idx="25">
                  <c:v>1322.537109375</c:v>
                </c:pt>
                <c:pt idx="26">
                  <c:v>1313.95849609375</c:v>
                </c:pt>
                <c:pt idx="27">
                  <c:v>1321.23449707031</c:v>
                </c:pt>
                <c:pt idx="28">
                  <c:v>1310.76953125</c:v>
                </c:pt>
                <c:pt idx="29">
                  <c:v>1356.17749023437</c:v>
                </c:pt>
                <c:pt idx="30">
                  <c:v>1390.22229003906</c:v>
                </c:pt>
                <c:pt idx="31">
                  <c:v>1381.19458007812</c:v>
                </c:pt>
                <c:pt idx="32">
                  <c:v>1389.18933105468</c:v>
                </c:pt>
                <c:pt idx="33">
                  <c:v>1402.70849609375</c:v>
                </c:pt>
                <c:pt idx="34">
                  <c:v>1401.54064941406</c:v>
                </c:pt>
                <c:pt idx="35">
                  <c:v>1410.16418457031</c:v>
                </c:pt>
                <c:pt idx="36">
                  <c:v>1419.55126953125</c:v>
                </c:pt>
                <c:pt idx="37">
                  <c:v>1393.36633300781</c:v>
                </c:pt>
                <c:pt idx="38">
                  <c:v>1425.12048339843</c:v>
                </c:pt>
                <c:pt idx="39">
                  <c:v>1418.29345703125</c:v>
                </c:pt>
                <c:pt idx="40">
                  <c:v>1394.75891113281</c:v>
                </c:pt>
                <c:pt idx="41">
                  <c:v>1393.09692382812</c:v>
                </c:pt>
                <c:pt idx="42">
                  <c:v>1396.73498535156</c:v>
                </c:pt>
                <c:pt idx="43">
                  <c:v>1412.63452148437</c:v>
                </c:pt>
                <c:pt idx="44">
                  <c:v>1403.06787109375</c:v>
                </c:pt>
                <c:pt idx="45">
                  <c:v>1403.47204589843</c:v>
                </c:pt>
                <c:pt idx="46">
                  <c:v>1408.68200683593</c:v>
                </c:pt>
                <c:pt idx="47">
                  <c:v>1421.88671875</c:v>
                </c:pt>
                <c:pt idx="48">
                  <c:v>1407.24487304687</c:v>
                </c:pt>
                <c:pt idx="49">
                  <c:v>1403.74157714843</c:v>
                </c:pt>
                <c:pt idx="50">
                  <c:v>1415.55383300781</c:v>
                </c:pt>
                <c:pt idx="51">
                  <c:v>1446.18518066406</c:v>
                </c:pt>
                <c:pt idx="52">
                  <c:v>1436.43884277343</c:v>
                </c:pt>
                <c:pt idx="53">
                  <c:v>1411.55651855468</c:v>
                </c:pt>
                <c:pt idx="54">
                  <c:v>1389.14440917968</c:v>
                </c:pt>
                <c:pt idx="55">
                  <c:v>1361.25280761718</c:v>
                </c:pt>
                <c:pt idx="56">
                  <c:v>1385.46142578125</c:v>
                </c:pt>
                <c:pt idx="57">
                  <c:v>1387.12329101562</c:v>
                </c:pt>
                <c:pt idx="58">
                  <c:v>1360.04028320312</c:v>
                </c:pt>
                <c:pt idx="59">
                  <c:v>1356.04260253906</c:v>
                </c:pt>
                <c:pt idx="60">
                  <c:v>1379.12866210937</c:v>
                </c:pt>
                <c:pt idx="61">
                  <c:v>1380.79040527343</c:v>
                </c:pt>
                <c:pt idx="62">
                  <c:v>1348.76672363281</c:v>
                </c:pt>
                <c:pt idx="63">
                  <c:v>1369.51721191406</c:v>
                </c:pt>
                <c:pt idx="64">
                  <c:v>1359.23181152343</c:v>
                </c:pt>
                <c:pt idx="65">
                  <c:v>1390.53686523437</c:v>
                </c:pt>
                <c:pt idx="66">
                  <c:v>1390.22229003906</c:v>
                </c:pt>
                <c:pt idx="67">
                  <c:v>1386.67419433593</c:v>
                </c:pt>
                <c:pt idx="68">
                  <c:v>1373.82873535156</c:v>
                </c:pt>
                <c:pt idx="69">
                  <c:v>1368.84338378906</c:v>
                </c:pt>
                <c:pt idx="70">
                  <c:v>1381.46398925781</c:v>
                </c:pt>
                <c:pt idx="71">
                  <c:v>1420.17993164062</c:v>
                </c:pt>
                <c:pt idx="72">
                  <c:v>1376.47863769531</c:v>
                </c:pt>
                <c:pt idx="73">
                  <c:v>1377.87109375</c:v>
                </c:pt>
                <c:pt idx="74">
                  <c:v>1377.376953125</c:v>
                </c:pt>
                <c:pt idx="75">
                  <c:v>1371.53820800781</c:v>
                </c:pt>
                <c:pt idx="76">
                  <c:v>1366.77734375</c:v>
                </c:pt>
                <c:pt idx="77">
                  <c:v>1353.30297851562</c:v>
                </c:pt>
                <c:pt idx="78">
                  <c:v>1322.04296875</c:v>
                </c:pt>
                <c:pt idx="79">
                  <c:v>1329.31909179687</c:v>
                </c:pt>
                <c:pt idx="80">
                  <c:v>1296.89111328125</c:v>
                </c:pt>
                <c:pt idx="81">
                  <c:v>1268.05651855468</c:v>
                </c:pt>
                <c:pt idx="82">
                  <c:v>1244.56652832031</c:v>
                </c:pt>
                <c:pt idx="83">
                  <c:v>1281.30590820312</c:v>
                </c:pt>
                <c:pt idx="84">
                  <c:v>1301.15783691406</c:v>
                </c:pt>
                <c:pt idx="85">
                  <c:v>1309.51184082031</c:v>
                </c:pt>
                <c:pt idx="86">
                  <c:v>1287.81860351562</c:v>
                </c:pt>
                <c:pt idx="87">
                  <c:v>1289.57019042968</c:v>
                </c:pt>
                <c:pt idx="88">
                  <c:v>1304.97570800781</c:v>
                </c:pt>
                <c:pt idx="89">
                  <c:v>1320.74047851562</c:v>
                </c:pt>
                <c:pt idx="90">
                  <c:v>1324.19885253906</c:v>
                </c:pt>
                <c:pt idx="91">
                  <c:v>1336.28076171875</c:v>
                </c:pt>
                <c:pt idx="92">
                  <c:v>1327.88171386718</c:v>
                </c:pt>
                <c:pt idx="93">
                  <c:v>1318.13549804687</c:v>
                </c:pt>
                <c:pt idx="94">
                  <c:v>1350.83276367187</c:v>
                </c:pt>
                <c:pt idx="95">
                  <c:v>1334.79858398437</c:v>
                </c:pt>
                <c:pt idx="96">
                  <c:v>1297.96899414062</c:v>
                </c:pt>
                <c:pt idx="97">
                  <c:v>1272.3232421875</c:v>
                </c:pt>
                <c:pt idx="98">
                  <c:v>1250.40515136718</c:v>
                </c:pt>
                <c:pt idx="99">
                  <c:v>1245.24011230468</c:v>
                </c:pt>
                <c:pt idx="100">
                  <c:v>1193.4990234375</c:v>
                </c:pt>
                <c:pt idx="101">
                  <c:v>1182.27075195312</c:v>
                </c:pt>
                <c:pt idx="102">
                  <c:v>1206.25476074218</c:v>
                </c:pt>
                <c:pt idx="103">
                  <c:v>1203.42504882812</c:v>
                </c:pt>
                <c:pt idx="104">
                  <c:v>1177.779296875</c:v>
                </c:pt>
                <c:pt idx="105">
                  <c:v>1141.71313476562</c:v>
                </c:pt>
                <c:pt idx="106">
                  <c:v>1000.81817626953</c:v>
                </c:pt>
                <c:pt idx="107">
                  <c:v>1036.21032714843</c:v>
                </c:pt>
                <c:pt idx="108">
                  <c:v>954.87109375</c:v>
                </c:pt>
                <c:pt idx="109">
                  <c:v>992.868408203125</c:v>
                </c:pt>
                <c:pt idx="110">
                  <c:v>912.38250732421795</c:v>
                </c:pt>
                <c:pt idx="111">
                  <c:v>905.4658203125</c:v>
                </c:pt>
                <c:pt idx="112">
                  <c:v>869.98376464843705</c:v>
                </c:pt>
                <c:pt idx="113">
                  <c:v>824.35107421875</c:v>
                </c:pt>
                <c:pt idx="114">
                  <c:v>914.40368652343705</c:v>
                </c:pt>
                <c:pt idx="115">
                  <c:v>794.1240234375</c:v>
                </c:pt>
                <c:pt idx="116">
                  <c:v>847.43701171875</c:v>
                </c:pt>
                <c:pt idx="117">
                  <c:v>972.1630859375</c:v>
                </c:pt>
                <c:pt idx="118">
                  <c:v>957.74566650390602</c:v>
                </c:pt>
                <c:pt idx="119">
                  <c:v>957.20672607421795</c:v>
                </c:pt>
                <c:pt idx="120">
                  <c:v>925.63214111328102</c:v>
                </c:pt>
                <c:pt idx="121">
                  <c:v>1000.45886230468</c:v>
                </c:pt>
                <c:pt idx="122">
                  <c:v>970.54620361328102</c:v>
                </c:pt>
                <c:pt idx="123">
                  <c:v>967.851318359375</c:v>
                </c:pt>
                <c:pt idx="124">
                  <c:v>1083.4150390625</c:v>
                </c:pt>
                <c:pt idx="125">
                  <c:v>1070.88403320312</c:v>
                </c:pt>
                <c:pt idx="126">
                  <c:v>1095.85620117187</c:v>
                </c:pt>
                <c:pt idx="127">
                  <c:v>1068.18920898437</c:v>
                </c:pt>
                <c:pt idx="128">
                  <c:v>1032.88671875</c:v>
                </c:pt>
                <c:pt idx="129">
                  <c:v>1049.23547363281</c:v>
                </c:pt>
                <c:pt idx="130">
                  <c:v>1099.49401855468</c:v>
                </c:pt>
                <c:pt idx="131">
                  <c:v>1117.28015136718</c:v>
                </c:pt>
                <c:pt idx="132">
                  <c:v>1111.486328125</c:v>
                </c:pt>
                <c:pt idx="133">
                  <c:v>1224.89404296875</c:v>
                </c:pt>
                <c:pt idx="134">
                  <c:v>1231.45141601562</c:v>
                </c:pt>
                <c:pt idx="135">
                  <c:v>1272.8623046875</c:v>
                </c:pt>
                <c:pt idx="136">
                  <c:v>1284.31530761718</c:v>
                </c:pt>
                <c:pt idx="137">
                  <c:v>1282.8779296875</c:v>
                </c:pt>
                <c:pt idx="138">
                  <c:v>1281.79992675781</c:v>
                </c:pt>
                <c:pt idx="139">
                  <c:v>1316.87768554687</c:v>
                </c:pt>
                <c:pt idx="140">
                  <c:v>1289.21069335937</c:v>
                </c:pt>
                <c:pt idx="141">
                  <c:v>1312.07189941406</c:v>
                </c:pt>
                <c:pt idx="142">
                  <c:v>1312.16198730468</c:v>
                </c:pt>
                <c:pt idx="143">
                  <c:v>1353.66235351562</c:v>
                </c:pt>
                <c:pt idx="144">
                  <c:v>1402.93310546875</c:v>
                </c:pt>
                <c:pt idx="145">
                  <c:v>1416.40734863281</c:v>
                </c:pt>
                <c:pt idx="146">
                  <c:v>1328.78002929687</c:v>
                </c:pt>
                <c:pt idx="147">
                  <c:v>1356.97229003906</c:v>
                </c:pt>
                <c:pt idx="148">
                  <c:v>1302.11145019531</c:v>
                </c:pt>
                <c:pt idx="149">
                  <c:v>1323.37573242187</c:v>
                </c:pt>
                <c:pt idx="150">
                  <c:v>1306.46411132812</c:v>
                </c:pt>
                <c:pt idx="151">
                  <c:v>1277.58251953125</c:v>
                </c:pt>
                <c:pt idx="152">
                  <c:v>1300.07104492187</c:v>
                </c:pt>
                <c:pt idx="153">
                  <c:v>1306.91735839843</c:v>
                </c:pt>
                <c:pt idx="154">
                  <c:v>1298.12145996093</c:v>
                </c:pt>
                <c:pt idx="155">
                  <c:v>1291.32055664062</c:v>
                </c:pt>
                <c:pt idx="156">
                  <c:v>1310.81665039062</c:v>
                </c:pt>
                <c:pt idx="157">
                  <c:v>1335.02807617187</c:v>
                </c:pt>
                <c:pt idx="158">
                  <c:v>1327.90954589843</c:v>
                </c:pt>
                <c:pt idx="159">
                  <c:v>1378.64489746093</c:v>
                </c:pt>
                <c:pt idx="160">
                  <c:v>1392.56396484375</c:v>
                </c:pt>
                <c:pt idx="161">
                  <c:v>1397.95959472656</c:v>
                </c:pt>
                <c:pt idx="162">
                  <c:v>1432.55383300781</c:v>
                </c:pt>
                <c:pt idx="163">
                  <c:v>1434.27661132812</c:v>
                </c:pt>
                <c:pt idx="164">
                  <c:v>1423.21374511718</c:v>
                </c:pt>
                <c:pt idx="165">
                  <c:v>1393.87878417968</c:v>
                </c:pt>
                <c:pt idx="166">
                  <c:v>1425.61682128906</c:v>
                </c:pt>
                <c:pt idx="167">
                  <c:v>1394.37768554687</c:v>
                </c:pt>
                <c:pt idx="168">
                  <c:v>1440.71496582031</c:v>
                </c:pt>
                <c:pt idx="169">
                  <c:v>1464.06494140625</c:v>
                </c:pt>
                <c:pt idx="170">
                  <c:v>1466.92102050781</c:v>
                </c:pt>
                <c:pt idx="171">
                  <c:v>1464.79028320312</c:v>
                </c:pt>
                <c:pt idx="172">
                  <c:v>1501.56066894531</c:v>
                </c:pt>
                <c:pt idx="173">
                  <c:v>1595.41394042968</c:v>
                </c:pt>
                <c:pt idx="174">
                  <c:v>1583.39892578125</c:v>
                </c:pt>
                <c:pt idx="175">
                  <c:v>1560.50244140625</c:v>
                </c:pt>
                <c:pt idx="176">
                  <c:v>1566.80456542968</c:v>
                </c:pt>
                <c:pt idx="177">
                  <c:v>1557.78186035156</c:v>
                </c:pt>
                <c:pt idx="178">
                  <c:v>1579.31823730468</c:v>
                </c:pt>
                <c:pt idx="179">
                  <c:v>1562.54272460937</c:v>
                </c:pt>
                <c:pt idx="180">
                  <c:v>1545.26831054687</c:v>
                </c:pt>
                <c:pt idx="181">
                  <c:v>1575.64587402343</c:v>
                </c:pt>
                <c:pt idx="182">
                  <c:v>1602.77124023437</c:v>
                </c:pt>
                <c:pt idx="183">
                  <c:v>1627.85498046875</c:v>
                </c:pt>
                <c:pt idx="184">
                  <c:v>1686.03515625</c:v>
                </c:pt>
                <c:pt idx="185">
                  <c:v>1660.22277832031</c:v>
                </c:pt>
                <c:pt idx="186">
                  <c:v>1637.05102539062</c:v>
                </c:pt>
                <c:pt idx="187">
                  <c:v>1660.95129394531</c:v>
                </c:pt>
                <c:pt idx="188">
                  <c:v>1709.93530273437</c:v>
                </c:pt>
                <c:pt idx="189">
                  <c:v>1761.78735351562</c:v>
                </c:pt>
                <c:pt idx="190">
                  <c:v>1745.39868164062</c:v>
                </c:pt>
                <c:pt idx="191">
                  <c:v>1678.93322753906</c:v>
                </c:pt>
                <c:pt idx="192">
                  <c:v>1678.38708496093</c:v>
                </c:pt>
                <c:pt idx="193">
                  <c:v>1740.57312011718</c:v>
                </c:pt>
                <c:pt idx="194">
                  <c:v>1748.03894042968</c:v>
                </c:pt>
                <c:pt idx="195">
                  <c:v>1795.06555175781</c:v>
                </c:pt>
                <c:pt idx="196">
                  <c:v>1824.61083984375</c:v>
                </c:pt>
                <c:pt idx="197">
                  <c:v>1873.59497070312</c:v>
                </c:pt>
                <c:pt idx="198">
                  <c:v>1954.0361328125</c:v>
                </c:pt>
                <c:pt idx="199">
                  <c:v>1963.18664550781</c:v>
                </c:pt>
                <c:pt idx="200">
                  <c:v>1982.76196289062</c:v>
                </c:pt>
                <c:pt idx="201">
                  <c:v>1908.96716308593</c:v>
                </c:pt>
                <c:pt idx="202">
                  <c:v>1920.0751953125</c:v>
                </c:pt>
                <c:pt idx="203">
                  <c:v>1882.06237792968</c:v>
                </c:pt>
                <c:pt idx="204">
                  <c:v>1829.16333007812</c:v>
                </c:pt>
                <c:pt idx="205">
                  <c:v>1958.08776855468</c:v>
                </c:pt>
                <c:pt idx="206">
                  <c:v>1936.099609375</c:v>
                </c:pt>
                <c:pt idx="207">
                  <c:v>1943.06469726562</c:v>
                </c:pt>
                <c:pt idx="208">
                  <c:v>1954.30932617187</c:v>
                </c:pt>
                <c:pt idx="209">
                  <c:v>1930.09045410156</c:v>
                </c:pt>
                <c:pt idx="210">
                  <c:v>1942.79174804687</c:v>
                </c:pt>
                <c:pt idx="211">
                  <c:v>1937.14660644531</c:v>
                </c:pt>
                <c:pt idx="212">
                  <c:v>1932.09362792968</c:v>
                </c:pt>
                <c:pt idx="213">
                  <c:v>1924.58203125</c:v>
                </c:pt>
                <c:pt idx="214">
                  <c:v>1904.1416015625</c:v>
                </c:pt>
                <c:pt idx="215">
                  <c:v>1928.90686035156</c:v>
                </c:pt>
                <c:pt idx="216">
                  <c:v>1940.7431640625</c:v>
                </c:pt>
                <c:pt idx="217">
                  <c:v>1909.33142089843</c:v>
                </c:pt>
                <c:pt idx="218">
                  <c:v>1895.49206542968</c:v>
                </c:pt>
                <c:pt idx="219">
                  <c:v>1908.14782714843</c:v>
                </c:pt>
                <c:pt idx="220">
                  <c:v>1895.71948242187</c:v>
                </c:pt>
                <c:pt idx="221">
                  <c:v>1945.97827148437</c:v>
                </c:pt>
                <c:pt idx="222">
                  <c:v>1921.66845703125</c:v>
                </c:pt>
                <c:pt idx="223">
                  <c:v>1926.7216796875</c:v>
                </c:pt>
                <c:pt idx="224">
                  <c:v>1894.44494628906</c:v>
                </c:pt>
                <c:pt idx="225">
                  <c:v>1900.40869140625</c:v>
                </c:pt>
                <c:pt idx="226">
                  <c:v>1937.69299316406</c:v>
                </c:pt>
                <c:pt idx="227">
                  <c:v>1923.03430175781</c:v>
                </c:pt>
                <c:pt idx="228">
                  <c:v>1891.30383300781</c:v>
                </c:pt>
                <c:pt idx="229">
                  <c:v>1896.22045898437</c:v>
                </c:pt>
                <c:pt idx="230">
                  <c:v>1918.48181152343</c:v>
                </c:pt>
                <c:pt idx="231">
                  <c:v>1967.87548828125</c:v>
                </c:pt>
                <c:pt idx="232">
                  <c:v>2106.86108398437</c:v>
                </c:pt>
                <c:pt idx="233">
                  <c:v>2112.09643554687</c:v>
                </c:pt>
                <c:pt idx="234">
                  <c:v>2096.43627929687</c:v>
                </c:pt>
                <c:pt idx="235">
                  <c:v>2111.27709960937</c:v>
                </c:pt>
                <c:pt idx="236">
                  <c:v>2116.46655273437</c:v>
                </c:pt>
                <c:pt idx="237">
                  <c:v>2092.97631835937</c:v>
                </c:pt>
                <c:pt idx="238">
                  <c:v>2099.30395507812</c:v>
                </c:pt>
                <c:pt idx="239">
                  <c:v>2053.91650390625</c:v>
                </c:pt>
                <c:pt idx="240">
                  <c:v>2013.21752929687</c:v>
                </c:pt>
                <c:pt idx="241">
                  <c:v>2031.10852050781</c:v>
                </c:pt>
                <c:pt idx="242">
                  <c:v>1985.94873046875</c:v>
                </c:pt>
                <c:pt idx="243">
                  <c:v>2004.61364746093</c:v>
                </c:pt>
                <c:pt idx="244">
                  <c:v>2017.86096191406</c:v>
                </c:pt>
                <c:pt idx="245">
                  <c:v>2044.08312988281</c:v>
                </c:pt>
                <c:pt idx="246">
                  <c:v>2034.34094238281</c:v>
                </c:pt>
                <c:pt idx="247">
                  <c:v>2026.05554199218</c:v>
                </c:pt>
                <c:pt idx="248">
                  <c:v>2014.17370605468</c:v>
                </c:pt>
                <c:pt idx="249">
                  <c:v>2012.48937988281</c:v>
                </c:pt>
                <c:pt idx="250">
                  <c:v>2055.41870117187</c:v>
                </c:pt>
                <c:pt idx="251">
                  <c:v>2038.80212402343</c:v>
                </c:pt>
                <c:pt idx="252">
                  <c:v>2033.52136230468</c:v>
                </c:pt>
                <c:pt idx="253">
                  <c:v>2036.79919433593</c:v>
                </c:pt>
                <c:pt idx="254">
                  <c:v>2076.54174804687</c:v>
                </c:pt>
                <c:pt idx="255">
                  <c:v>2082.73291015625</c:v>
                </c:pt>
                <c:pt idx="256">
                  <c:v>2008.98388671875</c:v>
                </c:pt>
                <c:pt idx="257">
                  <c:v>1981.03198242187</c:v>
                </c:pt>
                <c:pt idx="258">
                  <c:v>1981.39599609375</c:v>
                </c:pt>
                <c:pt idx="259">
                  <c:v>1962.91345214843</c:v>
                </c:pt>
                <c:pt idx="260">
                  <c:v>1934.41516113281</c:v>
                </c:pt>
                <c:pt idx="261">
                  <c:v>1918.34509277343</c:v>
                </c:pt>
                <c:pt idx="262">
                  <c:v>1923.89904785156</c:v>
                </c:pt>
                <c:pt idx="263">
                  <c:v>1847.46398925781</c:v>
                </c:pt>
                <c:pt idx="264">
                  <c:v>1852.38073730468</c:v>
                </c:pt>
                <c:pt idx="265">
                  <c:v>1831.39392089843</c:v>
                </c:pt>
                <c:pt idx="266">
                  <c:v>1845.46081542968</c:v>
                </c:pt>
                <c:pt idx="267">
                  <c:v>1870.59020996093</c:v>
                </c:pt>
                <c:pt idx="268">
                  <c:v>1709.38891601562</c:v>
                </c:pt>
                <c:pt idx="269">
                  <c:v>1684.76049804687</c:v>
                </c:pt>
                <c:pt idx="270">
                  <c:v>1741.93884277343</c:v>
                </c:pt>
                <c:pt idx="271">
                  <c:v>1779.9970703125</c:v>
                </c:pt>
                <c:pt idx="272">
                  <c:v>1847.50952148437</c:v>
                </c:pt>
                <c:pt idx="273">
                  <c:v>1867.13037109375</c:v>
                </c:pt>
                <c:pt idx="274">
                  <c:v>1897.9501953125</c:v>
                </c:pt>
                <c:pt idx="275">
                  <c:v>1818.41943359375</c:v>
                </c:pt>
                <c:pt idx="276">
                  <c:v>1802.75903320312</c:v>
                </c:pt>
                <c:pt idx="277">
                  <c:v>1817.69104003906</c:v>
                </c:pt>
                <c:pt idx="278">
                  <c:v>1823.06298828125</c:v>
                </c:pt>
                <c:pt idx="279">
                  <c:v>1814.82312011718</c:v>
                </c:pt>
                <c:pt idx="280">
                  <c:v>1809.31469726562</c:v>
                </c:pt>
                <c:pt idx="281">
                  <c:v>1796.52233886718</c:v>
                </c:pt>
                <c:pt idx="282">
                  <c:v>1729.46520996093</c:v>
                </c:pt>
                <c:pt idx="283">
                  <c:v>1776.08203125</c:v>
                </c:pt>
                <c:pt idx="284">
                  <c:v>1788.23693847656</c:v>
                </c:pt>
                <c:pt idx="285">
                  <c:v>1773.44152832031</c:v>
                </c:pt>
                <c:pt idx="286">
                  <c:v>1777.81188964843</c:v>
                </c:pt>
                <c:pt idx="287">
                  <c:v>1757.05297851562</c:v>
                </c:pt>
                <c:pt idx="288">
                  <c:v>1779.90600585937</c:v>
                </c:pt>
                <c:pt idx="289">
                  <c:v>1782.86511230468</c:v>
                </c:pt>
                <c:pt idx="290">
                  <c:v>1788.23693847656</c:v>
                </c:pt>
                <c:pt idx="291">
                  <c:v>1772.48559570312</c:v>
                </c:pt>
                <c:pt idx="292">
                  <c:v>1782.91064453125</c:v>
                </c:pt>
                <c:pt idx="293">
                  <c:v>1815.27844238281</c:v>
                </c:pt>
                <c:pt idx="294">
                  <c:v>1845.50634765625</c:v>
                </c:pt>
                <c:pt idx="295">
                  <c:v>1827.34216308593</c:v>
                </c:pt>
                <c:pt idx="296">
                  <c:v>1826.24975585937</c:v>
                </c:pt>
                <c:pt idx="297">
                  <c:v>1813.04760742187</c:v>
                </c:pt>
                <c:pt idx="298">
                  <c:v>1797.61499023437</c:v>
                </c:pt>
                <c:pt idx="299">
                  <c:v>1799.61804199218</c:v>
                </c:pt>
                <c:pt idx="300">
                  <c:v>1807.85791015625</c:v>
                </c:pt>
                <c:pt idx="301">
                  <c:v>1813.27526855468</c:v>
                </c:pt>
                <c:pt idx="302">
                  <c:v>1766.06665039062</c:v>
                </c:pt>
                <c:pt idx="303">
                  <c:v>1763.33532714843</c:v>
                </c:pt>
                <c:pt idx="304">
                  <c:v>1769.84521484375</c:v>
                </c:pt>
                <c:pt idx="305">
                  <c:v>1815.64270019531</c:v>
                </c:pt>
                <c:pt idx="306">
                  <c:v>1823.97338867187</c:v>
                </c:pt>
                <c:pt idx="307">
                  <c:v>1811.90966796875</c:v>
                </c:pt>
                <c:pt idx="308">
                  <c:v>1816.87170410156</c:v>
                </c:pt>
                <c:pt idx="309">
                  <c:v>1807.58483886718</c:v>
                </c:pt>
                <c:pt idx="310">
                  <c:v>1809.58776855468</c:v>
                </c:pt>
                <c:pt idx="311">
                  <c:v>1812.63781738281</c:v>
                </c:pt>
                <c:pt idx="312">
                  <c:v>1790.103515625</c:v>
                </c:pt>
                <c:pt idx="313">
                  <c:v>1742.89477539062</c:v>
                </c:pt>
                <c:pt idx="314">
                  <c:v>1740.07238769531</c:v>
                </c:pt>
                <c:pt idx="315">
                  <c:v>1760.60375976562</c:v>
                </c:pt>
                <c:pt idx="316">
                  <c:v>1727.41662597656</c:v>
                </c:pt>
                <c:pt idx="317">
                  <c:v>1781.86364746093</c:v>
                </c:pt>
                <c:pt idx="318">
                  <c:v>1765.24719238281</c:v>
                </c:pt>
                <c:pt idx="319">
                  <c:v>1785.09582519531</c:v>
                </c:pt>
                <c:pt idx="320">
                  <c:v>1764.01806640625</c:v>
                </c:pt>
                <c:pt idx="321">
                  <c:v>1806.35571289062</c:v>
                </c:pt>
                <c:pt idx="322">
                  <c:v>1835.90087890625</c:v>
                </c:pt>
                <c:pt idx="323">
                  <c:v>1870.77233886718</c:v>
                </c:pt>
                <c:pt idx="324">
                  <c:v>1911.47094726562</c:v>
                </c:pt>
                <c:pt idx="325">
                  <c:v>1866.12890625</c:v>
                </c:pt>
                <c:pt idx="326">
                  <c:v>1767.25036621093</c:v>
                </c:pt>
                <c:pt idx="327">
                  <c:v>1725.36804199218</c:v>
                </c:pt>
                <c:pt idx="328">
                  <c:v>1708.56958007812</c:v>
                </c:pt>
                <c:pt idx="329">
                  <c:v>1677.06689453125</c:v>
                </c:pt>
                <c:pt idx="330">
                  <c:v>1725.64123535156</c:v>
                </c:pt>
                <c:pt idx="331">
                  <c:v>1753.41101074218</c:v>
                </c:pt>
                <c:pt idx="332">
                  <c:v>1757.82678222656</c:v>
                </c:pt>
                <c:pt idx="333">
                  <c:v>1752.04516601562</c:v>
                </c:pt>
                <c:pt idx="334">
                  <c:v>1751.54443359375</c:v>
                </c:pt>
                <c:pt idx="335">
                  <c:v>1776.76501464843</c:v>
                </c:pt>
                <c:pt idx="336">
                  <c:v>1781.04418945312</c:v>
                </c:pt>
                <c:pt idx="337">
                  <c:v>1797.5693359375</c:v>
                </c:pt>
                <c:pt idx="338">
                  <c:v>1871.68286132812</c:v>
                </c:pt>
                <c:pt idx="339">
                  <c:v>1858.84497070312</c:v>
                </c:pt>
                <c:pt idx="340">
                  <c:v>1850.65063476562</c:v>
                </c:pt>
                <c:pt idx="341">
                  <c:v>1875.14270019531</c:v>
                </c:pt>
                <c:pt idx="342">
                  <c:v>1896.76672363281</c:v>
                </c:pt>
                <c:pt idx="343">
                  <c:v>1882.60876464843</c:v>
                </c:pt>
                <c:pt idx="344">
                  <c:v>1894.08081054687</c:v>
                </c:pt>
                <c:pt idx="345">
                  <c:v>1828.34387207031</c:v>
                </c:pt>
                <c:pt idx="346">
                  <c:v>1842.31970214843</c:v>
                </c:pt>
                <c:pt idx="347">
                  <c:v>1876.50842285156</c:v>
                </c:pt>
                <c:pt idx="348">
                  <c:v>1952.39721679687</c:v>
                </c:pt>
                <c:pt idx="349">
                  <c:v>1899.08850097656</c:v>
                </c:pt>
                <c:pt idx="350">
                  <c:v>1913.56506347656</c:v>
                </c:pt>
                <c:pt idx="351">
                  <c:v>1917.48010253906</c:v>
                </c:pt>
                <c:pt idx="352">
                  <c:v>2004.97778320312</c:v>
                </c:pt>
                <c:pt idx="353">
                  <c:v>1981.07763671875</c:v>
                </c:pt>
                <c:pt idx="354">
                  <c:v>1983.67236328125</c:v>
                </c:pt>
                <c:pt idx="355">
                  <c:v>1994.96252441406</c:v>
                </c:pt>
                <c:pt idx="356">
                  <c:v>1994.91687011718</c:v>
                </c:pt>
                <c:pt idx="357">
                  <c:v>1986.63146972656</c:v>
                </c:pt>
                <c:pt idx="358">
                  <c:v>1946.25146484375</c:v>
                </c:pt>
                <c:pt idx="359">
                  <c:v>1920.12060546875</c:v>
                </c:pt>
                <c:pt idx="360">
                  <c:v>1912.56359863281</c:v>
                </c:pt>
                <c:pt idx="361">
                  <c:v>1871.36413574218</c:v>
                </c:pt>
                <c:pt idx="362">
                  <c:v>1829.25427246093</c:v>
                </c:pt>
                <c:pt idx="363">
                  <c:v>1895.62866210937</c:v>
                </c:pt>
                <c:pt idx="364">
                  <c:v>1877.78308105468</c:v>
                </c:pt>
                <c:pt idx="365">
                  <c:v>1900.63623046875</c:v>
                </c:pt>
                <c:pt idx="366">
                  <c:v>1864.03466796875</c:v>
                </c:pt>
                <c:pt idx="367">
                  <c:v>1813.18432617187</c:v>
                </c:pt>
                <c:pt idx="368">
                  <c:v>1816.09777832031</c:v>
                </c:pt>
                <c:pt idx="369">
                  <c:v>1847.64611816406</c:v>
                </c:pt>
                <c:pt idx="370">
                  <c:v>1823.79125976562</c:v>
                </c:pt>
                <c:pt idx="371">
                  <c:v>1840.86291503906</c:v>
                </c:pt>
                <c:pt idx="372">
                  <c:v>1814.23132324218</c:v>
                </c:pt>
                <c:pt idx="373">
                  <c:v>1806.67419433593</c:v>
                </c:pt>
                <c:pt idx="374">
                  <c:v>1823.56372070312</c:v>
                </c:pt>
                <c:pt idx="375">
                  <c:v>1825.83984375</c:v>
                </c:pt>
                <c:pt idx="376">
                  <c:v>1804.62561035156</c:v>
                </c:pt>
                <c:pt idx="377">
                  <c:v>1740.07238769531</c:v>
                </c:pt>
                <c:pt idx="378">
                  <c:v>1758.87377929687</c:v>
                </c:pt>
                <c:pt idx="379">
                  <c:v>1770.2548828125</c:v>
                </c:pt>
                <c:pt idx="380">
                  <c:v>1759.14709472656</c:v>
                </c:pt>
                <c:pt idx="381">
                  <c:v>1731.46813964843</c:v>
                </c:pt>
                <c:pt idx="382">
                  <c:v>1730.96765136718</c:v>
                </c:pt>
                <c:pt idx="383">
                  <c:v>1735.74755859375</c:v>
                </c:pt>
                <c:pt idx="384">
                  <c:v>1733.88122558593</c:v>
                </c:pt>
                <c:pt idx="385">
                  <c:v>1764.38232421875</c:v>
                </c:pt>
                <c:pt idx="386">
                  <c:v>1810.63488769531</c:v>
                </c:pt>
                <c:pt idx="387">
                  <c:v>1818.51049804687</c:v>
                </c:pt>
                <c:pt idx="388">
                  <c:v>1842.86608886718</c:v>
                </c:pt>
                <c:pt idx="389">
                  <c:v>1815.96118164062</c:v>
                </c:pt>
                <c:pt idx="390">
                  <c:v>1783.6845703125</c:v>
                </c:pt>
                <c:pt idx="391">
                  <c:v>1745.03442382812</c:v>
                </c:pt>
                <c:pt idx="392">
                  <c:v>1748.22119140625</c:v>
                </c:pt>
                <c:pt idx="393">
                  <c:v>1758.14538574218</c:v>
                </c:pt>
                <c:pt idx="394">
                  <c:v>1758.82836914062</c:v>
                </c:pt>
                <c:pt idx="395">
                  <c:v>1753.77514648437</c:v>
                </c:pt>
                <c:pt idx="396">
                  <c:v>1760.10302734375</c:v>
                </c:pt>
                <c:pt idx="397">
                  <c:v>1741.89318847656</c:v>
                </c:pt>
                <c:pt idx="398">
                  <c:v>1763.88159179687</c:v>
                </c:pt>
                <c:pt idx="399">
                  <c:v>1784.86804199218</c:v>
                </c:pt>
                <c:pt idx="400">
                  <c:v>1809.99743652343</c:v>
                </c:pt>
                <c:pt idx="401">
                  <c:v>1818.28283691406</c:v>
                </c:pt>
                <c:pt idx="402">
                  <c:v>1807.67578125</c:v>
                </c:pt>
                <c:pt idx="403">
                  <c:v>1823.29064941406</c:v>
                </c:pt>
                <c:pt idx="404">
                  <c:v>1807.9033203125</c:v>
                </c:pt>
                <c:pt idx="405">
                  <c:v>1787.41760253906</c:v>
                </c:pt>
                <c:pt idx="406">
                  <c:v>1793.69982910156</c:v>
                </c:pt>
                <c:pt idx="407">
                  <c:v>1799.20849609375</c:v>
                </c:pt>
                <c:pt idx="408">
                  <c:v>1907.28283691406</c:v>
                </c:pt>
                <c:pt idx="409">
                  <c:v>1966.91955566406</c:v>
                </c:pt>
                <c:pt idx="410">
                  <c:v>1974.74975585937</c:v>
                </c:pt>
                <c:pt idx="411">
                  <c:v>2004.20385742187</c:v>
                </c:pt>
                <c:pt idx="412">
                  <c:v>2011.85192871093</c:v>
                </c:pt>
                <c:pt idx="413">
                  <c:v>1994.41613769531</c:v>
                </c:pt>
                <c:pt idx="414">
                  <c:v>2028.01293945312</c:v>
                </c:pt>
                <c:pt idx="415">
                  <c:v>2016.35888671875</c:v>
                </c:pt>
                <c:pt idx="416">
                  <c:v>1980.3037109375</c:v>
                </c:pt>
                <c:pt idx="417">
                  <c:v>1987.58752441406</c:v>
                </c:pt>
                <c:pt idx="418">
                  <c:v>2022.06359863281</c:v>
                </c:pt>
                <c:pt idx="419">
                  <c:v>2051.07202148437</c:v>
                </c:pt>
                <c:pt idx="420">
                  <c:v>2055.73168945312</c:v>
                </c:pt>
                <c:pt idx="421">
                  <c:v>2020.64733886718</c:v>
                </c:pt>
                <c:pt idx="422">
                  <c:v>2024.34765625</c:v>
                </c:pt>
                <c:pt idx="423">
                  <c:v>2033.48413085937</c:v>
                </c:pt>
                <c:pt idx="424">
                  <c:v>2044.08264160156</c:v>
                </c:pt>
                <c:pt idx="425">
                  <c:v>2033.57543945312</c:v>
                </c:pt>
                <c:pt idx="426">
                  <c:v>2014.93701171875</c:v>
                </c:pt>
                <c:pt idx="427">
                  <c:v>1967.56372070312</c:v>
                </c:pt>
                <c:pt idx="428">
                  <c:v>1922.74877929687</c:v>
                </c:pt>
                <c:pt idx="429">
                  <c:v>1905.89184570312</c:v>
                </c:pt>
                <c:pt idx="430">
                  <c:v>1907.53637695312</c:v>
                </c:pt>
                <c:pt idx="431">
                  <c:v>1928.41345214843</c:v>
                </c:pt>
                <c:pt idx="432">
                  <c:v>1916.81018066406</c:v>
                </c:pt>
                <c:pt idx="433">
                  <c:v>1945.22485351562</c:v>
                </c:pt>
                <c:pt idx="434">
                  <c:v>1964.54870605468</c:v>
                </c:pt>
                <c:pt idx="435">
                  <c:v>1941.341796875</c:v>
                </c:pt>
                <c:pt idx="436">
                  <c:v>1927.86535644531</c:v>
                </c:pt>
                <c:pt idx="437">
                  <c:v>1911.92199707031</c:v>
                </c:pt>
                <c:pt idx="438">
                  <c:v>1892.36962890625</c:v>
                </c:pt>
                <c:pt idx="439">
                  <c:v>1904.15600585937</c:v>
                </c:pt>
                <c:pt idx="440">
                  <c:v>1918.40893554687</c:v>
                </c:pt>
                <c:pt idx="441">
                  <c:v>1905.89184570312</c:v>
                </c:pt>
                <c:pt idx="442">
                  <c:v>1902.55700683593</c:v>
                </c:pt>
                <c:pt idx="443">
                  <c:v>1930.01245117187</c:v>
                </c:pt>
                <c:pt idx="444">
                  <c:v>1917.72375488281</c:v>
                </c:pt>
                <c:pt idx="445">
                  <c:v>1913.01818847656</c:v>
                </c:pt>
                <c:pt idx="446">
                  <c:v>1937.595703125</c:v>
                </c:pt>
                <c:pt idx="447">
                  <c:v>1923.89099121093</c:v>
                </c:pt>
                <c:pt idx="448">
                  <c:v>1897.53186035156</c:v>
                </c:pt>
                <c:pt idx="449">
                  <c:v>1877.568359375</c:v>
                </c:pt>
                <c:pt idx="450">
                  <c:v>1861.4423828125</c:v>
                </c:pt>
                <c:pt idx="451">
                  <c:v>1875.96948242187</c:v>
                </c:pt>
                <c:pt idx="452">
                  <c:v>1859.5693359375</c:v>
                </c:pt>
                <c:pt idx="453">
                  <c:v>1893.55737304687</c:v>
                </c:pt>
                <c:pt idx="454">
                  <c:v>1907.49072265625</c:v>
                </c:pt>
                <c:pt idx="455">
                  <c:v>1922.109375</c:v>
                </c:pt>
                <c:pt idx="456">
                  <c:v>1949.97595214843</c:v>
                </c:pt>
                <c:pt idx="457">
                  <c:v>1908.67858886718</c:v>
                </c:pt>
                <c:pt idx="458">
                  <c:v>1897.80578613281</c:v>
                </c:pt>
                <c:pt idx="459">
                  <c:v>1907.76477050781</c:v>
                </c:pt>
                <c:pt idx="460">
                  <c:v>1934.4892578125</c:v>
                </c:pt>
                <c:pt idx="461">
                  <c:v>1928.27648925781</c:v>
                </c:pt>
                <c:pt idx="462">
                  <c:v>1960.39147949218</c:v>
                </c:pt>
                <c:pt idx="463">
                  <c:v>1985.8369140625</c:v>
                </c:pt>
                <c:pt idx="464">
                  <c:v>1977.38562011718</c:v>
                </c:pt>
                <c:pt idx="465">
                  <c:v>1985.06030273437</c:v>
                </c:pt>
                <c:pt idx="466">
                  <c:v>1962.76708984375</c:v>
                </c:pt>
                <c:pt idx="467">
                  <c:v>1975.64978027343</c:v>
                </c:pt>
                <c:pt idx="468">
                  <c:v>1995.15637207031</c:v>
                </c:pt>
                <c:pt idx="469">
                  <c:v>2012.42443847656</c:v>
                </c:pt>
                <c:pt idx="470">
                  <c:v>2037.86987304687</c:v>
                </c:pt>
                <c:pt idx="471">
                  <c:v>2035.08312988281</c:v>
                </c:pt>
                <c:pt idx="472">
                  <c:v>2074.2333984375</c:v>
                </c:pt>
                <c:pt idx="473">
                  <c:v>2063.17822265625</c:v>
                </c:pt>
                <c:pt idx="474">
                  <c:v>2071.35546875</c:v>
                </c:pt>
                <c:pt idx="475">
                  <c:v>2096.29833984375</c:v>
                </c:pt>
                <c:pt idx="476">
                  <c:v>2182.27368164062</c:v>
                </c:pt>
                <c:pt idx="477">
                  <c:v>2216.17041015625</c:v>
                </c:pt>
                <c:pt idx="478">
                  <c:v>2230.1494140625</c:v>
                </c:pt>
                <c:pt idx="479">
                  <c:v>2221.423828125</c:v>
                </c:pt>
                <c:pt idx="480">
                  <c:v>2216.17041015625</c:v>
                </c:pt>
                <c:pt idx="481">
                  <c:v>2166.787109375</c:v>
                </c:pt>
                <c:pt idx="482">
                  <c:v>2163.95458984375</c:v>
                </c:pt>
                <c:pt idx="483">
                  <c:v>2172.95434570312</c:v>
                </c:pt>
                <c:pt idx="484">
                  <c:v>2218.54565429687</c:v>
                </c:pt>
                <c:pt idx="485">
                  <c:v>2184.146484375</c:v>
                </c:pt>
                <c:pt idx="486">
                  <c:v>2187.61865234375</c:v>
                </c:pt>
                <c:pt idx="487">
                  <c:v>2197.07495117187</c:v>
                </c:pt>
                <c:pt idx="488">
                  <c:v>2220.64721679687</c:v>
                </c:pt>
                <c:pt idx="489">
                  <c:v>2274.91870117187</c:v>
                </c:pt>
                <c:pt idx="490">
                  <c:v>2268.34008789062</c:v>
                </c:pt>
                <c:pt idx="491">
                  <c:v>2306.48559570312</c:v>
                </c:pt>
                <c:pt idx="492">
                  <c:v>2328.0478515625</c:v>
                </c:pt>
                <c:pt idx="493">
                  <c:v>2309.59204101562</c:v>
                </c:pt>
                <c:pt idx="494">
                  <c:v>2301.734375</c:v>
                </c:pt>
                <c:pt idx="495">
                  <c:v>2305.80004882812</c:v>
                </c:pt>
                <c:pt idx="496">
                  <c:v>2335.44848632812</c:v>
                </c:pt>
                <c:pt idx="497">
                  <c:v>2383.91796875</c:v>
                </c:pt>
                <c:pt idx="498">
                  <c:v>2338.82885742187</c:v>
                </c:pt>
                <c:pt idx="499">
                  <c:v>2350.29541015625</c:v>
                </c:pt>
                <c:pt idx="500">
                  <c:v>2440.61059570312</c:v>
                </c:pt>
                <c:pt idx="501">
                  <c:v>2423.6162109375</c:v>
                </c:pt>
                <c:pt idx="502">
                  <c:v>2437.45849609375</c:v>
                </c:pt>
                <c:pt idx="503">
                  <c:v>2462.26416015625</c:v>
                </c:pt>
                <c:pt idx="504">
                  <c:v>2467.24365234375</c:v>
                </c:pt>
                <c:pt idx="505">
                  <c:v>2473.822265625</c:v>
                </c:pt>
                <c:pt idx="506">
                  <c:v>2495.97827148437</c:v>
                </c:pt>
                <c:pt idx="507">
                  <c:v>2467.24365234375</c:v>
                </c:pt>
                <c:pt idx="508">
                  <c:v>2396.06958007812</c:v>
                </c:pt>
                <c:pt idx="509">
                  <c:v>2400.54663085937</c:v>
                </c:pt>
                <c:pt idx="510">
                  <c:v>2377.15673828125</c:v>
                </c:pt>
                <c:pt idx="511">
                  <c:v>2431.291015625</c:v>
                </c:pt>
                <c:pt idx="512">
                  <c:v>2400.54663085937</c:v>
                </c:pt>
                <c:pt idx="513">
                  <c:v>2374.23291015625</c:v>
                </c:pt>
                <c:pt idx="514">
                  <c:v>2317.2666015625</c:v>
                </c:pt>
                <c:pt idx="515">
                  <c:v>2318.68286132812</c:v>
                </c:pt>
                <c:pt idx="516">
                  <c:v>2284.87744140625</c:v>
                </c:pt>
                <c:pt idx="517">
                  <c:v>2269.16259765625</c:v>
                </c:pt>
                <c:pt idx="518">
                  <c:v>2283.09594726562</c:v>
                </c:pt>
                <c:pt idx="519">
                  <c:v>2285.92846679687</c:v>
                </c:pt>
                <c:pt idx="520">
                  <c:v>2303.97314453125</c:v>
                </c:pt>
                <c:pt idx="521">
                  <c:v>2329.73803710937</c:v>
                </c:pt>
                <c:pt idx="522">
                  <c:v>2333.98657226562</c:v>
                </c:pt>
                <c:pt idx="523">
                  <c:v>2369.20825195312</c:v>
                </c:pt>
                <c:pt idx="524">
                  <c:v>2355.22900390625</c:v>
                </c:pt>
                <c:pt idx="525">
                  <c:v>2300.5009765625</c:v>
                </c:pt>
                <c:pt idx="526">
                  <c:v>2251.25512695312</c:v>
                </c:pt>
                <c:pt idx="527">
                  <c:v>2259.75170898437</c:v>
                </c:pt>
                <c:pt idx="528">
                  <c:v>2159.66064453125</c:v>
                </c:pt>
                <c:pt idx="529">
                  <c:v>2179.85229492187</c:v>
                </c:pt>
                <c:pt idx="530">
                  <c:v>2148.376953125</c:v>
                </c:pt>
                <c:pt idx="531">
                  <c:v>2277.705078125</c:v>
                </c:pt>
                <c:pt idx="532">
                  <c:v>2204.29272460937</c:v>
                </c:pt>
                <c:pt idx="533">
                  <c:v>2230.697265625</c:v>
                </c:pt>
                <c:pt idx="534">
                  <c:v>2197.71411132812</c:v>
                </c:pt>
                <c:pt idx="535">
                  <c:v>2253.99584960937</c:v>
                </c:pt>
                <c:pt idx="536">
                  <c:v>2268.47729492187</c:v>
                </c:pt>
                <c:pt idx="537">
                  <c:v>2200.31860351562</c:v>
                </c:pt>
                <c:pt idx="538">
                  <c:v>2158.60986328125</c:v>
                </c:pt>
                <c:pt idx="539">
                  <c:v>2176.19775390625</c:v>
                </c:pt>
                <c:pt idx="540">
                  <c:v>2209.31787109375</c:v>
                </c:pt>
                <c:pt idx="541">
                  <c:v>2244.3564453125</c:v>
                </c:pt>
                <c:pt idx="542">
                  <c:v>2246.64086914062</c:v>
                </c:pt>
                <c:pt idx="543">
                  <c:v>2201.59741210937</c:v>
                </c:pt>
                <c:pt idx="544">
                  <c:v>2174.64453125</c:v>
                </c:pt>
                <c:pt idx="545">
                  <c:v>2168.29467773437</c:v>
                </c:pt>
                <c:pt idx="546">
                  <c:v>2196.34375</c:v>
                </c:pt>
                <c:pt idx="547">
                  <c:v>2138.37231445312</c:v>
                </c:pt>
                <c:pt idx="548">
                  <c:v>2080.72045898437</c:v>
                </c:pt>
                <c:pt idx="549">
                  <c:v>2111.693359375</c:v>
                </c:pt>
                <c:pt idx="550">
                  <c:v>2161.80737304687</c:v>
                </c:pt>
                <c:pt idx="551">
                  <c:v>2161.03100585937</c:v>
                </c:pt>
                <c:pt idx="552">
                  <c:v>2167.92919921875</c:v>
                </c:pt>
                <c:pt idx="553">
                  <c:v>2165.59912109375</c:v>
                </c:pt>
                <c:pt idx="554">
                  <c:v>2191.31884765625</c:v>
                </c:pt>
                <c:pt idx="555">
                  <c:v>2195.06494140625</c:v>
                </c:pt>
                <c:pt idx="556">
                  <c:v>2155.412109375</c:v>
                </c:pt>
                <c:pt idx="557">
                  <c:v>2163.6806640625</c:v>
                </c:pt>
                <c:pt idx="558">
                  <c:v>2196.29809570312</c:v>
                </c:pt>
                <c:pt idx="559">
                  <c:v>2245.8642578125</c:v>
                </c:pt>
                <c:pt idx="560">
                  <c:v>2256.37109375</c:v>
                </c:pt>
                <c:pt idx="561">
                  <c:v>2207.85595703125</c:v>
                </c:pt>
                <c:pt idx="562">
                  <c:v>2225.67236328125</c:v>
                </c:pt>
                <c:pt idx="563">
                  <c:v>2227.49975585937</c:v>
                </c:pt>
                <c:pt idx="564">
                  <c:v>2243.53442382812</c:v>
                </c:pt>
                <c:pt idx="565">
                  <c:v>2303.42456054687</c:v>
                </c:pt>
                <c:pt idx="566">
                  <c:v>2316.39868164062</c:v>
                </c:pt>
                <c:pt idx="567">
                  <c:v>2319.779296875</c:v>
                </c:pt>
                <c:pt idx="568">
                  <c:v>2331.88500976562</c:v>
                </c:pt>
                <c:pt idx="569">
                  <c:v>2304.06396484375</c:v>
                </c:pt>
                <c:pt idx="570">
                  <c:v>2303.88159179687</c:v>
                </c:pt>
                <c:pt idx="571">
                  <c:v>2263.54370117187</c:v>
                </c:pt>
                <c:pt idx="572">
                  <c:v>2263.90893554687</c:v>
                </c:pt>
                <c:pt idx="573">
                  <c:v>2172.58862304687</c:v>
                </c:pt>
                <c:pt idx="574">
                  <c:v>2168.34008789062</c:v>
                </c:pt>
                <c:pt idx="575">
                  <c:v>2136.22509765625</c:v>
                </c:pt>
                <c:pt idx="576">
                  <c:v>2134.16943359375</c:v>
                </c:pt>
                <c:pt idx="577">
                  <c:v>2180.53784179687</c:v>
                </c:pt>
                <c:pt idx="578">
                  <c:v>2173.31982421875</c:v>
                </c:pt>
                <c:pt idx="579">
                  <c:v>2177.75073242187</c:v>
                </c:pt>
                <c:pt idx="580">
                  <c:v>2149.6103515625</c:v>
                </c:pt>
                <c:pt idx="581">
                  <c:v>2130.01220703125</c:v>
                </c:pt>
                <c:pt idx="582">
                  <c:v>2117.03833007812</c:v>
                </c:pt>
                <c:pt idx="583">
                  <c:v>2152.62524414062</c:v>
                </c:pt>
                <c:pt idx="584">
                  <c:v>2177.70532226562</c:v>
                </c:pt>
                <c:pt idx="585">
                  <c:v>2175.46704101562</c:v>
                </c:pt>
                <c:pt idx="586">
                  <c:v>2171.21826171875</c:v>
                </c:pt>
                <c:pt idx="587">
                  <c:v>2136.63647460937</c:v>
                </c:pt>
                <c:pt idx="588">
                  <c:v>2209.18090820312</c:v>
                </c:pt>
                <c:pt idx="589">
                  <c:v>2204.61254882812</c:v>
                </c:pt>
                <c:pt idx="590">
                  <c:v>2232.52465820312</c:v>
                </c:pt>
                <c:pt idx="591">
                  <c:v>2215.07421875</c:v>
                </c:pt>
                <c:pt idx="592">
                  <c:v>2192.689453125</c:v>
                </c:pt>
                <c:pt idx="593">
                  <c:v>2182.73022460937</c:v>
                </c:pt>
                <c:pt idx="594">
                  <c:v>2169.0712890625</c:v>
                </c:pt>
                <c:pt idx="595">
                  <c:v>2060.9853515625</c:v>
                </c:pt>
                <c:pt idx="596">
                  <c:v>2086.75048828125</c:v>
                </c:pt>
                <c:pt idx="597">
                  <c:v>2155.82299804687</c:v>
                </c:pt>
                <c:pt idx="598">
                  <c:v>2191.45581054687</c:v>
                </c:pt>
                <c:pt idx="599">
                  <c:v>2172.95434570312</c:v>
                </c:pt>
                <c:pt idx="600">
                  <c:v>2124.7587890625</c:v>
                </c:pt>
                <c:pt idx="601">
                  <c:v>2046.18420410156</c:v>
                </c:pt>
                <c:pt idx="602">
                  <c:v>2042.48364257812</c:v>
                </c:pt>
                <c:pt idx="603">
                  <c:v>2150.84350585937</c:v>
                </c:pt>
                <c:pt idx="604">
                  <c:v>2185.69970703125</c:v>
                </c:pt>
                <c:pt idx="605">
                  <c:v>2192.00390625</c:v>
                </c:pt>
                <c:pt idx="606">
                  <c:v>2210.0029296875</c:v>
                </c:pt>
                <c:pt idx="607">
                  <c:v>2159.38647460937</c:v>
                </c:pt>
                <c:pt idx="608">
                  <c:v>2195.84155273437</c:v>
                </c:pt>
                <c:pt idx="609">
                  <c:v>2267.4267578125</c:v>
                </c:pt>
                <c:pt idx="610">
                  <c:v>2254.36108398437</c:v>
                </c:pt>
                <c:pt idx="611">
                  <c:v>2312.60717773437</c:v>
                </c:pt>
                <c:pt idx="612">
                  <c:v>2319.96166992187</c:v>
                </c:pt>
                <c:pt idx="613">
                  <c:v>2356.00561523437</c:v>
                </c:pt>
                <c:pt idx="614">
                  <c:v>2371.720703125</c:v>
                </c:pt>
                <c:pt idx="615">
                  <c:v>2395.56713867187</c:v>
                </c:pt>
                <c:pt idx="616">
                  <c:v>2396.11547851562</c:v>
                </c:pt>
                <c:pt idx="617">
                  <c:v>2442.1640625</c:v>
                </c:pt>
                <c:pt idx="618">
                  <c:v>2407.26196289062</c:v>
                </c:pt>
                <c:pt idx="619">
                  <c:v>2426.54028320312</c:v>
                </c:pt>
                <c:pt idx="620">
                  <c:v>2433.71240234375</c:v>
                </c:pt>
                <c:pt idx="621">
                  <c:v>2399.31298828125</c:v>
                </c:pt>
                <c:pt idx="622">
                  <c:v>2392.91748046875</c:v>
                </c:pt>
                <c:pt idx="623">
                  <c:v>2350.70654296875</c:v>
                </c:pt>
                <c:pt idx="624">
                  <c:v>2389.81127929687</c:v>
                </c:pt>
                <c:pt idx="625">
                  <c:v>2384.83178710937</c:v>
                </c:pt>
                <c:pt idx="626">
                  <c:v>2339.92529296875</c:v>
                </c:pt>
                <c:pt idx="627">
                  <c:v>2331.3369140625</c:v>
                </c:pt>
                <c:pt idx="628">
                  <c:v>2324.21020507812</c:v>
                </c:pt>
                <c:pt idx="629">
                  <c:v>2412.78955078125</c:v>
                </c:pt>
                <c:pt idx="630">
                  <c:v>2483.73510742187</c:v>
                </c:pt>
                <c:pt idx="631">
                  <c:v>2541.88940429687</c:v>
                </c:pt>
                <c:pt idx="632">
                  <c:v>2520.60131835937</c:v>
                </c:pt>
                <c:pt idx="633">
                  <c:v>2462.31005859375</c:v>
                </c:pt>
                <c:pt idx="634">
                  <c:v>2535.99633789062</c:v>
                </c:pt>
                <c:pt idx="635">
                  <c:v>2538.46337890625</c:v>
                </c:pt>
                <c:pt idx="636">
                  <c:v>2576.38037109375</c:v>
                </c:pt>
                <c:pt idx="637">
                  <c:v>2549.3359375</c:v>
                </c:pt>
                <c:pt idx="638">
                  <c:v>2540.3818359375</c:v>
                </c:pt>
                <c:pt idx="639">
                  <c:v>2461.07641601562</c:v>
                </c:pt>
                <c:pt idx="640">
                  <c:v>2412.880859375</c:v>
                </c:pt>
                <c:pt idx="641">
                  <c:v>2394.37939453125</c:v>
                </c:pt>
                <c:pt idx="642">
                  <c:v>2300.86645507812</c:v>
                </c:pt>
                <c:pt idx="643">
                  <c:v>2260.98510742187</c:v>
                </c:pt>
                <c:pt idx="644">
                  <c:v>2237.82397460937</c:v>
                </c:pt>
                <c:pt idx="645">
                  <c:v>2192.232421875</c:v>
                </c:pt>
                <c:pt idx="646">
                  <c:v>2217.083984375</c:v>
                </c:pt>
                <c:pt idx="647">
                  <c:v>2217.63208007812</c:v>
                </c:pt>
                <c:pt idx="648">
                  <c:v>2310.77954101562</c:v>
                </c:pt>
                <c:pt idx="649">
                  <c:v>2319.18530273437</c:v>
                </c:pt>
                <c:pt idx="650">
                  <c:v>2265.73608398437</c:v>
                </c:pt>
                <c:pt idx="651">
                  <c:v>2397.85131835937</c:v>
                </c:pt>
                <c:pt idx="652">
                  <c:v>2381.81689453125</c:v>
                </c:pt>
                <c:pt idx="653">
                  <c:v>2389.99389648437</c:v>
                </c:pt>
                <c:pt idx="654">
                  <c:v>2386.47631835937</c:v>
                </c:pt>
                <c:pt idx="655">
                  <c:v>2363.72607421875</c:v>
                </c:pt>
                <c:pt idx="656">
                  <c:v>2352.76196289062</c:v>
                </c:pt>
                <c:pt idx="657">
                  <c:v>2434.71728515625</c:v>
                </c:pt>
                <c:pt idx="658">
                  <c:v>2405.34301757812</c:v>
                </c:pt>
                <c:pt idx="659">
                  <c:v>2406.1201171875</c:v>
                </c:pt>
                <c:pt idx="660">
                  <c:v>2489.080078125</c:v>
                </c:pt>
                <c:pt idx="661">
                  <c:v>2539.51391601562</c:v>
                </c:pt>
                <c:pt idx="662">
                  <c:v>2528.595703125</c:v>
                </c:pt>
                <c:pt idx="663">
                  <c:v>2533.34692382812</c:v>
                </c:pt>
                <c:pt idx="664">
                  <c:v>2488.85180664062</c:v>
                </c:pt>
                <c:pt idx="665">
                  <c:v>2557.10205078125</c:v>
                </c:pt>
                <c:pt idx="666">
                  <c:v>2479.89794921875</c:v>
                </c:pt>
                <c:pt idx="667">
                  <c:v>2432.9814453125</c:v>
                </c:pt>
                <c:pt idx="668">
                  <c:v>2401.18603515625</c:v>
                </c:pt>
                <c:pt idx="669">
                  <c:v>2372.1318359375</c:v>
                </c:pt>
                <c:pt idx="670">
                  <c:v>2338.9658203125</c:v>
                </c:pt>
                <c:pt idx="671">
                  <c:v>2366.37573242187</c:v>
                </c:pt>
                <c:pt idx="672">
                  <c:v>2323.47973632812</c:v>
                </c:pt>
                <c:pt idx="673">
                  <c:v>2360.98510742187</c:v>
                </c:pt>
                <c:pt idx="674">
                  <c:v>2289.26293945312</c:v>
                </c:pt>
                <c:pt idx="675">
                  <c:v>2252.12280273437</c:v>
                </c:pt>
                <c:pt idx="676">
                  <c:v>2284.1923828125</c:v>
                </c:pt>
                <c:pt idx="677">
                  <c:v>2277.43115234375</c:v>
                </c:pt>
                <c:pt idx="678">
                  <c:v>2309.45483398437</c:v>
                </c:pt>
                <c:pt idx="679">
                  <c:v>2357.3759765625</c:v>
                </c:pt>
                <c:pt idx="680">
                  <c:v>2371.5380859375</c:v>
                </c:pt>
                <c:pt idx="681">
                  <c:v>2200.7294921875</c:v>
                </c:pt>
                <c:pt idx="682">
                  <c:v>2205.29760742187</c:v>
                </c:pt>
                <c:pt idx="683">
                  <c:v>2223.15966796875</c:v>
                </c:pt>
                <c:pt idx="684">
                  <c:v>2203.607421875</c:v>
                </c:pt>
                <c:pt idx="685">
                  <c:v>2181.908203125</c:v>
                </c:pt>
                <c:pt idx="686">
                  <c:v>2184.92333984375</c:v>
                </c:pt>
                <c:pt idx="687">
                  <c:v>2214.6171875</c:v>
                </c:pt>
                <c:pt idx="688">
                  <c:v>2211.46484375</c:v>
                </c:pt>
                <c:pt idx="689">
                  <c:v>2172.26904296875</c:v>
                </c:pt>
                <c:pt idx="690">
                  <c:v>2190.1767578125</c:v>
                </c:pt>
                <c:pt idx="691">
                  <c:v>2194.42529296875</c:v>
                </c:pt>
                <c:pt idx="692">
                  <c:v>2213.10961914062</c:v>
                </c:pt>
                <c:pt idx="693">
                  <c:v>2226.67749023437</c:v>
                </c:pt>
                <c:pt idx="694">
                  <c:v>2286.88745117187</c:v>
                </c:pt>
                <c:pt idx="695">
                  <c:v>2271.62915039062</c:v>
                </c:pt>
                <c:pt idx="696">
                  <c:v>2286.97875976562</c:v>
                </c:pt>
                <c:pt idx="697">
                  <c:v>2211.41918945312</c:v>
                </c:pt>
                <c:pt idx="698">
                  <c:v>2212.42407226562</c:v>
                </c:pt>
                <c:pt idx="699">
                  <c:v>2210.32299804687</c:v>
                </c:pt>
                <c:pt idx="700">
                  <c:v>2244.95043945312</c:v>
                </c:pt>
                <c:pt idx="701">
                  <c:v>2292.78051757812</c:v>
                </c:pt>
                <c:pt idx="702">
                  <c:v>2352.53369140625</c:v>
                </c:pt>
                <c:pt idx="703">
                  <c:v>2361.48754882812</c:v>
                </c:pt>
                <c:pt idx="704">
                  <c:v>2381.31396484375</c:v>
                </c:pt>
                <c:pt idx="705">
                  <c:v>2349.83862304687</c:v>
                </c:pt>
                <c:pt idx="706">
                  <c:v>2315.21069335937</c:v>
                </c:pt>
                <c:pt idx="707">
                  <c:v>2345.49853515625</c:v>
                </c:pt>
                <c:pt idx="708">
                  <c:v>2359.5234375</c:v>
                </c:pt>
                <c:pt idx="709">
                  <c:v>2367.38061523437</c:v>
                </c:pt>
                <c:pt idx="710">
                  <c:v>2405.6630859375</c:v>
                </c:pt>
                <c:pt idx="711">
                  <c:v>2422.38305664062</c:v>
                </c:pt>
                <c:pt idx="712">
                  <c:v>2435.03735351562</c:v>
                </c:pt>
                <c:pt idx="713">
                  <c:v>2439.453125</c:v>
                </c:pt>
                <c:pt idx="714">
                  <c:v>2395.95849609375</c:v>
                </c:pt>
                <c:pt idx="715">
                  <c:v>2389.31274414062</c:v>
                </c:pt>
                <c:pt idx="716">
                  <c:v>2426.16186523437</c:v>
                </c:pt>
                <c:pt idx="717">
                  <c:v>2419.69946289062</c:v>
                </c:pt>
                <c:pt idx="718">
                  <c:v>2412.64135742187</c:v>
                </c:pt>
                <c:pt idx="719">
                  <c:v>2399.76245117187</c:v>
                </c:pt>
                <c:pt idx="720">
                  <c:v>2381.10888671875</c:v>
                </c:pt>
                <c:pt idx="721">
                  <c:v>2418.04956054687</c:v>
                </c:pt>
                <c:pt idx="722">
                  <c:v>2346.96411132812</c:v>
                </c:pt>
                <c:pt idx="723">
                  <c:v>2319.556640625</c:v>
                </c:pt>
                <c:pt idx="724">
                  <c:v>2355.58056640625</c:v>
                </c:pt>
                <c:pt idx="725">
                  <c:v>2380.37573242187</c:v>
                </c:pt>
                <c:pt idx="726">
                  <c:v>2366.53442382812</c:v>
                </c:pt>
                <c:pt idx="727">
                  <c:v>2369.8798828125</c:v>
                </c:pt>
                <c:pt idx="728">
                  <c:v>2355.12231445312</c:v>
                </c:pt>
                <c:pt idx="729">
                  <c:v>2381.4755859375</c:v>
                </c:pt>
                <c:pt idx="730">
                  <c:v>2401.36669921875</c:v>
                </c:pt>
                <c:pt idx="731">
                  <c:v>2372.58422851562</c:v>
                </c:pt>
                <c:pt idx="732">
                  <c:v>2349.07250976562</c:v>
                </c:pt>
                <c:pt idx="733">
                  <c:v>2290.86572265625</c:v>
                </c:pt>
                <c:pt idx="734">
                  <c:v>2293.84497070312</c:v>
                </c:pt>
                <c:pt idx="735">
                  <c:v>2294.21142578125</c:v>
                </c:pt>
                <c:pt idx="736">
                  <c:v>2300.53637695312</c:v>
                </c:pt>
                <c:pt idx="737">
                  <c:v>2278.85791015625</c:v>
                </c:pt>
                <c:pt idx="738">
                  <c:v>2236.142578125</c:v>
                </c:pt>
                <c:pt idx="739">
                  <c:v>2179.17333984375</c:v>
                </c:pt>
                <c:pt idx="740">
                  <c:v>2196.49780273437</c:v>
                </c:pt>
                <c:pt idx="741">
                  <c:v>2138.01611328125</c:v>
                </c:pt>
                <c:pt idx="742">
                  <c:v>2131.46215820312</c:v>
                </c:pt>
                <c:pt idx="743">
                  <c:v>2179.5400390625</c:v>
                </c:pt>
                <c:pt idx="744">
                  <c:v>2171.97778320312</c:v>
                </c:pt>
                <c:pt idx="745">
                  <c:v>2212.03491210937</c:v>
                </c:pt>
                <c:pt idx="746">
                  <c:v>2220.19262695312</c:v>
                </c:pt>
                <c:pt idx="747">
                  <c:v>2229.58862304687</c:v>
                </c:pt>
                <c:pt idx="748">
                  <c:v>2205.25170898437</c:v>
                </c:pt>
                <c:pt idx="749">
                  <c:v>2161.3447265625</c:v>
                </c:pt>
                <c:pt idx="750">
                  <c:v>2177.24829101562</c:v>
                </c:pt>
                <c:pt idx="751">
                  <c:v>2184.1689453125</c:v>
                </c:pt>
                <c:pt idx="752">
                  <c:v>2173.07739257812</c:v>
                </c:pt>
                <c:pt idx="753">
                  <c:v>2207.95581054687</c:v>
                </c:pt>
                <c:pt idx="754">
                  <c:v>2246.91284179687</c:v>
                </c:pt>
                <c:pt idx="755">
                  <c:v>2286.00756835937</c:v>
                </c:pt>
                <c:pt idx="756">
                  <c:v>2292.14916992187</c:v>
                </c:pt>
                <c:pt idx="757">
                  <c:v>2265.56640625</c:v>
                </c:pt>
                <c:pt idx="758">
                  <c:v>2273.12890625</c:v>
                </c:pt>
                <c:pt idx="759">
                  <c:v>2238.021484375</c:v>
                </c:pt>
                <c:pt idx="760">
                  <c:v>2246.8212890625</c:v>
                </c:pt>
                <c:pt idx="761">
                  <c:v>2315.56958007812</c:v>
                </c:pt>
                <c:pt idx="762">
                  <c:v>2337.064453125</c:v>
                </c:pt>
                <c:pt idx="763">
                  <c:v>2318.96069335937</c:v>
                </c:pt>
                <c:pt idx="764">
                  <c:v>2333.44360351562</c:v>
                </c:pt>
                <c:pt idx="765">
                  <c:v>2342.15185546875</c:v>
                </c:pt>
                <c:pt idx="766">
                  <c:v>2376.61743164062</c:v>
                </c:pt>
                <c:pt idx="767">
                  <c:v>2389.31274414062</c:v>
                </c:pt>
                <c:pt idx="768">
                  <c:v>2386.9296875</c:v>
                </c:pt>
                <c:pt idx="769">
                  <c:v>2358.0556640625</c:v>
                </c:pt>
                <c:pt idx="770">
                  <c:v>2412.41235351562</c:v>
                </c:pt>
                <c:pt idx="771">
                  <c:v>2400.72509765625</c:v>
                </c:pt>
                <c:pt idx="772">
                  <c:v>2389.95458984375</c:v>
                </c:pt>
                <c:pt idx="773">
                  <c:v>2376.2509765625</c:v>
                </c:pt>
                <c:pt idx="774">
                  <c:v>2382.39233398437</c:v>
                </c:pt>
                <c:pt idx="775">
                  <c:v>2381.10888671875</c:v>
                </c:pt>
                <c:pt idx="776">
                  <c:v>2338.25610351562</c:v>
                </c:pt>
                <c:pt idx="777">
                  <c:v>2351.2265625</c:v>
                </c:pt>
                <c:pt idx="778">
                  <c:v>2343.89331054687</c:v>
                </c:pt>
                <c:pt idx="779">
                  <c:v>2364.10546875</c:v>
                </c:pt>
                <c:pt idx="780">
                  <c:v>2399.39599609375</c:v>
                </c:pt>
                <c:pt idx="781">
                  <c:v>2481.84790039062</c:v>
                </c:pt>
                <c:pt idx="782">
                  <c:v>2486.11010742187</c:v>
                </c:pt>
                <c:pt idx="783">
                  <c:v>2503.66381835937</c:v>
                </c:pt>
                <c:pt idx="784">
                  <c:v>2496.28466796875</c:v>
                </c:pt>
                <c:pt idx="785">
                  <c:v>2495.23046875</c:v>
                </c:pt>
                <c:pt idx="786">
                  <c:v>2458.84008789062</c:v>
                </c:pt>
                <c:pt idx="787">
                  <c:v>2465.94384765625</c:v>
                </c:pt>
                <c:pt idx="788">
                  <c:v>2429.55346679687</c:v>
                </c:pt>
                <c:pt idx="789">
                  <c:v>2428.40747070312</c:v>
                </c:pt>
                <c:pt idx="790">
                  <c:v>2391.6044921875</c:v>
                </c:pt>
                <c:pt idx="791">
                  <c:v>2395.27099609375</c:v>
                </c:pt>
                <c:pt idx="792">
                  <c:v>2406.17919921875</c:v>
                </c:pt>
                <c:pt idx="793">
                  <c:v>2397.47094726562</c:v>
                </c:pt>
                <c:pt idx="794">
                  <c:v>2363.41772460937</c:v>
                </c:pt>
                <c:pt idx="795">
                  <c:v>2351.73071289062</c:v>
                </c:pt>
                <c:pt idx="796">
                  <c:v>2382.62133789062</c:v>
                </c:pt>
                <c:pt idx="797">
                  <c:v>2403.24609375</c:v>
                </c:pt>
                <c:pt idx="798">
                  <c:v>2369.05517578125</c:v>
                </c:pt>
                <c:pt idx="799">
                  <c:v>2362.91357421875</c:v>
                </c:pt>
                <c:pt idx="800">
                  <c:v>2293.61572265625</c:v>
                </c:pt>
                <c:pt idx="801">
                  <c:v>2313.64404296875</c:v>
                </c:pt>
                <c:pt idx="802">
                  <c:v>2332.57299804687</c:v>
                </c:pt>
                <c:pt idx="803">
                  <c:v>2332.34375</c:v>
                </c:pt>
                <c:pt idx="804">
                  <c:v>2331.28955078125</c:v>
                </c:pt>
                <c:pt idx="805">
                  <c:v>2334.8642578125</c:v>
                </c:pt>
                <c:pt idx="806">
                  <c:v>2361.17211914062</c:v>
                </c:pt>
                <c:pt idx="807">
                  <c:v>2343.89331054687</c:v>
                </c:pt>
                <c:pt idx="808">
                  <c:v>2308.60278320312</c:v>
                </c:pt>
                <c:pt idx="809">
                  <c:v>2304.47802734375</c:v>
                </c:pt>
                <c:pt idx="810">
                  <c:v>2325.42309570312</c:v>
                </c:pt>
                <c:pt idx="811">
                  <c:v>2380.32958984375</c:v>
                </c:pt>
                <c:pt idx="812">
                  <c:v>2345.130859375</c:v>
                </c:pt>
                <c:pt idx="813">
                  <c:v>2315.56958007812</c:v>
                </c:pt>
                <c:pt idx="814">
                  <c:v>2265.56640625</c:v>
                </c:pt>
                <c:pt idx="815">
                  <c:v>2261.90014648437</c:v>
                </c:pt>
                <c:pt idx="816">
                  <c:v>2240.35888671875</c:v>
                </c:pt>
                <c:pt idx="817">
                  <c:v>2272.16650390625</c:v>
                </c:pt>
                <c:pt idx="818">
                  <c:v>2268.40795898437</c:v>
                </c:pt>
                <c:pt idx="819">
                  <c:v>2265.97924804687</c:v>
                </c:pt>
                <c:pt idx="820">
                  <c:v>2239.03002929687</c:v>
                </c:pt>
                <c:pt idx="821">
                  <c:v>2227.70922851562</c:v>
                </c:pt>
                <c:pt idx="822">
                  <c:v>2214.5556640625</c:v>
                </c:pt>
                <c:pt idx="823">
                  <c:v>2183.93969726562</c:v>
                </c:pt>
                <c:pt idx="824">
                  <c:v>2142.50756835937</c:v>
                </c:pt>
                <c:pt idx="825">
                  <c:v>2163.04052734375</c:v>
                </c:pt>
                <c:pt idx="826">
                  <c:v>2157.63208007812</c:v>
                </c:pt>
                <c:pt idx="827">
                  <c:v>2144.84521484375</c:v>
                </c:pt>
                <c:pt idx="828">
                  <c:v>2132.974609375</c:v>
                </c:pt>
                <c:pt idx="829">
                  <c:v>2134.85375976562</c:v>
                </c:pt>
                <c:pt idx="830">
                  <c:v>2118.7666015625</c:v>
                </c:pt>
                <c:pt idx="831">
                  <c:v>2113.67944335937</c:v>
                </c:pt>
                <c:pt idx="832">
                  <c:v>2155.890625</c:v>
                </c:pt>
                <c:pt idx="833">
                  <c:v>2159.64868164062</c:v>
                </c:pt>
                <c:pt idx="834">
                  <c:v>2141.86596679687</c:v>
                </c:pt>
                <c:pt idx="835">
                  <c:v>2129.6748046875</c:v>
                </c:pt>
                <c:pt idx="836">
                  <c:v>2179.86083984375</c:v>
                </c:pt>
                <c:pt idx="837">
                  <c:v>2229.2216796875</c:v>
                </c:pt>
                <c:pt idx="838">
                  <c:v>2227.47998046875</c:v>
                </c:pt>
                <c:pt idx="839">
                  <c:v>2236.78393554687</c:v>
                </c:pt>
                <c:pt idx="840">
                  <c:v>2213.13500976562</c:v>
                </c:pt>
                <c:pt idx="841">
                  <c:v>2231.19262695312</c:v>
                </c:pt>
                <c:pt idx="842">
                  <c:v>2180.59399414062</c:v>
                </c:pt>
                <c:pt idx="843">
                  <c:v>2170.14428710937</c:v>
                </c:pt>
                <c:pt idx="844">
                  <c:v>2184.99389648437</c:v>
                </c:pt>
                <c:pt idx="845">
                  <c:v>2170.46508789062</c:v>
                </c:pt>
                <c:pt idx="846">
                  <c:v>2128.94140625</c:v>
                </c:pt>
                <c:pt idx="847">
                  <c:v>2148.51171875</c:v>
                </c:pt>
                <c:pt idx="848">
                  <c:v>2132.1494140625</c:v>
                </c:pt>
                <c:pt idx="849">
                  <c:v>2186.55224609375</c:v>
                </c:pt>
                <c:pt idx="850">
                  <c:v>2207.90991210937</c:v>
                </c:pt>
                <c:pt idx="851">
                  <c:v>2215.8388671875</c:v>
                </c:pt>
                <c:pt idx="852">
                  <c:v>2162.58203125</c:v>
                </c:pt>
                <c:pt idx="853">
                  <c:v>2129.07885742187</c:v>
                </c:pt>
                <c:pt idx="854">
                  <c:v>2094.06323242187</c:v>
                </c:pt>
                <c:pt idx="855">
                  <c:v>2086.22607421875</c:v>
                </c:pt>
                <c:pt idx="856">
                  <c:v>2050.56860351562</c:v>
                </c:pt>
                <c:pt idx="857">
                  <c:v>2040.34802246093</c:v>
                </c:pt>
                <c:pt idx="858">
                  <c:v>2037.78173828125</c:v>
                </c:pt>
                <c:pt idx="859">
                  <c:v>2017.7529296875</c:v>
                </c:pt>
                <c:pt idx="860">
                  <c:v>2080.49682617187</c:v>
                </c:pt>
                <c:pt idx="861">
                  <c:v>2086.82202148437</c:v>
                </c:pt>
                <c:pt idx="862">
                  <c:v>2060.42260742187</c:v>
                </c:pt>
                <c:pt idx="863">
                  <c:v>2019.63208007812</c:v>
                </c:pt>
                <c:pt idx="864">
                  <c:v>2051.02685546875</c:v>
                </c:pt>
                <c:pt idx="865">
                  <c:v>2060.60595703125</c:v>
                </c:pt>
                <c:pt idx="866">
                  <c:v>2048.41455078125</c:v>
                </c:pt>
                <c:pt idx="867">
                  <c:v>2136.73291015625</c:v>
                </c:pt>
                <c:pt idx="868">
                  <c:v>2137.099609375</c:v>
                </c:pt>
                <c:pt idx="869">
                  <c:v>2131.96630859375</c:v>
                </c:pt>
                <c:pt idx="870">
                  <c:v>2146.265625</c:v>
                </c:pt>
                <c:pt idx="871">
                  <c:v>2131.04956054687</c:v>
                </c:pt>
                <c:pt idx="872">
                  <c:v>2141.5908203125</c:v>
                </c:pt>
                <c:pt idx="873">
                  <c:v>2151.03247070312</c:v>
                </c:pt>
                <c:pt idx="874">
                  <c:v>2159.14477539062</c:v>
                </c:pt>
                <c:pt idx="875">
                  <c:v>2170.09838867187</c:v>
                </c:pt>
                <c:pt idx="876">
                  <c:v>2145.25756835937</c:v>
                </c:pt>
                <c:pt idx="877">
                  <c:v>2155.9365234375</c:v>
                </c:pt>
                <c:pt idx="878">
                  <c:v>2150.482421875</c:v>
                </c:pt>
                <c:pt idx="879">
                  <c:v>2153.1865234375</c:v>
                </c:pt>
                <c:pt idx="880">
                  <c:v>2161.43627929687</c:v>
                </c:pt>
                <c:pt idx="881">
                  <c:v>2177.9814453125</c:v>
                </c:pt>
                <c:pt idx="882">
                  <c:v>2165.19458007812</c:v>
                </c:pt>
                <c:pt idx="883">
                  <c:v>2178.89819335937</c:v>
                </c:pt>
                <c:pt idx="884">
                  <c:v>2218.72631835937</c:v>
                </c:pt>
                <c:pt idx="885">
                  <c:v>2237.56323242187</c:v>
                </c:pt>
                <c:pt idx="886">
                  <c:v>2218.35961914062</c:v>
                </c:pt>
                <c:pt idx="887">
                  <c:v>2243.93383789062</c:v>
                </c:pt>
                <c:pt idx="888">
                  <c:v>2238.20483398437</c:v>
                </c:pt>
                <c:pt idx="889">
                  <c:v>2265.84155273437</c:v>
                </c:pt>
                <c:pt idx="890">
                  <c:v>2272.85375976562</c:v>
                </c:pt>
                <c:pt idx="891">
                  <c:v>2288.48266601562</c:v>
                </c:pt>
                <c:pt idx="892">
                  <c:v>2273.54150390625</c:v>
                </c:pt>
                <c:pt idx="893">
                  <c:v>2277.25366210937</c:v>
                </c:pt>
                <c:pt idx="894">
                  <c:v>2281.74536132812</c:v>
                </c:pt>
                <c:pt idx="895">
                  <c:v>2249.25024414062</c:v>
                </c:pt>
                <c:pt idx="896">
                  <c:v>2235.958984375</c:v>
                </c:pt>
                <c:pt idx="897">
                  <c:v>2231.14672851562</c:v>
                </c:pt>
                <c:pt idx="898">
                  <c:v>2238.38793945312</c:v>
                </c:pt>
                <c:pt idx="899">
                  <c:v>2250.35009765625</c:v>
                </c:pt>
                <c:pt idx="900">
                  <c:v>2249.93774414062</c:v>
                </c:pt>
                <c:pt idx="901">
                  <c:v>2236.82983398437</c:v>
                </c:pt>
                <c:pt idx="902">
                  <c:v>2236.55493164062</c:v>
                </c:pt>
                <c:pt idx="903">
                  <c:v>2297.55737304687</c:v>
                </c:pt>
                <c:pt idx="904">
                  <c:v>2310.48168945312</c:v>
                </c:pt>
                <c:pt idx="905">
                  <c:v>2309.88623046875</c:v>
                </c:pt>
                <c:pt idx="906">
                  <c:v>2264.00805664062</c:v>
                </c:pt>
                <c:pt idx="907">
                  <c:v>2257.91259765625</c:v>
                </c:pt>
                <c:pt idx="908">
                  <c:v>2250.53369140625</c:v>
                </c:pt>
                <c:pt idx="909">
                  <c:v>2270.74560546875</c:v>
                </c:pt>
                <c:pt idx="910">
                  <c:v>2272.67041015625</c:v>
                </c:pt>
                <c:pt idx="911">
                  <c:v>2289.9033203125</c:v>
                </c:pt>
                <c:pt idx="912">
                  <c:v>2291.27807617187</c:v>
                </c:pt>
                <c:pt idx="913">
                  <c:v>2275.05395507812</c:v>
                </c:pt>
                <c:pt idx="914">
                  <c:v>2277.0703125</c:v>
                </c:pt>
                <c:pt idx="915">
                  <c:v>2310.7109375</c:v>
                </c:pt>
                <c:pt idx="916">
                  <c:v>2339.126953125</c:v>
                </c:pt>
                <c:pt idx="917">
                  <c:v>2339.7685546875</c:v>
                </c:pt>
                <c:pt idx="918">
                  <c:v>2362.54711914062</c:v>
                </c:pt>
                <c:pt idx="919">
                  <c:v>2339.0810546875</c:v>
                </c:pt>
                <c:pt idx="920">
                  <c:v>2343.93920898437</c:v>
                </c:pt>
                <c:pt idx="921">
                  <c:v>2350.5390625</c:v>
                </c:pt>
                <c:pt idx="922">
                  <c:v>2324.1396484375</c:v>
                </c:pt>
                <c:pt idx="923">
                  <c:v>2305.11962890625</c:v>
                </c:pt>
                <c:pt idx="924">
                  <c:v>2287.52001953125</c:v>
                </c:pt>
                <c:pt idx="925">
                  <c:v>2288.34521484375</c:v>
                </c:pt>
                <c:pt idx="926">
                  <c:v>2318.64013671875</c:v>
                </c:pt>
                <c:pt idx="927">
                  <c:v>2337.66015625</c:v>
                </c:pt>
                <c:pt idx="928">
                  <c:v>2397.654296875</c:v>
                </c:pt>
                <c:pt idx="929">
                  <c:v>2372.95092773437</c:v>
                </c:pt>
                <c:pt idx="930">
                  <c:v>2369.05517578125</c:v>
                </c:pt>
                <c:pt idx="931">
                  <c:v>2418.78295898437</c:v>
                </c:pt>
                <c:pt idx="932">
                  <c:v>2414.06225585937</c:v>
                </c:pt>
                <c:pt idx="933">
                  <c:v>2507.05541992187</c:v>
                </c:pt>
                <c:pt idx="934">
                  <c:v>2534.23364257812</c:v>
                </c:pt>
                <c:pt idx="935">
                  <c:v>2537.029296875</c:v>
                </c:pt>
                <c:pt idx="936">
                  <c:v>2514.34252929687</c:v>
                </c:pt>
                <c:pt idx="937">
                  <c:v>2512.234375</c:v>
                </c:pt>
                <c:pt idx="938">
                  <c:v>2563.56616210937</c:v>
                </c:pt>
                <c:pt idx="939">
                  <c:v>2585.33618164062</c:v>
                </c:pt>
                <c:pt idx="940">
                  <c:v>2604.95239257812</c:v>
                </c:pt>
                <c:pt idx="941">
                  <c:v>2601.79760742187</c:v>
                </c:pt>
                <c:pt idx="942">
                  <c:v>2521.25634765625</c:v>
                </c:pt>
                <c:pt idx="943">
                  <c:v>2470.26025390625</c:v>
                </c:pt>
                <c:pt idx="944">
                  <c:v>2468.67138671875</c:v>
                </c:pt>
                <c:pt idx="945">
                  <c:v>2508.79272460937</c:v>
                </c:pt>
                <c:pt idx="946">
                  <c:v>2485.45483398437</c:v>
                </c:pt>
                <c:pt idx="947">
                  <c:v>2510.43188476562</c:v>
                </c:pt>
                <c:pt idx="948">
                  <c:v>2531.68408203125</c:v>
                </c:pt>
                <c:pt idx="949">
                  <c:v>2495.88256835937</c:v>
                </c:pt>
                <c:pt idx="950">
                  <c:v>2469.2177734375</c:v>
                </c:pt>
                <c:pt idx="951">
                  <c:v>2458.83959960937</c:v>
                </c:pt>
                <c:pt idx="952">
                  <c:v>2492.25756835937</c:v>
                </c:pt>
                <c:pt idx="953">
                  <c:v>2506.45922851562</c:v>
                </c:pt>
                <c:pt idx="954">
                  <c:v>2491.36376953125</c:v>
                </c:pt>
                <c:pt idx="955">
                  <c:v>2507.7998046875</c:v>
                </c:pt>
                <c:pt idx="956">
                  <c:v>2518.97241210937</c:v>
                </c:pt>
                <c:pt idx="957">
                  <c:v>2529.59838867187</c:v>
                </c:pt>
                <c:pt idx="958">
                  <c:v>2559.4912109375</c:v>
                </c:pt>
                <c:pt idx="959">
                  <c:v>2557.40576171875</c:v>
                </c:pt>
                <c:pt idx="960">
                  <c:v>2520.51147460937</c:v>
                </c:pt>
                <c:pt idx="961">
                  <c:v>2539.18212890625</c:v>
                </c:pt>
                <c:pt idx="962">
                  <c:v>2511.47607421875</c:v>
                </c:pt>
                <c:pt idx="963">
                  <c:v>2510.8779296875</c:v>
                </c:pt>
                <c:pt idx="964">
                  <c:v>2513.66870117187</c:v>
                </c:pt>
                <c:pt idx="965">
                  <c:v>2471.412109375</c:v>
                </c:pt>
                <c:pt idx="966">
                  <c:v>2460.0009765625</c:v>
                </c:pt>
                <c:pt idx="967">
                  <c:v>2435.48388671875</c:v>
                </c:pt>
                <c:pt idx="968">
                  <c:v>2412.16333007812</c:v>
                </c:pt>
                <c:pt idx="969">
                  <c:v>2409.87109375</c:v>
                </c:pt>
                <c:pt idx="970">
                  <c:v>2398.8583984375</c:v>
                </c:pt>
                <c:pt idx="971">
                  <c:v>2404.48901367187</c:v>
                </c:pt>
                <c:pt idx="972">
                  <c:v>2402.54565429687</c:v>
                </c:pt>
                <c:pt idx="973">
                  <c:v>2415.40234375</c:v>
                </c:pt>
                <c:pt idx="974">
                  <c:v>2420.48486328125</c:v>
                </c:pt>
                <c:pt idx="975">
                  <c:v>2423.77368164062</c:v>
                </c:pt>
                <c:pt idx="976">
                  <c:v>2439.9189453125</c:v>
                </c:pt>
                <c:pt idx="977">
                  <c:v>2466.22973632812</c:v>
                </c:pt>
                <c:pt idx="978">
                  <c:v>2430.6005859375</c:v>
                </c:pt>
                <c:pt idx="979">
                  <c:v>2442.75927734375</c:v>
                </c:pt>
                <c:pt idx="980">
                  <c:v>2445.00170898437</c:v>
                </c:pt>
                <c:pt idx="981">
                  <c:v>2449.53637695312</c:v>
                </c:pt>
                <c:pt idx="982">
                  <c:v>2428.20874023437</c:v>
                </c:pt>
                <c:pt idx="983">
                  <c:v>2374.09228515625</c:v>
                </c:pt>
                <c:pt idx="984">
                  <c:v>2356.80102539062</c:v>
                </c:pt>
                <c:pt idx="985">
                  <c:v>2346.984375</c:v>
                </c:pt>
                <c:pt idx="986">
                  <c:v>2332.53344726562</c:v>
                </c:pt>
                <c:pt idx="987">
                  <c:v>2334.57641601562</c:v>
                </c:pt>
                <c:pt idx="988">
                  <c:v>2360.88720703125</c:v>
                </c:pt>
                <c:pt idx="989">
                  <c:v>2326.205078125</c:v>
                </c:pt>
                <c:pt idx="990">
                  <c:v>2337.06811523437</c:v>
                </c:pt>
                <c:pt idx="991">
                  <c:v>2310.30883789062</c:v>
                </c:pt>
                <c:pt idx="992">
                  <c:v>2306.322265625</c:v>
                </c:pt>
                <c:pt idx="993">
                  <c:v>2306.27270507812</c:v>
                </c:pt>
                <c:pt idx="994">
                  <c:v>2310.15942382812</c:v>
                </c:pt>
                <c:pt idx="995">
                  <c:v>2290.47607421875</c:v>
                </c:pt>
                <c:pt idx="996">
                  <c:v>2300.591796875</c:v>
                </c:pt>
                <c:pt idx="997">
                  <c:v>2337.11791992187</c:v>
                </c:pt>
                <c:pt idx="998">
                  <c:v>2341.453125</c:v>
                </c:pt>
                <c:pt idx="999">
                  <c:v>2341.353515625</c:v>
                </c:pt>
                <c:pt idx="1000">
                  <c:v>2336.12133789062</c:v>
                </c:pt>
                <c:pt idx="1001">
                  <c:v>2347.28344726562</c:v>
                </c:pt>
                <c:pt idx="1002">
                  <c:v>2316.13916015625</c:v>
                </c:pt>
                <c:pt idx="1003">
                  <c:v>2298.34936523437</c:v>
                </c:pt>
                <c:pt idx="1004">
                  <c:v>2291.32348632812</c:v>
                </c:pt>
                <c:pt idx="1005">
                  <c:v>2255.54467773437</c:v>
                </c:pt>
                <c:pt idx="1006">
                  <c:v>2250.3125</c:v>
                </c:pt>
                <c:pt idx="1007">
                  <c:v>2218.96875</c:v>
                </c:pt>
                <c:pt idx="1008">
                  <c:v>2258.13598632812</c:v>
                </c:pt>
                <c:pt idx="1009">
                  <c:v>2304.67797851562</c:v>
                </c:pt>
                <c:pt idx="1010">
                  <c:v>2280.1611328125</c:v>
                </c:pt>
                <c:pt idx="1011">
                  <c:v>2289.62890625</c:v>
                </c:pt>
                <c:pt idx="1012">
                  <c:v>2312.35180664062</c:v>
                </c:pt>
                <c:pt idx="1013">
                  <c:v>2311.853515625</c:v>
                </c:pt>
                <c:pt idx="1014">
                  <c:v>2331.08837890625</c:v>
                </c:pt>
                <c:pt idx="1015">
                  <c:v>2315.93969726562</c:v>
                </c:pt>
                <c:pt idx="1016">
                  <c:v>2327.99877929687</c:v>
                </c:pt>
                <c:pt idx="1017">
                  <c:v>2302.73461914062</c:v>
                </c:pt>
                <c:pt idx="1018">
                  <c:v>2307.06982421875</c:v>
                </c:pt>
                <c:pt idx="1019">
                  <c:v>2306.77099609375</c:v>
                </c:pt>
                <c:pt idx="1020">
                  <c:v>2348.47924804687</c:v>
                </c:pt>
                <c:pt idx="1021">
                  <c:v>2352.71484375</c:v>
                </c:pt>
                <c:pt idx="1022">
                  <c:v>2347.58227539062</c:v>
                </c:pt>
                <c:pt idx="1023">
                  <c:v>2341.4033203125</c:v>
                </c:pt>
                <c:pt idx="1024">
                  <c:v>2370.85327148437</c:v>
                </c:pt>
                <c:pt idx="1025">
                  <c:v>2380.12182617187</c:v>
                </c:pt>
                <c:pt idx="1026">
                  <c:v>2387.39721679687</c:v>
                </c:pt>
                <c:pt idx="1027">
                  <c:v>2385.80249023437</c:v>
                </c:pt>
                <c:pt idx="1028">
                  <c:v>2386.30078125</c:v>
                </c:pt>
                <c:pt idx="1029">
                  <c:v>2392.57958984375</c:v>
                </c:pt>
                <c:pt idx="1030">
                  <c:v>2369.408203125</c:v>
                </c:pt>
                <c:pt idx="1031">
                  <c:v>2386.20141601562</c:v>
                </c:pt>
                <c:pt idx="1032">
                  <c:v>2412.013671875</c:v>
                </c:pt>
                <c:pt idx="1033">
                  <c:v>2429.50439453125</c:v>
                </c:pt>
                <c:pt idx="1034">
                  <c:v>2452.775390625</c:v>
                </c:pt>
                <c:pt idx="1035">
                  <c:v>2448.73901367187</c:v>
                </c:pt>
                <c:pt idx="1036">
                  <c:v>2447.443359375</c:v>
                </c:pt>
                <c:pt idx="1037">
                  <c:v>2451.03125</c:v>
                </c:pt>
                <c:pt idx="1038">
                  <c:v>2415.8505859375</c:v>
                </c:pt>
                <c:pt idx="1039">
                  <c:v>2425.71704101562</c:v>
                </c:pt>
                <c:pt idx="1040">
                  <c:v>2455.81494140625</c:v>
                </c:pt>
                <c:pt idx="1041">
                  <c:v>2487.15869140625</c:v>
                </c:pt>
                <c:pt idx="1042">
                  <c:v>2512.47265625</c:v>
                </c:pt>
                <c:pt idx="1043">
                  <c:v>2549.447265625</c:v>
                </c:pt>
                <c:pt idx="1044">
                  <c:v>2518.60180664062</c:v>
                </c:pt>
                <c:pt idx="1045">
                  <c:v>2553.88232421875</c:v>
                </c:pt>
                <c:pt idx="1046">
                  <c:v>2556.37377929687</c:v>
                </c:pt>
                <c:pt idx="1047">
                  <c:v>2569.32983398437</c:v>
                </c:pt>
                <c:pt idx="1048">
                  <c:v>2578.10009765625</c:v>
                </c:pt>
                <c:pt idx="1049">
                  <c:v>2596.73681640625</c:v>
                </c:pt>
                <c:pt idx="1050">
                  <c:v>2576.20629882812</c:v>
                </c:pt>
                <c:pt idx="1051">
                  <c:v>2581.48852539062</c:v>
                </c:pt>
                <c:pt idx="1052">
                  <c:v>2602.86596679687</c:v>
                </c:pt>
                <c:pt idx="1053">
                  <c:v>2574.56201171875</c:v>
                </c:pt>
                <c:pt idx="1054">
                  <c:v>2587.86669921875</c:v>
                </c:pt>
                <c:pt idx="1055">
                  <c:v>2598.87939453125</c:v>
                </c:pt>
                <c:pt idx="1056">
                  <c:v>2578.59838867187</c:v>
                </c:pt>
                <c:pt idx="1057">
                  <c:v>2571.771484375</c:v>
                </c:pt>
                <c:pt idx="1058">
                  <c:v>2641.13623046875</c:v>
                </c:pt>
                <c:pt idx="1059">
                  <c:v>2710.60034179687</c:v>
                </c:pt>
                <c:pt idx="1060">
                  <c:v>2732.17700195312</c:v>
                </c:pt>
                <c:pt idx="1061">
                  <c:v>2778.81884765625</c:v>
                </c:pt>
                <c:pt idx="1062">
                  <c:v>2739.95068359375</c:v>
                </c:pt>
                <c:pt idx="1063">
                  <c:v>2713.93872070312</c:v>
                </c:pt>
                <c:pt idx="1064">
                  <c:v>2726.64575195312</c:v>
                </c:pt>
                <c:pt idx="1065">
                  <c:v>2725.64916992187</c:v>
                </c:pt>
                <c:pt idx="1066">
                  <c:v>2648.162109375</c:v>
                </c:pt>
                <c:pt idx="1067">
                  <c:v>2678.65869140625</c:v>
                </c:pt>
                <c:pt idx="1068">
                  <c:v>2696.99633789062</c:v>
                </c:pt>
                <c:pt idx="1069">
                  <c:v>2886.30395507812</c:v>
                </c:pt>
                <c:pt idx="1070">
                  <c:v>2805.72729492187</c:v>
                </c:pt>
                <c:pt idx="1071">
                  <c:v>2843.59887695312</c:v>
                </c:pt>
                <c:pt idx="1072">
                  <c:v>2843.64868164062</c:v>
                </c:pt>
                <c:pt idx="1073">
                  <c:v>2905.53857421875</c:v>
                </c:pt>
                <c:pt idx="1074">
                  <c:v>2868.31494140625</c:v>
                </c:pt>
                <c:pt idx="1075">
                  <c:v>2845.94091796875</c:v>
                </c:pt>
                <c:pt idx="1076">
                  <c:v>2874.5439453125</c:v>
                </c:pt>
                <c:pt idx="1077">
                  <c:v>2890.43994140625</c:v>
                </c:pt>
                <c:pt idx="1078">
                  <c:v>2911.61791992187</c:v>
                </c:pt>
                <c:pt idx="1079">
                  <c:v>2894.87475585937</c:v>
                </c:pt>
                <c:pt idx="1080">
                  <c:v>2920.28857421875</c:v>
                </c:pt>
                <c:pt idx="1081">
                  <c:v>2952.728515625</c:v>
                </c:pt>
                <c:pt idx="1082">
                  <c:v>2931.25122070312</c:v>
                </c:pt>
                <c:pt idx="1083">
                  <c:v>2911.26904296875</c:v>
                </c:pt>
                <c:pt idx="1084">
                  <c:v>2938.0283203125</c:v>
                </c:pt>
                <c:pt idx="1085">
                  <c:v>2932.0986328125</c:v>
                </c:pt>
                <c:pt idx="1086">
                  <c:v>2925.47094726562</c:v>
                </c:pt>
                <c:pt idx="1087">
                  <c:v>2953.47583007812</c:v>
                </c:pt>
                <c:pt idx="1088">
                  <c:v>2977.1455078125</c:v>
                </c:pt>
                <c:pt idx="1089">
                  <c:v>2964.58813476562</c:v>
                </c:pt>
                <c:pt idx="1090">
                  <c:v>2961.24951171875</c:v>
                </c:pt>
                <c:pt idx="1091">
                  <c:v>2901.40258789062</c:v>
                </c:pt>
                <c:pt idx="1092">
                  <c:v>2911.7177734375</c:v>
                </c:pt>
                <c:pt idx="1093">
                  <c:v>2974.15576171875</c:v>
                </c:pt>
                <c:pt idx="1094">
                  <c:v>3004.6025390625</c:v>
                </c:pt>
                <c:pt idx="1095">
                  <c:v>2990.2509765625</c:v>
                </c:pt>
                <c:pt idx="1096">
                  <c:v>2995.83227539062</c:v>
                </c:pt>
                <c:pt idx="1097">
                  <c:v>2947.84521484375</c:v>
                </c:pt>
                <c:pt idx="1098">
                  <c:v>2923.2783203125</c:v>
                </c:pt>
                <c:pt idx="1099">
                  <c:v>2940.86889648437</c:v>
                </c:pt>
                <c:pt idx="1100">
                  <c:v>2854.66137695312</c:v>
                </c:pt>
                <c:pt idx="1101">
                  <c:v>2853.26611328125</c:v>
                </c:pt>
                <c:pt idx="1102">
                  <c:v>2826.85571289062</c:v>
                </c:pt>
                <c:pt idx="1103">
                  <c:v>2869.2119140625</c:v>
                </c:pt>
                <c:pt idx="1104">
                  <c:v>2840.85815429687</c:v>
                </c:pt>
                <c:pt idx="1105">
                  <c:v>2877.73291015625</c:v>
                </c:pt>
                <c:pt idx="1106">
                  <c:v>2892.13403320312</c:v>
                </c:pt>
                <c:pt idx="1107">
                  <c:v>2900.20678710937</c:v>
                </c:pt>
                <c:pt idx="1108">
                  <c:v>2873.39770507812</c:v>
                </c:pt>
                <c:pt idx="1109">
                  <c:v>2975.60083007812</c:v>
                </c:pt>
                <c:pt idx="1110">
                  <c:v>2961.64819335937</c:v>
                </c:pt>
                <c:pt idx="1111">
                  <c:v>2959.50561523437</c:v>
                </c:pt>
                <c:pt idx="1112">
                  <c:v>2963.84057617187</c:v>
                </c:pt>
                <c:pt idx="1113">
                  <c:v>2933.24462890625</c:v>
                </c:pt>
                <c:pt idx="1114">
                  <c:v>2915.95336914062</c:v>
                </c:pt>
                <c:pt idx="1115">
                  <c:v>2910.322265625</c:v>
                </c:pt>
                <c:pt idx="1116">
                  <c:v>2961.89721679687</c:v>
                </c:pt>
                <c:pt idx="1117">
                  <c:v>2917.3984375</c:v>
                </c:pt>
                <c:pt idx="1118">
                  <c:v>2949.140625</c:v>
                </c:pt>
                <c:pt idx="1119">
                  <c:v>2924.37475585937</c:v>
                </c:pt>
                <c:pt idx="1120">
                  <c:v>2919.740234375</c:v>
                </c:pt>
                <c:pt idx="1121">
                  <c:v>2921.58422851562</c:v>
                </c:pt>
                <c:pt idx="1122">
                  <c:v>2918.74365234375</c:v>
                </c:pt>
                <c:pt idx="1123">
                  <c:v>2930.3046875</c:v>
                </c:pt>
                <c:pt idx="1124">
                  <c:v>2949.68872070312</c:v>
                </c:pt>
                <c:pt idx="1125">
                  <c:v>2908.77758789062</c:v>
                </c:pt>
                <c:pt idx="1126">
                  <c:v>2890.53955078125</c:v>
                </c:pt>
                <c:pt idx="1127">
                  <c:v>2910.0732421875</c:v>
                </c:pt>
                <c:pt idx="1128">
                  <c:v>2895.27368164062</c:v>
                </c:pt>
                <c:pt idx="1129">
                  <c:v>2920.13916015625</c:v>
                </c:pt>
                <c:pt idx="1130">
                  <c:v>2924.07568359375</c:v>
                </c:pt>
                <c:pt idx="1131">
                  <c:v>2923.17895507812</c:v>
                </c:pt>
                <c:pt idx="1132">
                  <c:v>2858.29907226562</c:v>
                </c:pt>
                <c:pt idx="1133">
                  <c:v>2829.44702148437</c:v>
                </c:pt>
                <c:pt idx="1134">
                  <c:v>2793.46899414062</c:v>
                </c:pt>
                <c:pt idx="1135">
                  <c:v>2827.50366210937</c:v>
                </c:pt>
                <c:pt idx="1136">
                  <c:v>2778.81884765625</c:v>
                </c:pt>
                <c:pt idx="1137">
                  <c:v>2805.32885742187</c:v>
                </c:pt>
                <c:pt idx="1138">
                  <c:v>2795.91064453125</c:v>
                </c:pt>
                <c:pt idx="1139">
                  <c:v>2830.54296875</c:v>
                </c:pt>
                <c:pt idx="1140">
                  <c:v>2822.96899414062</c:v>
                </c:pt>
                <c:pt idx="1141">
                  <c:v>2841.05737304687</c:v>
                </c:pt>
                <c:pt idx="1142">
                  <c:v>2861.6875</c:v>
                </c:pt>
                <c:pt idx="1143">
                  <c:v>2862.53466796875</c:v>
                </c:pt>
                <c:pt idx="1144">
                  <c:v>2911.41870117187</c:v>
                </c:pt>
                <c:pt idx="1145">
                  <c:v>2962.046875</c:v>
                </c:pt>
                <c:pt idx="1146">
                  <c:v>2950.48608398437</c:v>
                </c:pt>
                <c:pt idx="1147">
                  <c:v>2922.58081054687</c:v>
                </c:pt>
                <c:pt idx="1148">
                  <c:v>2902.54858398437</c:v>
                </c:pt>
                <c:pt idx="1149">
                  <c:v>2871.80322265625</c:v>
                </c:pt>
                <c:pt idx="1150">
                  <c:v>2840.06079101562</c:v>
                </c:pt>
                <c:pt idx="1151">
                  <c:v>2851.12329101562</c:v>
                </c:pt>
                <c:pt idx="1152">
                  <c:v>3010.4326171875</c:v>
                </c:pt>
                <c:pt idx="1153">
                  <c:v>2785.09741210937</c:v>
                </c:pt>
                <c:pt idx="1154">
                  <c:v>2831.888671875</c:v>
                </c:pt>
                <c:pt idx="1155">
                  <c:v>2853.51513671875</c:v>
                </c:pt>
                <c:pt idx="1156">
                  <c:v>2929.95556640625</c:v>
                </c:pt>
                <c:pt idx="1157">
                  <c:v>2932.84594726562</c:v>
                </c:pt>
                <c:pt idx="1158">
                  <c:v>2903.49560546875</c:v>
                </c:pt>
                <c:pt idx="1159">
                  <c:v>2916.75048828125</c:v>
                </c:pt>
                <c:pt idx="1160">
                  <c:v>2920.58764648437</c:v>
                </c:pt>
                <c:pt idx="1161">
                  <c:v>2945.1044921875</c:v>
                </c:pt>
                <c:pt idx="1162">
                  <c:v>2952.03100585937</c:v>
                </c:pt>
                <c:pt idx="1163">
                  <c:v>2907.43237304687</c:v>
                </c:pt>
                <c:pt idx="1164">
                  <c:v>2937.43041992187</c:v>
                </c:pt>
                <c:pt idx="1165">
                  <c:v>2898.56225585937</c:v>
                </c:pt>
                <c:pt idx="1166">
                  <c:v>2873.1982421875</c:v>
                </c:pt>
                <c:pt idx="1167">
                  <c:v>2898.46264648437</c:v>
                </c:pt>
                <c:pt idx="1168">
                  <c:v>3017.8076171875</c:v>
                </c:pt>
                <c:pt idx="1169">
                  <c:v>3050.74584960937</c:v>
                </c:pt>
                <c:pt idx="1170">
                  <c:v>3120.21020507812</c:v>
                </c:pt>
                <c:pt idx="1171">
                  <c:v>3109.74560546875</c:v>
                </c:pt>
                <c:pt idx="1172">
                  <c:v>3119.76171875</c:v>
                </c:pt>
                <c:pt idx="1173">
                  <c:v>3094.34790039062</c:v>
                </c:pt>
                <c:pt idx="1174">
                  <c:v>3097.537109375</c:v>
                </c:pt>
                <c:pt idx="1175">
                  <c:v>3166.5029296875</c:v>
                </c:pt>
                <c:pt idx="1176">
                  <c:v>3190.96997070312</c:v>
                </c:pt>
                <c:pt idx="1177">
                  <c:v>3169.79174804687</c:v>
                </c:pt>
                <c:pt idx="1178">
                  <c:v>3157.73266601562</c:v>
                </c:pt>
                <c:pt idx="1179">
                  <c:v>3150.60693359375</c:v>
                </c:pt>
                <c:pt idx="1180">
                  <c:v>3182.64819335937</c:v>
                </c:pt>
                <c:pt idx="1181">
                  <c:v>3183.64477539062</c:v>
                </c:pt>
                <c:pt idx="1182">
                  <c:v>3141.83666992187</c:v>
                </c:pt>
                <c:pt idx="1183">
                  <c:v>3162.6162109375</c:v>
                </c:pt>
                <c:pt idx="1184">
                  <c:v>3099.77954101562</c:v>
                </c:pt>
                <c:pt idx="1185">
                  <c:v>2991.19799804687</c:v>
                </c:pt>
                <c:pt idx="1186">
                  <c:v>2965.734375</c:v>
                </c:pt>
                <c:pt idx="1187">
                  <c:v>2981.28149414062</c:v>
                </c:pt>
                <c:pt idx="1188">
                  <c:v>2974.70385742187</c:v>
                </c:pt>
                <c:pt idx="1189">
                  <c:v>3007.84155273437</c:v>
                </c:pt>
                <c:pt idx="1190">
                  <c:v>3029.91650390625</c:v>
                </c:pt>
                <c:pt idx="1191">
                  <c:v>3016.0634765625</c:v>
                </c:pt>
                <c:pt idx="1192">
                  <c:v>3000.66577148437</c:v>
                </c:pt>
                <c:pt idx="1193">
                  <c:v>3020.34912109375</c:v>
                </c:pt>
                <c:pt idx="1194">
                  <c:v>2988.5068359375</c:v>
                </c:pt>
                <c:pt idx="1195">
                  <c:v>2884.85864257812</c:v>
                </c:pt>
                <c:pt idx="1196">
                  <c:v>2902.25</c:v>
                </c:pt>
                <c:pt idx="1197">
                  <c:v>2919.740234375</c:v>
                </c:pt>
                <c:pt idx="1198">
                  <c:v>2888.44677734375</c:v>
                </c:pt>
                <c:pt idx="1199">
                  <c:v>2938.62646484375</c:v>
                </c:pt>
                <c:pt idx="1200">
                  <c:v>2911.36889648437</c:v>
                </c:pt>
                <c:pt idx="1201">
                  <c:v>2917.3486328125</c:v>
                </c:pt>
                <c:pt idx="1202">
                  <c:v>2913.810546875</c:v>
                </c:pt>
                <c:pt idx="1203">
                  <c:v>2946.39990234375</c:v>
                </c:pt>
                <c:pt idx="1204">
                  <c:v>2976.80004882812</c:v>
                </c:pt>
                <c:pt idx="1205">
                  <c:v>2991.89990234375</c:v>
                </c:pt>
                <c:pt idx="1206">
                  <c:v>2997.35009765625</c:v>
                </c:pt>
                <c:pt idx="1207">
                  <c:v>2996.25</c:v>
                </c:pt>
                <c:pt idx="1208">
                  <c:v>2999.94995117187</c:v>
                </c:pt>
                <c:pt idx="1209">
                  <c:v>3025.19995117187</c:v>
                </c:pt>
                <c:pt idx="1210">
                  <c:v>3000.89990234375</c:v>
                </c:pt>
                <c:pt idx="1211">
                  <c:v>2996.60009765625</c:v>
                </c:pt>
                <c:pt idx="1212">
                  <c:v>3041.85009765625</c:v>
                </c:pt>
                <c:pt idx="1213">
                  <c:v>3019.25</c:v>
                </c:pt>
                <c:pt idx="1214">
                  <c:v>3032.5</c:v>
                </c:pt>
                <c:pt idx="1215">
                  <c:v>3018.25</c:v>
                </c:pt>
                <c:pt idx="1216">
                  <c:v>3029.10009765625</c:v>
                </c:pt>
                <c:pt idx="1217">
                  <c:v>2985.94995117187</c:v>
                </c:pt>
                <c:pt idx="1218">
                  <c:v>2929.64990234375</c:v>
                </c:pt>
                <c:pt idx="1219">
                  <c:v>2924.89990234375</c:v>
                </c:pt>
                <c:pt idx="1220">
                  <c:v>2923.05004882812</c:v>
                </c:pt>
                <c:pt idx="1221">
                  <c:v>2903</c:v>
                </c:pt>
                <c:pt idx="1222">
                  <c:v>2959.60009765625</c:v>
                </c:pt>
                <c:pt idx="1223">
                  <c:v>2945.25</c:v>
                </c:pt>
                <c:pt idx="1224">
                  <c:v>2942.69995117187</c:v>
                </c:pt>
                <c:pt idx="1225">
                  <c:v>2944.60009765625</c:v>
                </c:pt>
                <c:pt idx="1226">
                  <c:v>2926.89990234375</c:v>
                </c:pt>
                <c:pt idx="1227">
                  <c:v>2939.35009765625</c:v>
                </c:pt>
                <c:pt idx="1228">
                  <c:v>2971.85009765625</c:v>
                </c:pt>
                <c:pt idx="1229">
                  <c:v>2986.75</c:v>
                </c:pt>
                <c:pt idx="1230">
                  <c:v>2978.75</c:v>
                </c:pt>
                <c:pt idx="1231">
                  <c:v>2987.89990234375</c:v>
                </c:pt>
                <c:pt idx="1232">
                  <c:v>2995.89990234375</c:v>
                </c:pt>
                <c:pt idx="1233">
                  <c:v>3052.35009765625</c:v>
                </c:pt>
                <c:pt idx="1234">
                  <c:v>2953.14990234375</c:v>
                </c:pt>
                <c:pt idx="1235">
                  <c:v>2929.64990234375</c:v>
                </c:pt>
                <c:pt idx="1236">
                  <c:v>2813.94995117187</c:v>
                </c:pt>
              </c:numCache>
            </c:numRef>
          </c:val>
          <c:smooth val="0"/>
          <c:extLst>
            <c:ext xmlns:c16="http://schemas.microsoft.com/office/drawing/2014/chart" uri="{C3380CC4-5D6E-409C-BE32-E72D297353CC}">
              <c16:uniqueId val="{00000007-2C6D-4CF6-ADBD-CDEBC006EDDD}"/>
            </c:ext>
          </c:extLst>
        </c:ser>
        <c:ser>
          <c:idx val="4"/>
          <c:order val="4"/>
          <c:tx>
            <c:strRef>
              <c:f>'Time Series Analysis'!$G$3:$G$4</c:f>
              <c:strCache>
                <c:ptCount val="1"/>
                <c:pt idx="0">
                  <c:v>TCS.NS</c:v>
                </c:pt>
              </c:strCache>
            </c:strRef>
          </c:tx>
          <c:spPr>
            <a:ln w="28575" cap="rnd">
              <a:solidFill>
                <a:srgbClr val="FF7C43"/>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Analysis'!$G$5:$G$1241</c:f>
              <c:numCache>
                <c:formatCode>0.00</c:formatCode>
                <c:ptCount val="1237"/>
                <c:pt idx="0">
                  <c:v>1899.41760253906</c:v>
                </c:pt>
                <c:pt idx="1">
                  <c:v>1870.50659179687</c:v>
                </c:pt>
                <c:pt idx="2">
                  <c:v>1845.29467773437</c:v>
                </c:pt>
                <c:pt idx="3">
                  <c:v>1830.99914550781</c:v>
                </c:pt>
                <c:pt idx="4">
                  <c:v>1814.92175292968</c:v>
                </c:pt>
                <c:pt idx="5">
                  <c:v>1846.11706542968</c:v>
                </c:pt>
                <c:pt idx="6">
                  <c:v>1861.00646972656</c:v>
                </c:pt>
                <c:pt idx="7">
                  <c:v>1869.31896972656</c:v>
                </c:pt>
                <c:pt idx="8">
                  <c:v>1859.74963378906</c:v>
                </c:pt>
                <c:pt idx="9">
                  <c:v>1883.92443847656</c:v>
                </c:pt>
                <c:pt idx="10">
                  <c:v>1878.47607421875</c:v>
                </c:pt>
                <c:pt idx="11">
                  <c:v>1895.599609375</c:v>
                </c:pt>
                <c:pt idx="12">
                  <c:v>1906.49633789062</c:v>
                </c:pt>
                <c:pt idx="13">
                  <c:v>1945.82629394531</c:v>
                </c:pt>
                <c:pt idx="14">
                  <c:v>1937.35583496093</c:v>
                </c:pt>
                <c:pt idx="15">
                  <c:v>2009.83374023437</c:v>
                </c:pt>
                <c:pt idx="16">
                  <c:v>2062.89868164062</c:v>
                </c:pt>
                <c:pt idx="17">
                  <c:v>2078.32836914062</c:v>
                </c:pt>
                <c:pt idx="18">
                  <c:v>2015.3740234375</c:v>
                </c:pt>
                <c:pt idx="19">
                  <c:v>2009.00964355468</c:v>
                </c:pt>
                <c:pt idx="20">
                  <c:v>2016.24365234375</c:v>
                </c:pt>
                <c:pt idx="21">
                  <c:v>2004.01916503906</c:v>
                </c:pt>
                <c:pt idx="22">
                  <c:v>2001.13452148437</c:v>
                </c:pt>
                <c:pt idx="23">
                  <c:v>1950.40441894531</c:v>
                </c:pt>
                <c:pt idx="24">
                  <c:v>1923.84924316406</c:v>
                </c:pt>
                <c:pt idx="25">
                  <c:v>1994.95373535156</c:v>
                </c:pt>
                <c:pt idx="26">
                  <c:v>2011.61938476562</c:v>
                </c:pt>
                <c:pt idx="27">
                  <c:v>1991.1533203125</c:v>
                </c:pt>
                <c:pt idx="28">
                  <c:v>1971.1455078125</c:v>
                </c:pt>
                <c:pt idx="29">
                  <c:v>1931.03723144531</c:v>
                </c:pt>
                <c:pt idx="30">
                  <c:v>1930.80847167968</c:v>
                </c:pt>
                <c:pt idx="31">
                  <c:v>1939.55334472656</c:v>
                </c:pt>
                <c:pt idx="32">
                  <c:v>1897.06494140625</c:v>
                </c:pt>
                <c:pt idx="33">
                  <c:v>1906.03820800781</c:v>
                </c:pt>
                <c:pt idx="34">
                  <c:v>1874.12646484375</c:v>
                </c:pt>
                <c:pt idx="35">
                  <c:v>1881.13146972656</c:v>
                </c:pt>
                <c:pt idx="36">
                  <c:v>1902.23828125</c:v>
                </c:pt>
                <c:pt idx="37">
                  <c:v>1880.17004394531</c:v>
                </c:pt>
                <c:pt idx="38">
                  <c:v>1850.68432617187</c:v>
                </c:pt>
                <c:pt idx="39">
                  <c:v>1878.10974121093</c:v>
                </c:pt>
                <c:pt idx="40">
                  <c:v>1903.29125976562</c:v>
                </c:pt>
                <c:pt idx="41">
                  <c:v>1942.48388671875</c:v>
                </c:pt>
                <c:pt idx="42">
                  <c:v>1944.58984375</c:v>
                </c:pt>
                <c:pt idx="43">
                  <c:v>1886.76318359375</c:v>
                </c:pt>
                <c:pt idx="44">
                  <c:v>1843.17553710937</c:v>
                </c:pt>
                <c:pt idx="45">
                  <c:v>1869.77697753906</c:v>
                </c:pt>
                <c:pt idx="46">
                  <c:v>1850.54711914062</c:v>
                </c:pt>
                <c:pt idx="47">
                  <c:v>1896.65283203125</c:v>
                </c:pt>
                <c:pt idx="48">
                  <c:v>1947.47448730468</c:v>
                </c:pt>
                <c:pt idx="49">
                  <c:v>1982.45422363281</c:v>
                </c:pt>
                <c:pt idx="50">
                  <c:v>1985.01843261718</c:v>
                </c:pt>
                <c:pt idx="51">
                  <c:v>2041.15100097656</c:v>
                </c:pt>
                <c:pt idx="52">
                  <c:v>2035.51879882812</c:v>
                </c:pt>
                <c:pt idx="53">
                  <c:v>2043.57775878906</c:v>
                </c:pt>
                <c:pt idx="54">
                  <c:v>2028.83435058593</c:v>
                </c:pt>
                <c:pt idx="55">
                  <c:v>2016.3349609375</c:v>
                </c:pt>
                <c:pt idx="56">
                  <c:v>2013.17602539062</c:v>
                </c:pt>
                <c:pt idx="57">
                  <c:v>1999.16589355468</c:v>
                </c:pt>
                <c:pt idx="58">
                  <c:v>1979.47814941406</c:v>
                </c:pt>
                <c:pt idx="59">
                  <c:v>1984.88073730468</c:v>
                </c:pt>
                <c:pt idx="60">
                  <c:v>1975.76953125</c:v>
                </c:pt>
                <c:pt idx="61">
                  <c:v>2015.14538574218</c:v>
                </c:pt>
                <c:pt idx="62">
                  <c:v>2014.96179199218</c:v>
                </c:pt>
                <c:pt idx="63">
                  <c:v>2019.90661621093</c:v>
                </c:pt>
                <c:pt idx="64">
                  <c:v>2065.1416015625</c:v>
                </c:pt>
                <c:pt idx="65">
                  <c:v>2027.68994140625</c:v>
                </c:pt>
                <c:pt idx="66">
                  <c:v>2026.95764160156</c:v>
                </c:pt>
                <c:pt idx="67">
                  <c:v>2005.71325683593</c:v>
                </c:pt>
                <c:pt idx="68">
                  <c:v>2020.86804199218</c:v>
                </c:pt>
                <c:pt idx="69">
                  <c:v>2039.18176269531</c:v>
                </c:pt>
                <c:pt idx="70">
                  <c:v>2050.0791015625</c:v>
                </c:pt>
                <c:pt idx="71">
                  <c:v>2032.03991699218</c:v>
                </c:pt>
                <c:pt idx="72">
                  <c:v>1987.3994140625</c:v>
                </c:pt>
                <c:pt idx="73">
                  <c:v>1988.03991699218</c:v>
                </c:pt>
                <c:pt idx="74">
                  <c:v>2020.86804199218</c:v>
                </c:pt>
                <c:pt idx="75">
                  <c:v>2010.81823730468</c:v>
                </c:pt>
                <c:pt idx="76">
                  <c:v>2003.88928222656</c:v>
                </c:pt>
                <c:pt idx="77">
                  <c:v>1990.90246582031</c:v>
                </c:pt>
                <c:pt idx="78">
                  <c:v>2004.21057128906</c:v>
                </c:pt>
                <c:pt idx="79">
                  <c:v>1977.45727539062</c:v>
                </c:pt>
                <c:pt idx="80">
                  <c:v>1962.08447265625</c:v>
                </c:pt>
                <c:pt idx="81">
                  <c:v>1908.11804199218</c:v>
                </c:pt>
                <c:pt idx="82">
                  <c:v>1929.64050292968</c:v>
                </c:pt>
                <c:pt idx="83">
                  <c:v>1934.458984375</c:v>
                </c:pt>
                <c:pt idx="84">
                  <c:v>1970.06872558593</c:v>
                </c:pt>
                <c:pt idx="85">
                  <c:v>1953.365234375</c:v>
                </c:pt>
                <c:pt idx="86">
                  <c:v>1960.89099121093</c:v>
                </c:pt>
                <c:pt idx="87">
                  <c:v>1984.2021484375</c:v>
                </c:pt>
                <c:pt idx="88">
                  <c:v>1976.35522460937</c:v>
                </c:pt>
                <c:pt idx="89">
                  <c:v>1992.27917480468</c:v>
                </c:pt>
                <c:pt idx="90">
                  <c:v>2011.73608398437</c:v>
                </c:pt>
                <c:pt idx="91">
                  <c:v>2004.62292480468</c:v>
                </c:pt>
                <c:pt idx="92">
                  <c:v>2022.10681152343</c:v>
                </c:pt>
                <c:pt idx="93">
                  <c:v>2033.5791015625</c:v>
                </c:pt>
                <c:pt idx="94">
                  <c:v>2015.7744140625</c:v>
                </c:pt>
                <c:pt idx="95">
                  <c:v>1979.47631835937</c:v>
                </c:pt>
                <c:pt idx="96">
                  <c:v>1941.43408203125</c:v>
                </c:pt>
                <c:pt idx="97">
                  <c:v>1978.87890625</c:v>
                </c:pt>
                <c:pt idx="98">
                  <c:v>1949.00561523437</c:v>
                </c:pt>
                <c:pt idx="99">
                  <c:v>1932.39379882812</c:v>
                </c:pt>
                <c:pt idx="100">
                  <c:v>1835.705078125</c:v>
                </c:pt>
                <c:pt idx="101">
                  <c:v>1836.76062011718</c:v>
                </c:pt>
                <c:pt idx="102">
                  <c:v>1868.79138183593</c:v>
                </c:pt>
                <c:pt idx="103">
                  <c:v>1911.92712402343</c:v>
                </c:pt>
                <c:pt idx="104">
                  <c:v>1950.33654785156</c:v>
                </c:pt>
                <c:pt idx="105">
                  <c:v>1942.44384765625</c:v>
                </c:pt>
                <c:pt idx="106">
                  <c:v>1810.19067382812</c:v>
                </c:pt>
                <c:pt idx="107">
                  <c:v>1793.07397460937</c:v>
                </c:pt>
                <c:pt idx="108">
                  <c:v>1624.33972167968</c:v>
                </c:pt>
                <c:pt idx="109">
                  <c:v>1657.79272460937</c:v>
                </c:pt>
                <c:pt idx="110">
                  <c:v>1556.92822265625</c:v>
                </c:pt>
                <c:pt idx="111">
                  <c:v>1521.685546875</c:v>
                </c:pt>
                <c:pt idx="112">
                  <c:v>1518.38159179687</c:v>
                </c:pt>
                <c:pt idx="113">
                  <c:v>1512.78833007812</c:v>
                </c:pt>
                <c:pt idx="114">
                  <c:v>1661.72338867187</c:v>
                </c:pt>
                <c:pt idx="115">
                  <c:v>1543.61987304687</c:v>
                </c:pt>
                <c:pt idx="116">
                  <c:v>1574.54406738281</c:v>
                </c:pt>
                <c:pt idx="117">
                  <c:v>1618.13391113281</c:v>
                </c:pt>
                <c:pt idx="118">
                  <c:v>1655.71435546875</c:v>
                </c:pt>
                <c:pt idx="119">
                  <c:v>1686.73132324218</c:v>
                </c:pt>
                <c:pt idx="120">
                  <c:v>1644.20446777343</c:v>
                </c:pt>
                <c:pt idx="121">
                  <c:v>1688.21020507812</c:v>
                </c:pt>
                <c:pt idx="122">
                  <c:v>1579.72119140625</c:v>
                </c:pt>
                <c:pt idx="123">
                  <c:v>1529.29028320312</c:v>
                </c:pt>
                <c:pt idx="124">
                  <c:v>1641.15368652343</c:v>
                </c:pt>
                <c:pt idx="125">
                  <c:v>1576.67041015625</c:v>
                </c:pt>
                <c:pt idx="126">
                  <c:v>1632.78723144531</c:v>
                </c:pt>
                <c:pt idx="127">
                  <c:v>1626.40771484375</c:v>
                </c:pt>
                <c:pt idx="128">
                  <c:v>1604.12780761718</c:v>
                </c:pt>
                <c:pt idx="129">
                  <c:v>1586.47009277343</c:v>
                </c:pt>
                <c:pt idx="130">
                  <c:v>1669.81274414062</c:v>
                </c:pt>
                <c:pt idx="131">
                  <c:v>1681.32275390625</c:v>
                </c:pt>
                <c:pt idx="132">
                  <c:v>1606.43933105468</c:v>
                </c:pt>
                <c:pt idx="133">
                  <c:v>1635.88403320312</c:v>
                </c:pt>
                <c:pt idx="134">
                  <c:v>1736.42224121093</c:v>
                </c:pt>
                <c:pt idx="135">
                  <c:v>1681.23022460937</c:v>
                </c:pt>
                <c:pt idx="136">
                  <c:v>1697.91735839843</c:v>
                </c:pt>
                <c:pt idx="137">
                  <c:v>1718.67236328125</c:v>
                </c:pt>
                <c:pt idx="138">
                  <c:v>1761.75305175781</c:v>
                </c:pt>
                <c:pt idx="139">
                  <c:v>1862.33764648437</c:v>
                </c:pt>
                <c:pt idx="140">
                  <c:v>1784.6806640625</c:v>
                </c:pt>
                <c:pt idx="141">
                  <c:v>1786.806640625</c:v>
                </c:pt>
                <c:pt idx="142">
                  <c:v>1759.85803222656</c:v>
                </c:pt>
                <c:pt idx="143">
                  <c:v>1748.81030273437</c:v>
                </c:pt>
                <c:pt idx="144">
                  <c:v>1750.42822265625</c:v>
                </c:pt>
                <c:pt idx="145">
                  <c:v>1789.16442871093</c:v>
                </c:pt>
                <c:pt idx="146">
                  <c:v>1802.29248046875</c:v>
                </c:pt>
                <c:pt idx="147">
                  <c:v>1802.43090820312</c:v>
                </c:pt>
                <c:pt idx="148">
                  <c:v>1758.70251464843</c:v>
                </c:pt>
                <c:pt idx="149">
                  <c:v>1749.96643066406</c:v>
                </c:pt>
                <c:pt idx="150">
                  <c:v>1798.68664550781</c:v>
                </c:pt>
                <c:pt idx="151">
                  <c:v>1801.50622558593</c:v>
                </c:pt>
                <c:pt idx="152">
                  <c:v>1806.08264160156</c:v>
                </c:pt>
                <c:pt idx="153">
                  <c:v>1840.84313964843</c:v>
                </c:pt>
                <c:pt idx="154">
                  <c:v>1867.79223632812</c:v>
                </c:pt>
                <c:pt idx="155">
                  <c:v>1796.28308105468</c:v>
                </c:pt>
                <c:pt idx="156">
                  <c:v>1853.87902832031</c:v>
                </c:pt>
                <c:pt idx="157">
                  <c:v>1852.9541015625</c:v>
                </c:pt>
                <c:pt idx="158">
                  <c:v>1823.41674804687</c:v>
                </c:pt>
                <c:pt idx="159">
                  <c:v>1890.81213378906</c:v>
                </c:pt>
                <c:pt idx="160">
                  <c:v>1892.56872558593</c:v>
                </c:pt>
                <c:pt idx="161">
                  <c:v>1897.20458984375</c:v>
                </c:pt>
                <c:pt idx="162">
                  <c:v>1939.2998046875</c:v>
                </c:pt>
                <c:pt idx="163">
                  <c:v>1899.15173339843</c:v>
                </c:pt>
                <c:pt idx="164">
                  <c:v>1920.94079589843</c:v>
                </c:pt>
                <c:pt idx="165">
                  <c:v>1921.21936035156</c:v>
                </c:pt>
                <c:pt idx="166">
                  <c:v>1955.24792480468</c:v>
                </c:pt>
                <c:pt idx="167">
                  <c:v>1917.13928222656</c:v>
                </c:pt>
                <c:pt idx="168">
                  <c:v>1891.03869628906</c:v>
                </c:pt>
                <c:pt idx="169">
                  <c:v>1882.13757324218</c:v>
                </c:pt>
                <c:pt idx="170">
                  <c:v>1896.88024902343</c:v>
                </c:pt>
                <c:pt idx="171">
                  <c:v>1898.73461914062</c:v>
                </c:pt>
                <c:pt idx="172">
                  <c:v>1889.74047851562</c:v>
                </c:pt>
                <c:pt idx="173">
                  <c:v>1895.76721191406</c:v>
                </c:pt>
                <c:pt idx="174">
                  <c:v>1880.32922363281</c:v>
                </c:pt>
                <c:pt idx="175">
                  <c:v>1887.14404296875</c:v>
                </c:pt>
                <c:pt idx="176">
                  <c:v>1893.54211425781</c:v>
                </c:pt>
                <c:pt idx="177">
                  <c:v>1869.34216308593</c:v>
                </c:pt>
                <c:pt idx="178">
                  <c:v>1964.6123046875</c:v>
                </c:pt>
                <c:pt idx="179">
                  <c:v>1948.66442871093</c:v>
                </c:pt>
                <c:pt idx="180">
                  <c:v>1930.58422851562</c:v>
                </c:pt>
                <c:pt idx="181">
                  <c:v>1939.76330566406</c:v>
                </c:pt>
                <c:pt idx="182">
                  <c:v>2000.12426757812</c:v>
                </c:pt>
                <c:pt idx="183">
                  <c:v>2039.53076171875</c:v>
                </c:pt>
                <c:pt idx="184">
                  <c:v>2098.45532226562</c:v>
                </c:pt>
                <c:pt idx="185">
                  <c:v>2104.66723632812</c:v>
                </c:pt>
                <c:pt idx="186">
                  <c:v>2057.37963867187</c:v>
                </c:pt>
                <c:pt idx="187">
                  <c:v>2043.88916015625</c:v>
                </c:pt>
                <c:pt idx="188">
                  <c:v>2060.57861328125</c:v>
                </c:pt>
                <c:pt idx="189">
                  <c:v>2058.3994140625</c:v>
                </c:pt>
                <c:pt idx="190">
                  <c:v>2013.84692382812</c:v>
                </c:pt>
                <c:pt idx="191">
                  <c:v>2071.28759765625</c:v>
                </c:pt>
                <c:pt idx="192">
                  <c:v>2076.7236328125</c:v>
                </c:pt>
                <c:pt idx="193">
                  <c:v>2045.12829589843</c:v>
                </c:pt>
                <c:pt idx="194">
                  <c:v>2051.77221679687</c:v>
                </c:pt>
                <c:pt idx="195">
                  <c:v>2067.7099609375</c:v>
                </c:pt>
                <c:pt idx="196">
                  <c:v>2036.021484375</c:v>
                </c:pt>
                <c:pt idx="197">
                  <c:v>2017.66760253906</c:v>
                </c:pt>
                <c:pt idx="198">
                  <c:v>2004.84387207031</c:v>
                </c:pt>
                <c:pt idx="199">
                  <c:v>2050.75024414062</c:v>
                </c:pt>
                <c:pt idx="200">
                  <c:v>2146.42065429687</c:v>
                </c:pt>
                <c:pt idx="201">
                  <c:v>2115.10327148437</c:v>
                </c:pt>
                <c:pt idx="202">
                  <c:v>2118.30981445312</c:v>
                </c:pt>
                <c:pt idx="203">
                  <c:v>2120.07568359375</c:v>
                </c:pt>
                <c:pt idx="204">
                  <c:v>2094.75219726562</c:v>
                </c:pt>
                <c:pt idx="205">
                  <c:v>2090.61645507812</c:v>
                </c:pt>
                <c:pt idx="206">
                  <c:v>2099.72387695312</c:v>
                </c:pt>
                <c:pt idx="207">
                  <c:v>2144.88745117187</c:v>
                </c:pt>
                <c:pt idx="208">
                  <c:v>2133.0390625</c:v>
                </c:pt>
                <c:pt idx="209">
                  <c:v>2121.37646484375</c:v>
                </c:pt>
                <c:pt idx="210">
                  <c:v>2118.68139648437</c:v>
                </c:pt>
                <c:pt idx="211">
                  <c:v>2097.72583007812</c:v>
                </c:pt>
                <c:pt idx="212">
                  <c:v>2095.03100585937</c:v>
                </c:pt>
                <c:pt idx="213">
                  <c:v>2083.6005859375</c:v>
                </c:pt>
                <c:pt idx="214">
                  <c:v>2094.05444335937</c:v>
                </c:pt>
                <c:pt idx="215">
                  <c:v>2109.24877929687</c:v>
                </c:pt>
                <c:pt idx="216">
                  <c:v>2097.02905273437</c:v>
                </c:pt>
                <c:pt idx="217">
                  <c:v>2093.5439453125</c:v>
                </c:pt>
                <c:pt idx="218">
                  <c:v>2089.5947265625</c:v>
                </c:pt>
                <c:pt idx="219">
                  <c:v>2089.12963867187</c:v>
                </c:pt>
                <c:pt idx="220">
                  <c:v>2084.06518554687</c:v>
                </c:pt>
                <c:pt idx="221">
                  <c:v>2094.14770507812</c:v>
                </c:pt>
                <c:pt idx="222">
                  <c:v>2089.40869140625</c:v>
                </c:pt>
                <c:pt idx="223">
                  <c:v>2080.25561523437</c:v>
                </c:pt>
                <c:pt idx="224">
                  <c:v>2097.63330078125</c:v>
                </c:pt>
                <c:pt idx="225">
                  <c:v>2087.50390625</c:v>
                </c:pt>
                <c:pt idx="226">
                  <c:v>2104.97412109375</c:v>
                </c:pt>
                <c:pt idx="227">
                  <c:v>2136.8955078125</c:v>
                </c:pt>
                <c:pt idx="228">
                  <c:v>2126.95190429687</c:v>
                </c:pt>
                <c:pt idx="229">
                  <c:v>2162.49731445312</c:v>
                </c:pt>
                <c:pt idx="230">
                  <c:v>2182.15161132812</c:v>
                </c:pt>
                <c:pt idx="231">
                  <c:v>2163.05444335937</c:v>
                </c:pt>
                <c:pt idx="232">
                  <c:v>2166.30712890625</c:v>
                </c:pt>
                <c:pt idx="233">
                  <c:v>2206.2197265625</c:v>
                </c:pt>
                <c:pt idx="234">
                  <c:v>2315.2255859375</c:v>
                </c:pt>
                <c:pt idx="235">
                  <c:v>2315.2255859375</c:v>
                </c:pt>
                <c:pt idx="236">
                  <c:v>2326.00512695312</c:v>
                </c:pt>
                <c:pt idx="237">
                  <c:v>2286.9287109375</c:v>
                </c:pt>
                <c:pt idx="238">
                  <c:v>2276.65966796875</c:v>
                </c:pt>
                <c:pt idx="239">
                  <c:v>2290.97119140625</c:v>
                </c:pt>
                <c:pt idx="240">
                  <c:v>2344.54443359375</c:v>
                </c:pt>
                <c:pt idx="241">
                  <c:v>2292.96875</c:v>
                </c:pt>
                <c:pt idx="242">
                  <c:v>2167.3291015625</c:v>
                </c:pt>
                <c:pt idx="243">
                  <c:v>2251.01171875</c:v>
                </c:pt>
                <c:pt idx="244">
                  <c:v>2254.72900390625</c:v>
                </c:pt>
                <c:pt idx="245">
                  <c:v>2312.43774414062</c:v>
                </c:pt>
                <c:pt idx="246">
                  <c:v>2316.06176757812</c:v>
                </c:pt>
                <c:pt idx="247">
                  <c:v>2345.00854492187</c:v>
                </c:pt>
                <c:pt idx="248">
                  <c:v>2514.46411132812</c:v>
                </c:pt>
                <c:pt idx="249">
                  <c:v>2522.36352539062</c:v>
                </c:pt>
                <c:pt idx="250">
                  <c:v>2542.482421875</c:v>
                </c:pt>
                <c:pt idx="251">
                  <c:v>2625.88598632812</c:v>
                </c:pt>
                <c:pt idx="252">
                  <c:v>2614.03735351562</c:v>
                </c:pt>
                <c:pt idx="253">
                  <c:v>2629.88159179687</c:v>
                </c:pt>
                <c:pt idx="254">
                  <c:v>2626.67626953125</c:v>
                </c:pt>
                <c:pt idx="255">
                  <c:v>2622.05615234375</c:v>
                </c:pt>
                <c:pt idx="256">
                  <c:v>2557.662109375</c:v>
                </c:pt>
                <c:pt idx="257">
                  <c:v>2578.84692382812</c:v>
                </c:pt>
                <c:pt idx="258">
                  <c:v>2530.55126953125</c:v>
                </c:pt>
                <c:pt idx="259">
                  <c:v>2556.16918945312</c:v>
                </c:pt>
                <c:pt idx="260">
                  <c:v>2496.81420898437</c:v>
                </c:pt>
                <c:pt idx="261">
                  <c:v>2492.84790039062</c:v>
                </c:pt>
                <c:pt idx="262">
                  <c:v>2507.45336914062</c:v>
                </c:pt>
                <c:pt idx="263">
                  <c:v>2508.76000976562</c:v>
                </c:pt>
                <c:pt idx="264">
                  <c:v>2454.58471679687</c:v>
                </c:pt>
                <c:pt idx="265">
                  <c:v>2447.16528320312</c:v>
                </c:pt>
                <c:pt idx="266">
                  <c:v>2456.91772460937</c:v>
                </c:pt>
                <c:pt idx="267">
                  <c:v>2486.96875</c:v>
                </c:pt>
                <c:pt idx="268">
                  <c:v>2430.74047851562</c:v>
                </c:pt>
                <c:pt idx="269">
                  <c:v>2457.80419921875</c:v>
                </c:pt>
                <c:pt idx="270">
                  <c:v>2476.04931640625</c:v>
                </c:pt>
                <c:pt idx="271">
                  <c:v>2506.4267578125</c:v>
                </c:pt>
                <c:pt idx="272">
                  <c:v>2526.72509765625</c:v>
                </c:pt>
                <c:pt idx="273">
                  <c:v>2544.59594726562</c:v>
                </c:pt>
                <c:pt idx="274">
                  <c:v>2472.73681640625</c:v>
                </c:pt>
                <c:pt idx="275">
                  <c:v>2508.38696289062</c:v>
                </c:pt>
                <c:pt idx="276">
                  <c:v>2492.75463867187</c:v>
                </c:pt>
                <c:pt idx="277">
                  <c:v>2479.50317382812</c:v>
                </c:pt>
                <c:pt idx="278">
                  <c:v>2492.10180664062</c:v>
                </c:pt>
                <c:pt idx="279">
                  <c:v>2488.08837890625</c:v>
                </c:pt>
                <c:pt idx="280">
                  <c:v>2451.31860351562</c:v>
                </c:pt>
                <c:pt idx="281">
                  <c:v>2460.88452148437</c:v>
                </c:pt>
                <c:pt idx="282">
                  <c:v>2482.67578125</c:v>
                </c:pt>
                <c:pt idx="283">
                  <c:v>2542.40356445312</c:v>
                </c:pt>
                <c:pt idx="284">
                  <c:v>2540.35083007812</c:v>
                </c:pt>
                <c:pt idx="285">
                  <c:v>2520.98559570312</c:v>
                </c:pt>
                <c:pt idx="286">
                  <c:v>2538.99755859375</c:v>
                </c:pt>
                <c:pt idx="287">
                  <c:v>2500.78002929687</c:v>
                </c:pt>
                <c:pt idx="288">
                  <c:v>2544.78369140625</c:v>
                </c:pt>
                <c:pt idx="289">
                  <c:v>2566.01489257812</c:v>
                </c:pt>
                <c:pt idx="290">
                  <c:v>2528.5908203125</c:v>
                </c:pt>
                <c:pt idx="291">
                  <c:v>2545.48266601562</c:v>
                </c:pt>
                <c:pt idx="292">
                  <c:v>2554.9560546875</c:v>
                </c:pt>
                <c:pt idx="293">
                  <c:v>2610.57690429687</c:v>
                </c:pt>
                <c:pt idx="294">
                  <c:v>2623.17602539062</c:v>
                </c:pt>
                <c:pt idx="295">
                  <c:v>2598.44506835937</c:v>
                </c:pt>
                <c:pt idx="296">
                  <c:v>2597.79174804687</c:v>
                </c:pt>
                <c:pt idx="297">
                  <c:v>2610.95043945312</c:v>
                </c:pt>
                <c:pt idx="298">
                  <c:v>2577.21362304687</c:v>
                </c:pt>
                <c:pt idx="299">
                  <c:v>2626.34887695312</c:v>
                </c:pt>
                <c:pt idx="300">
                  <c:v>2648.7470703125</c:v>
                </c:pt>
                <c:pt idx="301">
                  <c:v>2670.02587890625</c:v>
                </c:pt>
                <c:pt idx="302">
                  <c:v>2631.90258789062</c:v>
                </c:pt>
                <c:pt idx="303">
                  <c:v>2680.75805664062</c:v>
                </c:pt>
                <c:pt idx="304">
                  <c:v>2714.58764648437</c:v>
                </c:pt>
                <c:pt idx="305">
                  <c:v>2715.14794921875</c:v>
                </c:pt>
                <c:pt idx="306">
                  <c:v>2733.85961914062</c:v>
                </c:pt>
                <c:pt idx="307">
                  <c:v>2734.88598632812</c:v>
                </c:pt>
                <c:pt idx="308">
                  <c:v>2715.10131835937</c:v>
                </c:pt>
                <c:pt idx="309">
                  <c:v>2671.65869140625</c:v>
                </c:pt>
                <c:pt idx="310">
                  <c:v>2732.78637695312</c:v>
                </c:pt>
                <c:pt idx="311">
                  <c:v>2836.5634765625</c:v>
                </c:pt>
                <c:pt idx="312">
                  <c:v>2886.53930664062</c:v>
                </c:pt>
                <c:pt idx="313">
                  <c:v>2847.80932617187</c:v>
                </c:pt>
                <c:pt idx="314">
                  <c:v>2830.357421875</c:v>
                </c:pt>
                <c:pt idx="315">
                  <c:v>2912.57666015625</c:v>
                </c:pt>
                <c:pt idx="316">
                  <c:v>2964.41845703125</c:v>
                </c:pt>
                <c:pt idx="317">
                  <c:v>2962.92578125</c:v>
                </c:pt>
                <c:pt idx="318">
                  <c:v>2948.08715820312</c:v>
                </c:pt>
                <c:pt idx="319">
                  <c:v>3039.48583984375</c:v>
                </c:pt>
                <c:pt idx="320">
                  <c:v>3023.26293945312</c:v>
                </c:pt>
                <c:pt idx="321">
                  <c:v>3012.41650390625</c:v>
                </c:pt>
                <c:pt idx="322">
                  <c:v>3048.8359375</c:v>
                </c:pt>
                <c:pt idx="323">
                  <c:v>3093.81030273437</c:v>
                </c:pt>
                <c:pt idx="324">
                  <c:v>3061.13134765625</c:v>
                </c:pt>
                <c:pt idx="325">
                  <c:v>3088.48095703125</c:v>
                </c:pt>
                <c:pt idx="326">
                  <c:v>3077.44775390625</c:v>
                </c:pt>
                <c:pt idx="327">
                  <c:v>3049.16259765625</c:v>
                </c:pt>
                <c:pt idx="328">
                  <c:v>2988.85400390625</c:v>
                </c:pt>
                <c:pt idx="329">
                  <c:v>2909.18994140625</c:v>
                </c:pt>
                <c:pt idx="330">
                  <c:v>2935.37060546875</c:v>
                </c:pt>
                <c:pt idx="331">
                  <c:v>2995.3056640625</c:v>
                </c:pt>
                <c:pt idx="332">
                  <c:v>2992.12670898437</c:v>
                </c:pt>
                <c:pt idx="333">
                  <c:v>2981.2802734375</c:v>
                </c:pt>
                <c:pt idx="334">
                  <c:v>2952.76196289062</c:v>
                </c:pt>
                <c:pt idx="335">
                  <c:v>3005.26342773437</c:v>
                </c:pt>
                <c:pt idx="336">
                  <c:v>2970.48071289062</c:v>
                </c:pt>
                <c:pt idx="337">
                  <c:v>3004.515625</c:v>
                </c:pt>
                <c:pt idx="338">
                  <c:v>2997.68969726562</c:v>
                </c:pt>
                <c:pt idx="339">
                  <c:v>2983.4775390625</c:v>
                </c:pt>
                <c:pt idx="340">
                  <c:v>2935.837890625</c:v>
                </c:pt>
                <c:pt idx="341">
                  <c:v>2906.80590820312</c:v>
                </c:pt>
                <c:pt idx="342">
                  <c:v>2873.42529296875</c:v>
                </c:pt>
                <c:pt idx="343">
                  <c:v>2858.69848632812</c:v>
                </c:pt>
                <c:pt idx="344">
                  <c:v>2872.25561523437</c:v>
                </c:pt>
                <c:pt idx="345">
                  <c:v>2766.22436523437</c:v>
                </c:pt>
                <c:pt idx="346">
                  <c:v>2786.56127929687</c:v>
                </c:pt>
                <c:pt idx="347">
                  <c:v>2756.54711914062</c:v>
                </c:pt>
                <c:pt idx="348">
                  <c:v>2800.6796875</c:v>
                </c:pt>
                <c:pt idx="349">
                  <c:v>2706.24267578125</c:v>
                </c:pt>
                <c:pt idx="350">
                  <c:v>2734.19970703125</c:v>
                </c:pt>
                <c:pt idx="351">
                  <c:v>2811.01245117187</c:v>
                </c:pt>
                <c:pt idx="352">
                  <c:v>2860.3349609375</c:v>
                </c:pt>
                <c:pt idx="353">
                  <c:v>2851.54541015625</c:v>
                </c:pt>
                <c:pt idx="354">
                  <c:v>2812.60180664062</c:v>
                </c:pt>
                <c:pt idx="355">
                  <c:v>2811.57348632812</c:v>
                </c:pt>
                <c:pt idx="356">
                  <c:v>2852.71435546875</c:v>
                </c:pt>
                <c:pt idx="357">
                  <c:v>2871.4150390625</c:v>
                </c:pt>
                <c:pt idx="358">
                  <c:v>2859.25903320312</c:v>
                </c:pt>
                <c:pt idx="359">
                  <c:v>2866.92651367187</c:v>
                </c:pt>
                <c:pt idx="360">
                  <c:v>2907.974609375</c:v>
                </c:pt>
                <c:pt idx="361">
                  <c:v>2910.685546875</c:v>
                </c:pt>
                <c:pt idx="362">
                  <c:v>2839.20336914062</c:v>
                </c:pt>
                <c:pt idx="363">
                  <c:v>2852.01318359375</c:v>
                </c:pt>
                <c:pt idx="364">
                  <c:v>2926.30029296875</c:v>
                </c:pt>
                <c:pt idx="365">
                  <c:v>2938.40966796875</c:v>
                </c:pt>
                <c:pt idx="366">
                  <c:v>2918.306640625</c:v>
                </c:pt>
                <c:pt idx="367">
                  <c:v>2865.71118164062</c:v>
                </c:pt>
                <c:pt idx="368">
                  <c:v>2867.53466796875</c:v>
                </c:pt>
                <c:pt idx="369">
                  <c:v>2953.32348632812</c:v>
                </c:pt>
                <c:pt idx="370">
                  <c:v>2971.36938476562</c:v>
                </c:pt>
                <c:pt idx="371">
                  <c:v>2959.35400390625</c:v>
                </c:pt>
                <c:pt idx="372">
                  <c:v>3028.4521484375</c:v>
                </c:pt>
                <c:pt idx="373">
                  <c:v>3052.57568359375</c:v>
                </c:pt>
                <c:pt idx="374">
                  <c:v>3058.84033203125</c:v>
                </c:pt>
                <c:pt idx="375">
                  <c:v>3101.80517578125</c:v>
                </c:pt>
                <c:pt idx="376">
                  <c:v>3106.38671875</c:v>
                </c:pt>
                <c:pt idx="377">
                  <c:v>3035.60522460937</c:v>
                </c:pt>
                <c:pt idx="378">
                  <c:v>2902.36376953125</c:v>
                </c:pt>
                <c:pt idx="379">
                  <c:v>3009.79833984375</c:v>
                </c:pt>
                <c:pt idx="380">
                  <c:v>2987.54516601562</c:v>
                </c:pt>
                <c:pt idx="381">
                  <c:v>2956.36181640625</c:v>
                </c:pt>
                <c:pt idx="382">
                  <c:v>2940.23217773437</c:v>
                </c:pt>
                <c:pt idx="383">
                  <c:v>2916.15600585937</c:v>
                </c:pt>
                <c:pt idx="384">
                  <c:v>2907.46020507812</c:v>
                </c:pt>
                <c:pt idx="385">
                  <c:v>2899.32568359375</c:v>
                </c:pt>
                <c:pt idx="386">
                  <c:v>2928.49877929687</c:v>
                </c:pt>
                <c:pt idx="387">
                  <c:v>2921.11157226562</c:v>
                </c:pt>
                <c:pt idx="388">
                  <c:v>2912.83642578125</c:v>
                </c:pt>
                <c:pt idx="389">
                  <c:v>2838.408203125</c:v>
                </c:pt>
                <c:pt idx="390">
                  <c:v>2839.67065429687</c:v>
                </c:pt>
                <c:pt idx="391">
                  <c:v>2851.59228515625</c:v>
                </c:pt>
                <c:pt idx="392">
                  <c:v>2894.55688476562</c:v>
                </c:pt>
                <c:pt idx="393">
                  <c:v>2909.28295898437</c:v>
                </c:pt>
                <c:pt idx="394">
                  <c:v>2929.33984375</c:v>
                </c:pt>
                <c:pt idx="395">
                  <c:v>2941.1201171875</c:v>
                </c:pt>
                <c:pt idx="396">
                  <c:v>2919.70922851562</c:v>
                </c:pt>
                <c:pt idx="397">
                  <c:v>2886.98291015625</c:v>
                </c:pt>
                <c:pt idx="398">
                  <c:v>2853.22875976562</c:v>
                </c:pt>
                <c:pt idx="399">
                  <c:v>2870.29248046875</c:v>
                </c:pt>
                <c:pt idx="400">
                  <c:v>2888.10498046875</c:v>
                </c:pt>
                <c:pt idx="401">
                  <c:v>2881.7470703125</c:v>
                </c:pt>
                <c:pt idx="402">
                  <c:v>2861.17626953125</c:v>
                </c:pt>
                <c:pt idx="403">
                  <c:v>2880.34448242187</c:v>
                </c:pt>
                <c:pt idx="404">
                  <c:v>2881.27954101562</c:v>
                </c:pt>
                <c:pt idx="405">
                  <c:v>2925.91040039062</c:v>
                </c:pt>
                <c:pt idx="406">
                  <c:v>2967.72241210937</c:v>
                </c:pt>
                <c:pt idx="407">
                  <c:v>2987.92431640625</c:v>
                </c:pt>
                <c:pt idx="408">
                  <c:v>2953.72265625</c:v>
                </c:pt>
                <c:pt idx="409">
                  <c:v>2968.33276367187</c:v>
                </c:pt>
                <c:pt idx="410">
                  <c:v>2962.55419921875</c:v>
                </c:pt>
                <c:pt idx="411">
                  <c:v>2940.4267578125</c:v>
                </c:pt>
                <c:pt idx="412">
                  <c:v>2951.51416015625</c:v>
                </c:pt>
                <c:pt idx="413">
                  <c:v>2953.86328125</c:v>
                </c:pt>
                <c:pt idx="414">
                  <c:v>2990.93041992187</c:v>
                </c:pt>
                <c:pt idx="415">
                  <c:v>3006.8564453125</c:v>
                </c:pt>
                <c:pt idx="416">
                  <c:v>3006.9501953125</c:v>
                </c:pt>
                <c:pt idx="417">
                  <c:v>3022.5009765625</c:v>
                </c:pt>
                <c:pt idx="418">
                  <c:v>3076.05810546875</c:v>
                </c:pt>
                <c:pt idx="419">
                  <c:v>3078.45434570312</c:v>
                </c:pt>
                <c:pt idx="420">
                  <c:v>3065.67529296875</c:v>
                </c:pt>
                <c:pt idx="421">
                  <c:v>3076.57495117187</c:v>
                </c:pt>
                <c:pt idx="422">
                  <c:v>3117.35375976562</c:v>
                </c:pt>
                <c:pt idx="423">
                  <c:v>3098.138671875</c:v>
                </c:pt>
                <c:pt idx="424">
                  <c:v>3075.400390625</c:v>
                </c:pt>
                <c:pt idx="425">
                  <c:v>3101.80297851562</c:v>
                </c:pt>
                <c:pt idx="426">
                  <c:v>3064.40698242187</c:v>
                </c:pt>
                <c:pt idx="427">
                  <c:v>3169.82983398437</c:v>
                </c:pt>
                <c:pt idx="428">
                  <c:v>3176.59545898437</c:v>
                </c:pt>
                <c:pt idx="429">
                  <c:v>3135.20581054687</c:v>
                </c:pt>
                <c:pt idx="430">
                  <c:v>3139.05834960937</c:v>
                </c:pt>
                <c:pt idx="431">
                  <c:v>3143.662109375</c:v>
                </c:pt>
                <c:pt idx="432">
                  <c:v>3139.6689453125</c:v>
                </c:pt>
                <c:pt idx="433">
                  <c:v>3124.58813476562</c:v>
                </c:pt>
                <c:pt idx="434">
                  <c:v>3120.40771484375</c:v>
                </c:pt>
                <c:pt idx="435">
                  <c:v>3065.25244140625</c:v>
                </c:pt>
                <c:pt idx="436">
                  <c:v>3077.138671875</c:v>
                </c:pt>
                <c:pt idx="437">
                  <c:v>3061.68237304687</c:v>
                </c:pt>
                <c:pt idx="438">
                  <c:v>3014.37329101562</c:v>
                </c:pt>
                <c:pt idx="439">
                  <c:v>3000.23315429687</c:v>
                </c:pt>
                <c:pt idx="440">
                  <c:v>2995.017578125</c:v>
                </c:pt>
                <c:pt idx="441">
                  <c:v>3020.38696289062</c:v>
                </c:pt>
                <c:pt idx="442">
                  <c:v>3016.05541992187</c:v>
                </c:pt>
                <c:pt idx="443">
                  <c:v>3008.38061523437</c:v>
                </c:pt>
                <c:pt idx="444">
                  <c:v>2998.77587890625</c:v>
                </c:pt>
                <c:pt idx="445">
                  <c:v>3018.7392578125</c:v>
                </c:pt>
                <c:pt idx="446">
                  <c:v>3028.6728515625</c:v>
                </c:pt>
                <c:pt idx="447">
                  <c:v>3025.3779296875</c:v>
                </c:pt>
                <c:pt idx="448">
                  <c:v>3010.97021484375</c:v>
                </c:pt>
                <c:pt idx="449">
                  <c:v>2997.22216796875</c:v>
                </c:pt>
                <c:pt idx="450">
                  <c:v>3011.20556640625</c:v>
                </c:pt>
                <c:pt idx="451">
                  <c:v>3009.32250976562</c:v>
                </c:pt>
                <c:pt idx="452">
                  <c:v>2982.62670898437</c:v>
                </c:pt>
                <c:pt idx="453">
                  <c:v>3031.54565429687</c:v>
                </c:pt>
                <c:pt idx="454">
                  <c:v>3093.22387695312</c:v>
                </c:pt>
                <c:pt idx="455">
                  <c:v>3082.912109375</c:v>
                </c:pt>
                <c:pt idx="456">
                  <c:v>3092.3291015625</c:v>
                </c:pt>
                <c:pt idx="457">
                  <c:v>3116.67041015625</c:v>
                </c:pt>
                <c:pt idx="458">
                  <c:v>3128.81811523437</c:v>
                </c:pt>
                <c:pt idx="459">
                  <c:v>3139.3642578125</c:v>
                </c:pt>
                <c:pt idx="460">
                  <c:v>3149.0634765625</c:v>
                </c:pt>
                <c:pt idx="461">
                  <c:v>3156.17260742187</c:v>
                </c:pt>
                <c:pt idx="462">
                  <c:v>3261.30786132812</c:v>
                </c:pt>
                <c:pt idx="463">
                  <c:v>3270.30029296875</c:v>
                </c:pt>
                <c:pt idx="464">
                  <c:v>3345.72680664062</c:v>
                </c:pt>
                <c:pt idx="465">
                  <c:v>3352.7890625</c:v>
                </c:pt>
                <c:pt idx="466">
                  <c:v>3351.80029296875</c:v>
                </c:pt>
                <c:pt idx="467">
                  <c:v>3425.15454101562</c:v>
                </c:pt>
                <c:pt idx="468">
                  <c:v>3402.36669921875</c:v>
                </c:pt>
                <c:pt idx="469">
                  <c:v>3445.49438476562</c:v>
                </c:pt>
                <c:pt idx="470">
                  <c:v>3457.5947265625</c:v>
                </c:pt>
                <c:pt idx="471">
                  <c:v>3503.076171875</c:v>
                </c:pt>
                <c:pt idx="472">
                  <c:v>3485.32592773437</c:v>
                </c:pt>
                <c:pt idx="473">
                  <c:v>3565.50756835937</c:v>
                </c:pt>
                <c:pt idx="474">
                  <c:v>3498.1796875</c:v>
                </c:pt>
                <c:pt idx="475">
                  <c:v>3612.87280273437</c:v>
                </c:pt>
                <c:pt idx="476">
                  <c:v>3617.86328125</c:v>
                </c:pt>
                <c:pt idx="477">
                  <c:v>3627.23291015625</c:v>
                </c:pt>
                <c:pt idx="478">
                  <c:v>3593.23901367187</c:v>
                </c:pt>
                <c:pt idx="479">
                  <c:v>3553.92529296875</c:v>
                </c:pt>
                <c:pt idx="480">
                  <c:v>3570.16870117187</c:v>
                </c:pt>
                <c:pt idx="481">
                  <c:v>3620.970703125</c:v>
                </c:pt>
                <c:pt idx="482">
                  <c:v>3659.15478515625</c:v>
                </c:pt>
                <c:pt idx="483">
                  <c:v>3723.798828125</c:v>
                </c:pt>
                <c:pt idx="484">
                  <c:v>3675.5390625</c:v>
                </c:pt>
                <c:pt idx="485">
                  <c:v>3604.49169921875</c:v>
                </c:pt>
                <c:pt idx="486">
                  <c:v>3600.3955078125</c:v>
                </c:pt>
                <c:pt idx="487">
                  <c:v>3637.54370117187</c:v>
                </c:pt>
                <c:pt idx="488">
                  <c:v>3636.79052734375</c:v>
                </c:pt>
                <c:pt idx="489">
                  <c:v>3643.47607421875</c:v>
                </c:pt>
                <c:pt idx="490">
                  <c:v>3645.40673828125</c:v>
                </c:pt>
                <c:pt idx="491">
                  <c:v>3613.06079101562</c:v>
                </c:pt>
                <c:pt idx="492">
                  <c:v>3558.63354492187</c:v>
                </c:pt>
                <c:pt idx="493">
                  <c:v>3570.6396484375</c:v>
                </c:pt>
                <c:pt idx="494">
                  <c:v>3555.24365234375</c:v>
                </c:pt>
                <c:pt idx="495">
                  <c:v>3512.53979492187</c:v>
                </c:pt>
                <c:pt idx="496">
                  <c:v>3553.12451171875</c:v>
                </c:pt>
                <c:pt idx="497">
                  <c:v>3609.62353515625</c:v>
                </c:pt>
                <c:pt idx="498">
                  <c:v>3588.53051757812</c:v>
                </c:pt>
                <c:pt idx="499">
                  <c:v>3665.74584960937</c:v>
                </c:pt>
                <c:pt idx="500">
                  <c:v>3706.00146484375</c:v>
                </c:pt>
                <c:pt idx="501">
                  <c:v>3470.54248046875</c:v>
                </c:pt>
                <c:pt idx="502">
                  <c:v>3439.703125</c:v>
                </c:pt>
                <c:pt idx="503">
                  <c:v>3441.91625976562</c:v>
                </c:pt>
                <c:pt idx="504">
                  <c:v>3407.24389648437</c:v>
                </c:pt>
                <c:pt idx="505">
                  <c:v>3440.92504882812</c:v>
                </c:pt>
                <c:pt idx="506">
                  <c:v>3428.66040039062</c:v>
                </c:pt>
                <c:pt idx="507">
                  <c:v>3404.79174804687</c:v>
                </c:pt>
                <c:pt idx="508">
                  <c:v>3332.75854492187</c:v>
                </c:pt>
                <c:pt idx="509">
                  <c:v>3301.01123046875</c:v>
                </c:pt>
                <c:pt idx="510">
                  <c:v>3295.44458007812</c:v>
                </c:pt>
                <c:pt idx="511">
                  <c:v>3285.67993164062</c:v>
                </c:pt>
                <c:pt idx="512">
                  <c:v>3292.42578125</c:v>
                </c:pt>
                <c:pt idx="513">
                  <c:v>3228.17626953125</c:v>
                </c:pt>
                <c:pt idx="514">
                  <c:v>3205.6279296875</c:v>
                </c:pt>
                <c:pt idx="515">
                  <c:v>3279.83056640625</c:v>
                </c:pt>
                <c:pt idx="516">
                  <c:v>3287.18920898437</c:v>
                </c:pt>
                <c:pt idx="517">
                  <c:v>3294.7841796875</c:v>
                </c:pt>
                <c:pt idx="518">
                  <c:v>3310.2568359375</c:v>
                </c:pt>
                <c:pt idx="519">
                  <c:v>3304.6904296875</c:v>
                </c:pt>
                <c:pt idx="520">
                  <c:v>3307.47338867187</c:v>
                </c:pt>
                <c:pt idx="521">
                  <c:v>3287.28393554687</c:v>
                </c:pt>
                <c:pt idx="522">
                  <c:v>3290.962890625</c:v>
                </c:pt>
                <c:pt idx="523">
                  <c:v>3326.67309570312</c:v>
                </c:pt>
                <c:pt idx="524">
                  <c:v>3352.38208007812</c:v>
                </c:pt>
                <c:pt idx="525">
                  <c:v>3355.30688476562</c:v>
                </c:pt>
                <c:pt idx="526">
                  <c:v>3322.75756835937</c:v>
                </c:pt>
                <c:pt idx="527">
                  <c:v>3279.17041015625</c:v>
                </c:pt>
                <c:pt idx="528">
                  <c:v>3262.84790039062</c:v>
                </c:pt>
                <c:pt idx="529">
                  <c:v>3268.36767578125</c:v>
                </c:pt>
                <c:pt idx="530">
                  <c:v>3248.60205078125</c:v>
                </c:pt>
                <c:pt idx="531">
                  <c:v>3251.05493164062</c:v>
                </c:pt>
                <c:pt idx="532">
                  <c:v>3251.95141601562</c:v>
                </c:pt>
                <c:pt idx="533">
                  <c:v>3303.9833984375</c:v>
                </c:pt>
                <c:pt idx="534">
                  <c:v>3329.59716796875</c:v>
                </c:pt>
                <c:pt idx="535">
                  <c:v>3375.49682617187</c:v>
                </c:pt>
                <c:pt idx="536">
                  <c:v>3436.91552734375</c:v>
                </c:pt>
                <c:pt idx="537">
                  <c:v>3434.60424804687</c:v>
                </c:pt>
                <c:pt idx="538">
                  <c:v>3336.43774414062</c:v>
                </c:pt>
                <c:pt idx="539">
                  <c:v>3381.81860351562</c:v>
                </c:pt>
                <c:pt idx="540">
                  <c:v>3421.82006835937</c:v>
                </c:pt>
                <c:pt idx="541">
                  <c:v>3398.0927734375</c:v>
                </c:pt>
                <c:pt idx="542">
                  <c:v>3431.1611328125</c:v>
                </c:pt>
                <c:pt idx="543">
                  <c:v>3405.5458984375</c:v>
                </c:pt>
                <c:pt idx="544">
                  <c:v>3418.89575195312</c:v>
                </c:pt>
                <c:pt idx="545">
                  <c:v>3368.46826171875</c:v>
                </c:pt>
                <c:pt idx="546">
                  <c:v>3379.08203125</c:v>
                </c:pt>
                <c:pt idx="547">
                  <c:v>3381.6767578125</c:v>
                </c:pt>
                <c:pt idx="548">
                  <c:v>3355.77856445312</c:v>
                </c:pt>
                <c:pt idx="549">
                  <c:v>3404.2724609375</c:v>
                </c:pt>
                <c:pt idx="550">
                  <c:v>3425.453125</c:v>
                </c:pt>
                <c:pt idx="551">
                  <c:v>3455.59619140625</c:v>
                </c:pt>
                <c:pt idx="552">
                  <c:v>3463.33276367187</c:v>
                </c:pt>
                <c:pt idx="553">
                  <c:v>3487.107421875</c:v>
                </c:pt>
                <c:pt idx="554">
                  <c:v>3496.96728515625</c:v>
                </c:pt>
                <c:pt idx="555">
                  <c:v>3485.78637695312</c:v>
                </c:pt>
                <c:pt idx="556">
                  <c:v>3522.62866210937</c:v>
                </c:pt>
                <c:pt idx="557">
                  <c:v>3526.96875</c:v>
                </c:pt>
                <c:pt idx="558">
                  <c:v>3601.87890625</c:v>
                </c:pt>
                <c:pt idx="559">
                  <c:v>3665.09033203125</c:v>
                </c:pt>
                <c:pt idx="560">
                  <c:v>3642.63647460937</c:v>
                </c:pt>
                <c:pt idx="561">
                  <c:v>3592.16162109375</c:v>
                </c:pt>
                <c:pt idx="562">
                  <c:v>3635.60791015625</c:v>
                </c:pt>
                <c:pt idx="563">
                  <c:v>3660.4677734375</c:v>
                </c:pt>
                <c:pt idx="564">
                  <c:v>3694.47875976562</c:v>
                </c:pt>
                <c:pt idx="565">
                  <c:v>3641.64599609375</c:v>
                </c:pt>
                <c:pt idx="566">
                  <c:v>3677.4970703125</c:v>
                </c:pt>
                <c:pt idx="567">
                  <c:v>3743.77514648437</c:v>
                </c:pt>
                <c:pt idx="568">
                  <c:v>3791.89111328125</c:v>
                </c:pt>
                <c:pt idx="569">
                  <c:v>3764.95556640625</c:v>
                </c:pt>
                <c:pt idx="570">
                  <c:v>3699.78979492187</c:v>
                </c:pt>
                <c:pt idx="571">
                  <c:v>3616.52514648437</c:v>
                </c:pt>
                <c:pt idx="572">
                  <c:v>3623.09350585937</c:v>
                </c:pt>
                <c:pt idx="573">
                  <c:v>3564.35522460937</c:v>
                </c:pt>
                <c:pt idx="574">
                  <c:v>3562.984375</c:v>
                </c:pt>
                <c:pt idx="575">
                  <c:v>3448.95654296875</c:v>
                </c:pt>
                <c:pt idx="576">
                  <c:v>3487.517578125</c:v>
                </c:pt>
                <c:pt idx="577">
                  <c:v>3531.18139648437</c:v>
                </c:pt>
                <c:pt idx="578">
                  <c:v>3592.046875</c:v>
                </c:pt>
                <c:pt idx="579">
                  <c:v>3644.5478515625</c:v>
                </c:pt>
                <c:pt idx="580">
                  <c:v>3614.6826171875</c:v>
                </c:pt>
                <c:pt idx="581">
                  <c:v>3605.51440429687</c:v>
                </c:pt>
                <c:pt idx="582">
                  <c:v>3571.5849609375</c:v>
                </c:pt>
                <c:pt idx="583">
                  <c:v>3537.986328125</c:v>
                </c:pt>
                <c:pt idx="584">
                  <c:v>3554.14794921875</c:v>
                </c:pt>
                <c:pt idx="585">
                  <c:v>3563.41015625</c:v>
                </c:pt>
                <c:pt idx="586">
                  <c:v>3492.1484375</c:v>
                </c:pt>
                <c:pt idx="587">
                  <c:v>3528.81909179687</c:v>
                </c:pt>
                <c:pt idx="588">
                  <c:v>3608.255859375</c:v>
                </c:pt>
                <c:pt idx="589">
                  <c:v>3603.81372070312</c:v>
                </c:pt>
                <c:pt idx="590">
                  <c:v>3576.49975585937</c:v>
                </c:pt>
                <c:pt idx="591">
                  <c:v>3585.66748046875</c:v>
                </c:pt>
                <c:pt idx="592">
                  <c:v>3515.25610351562</c:v>
                </c:pt>
                <c:pt idx="593">
                  <c:v>3389.55639648437</c:v>
                </c:pt>
                <c:pt idx="594">
                  <c:v>3368.19677734375</c:v>
                </c:pt>
                <c:pt idx="595">
                  <c:v>3214.9462890625</c:v>
                </c:pt>
                <c:pt idx="596">
                  <c:v>3327.50952148437</c:v>
                </c:pt>
                <c:pt idx="597">
                  <c:v>3359.12353515625</c:v>
                </c:pt>
                <c:pt idx="598">
                  <c:v>3351.51538085937</c:v>
                </c:pt>
                <c:pt idx="599">
                  <c:v>3349.86108398437</c:v>
                </c:pt>
                <c:pt idx="600">
                  <c:v>3330.912109375</c:v>
                </c:pt>
                <c:pt idx="601">
                  <c:v>3293.62670898437</c:v>
                </c:pt>
                <c:pt idx="602">
                  <c:v>3402.36254882812</c:v>
                </c:pt>
                <c:pt idx="603">
                  <c:v>3433.220703125</c:v>
                </c:pt>
                <c:pt idx="604">
                  <c:v>3422.20971679687</c:v>
                </c:pt>
                <c:pt idx="605">
                  <c:v>3401.6064453125</c:v>
                </c:pt>
                <c:pt idx="606">
                  <c:v>3443.04931640625</c:v>
                </c:pt>
                <c:pt idx="607">
                  <c:v>3396.64453125</c:v>
                </c:pt>
                <c:pt idx="608">
                  <c:v>3455.24169921875</c:v>
                </c:pt>
                <c:pt idx="609">
                  <c:v>3471.1669921875</c:v>
                </c:pt>
                <c:pt idx="610">
                  <c:v>3427.64428710937</c:v>
                </c:pt>
                <c:pt idx="611">
                  <c:v>3497.81909179687</c:v>
                </c:pt>
                <c:pt idx="612">
                  <c:v>3508.640625</c:v>
                </c:pt>
                <c:pt idx="613">
                  <c:v>3544.03540039062</c:v>
                </c:pt>
                <c:pt idx="614">
                  <c:v>3503.96240234375</c:v>
                </c:pt>
                <c:pt idx="615">
                  <c:v>3504.19848632812</c:v>
                </c:pt>
                <c:pt idx="616">
                  <c:v>3501.97729492187</c:v>
                </c:pt>
                <c:pt idx="617">
                  <c:v>3526.73950195312</c:v>
                </c:pt>
                <c:pt idx="618">
                  <c:v>3534.67822265625</c:v>
                </c:pt>
                <c:pt idx="619">
                  <c:v>3552.44677734375</c:v>
                </c:pt>
                <c:pt idx="620">
                  <c:v>3563.41015625</c:v>
                </c:pt>
                <c:pt idx="621">
                  <c:v>3605.42016601562</c:v>
                </c:pt>
                <c:pt idx="622">
                  <c:v>3549.23315429687</c:v>
                </c:pt>
                <c:pt idx="623">
                  <c:v>3481.94116210937</c:v>
                </c:pt>
                <c:pt idx="624">
                  <c:v>3483.35815429687</c:v>
                </c:pt>
                <c:pt idx="625">
                  <c:v>3493.51879882812</c:v>
                </c:pt>
                <c:pt idx="626">
                  <c:v>3488.51000976562</c:v>
                </c:pt>
                <c:pt idx="627">
                  <c:v>3460.95971679687</c:v>
                </c:pt>
                <c:pt idx="628">
                  <c:v>3334.4091796875</c:v>
                </c:pt>
                <c:pt idx="629">
                  <c:v>3281.34008789062</c:v>
                </c:pt>
                <c:pt idx="630">
                  <c:v>3361.58081054687</c:v>
                </c:pt>
                <c:pt idx="631">
                  <c:v>3429.4873046875</c:v>
                </c:pt>
                <c:pt idx="632">
                  <c:v>3414.27099609375</c:v>
                </c:pt>
                <c:pt idx="633">
                  <c:v>3353.45288085937</c:v>
                </c:pt>
                <c:pt idx="634">
                  <c:v>3351.65698242187</c:v>
                </c:pt>
                <c:pt idx="635">
                  <c:v>3365.7392578125</c:v>
                </c:pt>
                <c:pt idx="636">
                  <c:v>3387.57153320312</c:v>
                </c:pt>
                <c:pt idx="637">
                  <c:v>3352.03540039062</c:v>
                </c:pt>
                <c:pt idx="638">
                  <c:v>3347.97119140625</c:v>
                </c:pt>
                <c:pt idx="639">
                  <c:v>3288.759765625</c:v>
                </c:pt>
                <c:pt idx="640">
                  <c:v>3320.56298828125</c:v>
                </c:pt>
                <c:pt idx="641">
                  <c:v>3244.19775390625</c:v>
                </c:pt>
                <c:pt idx="642">
                  <c:v>3256.01171875</c:v>
                </c:pt>
                <c:pt idx="643">
                  <c:v>3250.01000976562</c:v>
                </c:pt>
                <c:pt idx="644">
                  <c:v>3224.72827148437</c:v>
                </c:pt>
                <c:pt idx="645">
                  <c:v>3221.56225585937</c:v>
                </c:pt>
                <c:pt idx="646">
                  <c:v>3227.46899414062</c:v>
                </c:pt>
                <c:pt idx="647">
                  <c:v>3191.46069335937</c:v>
                </c:pt>
                <c:pt idx="648">
                  <c:v>3262.1552734375</c:v>
                </c:pt>
                <c:pt idx="649">
                  <c:v>3259.50830078125</c:v>
                </c:pt>
                <c:pt idx="650">
                  <c:v>3082.91381835937</c:v>
                </c:pt>
                <c:pt idx="651">
                  <c:v>3112.26000976562</c:v>
                </c:pt>
                <c:pt idx="652">
                  <c:v>3139.43212890625</c:v>
                </c:pt>
                <c:pt idx="653">
                  <c:v>3107.53393554687</c:v>
                </c:pt>
                <c:pt idx="654">
                  <c:v>3013.95581054687</c:v>
                </c:pt>
                <c:pt idx="655">
                  <c:v>3070.37866210937</c:v>
                </c:pt>
                <c:pt idx="656">
                  <c:v>3103.06225585937</c:v>
                </c:pt>
                <c:pt idx="657">
                  <c:v>3211.48291015625</c:v>
                </c:pt>
                <c:pt idx="658">
                  <c:v>3201.11206054687</c:v>
                </c:pt>
                <c:pt idx="659">
                  <c:v>3192.40649414062</c:v>
                </c:pt>
                <c:pt idx="660">
                  <c:v>3256.91650390625</c:v>
                </c:pt>
                <c:pt idx="661">
                  <c:v>3273.23413085937</c:v>
                </c:pt>
                <c:pt idx="662">
                  <c:v>3264.48071289062</c:v>
                </c:pt>
                <c:pt idx="663">
                  <c:v>3199.5419921875</c:v>
                </c:pt>
                <c:pt idx="664">
                  <c:v>3238.98095703125</c:v>
                </c:pt>
                <c:pt idx="665">
                  <c:v>3260.81762695312</c:v>
                </c:pt>
                <c:pt idx="666">
                  <c:v>3196.8779296875</c:v>
                </c:pt>
                <c:pt idx="667">
                  <c:v>3063.38598632812</c:v>
                </c:pt>
                <c:pt idx="668">
                  <c:v>3054.77465820312</c:v>
                </c:pt>
                <c:pt idx="669">
                  <c:v>3050.73095703125</c:v>
                </c:pt>
                <c:pt idx="670">
                  <c:v>2989.55102539062</c:v>
                </c:pt>
                <c:pt idx="671">
                  <c:v>2939.02685546875</c:v>
                </c:pt>
                <c:pt idx="672">
                  <c:v>2961.38647460937</c:v>
                </c:pt>
                <c:pt idx="673">
                  <c:v>3056.10668945312</c:v>
                </c:pt>
                <c:pt idx="674">
                  <c:v>3066.5732421875</c:v>
                </c:pt>
                <c:pt idx="675">
                  <c:v>3148.25732421875</c:v>
                </c:pt>
                <c:pt idx="676">
                  <c:v>3133.3193359375</c:v>
                </c:pt>
                <c:pt idx="677">
                  <c:v>3153.87109375</c:v>
                </c:pt>
                <c:pt idx="678">
                  <c:v>3157.1533203125</c:v>
                </c:pt>
                <c:pt idx="679">
                  <c:v>3130.84521484375</c:v>
                </c:pt>
                <c:pt idx="680">
                  <c:v>3108.5810546875</c:v>
                </c:pt>
                <c:pt idx="681">
                  <c:v>3154.25170898437</c:v>
                </c:pt>
                <c:pt idx="682">
                  <c:v>3078.08618164062</c:v>
                </c:pt>
                <c:pt idx="683">
                  <c:v>3060.24560546875</c:v>
                </c:pt>
                <c:pt idx="684">
                  <c:v>3102.5390625</c:v>
                </c:pt>
                <c:pt idx="685">
                  <c:v>3128.32397460937</c:v>
                </c:pt>
                <c:pt idx="686">
                  <c:v>3107.0107421875</c:v>
                </c:pt>
                <c:pt idx="687">
                  <c:v>2962.71875</c:v>
                </c:pt>
                <c:pt idx="688">
                  <c:v>2935.03100585937</c:v>
                </c:pt>
                <c:pt idx="689">
                  <c:v>2891.31079101562</c:v>
                </c:pt>
                <c:pt idx="690">
                  <c:v>2860.78271484375</c:v>
                </c:pt>
                <c:pt idx="691">
                  <c:v>2856.82348632812</c:v>
                </c:pt>
                <c:pt idx="692">
                  <c:v>2922.5537109375</c:v>
                </c:pt>
                <c:pt idx="693">
                  <c:v>2932.80908203125</c:v>
                </c:pt>
                <c:pt idx="694">
                  <c:v>3019.1923828125</c:v>
                </c:pt>
                <c:pt idx="695">
                  <c:v>3031.1181640625</c:v>
                </c:pt>
                <c:pt idx="696">
                  <c:v>3025.10791015625</c:v>
                </c:pt>
                <c:pt idx="697">
                  <c:v>3021.05322265625</c:v>
                </c:pt>
                <c:pt idx="698">
                  <c:v>2972.54296875</c:v>
                </c:pt>
                <c:pt idx="699">
                  <c:v>3042.13671875</c:v>
                </c:pt>
                <c:pt idx="700">
                  <c:v>3110.48999023437</c:v>
                </c:pt>
                <c:pt idx="701">
                  <c:v>3149.98486328125</c:v>
                </c:pt>
                <c:pt idx="702">
                  <c:v>3147.02807617187</c:v>
                </c:pt>
                <c:pt idx="703">
                  <c:v>3140.35009765625</c:v>
                </c:pt>
                <c:pt idx="704">
                  <c:v>3185.85546875</c:v>
                </c:pt>
                <c:pt idx="705">
                  <c:v>3200.5947265625</c:v>
                </c:pt>
                <c:pt idx="706">
                  <c:v>3210.23022460937</c:v>
                </c:pt>
                <c:pt idx="707">
                  <c:v>3219.197265625</c:v>
                </c:pt>
                <c:pt idx="708">
                  <c:v>3199.92700195312</c:v>
                </c:pt>
                <c:pt idx="709">
                  <c:v>3265.03637695312</c:v>
                </c:pt>
                <c:pt idx="710">
                  <c:v>3245.05078125</c:v>
                </c:pt>
                <c:pt idx="711">
                  <c:v>3236.60717773437</c:v>
                </c:pt>
                <c:pt idx="712">
                  <c:v>3244.62109375</c:v>
                </c:pt>
                <c:pt idx="713">
                  <c:v>3225.6845703125</c:v>
                </c:pt>
                <c:pt idx="714">
                  <c:v>3229.97729492187</c:v>
                </c:pt>
                <c:pt idx="715">
                  <c:v>3200.21313476562</c:v>
                </c:pt>
                <c:pt idx="716">
                  <c:v>3133.48168945312</c:v>
                </c:pt>
                <c:pt idx="717">
                  <c:v>3105.5771484375</c:v>
                </c:pt>
                <c:pt idx="718">
                  <c:v>3070.13623046875</c:v>
                </c:pt>
                <c:pt idx="719">
                  <c:v>3073.9521484375</c:v>
                </c:pt>
                <c:pt idx="720">
                  <c:v>2988.42700195312</c:v>
                </c:pt>
                <c:pt idx="721">
                  <c:v>3063.41015625</c:v>
                </c:pt>
                <c:pt idx="722">
                  <c:v>2987.61572265625</c:v>
                </c:pt>
                <c:pt idx="723">
                  <c:v>2986.37573242187</c:v>
                </c:pt>
                <c:pt idx="724">
                  <c:v>2989.23779296875</c:v>
                </c:pt>
                <c:pt idx="725">
                  <c:v>2983.17993164062</c:v>
                </c:pt>
                <c:pt idx="726">
                  <c:v>3004.69262695312</c:v>
                </c:pt>
                <c:pt idx="727">
                  <c:v>3023.81982421875</c:v>
                </c:pt>
                <c:pt idx="728">
                  <c:v>3069.61108398437</c:v>
                </c:pt>
                <c:pt idx="729">
                  <c:v>3093.7470703125</c:v>
                </c:pt>
                <c:pt idx="730">
                  <c:v>3080.77294921875</c:v>
                </c:pt>
                <c:pt idx="731">
                  <c:v>2976.8359375</c:v>
                </c:pt>
                <c:pt idx="732">
                  <c:v>2961.5244140625</c:v>
                </c:pt>
                <c:pt idx="733">
                  <c:v>2870.27465820312</c:v>
                </c:pt>
                <c:pt idx="734">
                  <c:v>2889.44995117187</c:v>
                </c:pt>
                <c:pt idx="735">
                  <c:v>2900.42114257812</c:v>
                </c:pt>
                <c:pt idx="736">
                  <c:v>2863.1201171875</c:v>
                </c:pt>
                <c:pt idx="737">
                  <c:v>2869.03466796875</c:v>
                </c:pt>
                <c:pt idx="738">
                  <c:v>2844.85083007812</c:v>
                </c:pt>
                <c:pt idx="739">
                  <c:v>2856.63256835937</c:v>
                </c:pt>
                <c:pt idx="740">
                  <c:v>2878.6220703125</c:v>
                </c:pt>
                <c:pt idx="741">
                  <c:v>2895.98461914062</c:v>
                </c:pt>
                <c:pt idx="742">
                  <c:v>2859.3994140625</c:v>
                </c:pt>
                <c:pt idx="743">
                  <c:v>2866.31567382812</c:v>
                </c:pt>
                <c:pt idx="744">
                  <c:v>2847.61743164062</c:v>
                </c:pt>
                <c:pt idx="745">
                  <c:v>2948.931640625</c:v>
                </c:pt>
                <c:pt idx="746">
                  <c:v>2959.23486328125</c:v>
                </c:pt>
                <c:pt idx="747">
                  <c:v>2923.88916015625</c:v>
                </c:pt>
                <c:pt idx="748">
                  <c:v>2975.07104492187</c:v>
                </c:pt>
                <c:pt idx="749">
                  <c:v>2928.32543945312</c:v>
                </c:pt>
                <c:pt idx="750">
                  <c:v>2958.08984375</c:v>
                </c:pt>
                <c:pt idx="751">
                  <c:v>2960.5224609375</c:v>
                </c:pt>
                <c:pt idx="752">
                  <c:v>2956.5634765625</c:v>
                </c:pt>
                <c:pt idx="753">
                  <c:v>2976.2666015625</c:v>
                </c:pt>
                <c:pt idx="754">
                  <c:v>3007.7822265625</c:v>
                </c:pt>
                <c:pt idx="755">
                  <c:v>2985.92700195312</c:v>
                </c:pt>
                <c:pt idx="756">
                  <c:v>3019.83374023437</c:v>
                </c:pt>
                <c:pt idx="757">
                  <c:v>3000.79931640625</c:v>
                </c:pt>
                <c:pt idx="758">
                  <c:v>3024.04150390625</c:v>
                </c:pt>
                <c:pt idx="759">
                  <c:v>3024.42456054687</c:v>
                </c:pt>
                <c:pt idx="760">
                  <c:v>3019.92895507812</c:v>
                </c:pt>
                <c:pt idx="761">
                  <c:v>3025.52416992187</c:v>
                </c:pt>
                <c:pt idx="762">
                  <c:v>3054.12231445312</c:v>
                </c:pt>
                <c:pt idx="763">
                  <c:v>3117.77490234375</c:v>
                </c:pt>
                <c:pt idx="764">
                  <c:v>3100.55859375</c:v>
                </c:pt>
                <c:pt idx="765">
                  <c:v>3067.13061523437</c:v>
                </c:pt>
                <c:pt idx="766">
                  <c:v>3077.31640625</c:v>
                </c:pt>
                <c:pt idx="767">
                  <c:v>3092.90673828125</c:v>
                </c:pt>
                <c:pt idx="768">
                  <c:v>3076.025390625</c:v>
                </c:pt>
                <c:pt idx="769">
                  <c:v>3066.07836914062</c:v>
                </c:pt>
                <c:pt idx="770">
                  <c:v>3171.57543945312</c:v>
                </c:pt>
                <c:pt idx="771">
                  <c:v>3190.27465820312</c:v>
                </c:pt>
                <c:pt idx="772">
                  <c:v>3187.50073242187</c:v>
                </c:pt>
                <c:pt idx="773">
                  <c:v>3209.26025390625</c:v>
                </c:pt>
                <c:pt idx="774">
                  <c:v>3203.18676757812</c:v>
                </c:pt>
                <c:pt idx="775">
                  <c:v>3197.87866210937</c:v>
                </c:pt>
                <c:pt idx="776">
                  <c:v>3140.53881835937</c:v>
                </c:pt>
                <c:pt idx="777">
                  <c:v>3170.61938476562</c:v>
                </c:pt>
                <c:pt idx="778">
                  <c:v>3164.25903320312</c:v>
                </c:pt>
                <c:pt idx="779">
                  <c:v>3232.98046875</c:v>
                </c:pt>
                <c:pt idx="780">
                  <c:v>3242.06689453125</c:v>
                </c:pt>
                <c:pt idx="781">
                  <c:v>3247.42333984375</c:v>
                </c:pt>
                <c:pt idx="782">
                  <c:v>3249.43139648437</c:v>
                </c:pt>
                <c:pt idx="783">
                  <c:v>3243.16674804687</c:v>
                </c:pt>
                <c:pt idx="784">
                  <c:v>3324.32250976562</c:v>
                </c:pt>
                <c:pt idx="785">
                  <c:v>3289.41186523437</c:v>
                </c:pt>
                <c:pt idx="786">
                  <c:v>3276.73876953125</c:v>
                </c:pt>
                <c:pt idx="787">
                  <c:v>3237.9541015625</c:v>
                </c:pt>
                <c:pt idx="788">
                  <c:v>3233.4111328125</c:v>
                </c:pt>
                <c:pt idx="789">
                  <c:v>3204.66943359375</c:v>
                </c:pt>
                <c:pt idx="790">
                  <c:v>3149.38598632812</c:v>
                </c:pt>
                <c:pt idx="791">
                  <c:v>3143.36059570312</c:v>
                </c:pt>
                <c:pt idx="792">
                  <c:v>3187.02270507812</c:v>
                </c:pt>
                <c:pt idx="793">
                  <c:v>3218.8251953125</c:v>
                </c:pt>
                <c:pt idx="794">
                  <c:v>3161.19799804687</c:v>
                </c:pt>
                <c:pt idx="795">
                  <c:v>3099.17138671875</c:v>
                </c:pt>
                <c:pt idx="796">
                  <c:v>3062.63500976562</c:v>
                </c:pt>
                <c:pt idx="797">
                  <c:v>3102.71069335937</c:v>
                </c:pt>
                <c:pt idx="798">
                  <c:v>3126.23950195312</c:v>
                </c:pt>
                <c:pt idx="799">
                  <c:v>3117.77490234375</c:v>
                </c:pt>
                <c:pt idx="800">
                  <c:v>3087.7900390625</c:v>
                </c:pt>
                <c:pt idx="801">
                  <c:v>3111.27075195312</c:v>
                </c:pt>
                <c:pt idx="802">
                  <c:v>3117.583984375</c:v>
                </c:pt>
                <c:pt idx="803">
                  <c:v>3115.2880859375</c:v>
                </c:pt>
                <c:pt idx="804">
                  <c:v>3126.4306640625</c:v>
                </c:pt>
                <c:pt idx="805">
                  <c:v>3114.90502929687</c:v>
                </c:pt>
                <c:pt idx="806">
                  <c:v>3119.44873046875</c:v>
                </c:pt>
                <c:pt idx="807">
                  <c:v>3167.17602539062</c:v>
                </c:pt>
                <c:pt idx="808">
                  <c:v>3170.33251953125</c:v>
                </c:pt>
                <c:pt idx="809">
                  <c:v>3166.93701171875</c:v>
                </c:pt>
                <c:pt idx="810">
                  <c:v>3071.7216796875</c:v>
                </c:pt>
                <c:pt idx="811">
                  <c:v>3175.40161132812</c:v>
                </c:pt>
                <c:pt idx="812">
                  <c:v>3143.31225585937</c:v>
                </c:pt>
                <c:pt idx="813">
                  <c:v>3183.77075195312</c:v>
                </c:pt>
                <c:pt idx="814">
                  <c:v>3189.1748046875</c:v>
                </c:pt>
                <c:pt idx="815">
                  <c:v>3227.62451171875</c:v>
                </c:pt>
                <c:pt idx="816">
                  <c:v>3253.48388671875</c:v>
                </c:pt>
                <c:pt idx="817">
                  <c:v>3296.76220703125</c:v>
                </c:pt>
                <c:pt idx="818">
                  <c:v>3308.08227539062</c:v>
                </c:pt>
                <c:pt idx="819">
                  <c:v>3291.59057617187</c:v>
                </c:pt>
                <c:pt idx="820">
                  <c:v>3281.83203125</c:v>
                </c:pt>
                <c:pt idx="821">
                  <c:v>3332.38012695312</c:v>
                </c:pt>
                <c:pt idx="822">
                  <c:v>3353.26318359375</c:v>
                </c:pt>
                <c:pt idx="823">
                  <c:v>3346.87133789062</c:v>
                </c:pt>
                <c:pt idx="824">
                  <c:v>3328.62353515625</c:v>
                </c:pt>
                <c:pt idx="825">
                  <c:v>3350.67724609375</c:v>
                </c:pt>
                <c:pt idx="826">
                  <c:v>3277.53833007812</c:v>
                </c:pt>
                <c:pt idx="827">
                  <c:v>3325.98852539062</c:v>
                </c:pt>
                <c:pt idx="828">
                  <c:v>3376.78051757812</c:v>
                </c:pt>
                <c:pt idx="829">
                  <c:v>3398.15161132812</c:v>
                </c:pt>
                <c:pt idx="830">
                  <c:v>3376.34155273437</c:v>
                </c:pt>
                <c:pt idx="831">
                  <c:v>3388.63720703125</c:v>
                </c:pt>
                <c:pt idx="832">
                  <c:v>3435.0380859375</c:v>
                </c:pt>
                <c:pt idx="833">
                  <c:v>3455.28686523437</c:v>
                </c:pt>
                <c:pt idx="834">
                  <c:v>3452.06665039062</c:v>
                </c:pt>
                <c:pt idx="835">
                  <c:v>3398.24877929687</c:v>
                </c:pt>
                <c:pt idx="836">
                  <c:v>3415.521484375</c:v>
                </c:pt>
                <c:pt idx="837">
                  <c:v>3435.57495117187</c:v>
                </c:pt>
                <c:pt idx="838">
                  <c:v>3472.07104492187</c:v>
                </c:pt>
                <c:pt idx="839">
                  <c:v>3416.5458984375</c:v>
                </c:pt>
                <c:pt idx="840">
                  <c:v>3403.03100585937</c:v>
                </c:pt>
                <c:pt idx="841">
                  <c:v>3367.60766601562</c:v>
                </c:pt>
                <c:pt idx="842">
                  <c:v>3319.35302734375</c:v>
                </c:pt>
                <c:pt idx="843">
                  <c:v>3331.30688476562</c:v>
                </c:pt>
                <c:pt idx="844">
                  <c:v>3318.279296875</c:v>
                </c:pt>
                <c:pt idx="845">
                  <c:v>3251.33715820312</c:v>
                </c:pt>
                <c:pt idx="846">
                  <c:v>3232.79638671875</c:v>
                </c:pt>
                <c:pt idx="847">
                  <c:v>3303.88623046875</c:v>
                </c:pt>
                <c:pt idx="848">
                  <c:v>3241.18823242187</c:v>
                </c:pt>
                <c:pt idx="849">
                  <c:v>3261.38818359375</c:v>
                </c:pt>
                <c:pt idx="850">
                  <c:v>3290.37036132812</c:v>
                </c:pt>
                <c:pt idx="851">
                  <c:v>3308.47216796875</c:v>
                </c:pt>
                <c:pt idx="852">
                  <c:v>3256.21655273437</c:v>
                </c:pt>
                <c:pt idx="853">
                  <c:v>3250.5078125</c:v>
                </c:pt>
                <c:pt idx="854">
                  <c:v>3202.64306640625</c:v>
                </c:pt>
                <c:pt idx="855">
                  <c:v>3137.26196289062</c:v>
                </c:pt>
                <c:pt idx="856">
                  <c:v>3121.599609375</c:v>
                </c:pt>
                <c:pt idx="857">
                  <c:v>3108.03564453125</c:v>
                </c:pt>
                <c:pt idx="858">
                  <c:v>3102.47338867187</c:v>
                </c:pt>
                <c:pt idx="859">
                  <c:v>3067.34326171875</c:v>
                </c:pt>
                <c:pt idx="860">
                  <c:v>3031.04248046875</c:v>
                </c:pt>
                <c:pt idx="861">
                  <c:v>3055.14526367187</c:v>
                </c:pt>
                <c:pt idx="862">
                  <c:v>3049.14404296875</c:v>
                </c:pt>
                <c:pt idx="863">
                  <c:v>3045.09448242187</c:v>
                </c:pt>
                <c:pt idx="864">
                  <c:v>3046.85107421875</c:v>
                </c:pt>
                <c:pt idx="865">
                  <c:v>3040.60571289062</c:v>
                </c:pt>
                <c:pt idx="866">
                  <c:v>3063.0498046875</c:v>
                </c:pt>
                <c:pt idx="867">
                  <c:v>3128.43041992187</c:v>
                </c:pt>
                <c:pt idx="868">
                  <c:v>3122.67358398437</c:v>
                </c:pt>
                <c:pt idx="869">
                  <c:v>3161.51171875</c:v>
                </c:pt>
                <c:pt idx="870">
                  <c:v>3142.87280273437</c:v>
                </c:pt>
                <c:pt idx="871">
                  <c:v>3184.541015625</c:v>
                </c:pt>
                <c:pt idx="872">
                  <c:v>3136.13989257812</c:v>
                </c:pt>
                <c:pt idx="873">
                  <c:v>3163.31689453125</c:v>
                </c:pt>
                <c:pt idx="874">
                  <c:v>3111.79296875</c:v>
                </c:pt>
                <c:pt idx="875">
                  <c:v>3063.63500976562</c:v>
                </c:pt>
                <c:pt idx="876">
                  <c:v>3055.0966796875</c:v>
                </c:pt>
                <c:pt idx="877">
                  <c:v>3014.94116210937</c:v>
                </c:pt>
                <c:pt idx="878">
                  <c:v>3029.77368164062</c:v>
                </c:pt>
                <c:pt idx="879">
                  <c:v>3084.46948242187</c:v>
                </c:pt>
                <c:pt idx="880">
                  <c:v>3098.08227539062</c:v>
                </c:pt>
                <c:pt idx="881">
                  <c:v>3099.2529296875</c:v>
                </c:pt>
                <c:pt idx="882">
                  <c:v>3120.86791992187</c:v>
                </c:pt>
                <c:pt idx="883">
                  <c:v>3110.9140625</c:v>
                </c:pt>
                <c:pt idx="884">
                  <c:v>3141.45825195312</c:v>
                </c:pt>
                <c:pt idx="885">
                  <c:v>3141.60424804687</c:v>
                </c:pt>
                <c:pt idx="886">
                  <c:v>3103.05908203125</c:v>
                </c:pt>
                <c:pt idx="887">
                  <c:v>3142.87280273437</c:v>
                </c:pt>
                <c:pt idx="888">
                  <c:v>3152.63134765625</c:v>
                </c:pt>
                <c:pt idx="889">
                  <c:v>3172.05078125</c:v>
                </c:pt>
                <c:pt idx="890">
                  <c:v>3203.91137695312</c:v>
                </c:pt>
                <c:pt idx="891">
                  <c:v>3207.3759765625</c:v>
                </c:pt>
                <c:pt idx="892">
                  <c:v>3202.83813476562</c:v>
                </c:pt>
                <c:pt idx="893">
                  <c:v>3195.17797851562</c:v>
                </c:pt>
                <c:pt idx="894">
                  <c:v>3176.39306640625</c:v>
                </c:pt>
                <c:pt idx="895">
                  <c:v>3179.41821289062</c:v>
                </c:pt>
                <c:pt idx="896">
                  <c:v>3131.1630859375</c:v>
                </c:pt>
                <c:pt idx="897">
                  <c:v>3122.52685546875</c:v>
                </c:pt>
                <c:pt idx="898">
                  <c:v>3144.97119140625</c:v>
                </c:pt>
                <c:pt idx="899">
                  <c:v>3218.98828125</c:v>
                </c:pt>
                <c:pt idx="900">
                  <c:v>3217.3779296875</c:v>
                </c:pt>
                <c:pt idx="901">
                  <c:v>3223.52612304687</c:v>
                </c:pt>
                <c:pt idx="902">
                  <c:v>3213.91357421875</c:v>
                </c:pt>
                <c:pt idx="903">
                  <c:v>3248.45849609375</c:v>
                </c:pt>
                <c:pt idx="904">
                  <c:v>3240.115234375</c:v>
                </c:pt>
                <c:pt idx="905">
                  <c:v>3236.0654296875</c:v>
                </c:pt>
                <c:pt idx="906">
                  <c:v>3210.01049804687</c:v>
                </c:pt>
                <c:pt idx="907">
                  <c:v>3243.6767578125</c:v>
                </c:pt>
                <c:pt idx="908">
                  <c:v>3225.72143554687</c:v>
                </c:pt>
                <c:pt idx="909">
                  <c:v>3209.4248046875</c:v>
                </c:pt>
                <c:pt idx="910">
                  <c:v>3154.19287109375</c:v>
                </c:pt>
                <c:pt idx="911">
                  <c:v>3195.76318359375</c:v>
                </c:pt>
                <c:pt idx="912">
                  <c:v>3158.2421875</c:v>
                </c:pt>
                <c:pt idx="913">
                  <c:v>3131.74853515625</c:v>
                </c:pt>
                <c:pt idx="914">
                  <c:v>3168.44018554687</c:v>
                </c:pt>
                <c:pt idx="915">
                  <c:v>3165.3173828125</c:v>
                </c:pt>
                <c:pt idx="916">
                  <c:v>3172.48974609375</c:v>
                </c:pt>
                <c:pt idx="917">
                  <c:v>3161.92163085937</c:v>
                </c:pt>
                <c:pt idx="918">
                  <c:v>3121.22119140625</c:v>
                </c:pt>
                <c:pt idx="919">
                  <c:v>3156.12109375</c:v>
                </c:pt>
                <c:pt idx="920">
                  <c:v>3173.12866210937</c:v>
                </c:pt>
                <c:pt idx="921">
                  <c:v>3203.11279296875</c:v>
                </c:pt>
                <c:pt idx="922">
                  <c:v>3183.74609375</c:v>
                </c:pt>
                <c:pt idx="923">
                  <c:v>3161.97045898437</c:v>
                </c:pt>
                <c:pt idx="924">
                  <c:v>3135.7216796875</c:v>
                </c:pt>
                <c:pt idx="925">
                  <c:v>3143.2919921875</c:v>
                </c:pt>
                <c:pt idx="926">
                  <c:v>3161.08569335937</c:v>
                </c:pt>
                <c:pt idx="927">
                  <c:v>3246.41796875</c:v>
                </c:pt>
                <c:pt idx="928">
                  <c:v>3216.974609375</c:v>
                </c:pt>
                <c:pt idx="929">
                  <c:v>3252.90649414062</c:v>
                </c:pt>
                <c:pt idx="930">
                  <c:v>3263.81884765625</c:v>
                </c:pt>
                <c:pt idx="931">
                  <c:v>3266.71899414062</c:v>
                </c:pt>
                <c:pt idx="932">
                  <c:v>3272.96166992187</c:v>
                </c:pt>
                <c:pt idx="933">
                  <c:v>3216.63061523437</c:v>
                </c:pt>
                <c:pt idx="934">
                  <c:v>3217.07275390625</c:v>
                </c:pt>
                <c:pt idx="935">
                  <c:v>3204.78393554687</c:v>
                </c:pt>
                <c:pt idx="936">
                  <c:v>3284.07055664062</c:v>
                </c:pt>
                <c:pt idx="937">
                  <c:v>3455.22680664062</c:v>
                </c:pt>
                <c:pt idx="938">
                  <c:v>3432.66479492187</c:v>
                </c:pt>
                <c:pt idx="939">
                  <c:v>3437.72827148437</c:v>
                </c:pt>
                <c:pt idx="940">
                  <c:v>3411.38134765625</c:v>
                </c:pt>
                <c:pt idx="941">
                  <c:v>3413.59912109375</c:v>
                </c:pt>
                <c:pt idx="942">
                  <c:v>3319.96215820312</c:v>
                </c:pt>
                <c:pt idx="943">
                  <c:v>3346.03247070312</c:v>
                </c:pt>
                <c:pt idx="944">
                  <c:v>3350.369140625</c:v>
                </c:pt>
                <c:pt idx="945">
                  <c:v>3339.67529296875</c:v>
                </c:pt>
                <c:pt idx="946">
                  <c:v>3348.15185546875</c:v>
                </c:pt>
                <c:pt idx="947">
                  <c:v>3307.24731445312</c:v>
                </c:pt>
                <c:pt idx="948">
                  <c:v>3372.34936523437</c:v>
                </c:pt>
                <c:pt idx="949">
                  <c:v>3402.51049804687</c:v>
                </c:pt>
                <c:pt idx="950">
                  <c:v>3391.27368164062</c:v>
                </c:pt>
                <c:pt idx="951">
                  <c:v>3351.15795898437</c:v>
                </c:pt>
                <c:pt idx="952">
                  <c:v>3394.13256835937</c:v>
                </c:pt>
                <c:pt idx="953">
                  <c:v>3434.05126953125</c:v>
                </c:pt>
                <c:pt idx="954">
                  <c:v>3420.79443359375</c:v>
                </c:pt>
                <c:pt idx="955">
                  <c:v>3412.81030273437</c:v>
                </c:pt>
                <c:pt idx="956">
                  <c:v>3392.70336914062</c:v>
                </c:pt>
                <c:pt idx="957">
                  <c:v>3399.30688476562</c:v>
                </c:pt>
                <c:pt idx="958">
                  <c:v>3400.34204101562</c:v>
                </c:pt>
                <c:pt idx="959">
                  <c:v>3408.76928710937</c:v>
                </c:pt>
                <c:pt idx="960">
                  <c:v>3386.4443359375</c:v>
                </c:pt>
                <c:pt idx="961">
                  <c:v>3318.77954101562</c:v>
                </c:pt>
                <c:pt idx="962">
                  <c:v>3352.83349609375</c:v>
                </c:pt>
                <c:pt idx="963">
                  <c:v>3333.61328125</c:v>
                </c:pt>
                <c:pt idx="964">
                  <c:v>3349.482421875</c:v>
                </c:pt>
                <c:pt idx="965">
                  <c:v>3339.13305664062</c:v>
                </c:pt>
                <c:pt idx="966">
                  <c:v>3332.77563476562</c:v>
                </c:pt>
                <c:pt idx="967">
                  <c:v>3327.10815429687</c:v>
                </c:pt>
                <c:pt idx="968">
                  <c:v>3327.69946289062</c:v>
                </c:pt>
                <c:pt idx="969">
                  <c:v>3342.287109375</c:v>
                </c:pt>
                <c:pt idx="970">
                  <c:v>3308.62744140625</c:v>
                </c:pt>
                <c:pt idx="971">
                  <c:v>3330.70581054687</c:v>
                </c:pt>
                <c:pt idx="972">
                  <c:v>3369.44189453125</c:v>
                </c:pt>
                <c:pt idx="973">
                  <c:v>3380.13598632812</c:v>
                </c:pt>
                <c:pt idx="974">
                  <c:v>3380.67797851562</c:v>
                </c:pt>
                <c:pt idx="975">
                  <c:v>3405.66430664062</c:v>
                </c:pt>
                <c:pt idx="976">
                  <c:v>3392.50610351562</c:v>
                </c:pt>
                <c:pt idx="977">
                  <c:v>3430.69995117187</c:v>
                </c:pt>
                <c:pt idx="978">
                  <c:v>3529.41284179687</c:v>
                </c:pt>
                <c:pt idx="979">
                  <c:v>3516.64868164062</c:v>
                </c:pt>
                <c:pt idx="980">
                  <c:v>3508.96069335937</c:v>
                </c:pt>
                <c:pt idx="981">
                  <c:v>3546.66162109375</c:v>
                </c:pt>
                <c:pt idx="982">
                  <c:v>3554.39868164062</c:v>
                </c:pt>
                <c:pt idx="983">
                  <c:v>3554.30029296875</c:v>
                </c:pt>
                <c:pt idx="984">
                  <c:v>3533.84814453125</c:v>
                </c:pt>
                <c:pt idx="985">
                  <c:v>3551.93481445312</c:v>
                </c:pt>
                <c:pt idx="986">
                  <c:v>3525.81494140625</c:v>
                </c:pt>
                <c:pt idx="987">
                  <c:v>3534.24243164062</c:v>
                </c:pt>
                <c:pt idx="988">
                  <c:v>3537.79077148437</c:v>
                </c:pt>
                <c:pt idx="989">
                  <c:v>3485.99487304687</c:v>
                </c:pt>
                <c:pt idx="990">
                  <c:v>3477.9619140625</c:v>
                </c:pt>
                <c:pt idx="991">
                  <c:v>3463.42333984375</c:v>
                </c:pt>
                <c:pt idx="992">
                  <c:v>3486.98046875</c:v>
                </c:pt>
                <c:pt idx="993">
                  <c:v>3537.84008789062</c:v>
                </c:pt>
                <c:pt idx="994">
                  <c:v>3569.42993164062</c:v>
                </c:pt>
                <c:pt idx="995">
                  <c:v>3586.13696289062</c:v>
                </c:pt>
                <c:pt idx="996">
                  <c:v>3576.822265625</c:v>
                </c:pt>
                <c:pt idx="997">
                  <c:v>3558.09521484375</c:v>
                </c:pt>
                <c:pt idx="998">
                  <c:v>3491.71142578125</c:v>
                </c:pt>
                <c:pt idx="999">
                  <c:v>3519.60571289062</c:v>
                </c:pt>
                <c:pt idx="1000">
                  <c:v>3473.47729492187</c:v>
                </c:pt>
                <c:pt idx="1001">
                  <c:v>3456.72094726562</c:v>
                </c:pt>
                <c:pt idx="1002">
                  <c:v>3437.205078125</c:v>
                </c:pt>
                <c:pt idx="1003">
                  <c:v>3414.87182617187</c:v>
                </c:pt>
                <c:pt idx="1004">
                  <c:v>3453.31274414062</c:v>
                </c:pt>
                <c:pt idx="1005">
                  <c:v>3369.90869140625</c:v>
                </c:pt>
                <c:pt idx="1006">
                  <c:v>3350.09545898437</c:v>
                </c:pt>
                <c:pt idx="1007">
                  <c:v>3297.375</c:v>
                </c:pt>
                <c:pt idx="1008">
                  <c:v>3311.40747070312</c:v>
                </c:pt>
                <c:pt idx="1009">
                  <c:v>3338.681640625</c:v>
                </c:pt>
                <c:pt idx="1010">
                  <c:v>3328.99731445312</c:v>
                </c:pt>
                <c:pt idx="1011">
                  <c:v>3291.34692382812</c:v>
                </c:pt>
                <c:pt idx="1012">
                  <c:v>3320.44946289062</c:v>
                </c:pt>
                <c:pt idx="1013">
                  <c:v>3311.35766601562</c:v>
                </c:pt>
                <c:pt idx="1014">
                  <c:v>3340.36157226562</c:v>
                </c:pt>
                <c:pt idx="1015">
                  <c:v>3330.67724609375</c:v>
                </c:pt>
                <c:pt idx="1016">
                  <c:v>3341.646484375</c:v>
                </c:pt>
                <c:pt idx="1017">
                  <c:v>3307.94873046875</c:v>
                </c:pt>
                <c:pt idx="1018">
                  <c:v>3294.11376953125</c:v>
                </c:pt>
                <c:pt idx="1019">
                  <c:v>3292.236328125</c:v>
                </c:pt>
                <c:pt idx="1020">
                  <c:v>3364.1279296875</c:v>
                </c:pt>
                <c:pt idx="1021">
                  <c:v>3456.57397460937</c:v>
                </c:pt>
                <c:pt idx="1022">
                  <c:v>3461.11962890625</c:v>
                </c:pt>
                <c:pt idx="1023">
                  <c:v>3478.0673828125</c:v>
                </c:pt>
                <c:pt idx="1024">
                  <c:v>3468.77807617187</c:v>
                </c:pt>
                <c:pt idx="1025">
                  <c:v>3488.49267578125</c:v>
                </c:pt>
                <c:pt idx="1026">
                  <c:v>3466.85107421875</c:v>
                </c:pt>
                <c:pt idx="1027">
                  <c:v>3416.30493164062</c:v>
                </c:pt>
                <c:pt idx="1028">
                  <c:v>3429.20068359375</c:v>
                </c:pt>
                <c:pt idx="1029">
                  <c:v>3472.2861328125</c:v>
                </c:pt>
                <c:pt idx="1030">
                  <c:v>3446.44506835937</c:v>
                </c:pt>
                <c:pt idx="1031">
                  <c:v>3470.2109375</c:v>
                </c:pt>
                <c:pt idx="1032">
                  <c:v>3471.00146484375</c:v>
                </c:pt>
                <c:pt idx="1033">
                  <c:v>3489.92553710937</c:v>
                </c:pt>
                <c:pt idx="1034">
                  <c:v>3561.5703125</c:v>
                </c:pt>
                <c:pt idx="1035">
                  <c:v>3572.24243164062</c:v>
                </c:pt>
                <c:pt idx="1036">
                  <c:v>3583.9033203125</c:v>
                </c:pt>
                <c:pt idx="1037">
                  <c:v>3599.912109375</c:v>
                </c:pt>
                <c:pt idx="1038">
                  <c:v>3628.76782226562</c:v>
                </c:pt>
                <c:pt idx="1039">
                  <c:v>3551.14477539062</c:v>
                </c:pt>
                <c:pt idx="1040">
                  <c:v>3623.97509765625</c:v>
                </c:pt>
                <c:pt idx="1041">
                  <c:v>3815.43872070312</c:v>
                </c:pt>
                <c:pt idx="1042">
                  <c:v>3813.65991210937</c:v>
                </c:pt>
                <c:pt idx="1043">
                  <c:v>3771.16723632812</c:v>
                </c:pt>
                <c:pt idx="1044">
                  <c:v>3735.44360351562</c:v>
                </c:pt>
                <c:pt idx="1045">
                  <c:v>3742.80590820312</c:v>
                </c:pt>
                <c:pt idx="1046">
                  <c:v>3778.875</c:v>
                </c:pt>
                <c:pt idx="1047">
                  <c:v>3750.76098632812</c:v>
                </c:pt>
                <c:pt idx="1048">
                  <c:v>3766.22631835937</c:v>
                </c:pt>
                <c:pt idx="1049">
                  <c:v>3755.0595703125</c:v>
                </c:pt>
                <c:pt idx="1050">
                  <c:v>3748.63598632812</c:v>
                </c:pt>
                <c:pt idx="1051">
                  <c:v>3766.12744140625</c:v>
                </c:pt>
                <c:pt idx="1052">
                  <c:v>3738.556640625</c:v>
                </c:pt>
                <c:pt idx="1053">
                  <c:v>3648.18603515625</c:v>
                </c:pt>
                <c:pt idx="1054">
                  <c:v>3623.5302734375</c:v>
                </c:pt>
                <c:pt idx="1055">
                  <c:v>3693.79125976562</c:v>
                </c:pt>
                <c:pt idx="1056">
                  <c:v>3634.89453125</c:v>
                </c:pt>
                <c:pt idx="1057">
                  <c:v>3646.357421875</c:v>
                </c:pt>
                <c:pt idx="1058">
                  <c:v>3669.234375</c:v>
                </c:pt>
                <c:pt idx="1059">
                  <c:v>3691.46899414062</c:v>
                </c:pt>
                <c:pt idx="1060">
                  <c:v>3836.9814453125</c:v>
                </c:pt>
                <c:pt idx="1061">
                  <c:v>3857.73364257812</c:v>
                </c:pt>
                <c:pt idx="1062">
                  <c:v>3815.73510742187</c:v>
                </c:pt>
                <c:pt idx="1063">
                  <c:v>3838.76000976562</c:v>
                </c:pt>
                <c:pt idx="1064">
                  <c:v>3856.5478515625</c:v>
                </c:pt>
                <c:pt idx="1065">
                  <c:v>3905.52734375</c:v>
                </c:pt>
                <c:pt idx="1066">
                  <c:v>3821.5341796875</c:v>
                </c:pt>
                <c:pt idx="1067">
                  <c:v>3805.24072265625</c:v>
                </c:pt>
                <c:pt idx="1068">
                  <c:v>3774.04052734375</c:v>
                </c:pt>
                <c:pt idx="1069">
                  <c:v>3764.82885742187</c:v>
                </c:pt>
                <c:pt idx="1070">
                  <c:v>3764.38330078125</c:v>
                </c:pt>
                <c:pt idx="1071">
                  <c:v>3779.63647460937</c:v>
                </c:pt>
                <c:pt idx="1072">
                  <c:v>3817.47290039062</c:v>
                </c:pt>
                <c:pt idx="1073">
                  <c:v>3928.55590820312</c:v>
                </c:pt>
                <c:pt idx="1074">
                  <c:v>3935.48950195312</c:v>
                </c:pt>
                <c:pt idx="1075">
                  <c:v>4096.64111328125</c:v>
                </c:pt>
                <c:pt idx="1076">
                  <c:v>4044.54150390625</c:v>
                </c:pt>
                <c:pt idx="1077">
                  <c:v>4094.75903320312</c:v>
                </c:pt>
                <c:pt idx="1078">
                  <c:v>4094.36303710937</c:v>
                </c:pt>
                <c:pt idx="1079">
                  <c:v>4081.48681640625</c:v>
                </c:pt>
                <c:pt idx="1080">
                  <c:v>4110.01220703125</c:v>
                </c:pt>
                <c:pt idx="1081">
                  <c:v>4061.08276367187</c:v>
                </c:pt>
                <c:pt idx="1082">
                  <c:v>4064.1533203125</c:v>
                </c:pt>
                <c:pt idx="1083">
                  <c:v>4089.01416015625</c:v>
                </c:pt>
                <c:pt idx="1084">
                  <c:v>4064.74731445312</c:v>
                </c:pt>
                <c:pt idx="1085">
                  <c:v>3992.29345703125</c:v>
                </c:pt>
                <c:pt idx="1086">
                  <c:v>3953.51611328125</c:v>
                </c:pt>
                <c:pt idx="1087">
                  <c:v>4048.20629882812</c:v>
                </c:pt>
                <c:pt idx="1088">
                  <c:v>4013.53955078125</c:v>
                </c:pt>
                <c:pt idx="1089">
                  <c:v>3962.97509765625</c:v>
                </c:pt>
                <c:pt idx="1090">
                  <c:v>4065.34155273437</c:v>
                </c:pt>
                <c:pt idx="1091">
                  <c:v>4079.75341796875</c:v>
                </c:pt>
                <c:pt idx="1092">
                  <c:v>4056.13037109375</c:v>
                </c:pt>
                <c:pt idx="1093">
                  <c:v>4055.38745117187</c:v>
                </c:pt>
                <c:pt idx="1094">
                  <c:v>4041.8671875</c:v>
                </c:pt>
                <c:pt idx="1095">
                  <c:v>3973.919921875</c:v>
                </c:pt>
                <c:pt idx="1096">
                  <c:v>4025.62329101562</c:v>
                </c:pt>
                <c:pt idx="1097">
                  <c:v>4069.50170898437</c:v>
                </c:pt>
                <c:pt idx="1098">
                  <c:v>4083.12109375</c:v>
                </c:pt>
                <c:pt idx="1099">
                  <c:v>4152.35546875</c:v>
                </c:pt>
                <c:pt idx="1100">
                  <c:v>4109.51708984375</c:v>
                </c:pt>
                <c:pt idx="1101">
                  <c:v>4167.5595703125</c:v>
                </c:pt>
                <c:pt idx="1102">
                  <c:v>4179.0986328125</c:v>
                </c:pt>
                <c:pt idx="1103">
                  <c:v>4112.98388671875</c:v>
                </c:pt>
                <c:pt idx="1104">
                  <c:v>3939.45141601562</c:v>
                </c:pt>
                <c:pt idx="1105">
                  <c:v>3933.11181640625</c:v>
                </c:pt>
                <c:pt idx="1106">
                  <c:v>3935.142578125</c:v>
                </c:pt>
                <c:pt idx="1107">
                  <c:v>3873.68310546875</c:v>
                </c:pt>
                <c:pt idx="1108">
                  <c:v>3840.60083007812</c:v>
                </c:pt>
                <c:pt idx="1109">
                  <c:v>3804.34912109375</c:v>
                </c:pt>
                <c:pt idx="1110">
                  <c:v>3839.41235351562</c:v>
                </c:pt>
                <c:pt idx="1111">
                  <c:v>3879.47729492187</c:v>
                </c:pt>
                <c:pt idx="1112">
                  <c:v>3846.84106445312</c:v>
                </c:pt>
                <c:pt idx="1113">
                  <c:v>3909.73657226562</c:v>
                </c:pt>
                <c:pt idx="1114">
                  <c:v>3965.20385742187</c:v>
                </c:pt>
                <c:pt idx="1115">
                  <c:v>3941.38256835937</c:v>
                </c:pt>
                <c:pt idx="1116">
                  <c:v>3934.74658203125</c:v>
                </c:pt>
                <c:pt idx="1117">
                  <c:v>3908.99365234375</c:v>
                </c:pt>
                <c:pt idx="1118">
                  <c:v>3946.73120117187</c:v>
                </c:pt>
                <c:pt idx="1119">
                  <c:v>3963.32177734375</c:v>
                </c:pt>
                <c:pt idx="1120">
                  <c:v>3903.69458007812</c:v>
                </c:pt>
                <c:pt idx="1121">
                  <c:v>3835.94555664062</c:v>
                </c:pt>
                <c:pt idx="1122">
                  <c:v>3825.24853515625</c:v>
                </c:pt>
                <c:pt idx="1123">
                  <c:v>3789.7890625</c:v>
                </c:pt>
                <c:pt idx="1124">
                  <c:v>3827.82373046875</c:v>
                </c:pt>
                <c:pt idx="1125">
                  <c:v>3837.82739257812</c:v>
                </c:pt>
                <c:pt idx="1126">
                  <c:v>3794.59301757812</c:v>
                </c:pt>
                <c:pt idx="1127">
                  <c:v>3815.54150390625</c:v>
                </c:pt>
                <c:pt idx="1128">
                  <c:v>3784.9853515625</c:v>
                </c:pt>
                <c:pt idx="1129">
                  <c:v>3833.37036132812</c:v>
                </c:pt>
                <c:pt idx="1130">
                  <c:v>3784.29174804687</c:v>
                </c:pt>
                <c:pt idx="1131">
                  <c:v>3826.5361328125</c:v>
                </c:pt>
                <c:pt idx="1132">
                  <c:v>3806.8251953125</c:v>
                </c:pt>
                <c:pt idx="1133">
                  <c:v>3883.736328125</c:v>
                </c:pt>
                <c:pt idx="1134">
                  <c:v>3941.08544921875</c:v>
                </c:pt>
                <c:pt idx="1135">
                  <c:v>3939.1044921875</c:v>
                </c:pt>
                <c:pt idx="1136">
                  <c:v>3922.51391601562</c:v>
                </c:pt>
                <c:pt idx="1137">
                  <c:v>3856.8447265625</c:v>
                </c:pt>
                <c:pt idx="1138">
                  <c:v>3910.23217773437</c:v>
                </c:pt>
                <c:pt idx="1139">
                  <c:v>3864.07543945312</c:v>
                </c:pt>
                <c:pt idx="1140">
                  <c:v>3843.47314453125</c:v>
                </c:pt>
                <c:pt idx="1141">
                  <c:v>3891.91064453125</c:v>
                </c:pt>
                <c:pt idx="1142">
                  <c:v>3825.2158203125</c:v>
                </c:pt>
                <c:pt idx="1143">
                  <c:v>3811.34790039062</c:v>
                </c:pt>
                <c:pt idx="1144">
                  <c:v>3823.12060546875</c:v>
                </c:pt>
                <c:pt idx="1145">
                  <c:v>3884.42797851562</c:v>
                </c:pt>
                <c:pt idx="1146">
                  <c:v>3840.580078125</c:v>
                </c:pt>
                <c:pt idx="1147">
                  <c:v>3838.1357421875</c:v>
                </c:pt>
                <c:pt idx="1148">
                  <c:v>3831.00219726562</c:v>
                </c:pt>
                <c:pt idx="1149">
                  <c:v>3794.83618164062</c:v>
                </c:pt>
                <c:pt idx="1150">
                  <c:v>3727.44287109375</c:v>
                </c:pt>
                <c:pt idx="1151">
                  <c:v>3662.44360351562</c:v>
                </c:pt>
                <c:pt idx="1152">
                  <c:v>3694.26977539062</c:v>
                </c:pt>
                <c:pt idx="1153">
                  <c:v>3706.3916015625</c:v>
                </c:pt>
                <c:pt idx="1154">
                  <c:v>3737.76879882812</c:v>
                </c:pt>
                <c:pt idx="1155">
                  <c:v>3821.52416992187</c:v>
                </c:pt>
                <c:pt idx="1156">
                  <c:v>3884.92700195312</c:v>
                </c:pt>
                <c:pt idx="1157">
                  <c:v>3849.75854492187</c:v>
                </c:pt>
                <c:pt idx="1158">
                  <c:v>3843.17407226562</c:v>
                </c:pt>
                <c:pt idx="1159">
                  <c:v>3822.77124023437</c:v>
                </c:pt>
                <c:pt idx="1160">
                  <c:v>3869.16357421875</c:v>
                </c:pt>
                <c:pt idx="1161">
                  <c:v>3823.17041015625</c:v>
                </c:pt>
                <c:pt idx="1162">
                  <c:v>3806.259765625</c:v>
                </c:pt>
                <c:pt idx="1163">
                  <c:v>3792.890625</c:v>
                </c:pt>
                <c:pt idx="1164">
                  <c:v>3778.47412109375</c:v>
                </c:pt>
                <c:pt idx="1165">
                  <c:v>3801.91967773437</c:v>
                </c:pt>
                <c:pt idx="1166">
                  <c:v>3807.95581054687</c:v>
                </c:pt>
                <c:pt idx="1167">
                  <c:v>3829.55541992187</c:v>
                </c:pt>
                <c:pt idx="1168">
                  <c:v>3846.91528320312</c:v>
                </c:pt>
                <c:pt idx="1169">
                  <c:v>3925.03369140625</c:v>
                </c:pt>
                <c:pt idx="1170">
                  <c:v>3895.10327148437</c:v>
                </c:pt>
                <c:pt idx="1171">
                  <c:v>3968.98168945312</c:v>
                </c:pt>
                <c:pt idx="1172">
                  <c:v>4008.0908203125</c:v>
                </c:pt>
                <c:pt idx="1173">
                  <c:v>3956.06176757812</c:v>
                </c:pt>
                <c:pt idx="1174">
                  <c:v>4011.63256835937</c:v>
                </c:pt>
                <c:pt idx="1175">
                  <c:v>4002.50390625</c:v>
                </c:pt>
                <c:pt idx="1176">
                  <c:v>3983.94702148437</c:v>
                </c:pt>
                <c:pt idx="1177">
                  <c:v>3976.26489257812</c:v>
                </c:pt>
                <c:pt idx="1178">
                  <c:v>3900.09155273437</c:v>
                </c:pt>
                <c:pt idx="1179">
                  <c:v>3914.60791015625</c:v>
                </c:pt>
                <c:pt idx="1180">
                  <c:v>4174.25537109375</c:v>
                </c:pt>
                <c:pt idx="1181">
                  <c:v>4159.53955078125</c:v>
                </c:pt>
                <c:pt idx="1182">
                  <c:v>4168.76806640625</c:v>
                </c:pt>
                <c:pt idx="1183">
                  <c:v>4305.5498046875</c:v>
                </c:pt>
                <c:pt idx="1184">
                  <c:v>4302.39990234375</c:v>
                </c:pt>
                <c:pt idx="1185">
                  <c:v>4287.35009765625</c:v>
                </c:pt>
                <c:pt idx="1186">
                  <c:v>4302.35009765625</c:v>
                </c:pt>
                <c:pt idx="1187">
                  <c:v>4306.25</c:v>
                </c:pt>
                <c:pt idx="1188">
                  <c:v>4322.5</c:v>
                </c:pt>
                <c:pt idx="1189">
                  <c:v>4387.85009765625</c:v>
                </c:pt>
                <c:pt idx="1190">
                  <c:v>4381.10009765625</c:v>
                </c:pt>
                <c:pt idx="1191">
                  <c:v>4365.35009765625</c:v>
                </c:pt>
                <c:pt idx="1192">
                  <c:v>4385.35009765625</c:v>
                </c:pt>
                <c:pt idx="1193">
                  <c:v>4397.10009765625</c:v>
                </c:pt>
                <c:pt idx="1194">
                  <c:v>4283.0498046875</c:v>
                </c:pt>
                <c:pt idx="1195">
                  <c:v>4155.0498046875</c:v>
                </c:pt>
                <c:pt idx="1196">
                  <c:v>4171.2001953125</c:v>
                </c:pt>
                <c:pt idx="1197">
                  <c:v>4200.4501953125</c:v>
                </c:pt>
                <c:pt idx="1198">
                  <c:v>4172.5498046875</c:v>
                </c:pt>
                <c:pt idx="1199">
                  <c:v>4228.75</c:v>
                </c:pt>
                <c:pt idx="1200">
                  <c:v>4195.64990234375</c:v>
                </c:pt>
                <c:pt idx="1201">
                  <c:v>4196.9501953125</c:v>
                </c:pt>
                <c:pt idx="1202">
                  <c:v>4295.25</c:v>
                </c:pt>
                <c:pt idx="1203">
                  <c:v>4416.0498046875</c:v>
                </c:pt>
                <c:pt idx="1204">
                  <c:v>4490</c:v>
                </c:pt>
                <c:pt idx="1205">
                  <c:v>4523.2998046875</c:v>
                </c:pt>
                <c:pt idx="1206">
                  <c:v>4551.5</c:v>
                </c:pt>
                <c:pt idx="1207">
                  <c:v>4502</c:v>
                </c:pt>
                <c:pt idx="1208">
                  <c:v>4463.89990234375</c:v>
                </c:pt>
                <c:pt idx="1209">
                  <c:v>4502.4501953125</c:v>
                </c:pt>
                <c:pt idx="1210">
                  <c:v>4497.14990234375</c:v>
                </c:pt>
                <c:pt idx="1211">
                  <c:v>4506.0498046875</c:v>
                </c:pt>
                <c:pt idx="1212">
                  <c:v>4511.7998046875</c:v>
                </c:pt>
                <c:pt idx="1213">
                  <c:v>4553.75</c:v>
                </c:pt>
                <c:pt idx="1214">
                  <c:v>4521.0498046875</c:v>
                </c:pt>
                <c:pt idx="1215">
                  <c:v>4512.35009765625</c:v>
                </c:pt>
                <c:pt idx="1216">
                  <c:v>4479.25</c:v>
                </c:pt>
                <c:pt idx="1217">
                  <c:v>4475.9501953125</c:v>
                </c:pt>
                <c:pt idx="1218">
                  <c:v>4456.75</c:v>
                </c:pt>
                <c:pt idx="1219">
                  <c:v>4449.5498046875</c:v>
                </c:pt>
                <c:pt idx="1220">
                  <c:v>4507.85009765625</c:v>
                </c:pt>
                <c:pt idx="1221">
                  <c:v>4479.35009765625</c:v>
                </c:pt>
                <c:pt idx="1222">
                  <c:v>4517.7001953125</c:v>
                </c:pt>
                <c:pt idx="1223">
                  <c:v>4522.60009765625</c:v>
                </c:pt>
                <c:pt idx="1224">
                  <c:v>4513.25</c:v>
                </c:pt>
                <c:pt idx="1225">
                  <c:v>4505.64990234375</c:v>
                </c:pt>
                <c:pt idx="1226">
                  <c:v>4346.14990234375</c:v>
                </c:pt>
                <c:pt idx="1227">
                  <c:v>4296.14990234375</c:v>
                </c:pt>
                <c:pt idx="1228">
                  <c:v>4284.89990234375</c:v>
                </c:pt>
                <c:pt idx="1229">
                  <c:v>4268.5</c:v>
                </c:pt>
                <c:pt idx="1230">
                  <c:v>4271.2998046875</c:v>
                </c:pt>
                <c:pt idx="1231">
                  <c:v>4274.75</c:v>
                </c:pt>
                <c:pt idx="1232">
                  <c:v>4292.5</c:v>
                </c:pt>
                <c:pt idx="1233">
                  <c:v>4308.7001953125</c:v>
                </c:pt>
                <c:pt idx="1234">
                  <c:v>4268.5</c:v>
                </c:pt>
                <c:pt idx="1235">
                  <c:v>4287.89990234375</c:v>
                </c:pt>
                <c:pt idx="1236">
                  <c:v>4232.75</c:v>
                </c:pt>
              </c:numCache>
            </c:numRef>
          </c:val>
          <c:smooth val="0"/>
          <c:extLst>
            <c:ext xmlns:c16="http://schemas.microsoft.com/office/drawing/2014/chart" uri="{C3380CC4-5D6E-409C-BE32-E72D297353CC}">
              <c16:uniqueId val="{00000008-2C6D-4CF6-ADBD-CDEBC006EDDD}"/>
            </c:ext>
          </c:extLst>
        </c:ser>
        <c:dLbls>
          <c:showLegendKey val="0"/>
          <c:showVal val="0"/>
          <c:showCatName val="0"/>
          <c:showSerName val="0"/>
          <c:showPercent val="0"/>
          <c:showBubbleSize val="0"/>
        </c:dLbls>
        <c:smooth val="0"/>
        <c:axId val="1055801344"/>
        <c:axId val="1758556080"/>
      </c:lineChart>
      <c:catAx>
        <c:axId val="105580134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556080"/>
        <c:crosses val="autoZero"/>
        <c:auto val="0"/>
        <c:lblAlgn val="ctr"/>
        <c:lblOffset val="100"/>
        <c:noMultiLvlLbl val="0"/>
      </c:catAx>
      <c:valAx>
        <c:axId val="1758556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Adj</a:t>
                </a:r>
                <a:r>
                  <a:rPr lang="en-IN" b="1" baseline="0"/>
                  <a:t> </a:t>
                </a:r>
                <a:r>
                  <a:rPr lang="en-IN" b="1"/>
                  <a:t>Closing</a:t>
                </a:r>
                <a:r>
                  <a:rPr lang="en-IN" b="1" baseline="0"/>
                  <a:t> Price</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80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 Stock Movements!PivotTable2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Stock Daily Return Movement</a:t>
            </a:r>
            <a:endParaRPr lang="en-IN"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Stock Movements'!$C$3:$C$4</c:f>
              <c:strCache>
                <c:ptCount val="1"/>
                <c:pt idx="0">
                  <c:v>HDFCBANK.NS</c:v>
                </c:pt>
              </c:strCache>
            </c:strRef>
          </c:tx>
          <c:spPr>
            <a:solidFill>
              <a:schemeClr val="accent1"/>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Movements'!$C$5:$C$10</c:f>
              <c:numCache>
                <c:formatCode>0.00</c:formatCode>
                <c:ptCount val="6"/>
                <c:pt idx="0">
                  <c:v>-0.6607257331435259</c:v>
                </c:pt>
                <c:pt idx="1">
                  <c:v>0.20590259135193081</c:v>
                </c:pt>
                <c:pt idx="2">
                  <c:v>6.1941538566235126E-2</c:v>
                </c:pt>
                <c:pt idx="3">
                  <c:v>0.13944386019667793</c:v>
                </c:pt>
                <c:pt idx="4">
                  <c:v>7.3807415033361801E-2</c:v>
                </c:pt>
                <c:pt idx="5">
                  <c:v>1.7475321271413945E-2</c:v>
                </c:pt>
              </c:numCache>
            </c:numRef>
          </c:val>
          <c:extLst>
            <c:ext xmlns:c16="http://schemas.microsoft.com/office/drawing/2014/chart" uri="{C3380CC4-5D6E-409C-BE32-E72D297353CC}">
              <c16:uniqueId val="{00000000-054F-4DFB-8F73-795477FD1012}"/>
            </c:ext>
          </c:extLst>
        </c:ser>
        <c:ser>
          <c:idx val="1"/>
          <c:order val="1"/>
          <c:tx>
            <c:strRef>
              <c:f>' Stock Movements'!$D$3:$D$4</c:f>
              <c:strCache>
                <c:ptCount val="1"/>
                <c:pt idx="0">
                  <c:v>HINDUNILVR.NS</c:v>
                </c:pt>
              </c:strCache>
            </c:strRef>
          </c:tx>
          <c:spPr>
            <a:solidFill>
              <a:schemeClr val="accent2"/>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Movements'!$D$5:$D$10</c:f>
              <c:numCache>
                <c:formatCode>0.00</c:formatCode>
                <c:ptCount val="6"/>
                <c:pt idx="0">
                  <c:v>-5.184244112400168E-2</c:v>
                </c:pt>
                <c:pt idx="1">
                  <c:v>0.295045922691966</c:v>
                </c:pt>
                <c:pt idx="2">
                  <c:v>1.7948078259172738E-2</c:v>
                </c:pt>
                <c:pt idx="3">
                  <c:v>0.12711535111348662</c:v>
                </c:pt>
                <c:pt idx="4">
                  <c:v>6.6180871535125627E-2</c:v>
                </c:pt>
                <c:pt idx="5">
                  <c:v>0.10842417508451872</c:v>
                </c:pt>
              </c:numCache>
            </c:numRef>
          </c:val>
          <c:extLst>
            <c:ext xmlns:c16="http://schemas.microsoft.com/office/drawing/2014/chart" uri="{C3380CC4-5D6E-409C-BE32-E72D297353CC}">
              <c16:uniqueId val="{00000005-DE5E-4EC5-AD33-08D1E6E15B5E}"/>
            </c:ext>
          </c:extLst>
        </c:ser>
        <c:ser>
          <c:idx val="2"/>
          <c:order val="2"/>
          <c:tx>
            <c:strRef>
              <c:f>' Stock Movements'!$E$3:$E$4</c:f>
              <c:strCache>
                <c:ptCount val="1"/>
                <c:pt idx="0">
                  <c:v>INFY.NS</c:v>
                </c:pt>
              </c:strCache>
            </c:strRef>
          </c:tx>
          <c:spPr>
            <a:solidFill>
              <a:schemeClr val="accent3"/>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Movements'!$E$5:$E$10</c:f>
              <c:numCache>
                <c:formatCode>0.00</c:formatCode>
                <c:ptCount val="6"/>
                <c:pt idx="0">
                  <c:v>-0.62438638808531166</c:v>
                </c:pt>
                <c:pt idx="1">
                  <c:v>0.64443990720421485</c:v>
                </c:pt>
                <c:pt idx="2">
                  <c:v>0.44871248821261578</c:v>
                </c:pt>
                <c:pt idx="3">
                  <c:v>-0.16526923058906862</c:v>
                </c:pt>
                <c:pt idx="4">
                  <c:v>7.5628363585867275E-2</c:v>
                </c:pt>
                <c:pt idx="5">
                  <c:v>0.23744135257040555</c:v>
                </c:pt>
              </c:numCache>
            </c:numRef>
          </c:val>
          <c:extLst>
            <c:ext xmlns:c16="http://schemas.microsoft.com/office/drawing/2014/chart" uri="{C3380CC4-5D6E-409C-BE32-E72D297353CC}">
              <c16:uniqueId val="{00000006-DE5E-4EC5-AD33-08D1E6E15B5E}"/>
            </c:ext>
          </c:extLst>
        </c:ser>
        <c:ser>
          <c:idx val="3"/>
          <c:order val="3"/>
          <c:tx>
            <c:strRef>
              <c:f>' Stock Movements'!$F$3:$F$4</c:f>
              <c:strCache>
                <c:ptCount val="1"/>
                <c:pt idx="0">
                  <c:v>RELIANCE.NS</c:v>
                </c:pt>
              </c:strCache>
            </c:strRef>
          </c:tx>
          <c:spPr>
            <a:solidFill>
              <a:schemeClr val="accent4"/>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Movements'!$F$5:$F$10</c:f>
              <c:numCache>
                <c:formatCode>0.00</c:formatCode>
                <c:ptCount val="6"/>
                <c:pt idx="0">
                  <c:v>0.15175024550139754</c:v>
                </c:pt>
                <c:pt idx="1">
                  <c:v>0.39312036328128608</c:v>
                </c:pt>
                <c:pt idx="2">
                  <c:v>0.21265904417577608</c:v>
                </c:pt>
                <c:pt idx="3">
                  <c:v>0.11082960548078677</c:v>
                </c:pt>
                <c:pt idx="4">
                  <c:v>0.11302304641176437</c:v>
                </c:pt>
                <c:pt idx="5">
                  <c:v>0.10914179367415083</c:v>
                </c:pt>
              </c:numCache>
            </c:numRef>
          </c:val>
          <c:extLst>
            <c:ext xmlns:c16="http://schemas.microsoft.com/office/drawing/2014/chart" uri="{C3380CC4-5D6E-409C-BE32-E72D297353CC}">
              <c16:uniqueId val="{00000007-DE5E-4EC5-AD33-08D1E6E15B5E}"/>
            </c:ext>
          </c:extLst>
        </c:ser>
        <c:ser>
          <c:idx val="4"/>
          <c:order val="4"/>
          <c:tx>
            <c:strRef>
              <c:f>' Stock Movements'!$G$3:$G$4</c:f>
              <c:strCache>
                <c:ptCount val="1"/>
                <c:pt idx="0">
                  <c:v>TCS.NS</c:v>
                </c:pt>
              </c:strCache>
            </c:strRef>
          </c:tx>
          <c:spPr>
            <a:solidFill>
              <a:schemeClr val="accent5"/>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Movements'!$G$5:$G$10</c:f>
              <c:numCache>
                <c:formatCode>0.00</c:formatCode>
                <c:ptCount val="6"/>
                <c:pt idx="0">
                  <c:v>-0.27658624584662977</c:v>
                </c:pt>
                <c:pt idx="1">
                  <c:v>0.36061821173928515</c:v>
                </c:pt>
                <c:pt idx="2">
                  <c:v>0.2997598304133115</c:v>
                </c:pt>
                <c:pt idx="3">
                  <c:v>-9.7525595637540541E-2</c:v>
                </c:pt>
                <c:pt idx="4">
                  <c:v>0.20108938409132968</c:v>
                </c:pt>
                <c:pt idx="5">
                  <c:v>0.13785083120918565</c:v>
                </c:pt>
              </c:numCache>
            </c:numRef>
          </c:val>
          <c:extLst>
            <c:ext xmlns:c16="http://schemas.microsoft.com/office/drawing/2014/chart" uri="{C3380CC4-5D6E-409C-BE32-E72D297353CC}">
              <c16:uniqueId val="{00000008-DE5E-4EC5-AD33-08D1E6E15B5E}"/>
            </c:ext>
          </c:extLst>
        </c:ser>
        <c:dLbls>
          <c:showLegendKey val="0"/>
          <c:showVal val="0"/>
          <c:showCatName val="0"/>
          <c:showSerName val="0"/>
          <c:showPercent val="0"/>
          <c:showBubbleSize val="0"/>
        </c:dLbls>
        <c:gapWidth val="219"/>
        <c:axId val="1150674991"/>
        <c:axId val="1150675951"/>
      </c:barChart>
      <c:catAx>
        <c:axId val="11506749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75951"/>
        <c:crosses val="autoZero"/>
        <c:auto val="1"/>
        <c:lblAlgn val="ctr"/>
        <c:lblOffset val="100"/>
        <c:noMultiLvlLbl val="0"/>
      </c:catAx>
      <c:valAx>
        <c:axId val="1150675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Daily</a:t>
                </a:r>
                <a:r>
                  <a:rPr lang="en-IN" b="1" baseline="0"/>
                  <a:t> Return</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7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47624</xdr:colOff>
      <xdr:row>0</xdr:row>
      <xdr:rowOff>38099</xdr:rowOff>
    </xdr:from>
    <xdr:to>
      <xdr:col>26</xdr:col>
      <xdr:colOff>0</xdr:colOff>
      <xdr:row>6</xdr:row>
      <xdr:rowOff>2505</xdr:rowOff>
    </xdr:to>
    <xdr:sp macro="" textlink="">
      <xdr:nvSpPr>
        <xdr:cNvPr id="2" name="Rectangle 1">
          <a:extLst>
            <a:ext uri="{FF2B5EF4-FFF2-40B4-BE49-F238E27FC236}">
              <a16:creationId xmlns:a16="http://schemas.microsoft.com/office/drawing/2014/main" id="{CE3E871C-A9CE-8529-7ECA-C342AE8238C2}"/>
            </a:ext>
          </a:extLst>
        </xdr:cNvPr>
        <xdr:cNvSpPr/>
      </xdr:nvSpPr>
      <xdr:spPr>
        <a:xfrm>
          <a:off x="47624" y="38099"/>
          <a:ext cx="15355304" cy="954505"/>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5400" b="1" i="0">
              <a:solidFill>
                <a:schemeClr val="lt1"/>
              </a:solidFill>
              <a:effectLst/>
              <a:latin typeface="+mn-lt"/>
              <a:ea typeface="+mn-ea"/>
              <a:cs typeface="+mn-cs"/>
            </a:rPr>
            <a:t>Stock Market Performance</a:t>
          </a:r>
        </a:p>
        <a:p>
          <a:pPr algn="l"/>
          <a:r>
            <a:rPr lang="en-IN" sz="3200" baseline="0"/>
            <a:t> </a:t>
          </a:r>
          <a:endParaRPr lang="en-IN" sz="3200"/>
        </a:p>
      </xdr:txBody>
    </xdr:sp>
    <xdr:clientData/>
  </xdr:twoCellAnchor>
  <xdr:twoCellAnchor>
    <xdr:from>
      <xdr:col>1</xdr:col>
      <xdr:colOff>14651</xdr:colOff>
      <xdr:row>6</xdr:row>
      <xdr:rowOff>29305</xdr:rowOff>
    </xdr:from>
    <xdr:to>
      <xdr:col>26</xdr:col>
      <xdr:colOff>5723</xdr:colOff>
      <xdr:row>67</xdr:row>
      <xdr:rowOff>73268</xdr:rowOff>
    </xdr:to>
    <xdr:sp macro="" textlink="">
      <xdr:nvSpPr>
        <xdr:cNvPr id="3" name="Rectangle 2">
          <a:extLst>
            <a:ext uri="{FF2B5EF4-FFF2-40B4-BE49-F238E27FC236}">
              <a16:creationId xmlns:a16="http://schemas.microsoft.com/office/drawing/2014/main" id="{C1DDD407-AE98-5E44-8A36-0540F2B36995}"/>
            </a:ext>
          </a:extLst>
        </xdr:cNvPr>
        <xdr:cNvSpPr/>
      </xdr:nvSpPr>
      <xdr:spPr>
        <a:xfrm>
          <a:off x="69603" y="1000122"/>
          <a:ext cx="15102851" cy="11217521"/>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23</xdr:col>
      <xdr:colOff>158749</xdr:colOff>
      <xdr:row>6</xdr:row>
      <xdr:rowOff>42650</xdr:rowOff>
    </xdr:from>
    <xdr:to>
      <xdr:col>26</xdr:col>
      <xdr:colOff>1374</xdr:colOff>
      <xdr:row>14</xdr:row>
      <xdr:rowOff>166309</xdr:rowOff>
    </xdr:to>
    <mc:AlternateContent xmlns:mc="http://schemas.openxmlformats.org/markup-compatibility/2006" xmlns:a14="http://schemas.microsoft.com/office/drawing/2010/main">
      <mc:Choice Requires="a14">
        <xdr:graphicFrame macro="">
          <xdr:nvGraphicFramePr>
            <xdr:cNvPr id="4" name="Ticker 1">
              <a:extLst>
                <a:ext uri="{FF2B5EF4-FFF2-40B4-BE49-F238E27FC236}">
                  <a16:creationId xmlns:a16="http://schemas.microsoft.com/office/drawing/2014/main" id="{F8E66D16-99F3-4278-B6DC-7CF86A5485A4}"/>
                </a:ext>
              </a:extLst>
            </xdr:cNvPr>
            <xdr:cNvGraphicFramePr/>
          </xdr:nvGraphicFramePr>
          <xdr:xfrm>
            <a:off x="0" y="0"/>
            <a:ext cx="0" cy="0"/>
          </xdr:xfrm>
          <a:graphic>
            <a:graphicData uri="http://schemas.microsoft.com/office/drawing/2010/slicer">
              <sle:slicer xmlns:sle="http://schemas.microsoft.com/office/drawing/2010/slicer" name="Ticker 1"/>
            </a:graphicData>
          </a:graphic>
        </xdr:graphicFrame>
      </mc:Choice>
      <mc:Fallback xmlns="">
        <xdr:sp macro="" textlink="">
          <xdr:nvSpPr>
            <xdr:cNvPr id="0" name=""/>
            <xdr:cNvSpPr>
              <a:spLocks noTextEdit="1"/>
            </xdr:cNvSpPr>
          </xdr:nvSpPr>
          <xdr:spPr>
            <a:xfrm>
              <a:off x="13773896" y="1079194"/>
              <a:ext cx="1691596" cy="1692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645</xdr:colOff>
      <xdr:row>6</xdr:row>
      <xdr:rowOff>28433</xdr:rowOff>
    </xdr:from>
    <xdr:to>
      <xdr:col>23</xdr:col>
      <xdr:colOff>144318</xdr:colOff>
      <xdr:row>14</xdr:row>
      <xdr:rowOff>151192</xdr:rowOff>
    </xdr:to>
    <mc:AlternateContent xmlns:mc="http://schemas.openxmlformats.org/markup-compatibility/2006" xmlns:tsle="http://schemas.microsoft.com/office/drawing/2012/timeslicer">
      <mc:Choice Requires="tsle">
        <xdr:graphicFrame macro="">
          <xdr:nvGraphicFramePr>
            <xdr:cNvPr id="6" name="Date 1">
              <a:extLst>
                <a:ext uri="{FF2B5EF4-FFF2-40B4-BE49-F238E27FC236}">
                  <a16:creationId xmlns:a16="http://schemas.microsoft.com/office/drawing/2014/main" id="{D9992657-6517-494B-AE0D-773F58E05831}"/>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56674" y="1064977"/>
              <a:ext cx="13702791" cy="169158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18</xdr:col>
      <xdr:colOff>349652</xdr:colOff>
      <xdr:row>47</xdr:row>
      <xdr:rowOff>11893</xdr:rowOff>
    </xdr:from>
    <xdr:to>
      <xdr:col>25</xdr:col>
      <xdr:colOff>590792</xdr:colOff>
      <xdr:row>67</xdr:row>
      <xdr:rowOff>64943</xdr:rowOff>
    </xdr:to>
    <xdr:graphicFrame macro="">
      <xdr:nvGraphicFramePr>
        <xdr:cNvPr id="14" name="Chart 13">
          <a:extLst>
            <a:ext uri="{FF2B5EF4-FFF2-40B4-BE49-F238E27FC236}">
              <a16:creationId xmlns:a16="http://schemas.microsoft.com/office/drawing/2014/main" id="{B0D0ACF3-4782-4275-BB66-4E0CD9642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164630</xdr:colOff>
      <xdr:row>47</xdr:row>
      <xdr:rowOff>7228</xdr:rowOff>
    </xdr:from>
    <xdr:to>
      <xdr:col>18</xdr:col>
      <xdr:colOff>317500</xdr:colOff>
      <xdr:row>67</xdr:row>
      <xdr:rowOff>59531</xdr:rowOff>
    </xdr:to>
    <xdr:graphicFrame macro="">
      <xdr:nvGraphicFramePr>
        <xdr:cNvPr id="15" name="Chart 14">
          <a:extLst>
            <a:ext uri="{FF2B5EF4-FFF2-40B4-BE49-F238E27FC236}">
              <a16:creationId xmlns:a16="http://schemas.microsoft.com/office/drawing/2014/main" id="{292400F5-FA9C-49B5-836E-44DD524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14654</xdr:colOff>
      <xdr:row>46</xdr:row>
      <xdr:rowOff>192910</xdr:rowOff>
    </xdr:from>
    <xdr:to>
      <xdr:col>10</xdr:col>
      <xdr:colOff>130735</xdr:colOff>
      <xdr:row>67</xdr:row>
      <xdr:rowOff>60285</xdr:rowOff>
    </xdr:to>
    <xdr:graphicFrame macro="">
      <xdr:nvGraphicFramePr>
        <xdr:cNvPr id="16" name="Chart 15">
          <a:extLst>
            <a:ext uri="{FF2B5EF4-FFF2-40B4-BE49-F238E27FC236}">
              <a16:creationId xmlns:a16="http://schemas.microsoft.com/office/drawing/2014/main" id="{26AE5AF5-2C7B-439B-A3C6-4E6EC5F4D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16565</xdr:colOff>
      <xdr:row>24</xdr:row>
      <xdr:rowOff>73269</xdr:rowOff>
    </xdr:from>
    <xdr:to>
      <xdr:col>16</xdr:col>
      <xdr:colOff>90714</xdr:colOff>
      <xdr:row>46</xdr:row>
      <xdr:rowOff>136070</xdr:rowOff>
    </xdr:to>
    <xdr:graphicFrame macro="">
      <xdr:nvGraphicFramePr>
        <xdr:cNvPr id="17" name="Chart 16">
          <a:extLst>
            <a:ext uri="{FF2B5EF4-FFF2-40B4-BE49-F238E27FC236}">
              <a16:creationId xmlns:a16="http://schemas.microsoft.com/office/drawing/2014/main" id="{0C6E23F0-2D99-4FB1-B52A-AA1BD09F3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114572</xdr:colOff>
      <xdr:row>24</xdr:row>
      <xdr:rowOff>71153</xdr:rowOff>
    </xdr:from>
    <xdr:to>
      <xdr:col>25</xdr:col>
      <xdr:colOff>594359</xdr:colOff>
      <xdr:row>46</xdr:row>
      <xdr:rowOff>136071</xdr:rowOff>
    </xdr:to>
    <xdr:graphicFrame macro="">
      <xdr:nvGraphicFramePr>
        <xdr:cNvPr id="18" name="Chart 17">
          <a:extLst>
            <a:ext uri="{FF2B5EF4-FFF2-40B4-BE49-F238E27FC236}">
              <a16:creationId xmlns:a16="http://schemas.microsoft.com/office/drawing/2014/main" id="{249380C5-F5EC-4A8E-A898-37FBEB604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29307</xdr:colOff>
      <xdr:row>15</xdr:row>
      <xdr:rowOff>14654</xdr:rowOff>
    </xdr:from>
    <xdr:to>
      <xdr:col>15</xdr:col>
      <xdr:colOff>131885</xdr:colOff>
      <xdr:row>24</xdr:row>
      <xdr:rowOff>43961</xdr:rowOff>
    </xdr:to>
    <xdr:pic>
      <xdr:nvPicPr>
        <xdr:cNvPr id="22" name="Picture 21">
          <a:extLst>
            <a:ext uri="{FF2B5EF4-FFF2-40B4-BE49-F238E27FC236}">
              <a16:creationId xmlns:a16="http://schemas.microsoft.com/office/drawing/2014/main" id="{ECFE88CE-58F7-8B85-C64A-71CE5464CE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269" y="2725616"/>
          <a:ext cx="8719039" cy="1743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138043</xdr:colOff>
      <xdr:row>15</xdr:row>
      <xdr:rowOff>13803</xdr:rowOff>
    </xdr:from>
    <xdr:to>
      <xdr:col>25</xdr:col>
      <xdr:colOff>599325</xdr:colOff>
      <xdr:row>24</xdr:row>
      <xdr:rowOff>42808</xdr:rowOff>
    </xdr:to>
    <xdr:pic>
      <xdr:nvPicPr>
        <xdr:cNvPr id="9" name="Picture 8">
          <a:extLst>
            <a:ext uri="{FF2B5EF4-FFF2-40B4-BE49-F238E27FC236}">
              <a16:creationId xmlns:a16="http://schemas.microsoft.com/office/drawing/2014/main" id="{3F4A9D50-5D4E-130B-DAFE-029EBFD4B26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21245" y="2753578"/>
          <a:ext cx="6561563" cy="1762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kum Gautam" refreshedDate="45570.805361226849" createdVersion="8" refreshedVersion="8" minRefreshableVersion="3" recordCount="6185" xr:uid="{10B71E21-3216-4E21-985B-492CB565041C}">
  <cacheSource type="worksheet">
    <worksheetSource name="Table1"/>
  </cacheSource>
  <cacheFields count="14">
    <cacheField name="Ticker" numFmtId="0">
      <sharedItems count="5">
        <s v="RELIANCE.NS"/>
        <s v="TCS.NS"/>
        <s v="HDFCBANK.NS"/>
        <s v="INFY.NS"/>
        <s v="HINDUNILVR.NS"/>
      </sharedItems>
    </cacheField>
    <cacheField name="Date" numFmtId="14">
      <sharedItems containsSemiMixedTypes="0" containsNonDate="0" containsDate="1" containsString="0" minDate="2019-10-04T00:00:00" maxDate="2024-10-04T00:00:00" count="1237">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d v="2024-04-01T00:00:00"/>
        <d v="2024-04-02T00:00:00"/>
        <d v="2024-04-03T00:00:00"/>
        <d v="2024-04-04T00:00:00"/>
        <d v="2024-04-05T00:00:00"/>
        <d v="2024-04-08T00:00:00"/>
        <d v="2024-04-09T00:00:00"/>
        <d v="2024-04-10T00:00:00"/>
        <d v="2024-04-12T00:00:00"/>
        <d v="2024-04-15T00:00:00"/>
        <d v="2024-04-16T00:00:00"/>
        <d v="2024-04-18T00:00:00"/>
        <d v="2024-04-19T00:00:00"/>
        <d v="2024-04-22T00:00:00"/>
        <d v="2024-04-23T00:00:00"/>
        <d v="2024-04-24T00:00:00"/>
        <d v="2024-04-25T00:00:00"/>
        <d v="2024-04-26T00:00:00"/>
        <d v="2024-04-29T00:00:00"/>
        <d v="2024-04-30T00:00:00"/>
        <d v="2024-05-02T00:00:00"/>
        <d v="2024-05-03T00:00:00"/>
        <d v="2024-05-06T00:00:00"/>
        <d v="2024-05-07T00:00:00"/>
        <d v="2024-05-08T00:00:00"/>
        <d v="2024-05-09T00:00:00"/>
        <d v="2024-05-10T00:00:00"/>
        <d v="2024-05-13T00:00:00"/>
        <d v="2024-05-14T00:00:00"/>
        <d v="2024-05-15T00:00:00"/>
        <d v="2024-05-16T00:00:00"/>
        <d v="2024-05-17T00:00:00"/>
        <d v="2024-05-21T00:00:00"/>
        <d v="2024-05-22T00:00:00"/>
        <d v="2024-05-23T00:00:00"/>
        <d v="2024-05-24T00:00:00"/>
        <d v="2024-05-27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8T00:00:00"/>
        <d v="2024-07-09T00:00:00"/>
        <d v="2024-07-10T00:00:00"/>
        <d v="2024-07-11T00:00:00"/>
        <d v="2024-07-12T00:00:00"/>
        <d v="2024-07-15T00:00:00"/>
        <d v="2024-07-16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3T00:00:00"/>
      </sharedItems>
      <fieldGroup par="13"/>
    </cacheField>
    <cacheField name="Open" numFmtId="2">
      <sharedItems containsSemiMixedTypes="0" containsString="0" containsNumber="1" minValue="509.25" maxValue="4576"/>
    </cacheField>
    <cacheField name="High" numFmtId="2">
      <sharedItems containsSemiMixedTypes="0" containsString="0" containsNumber="1" minValue="558" maxValue="4592.25"/>
    </cacheField>
    <cacheField name="Low" numFmtId="2">
      <sharedItems containsSemiMixedTypes="0" containsString="0" containsNumber="1" minValue="509.25" maxValue="4512"/>
    </cacheField>
    <cacheField name="Close" numFmtId="2">
      <sharedItems containsSemiMixedTypes="0" containsString="0" containsNumber="1" minValue="526.45001220703102" maxValue="4553.75"/>
    </cacheField>
    <cacheField name="Adj Close" numFmtId="2">
      <sharedItems containsSemiMixedTypes="0" containsString="0" containsNumber="1" minValue="473.74447631835898" maxValue="4553.75" count="6106">
        <n v="1175.03942871093"/>
        <n v="1176.83618164062"/>
        <n v="1189.99584960937"/>
        <n v="1224.13061523437"/>
        <n v="1215.01293945312"/>
        <n v="1219.86364746093"/>
        <n v="1225.38806152343"/>
        <n v="1232.75390625"/>
        <n v="1254.44738769531"/>
        <n v="1272.27819824218"/>
        <n v="1270.30200195312"/>
        <n v="1250.76428222656"/>
        <n v="1290.33361816406"/>
        <n v="1285.61767578125"/>
        <n v="1288.357421875"/>
        <n v="1317.82116699218"/>
        <n v="1328.64538574218"/>
        <n v="1315.39562988281"/>
        <n v="1308.70349121093"/>
        <n v="1309.37719726562"/>
        <n v="1300.080078125"/>
        <n v="1288.94128417968"/>
        <n v="1310.23059082031"/>
        <n v="1298.46313476562"/>
        <n v="1282.56359863281"/>
        <n v="1322.537109375"/>
        <n v="1313.95849609375"/>
        <n v="1321.23449707031"/>
        <n v="1310.76953125"/>
        <n v="1356.17749023437"/>
        <n v="1390.22229003906"/>
        <n v="1381.19458007812"/>
        <n v="1389.18933105468"/>
        <n v="1402.70849609375"/>
        <n v="1401.54064941406"/>
        <n v="1410.16418457031"/>
        <n v="1419.55126953125"/>
        <n v="1393.36633300781"/>
        <n v="1425.12048339843"/>
        <n v="1418.29345703125"/>
        <n v="1394.75891113281"/>
        <n v="1393.09692382812"/>
        <n v="1396.73498535156"/>
        <n v="1412.63452148437"/>
        <n v="1403.06787109375"/>
        <n v="1403.47204589843"/>
        <n v="1408.68200683593"/>
        <n v="1421.88671875"/>
        <n v="1407.24487304687"/>
        <n v="1403.74157714843"/>
        <n v="1415.55383300781"/>
        <n v="1446.18518066406"/>
        <n v="1436.43884277343"/>
        <n v="1411.55651855468"/>
        <n v="1389.14440917968"/>
        <n v="1361.25280761718"/>
        <n v="1385.46142578125"/>
        <n v="1387.12329101562"/>
        <n v="1360.04028320312"/>
        <n v="1356.04260253906"/>
        <n v="1379.12866210937"/>
        <n v="1380.79040527343"/>
        <n v="1348.76672363281"/>
        <n v="1369.51721191406"/>
        <n v="1359.23181152343"/>
        <n v="1390.53686523437"/>
        <n v="1386.67419433593"/>
        <n v="1373.82873535156"/>
        <n v="1368.84338378906"/>
        <n v="1381.46398925781"/>
        <n v="1420.17993164062"/>
        <n v="1376.47863769531"/>
        <n v="1377.87109375"/>
        <n v="1377.376953125"/>
        <n v="1371.53820800781"/>
        <n v="1366.77734375"/>
        <n v="1353.30297851562"/>
        <n v="1322.04296875"/>
        <n v="1329.31909179687"/>
        <n v="1296.89111328125"/>
        <n v="1268.05651855468"/>
        <n v="1244.56652832031"/>
        <n v="1281.30590820312"/>
        <n v="1301.15783691406"/>
        <n v="1309.51184082031"/>
        <n v="1287.81860351562"/>
        <n v="1289.57019042968"/>
        <n v="1304.97570800781"/>
        <n v="1320.74047851562"/>
        <n v="1324.19885253906"/>
        <n v="1336.28076171875"/>
        <n v="1327.88171386718"/>
        <n v="1318.13549804687"/>
        <n v="1350.83276367187"/>
        <n v="1334.79858398437"/>
        <n v="1297.96899414062"/>
        <n v="1272.3232421875"/>
        <n v="1250.40515136718"/>
        <n v="1245.24011230468"/>
        <n v="1193.4990234375"/>
        <n v="1182.27075195312"/>
        <n v="1206.25476074218"/>
        <n v="1203.42504882812"/>
        <n v="1177.779296875"/>
        <n v="1141.71313476562"/>
        <n v="1000.81817626953"/>
        <n v="1036.21032714843"/>
        <n v="954.87109375"/>
        <n v="992.868408203125"/>
        <n v="912.38250732421795"/>
        <n v="905.4658203125"/>
        <n v="869.98376464843705"/>
        <n v="824.35107421875"/>
        <n v="914.40368652343705"/>
        <n v="794.1240234375"/>
        <n v="847.43701171875"/>
        <n v="972.1630859375"/>
        <n v="957.74566650390602"/>
        <n v="957.20672607421795"/>
        <n v="925.63214111328102"/>
        <n v="1000.45886230468"/>
        <n v="970.54620361328102"/>
        <n v="967.851318359375"/>
        <n v="1083.4150390625"/>
        <n v="1070.88403320312"/>
        <n v="1095.85620117187"/>
        <n v="1068.18920898437"/>
        <n v="1032.88671875"/>
        <n v="1049.23547363281"/>
        <n v="1099.49401855468"/>
        <n v="1117.28015136718"/>
        <n v="1111.486328125"/>
        <n v="1224.89404296875"/>
        <n v="1231.45141601562"/>
        <n v="1272.8623046875"/>
        <n v="1284.31530761718"/>
        <n v="1282.8779296875"/>
        <n v="1281.79992675781"/>
        <n v="1316.87768554687"/>
        <n v="1289.21069335937"/>
        <n v="1312.07189941406"/>
        <n v="1312.16198730468"/>
        <n v="1353.66235351562"/>
        <n v="1402.93310546875"/>
        <n v="1416.40734863281"/>
        <n v="1328.78002929687"/>
        <n v="1356.97229003906"/>
        <n v="1302.11145019531"/>
        <n v="1323.37573242187"/>
        <n v="1306.46411132812"/>
        <n v="1277.58251953125"/>
        <n v="1300.07104492187"/>
        <n v="1306.91735839843"/>
        <n v="1298.12145996093"/>
        <n v="1291.32055664062"/>
        <n v="1310.81665039062"/>
        <n v="1335.02807617187"/>
        <n v="1327.90954589843"/>
        <n v="1378.64489746093"/>
        <n v="1392.56396484375"/>
        <n v="1397.95959472656"/>
        <n v="1432.55383300781"/>
        <n v="1434.27661132812"/>
        <n v="1423.21374511718"/>
        <n v="1393.87878417968"/>
        <n v="1425.61682128906"/>
        <n v="1394.37768554687"/>
        <n v="1440.71496582031"/>
        <n v="1464.06494140625"/>
        <n v="1466.92102050781"/>
        <n v="1464.79028320312"/>
        <n v="1501.56066894531"/>
        <n v="1595.41394042968"/>
        <n v="1583.39892578125"/>
        <n v="1560.50244140625"/>
        <n v="1566.80456542968"/>
        <n v="1557.78186035156"/>
        <n v="1579.31823730468"/>
        <n v="1562.54272460937"/>
        <n v="1545.26831054687"/>
        <n v="1575.64587402343"/>
        <n v="1602.77124023437"/>
        <n v="1627.85498046875"/>
        <n v="1686.03515625"/>
        <n v="1660.22277832031"/>
        <n v="1637.05102539062"/>
        <n v="1660.95129394531"/>
        <n v="1709.93530273437"/>
        <n v="1761.78735351562"/>
        <n v="1745.39868164062"/>
        <n v="1678.93322753906"/>
        <n v="1678.38708496093"/>
        <n v="1740.57312011718"/>
        <n v="1748.03894042968"/>
        <n v="1795.06555175781"/>
        <n v="1824.61083984375"/>
        <n v="1873.59497070312"/>
        <n v="1954.0361328125"/>
        <n v="1963.18664550781"/>
        <n v="1982.76196289062"/>
        <n v="1908.96716308593"/>
        <n v="1920.0751953125"/>
        <n v="1882.06237792968"/>
        <n v="1829.16333007812"/>
        <n v="1958.08776855468"/>
        <n v="1936.099609375"/>
        <n v="1943.06469726562"/>
        <n v="1954.30932617187"/>
        <n v="1930.09045410156"/>
        <n v="1942.79174804687"/>
        <n v="1937.14660644531"/>
        <n v="1932.09362792968"/>
        <n v="1924.58203125"/>
        <n v="1904.1416015625"/>
        <n v="1928.90686035156"/>
        <n v="1940.7431640625"/>
        <n v="1909.33142089843"/>
        <n v="1895.49206542968"/>
        <n v="1908.14782714843"/>
        <n v="1895.71948242187"/>
        <n v="1945.97827148437"/>
        <n v="1921.66845703125"/>
        <n v="1926.7216796875"/>
        <n v="1894.44494628906"/>
        <n v="1900.40869140625"/>
        <n v="1937.69299316406"/>
        <n v="1923.03430175781"/>
        <n v="1891.30383300781"/>
        <n v="1896.22045898437"/>
        <n v="1918.48181152343"/>
        <n v="1967.87548828125"/>
        <n v="2106.86108398437"/>
        <n v="2112.09643554687"/>
        <n v="2096.43627929687"/>
        <n v="2111.27709960937"/>
        <n v="2116.46655273437"/>
        <n v="2092.97631835937"/>
        <n v="2099.30395507812"/>
        <n v="2053.91650390625"/>
        <n v="2013.21752929687"/>
        <n v="2031.10852050781"/>
        <n v="1985.94873046875"/>
        <n v="2004.61364746093"/>
        <n v="2017.86096191406"/>
        <n v="2044.08312988281"/>
        <n v="2034.34094238281"/>
        <n v="2026.05554199218"/>
        <n v="2014.17370605468"/>
        <n v="2012.48937988281"/>
        <n v="2055.41870117187"/>
        <n v="2038.80212402343"/>
        <n v="2033.52136230468"/>
        <n v="2036.79919433593"/>
        <n v="2076.54174804687"/>
        <n v="2082.73291015625"/>
        <n v="2008.98388671875"/>
        <n v="1981.03198242187"/>
        <n v="1981.39599609375"/>
        <n v="1962.91345214843"/>
        <n v="1934.41516113281"/>
        <n v="1918.34509277343"/>
        <n v="1923.89904785156"/>
        <n v="1847.46398925781"/>
        <n v="1852.38073730468"/>
        <n v="1831.39392089843"/>
        <n v="1845.46081542968"/>
        <n v="1870.59020996093"/>
        <n v="1709.38891601562"/>
        <n v="1684.76049804687"/>
        <n v="1741.93884277343"/>
        <n v="1779.9970703125"/>
        <n v="1847.50952148437"/>
        <n v="1867.13037109375"/>
        <n v="1897.9501953125"/>
        <n v="1818.41943359375"/>
        <n v="1802.75903320312"/>
        <n v="1817.69104003906"/>
        <n v="1823.06298828125"/>
        <n v="1814.82312011718"/>
        <n v="1809.31469726562"/>
        <n v="1796.52233886718"/>
        <n v="1729.46520996093"/>
        <n v="1776.08203125"/>
        <n v="1788.23693847656"/>
        <n v="1773.44152832031"/>
        <n v="1777.81188964843"/>
        <n v="1757.05297851562"/>
        <n v="1779.90600585937"/>
        <n v="1782.86511230468"/>
        <n v="1772.48559570312"/>
        <n v="1782.91064453125"/>
        <n v="1815.27844238281"/>
        <n v="1845.50634765625"/>
        <n v="1827.34216308593"/>
        <n v="1826.24975585937"/>
        <n v="1813.04760742187"/>
        <n v="1797.61499023437"/>
        <n v="1799.61804199218"/>
        <n v="1807.85791015625"/>
        <n v="1813.27526855468"/>
        <n v="1766.06665039062"/>
        <n v="1763.33532714843"/>
        <n v="1769.84521484375"/>
        <n v="1815.64270019531"/>
        <n v="1823.97338867187"/>
        <n v="1811.90966796875"/>
        <n v="1816.87170410156"/>
        <n v="1807.58483886718"/>
        <n v="1809.58776855468"/>
        <n v="1812.63781738281"/>
        <n v="1790.103515625"/>
        <n v="1742.89477539062"/>
        <n v="1740.07238769531"/>
        <n v="1760.60375976562"/>
        <n v="1727.41662597656"/>
        <n v="1781.86364746093"/>
        <n v="1765.24719238281"/>
        <n v="1785.09582519531"/>
        <n v="1764.01806640625"/>
        <n v="1806.35571289062"/>
        <n v="1835.90087890625"/>
        <n v="1870.77233886718"/>
        <n v="1911.47094726562"/>
        <n v="1866.12890625"/>
        <n v="1767.25036621093"/>
        <n v="1725.36804199218"/>
        <n v="1708.56958007812"/>
        <n v="1677.06689453125"/>
        <n v="1725.64123535156"/>
        <n v="1753.41101074218"/>
        <n v="1757.82678222656"/>
        <n v="1752.04516601562"/>
        <n v="1751.54443359375"/>
        <n v="1776.76501464843"/>
        <n v="1781.04418945312"/>
        <n v="1797.5693359375"/>
        <n v="1871.68286132812"/>
        <n v="1858.84497070312"/>
        <n v="1850.65063476562"/>
        <n v="1875.14270019531"/>
        <n v="1896.76672363281"/>
        <n v="1882.60876464843"/>
        <n v="1894.08081054687"/>
        <n v="1828.34387207031"/>
        <n v="1842.31970214843"/>
        <n v="1876.50842285156"/>
        <n v="1952.39721679687"/>
        <n v="1899.08850097656"/>
        <n v="1913.56506347656"/>
        <n v="1917.48010253906"/>
        <n v="2004.97778320312"/>
        <n v="1981.07763671875"/>
        <n v="1983.67236328125"/>
        <n v="1994.96252441406"/>
        <n v="1994.91687011718"/>
        <n v="1986.63146972656"/>
        <n v="1946.25146484375"/>
        <n v="1920.12060546875"/>
        <n v="1912.56359863281"/>
        <n v="1871.36413574218"/>
        <n v="1829.25427246093"/>
        <n v="1895.62866210937"/>
        <n v="1877.78308105468"/>
        <n v="1900.63623046875"/>
        <n v="1864.03466796875"/>
        <n v="1813.18432617187"/>
        <n v="1816.09777832031"/>
        <n v="1847.64611816406"/>
        <n v="1823.79125976562"/>
        <n v="1840.86291503906"/>
        <n v="1814.23132324218"/>
        <n v="1806.67419433593"/>
        <n v="1823.56372070312"/>
        <n v="1825.83984375"/>
        <n v="1804.62561035156"/>
        <n v="1758.87377929687"/>
        <n v="1770.2548828125"/>
        <n v="1759.14709472656"/>
        <n v="1731.46813964843"/>
        <n v="1730.96765136718"/>
        <n v="1735.74755859375"/>
        <n v="1733.88122558593"/>
        <n v="1764.38232421875"/>
        <n v="1810.63488769531"/>
        <n v="1818.51049804687"/>
        <n v="1842.86608886718"/>
        <n v="1815.96118164062"/>
        <n v="1783.6845703125"/>
        <n v="1745.03442382812"/>
        <n v="1748.22119140625"/>
        <n v="1758.14538574218"/>
        <n v="1758.82836914062"/>
        <n v="1753.77514648437"/>
        <n v="1760.10302734375"/>
        <n v="1741.89318847656"/>
        <n v="1763.88159179687"/>
        <n v="1784.86804199218"/>
        <n v="1809.99743652343"/>
        <n v="1818.28283691406"/>
        <n v="1807.67578125"/>
        <n v="1823.29064941406"/>
        <n v="1807.9033203125"/>
        <n v="1787.41760253906"/>
        <n v="1793.69982910156"/>
        <n v="1799.20849609375"/>
        <n v="1907.28283691406"/>
        <n v="1966.91955566406"/>
        <n v="1974.74975585937"/>
        <n v="2004.20385742187"/>
        <n v="2011.85192871093"/>
        <n v="1994.41613769531"/>
        <n v="2028.01293945312"/>
        <n v="2016.35888671875"/>
        <n v="1980.3037109375"/>
        <n v="1987.58752441406"/>
        <n v="2022.06359863281"/>
        <n v="2051.07202148437"/>
        <n v="2055.73168945312"/>
        <n v="2020.64733886718"/>
        <n v="2024.34765625"/>
        <n v="2033.48413085937"/>
        <n v="2044.08264160156"/>
        <n v="2033.57543945312"/>
        <n v="2014.93701171875"/>
        <n v="1967.56372070312"/>
        <n v="1922.74877929687"/>
        <n v="1905.89184570312"/>
        <n v="1907.53637695312"/>
        <n v="1928.41345214843"/>
        <n v="1916.81018066406"/>
        <n v="1945.22485351562"/>
        <n v="1964.54870605468"/>
        <n v="1941.341796875"/>
        <n v="1927.86535644531"/>
        <n v="1911.92199707031"/>
        <n v="1892.36962890625"/>
        <n v="1904.15600585937"/>
        <n v="1918.40893554687"/>
        <n v="1902.55700683593"/>
        <n v="1930.01245117187"/>
        <n v="1917.72375488281"/>
        <n v="1913.01818847656"/>
        <n v="1937.595703125"/>
        <n v="1923.89099121093"/>
        <n v="1897.53186035156"/>
        <n v="1877.568359375"/>
        <n v="1861.4423828125"/>
        <n v="1875.96948242187"/>
        <n v="1859.5693359375"/>
        <n v="1893.55737304687"/>
        <n v="1907.49072265625"/>
        <n v="1922.109375"/>
        <n v="1949.97595214843"/>
        <n v="1908.67858886718"/>
        <n v="1897.80578613281"/>
        <n v="1907.76477050781"/>
        <n v="1934.4892578125"/>
        <n v="1928.27648925781"/>
        <n v="1960.39147949218"/>
        <n v="1985.8369140625"/>
        <n v="1977.38562011718"/>
        <n v="1985.06030273437"/>
        <n v="1962.76708984375"/>
        <n v="1975.64978027343"/>
        <n v="1995.15637207031"/>
        <n v="2012.42443847656"/>
        <n v="2037.86987304687"/>
        <n v="2035.08312988281"/>
        <n v="2074.2333984375"/>
        <n v="2063.17822265625"/>
        <n v="2071.35546875"/>
        <n v="2096.29833984375"/>
        <n v="2182.27368164062"/>
        <n v="2216.17041015625"/>
        <n v="2230.1494140625"/>
        <n v="2221.423828125"/>
        <n v="2166.787109375"/>
        <n v="2163.95458984375"/>
        <n v="2172.95434570312"/>
        <n v="2218.54565429687"/>
        <n v="2184.146484375"/>
        <n v="2187.61865234375"/>
        <n v="2197.07495117187"/>
        <n v="2220.64721679687"/>
        <n v="2274.91870117187"/>
        <n v="2268.34008789062"/>
        <n v="2306.48559570312"/>
        <n v="2328.0478515625"/>
        <n v="2309.59204101562"/>
        <n v="2301.734375"/>
        <n v="2305.80004882812"/>
        <n v="2335.44848632812"/>
        <n v="2383.91796875"/>
        <n v="2338.82885742187"/>
        <n v="2350.29541015625"/>
        <n v="2440.61059570312"/>
        <n v="2423.6162109375"/>
        <n v="2437.45849609375"/>
        <n v="2462.26416015625"/>
        <n v="2467.24365234375"/>
        <n v="2473.822265625"/>
        <n v="2495.97827148437"/>
        <n v="2396.06958007812"/>
        <n v="2400.54663085937"/>
        <n v="2377.15673828125"/>
        <n v="2431.291015625"/>
        <n v="2374.23291015625"/>
        <n v="2317.2666015625"/>
        <n v="2318.68286132812"/>
        <n v="2284.87744140625"/>
        <n v="2269.16259765625"/>
        <n v="2283.09594726562"/>
        <n v="2285.92846679687"/>
        <n v="2303.97314453125"/>
        <n v="2329.73803710937"/>
        <n v="2333.98657226562"/>
        <n v="2369.20825195312"/>
        <n v="2355.22900390625"/>
        <n v="2300.5009765625"/>
        <n v="2251.25512695312"/>
        <n v="2259.75170898437"/>
        <n v="2159.66064453125"/>
        <n v="2179.85229492187"/>
        <n v="2148.376953125"/>
        <n v="2277.705078125"/>
        <n v="2204.29272460937"/>
        <n v="2230.697265625"/>
        <n v="2197.71411132812"/>
        <n v="2253.99584960937"/>
        <n v="2268.47729492187"/>
        <n v="2200.31860351562"/>
        <n v="2158.60986328125"/>
        <n v="2176.19775390625"/>
        <n v="2209.31787109375"/>
        <n v="2244.3564453125"/>
        <n v="2246.64086914062"/>
        <n v="2201.59741210937"/>
        <n v="2174.64453125"/>
        <n v="2168.29467773437"/>
        <n v="2196.34375"/>
        <n v="2138.37231445312"/>
        <n v="2080.72045898437"/>
        <n v="2111.693359375"/>
        <n v="2161.80737304687"/>
        <n v="2161.03100585937"/>
        <n v="2167.92919921875"/>
        <n v="2165.59912109375"/>
        <n v="2191.31884765625"/>
        <n v="2195.06494140625"/>
        <n v="2155.412109375"/>
        <n v="2163.6806640625"/>
        <n v="2196.29809570312"/>
        <n v="2245.8642578125"/>
        <n v="2256.37109375"/>
        <n v="2207.85595703125"/>
        <n v="2225.67236328125"/>
        <n v="2227.49975585937"/>
        <n v="2243.53442382812"/>
        <n v="2303.42456054687"/>
        <n v="2316.39868164062"/>
        <n v="2319.779296875"/>
        <n v="2331.88500976562"/>
        <n v="2304.06396484375"/>
        <n v="2303.88159179687"/>
        <n v="2263.54370117187"/>
        <n v="2263.90893554687"/>
        <n v="2172.58862304687"/>
        <n v="2168.34008789062"/>
        <n v="2136.22509765625"/>
        <n v="2134.16943359375"/>
        <n v="2180.53784179687"/>
        <n v="2173.31982421875"/>
        <n v="2177.75073242187"/>
        <n v="2149.6103515625"/>
        <n v="2130.01220703125"/>
        <n v="2117.03833007812"/>
        <n v="2152.62524414062"/>
        <n v="2177.70532226562"/>
        <n v="2175.46704101562"/>
        <n v="2171.21826171875"/>
        <n v="2136.63647460937"/>
        <n v="2209.18090820312"/>
        <n v="2204.61254882812"/>
        <n v="2232.52465820312"/>
        <n v="2215.07421875"/>
        <n v="2192.689453125"/>
        <n v="2182.73022460937"/>
        <n v="2169.0712890625"/>
        <n v="2060.9853515625"/>
        <n v="2086.75048828125"/>
        <n v="2155.82299804687"/>
        <n v="2191.45581054687"/>
        <n v="2124.7587890625"/>
        <n v="2046.18420410156"/>
        <n v="2042.48364257812"/>
        <n v="2150.84350585937"/>
        <n v="2185.69970703125"/>
        <n v="2192.00390625"/>
        <n v="2210.0029296875"/>
        <n v="2159.38647460937"/>
        <n v="2195.84155273437"/>
        <n v="2267.4267578125"/>
        <n v="2254.36108398437"/>
        <n v="2312.60717773437"/>
        <n v="2319.96166992187"/>
        <n v="2356.00561523437"/>
        <n v="2371.720703125"/>
        <n v="2395.56713867187"/>
        <n v="2396.11547851562"/>
        <n v="2442.1640625"/>
        <n v="2407.26196289062"/>
        <n v="2426.54028320312"/>
        <n v="2433.71240234375"/>
        <n v="2399.31298828125"/>
        <n v="2392.91748046875"/>
        <n v="2350.70654296875"/>
        <n v="2389.81127929687"/>
        <n v="2384.83178710937"/>
        <n v="2339.92529296875"/>
        <n v="2331.3369140625"/>
        <n v="2324.21020507812"/>
        <n v="2412.78955078125"/>
        <n v="2483.73510742187"/>
        <n v="2541.88940429687"/>
        <n v="2520.60131835937"/>
        <n v="2462.31005859375"/>
        <n v="2535.99633789062"/>
        <n v="2538.46337890625"/>
        <n v="2576.38037109375"/>
        <n v="2549.3359375"/>
        <n v="2540.3818359375"/>
        <n v="2461.07641601562"/>
        <n v="2412.880859375"/>
        <n v="2394.37939453125"/>
        <n v="2300.86645507812"/>
        <n v="2260.98510742187"/>
        <n v="2237.82397460937"/>
        <n v="2192.232421875"/>
        <n v="2217.083984375"/>
        <n v="2217.63208007812"/>
        <n v="2310.77954101562"/>
        <n v="2319.18530273437"/>
        <n v="2265.73608398437"/>
        <n v="2397.85131835937"/>
        <n v="2381.81689453125"/>
        <n v="2389.99389648437"/>
        <n v="2386.47631835937"/>
        <n v="2363.72607421875"/>
        <n v="2352.76196289062"/>
        <n v="2434.71728515625"/>
        <n v="2405.34301757812"/>
        <n v="2406.1201171875"/>
        <n v="2489.080078125"/>
        <n v="2539.51391601562"/>
        <n v="2528.595703125"/>
        <n v="2533.34692382812"/>
        <n v="2488.85180664062"/>
        <n v="2557.10205078125"/>
        <n v="2479.89794921875"/>
        <n v="2432.9814453125"/>
        <n v="2401.18603515625"/>
        <n v="2372.1318359375"/>
        <n v="2338.9658203125"/>
        <n v="2366.37573242187"/>
        <n v="2323.47973632812"/>
        <n v="2360.98510742187"/>
        <n v="2289.26293945312"/>
        <n v="2252.12280273437"/>
        <n v="2284.1923828125"/>
        <n v="2277.43115234375"/>
        <n v="2309.45483398437"/>
        <n v="2357.3759765625"/>
        <n v="2371.5380859375"/>
        <n v="2200.7294921875"/>
        <n v="2205.29760742187"/>
        <n v="2223.15966796875"/>
        <n v="2203.607421875"/>
        <n v="2181.908203125"/>
        <n v="2184.92333984375"/>
        <n v="2214.6171875"/>
        <n v="2211.46484375"/>
        <n v="2172.26904296875"/>
        <n v="2190.1767578125"/>
        <n v="2194.42529296875"/>
        <n v="2213.10961914062"/>
        <n v="2226.67749023437"/>
        <n v="2286.88745117187"/>
        <n v="2271.62915039062"/>
        <n v="2286.97875976562"/>
        <n v="2211.41918945312"/>
        <n v="2212.42407226562"/>
        <n v="2210.32299804687"/>
        <n v="2244.95043945312"/>
        <n v="2292.78051757812"/>
        <n v="2352.53369140625"/>
        <n v="2361.48754882812"/>
        <n v="2381.31396484375"/>
        <n v="2349.83862304687"/>
        <n v="2315.21069335937"/>
        <n v="2345.49853515625"/>
        <n v="2359.5234375"/>
        <n v="2367.38061523437"/>
        <n v="2405.6630859375"/>
        <n v="2422.38305664062"/>
        <n v="2435.03735351562"/>
        <n v="2439.453125"/>
        <n v="2395.95849609375"/>
        <n v="2389.31274414062"/>
        <n v="2426.16186523437"/>
        <n v="2419.69946289062"/>
        <n v="2412.64135742187"/>
        <n v="2399.76245117187"/>
        <n v="2381.10888671875"/>
        <n v="2418.04956054687"/>
        <n v="2346.96411132812"/>
        <n v="2319.556640625"/>
        <n v="2355.58056640625"/>
        <n v="2380.37573242187"/>
        <n v="2366.53442382812"/>
        <n v="2369.8798828125"/>
        <n v="2355.12231445312"/>
        <n v="2381.4755859375"/>
        <n v="2401.36669921875"/>
        <n v="2372.58422851562"/>
        <n v="2349.07250976562"/>
        <n v="2290.86572265625"/>
        <n v="2293.84497070312"/>
        <n v="2294.21142578125"/>
        <n v="2300.53637695312"/>
        <n v="2278.85791015625"/>
        <n v="2236.142578125"/>
        <n v="2179.17333984375"/>
        <n v="2196.49780273437"/>
        <n v="2138.01611328125"/>
        <n v="2131.46215820312"/>
        <n v="2179.5400390625"/>
        <n v="2171.97778320312"/>
        <n v="2212.03491210937"/>
        <n v="2220.19262695312"/>
        <n v="2229.58862304687"/>
        <n v="2205.25170898437"/>
        <n v="2161.3447265625"/>
        <n v="2177.24829101562"/>
        <n v="2184.1689453125"/>
        <n v="2173.07739257812"/>
        <n v="2207.95581054687"/>
        <n v="2246.91284179687"/>
        <n v="2286.00756835937"/>
        <n v="2292.14916992187"/>
        <n v="2265.56640625"/>
        <n v="2273.12890625"/>
        <n v="2238.021484375"/>
        <n v="2246.8212890625"/>
        <n v="2315.56958007812"/>
        <n v="2337.064453125"/>
        <n v="2318.96069335937"/>
        <n v="2333.44360351562"/>
        <n v="2342.15185546875"/>
        <n v="2376.61743164062"/>
        <n v="2386.9296875"/>
        <n v="2358.0556640625"/>
        <n v="2412.41235351562"/>
        <n v="2400.72509765625"/>
        <n v="2389.95458984375"/>
        <n v="2376.2509765625"/>
        <n v="2382.39233398437"/>
        <n v="2338.25610351562"/>
        <n v="2351.2265625"/>
        <n v="2343.89331054687"/>
        <n v="2364.10546875"/>
        <n v="2399.39599609375"/>
        <n v="2481.84790039062"/>
        <n v="2486.11010742187"/>
        <n v="2503.66381835937"/>
        <n v="2496.28466796875"/>
        <n v="2495.23046875"/>
        <n v="2458.84008789062"/>
        <n v="2465.94384765625"/>
        <n v="2429.55346679687"/>
        <n v="2428.40747070312"/>
        <n v="2391.6044921875"/>
        <n v="2395.27099609375"/>
        <n v="2406.17919921875"/>
        <n v="2397.47094726562"/>
        <n v="2363.41772460937"/>
        <n v="2351.73071289062"/>
        <n v="2382.62133789062"/>
        <n v="2403.24609375"/>
        <n v="2369.05517578125"/>
        <n v="2362.91357421875"/>
        <n v="2293.61572265625"/>
        <n v="2313.64404296875"/>
        <n v="2332.57299804687"/>
        <n v="2332.34375"/>
        <n v="2331.28955078125"/>
        <n v="2334.8642578125"/>
        <n v="2361.17211914062"/>
        <n v="2308.60278320312"/>
        <n v="2304.47802734375"/>
        <n v="2325.42309570312"/>
        <n v="2380.32958984375"/>
        <n v="2345.130859375"/>
        <n v="2261.90014648437"/>
        <n v="2240.35888671875"/>
        <n v="2272.16650390625"/>
        <n v="2268.40795898437"/>
        <n v="2265.97924804687"/>
        <n v="2239.03002929687"/>
        <n v="2227.70922851562"/>
        <n v="2214.5556640625"/>
        <n v="2183.93969726562"/>
        <n v="2142.50756835937"/>
        <n v="2163.04052734375"/>
        <n v="2157.63208007812"/>
        <n v="2144.84521484375"/>
        <n v="2132.974609375"/>
        <n v="2134.85375976562"/>
        <n v="2118.7666015625"/>
        <n v="2113.67944335937"/>
        <n v="2155.890625"/>
        <n v="2159.64868164062"/>
        <n v="2141.86596679687"/>
        <n v="2129.6748046875"/>
        <n v="2179.86083984375"/>
        <n v="2229.2216796875"/>
        <n v="2227.47998046875"/>
        <n v="2236.78393554687"/>
        <n v="2213.13500976562"/>
        <n v="2231.19262695312"/>
        <n v="2180.59399414062"/>
        <n v="2170.14428710937"/>
        <n v="2184.99389648437"/>
        <n v="2170.46508789062"/>
        <n v="2128.94140625"/>
        <n v="2148.51171875"/>
        <n v="2132.1494140625"/>
        <n v="2186.55224609375"/>
        <n v="2207.90991210937"/>
        <n v="2215.8388671875"/>
        <n v="2162.58203125"/>
        <n v="2129.07885742187"/>
        <n v="2094.06323242187"/>
        <n v="2086.22607421875"/>
        <n v="2050.56860351562"/>
        <n v="2040.34802246093"/>
        <n v="2037.78173828125"/>
        <n v="2017.7529296875"/>
        <n v="2080.49682617187"/>
        <n v="2086.82202148437"/>
        <n v="2060.42260742187"/>
        <n v="2019.63208007812"/>
        <n v="2051.02685546875"/>
        <n v="2060.60595703125"/>
        <n v="2048.41455078125"/>
        <n v="2136.73291015625"/>
        <n v="2137.099609375"/>
        <n v="2131.96630859375"/>
        <n v="2146.265625"/>
        <n v="2131.04956054687"/>
        <n v="2141.5908203125"/>
        <n v="2151.03247070312"/>
        <n v="2159.14477539062"/>
        <n v="2170.09838867187"/>
        <n v="2145.25756835937"/>
        <n v="2155.9365234375"/>
        <n v="2150.482421875"/>
        <n v="2153.1865234375"/>
        <n v="2161.43627929687"/>
        <n v="2177.9814453125"/>
        <n v="2165.19458007812"/>
        <n v="2178.89819335937"/>
        <n v="2218.72631835937"/>
        <n v="2237.56323242187"/>
        <n v="2218.35961914062"/>
        <n v="2243.93383789062"/>
        <n v="2238.20483398437"/>
        <n v="2265.84155273437"/>
        <n v="2272.85375976562"/>
        <n v="2288.48266601562"/>
        <n v="2273.54150390625"/>
        <n v="2277.25366210937"/>
        <n v="2281.74536132812"/>
        <n v="2249.25024414062"/>
        <n v="2235.958984375"/>
        <n v="2231.14672851562"/>
        <n v="2238.38793945312"/>
        <n v="2250.35009765625"/>
        <n v="2249.93774414062"/>
        <n v="2236.82983398437"/>
        <n v="2236.55493164062"/>
        <n v="2297.55737304687"/>
        <n v="2310.48168945312"/>
        <n v="2309.88623046875"/>
        <n v="2264.00805664062"/>
        <n v="2257.91259765625"/>
        <n v="2250.53369140625"/>
        <n v="2270.74560546875"/>
        <n v="2272.67041015625"/>
        <n v="2289.9033203125"/>
        <n v="2291.27807617187"/>
        <n v="2275.05395507812"/>
        <n v="2277.0703125"/>
        <n v="2310.7109375"/>
        <n v="2339.126953125"/>
        <n v="2339.7685546875"/>
        <n v="2362.54711914062"/>
        <n v="2339.0810546875"/>
        <n v="2343.93920898437"/>
        <n v="2350.5390625"/>
        <n v="2324.1396484375"/>
        <n v="2305.11962890625"/>
        <n v="2287.52001953125"/>
        <n v="2288.34521484375"/>
        <n v="2318.64013671875"/>
        <n v="2337.66015625"/>
        <n v="2397.654296875"/>
        <n v="2372.95092773437"/>
        <n v="2418.78295898437"/>
        <n v="2414.06225585937"/>
        <n v="2507.05541992187"/>
        <n v="2534.23364257812"/>
        <n v="2537.029296875"/>
        <n v="2514.34252929687"/>
        <n v="2512.234375"/>
        <n v="2563.56616210937"/>
        <n v="2585.33618164062"/>
        <n v="2604.95239257812"/>
        <n v="2601.79760742187"/>
        <n v="2521.25634765625"/>
        <n v="2470.26025390625"/>
        <n v="2468.67138671875"/>
        <n v="2508.79272460937"/>
        <n v="2485.45483398437"/>
        <n v="2510.43188476562"/>
        <n v="2531.68408203125"/>
        <n v="2495.88256835937"/>
        <n v="2469.2177734375"/>
        <n v="2458.83959960937"/>
        <n v="2492.25756835937"/>
        <n v="2506.45922851562"/>
        <n v="2491.36376953125"/>
        <n v="2507.7998046875"/>
        <n v="2518.97241210937"/>
        <n v="2529.59838867187"/>
        <n v="2559.4912109375"/>
        <n v="2557.40576171875"/>
        <n v="2520.51147460937"/>
        <n v="2539.18212890625"/>
        <n v="2511.47607421875"/>
        <n v="2510.8779296875"/>
        <n v="2513.66870117187"/>
        <n v="2471.412109375"/>
        <n v="2460.0009765625"/>
        <n v="2435.48388671875"/>
        <n v="2412.16333007812"/>
        <n v="2409.87109375"/>
        <n v="2398.8583984375"/>
        <n v="2404.48901367187"/>
        <n v="2402.54565429687"/>
        <n v="2415.40234375"/>
        <n v="2420.48486328125"/>
        <n v="2423.77368164062"/>
        <n v="2439.9189453125"/>
        <n v="2466.22973632812"/>
        <n v="2430.6005859375"/>
        <n v="2442.75927734375"/>
        <n v="2445.00170898437"/>
        <n v="2449.53637695312"/>
        <n v="2428.20874023437"/>
        <n v="2374.09228515625"/>
        <n v="2356.80102539062"/>
        <n v="2346.984375"/>
        <n v="2332.53344726562"/>
        <n v="2334.57641601562"/>
        <n v="2360.88720703125"/>
        <n v="2326.205078125"/>
        <n v="2337.06811523437"/>
        <n v="2310.30883789062"/>
        <n v="2306.322265625"/>
        <n v="2306.27270507812"/>
        <n v="2310.15942382812"/>
        <n v="2290.47607421875"/>
        <n v="2300.591796875"/>
        <n v="2337.11791992187"/>
        <n v="2341.453125"/>
        <n v="2341.353515625"/>
        <n v="2336.12133789062"/>
        <n v="2347.28344726562"/>
        <n v="2316.13916015625"/>
        <n v="2298.34936523437"/>
        <n v="2291.32348632812"/>
        <n v="2255.54467773437"/>
        <n v="2250.3125"/>
        <n v="2218.96875"/>
        <n v="2258.13598632812"/>
        <n v="2304.67797851562"/>
        <n v="2280.1611328125"/>
        <n v="2289.62890625"/>
        <n v="2312.35180664062"/>
        <n v="2311.853515625"/>
        <n v="2331.08837890625"/>
        <n v="2315.93969726562"/>
        <n v="2327.99877929687"/>
        <n v="2302.73461914062"/>
        <n v="2307.06982421875"/>
        <n v="2306.77099609375"/>
        <n v="2348.47924804687"/>
        <n v="2352.71484375"/>
        <n v="2347.58227539062"/>
        <n v="2341.4033203125"/>
        <n v="2370.85327148437"/>
        <n v="2380.12182617187"/>
        <n v="2387.39721679687"/>
        <n v="2385.80249023437"/>
        <n v="2386.30078125"/>
        <n v="2392.57958984375"/>
        <n v="2369.408203125"/>
        <n v="2386.20141601562"/>
        <n v="2412.013671875"/>
        <n v="2429.50439453125"/>
        <n v="2452.775390625"/>
        <n v="2448.73901367187"/>
        <n v="2447.443359375"/>
        <n v="2451.03125"/>
        <n v="2415.8505859375"/>
        <n v="2425.71704101562"/>
        <n v="2455.81494140625"/>
        <n v="2487.15869140625"/>
        <n v="2512.47265625"/>
        <n v="2549.447265625"/>
        <n v="2518.60180664062"/>
        <n v="2553.88232421875"/>
        <n v="2556.37377929687"/>
        <n v="2569.32983398437"/>
        <n v="2578.10009765625"/>
        <n v="2596.73681640625"/>
        <n v="2576.20629882812"/>
        <n v="2581.48852539062"/>
        <n v="2602.86596679687"/>
        <n v="2574.56201171875"/>
        <n v="2587.86669921875"/>
        <n v="2598.87939453125"/>
        <n v="2578.59838867187"/>
        <n v="2571.771484375"/>
        <n v="2641.13623046875"/>
        <n v="2710.60034179687"/>
        <n v="2732.17700195312"/>
        <n v="2778.81884765625"/>
        <n v="2739.95068359375"/>
        <n v="2713.93872070312"/>
        <n v="2726.64575195312"/>
        <n v="2725.64916992187"/>
        <n v="2648.162109375"/>
        <n v="2678.65869140625"/>
        <n v="2696.99633789062"/>
        <n v="2886.30395507812"/>
        <n v="2805.72729492187"/>
        <n v="2843.59887695312"/>
        <n v="2843.64868164062"/>
        <n v="2905.53857421875"/>
        <n v="2868.31494140625"/>
        <n v="2845.94091796875"/>
        <n v="2874.5439453125"/>
        <n v="2890.43994140625"/>
        <n v="2911.61791992187"/>
        <n v="2894.87475585937"/>
        <n v="2920.28857421875"/>
        <n v="2952.728515625"/>
        <n v="2931.25122070312"/>
        <n v="2911.26904296875"/>
        <n v="2938.0283203125"/>
        <n v="2932.0986328125"/>
        <n v="2925.47094726562"/>
        <n v="2953.47583007812"/>
        <n v="2977.1455078125"/>
        <n v="2964.58813476562"/>
        <n v="2961.24951171875"/>
        <n v="2901.40258789062"/>
        <n v="2911.7177734375"/>
        <n v="2974.15576171875"/>
        <n v="3004.6025390625"/>
        <n v="2990.2509765625"/>
        <n v="2995.83227539062"/>
        <n v="2947.84521484375"/>
        <n v="2923.2783203125"/>
        <n v="2940.86889648437"/>
        <n v="2854.66137695312"/>
        <n v="2853.26611328125"/>
        <n v="2826.85571289062"/>
        <n v="2869.2119140625"/>
        <n v="2840.85815429687"/>
        <n v="2877.73291015625"/>
        <n v="2892.13403320312"/>
        <n v="2900.20678710937"/>
        <n v="2873.39770507812"/>
        <n v="2975.60083007812"/>
        <n v="2961.64819335937"/>
        <n v="2959.50561523437"/>
        <n v="2963.84057617187"/>
        <n v="2933.24462890625"/>
        <n v="2915.95336914062"/>
        <n v="2910.322265625"/>
        <n v="2961.89721679687"/>
        <n v="2917.3984375"/>
        <n v="2949.140625"/>
        <n v="2924.37475585937"/>
        <n v="2919.740234375"/>
        <n v="2921.58422851562"/>
        <n v="2918.74365234375"/>
        <n v="2930.3046875"/>
        <n v="2949.68872070312"/>
        <n v="2908.77758789062"/>
        <n v="2890.53955078125"/>
        <n v="2910.0732421875"/>
        <n v="2895.27368164062"/>
        <n v="2920.13916015625"/>
        <n v="2924.07568359375"/>
        <n v="2923.17895507812"/>
        <n v="2858.29907226562"/>
        <n v="2829.44702148437"/>
        <n v="2793.46899414062"/>
        <n v="2827.50366210937"/>
        <n v="2805.32885742187"/>
        <n v="2795.91064453125"/>
        <n v="2830.54296875"/>
        <n v="2822.96899414062"/>
        <n v="2841.05737304687"/>
        <n v="2861.6875"/>
        <n v="2862.53466796875"/>
        <n v="2911.41870117187"/>
        <n v="2962.046875"/>
        <n v="2950.48608398437"/>
        <n v="2922.58081054687"/>
        <n v="2902.54858398437"/>
        <n v="2871.80322265625"/>
        <n v="2840.06079101562"/>
        <n v="2851.12329101562"/>
        <n v="3010.4326171875"/>
        <n v="2785.09741210937"/>
        <n v="2831.888671875"/>
        <n v="2853.51513671875"/>
        <n v="2929.95556640625"/>
        <n v="2932.84594726562"/>
        <n v="2903.49560546875"/>
        <n v="2916.75048828125"/>
        <n v="2920.58764648437"/>
        <n v="2945.1044921875"/>
        <n v="2952.03100585937"/>
        <n v="2907.43237304687"/>
        <n v="2937.43041992187"/>
        <n v="2898.56225585937"/>
        <n v="2873.1982421875"/>
        <n v="2898.46264648437"/>
        <n v="3017.8076171875"/>
        <n v="3050.74584960937"/>
        <n v="3120.21020507812"/>
        <n v="3109.74560546875"/>
        <n v="3119.76171875"/>
        <n v="3094.34790039062"/>
        <n v="3097.537109375"/>
        <n v="3166.5029296875"/>
        <n v="3190.96997070312"/>
        <n v="3169.79174804687"/>
        <n v="3157.73266601562"/>
        <n v="3150.60693359375"/>
        <n v="3182.64819335937"/>
        <n v="3183.64477539062"/>
        <n v="3141.83666992187"/>
        <n v="3162.6162109375"/>
        <n v="3099.77954101562"/>
        <n v="2991.19799804687"/>
        <n v="2965.734375"/>
        <n v="2981.28149414062"/>
        <n v="2974.70385742187"/>
        <n v="3007.84155273437"/>
        <n v="3029.91650390625"/>
        <n v="3016.0634765625"/>
        <n v="3000.66577148437"/>
        <n v="3020.34912109375"/>
        <n v="2988.5068359375"/>
        <n v="2884.85864257812"/>
        <n v="2902.25"/>
        <n v="2888.44677734375"/>
        <n v="2938.62646484375"/>
        <n v="2911.36889648437"/>
        <n v="2917.3486328125"/>
        <n v="2913.810546875"/>
        <n v="2946.39990234375"/>
        <n v="2976.80004882812"/>
        <n v="2991.89990234375"/>
        <n v="2997.35009765625"/>
        <n v="2996.25"/>
        <n v="2999.94995117187"/>
        <n v="3025.19995117187"/>
        <n v="3000.89990234375"/>
        <n v="2996.60009765625"/>
        <n v="3041.85009765625"/>
        <n v="3019.25"/>
        <n v="3032.5"/>
        <n v="3018.25"/>
        <n v="3029.10009765625"/>
        <n v="2985.94995117187"/>
        <n v="2929.64990234375"/>
        <n v="2924.89990234375"/>
        <n v="2923.05004882812"/>
        <n v="2903"/>
        <n v="2959.60009765625"/>
        <n v="2945.25"/>
        <n v="2942.69995117187"/>
        <n v="2944.60009765625"/>
        <n v="2926.89990234375"/>
        <n v="2939.35009765625"/>
        <n v="2971.85009765625"/>
        <n v="2986.75"/>
        <n v="2978.75"/>
        <n v="2987.89990234375"/>
        <n v="2995.89990234375"/>
        <n v="3052.35009765625"/>
        <n v="2953.14990234375"/>
        <n v="2813.94995117187"/>
        <n v="1899.41760253906"/>
        <n v="1870.50659179687"/>
        <n v="1845.29467773437"/>
        <n v="1830.99914550781"/>
        <n v="1814.92175292968"/>
        <n v="1846.11706542968"/>
        <n v="1861.00646972656"/>
        <n v="1869.31896972656"/>
        <n v="1859.74963378906"/>
        <n v="1883.92443847656"/>
        <n v="1878.47607421875"/>
        <n v="1895.599609375"/>
        <n v="1906.49633789062"/>
        <n v="1945.82629394531"/>
        <n v="1937.35583496093"/>
        <n v="2009.83374023437"/>
        <n v="2062.89868164062"/>
        <n v="2078.32836914062"/>
        <n v="2015.3740234375"/>
        <n v="2009.00964355468"/>
        <n v="2016.24365234375"/>
        <n v="2004.01916503906"/>
        <n v="2001.13452148437"/>
        <n v="1950.40441894531"/>
        <n v="1923.84924316406"/>
        <n v="1994.95373535156"/>
        <n v="2011.61938476562"/>
        <n v="1991.1533203125"/>
        <n v="1971.1455078125"/>
        <n v="1931.03723144531"/>
        <n v="1930.80847167968"/>
        <n v="1939.55334472656"/>
        <n v="1897.06494140625"/>
        <n v="1906.03820800781"/>
        <n v="1874.12646484375"/>
        <n v="1881.13146972656"/>
        <n v="1902.23828125"/>
        <n v="1880.17004394531"/>
        <n v="1850.68432617187"/>
        <n v="1878.10974121093"/>
        <n v="1903.29125976562"/>
        <n v="1942.48388671875"/>
        <n v="1944.58984375"/>
        <n v="1886.76318359375"/>
        <n v="1843.17553710937"/>
        <n v="1869.77697753906"/>
        <n v="1850.54711914062"/>
        <n v="1896.65283203125"/>
        <n v="1947.47448730468"/>
        <n v="1982.45422363281"/>
        <n v="1985.01843261718"/>
        <n v="2041.15100097656"/>
        <n v="2035.51879882812"/>
        <n v="2043.57775878906"/>
        <n v="2028.83435058593"/>
        <n v="2016.3349609375"/>
        <n v="2013.17602539062"/>
        <n v="1999.16589355468"/>
        <n v="1979.47814941406"/>
        <n v="1984.88073730468"/>
        <n v="1975.76953125"/>
        <n v="2015.14538574218"/>
        <n v="2014.96179199218"/>
        <n v="2019.90661621093"/>
        <n v="2065.1416015625"/>
        <n v="2027.68994140625"/>
        <n v="2026.95764160156"/>
        <n v="2005.71325683593"/>
        <n v="2020.86804199218"/>
        <n v="2039.18176269531"/>
        <n v="2050.0791015625"/>
        <n v="2032.03991699218"/>
        <n v="1987.3994140625"/>
        <n v="1988.03991699218"/>
        <n v="2010.81823730468"/>
        <n v="2003.88928222656"/>
        <n v="1990.90246582031"/>
        <n v="2004.21057128906"/>
        <n v="1977.45727539062"/>
        <n v="1962.08447265625"/>
        <n v="1908.11804199218"/>
        <n v="1929.64050292968"/>
        <n v="1934.458984375"/>
        <n v="1970.06872558593"/>
        <n v="1953.365234375"/>
        <n v="1960.89099121093"/>
        <n v="1984.2021484375"/>
        <n v="1976.35522460937"/>
        <n v="1992.27917480468"/>
        <n v="2011.73608398437"/>
        <n v="2004.62292480468"/>
        <n v="2022.10681152343"/>
        <n v="2033.5791015625"/>
        <n v="2015.7744140625"/>
        <n v="1979.47631835937"/>
        <n v="1941.43408203125"/>
        <n v="1978.87890625"/>
        <n v="1949.00561523437"/>
        <n v="1932.39379882812"/>
        <n v="1835.705078125"/>
        <n v="1836.76062011718"/>
        <n v="1868.79138183593"/>
        <n v="1911.92712402343"/>
        <n v="1950.33654785156"/>
        <n v="1942.44384765625"/>
        <n v="1810.19067382812"/>
        <n v="1793.07397460937"/>
        <n v="1624.33972167968"/>
        <n v="1657.79272460937"/>
        <n v="1556.92822265625"/>
        <n v="1521.685546875"/>
        <n v="1518.38159179687"/>
        <n v="1512.78833007812"/>
        <n v="1661.72338867187"/>
        <n v="1543.61987304687"/>
        <n v="1574.54406738281"/>
        <n v="1618.13391113281"/>
        <n v="1655.71435546875"/>
        <n v="1686.73132324218"/>
        <n v="1644.20446777343"/>
        <n v="1688.21020507812"/>
        <n v="1579.72119140625"/>
        <n v="1529.29028320312"/>
        <n v="1641.15368652343"/>
        <n v="1576.67041015625"/>
        <n v="1632.78723144531"/>
        <n v="1626.40771484375"/>
        <n v="1604.12780761718"/>
        <n v="1586.47009277343"/>
        <n v="1669.81274414062"/>
        <n v="1681.32275390625"/>
        <n v="1606.43933105468"/>
        <n v="1635.88403320312"/>
        <n v="1736.42224121093"/>
        <n v="1681.23022460937"/>
        <n v="1697.91735839843"/>
        <n v="1718.67236328125"/>
        <n v="1761.75305175781"/>
        <n v="1862.33764648437"/>
        <n v="1784.6806640625"/>
        <n v="1786.806640625"/>
        <n v="1759.85803222656"/>
        <n v="1748.81030273437"/>
        <n v="1750.42822265625"/>
        <n v="1789.16442871093"/>
        <n v="1802.29248046875"/>
        <n v="1802.43090820312"/>
        <n v="1758.70251464843"/>
        <n v="1749.96643066406"/>
        <n v="1798.68664550781"/>
        <n v="1801.50622558593"/>
        <n v="1806.08264160156"/>
        <n v="1840.84313964843"/>
        <n v="1867.79223632812"/>
        <n v="1796.28308105468"/>
        <n v="1853.87902832031"/>
        <n v="1852.9541015625"/>
        <n v="1823.41674804687"/>
        <n v="1890.81213378906"/>
        <n v="1892.56872558593"/>
        <n v="1897.20458984375"/>
        <n v="1939.2998046875"/>
        <n v="1899.15173339843"/>
        <n v="1920.94079589843"/>
        <n v="1921.21936035156"/>
        <n v="1955.24792480468"/>
        <n v="1917.13928222656"/>
        <n v="1891.03869628906"/>
        <n v="1882.13757324218"/>
        <n v="1896.88024902343"/>
        <n v="1898.73461914062"/>
        <n v="1889.74047851562"/>
        <n v="1895.76721191406"/>
        <n v="1880.32922363281"/>
        <n v="1887.14404296875"/>
        <n v="1893.54211425781"/>
        <n v="1869.34216308593"/>
        <n v="1964.6123046875"/>
        <n v="1948.66442871093"/>
        <n v="1930.58422851562"/>
        <n v="1939.76330566406"/>
        <n v="2000.12426757812"/>
        <n v="2039.53076171875"/>
        <n v="2098.45532226562"/>
        <n v="2104.66723632812"/>
        <n v="2057.37963867187"/>
        <n v="2043.88916015625"/>
        <n v="2060.57861328125"/>
        <n v="2058.3994140625"/>
        <n v="2013.84692382812"/>
        <n v="2071.28759765625"/>
        <n v="2076.7236328125"/>
        <n v="2045.12829589843"/>
        <n v="2051.77221679687"/>
        <n v="2067.7099609375"/>
        <n v="2036.021484375"/>
        <n v="2017.66760253906"/>
        <n v="2004.84387207031"/>
        <n v="2050.75024414062"/>
        <n v="2146.42065429687"/>
        <n v="2115.10327148437"/>
        <n v="2118.30981445312"/>
        <n v="2120.07568359375"/>
        <n v="2094.75219726562"/>
        <n v="2090.61645507812"/>
        <n v="2099.72387695312"/>
        <n v="2144.88745117187"/>
        <n v="2133.0390625"/>
        <n v="2121.37646484375"/>
        <n v="2118.68139648437"/>
        <n v="2097.72583007812"/>
        <n v="2095.03100585937"/>
        <n v="2083.6005859375"/>
        <n v="2094.05444335937"/>
        <n v="2109.24877929687"/>
        <n v="2097.02905273437"/>
        <n v="2093.5439453125"/>
        <n v="2089.5947265625"/>
        <n v="2089.12963867187"/>
        <n v="2084.06518554687"/>
        <n v="2094.14770507812"/>
        <n v="2089.40869140625"/>
        <n v="2080.25561523437"/>
        <n v="2097.63330078125"/>
        <n v="2087.50390625"/>
        <n v="2104.97412109375"/>
        <n v="2136.8955078125"/>
        <n v="2126.95190429687"/>
        <n v="2162.49731445312"/>
        <n v="2182.15161132812"/>
        <n v="2163.05444335937"/>
        <n v="2166.30712890625"/>
        <n v="2206.2197265625"/>
        <n v="2315.2255859375"/>
        <n v="2326.00512695312"/>
        <n v="2286.9287109375"/>
        <n v="2276.65966796875"/>
        <n v="2290.97119140625"/>
        <n v="2344.54443359375"/>
        <n v="2292.96875"/>
        <n v="2167.3291015625"/>
        <n v="2251.01171875"/>
        <n v="2254.72900390625"/>
        <n v="2312.43774414062"/>
        <n v="2316.06176757812"/>
        <n v="2345.00854492187"/>
        <n v="2514.46411132812"/>
        <n v="2522.36352539062"/>
        <n v="2542.482421875"/>
        <n v="2625.88598632812"/>
        <n v="2614.03735351562"/>
        <n v="2629.88159179687"/>
        <n v="2626.67626953125"/>
        <n v="2622.05615234375"/>
        <n v="2557.662109375"/>
        <n v="2578.84692382812"/>
        <n v="2530.55126953125"/>
        <n v="2556.16918945312"/>
        <n v="2496.81420898437"/>
        <n v="2492.84790039062"/>
        <n v="2507.45336914062"/>
        <n v="2508.76000976562"/>
        <n v="2454.58471679687"/>
        <n v="2447.16528320312"/>
        <n v="2456.91772460937"/>
        <n v="2486.96875"/>
        <n v="2430.74047851562"/>
        <n v="2457.80419921875"/>
        <n v="2476.04931640625"/>
        <n v="2506.4267578125"/>
        <n v="2526.72509765625"/>
        <n v="2544.59594726562"/>
        <n v="2472.73681640625"/>
        <n v="2508.38696289062"/>
        <n v="2492.75463867187"/>
        <n v="2479.50317382812"/>
        <n v="2492.10180664062"/>
        <n v="2488.08837890625"/>
        <n v="2451.31860351562"/>
        <n v="2460.88452148437"/>
        <n v="2482.67578125"/>
        <n v="2542.40356445312"/>
        <n v="2540.35083007812"/>
        <n v="2520.98559570312"/>
        <n v="2538.99755859375"/>
        <n v="2500.78002929687"/>
        <n v="2544.78369140625"/>
        <n v="2566.01489257812"/>
        <n v="2528.5908203125"/>
        <n v="2545.48266601562"/>
        <n v="2554.9560546875"/>
        <n v="2610.57690429687"/>
        <n v="2623.17602539062"/>
        <n v="2598.44506835937"/>
        <n v="2597.79174804687"/>
        <n v="2610.95043945312"/>
        <n v="2577.21362304687"/>
        <n v="2626.34887695312"/>
        <n v="2648.7470703125"/>
        <n v="2670.02587890625"/>
        <n v="2631.90258789062"/>
        <n v="2680.75805664062"/>
        <n v="2714.58764648437"/>
        <n v="2715.14794921875"/>
        <n v="2733.85961914062"/>
        <n v="2734.88598632812"/>
        <n v="2715.10131835937"/>
        <n v="2671.65869140625"/>
        <n v="2732.78637695312"/>
        <n v="2836.5634765625"/>
        <n v="2886.53930664062"/>
        <n v="2847.80932617187"/>
        <n v="2830.357421875"/>
        <n v="2912.57666015625"/>
        <n v="2964.41845703125"/>
        <n v="2962.92578125"/>
        <n v="2948.08715820312"/>
        <n v="3039.48583984375"/>
        <n v="3023.26293945312"/>
        <n v="3012.41650390625"/>
        <n v="3048.8359375"/>
        <n v="3093.81030273437"/>
        <n v="3061.13134765625"/>
        <n v="3088.48095703125"/>
        <n v="3077.44775390625"/>
        <n v="3049.16259765625"/>
        <n v="2988.85400390625"/>
        <n v="2909.18994140625"/>
        <n v="2935.37060546875"/>
        <n v="2995.3056640625"/>
        <n v="2992.12670898437"/>
        <n v="2981.2802734375"/>
        <n v="2952.76196289062"/>
        <n v="3005.26342773437"/>
        <n v="2970.48071289062"/>
        <n v="3004.515625"/>
        <n v="2997.68969726562"/>
        <n v="2983.4775390625"/>
        <n v="2935.837890625"/>
        <n v="2906.80590820312"/>
        <n v="2873.42529296875"/>
        <n v="2858.69848632812"/>
        <n v="2872.25561523437"/>
        <n v="2766.22436523437"/>
        <n v="2786.56127929687"/>
        <n v="2756.54711914062"/>
        <n v="2800.6796875"/>
        <n v="2706.24267578125"/>
        <n v="2734.19970703125"/>
        <n v="2811.01245117187"/>
        <n v="2860.3349609375"/>
        <n v="2851.54541015625"/>
        <n v="2812.60180664062"/>
        <n v="2811.57348632812"/>
        <n v="2852.71435546875"/>
        <n v="2871.4150390625"/>
        <n v="2859.25903320312"/>
        <n v="2866.92651367187"/>
        <n v="2907.974609375"/>
        <n v="2910.685546875"/>
        <n v="2839.20336914062"/>
        <n v="2852.01318359375"/>
        <n v="2926.30029296875"/>
        <n v="2938.40966796875"/>
        <n v="2918.306640625"/>
        <n v="2865.71118164062"/>
        <n v="2867.53466796875"/>
        <n v="2953.32348632812"/>
        <n v="2971.36938476562"/>
        <n v="2959.35400390625"/>
        <n v="3028.4521484375"/>
        <n v="3052.57568359375"/>
        <n v="3058.84033203125"/>
        <n v="3101.80517578125"/>
        <n v="3106.38671875"/>
        <n v="3035.60522460937"/>
        <n v="2902.36376953125"/>
        <n v="3009.79833984375"/>
        <n v="2987.54516601562"/>
        <n v="2956.36181640625"/>
        <n v="2940.23217773437"/>
        <n v="2916.15600585937"/>
        <n v="2907.46020507812"/>
        <n v="2899.32568359375"/>
        <n v="2928.49877929687"/>
        <n v="2921.11157226562"/>
        <n v="2912.83642578125"/>
        <n v="2838.408203125"/>
        <n v="2839.67065429687"/>
        <n v="2851.59228515625"/>
        <n v="2894.55688476562"/>
        <n v="2909.28295898437"/>
        <n v="2929.33984375"/>
        <n v="2941.1201171875"/>
        <n v="2919.70922851562"/>
        <n v="2886.98291015625"/>
        <n v="2853.22875976562"/>
        <n v="2870.29248046875"/>
        <n v="2888.10498046875"/>
        <n v="2881.7470703125"/>
        <n v="2861.17626953125"/>
        <n v="2880.34448242187"/>
        <n v="2881.27954101562"/>
        <n v="2925.91040039062"/>
        <n v="2967.72241210937"/>
        <n v="2987.92431640625"/>
        <n v="2953.72265625"/>
        <n v="2968.33276367187"/>
        <n v="2962.55419921875"/>
        <n v="2940.4267578125"/>
        <n v="2951.51416015625"/>
        <n v="2953.86328125"/>
        <n v="2990.93041992187"/>
        <n v="3006.8564453125"/>
        <n v="3006.9501953125"/>
        <n v="3022.5009765625"/>
        <n v="3076.05810546875"/>
        <n v="3078.45434570312"/>
        <n v="3065.67529296875"/>
        <n v="3076.57495117187"/>
        <n v="3117.35375976562"/>
        <n v="3098.138671875"/>
        <n v="3075.400390625"/>
        <n v="3101.80297851562"/>
        <n v="3064.40698242187"/>
        <n v="3169.82983398437"/>
        <n v="3176.59545898437"/>
        <n v="3135.20581054687"/>
        <n v="3139.05834960937"/>
        <n v="3143.662109375"/>
        <n v="3139.6689453125"/>
        <n v="3124.58813476562"/>
        <n v="3120.40771484375"/>
        <n v="3065.25244140625"/>
        <n v="3077.138671875"/>
        <n v="3061.68237304687"/>
        <n v="3014.37329101562"/>
        <n v="3000.23315429687"/>
        <n v="2995.017578125"/>
        <n v="3020.38696289062"/>
        <n v="3016.05541992187"/>
        <n v="3008.38061523437"/>
        <n v="2998.77587890625"/>
        <n v="3018.7392578125"/>
        <n v="3028.6728515625"/>
        <n v="3025.3779296875"/>
        <n v="3010.97021484375"/>
        <n v="2997.22216796875"/>
        <n v="3011.20556640625"/>
        <n v="3009.32250976562"/>
        <n v="2982.62670898437"/>
        <n v="3031.54565429687"/>
        <n v="3093.22387695312"/>
        <n v="3082.912109375"/>
        <n v="3092.3291015625"/>
        <n v="3116.67041015625"/>
        <n v="3128.81811523437"/>
        <n v="3139.3642578125"/>
        <n v="3149.0634765625"/>
        <n v="3156.17260742187"/>
        <n v="3261.30786132812"/>
        <n v="3270.30029296875"/>
        <n v="3345.72680664062"/>
        <n v="3352.7890625"/>
        <n v="3351.80029296875"/>
        <n v="3425.15454101562"/>
        <n v="3402.36669921875"/>
        <n v="3445.49438476562"/>
        <n v="3457.5947265625"/>
        <n v="3503.076171875"/>
        <n v="3485.32592773437"/>
        <n v="3565.50756835937"/>
        <n v="3498.1796875"/>
        <n v="3612.87280273437"/>
        <n v="3617.86328125"/>
        <n v="3627.23291015625"/>
        <n v="3593.23901367187"/>
        <n v="3553.92529296875"/>
        <n v="3570.16870117187"/>
        <n v="3620.970703125"/>
        <n v="3659.15478515625"/>
        <n v="3723.798828125"/>
        <n v="3675.5390625"/>
        <n v="3604.49169921875"/>
        <n v="3600.3955078125"/>
        <n v="3637.54370117187"/>
        <n v="3636.79052734375"/>
        <n v="3643.47607421875"/>
        <n v="3645.40673828125"/>
        <n v="3613.06079101562"/>
        <n v="3558.63354492187"/>
        <n v="3570.6396484375"/>
        <n v="3555.24365234375"/>
        <n v="3512.53979492187"/>
        <n v="3553.12451171875"/>
        <n v="3609.62353515625"/>
        <n v="3588.53051757812"/>
        <n v="3665.74584960937"/>
        <n v="3706.00146484375"/>
        <n v="3470.54248046875"/>
        <n v="3439.703125"/>
        <n v="3441.91625976562"/>
        <n v="3407.24389648437"/>
        <n v="3440.92504882812"/>
        <n v="3428.66040039062"/>
        <n v="3404.79174804687"/>
        <n v="3332.75854492187"/>
        <n v="3301.01123046875"/>
        <n v="3295.44458007812"/>
        <n v="3285.67993164062"/>
        <n v="3292.42578125"/>
        <n v="3228.17626953125"/>
        <n v="3205.6279296875"/>
        <n v="3279.83056640625"/>
        <n v="3287.18920898437"/>
        <n v="3294.7841796875"/>
        <n v="3310.2568359375"/>
        <n v="3304.6904296875"/>
        <n v="3307.47338867187"/>
        <n v="3287.28393554687"/>
        <n v="3290.962890625"/>
        <n v="3326.67309570312"/>
        <n v="3352.38208007812"/>
        <n v="3355.30688476562"/>
        <n v="3322.75756835937"/>
        <n v="3279.17041015625"/>
        <n v="3262.84790039062"/>
        <n v="3268.36767578125"/>
        <n v="3248.60205078125"/>
        <n v="3251.05493164062"/>
        <n v="3251.95141601562"/>
        <n v="3303.9833984375"/>
        <n v="3329.59716796875"/>
        <n v="3375.49682617187"/>
        <n v="3436.91552734375"/>
        <n v="3434.60424804687"/>
        <n v="3336.43774414062"/>
        <n v="3381.81860351562"/>
        <n v="3421.82006835937"/>
        <n v="3398.0927734375"/>
        <n v="3431.1611328125"/>
        <n v="3405.5458984375"/>
        <n v="3418.89575195312"/>
        <n v="3368.46826171875"/>
        <n v="3379.08203125"/>
        <n v="3381.6767578125"/>
        <n v="3355.77856445312"/>
        <n v="3404.2724609375"/>
        <n v="3425.453125"/>
        <n v="3455.59619140625"/>
        <n v="3463.33276367187"/>
        <n v="3487.107421875"/>
        <n v="3496.96728515625"/>
        <n v="3485.78637695312"/>
        <n v="3522.62866210937"/>
        <n v="3526.96875"/>
        <n v="3601.87890625"/>
        <n v="3665.09033203125"/>
        <n v="3642.63647460937"/>
        <n v="3592.16162109375"/>
        <n v="3635.60791015625"/>
        <n v="3660.4677734375"/>
        <n v="3694.47875976562"/>
        <n v="3641.64599609375"/>
        <n v="3677.4970703125"/>
        <n v="3743.77514648437"/>
        <n v="3791.89111328125"/>
        <n v="3764.95556640625"/>
        <n v="3699.78979492187"/>
        <n v="3616.52514648437"/>
        <n v="3623.09350585937"/>
        <n v="3564.35522460937"/>
        <n v="3562.984375"/>
        <n v="3448.95654296875"/>
        <n v="3487.517578125"/>
        <n v="3531.18139648437"/>
        <n v="3592.046875"/>
        <n v="3644.5478515625"/>
        <n v="3614.6826171875"/>
        <n v="3605.51440429687"/>
        <n v="3571.5849609375"/>
        <n v="3537.986328125"/>
        <n v="3554.14794921875"/>
        <n v="3563.41015625"/>
        <n v="3492.1484375"/>
        <n v="3528.81909179687"/>
        <n v="3608.255859375"/>
        <n v="3603.81372070312"/>
        <n v="3576.49975585937"/>
        <n v="3585.66748046875"/>
        <n v="3515.25610351562"/>
        <n v="3389.55639648437"/>
        <n v="3368.19677734375"/>
        <n v="3214.9462890625"/>
        <n v="3327.50952148437"/>
        <n v="3359.12353515625"/>
        <n v="3351.51538085937"/>
        <n v="3349.86108398437"/>
        <n v="3330.912109375"/>
        <n v="3293.62670898437"/>
        <n v="3402.36254882812"/>
        <n v="3433.220703125"/>
        <n v="3422.20971679687"/>
        <n v="3401.6064453125"/>
        <n v="3443.04931640625"/>
        <n v="3396.64453125"/>
        <n v="3455.24169921875"/>
        <n v="3471.1669921875"/>
        <n v="3427.64428710937"/>
        <n v="3497.81909179687"/>
        <n v="3508.640625"/>
        <n v="3544.03540039062"/>
        <n v="3503.96240234375"/>
        <n v="3504.19848632812"/>
        <n v="3501.97729492187"/>
        <n v="3526.73950195312"/>
        <n v="3534.67822265625"/>
        <n v="3552.44677734375"/>
        <n v="3605.42016601562"/>
        <n v="3549.23315429687"/>
        <n v="3481.94116210937"/>
        <n v="3483.35815429687"/>
        <n v="3493.51879882812"/>
        <n v="3488.51000976562"/>
        <n v="3460.95971679687"/>
        <n v="3334.4091796875"/>
        <n v="3281.34008789062"/>
        <n v="3361.58081054687"/>
        <n v="3429.4873046875"/>
        <n v="3414.27099609375"/>
        <n v="3353.45288085937"/>
        <n v="3351.65698242187"/>
        <n v="3365.7392578125"/>
        <n v="3387.57153320312"/>
        <n v="3352.03540039062"/>
        <n v="3347.97119140625"/>
        <n v="3288.759765625"/>
        <n v="3320.56298828125"/>
        <n v="3244.19775390625"/>
        <n v="3256.01171875"/>
        <n v="3250.01000976562"/>
        <n v="3224.72827148437"/>
        <n v="3221.56225585937"/>
        <n v="3227.46899414062"/>
        <n v="3191.46069335937"/>
        <n v="3262.1552734375"/>
        <n v="3259.50830078125"/>
        <n v="3082.91381835937"/>
        <n v="3112.26000976562"/>
        <n v="3139.43212890625"/>
        <n v="3107.53393554687"/>
        <n v="3013.95581054687"/>
        <n v="3070.37866210937"/>
        <n v="3103.06225585937"/>
        <n v="3211.48291015625"/>
        <n v="3201.11206054687"/>
        <n v="3192.40649414062"/>
        <n v="3256.91650390625"/>
        <n v="3273.23413085937"/>
        <n v="3264.48071289062"/>
        <n v="3199.5419921875"/>
        <n v="3238.98095703125"/>
        <n v="3260.81762695312"/>
        <n v="3196.8779296875"/>
        <n v="3063.38598632812"/>
        <n v="3054.77465820312"/>
        <n v="3050.73095703125"/>
        <n v="2989.55102539062"/>
        <n v="2939.02685546875"/>
        <n v="2961.38647460937"/>
        <n v="3056.10668945312"/>
        <n v="3066.5732421875"/>
        <n v="3148.25732421875"/>
        <n v="3133.3193359375"/>
        <n v="3153.87109375"/>
        <n v="3157.1533203125"/>
        <n v="3130.84521484375"/>
        <n v="3108.5810546875"/>
        <n v="3154.25170898437"/>
        <n v="3078.08618164062"/>
        <n v="3060.24560546875"/>
        <n v="3102.5390625"/>
        <n v="3128.32397460937"/>
        <n v="3107.0107421875"/>
        <n v="2962.71875"/>
        <n v="2935.03100585937"/>
        <n v="2891.31079101562"/>
        <n v="2860.78271484375"/>
        <n v="2856.82348632812"/>
        <n v="2922.5537109375"/>
        <n v="2932.80908203125"/>
        <n v="3019.1923828125"/>
        <n v="3031.1181640625"/>
        <n v="3025.10791015625"/>
        <n v="3021.05322265625"/>
        <n v="2972.54296875"/>
        <n v="3042.13671875"/>
        <n v="3110.48999023437"/>
        <n v="3149.98486328125"/>
        <n v="3147.02807617187"/>
        <n v="3140.35009765625"/>
        <n v="3185.85546875"/>
        <n v="3200.5947265625"/>
        <n v="3210.23022460937"/>
        <n v="3219.197265625"/>
        <n v="3199.92700195312"/>
        <n v="3265.03637695312"/>
        <n v="3245.05078125"/>
        <n v="3236.60717773437"/>
        <n v="3244.62109375"/>
        <n v="3225.6845703125"/>
        <n v="3229.97729492187"/>
        <n v="3200.21313476562"/>
        <n v="3133.48168945312"/>
        <n v="3105.5771484375"/>
        <n v="3070.13623046875"/>
        <n v="3073.9521484375"/>
        <n v="2988.42700195312"/>
        <n v="3063.41015625"/>
        <n v="2987.61572265625"/>
        <n v="2986.37573242187"/>
        <n v="2989.23779296875"/>
        <n v="2983.17993164062"/>
        <n v="3004.69262695312"/>
        <n v="3023.81982421875"/>
        <n v="3069.61108398437"/>
        <n v="3093.7470703125"/>
        <n v="3080.77294921875"/>
        <n v="2976.8359375"/>
        <n v="2961.5244140625"/>
        <n v="2870.27465820312"/>
        <n v="2889.44995117187"/>
        <n v="2900.42114257812"/>
        <n v="2863.1201171875"/>
        <n v="2869.03466796875"/>
        <n v="2844.85083007812"/>
        <n v="2856.63256835937"/>
        <n v="2878.6220703125"/>
        <n v="2895.98461914062"/>
        <n v="2859.3994140625"/>
        <n v="2866.31567382812"/>
        <n v="2847.61743164062"/>
        <n v="2948.931640625"/>
        <n v="2959.23486328125"/>
        <n v="2923.88916015625"/>
        <n v="2975.07104492187"/>
        <n v="2928.32543945312"/>
        <n v="2958.08984375"/>
        <n v="2960.5224609375"/>
        <n v="2956.5634765625"/>
        <n v="2976.2666015625"/>
        <n v="3007.7822265625"/>
        <n v="2985.92700195312"/>
        <n v="3019.83374023437"/>
        <n v="3000.79931640625"/>
        <n v="3024.04150390625"/>
        <n v="3024.42456054687"/>
        <n v="3019.92895507812"/>
        <n v="3025.52416992187"/>
        <n v="3054.12231445312"/>
        <n v="3117.77490234375"/>
        <n v="3100.55859375"/>
        <n v="3067.13061523437"/>
        <n v="3077.31640625"/>
        <n v="3092.90673828125"/>
        <n v="3076.025390625"/>
        <n v="3066.07836914062"/>
        <n v="3171.57543945312"/>
        <n v="3190.27465820312"/>
        <n v="3187.50073242187"/>
        <n v="3209.26025390625"/>
        <n v="3203.18676757812"/>
        <n v="3197.87866210937"/>
        <n v="3140.53881835937"/>
        <n v="3170.61938476562"/>
        <n v="3164.25903320312"/>
        <n v="3232.98046875"/>
        <n v="3242.06689453125"/>
        <n v="3247.42333984375"/>
        <n v="3249.43139648437"/>
        <n v="3243.16674804687"/>
        <n v="3324.32250976562"/>
        <n v="3289.41186523437"/>
        <n v="3276.73876953125"/>
        <n v="3237.9541015625"/>
        <n v="3233.4111328125"/>
        <n v="3204.66943359375"/>
        <n v="3149.38598632812"/>
        <n v="3143.36059570312"/>
        <n v="3187.02270507812"/>
        <n v="3218.8251953125"/>
        <n v="3161.19799804687"/>
        <n v="3099.17138671875"/>
        <n v="3062.63500976562"/>
        <n v="3102.71069335937"/>
        <n v="3126.23950195312"/>
        <n v="3087.7900390625"/>
        <n v="3111.27075195312"/>
        <n v="3117.583984375"/>
        <n v="3115.2880859375"/>
        <n v="3126.4306640625"/>
        <n v="3114.90502929687"/>
        <n v="3119.44873046875"/>
        <n v="3167.17602539062"/>
        <n v="3170.33251953125"/>
        <n v="3166.93701171875"/>
        <n v="3071.7216796875"/>
        <n v="3175.40161132812"/>
        <n v="3143.31225585937"/>
        <n v="3183.77075195312"/>
        <n v="3189.1748046875"/>
        <n v="3227.62451171875"/>
        <n v="3253.48388671875"/>
        <n v="3296.76220703125"/>
        <n v="3308.08227539062"/>
        <n v="3291.59057617187"/>
        <n v="3281.83203125"/>
        <n v="3332.38012695312"/>
        <n v="3353.26318359375"/>
        <n v="3346.87133789062"/>
        <n v="3328.62353515625"/>
        <n v="3350.67724609375"/>
        <n v="3277.53833007812"/>
        <n v="3325.98852539062"/>
        <n v="3376.78051757812"/>
        <n v="3398.15161132812"/>
        <n v="3376.34155273437"/>
        <n v="3388.63720703125"/>
        <n v="3435.0380859375"/>
        <n v="3455.28686523437"/>
        <n v="3452.06665039062"/>
        <n v="3398.24877929687"/>
        <n v="3415.521484375"/>
        <n v="3435.57495117187"/>
        <n v="3472.07104492187"/>
        <n v="3416.5458984375"/>
        <n v="3403.03100585937"/>
        <n v="3367.60766601562"/>
        <n v="3319.35302734375"/>
        <n v="3331.30688476562"/>
        <n v="3318.279296875"/>
        <n v="3251.33715820312"/>
        <n v="3232.79638671875"/>
        <n v="3303.88623046875"/>
        <n v="3241.18823242187"/>
        <n v="3261.38818359375"/>
        <n v="3290.37036132812"/>
        <n v="3308.47216796875"/>
        <n v="3256.21655273437"/>
        <n v="3250.5078125"/>
        <n v="3202.64306640625"/>
        <n v="3137.26196289062"/>
        <n v="3121.599609375"/>
        <n v="3108.03564453125"/>
        <n v="3102.47338867187"/>
        <n v="3067.34326171875"/>
        <n v="3031.04248046875"/>
        <n v="3055.14526367187"/>
        <n v="3049.14404296875"/>
        <n v="3045.09448242187"/>
        <n v="3046.85107421875"/>
        <n v="3040.60571289062"/>
        <n v="3063.0498046875"/>
        <n v="3128.43041992187"/>
        <n v="3122.67358398437"/>
        <n v="3161.51171875"/>
        <n v="3142.87280273437"/>
        <n v="3184.541015625"/>
        <n v="3136.13989257812"/>
        <n v="3163.31689453125"/>
        <n v="3111.79296875"/>
        <n v="3063.63500976562"/>
        <n v="3055.0966796875"/>
        <n v="3014.94116210937"/>
        <n v="3029.77368164062"/>
        <n v="3084.46948242187"/>
        <n v="3098.08227539062"/>
        <n v="3099.2529296875"/>
        <n v="3120.86791992187"/>
        <n v="3110.9140625"/>
        <n v="3141.45825195312"/>
        <n v="3141.60424804687"/>
        <n v="3103.05908203125"/>
        <n v="3152.63134765625"/>
        <n v="3172.05078125"/>
        <n v="3203.91137695312"/>
        <n v="3207.3759765625"/>
        <n v="3202.83813476562"/>
        <n v="3195.17797851562"/>
        <n v="3176.39306640625"/>
        <n v="3179.41821289062"/>
        <n v="3131.1630859375"/>
        <n v="3122.52685546875"/>
        <n v="3144.97119140625"/>
        <n v="3218.98828125"/>
        <n v="3217.3779296875"/>
        <n v="3223.52612304687"/>
        <n v="3213.91357421875"/>
        <n v="3248.45849609375"/>
        <n v="3240.115234375"/>
        <n v="3236.0654296875"/>
        <n v="3210.01049804687"/>
        <n v="3243.6767578125"/>
        <n v="3225.72143554687"/>
        <n v="3209.4248046875"/>
        <n v="3154.19287109375"/>
        <n v="3195.76318359375"/>
        <n v="3158.2421875"/>
        <n v="3131.74853515625"/>
        <n v="3168.44018554687"/>
        <n v="3165.3173828125"/>
        <n v="3172.48974609375"/>
        <n v="3161.92163085937"/>
        <n v="3121.22119140625"/>
        <n v="3156.12109375"/>
        <n v="3173.12866210937"/>
        <n v="3203.11279296875"/>
        <n v="3183.74609375"/>
        <n v="3161.97045898437"/>
        <n v="3135.7216796875"/>
        <n v="3143.2919921875"/>
        <n v="3161.08569335937"/>
        <n v="3246.41796875"/>
        <n v="3216.974609375"/>
        <n v="3252.90649414062"/>
        <n v="3263.81884765625"/>
        <n v="3266.71899414062"/>
        <n v="3272.96166992187"/>
        <n v="3216.63061523437"/>
        <n v="3217.07275390625"/>
        <n v="3204.78393554687"/>
        <n v="3284.07055664062"/>
        <n v="3455.22680664062"/>
        <n v="3432.66479492187"/>
        <n v="3437.72827148437"/>
        <n v="3411.38134765625"/>
        <n v="3413.59912109375"/>
        <n v="3319.96215820312"/>
        <n v="3346.03247070312"/>
        <n v="3350.369140625"/>
        <n v="3339.67529296875"/>
        <n v="3348.15185546875"/>
        <n v="3307.24731445312"/>
        <n v="3372.34936523437"/>
        <n v="3402.51049804687"/>
        <n v="3391.27368164062"/>
        <n v="3351.15795898437"/>
        <n v="3394.13256835937"/>
        <n v="3434.05126953125"/>
        <n v="3420.79443359375"/>
        <n v="3412.81030273437"/>
        <n v="3392.70336914062"/>
        <n v="3399.30688476562"/>
        <n v="3400.34204101562"/>
        <n v="3408.76928710937"/>
        <n v="3386.4443359375"/>
        <n v="3318.77954101562"/>
        <n v="3352.83349609375"/>
        <n v="3333.61328125"/>
        <n v="3349.482421875"/>
        <n v="3339.13305664062"/>
        <n v="3332.77563476562"/>
        <n v="3327.10815429687"/>
        <n v="3327.69946289062"/>
        <n v="3342.287109375"/>
        <n v="3308.62744140625"/>
        <n v="3330.70581054687"/>
        <n v="3369.44189453125"/>
        <n v="3380.13598632812"/>
        <n v="3380.67797851562"/>
        <n v="3405.66430664062"/>
        <n v="3392.50610351562"/>
        <n v="3430.69995117187"/>
        <n v="3529.41284179687"/>
        <n v="3516.64868164062"/>
        <n v="3508.96069335937"/>
        <n v="3546.66162109375"/>
        <n v="3554.39868164062"/>
        <n v="3554.30029296875"/>
        <n v="3533.84814453125"/>
        <n v="3551.93481445312"/>
        <n v="3525.81494140625"/>
        <n v="3534.24243164062"/>
        <n v="3537.79077148437"/>
        <n v="3485.99487304687"/>
        <n v="3477.9619140625"/>
        <n v="3463.42333984375"/>
        <n v="3486.98046875"/>
        <n v="3537.84008789062"/>
        <n v="3569.42993164062"/>
        <n v="3586.13696289062"/>
        <n v="3576.822265625"/>
        <n v="3558.09521484375"/>
        <n v="3491.71142578125"/>
        <n v="3519.60571289062"/>
        <n v="3473.47729492187"/>
        <n v="3456.72094726562"/>
        <n v="3437.205078125"/>
        <n v="3414.87182617187"/>
        <n v="3453.31274414062"/>
        <n v="3369.90869140625"/>
        <n v="3350.09545898437"/>
        <n v="3297.375"/>
        <n v="3311.40747070312"/>
        <n v="3338.681640625"/>
        <n v="3328.99731445312"/>
        <n v="3291.34692382812"/>
        <n v="3320.44946289062"/>
        <n v="3311.35766601562"/>
        <n v="3340.36157226562"/>
        <n v="3330.67724609375"/>
        <n v="3341.646484375"/>
        <n v="3307.94873046875"/>
        <n v="3294.11376953125"/>
        <n v="3292.236328125"/>
        <n v="3364.1279296875"/>
        <n v="3456.57397460937"/>
        <n v="3461.11962890625"/>
        <n v="3478.0673828125"/>
        <n v="3468.77807617187"/>
        <n v="3488.49267578125"/>
        <n v="3466.85107421875"/>
        <n v="3416.30493164062"/>
        <n v="3429.20068359375"/>
        <n v="3472.2861328125"/>
        <n v="3446.44506835937"/>
        <n v="3470.2109375"/>
        <n v="3471.00146484375"/>
        <n v="3489.92553710937"/>
        <n v="3561.5703125"/>
        <n v="3572.24243164062"/>
        <n v="3583.9033203125"/>
        <n v="3599.912109375"/>
        <n v="3628.76782226562"/>
        <n v="3551.14477539062"/>
        <n v="3623.97509765625"/>
        <n v="3815.43872070312"/>
        <n v="3813.65991210937"/>
        <n v="3771.16723632812"/>
        <n v="3735.44360351562"/>
        <n v="3742.80590820312"/>
        <n v="3778.875"/>
        <n v="3750.76098632812"/>
        <n v="3766.22631835937"/>
        <n v="3755.0595703125"/>
        <n v="3748.63598632812"/>
        <n v="3766.12744140625"/>
        <n v="3738.556640625"/>
        <n v="3648.18603515625"/>
        <n v="3623.5302734375"/>
        <n v="3693.79125976562"/>
        <n v="3634.89453125"/>
        <n v="3646.357421875"/>
        <n v="3669.234375"/>
        <n v="3691.46899414062"/>
        <n v="3836.9814453125"/>
        <n v="3857.73364257812"/>
        <n v="3815.73510742187"/>
        <n v="3838.76000976562"/>
        <n v="3856.5478515625"/>
        <n v="3905.52734375"/>
        <n v="3821.5341796875"/>
        <n v="3805.24072265625"/>
        <n v="3774.04052734375"/>
        <n v="3764.82885742187"/>
        <n v="3764.38330078125"/>
        <n v="3779.63647460937"/>
        <n v="3817.47290039062"/>
        <n v="3928.55590820312"/>
        <n v="3935.48950195312"/>
        <n v="4096.64111328125"/>
        <n v="4044.54150390625"/>
        <n v="4094.75903320312"/>
        <n v="4094.36303710937"/>
        <n v="4081.48681640625"/>
        <n v="4110.01220703125"/>
        <n v="4061.08276367187"/>
        <n v="4064.1533203125"/>
        <n v="4089.01416015625"/>
        <n v="4064.74731445312"/>
        <n v="3992.29345703125"/>
        <n v="3953.51611328125"/>
        <n v="4048.20629882812"/>
        <n v="4013.53955078125"/>
        <n v="3962.97509765625"/>
        <n v="4065.34155273437"/>
        <n v="4079.75341796875"/>
        <n v="4056.13037109375"/>
        <n v="4055.38745117187"/>
        <n v="4041.8671875"/>
        <n v="3973.919921875"/>
        <n v="4025.62329101562"/>
        <n v="4069.50170898437"/>
        <n v="4083.12109375"/>
        <n v="4152.35546875"/>
        <n v="4109.51708984375"/>
        <n v="4167.5595703125"/>
        <n v="4179.0986328125"/>
        <n v="4112.98388671875"/>
        <n v="3939.45141601562"/>
        <n v="3933.11181640625"/>
        <n v="3935.142578125"/>
        <n v="3873.68310546875"/>
        <n v="3840.60083007812"/>
        <n v="3804.34912109375"/>
        <n v="3839.41235351562"/>
        <n v="3879.47729492187"/>
        <n v="3846.84106445312"/>
        <n v="3909.73657226562"/>
        <n v="3965.20385742187"/>
        <n v="3941.38256835937"/>
        <n v="3934.74658203125"/>
        <n v="3908.99365234375"/>
        <n v="3946.73120117187"/>
        <n v="3963.32177734375"/>
        <n v="3903.69458007812"/>
        <n v="3835.94555664062"/>
        <n v="3825.24853515625"/>
        <n v="3789.7890625"/>
        <n v="3827.82373046875"/>
        <n v="3837.82739257812"/>
        <n v="3794.59301757812"/>
        <n v="3815.54150390625"/>
        <n v="3784.9853515625"/>
        <n v="3833.37036132812"/>
        <n v="3784.29174804687"/>
        <n v="3826.5361328125"/>
        <n v="3806.8251953125"/>
        <n v="3883.736328125"/>
        <n v="3941.08544921875"/>
        <n v="3939.1044921875"/>
        <n v="3922.51391601562"/>
        <n v="3856.8447265625"/>
        <n v="3910.23217773437"/>
        <n v="3864.07543945312"/>
        <n v="3843.47314453125"/>
        <n v="3891.91064453125"/>
        <n v="3825.2158203125"/>
        <n v="3811.34790039062"/>
        <n v="3823.12060546875"/>
        <n v="3884.42797851562"/>
        <n v="3840.580078125"/>
        <n v="3838.1357421875"/>
        <n v="3831.00219726562"/>
        <n v="3794.83618164062"/>
        <n v="3727.44287109375"/>
        <n v="3662.44360351562"/>
        <n v="3694.26977539062"/>
        <n v="3706.3916015625"/>
        <n v="3737.76879882812"/>
        <n v="3821.52416992187"/>
        <n v="3884.92700195312"/>
        <n v="3849.75854492187"/>
        <n v="3843.17407226562"/>
        <n v="3822.77124023437"/>
        <n v="3869.16357421875"/>
        <n v="3823.17041015625"/>
        <n v="3806.259765625"/>
        <n v="3792.890625"/>
        <n v="3778.47412109375"/>
        <n v="3801.91967773437"/>
        <n v="3807.95581054687"/>
        <n v="3829.55541992187"/>
        <n v="3846.91528320312"/>
        <n v="3925.03369140625"/>
        <n v="3895.10327148437"/>
        <n v="3968.98168945312"/>
        <n v="4008.0908203125"/>
        <n v="3956.06176757812"/>
        <n v="4011.63256835937"/>
        <n v="4002.50390625"/>
        <n v="3983.94702148437"/>
        <n v="3976.26489257812"/>
        <n v="3900.09155273437"/>
        <n v="3914.60791015625"/>
        <n v="4174.25537109375"/>
        <n v="4159.53955078125"/>
        <n v="4168.76806640625"/>
        <n v="4305.5498046875"/>
        <n v="4302.39990234375"/>
        <n v="4287.35009765625"/>
        <n v="4302.35009765625"/>
        <n v="4306.25"/>
        <n v="4322.5"/>
        <n v="4387.85009765625"/>
        <n v="4381.10009765625"/>
        <n v="4365.35009765625"/>
        <n v="4385.35009765625"/>
        <n v="4397.10009765625"/>
        <n v="4283.0498046875"/>
        <n v="4155.0498046875"/>
        <n v="4171.2001953125"/>
        <n v="4200.4501953125"/>
        <n v="4172.5498046875"/>
        <n v="4228.75"/>
        <n v="4195.64990234375"/>
        <n v="4196.9501953125"/>
        <n v="4295.25"/>
        <n v="4416.0498046875"/>
        <n v="4490"/>
        <n v="4523.2998046875"/>
        <n v="4551.5"/>
        <n v="4502"/>
        <n v="4463.89990234375"/>
        <n v="4502.4501953125"/>
        <n v="4497.14990234375"/>
        <n v="4506.0498046875"/>
        <n v="4511.7998046875"/>
        <n v="4553.75"/>
        <n v="4521.0498046875"/>
        <n v="4512.35009765625"/>
        <n v="4479.25"/>
        <n v="4475.9501953125"/>
        <n v="4456.75"/>
        <n v="4449.5498046875"/>
        <n v="4507.85009765625"/>
        <n v="4479.35009765625"/>
        <n v="4517.7001953125"/>
        <n v="4522.60009765625"/>
        <n v="4513.25"/>
        <n v="4505.64990234375"/>
        <n v="4346.14990234375"/>
        <n v="4296.14990234375"/>
        <n v="4284.89990234375"/>
        <n v="4268.5"/>
        <n v="4271.2998046875"/>
        <n v="4274.75"/>
        <n v="4292.5"/>
        <n v="4308.7001953125"/>
        <n v="4287.89990234375"/>
        <n v="4232.75"/>
        <n v="1142.08642578125"/>
        <n v="1139.39868164062"/>
        <n v="1178.99780273437"/>
        <n v="1152.50231933593"/>
        <n v="1150.82238769531"/>
        <n v="1156.19812011718"/>
        <n v="1174.10180664062"/>
        <n v="1172.22973632812"/>
        <n v="1171.173828125"/>
        <n v="1179.81359863281"/>
        <n v="1189.70153808593"/>
        <n v="1191.90930175781"/>
        <n v="1186.62951660156"/>
        <n v="1188.16552734375"/>
        <n v="1192.77331542968"/>
        <n v="1198.38916015625"/>
        <n v="1181.10961914062"/>
        <n v="1190.42150878906"/>
        <n v="1187.349609375"/>
        <n v="1189.89343261718"/>
        <n v="1206.35693359375"/>
        <n v="1213.125"/>
        <n v="1205.34899902343"/>
        <n v="1214.13293457031"/>
        <n v="1207.22106933593"/>
        <n v="1222.91662597656"/>
        <n v="1226.75671386718"/>
        <n v="1211.54089355468"/>
        <n v="1220.99682617187"/>
        <n v="1222.38854980468"/>
        <n v="1231.98852539062"/>
        <n v="1220.22875976562"/>
        <n v="1224.02087402343"/>
        <n v="1227.23657226562"/>
        <n v="1214.66088867187"/>
        <n v="1223.92468261718"/>
        <n v="1215.09289550781"/>
        <n v="1205.1572265625"/>
        <n v="1201.55712890625"/>
        <n v="1195.74938964843"/>
        <n v="1196.18127441406"/>
        <n v="1193.20532226562"/>
        <n v="1199.49328613281"/>
        <n v="1198.77319335937"/>
        <n v="1213.02893066406"/>
        <n v="1213.26892089843"/>
        <n v="1207.02893066406"/>
        <n v="1240.62829589843"/>
        <n v="1237.22045898437"/>
        <n v="1244.80419921875"/>
        <n v="1250.27612304687"/>
        <n v="1237.55639648437"/>
        <n v="1219.60473632812"/>
        <n v="1223.97253417968"/>
        <n v="1230.83654785156"/>
        <n v="1221.18884277343"/>
        <n v="1227.42858886718"/>
        <n v="1235.25244140625"/>
        <n v="1217.63684082031"/>
        <n v="1191.28540039062"/>
        <n v="1210.14904785156"/>
        <n v="1206.98120117187"/>
        <n v="1220.51684570312"/>
        <n v="1231.36437988281"/>
        <n v="1234.53247070312"/>
        <n v="1237.89233398437"/>
        <n v="1232.8525390625"/>
        <n v="1236.11645507812"/>
        <n v="1226.99670410156"/>
        <n v="1204.67712402343"/>
        <n v="1194.54931640625"/>
        <n v="1191.18933105468"/>
        <n v="1195.029296875"/>
        <n v="1194.74145507812"/>
        <n v="1164.64587402343"/>
        <n v="1174.24572753906"/>
        <n v="1186.38940429687"/>
        <n v="1176.98181152343"/>
        <n v="1177.2216796875"/>
        <n v="1145.0625"/>
        <n v="1180.58166503906"/>
        <n v="1194.83728027343"/>
        <n v="1190.18151855468"/>
        <n v="1192.48547363281"/>
        <n v="1190.66137695312"/>
        <n v="1190.94946289062"/>
        <n v="1199.01330566406"/>
        <n v="1191.71740722656"/>
        <n v="1170.54992675781"/>
        <n v="1168.43786621093"/>
        <n v="1164.69409179687"/>
        <n v="1178.08569335937"/>
        <n v="1168.39001464843"/>
        <n v="1161.52600097656"/>
        <n v="1152.26232910156"/>
        <n v="1151.25439453125"/>
        <n v="1151.44616699218"/>
        <n v="1130.51879882812"/>
        <n v="1132.390625"/>
        <n v="1134.50268554687"/>
        <n v="1102.87133789062"/>
        <n v="1105.27136230468"/>
        <n v="1089.47973632812"/>
        <n v="1062.984375"/>
        <n v="1069.22412109375"/>
        <n v="980.42620849609295"/>
        <n v="1026.98510742187"/>
        <n v="959.49859619140602"/>
        <n v="936.07507324218705"/>
        <n v="841.80523681640602"/>
        <n v="859.70880126953102"/>
        <n v="847.51702880859295"/>
        <n v="740.67144775390602"/>
        <n v="736.97552490234295"/>
        <n v="822.46160888671795"/>
        <n v="865.03668212890602"/>
        <n v="868.25262451171795"/>
        <n v="798.36627197265602"/>
        <n v="827.40557861328102"/>
        <n v="796.44616699218705"/>
        <n v="781.27850341796795"/>
        <n v="860.23675537109295"/>
        <n v="853.324951171875"/>
        <n v="888.02819824218705"/>
        <n v="859.516845703125"/>
        <n v="828.74957275390602"/>
        <n v="844.54113769531205"/>
        <n v="873.86846923828102"/>
        <n v="907.03570556640602"/>
        <n v="884.76434326171795"/>
        <n v="891.43603515625"/>
        <n v="916.73156738281205"/>
        <n v="900.50787353515602"/>
        <n v="892.49206542968705"/>
        <n v="894.1240234375"/>
        <n v="937.99505615234295"/>
        <n v="961.70654296875"/>
        <n v="886.06024169921795"/>
        <n v="874.97247314453102"/>
        <n v="908.52374267578102"/>
        <n v="887.98016357421795"/>
        <n v="891.86810302734295"/>
        <n v="879.14837646484295"/>
        <n v="865.46868896484295"/>
        <n v="890.524169921875"/>
        <n v="857.932861328125"/>
        <n v="852.60498046875"/>
        <n v="803.16607666015602"/>
        <n v="797.40618896484295"/>
        <n v="822.797607421875"/>
        <n v="825.14953613281205"/>
        <n v="805.27801513671795"/>
        <n v="818.28576660156205"/>
        <n v="867.48468017578102"/>
        <n v="907.41979980468705"/>
        <n v="913.56365966796795"/>
        <n v="948.12286376953102"/>
        <n v="960.93853759765602"/>
        <n v="981.33807373046795"/>
        <n v="961.61053466796795"/>
        <n v="991.99383544921795"/>
        <n v="975.24224853515602"/>
        <n v="947.78680419921795"/>
        <n v="952.15472412109295"/>
        <n v="929.83526611328102"/>
        <n v="943.4189453125"/>
        <n v="911.83563232421795"/>
        <n v="950.76281738281205"/>
        <n v="940.05908203125"/>
        <n v="979.13018798828102"/>
        <n v="987.57800292968705"/>
        <n v="1000.58563232421"/>
        <n v="991.17791748046795"/>
        <n v="1014.16943359375"/>
        <n v="1032.98510742187"/>
        <n v="1023.19317626953"/>
        <n v="1041.19262695312"/>
        <n v="1045.80078125"/>
        <n v="1030.96899414062"/>
        <n v="1058.85632324218"/>
        <n v="1060.92041015625"/>
        <n v="1065.91223144531"/>
        <n v="1079.92785644531"/>
        <n v="1060.87219238281"/>
        <n v="1037.01696777343"/>
        <n v="1016.47332763671"/>
        <n v="1011.0015258789"/>
        <n v="1020.02514648437"/>
        <n v="1054.48840332031"/>
        <n v="1087.70373535156"/>
        <n v="1092.98376464843"/>
        <n v="1081.27185058593"/>
        <n v="1085.15979003906"/>
        <n v="1074.31188964843"/>
        <n v="1036.296875"/>
        <n v="1043.16076660156"/>
        <n v="1021.99322509765"/>
        <n v="1008.6015625"/>
        <n v="991.46594238281205"/>
        <n v="961.89855957031205"/>
        <n v="999.96173095703102"/>
        <n v="986.42608642578102"/>
        <n v="999.04968261718705"/>
        <n v="1002.07360839843"/>
        <n v="1023.96118164062"/>
        <n v="1021.12927246093"/>
        <n v="1016.66540527343"/>
        <n v="993.0498046875"/>
        <n v="991.41790771484295"/>
        <n v="1014.2173461914"/>
        <n v="1023.9130859375"/>
        <n v="1016.61737060546"/>
        <n v="1042.20080566406"/>
        <n v="1072.34423828125"/>
        <n v="1074.88793945312"/>
        <n v="1073.68798828125"/>
        <n v="1067.59204101562"/>
        <n v="1069.89611816406"/>
        <n v="1071.19213867187"/>
        <n v="1082.18395996093"/>
        <n v="1088.75964355468"/>
        <n v="1085.63977050781"/>
        <n v="1074.50402832031"/>
        <n v="1066.05615234375"/>
        <n v="1067.92810058593"/>
        <n v="1052.61657714843"/>
        <n v="1046.90466308593"/>
        <n v="1035.48095703125"/>
        <n v="1015.60931396484"/>
        <n v="1027.65710449218"/>
        <n v="1049.88061523437"/>
        <n v="1040.23266601562"/>
        <n v="1014.9853515625"/>
        <n v="1007.30554199218"/>
        <n v="993.96185302734295"/>
        <n v="1005.33764648437"/>
        <n v="989.16198730468705"/>
        <n v="1002.21752929687"/>
        <n v="1012.0093383789"/>
        <n v="1035.43298339843"/>
        <n v="1062.64831542968"/>
        <n v="1069.75207519531"/>
        <n v="1098.31140136718"/>
        <n v="1115.73510742187"/>
        <n v="1144.1025390625"/>
        <n v="1184.181640625"/>
        <n v="1165.07800292968"/>
        <n v="1150.486328125"/>
        <n v="1163.01416015625"/>
        <n v="1122.45495605468"/>
        <n v="1151.35034179687"/>
        <n v="1155.38232421875"/>
        <n v="1174.96569824218"/>
        <n v="1196.80529785156"/>
        <n v="1183.94152832031"/>
        <n v="1186.34155273437"/>
        <n v="1162.43811035156"/>
        <n v="1183.74963378906"/>
        <n v="1161.18994140625"/>
        <n v="1139.68664550781"/>
        <n v="1136.1826171875"/>
        <n v="1166.61413574218"/>
        <n v="1198.00537109375"/>
        <n v="1207.0771484375"/>
        <n v="1218.40478515625"/>
        <n v="1255.31604003906"/>
        <n v="1286.89929199218"/>
        <n v="1337.87414550781"/>
        <n v="1334.322265625"/>
        <n v="1316.80261230468"/>
        <n v="1304.4189453125"/>
        <n v="1314.88256835937"/>
        <n v="1352.08178710937"/>
        <n v="1352.32177734375"/>
        <n v="1319.3466796875"/>
        <n v="1347.47399902343"/>
        <n v="1338.7861328125"/>
        <n v="1380.64111328125"/>
        <n v="1346.65795898437"/>
        <n v="1369.55346679687"/>
        <n v="1383.18518066406"/>
        <n v="1375.93737792968"/>
        <n v="1350.64184570312"/>
        <n v="1322.08264160156"/>
        <n v="1330.14636230468"/>
        <n v="1317.33068847656"/>
        <n v="1321.21850585937"/>
        <n v="1350.88171386718"/>
        <n v="1330.38635253906"/>
        <n v="1327.45861816406"/>
        <n v="1317.23461914062"/>
        <n v="1335.6181640625"/>
        <n v="1354.24169921875"/>
        <n v="1384.09716796875"/>
        <n v="1354.86584472656"/>
        <n v="1317.71459960937"/>
        <n v="1318.14660644531"/>
        <n v="1320.59460449218"/>
        <n v="1341.18603515625"/>
        <n v="1356.30578613281"/>
        <n v="1370.08142089843"/>
        <n v="1375.16931152343"/>
        <n v="1378.8173828125"/>
        <n v="1368.017578125"/>
        <n v="1359.32971191406"/>
        <n v="1369.60131835937"/>
        <n v="1363.69763183593"/>
        <n v="1359.56970214843"/>
        <n v="1374.353515625"/>
        <n v="1393.36071777343"/>
        <n v="1421.72814941406"/>
        <n v="1411.79260253906"/>
        <n v="1409.96862792968"/>
        <n v="1407.95275878906"/>
        <n v="1423.744140625"/>
        <n v="1443.66381835937"/>
        <n v="1432.2880859375"/>
        <n v="1415.77648925781"/>
        <n v="1385.77709960937"/>
        <n v="1404.3046875"/>
        <n v="1353.18591308593"/>
        <n v="1316.5625"/>
        <n v="1334.85021972656"/>
        <n v="1417.6484375"/>
        <n v="1498.09460449218"/>
        <n v="1511.7744140625"/>
        <n v="1515.90222167968"/>
        <n v="1533.66174316406"/>
        <n v="1541.00561523437"/>
        <n v="1547.34155273437"/>
        <n v="1518.44604492187"/>
        <n v="1509.42224121093"/>
        <n v="1518.63818359375"/>
        <n v="1551.9013671875"/>
        <n v="1561.54919433593"/>
        <n v="1523.00598144531"/>
        <n v="1492.09484863281"/>
        <n v="1477.50305175781"/>
        <n v="1486.046875"/>
        <n v="1467.95141601562"/>
        <n v="1542.15759277343"/>
        <n v="1542.10961914062"/>
        <n v="1472.9912109375"/>
        <n v="1496.5107421875"/>
        <n v="1505.43835449218"/>
        <n v="1523.34204101562"/>
        <n v="1489.93481445312"/>
        <n v="1468.76721191406"/>
        <n v="1458.6875"/>
        <n v="1499.96643066406"/>
        <n v="1493.48681640625"/>
        <n v="1489.83874511718"/>
        <n v="1467.47131347656"/>
        <n v="1451.63171386718"/>
        <n v="1435.50390625"/>
        <n v="1431.32800292968"/>
        <n v="1437.56787109375"/>
        <n v="1410.35266113281"/>
        <n v="1440.11181640625"/>
        <n v="1419.61633300781"/>
        <n v="1404.78454589843"/>
        <n v="1431.61608886718"/>
        <n v="1491.51867675781"/>
        <n v="1433.8720703125"/>
        <n v="1427.24829101562"/>
        <n v="1391.5849609375"/>
        <n v="1382.60913085937"/>
        <n v="1389.28088378906"/>
        <n v="1375.45739746093"/>
        <n v="1364.849609375"/>
        <n v="1312.3388671875"/>
        <n v="1344.30603027343"/>
        <n v="1372.86535644531"/>
        <n v="1371.47338867187"/>
        <n v="1355.87377929687"/>
        <n v="1335.71423339843"/>
        <n v="1365.56958007812"/>
        <n v="1357.5537109375"/>
        <n v="1348.57788085937"/>
        <n v="1381.12121582031"/>
        <n v="1417.69641113281"/>
        <n v="1413.56848144531"/>
        <n v="1355.77783203125"/>
        <n v="1357.84167480468"/>
        <n v="1332.78625488281"/>
        <n v="1346.46594238281"/>
        <n v="1344.83410644531"/>
        <n v="1358.12976074218"/>
        <n v="1363.02563476562"/>
        <n v="1347.3779296875"/>
        <n v="1343.490234375"/>
        <n v="1331.34631347656"/>
        <n v="1417.60034179687"/>
        <n v="1399.8408203125"/>
        <n v="1437.3759765625"/>
        <n v="1449.51965332031"/>
        <n v="1419.76025390625"/>
        <n v="1417.93640136718"/>
        <n v="1423.31237792968"/>
        <n v="1443.27978515625"/>
        <n v="1455.18359375"/>
        <n v="1451.19946289062"/>
        <n v="1443.80786132812"/>
        <n v="1459.69543457031"/>
        <n v="1440.8798828125"/>
        <n v="1439.82385253906"/>
        <n v="1423.6962890625"/>
        <n v="1421.05639648437"/>
        <n v="1421.7763671875"/>
        <n v="1426.86413574218"/>
        <n v="1420.240234375"/>
        <n v="1430.60815429687"/>
        <n v="1425.18420410156"/>
        <n v="1407.42468261718"/>
        <n v="1420.57629394531"/>
        <n v="1429.11999511718"/>
        <n v="1424.41625976562"/>
        <n v="1426.04821777343"/>
        <n v="1445.9677734375"/>
        <n v="1454.46350097656"/>
        <n v="1447.98376464843"/>
        <n v="1448.17663574218"/>
        <n v="1444.17529296875"/>
        <n v="1433.42529296875"/>
        <n v="1427.30310058593"/>
        <n v="1441.81323242187"/>
        <n v="1479.65539550781"/>
        <n v="1484.28332519531"/>
        <n v="1465.91662597656"/>
        <n v="1448.12829589843"/>
        <n v="1433.66638183593"/>
        <n v="1447.98364257812"/>
        <n v="1445.38061523437"/>
        <n v="1466.15771484375"/>
        <n v="1467.74841308593"/>
        <n v="1418.240234375"/>
        <n v="1391.38903808593"/>
        <n v="1396.73999023437"/>
        <n v="1391.00354003906"/>
        <n v="1383.09753417968"/>
        <n v="1388.11096191406"/>
        <n v="1366.46618652343"/>
        <n v="1367.38220214843"/>
        <n v="1375.28796386718"/>
        <n v="1371.62438964843"/>
        <n v="1383.24206542968"/>
        <n v="1412.74462890625"/>
        <n v="1431.59338378906"/>
        <n v="1439.11376953125"/>
        <n v="1449.96020507812"/>
        <n v="1453.57580566406"/>
        <n v="1441.3310546875"/>
        <n v="1447.5498046875"/>
        <n v="1471.46044921875"/>
        <n v="1475.70251464843"/>
        <n v="1460.32458496093"/>
        <n v="1458.73388671875"/>
        <n v="1460.42102050781"/>
        <n v="1469.91760253906"/>
        <n v="1502.93920898437"/>
        <n v="1501.54125976562"/>
        <n v="1499.03454589843"/>
        <n v="1492.91223144531"/>
        <n v="1512.00219726562"/>
        <n v="1524.68054199218"/>
        <n v="1522.46301269531"/>
        <n v="1532.00793457031"/>
        <n v="1519.52258300781"/>
        <n v="1509.54357910156"/>
        <n v="1512.96630859375"/>
        <n v="1519.85986328125"/>
        <n v="1512.33959960937"/>
        <n v="1499.75769042968"/>
        <n v="1493.0087890625"/>
        <n v="1491.32153320312"/>
        <n v="1503.99975585937"/>
        <n v="1525.40368652343"/>
        <n v="1503.9033203125"/>
        <n v="1496.28674316406"/>
        <n v="1478.69128417968"/>
        <n v="1513.689453125"/>
        <n v="1544.10778808593"/>
        <n v="1566.81311035156"/>
        <n v="1557.12353515625"/>
        <n v="1536.68395996093"/>
        <n v="1537.74450683593"/>
        <n v="1525.93383789062"/>
        <n v="1528.87451171875"/>
        <n v="1538.2265625"/>
        <n v="1556.97900390625"/>
        <n v="1552.73681640625"/>
        <n v="1545.16833496093"/>
        <n v="1575.201171875"/>
        <n v="1571.15173339843"/>
        <n v="1580.60034179687"/>
        <n v="1626.87866210937"/>
        <n v="1610.39208984375"/>
        <n v="1628.13208007812"/>
        <n v="1613.81469726562"/>
        <n v="1616.17687988281"/>
        <n v="1620.46716308593"/>
        <n v="1597.56896972656"/>
        <n v="1593.47143554687"/>
        <n v="1583.87841796875"/>
        <n v="1536.44299316406"/>
        <n v="1526.07849121093"/>
        <n v="1547.72338867187"/>
        <n v="1549.12121582031"/>
        <n v="1524.72863769531"/>
        <n v="1536.78039550781"/>
        <n v="1542.85437011718"/>
        <n v="1515.85876464843"/>
        <n v="1499.46850585937"/>
        <n v="1492.76770019531"/>
        <n v="1497.29919433593"/>
        <n v="1501.39672851562"/>
        <n v="1492.478515625"/>
        <n v="1475.89538574218"/>
        <n v="1484.18688964843"/>
        <n v="1460.99938964843"/>
        <n v="1461.19250488281"/>
        <n v="1463.60278320312"/>
        <n v="1471.21936035156"/>
        <n v="1436.46228027343"/>
        <n v="1447.4052734375"/>
        <n v="1439.9814453125"/>
        <n v="1450.68334960937"/>
        <n v="1471.02661132812"/>
        <n v="1459.26416015625"/>
        <n v="1449.86389160156"/>
        <n v="1470.97814941406"/>
        <n v="1498.07043457031"/>
        <n v="1472.08703613281"/>
        <n v="1467.94140625"/>
        <n v="1456.95031738281"/>
        <n v="1448.56225585937"/>
        <n v="1446.20007324218"/>
        <n v="1446.29638671875"/>
        <n v="1420.21667480468"/>
        <n v="1374.51672363281"/>
        <n v="1390.08752441406"/>
        <n v="1393.36547851562"/>
        <n v="1392.30493164062"/>
        <n v="1387.29162597656"/>
        <n v="1398.76477050781"/>
        <n v="1408.40600585937"/>
        <n v="1401.70544433593"/>
        <n v="1409.08093261718"/>
        <n v="1426.3388671875"/>
        <n v="1465.14526367187"/>
        <n v="1473.72607421875"/>
        <n v="1508.72412109375"/>
        <n v="1484.52429199218"/>
        <n v="1494.93701171875"/>
        <n v="1503.22863769531"/>
        <n v="1509.73645019531"/>
        <n v="1500.81823730468"/>
        <n v="1473.19580078125"/>
        <n v="1489.73071289062"/>
        <n v="1466.92883300781"/>
        <n v="1474.40087890625"/>
        <n v="1463.98828125"/>
        <n v="1454.87719726562"/>
        <n v="1467.025390625"/>
        <n v="1433.32897949218"/>
        <n v="1434.6787109375"/>
        <n v="1422.04846191406"/>
        <n v="1410.76818847656"/>
        <n v="1432.41284179687"/>
        <n v="1443.30773925781"/>
        <n v="1476.28088378906"/>
        <n v="1469.33935546875"/>
        <n v="1415.49230957031"/>
        <n v="1409.41845703125"/>
        <n v="1443.88610839843"/>
        <n v="1470.39990234375"/>
        <n v="1464.3740234375"/>
        <n v="1420.84338378906"/>
        <n v="1463.36169433593"/>
        <n v="1461.38513183593"/>
        <n v="1452.46691894531"/>
        <n v="1458.10705566406"/>
        <n v="1467.50744628906"/>
        <n v="1456.51623535156"/>
        <n v="1447.06787109375"/>
        <n v="1368.49084472656"/>
        <n v="1403.87463378906"/>
        <n v="1375.09521484375"/>
        <n v="1324.96020507812"/>
        <n v="1321.82690429687"/>
        <n v="1317.48828125"/>
        <n v="1277.28405761718"/>
        <n v="1280.17626953125"/>
        <n v="1321.97155761718"/>
        <n v="1342.74841308593"/>
        <n v="1346.70153808593"/>
        <n v="1390.810546875"/>
        <n v="1372.92590332031"/>
        <n v="1396.20971679687"/>
        <n v="1426.96569824218"/>
        <n v="1433.18420410156"/>
        <n v="1440.56005859375"/>
        <n v="1426.19421386718"/>
        <n v="1390.90710449218"/>
        <n v="1379.57849121093"/>
        <n v="1381.41040039062"/>
        <n v="1399.72888183593"/>
        <n v="1423.97668457031"/>
        <n v="1417.61340332031"/>
        <n v="1451.98498535156"/>
        <n v="1597.37622070312"/>
        <n v="1550.56750488281"/>
        <n v="1495.22619628906"/>
        <n v="1462.34924316406"/>
        <n v="1442.48815917968"/>
        <n v="1439.93310546875"/>
        <n v="1412.40710449218"/>
        <n v="1345.39990234375"/>
        <n v="1294.05981445312"/>
        <n v="1305.72595214843"/>
        <n v="1325.05676269531"/>
        <n v="1306.97912597656"/>
        <n v="1316.76513671875"/>
        <n v="1322.83923339843"/>
        <n v="1323.32141113281"/>
        <n v="1322.16430664062"/>
        <n v="1334.93908691406"/>
        <n v="1353.35400390625"/>
        <n v="1307.36486816406"/>
        <n v="1304.42419433593"/>
        <n v="1270.34204101562"/>
        <n v="1272.51135253906"/>
        <n v="1292.95104980468"/>
        <n v="1300.23022460937"/>
        <n v="1270.92126464843"/>
        <n v="1259.50964355468"/>
        <n v="1272.92053222656"/>
        <n v="1281.60119628906"/>
        <n v="1281.50366210937"/>
        <n v="1255.31579589843"/>
        <n v="1288.37976074218"/>
        <n v="1271.84777832031"/>
        <n v="1286.42907714843"/>
        <n v="1296.03625488281"/>
        <n v="1333.00170898437"/>
        <n v="1357.72680664062"/>
        <n v="1366.99255371093"/>
        <n v="1354.703125"/>
        <n v="1360.45764160156"/>
        <n v="1350.94812011718"/>
        <n v="1346.26647949218"/>
        <n v="1344.46203613281"/>
        <n v="1329.0029296875"/>
        <n v="1333.6845703125"/>
        <n v="1343.73046875"/>
        <n v="1317.78637695312"/>
        <n v="1293.89050292968"/>
        <n v="1279.65051269531"/>
        <n v="1275.21264648437"/>
        <n v="1249.70751953125"/>
        <n v="1257.94909667968"/>
        <n v="1289.55029296875"/>
        <n v="1303.59521484375"/>
        <n v="1297.45056152343"/>
        <n v="1302.22973632812"/>
        <n v="1320.419921875"/>
        <n v="1322.80944824218"/>
        <n v="1312.71472167968"/>
        <n v="1310.81262207031"/>
        <n v="1314.76293945312"/>
        <n v="1320.37109375"/>
        <n v="1322.22424316406"/>
        <n v="1319.24951171875"/>
        <n v="1337.43957519531"/>
        <n v="1361.38427734375"/>
        <n v="1362.65222167968"/>
        <n v="1371.47912597656"/>
        <n v="1357.48303222656"/>
        <n v="1324.36999511718"/>
        <n v="1317.73779296875"/>
        <n v="1328.46655273437"/>
        <n v="1314.32409667968"/>
        <n v="1314.81164550781"/>
        <n v="1331.39245605468"/>
        <n v="1327.19848632812"/>
        <n v="1358.16564941406"/>
        <n v="1362.16455078125"/>
        <n v="1359.38488769531"/>
        <n v="1369.77221679687"/>
        <n v="1381.91528320312"/>
        <n v="1398.83740234375"/>
        <n v="1410.49291992187"/>
        <n v="1394.98486328125"/>
        <n v="1398.25219726562"/>
        <n v="1396.59411621093"/>
        <n v="1391.86389160156"/>
        <n v="1426.00085449218"/>
        <n v="1430.14599609375"/>
        <n v="1449.06750488281"/>
        <n v="1448.53112792968"/>
        <n v="1465.11206054687"/>
        <n v="1472.67102050781"/>
        <n v="1474.42651367187"/>
        <n v="1456.23657226562"/>
        <n v="1434.09606933593"/>
        <n v="1429.65844726562"/>
        <n v="1436.53454589843"/>
        <n v="1428.73168945312"/>
        <n v="1428.9755859375"/>
        <n v="1403.90930175781"/>
        <n v="1449.45776367187"/>
        <n v="1435.85180664062"/>
        <n v="1448.87255859375"/>
        <n v="1458.18713378906"/>
        <n v="1452.62756347656"/>
        <n v="1445.75146484375"/>
        <n v="1460.67419433593"/>
        <n v="1461.64953613281"/>
        <n v="1456.72412109375"/>
        <n v="1475.7919921875"/>
        <n v="1490.95861816406"/>
        <n v="1483.20471191406"/>
        <n v="1455.94384765625"/>
        <n v="1465.55102539062"/>
        <n v="1480.91259765625"/>
        <n v="1449.36022949218"/>
        <n v="1391.4736328125"/>
        <n v="1378.9892578125"/>
        <n v="1355.28845214843"/>
        <n v="1348.26586914062"/>
        <n v="1386.30432128906"/>
        <n v="1378.35522460937"/>
        <n v="1417.17395019531"/>
        <n v="1401.56848144531"/>
        <n v="1395.52124023437"/>
        <n v="1380.11083984375"/>
        <n v="1366.11474609375"/>
        <n v="1375.03918457031"/>
        <n v="1359.23852539062"/>
        <n v="1403.51916503906"/>
        <n v="1410.88305664062"/>
        <n v="1408.24951171875"/>
        <n v="1422.68469238281"/>
        <n v="1413.07763671875"/>
        <n v="1403.12890625"/>
        <n v="1425.02551269531"/>
        <n v="1415.12573242187"/>
        <n v="1418.53942871093"/>
        <n v="1422.73327636718"/>
        <n v="1459.79638671875"/>
        <n v="1475.9384765625"/>
        <n v="1476.86486816406"/>
        <n v="1470.37890625"/>
        <n v="1460.2353515625"/>
        <n v="1471.59814453125"/>
        <n v="1471.1591796875"/>
        <n v="1487.15478515625"/>
        <n v="1571.42456054687"/>
        <n v="1575.22827148437"/>
        <n v="1579.08093261718"/>
        <n v="1592.63818359375"/>
        <n v="1578.25183105468"/>
        <n v="1574.10668945312"/>
        <n v="1557.96472167968"/>
        <n v="1555.67272949218"/>
        <n v="1559.72033691406"/>
        <n v="1585.07922363281"/>
        <n v="1577.76428222656"/>
        <n v="1560.79321289062"/>
        <n v="1558.45239257812"/>
        <n v="1568.791015625"/>
        <n v="1579.56860351562"/>
        <n v="1567.47436523437"/>
        <n v="1573.18005371093"/>
        <n v="1570.74169921875"/>
        <n v="1590.83386230468"/>
        <n v="1603.220703125"/>
        <n v="1607.65856933593"/>
        <n v="1621.26452636718"/>
        <n v="1591.5654296875"/>
        <n v="1599.2216796875"/>
        <n v="1604.19604492187"/>
        <n v="1593.12585449218"/>
        <n v="1577.71545410156"/>
        <n v="1572.30236816406"/>
        <n v="1558.25732421875"/>
        <n v="1589.27319335937"/>
        <n v="1590.88256835937"/>
        <n v="1589.61462402343"/>
        <n v="1600.8310546875"/>
        <n v="1588.00537109375"/>
        <n v="1588.54174804687"/>
        <n v="1598.92907714843"/>
        <n v="1570.35168457031"/>
        <n v="1560.25671386718"/>
        <n v="1555.08752441406"/>
        <n v="1558.11096191406"/>
        <n v="1529.63098144531"/>
        <n v="1551.67370605468"/>
        <n v="1559.96423339843"/>
        <n v="1561.18347167968"/>
        <n v="1546.2119140625"/>
        <n v="1569.22998046875"/>
        <n v="1596.92980957031"/>
        <n v="1603.56201171875"/>
        <n v="1619.99645996093"/>
        <n v="1631.84704589843"/>
        <n v="1653.69470214843"/>
        <n v="1607.99987792968"/>
        <n v="1575.9599609375"/>
        <n v="1574.3505859375"/>
        <n v="1563.96313476562"/>
        <n v="1587.42016601562"/>
        <n v="1563.81677246093"/>
        <n v="1617.89965820312"/>
        <n v="1611.0234375"/>
        <n v="1613.41296386718"/>
        <n v="1613.21801757812"/>
        <n v="1609.85302734375"/>
        <n v="1616.24157714843"/>
        <n v="1617.46069335937"/>
        <n v="1632.43212890625"/>
        <n v="1629.11608886718"/>
        <n v="1623.21520996093"/>
        <n v="1615.07104492187"/>
        <n v="1599.90441894531"/>
        <n v="1605.90283203125"/>
        <n v="1574.39916992187"/>
        <n v="1563.71923828125"/>
        <n v="1549.77185058593"/>
        <n v="1553.62451171875"/>
        <n v="1560.1591796875"/>
        <n v="1558.6474609375"/>
        <n v="1545.38269042968"/>
        <n v="1576.05737304687"/>
        <n v="1587.17639160156"/>
        <n v="1590.34619140625"/>
        <n v="1590.49243164062"/>
        <n v="1549.47924804687"/>
        <n v="1529.87487792968"/>
        <n v="1525.7783203125"/>
        <n v="1503.88208007812"/>
        <n v="1513.63549804687"/>
        <n v="1533.87377929687"/>
        <n v="1523.24255371093"/>
        <n v="1540.50610351562"/>
        <n v="1536.94616699218"/>
        <n v="1524.60803222656"/>
        <n v="1522.16967773437"/>
        <n v="1528.80187988281"/>
        <n v="1541.23754882812"/>
        <n v="1548.65026855468"/>
        <n v="1569.86401367187"/>
        <n v="1570.83923339843"/>
        <n v="1612.97412109375"/>
        <n v="1625.26342773437"/>
        <n v="1617.55810546875"/>
        <n v="1622.28869628906"/>
        <n v="1643.35607910156"/>
        <n v="1650.71984863281"/>
        <n v="1625.55615234375"/>
        <n v="1618.67993164062"/>
        <n v="1624.62939453125"/>
        <n v="1630.67663574218"/>
        <n v="1633.30993652343"/>
        <n v="1646.52600097656"/>
        <n v="1623.11767578125"/>
        <n v="1630.5791015625"/>
        <n v="1639.55224609375"/>
        <n v="1645.98950195312"/>
        <n v="1645.64807128906"/>
        <n v="1651.40258789062"/>
        <n v="1685.19836425781"/>
        <n v="1585.56701660156"/>
        <n v="1603.90344238281"/>
        <n v="1603.9521484375"/>
        <n v="1611.36474609375"/>
        <n v="1612.43762207031"/>
        <n v="1626.677734375"/>
        <n v="1634.48046875"/>
        <n v="1625.10852050781"/>
        <n v="1616.37756347656"/>
        <n v="1622.83935546875"/>
        <n v="1624.7138671875"/>
        <n v="1618.94262695312"/>
        <n v="1615.14440917968"/>
        <n v="1594.03283691406"/>
        <n v="1587.91625976562"/>
        <n v="1613.46740722656"/>
        <n v="1614.70056152343"/>
        <n v="1589.1494140625"/>
        <n v="1582.39172363281"/>
        <n v="1584.85803222656"/>
        <n v="1582.78637695312"/>
        <n v="1577.85375976562"/>
        <n v="1586.04187011718"/>
        <n v="1587.0283203125"/>
        <n v="1588.90283203125"/>
        <n v="1579.23486328125"/>
        <n v="1581.8984375"/>
        <n v="1580.17199707031"/>
        <n v="1560.73742675781"/>
        <n v="1581.15856933593"/>
        <n v="1582.53979492187"/>
        <n v="1585.84460449218"/>
        <n v="1613.56604003906"/>
        <n v="1621.45825195312"/>
        <n v="1621.35961914062"/>
        <n v="1613.51672363281"/>
        <n v="1636.25622558593"/>
        <n v="1653.56982421875"/>
        <n v="1678.47961425781"/>
        <n v="1696.6318359375"/>
        <n v="1704.91857910156"/>
        <n v="1650.75817871093"/>
        <n v="1652.43530273437"/>
        <n v="1638.03198242187"/>
        <n v="1634.13513183593"/>
        <n v="1626.19360351562"/>
        <n v="1610.95166015625"/>
        <n v="1618.99194335937"/>
        <n v="1622.34619140625"/>
        <n v="1656.28271484375"/>
        <n v="1654.90161132812"/>
        <n v="1662.39916992187"/>
        <n v="1666"/>
        <n v="1653.17517089843"/>
        <n v="1655.78942871093"/>
        <n v="1673.74426269531"/>
        <n v="1667.92370605468"/>
        <n v="1650.61022949218"/>
        <n v="1628.95581054687"/>
        <n v="1639.85705566406"/>
        <n v="1618.40002441406"/>
        <n v="1606.70971679687"/>
        <n v="1629.9423828125"/>
        <n v="1629.00524902343"/>
        <n v="1627.67346191406"/>
        <n v="1628.26525878906"/>
        <n v="1613.81262207031"/>
        <n v="1596.99243164062"/>
        <n v="1589.19885253906"/>
        <n v="1584.56201171875"/>
        <n v="1575.78210449218"/>
        <n v="1569.32019042968"/>
        <n v="1568.08703613281"/>
        <n v="1561.37866210937"/>
        <n v="1565.22607421875"/>
        <n v="1558.02453613281"/>
        <n v="1540.46423339843"/>
        <n v="1556.49536132812"/>
        <n v="1568.87634277343"/>
        <n v="1557.43249511718"/>
        <n v="1550.28015136718"/>
        <n v="1553.48645019531"/>
        <n v="1563.20385742187"/>
        <n v="1553.68383789062"/>
        <n v="1574.00622558593"/>
        <n v="1601.53039550781"/>
        <n v="1609.81726074218"/>
        <n v="1614.84851074218"/>
        <n v="1621.75427246093"/>
        <n v="1620.76770019531"/>
        <n v="1639.36376953125"/>
        <n v="1607.10437011718"/>
        <n v="1542.63464355468"/>
        <n v="1532.42407226562"/>
        <n v="1509.04333496093"/>
        <n v="1510.37512207031"/>
        <n v="1516.935546875"/>
        <n v="1506.28100585937"/>
        <n v="1503.17346191406"/>
        <n v="1505.73852539062"/>
        <n v="1487.734375"/>
        <n v="1508.94470214843"/>
        <n v="1515.06115722656"/>
        <n v="1513.38415527343"/>
        <n v="1495.82385253906"/>
        <n v="1504.30798339843"/>
        <n v="1518.85925292968"/>
        <n v="1528.97119140625"/>
        <n v="1508.99401855468"/>
        <n v="1520.43774414062"/>
        <n v="1499.27673339843"/>
        <n v="1494.54138183593"/>
        <n v="1502.28564453125"/>
        <n v="1485.76135253906"/>
        <n v="1476.33996582031"/>
        <n v="1443.68591308593"/>
        <n v="1449.3583984375"/>
        <n v="1465.09350585937"/>
        <n v="1456.609375"/>
        <n v="1454.63635253906"/>
        <n v="1456.85595703125"/>
        <n v="1463.76171875"/>
        <n v="1474.36682128906"/>
        <n v="1467.21447753906"/>
        <n v="1471.45666503906"/>
        <n v="1465.63610839843"/>
        <n v="1471.4072265625"/>
        <n v="1468.74365234375"/>
        <n v="1484.13354492187"/>
        <n v="1488.0302734375"/>
        <n v="1484.82409667968"/>
        <n v="1484.92272949218"/>
        <n v="1497.50085449218"/>
        <n v="1492.17370605468"/>
        <n v="1500.80590820312"/>
        <n v="1511.46032714843"/>
        <n v="1508.05688476562"/>
        <n v="1538.14599609375"/>
        <n v="1537.80065917968"/>
        <n v="1534.44653320312"/>
        <n v="1587.71899414062"/>
        <n v="1601.82629394531"/>
        <n v="1605.87121582031"/>
        <n v="1608.4853515625"/>
        <n v="1630.92895507812"/>
        <n v="1628.75854492187"/>
        <n v="1612.57946777343"/>
        <n v="1608.92932128906"/>
        <n v="1627.92004394531"/>
        <n v="1634.23388671875"/>
        <n v="1633.39526367187"/>
        <n v="1630.63305664062"/>
        <n v="1634.677734375"/>
        <n v="1663.9775390625"/>
        <n v="1648.34118652343"/>
        <n v="1659.78491210937"/>
        <n v="1680.35412597656"/>
        <n v="1682.27770996093"/>
        <n v="1686.22387695312"/>
        <n v="1675.22399902343"/>
        <n v="1676.21057128906"/>
        <n v="1650.36352539062"/>
        <n v="1668.07177734375"/>
        <n v="1659.53820800781"/>
        <n v="1641.04077148437"/>
        <n v="1633.64184570312"/>
        <n v="1626.78552246093"/>
        <n v="1619.09057617187"/>
        <n v="1650.26489257812"/>
        <n v="1656.52941894531"/>
        <n v="1516.78759765625"/>
        <n v="1466.12939453125"/>
        <n v="1450.83813476562"/>
        <n v="1408.12145996093"/>
        <n v="1436.28686523437"/>
        <n v="1415.56982421875"/>
        <n v="1435.0537109375"/>
        <n v="1424.84313964843"/>
        <n v="1442.84729003906"/>
        <n v="1446.59606933593"/>
        <n v="1426.66821289062"/>
        <n v="1425.3857421875"/>
        <n v="1424.64575195312"/>
        <n v="1410.68640136718"/>
        <n v="1384.14892578125"/>
        <n v="1384.69140625"/>
        <n v="1371.27465820312"/>
        <n v="1375.66467285156"/>
        <n v="1365.40478515625"/>
        <n v="1395.00073242187"/>
        <n v="1400.77185058593"/>
        <n v="1398.00952148437"/>
        <n v="1434.70849609375"/>
        <n v="1419.76257324218"/>
        <n v="1400.42663574218"/>
        <n v="1401.46240234375"/>
        <n v="1403.13952636718"/>
        <n v="1401.0185546875"/>
        <n v="1390.41333007812"/>
        <n v="1384.494140625"/>
        <n v="1411.47570800781"/>
        <n v="1413.3994140625"/>
        <n v="1421.43957519531"/>
        <n v="1423.166015625"/>
        <n v="1426.61889648437"/>
        <n v="1408.5654296875"/>
        <n v="1439.8876953125"/>
        <n v="1440.72631835937"/>
        <n v="1435.84289550781"/>
        <n v="1433.08068847656"/>
        <n v="1426.56958007812"/>
        <n v="1429.82507324218"/>
        <n v="1411.77172851562"/>
        <n v="1426.27355957031"/>
        <n v="1423.41259765625"/>
        <n v="1406.19775390625"/>
        <n v="1421.29162597656"/>
        <n v="1428.39465332031"/>
        <n v="1450.69018554687"/>
        <n v="1460.21020507812"/>
        <n v="1462.33129882812"/>
        <n v="1507.02099609375"/>
        <n v="1528.67529296875"/>
        <n v="1525.76501464843"/>
        <n v="1527.68872070312"/>
        <n v="1515.65307617187"/>
        <n v="1498.48742675781"/>
        <n v="1474.56408691406"/>
        <n v="1488.91821289062"/>
        <n v="1510.67114257812"/>
        <n v="1491.82836914062"/>
        <n v="1487.29040527343"/>
        <n v="1491.33508300781"/>
        <n v="1490.39794921875"/>
        <n v="1489.46081542968"/>
        <n v="1508.89538574218"/>
        <n v="1499.62194824218"/>
        <n v="1511.60827636718"/>
        <n v="1499.12866210937"/>
        <n v="1502.1376953125"/>
        <n v="1485.85998535156"/>
        <n v="1462.67651367187"/>
        <n v="1428"/>
        <n v="1437.90002441406"/>
        <n v="1455.25"/>
        <n v="1460.94995117187"/>
        <n v="1438.5"/>
        <n v="1460.25"/>
        <n v="1464.09997558593"/>
        <n v="1458.80004882812"/>
        <n v="1459.19995117187"/>
        <n v="1492.59997558593"/>
        <n v="1517.19995117187"/>
        <n v="1527.69995117187"/>
        <n v="1530.5"/>
        <n v="1508.30004882812"/>
        <n v="1514.84997558593"/>
        <n v="1531.55004882812"/>
        <n v="1572.19995117187"/>
        <n v="1483.15002441406"/>
        <n v="1551.80004882812"/>
        <n v="1559.69995117187"/>
        <n v="1573.34997558593"/>
        <n v="1561.30004882812"/>
        <n v="1564.80004882812"/>
        <n v="1574.15002441406"/>
        <n v="1580.75"/>
        <n v="1596.90002441406"/>
        <n v="1607.80004882812"/>
        <n v="1657.84997558593"/>
        <n v="1669.34997558593"/>
        <n v="1665.75"/>
        <n v="1672.40002441406"/>
        <n v="1711.34997558593"/>
        <n v="1701.5"/>
        <n v="1696.15002441406"/>
        <n v="1683.80004882812"/>
        <n v="1705.19995117187"/>
        <n v="1730.59997558593"/>
        <n v="1768.65002441406"/>
        <n v="1727.15002441406"/>
        <n v="1648.09997558593"/>
        <n v="1635.34997558593"/>
        <n v="1636.5"/>
        <n v="1626.09997558593"/>
        <n v="1621.90002441406"/>
        <n v="1622.69995117187"/>
        <n v="1622.09997558593"/>
        <n v="1619.75"/>
        <n v="1614.80004882812"/>
        <n v="1607.30004882812"/>
        <n v="1642.55004882812"/>
        <n v="1604.05004882812"/>
        <n v="1616.59997558593"/>
        <n v="1618.15002441406"/>
        <n v="1605.05004882812"/>
        <n v="1615.55004882812"/>
        <n v="1615.75"/>
        <n v="1638.80004882812"/>
        <n v="1659.15002441406"/>
        <n v="1601.19995117187"/>
        <n v="1623.5"/>
        <n v="1642.69995117187"/>
        <n v="1650.19995117187"/>
        <n v="1660.09997558593"/>
        <n v="1603.19995117187"/>
        <n v="1632.09997558593"/>
        <n v="1631.55004882812"/>
        <n v="1637.69995117187"/>
        <n v="1625.80004882812"/>
        <n v="1631.30004882812"/>
        <n v="1625.05004882812"/>
        <n v="1639.94995117187"/>
        <n v="1637.75"/>
        <n v="1637.09997558593"/>
        <n v="1638.55004882812"/>
        <n v="1636.90002441406"/>
        <n v="1626.94995117187"/>
        <n v="1637.34997558593"/>
        <n v="1641.80004882812"/>
        <n v="1645.44995117187"/>
        <n v="1636.94995117187"/>
        <n v="1646.5"/>
        <n v="1650.34997558593"/>
        <n v="1643.90002441406"/>
        <n v="1666.59997558593"/>
        <n v="1665.94995117187"/>
        <n v="1670.94995117187"/>
        <n v="1668.80004882812"/>
        <n v="1694.80004882812"/>
        <n v="1708.5"/>
        <n v="1741.19995117187"/>
        <n v="1759.80004882812"/>
        <n v="1768.05004882812"/>
        <n v="1779.09997558593"/>
        <n v="1783.44995117187"/>
        <n v="1752.65002441406"/>
        <n v="1732.05004882812"/>
        <n v="1726.19995117187"/>
        <n v="1682"/>
        <n v="697.79113769531205"/>
        <n v="694.36138916015602"/>
        <n v="689.17272949218705"/>
        <n v="688.64501953125"/>
        <n v="716.56726074218705"/>
        <n v="691.32733154296795"/>
        <n v="675.67327880859295"/>
        <n v="678.44354248046795"/>
        <n v="676.72869873046795"/>
        <n v="675.27746582031205"/>
        <n v="571.92193603515602"/>
        <n v="585.46520996093705"/>
        <n v="571.741943359375"/>
        <n v="573.63165283203102"/>
        <n v="583.89031982421795"/>
        <n v="585.51019287109295"/>
        <n v="594.46398925781205"/>
        <n v="616.961181640625"/>
        <n v="619.031005859375"/>
        <n v="638.0185546875"/>
        <n v="626.40997314453102"/>
        <n v="640.98809814453102"/>
        <n v="648.00720214843705"/>
        <n v="637.253662109375"/>
        <n v="633.87896728515602"/>
        <n v="622.13543701171795"/>
        <n v="634.68884277343705"/>
        <n v="633.42907714843705"/>
        <n v="634.59893798828102"/>
        <n v="641.48297119140602"/>
        <n v="641.61810302734295"/>
        <n v="641.84295654296795"/>
        <n v="623.80029296875"/>
        <n v="628.20965576171795"/>
        <n v="621.46063232421795"/>
        <n v="626.09503173828102"/>
        <n v="631.58435058593705"/>
        <n v="626.63494873046795"/>
        <n v="623.350341796875"/>
        <n v="628.43469238281205"/>
        <n v="637.88342285156205"/>
        <n v="643.28277587890602"/>
        <n v="643.50769042968705"/>
        <n v="645.44256591796795"/>
        <n v="643.01275634765602"/>
        <n v="648.86218261718705"/>
        <n v="631.809326171875"/>
        <n v="640.08819580078102"/>
        <n v="642.51788330078102"/>
        <n v="656.64617919921795"/>
        <n v="659.12078857421795"/>
        <n v="657.68096923828102"/>
        <n v="658.31085205078102"/>
        <n v="662.31536865234295"/>
        <n v="659.97570800781205"/>
        <n v="655.97119140625"/>
        <n v="663.17028808593705"/>
        <n v="659.52575683593705"/>
        <n v="657.95098876953102"/>
        <n v="663.08020019531205"/>
        <n v="661.1455078125"/>
        <n v="671.31427001953102"/>
        <n v="664.88000488281205"/>
        <n v="655.02630615234295"/>
        <n v="646.29736328125"/>
        <n v="654.71136474609295"/>
        <n v="664.250244140625"/>
        <n v="696.106201171875"/>
        <n v="697.995849609375"/>
        <n v="690.706787109375"/>
        <n v="690.21185302734295"/>
        <n v="690.97662353515602"/>
        <n v="691.51672363281205"/>
        <n v="686.162353515625"/>
        <n v="693.09143066406205"/>
        <n v="705.82476806640602"/>
        <n v="704.38494873046795"/>
        <n v="700.200439453125"/>
        <n v="700.110595703125"/>
        <n v="710.63922119140602"/>
        <n v="702.54022216796795"/>
        <n v="698.26580810546795"/>
        <n v="690.57171630859295"/>
        <n v="708.97430419921795"/>
        <n v="706.00476074218705"/>
        <n v="694.12634277343705"/>
        <n v="699.48052978515602"/>
        <n v="695.79113769531205"/>
        <n v="702.855224609375"/>
        <n v="712.933837890625"/>
        <n v="707.714599609375"/>
        <n v="710.41412353515602"/>
        <n v="717.79333496093705"/>
        <n v="720.31292724609295"/>
        <n v="717.20849609375"/>
        <n v="716.17346191406205"/>
        <n v="718.46820068359295"/>
        <n v="699.9755859375"/>
        <n v="658.44580078125"/>
        <n v="666.85986328125"/>
        <n v="672.21417236328102"/>
        <n v="682.78778076171795"/>
        <n v="679.05322265625"/>
        <n v="664.97009277343705"/>
        <n v="633.92401123046795"/>
        <n v="617.32110595703102"/>
        <n v="568.00744628906205"/>
        <n v="578.04113769531205"/>
        <n v="524.76794433593705"/>
        <n v="499.39114379882801"/>
        <n v="480.80853271484301"/>
        <n v="490.93231201171801"/>
        <n v="526.61273193359295"/>
        <n v="473.74447631835898"/>
        <n v="530.752197265625"/>
        <n v="545.51031494140602"/>
        <n v="578.62603759765602"/>
        <n v="587.35498046875"/>
        <n v="563.95794677734295"/>
        <n v="577.27624511718705"/>
        <n v="542.45080566406205"/>
        <n v="527.06256103515602"/>
        <n v="575.026611328125"/>
        <n v="568.36737060546795"/>
        <n v="572.55187988281205"/>
        <n v="573.58673095703102"/>
        <n v="575.071533203125"/>
        <n v="561.393310546875"/>
        <n v="565.802734375"/>
        <n v="587.89483642578102"/>
        <n v="569.80725097656205"/>
        <n v="577.59112548828102"/>
        <n v="611.29193115234295"/>
        <n v="592.12438964843705"/>
        <n v="598.06353759765602"/>
        <n v="594.55407714843705"/>
        <n v="608.81719970703102"/>
        <n v="643.86767578125"/>
        <n v="606.25250244140602"/>
        <n v="599.23333740234295"/>
        <n v="598.37860107421795"/>
        <n v="606.70251464843705"/>
        <n v="614.531494140625"/>
        <n v="618.80596923828102"/>
        <n v="624.65521240234295"/>
        <n v="592.25927734375"/>
        <n v="586.99505615234295"/>
        <n v="597.43365478515602"/>
        <n v="601.6630859375"/>
        <n v="602.51788330078102"/>
        <n v="604.90270996093705"/>
        <n v="623.035400390625"/>
        <n v="612.416748046875"/>
        <n v="634.82391357421795"/>
        <n v="636.57873535156205"/>
        <n v="630.284912109375"/>
        <n v="638.08367919921795"/>
        <n v="645.88238525390602"/>
        <n v="639.907958984375"/>
        <n v="645.56317138671795"/>
        <n v="641.732177734375"/>
        <n v="657.51208496093705"/>
        <n v="654.54772949218705"/>
        <n v="652.95135498046795"/>
        <n v="642.09698486328102"/>
        <n v="631.24267578125"/>
        <n v="627.13812255859295"/>
        <n v="639.58874511718705"/>
        <n v="641.82342529296795"/>
        <n v="651.1728515625"/>
        <n v="643.55651855468705"/>
        <n v="641.86907958984295"/>
        <n v="657.32977294921795"/>
        <n v="651.40081787109295"/>
        <n v="638.95031738281205"/>
        <n v="682.45904541015602"/>
        <n v="667.45440673828102"/>
        <n v="671.285400390625"/>
        <n v="667.59124755859295"/>
        <n v="690.12097167968705"/>
        <n v="695.68493652343705"/>
        <n v="696.870849609375"/>
        <n v="724.37164306640602"/>
        <n v="706.630615234375"/>
        <n v="713.01550292968705"/>
        <n v="713.15234375"/>
        <n v="727.01678466796795"/>
        <n v="714.42926025390602"/>
        <n v="757.93817138671795"/>
        <n v="830.95452880859295"/>
        <n v="823.794189453125"/>
        <n v="852.207275390625"/>
        <n v="854.44207763671795"/>
        <n v="837.24822998046795"/>
        <n v="828.17254638671795"/>
        <n v="841.76330566406205"/>
        <n v="865.114013671875"/>
        <n v="878.24871826171795"/>
        <n v="870.31311035156205"/>
        <n v="876.97174072265602"/>
        <n v="881.12194824218705"/>
        <n v="872.821533203125"/>
        <n v="866.390869140625"/>
        <n v="861.69342041015602"/>
        <n v="885.54571533203102"/>
        <n v="867.34869384765602"/>
        <n v="867.75909423828102"/>
        <n v="871.04278564453102"/>
        <n v="867.62237548828102"/>
        <n v="869.81140136718705"/>
        <n v="873.36871337890602"/>
        <n v="882.53570556640602"/>
        <n v="875.01062011718705"/>
        <n v="871.22528076171795"/>
        <n v="865.43328857421795"/>
        <n v="864.15625"/>
        <n v="855.67333984375"/>
        <n v="867.257568359375"/>
        <n v="863.8369140625"/>
        <n v="853.07385253906205"/>
        <n v="847.008056640625"/>
        <n v="833.82769775390602"/>
        <n v="842.81219482421795"/>
        <n v="853.34753417968705"/>
        <n v="838.38836669921795"/>
        <n v="843.77001953125"/>
        <n v="856.76794433593705"/>
        <n v="846.23284912109295"/>
        <n v="857.45202636718705"/>
        <n v="862.60565185546795"/>
        <n v="892.43243408203102"/>
        <n v="896.12652587890602"/>
        <n v="913.73077392578102"/>
        <n v="922.16790771484295"/>
        <n v="914.09564208984295"/>
        <n v="921.16461181640602"/>
        <n v="918.97540283203102"/>
        <n v="930.149169921875"/>
        <n v="889.69598388671795"/>
        <n v="922.578369140625"/>
        <n v="921.62072753906205"/>
        <n v="920.34362792968705"/>
        <n v="919.65954589843705"/>
        <n v="928.233642578125"/>
        <n v="956.55529785156205"/>
        <n v="962.98590087890602"/>
        <n v="972.83721923828102"/>
        <n v="997.6015625"/>
        <n v="1009.55047607421"/>
        <n v="1032.62744140625"/>
        <n v="1056.0693359375"/>
        <n v="1037.09692382812"/>
        <n v="1010.873046875"/>
        <n v="1028.43176269531"/>
        <n v="1026.97216796875"/>
        <n v="1037.55297851562"/>
        <n v="1047.44970703125"/>
        <n v="1029.84558105468"/>
        <n v="1034.86999511718"/>
        <n v="1025.60437011718"/>
        <n v="1005.69073486328"/>
        <n v="992.50726318359295"/>
        <n v="990.93981933593705"/>
        <n v="977.80236816406205"/>
        <n v="988.5888671875"/>
        <n v="979.60015869140602"/>
        <n v="1008.54864501953"/>
        <n v="1017.81414794921"/>
        <n v="1025.88122558593"/>
        <n v="1047.8232421875"/>
        <n v="1005.87518310546"/>
        <n v="1030.49060058593"/>
        <n v="1036.43737792968"/>
        <n v="1044.96520996093"/>
        <n v="1035.97644042968"/>
        <n v="1023.85278320312"/>
        <n v="1011.13012695312"/>
        <n v="1017.21496582031"/>
        <n v="1050.86547851562"/>
        <n v="1051.0498046875"/>
        <n v="1028.5546875"/>
        <n v="1026.2958984375"/>
        <n v="1014.1265258789"/>
        <n v="1049.021484375"/>
        <n v="1051.83361816406"/>
        <n v="1038.51147460937"/>
        <n v="1046.07141113281"/>
        <n v="1054.23059082031"/>
        <n v="1063.3115234375"/>
        <n v="1083.45581054687"/>
        <n v="1076.58752441406"/>
        <n v="1072.39245605468"/>
        <n v="1073.63732910156"/>
        <n v="1064.46411132812"/>
        <n v="1074.69738769531"/>
        <n v="1068.70483398437"/>
        <n v="1096.916015625"/>
        <n v="1085.39196777343"/>
        <n v="1125.21948242187"/>
        <n v="1155.22827148437"/>
        <n v="1139.55554199218"/>
        <n v="1143.47375488281"/>
        <n v="1152.69299316406"/>
        <n v="1149.46630859375"/>
        <n v="1157.763671875"/>
        <n v="1162.05053710937"/>
        <n v="1187.68041992187"/>
        <n v="1192.79711914062"/>
        <n v="1182.01037597656"/>
        <n v="1163.61791992187"/>
        <n v="1209.66833496093"/>
        <n v="1268.76440429687"/>
        <n v="1264.66174316406"/>
        <n v="1278.85974121093"/>
        <n v="1263.50939941406"/>
        <n v="1239.95422363281"/>
        <n v="1209.62243652343"/>
        <n v="1213.86340332031"/>
        <n v="1234.88330078125"/>
        <n v="1235.11376953125"/>
        <n v="1236.17407226562"/>
        <n v="1221.65356445312"/>
        <n v="1199.43505859375"/>
        <n v="1176.57104492187"/>
        <n v="1142.3212890625"/>
        <n v="1162.46533203125"/>
        <n v="1172.00769042968"/>
        <n v="1184.36157226562"/>
        <n v="1179.47509765625"/>
        <n v="1172.79138183593"/>
        <n v="1201.78601074218"/>
        <n v="1203.6298828125"/>
        <n v="1195.28637695312"/>
        <n v="1191.73706054687"/>
        <n v="1207.54809570312"/>
        <n v="1207.40991210937"/>
        <n v="1189.66259765625"/>
        <n v="1181.27307128906"/>
        <n v="1191.55261230468"/>
        <n v="1190.49255371093"/>
        <n v="1166.42980957031"/>
        <n v="1167.49011230468"/>
        <n v="1174.81958007812"/>
        <n v="1175.04992675781"/>
        <n v="1155.458984375"/>
        <n v="1168.08935546875"/>
        <n v="1202.66174316406"/>
        <n v="1238.66345214843"/>
        <n v="1226.49365234375"/>
        <n v="1213.90954589843"/>
        <n v="1231.47229003906"/>
        <n v="1240.50732421875"/>
        <n v="1261.3427734375"/>
        <n v="1267.51965332031"/>
        <n v="1266.36730957031"/>
        <n v="1275.95556640625"/>
        <n v="1278.72131347656"/>
        <n v="1232.716796875"/>
        <n v="1239.49304199218"/>
        <n v="1263.7861328125"/>
        <n v="1264.47766113281"/>
        <n v="1248.06701660156"/>
        <n v="1229.67456054687"/>
        <n v="1231.88708496093"/>
        <n v="1277.15417480468"/>
        <n v="1261.25073242187"/>
        <n v="1277.06188964843"/>
        <n v="1299.83374023437"/>
        <n v="1300.89379882812"/>
        <n v="1318.54870605468"/>
        <n v="1327.44555664062"/>
        <n v="1328.55187988281"/>
        <n v="1314.4462890625"/>
        <n v="1288.07885742187"/>
        <n v="1254.52062988281"/>
        <n v="1256.18017578125"/>
        <n v="1245.85424804687"/>
        <n v="1245.62390136718"/>
        <n v="1243.22692871093"/>
        <n v="1250.14135742187"/>
        <n v="1250.46398925781"/>
        <n v="1248.6201171875"/>
        <n v="1246.49975585937"/>
        <n v="1225.61779785156"/>
        <n v="1236.77319335937"/>
        <n v="1255.30419921875"/>
        <n v="1246.96081542968"/>
        <n v="1234.9755859375"/>
        <n v="1226.77026367187"/>
        <n v="1223.4052734375"/>
        <n v="1213.63269042968"/>
        <n v="1235.39050292968"/>
        <n v="1232.62451171875"/>
        <n v="1234.7451171875"/>
        <n v="1248.75854492187"/>
        <n v="1242.81213378906"/>
        <n v="1288.17102050781"/>
        <n v="1292.78076171875"/>
        <n v="1295.36218261718"/>
        <n v="1298.81018066406"/>
        <n v="1292.70629882812"/>
        <n v="1284.73876953125"/>
        <n v="1294.98962402343"/>
        <n v="1291.26196289062"/>
        <n v="1316.70227050781"/>
        <n v="1318.89221191406"/>
        <n v="1327.27905273437"/>
        <n v="1348.33972167968"/>
        <n v="1362.22473144531"/>
        <n v="1373.50061035156"/>
        <n v="1379.744140625"/>
        <n v="1393.44274902343"/>
        <n v="1400.89794921875"/>
        <n v="1398.10217285156"/>
        <n v="1408.86535644531"/>
        <n v="1400.75817871093"/>
        <n v="1452.98999023437"/>
        <n v="1466.96826171875"/>
        <n v="1464.73168945312"/>
        <n v="1456.57788085937"/>
        <n v="1473.11877441406"/>
        <n v="1454.10827636718"/>
        <n v="1461.00415039062"/>
        <n v="1471.39465332031"/>
        <n v="1455.78552246093"/>
        <n v="1458.02221679687"/>
        <n v="1454.43432617187"/>
        <n v="1456.43811035156"/>
        <n v="1442.4130859375"/>
        <n v="1439.71069335937"/>
        <n v="1469.48425292968"/>
        <n v="1449.49536132812"/>
        <n v="1436.68200683593"/>
        <n v="1444.46337890625"/>
        <n v="1481.87841796875"/>
        <n v="1482.11120605468"/>
        <n v="1494.64501953125"/>
        <n v="1493.38708496093"/>
        <n v="1496.22924804687"/>
        <n v="1506.85278320312"/>
        <n v="1500.79553222656"/>
        <n v="1520.41174316406"/>
        <n v="1542.45068359375"/>
        <n v="1536.90588378906"/>
        <n v="1540.91296386718"/>
        <n v="1537.79113769531"/>
        <n v="1549.99890136718"/>
        <n v="1562.99865722656"/>
        <n v="1563.27807617187"/>
        <n v="1574.50732421875"/>
        <n v="1595.56787109375"/>
        <n v="1588.29931640625"/>
        <n v="1623.01184082031"/>
        <n v="1615.37036132812"/>
        <n v="1614.90441894531"/>
        <n v="1620.30932617187"/>
        <n v="1603.62854003906"/>
        <n v="1617.32739257812"/>
        <n v="1610.01220703125"/>
        <n v="1592.3994140625"/>
        <n v="1582.3818359375"/>
        <n v="1590.20959472656"/>
        <n v="1563.46447753906"/>
        <n v="1574.04162597656"/>
        <n v="1584.8046875"/>
        <n v="1612.52807617187"/>
        <n v="1590.39611816406"/>
        <n v="1577.90881347656"/>
        <n v="1576.37109375"/>
        <n v="1576.65075683593"/>
        <n v="1571.29248046875"/>
        <n v="1594.86889648437"/>
        <n v="1586.29565429687"/>
        <n v="1576.09167480468"/>
        <n v="1572.87658691406"/>
        <n v="1601.39233398437"/>
        <n v="1599.94775390625"/>
        <n v="1623.85046386718"/>
        <n v="1643.69958496093"/>
        <n v="1603.908203125"/>
        <n v="1572.17761230468"/>
        <n v="1576.97680664062"/>
        <n v="1561.08825683593"/>
        <n v="1551.72290039062"/>
        <n v="1564.39636230468"/>
        <n v="1577.48950195312"/>
        <n v="1559.55065917968"/>
        <n v="1575.81188964843"/>
        <n v="1606.42431640625"/>
        <n v="1575.76550292968"/>
        <n v="1570.36047363281"/>
        <n v="1592.77233886718"/>
        <n v="1598.8759765625"/>
        <n v="1670.07189941406"/>
        <n v="1698.0283203125"/>
        <n v="1679.57702636718"/>
        <n v="1634.1943359375"/>
        <n v="1602.65026855468"/>
        <n v="1591.23474121093"/>
        <n v="1601.71716308593"/>
        <n v="1625.45581054687"/>
        <n v="1601.90539550781"/>
        <n v="1567.91918945312"/>
        <n v="1598.28576660156"/>
        <n v="1596.26440429687"/>
        <n v="1600.58923339843"/>
        <n v="1606.41796875"/>
        <n v="1633.49401855468"/>
        <n v="1638.19458007812"/>
        <n v="1635.9853515625"/>
        <n v="1629.54541015625"/>
        <n v="1673.63793945312"/>
        <n v="1680.17199707031"/>
        <n v="1685.01379394531"/>
        <n v="1680.45385742187"/>
        <n v="1672.88598632812"/>
        <n v="1654.08325195312"/>
        <n v="1632.92993164062"/>
        <n v="1594.47814941406"/>
        <n v="1619.29797363281"/>
        <n v="1590.388671875"/>
        <n v="1594.80737304687"/>
        <n v="1610.13159179687"/>
        <n v="1612.24682617187"/>
        <n v="1643.60046386718"/>
        <n v="1631.66076660156"/>
        <n v="1593.82006835937"/>
        <n v="1609.19152832031"/>
        <n v="1648.39526367187"/>
        <n v="1657.89074707031"/>
        <n v="1653.94226074218"/>
        <n v="1640.21594238281"/>
        <n v="1647.26708984375"/>
        <n v="1630.3916015625"/>
        <n v="1665.552734375"/>
        <n v="1711.85461425781"/>
        <n v="1691.21862792968"/>
        <n v="1703.15832519531"/>
        <n v="1715.47412109375"/>
        <n v="1746.40478515625"/>
        <n v="1751.95166015625"/>
        <n v="1754.44311523437"/>
        <n v="1774.98522949218"/>
        <n v="1772.68188476562"/>
        <n v="1779.54479980468"/>
        <n v="1774.75"/>
        <n v="1784.80944824218"/>
        <n v="1785.4677734375"/>
        <n v="1734.22985839843"/>
        <n v="1708.98742675781"/>
        <n v="1705.69689941406"/>
        <n v="1739.96496582031"/>
        <n v="1744.52453613281"/>
        <n v="1765.06665039062"/>
        <n v="1783.25842285156"/>
        <n v="1813.85998535156"/>
        <n v="1823.40246582031"/>
        <n v="1805.77465820312"/>
        <n v="1755.28918457031"/>
        <n v="1714.5341796875"/>
        <n v="1678.80871582031"/>
        <n v="1632.83581542968"/>
        <n v="1619.06286621093"/>
        <n v="1578.11950683593"/>
        <n v="1585.26489257812"/>
        <n v="1632.27172851562"/>
        <n v="1665.97595214843"/>
        <n v="1680.12487792968"/>
        <n v="1634.48120117187"/>
        <n v="1636.87854003906"/>
        <n v="1612.34094238281"/>
        <n v="1614.50317382812"/>
        <n v="1633.30615234375"/>
        <n v="1663.67248535156"/>
        <n v="1618.31079101562"/>
        <n v="1581.50402832031"/>
        <n v="1634.19921875"/>
        <n v="1621.55444335937"/>
        <n v="1604.77258300781"/>
        <n v="1627.10107421875"/>
        <n v="1630.53259277343"/>
        <n v="1638.52380371093"/>
        <n v="1577.69653320312"/>
        <n v="1593.16198730468"/>
        <n v="1612.90490722656"/>
        <n v="1600.87121582031"/>
        <n v="1617.84057617187"/>
        <n v="1620.14404296875"/>
        <n v="1635.70324707031"/>
        <n v="1671.75756835937"/>
        <n v="1704.80358886718"/>
        <n v="1716.6025390625"/>
        <n v="1712.93579101562"/>
        <n v="1777.5234375"/>
        <n v="1729.20043945312"/>
        <n v="1776.30126953125"/>
        <n v="1743.58435058593"/>
        <n v="1742.12731933593"/>
        <n v="1774.42114257812"/>
        <n v="1760.31896972656"/>
        <n v="1773.76281738281"/>
        <n v="1764.22058105468"/>
        <n v="1761.72924804687"/>
        <n v="1773.10485839843"/>
        <n v="1789.98046875"/>
        <n v="1792.70678710937"/>
        <n v="1789.60437011718"/>
        <n v="1770.23742675781"/>
        <n v="1749.6953125"/>
        <n v="1719.37585449218"/>
        <n v="1702.59436035156"/>
        <n v="1705.97888183593"/>
        <n v="1660.80517578125"/>
        <n v="1638.14758300781"/>
        <n v="1643.88256835937"/>
        <n v="1524.34362792968"/>
        <n v="1468.49938964843"/>
        <n v="1492.66076660156"/>
        <n v="1521.89929199218"/>
        <n v="1490.54565429687"/>
        <n v="1467.65319824218"/>
        <n v="1486.36206054687"/>
        <n v="1459.85009765625"/>
        <n v="1487.8662109375"/>
        <n v="1473.71716308593"/>
        <n v="1448.75634765625"/>
        <n v="1443.63256835937"/>
        <n v="1490.26354980468"/>
        <n v="1450.49572753906"/>
        <n v="1476.34948730468"/>
        <n v="1460.0380859375"/>
        <n v="1435.359375"/>
        <n v="1418.48400878906"/>
        <n v="1414.34741210937"/>
        <n v="1399.96313476562"/>
        <n v="1427.55603027343"/>
        <n v="1418.85986328125"/>
        <n v="1341.72131347656"/>
        <n v="1368.04541015625"/>
        <n v="1380.50219726562"/>
        <n v="1354.74230957031"/>
        <n v="1326.02099609375"/>
        <n v="1338.71276855468"/>
        <n v="1373.87414550781"/>
        <n v="1435.40637207031"/>
        <n v="1428.56579589843"/>
        <n v="1404.76599121093"/>
        <n v="1432.74621582031"/>
        <n v="1445.76245117187"/>
        <n v="1453.69580078125"/>
        <n v="1431.51110839843"/>
        <n v="1425.14538574218"/>
        <n v="1439.39685058593"/>
        <n v="1403.10314941406"/>
        <n v="1353.41320800781"/>
        <n v="1368.66223144531"/>
        <n v="1351.22778320312"/>
        <n v="1327.47534179687"/>
        <n v="1318.0693359375"/>
        <n v="1343.57946777343"/>
        <n v="1377.54553222656"/>
        <n v="1365.52673339843"/>
        <n v="1379.96826171875"/>
        <n v="1369.1845703125"/>
        <n v="1401.01293945312"/>
        <n v="1406.28588867187"/>
        <n v="1390.2294921875"/>
        <n v="1388.94677734375"/>
        <n v="1405.57336425781"/>
        <n v="1413.74438476562"/>
        <n v="1402.29565429687"/>
        <n v="1417.21215820312"/>
        <n v="1423.91027832031"/>
        <n v="1438.87426757812"/>
        <n v="1399.63525390625"/>
        <n v="1366.80944824218"/>
        <n v="1372.36743164062"/>
        <n v="1357.5458984375"/>
        <n v="1358.97106933593"/>
        <n v="1415.54943847656"/>
        <n v="1410.08630371093"/>
        <n v="1439.68176269531"/>
        <n v="1456.40356445312"/>
        <n v="1431.13110351562"/>
        <n v="1378.73315429687"/>
        <n v="1397.64013671875"/>
        <n v="1441.67712402343"/>
        <n v="1472.36511230468"/>
        <n v="1473.64782714843"/>
        <n v="1466.56958007812"/>
        <n v="1487.94677734375"/>
        <n v="1520.06005859375"/>
        <n v="1535.97424316406"/>
        <n v="1538.5869140625"/>
        <n v="1522.48291015625"/>
        <n v="1539.10949707031"/>
        <n v="1514.54943847656"/>
        <n v="1516.7822265625"/>
        <n v="1526.09326171875"/>
        <n v="1503.95593261718"/>
        <n v="1517.39978027343"/>
        <n v="1497.02038574218"/>
        <n v="1465.42944335937"/>
        <n v="1460.77404785156"/>
        <n v="1442.3896484375"/>
        <n v="1445.61999511718"/>
        <n v="1388.80432128906"/>
        <n v="1418.44714355468"/>
        <n v="1391.1318359375"/>
        <n v="1380.49084472656"/>
        <n v="1388.37658691406"/>
        <n v="1382.48608398437"/>
        <n v="1384.90881347656"/>
        <n v="1402.248046875"/>
        <n v="1436.21398925781"/>
        <n v="1459.53894042968"/>
        <n v="1467.85217285156"/>
        <n v="1401.77307128906"/>
        <n v="1361.29895019531"/>
        <n v="1308.3310546875"/>
        <n v="1320.91967773437"/>
        <n v="1319.25708007812"/>
        <n v="1308.52099609375"/>
        <n v="1299.68505859375"/>
        <n v="1297.30981445312"/>
        <n v="1311.37121582031"/>
        <n v="1324.00756835937"/>
        <n v="1325.10009765625"/>
        <n v="1328.85314941406"/>
        <n v="1342.91442871093"/>
        <n v="1324.19775390625"/>
        <n v="1358.06860351562"/>
        <n v="1382.53356933593"/>
        <n v="1378.78076171875"/>
        <n v="1389.65930175781"/>
        <n v="1352.748046875"/>
        <n v="1357.40344238281"/>
        <n v="1349.04260253906"/>
        <n v="1400.68029785156"/>
        <n v="1415.59680175781"/>
        <n v="1428.66076660156"/>
        <n v="1411.32141113281"/>
        <n v="1426.00061035156"/>
        <n v="1425.62023925781"/>
        <n v="1442.1044921875"/>
        <n v="1450.13293457031"/>
        <n v="1463.7236328125"/>
        <n v="1453.44653320312"/>
        <n v="1476.88232421875"/>
        <n v="1510.83532714843"/>
        <n v="1491.91381835937"/>
        <n v="1470.25500488281"/>
        <n v="1454.16687011718"/>
        <n v="1447.87561035156"/>
        <n v="1451.4775390625"/>
        <n v="1442.59313964843"/>
        <n v="1508.04992675781"/>
        <n v="1522.64916992187"/>
        <n v="1531.00537109375"/>
        <n v="1539.45764160156"/>
        <n v="1524.66613769531"/>
        <n v="1530.42907714843"/>
        <n v="1506.22497558593"/>
        <n v="1522.40893554687"/>
        <n v="1520.58422851562"/>
        <n v="1565.39050292968"/>
        <n v="1571.00939941406"/>
        <n v="1559.24353027343"/>
        <n v="1564.67016601562"/>
        <n v="1570.3369140625"/>
        <n v="1591.61157226562"/>
        <n v="1573.17041015625"/>
        <n v="1574.947265625"/>
        <n v="1549.15844726562"/>
        <n v="1542.05090332031"/>
        <n v="1556.12194824218"/>
        <n v="1507.28149414062"/>
        <n v="1486.05480957031"/>
        <n v="1510.01879882812"/>
        <n v="1516.98229980468"/>
        <n v="1479.61975097656"/>
        <n v="1462.04284667968"/>
        <n v="1447.77966308593"/>
        <n v="1447.73181152343"/>
        <n v="1449.89282226562"/>
        <n v="1461.89892578125"/>
        <n v="1437.93481445312"/>
        <n v="1443.025390625"/>
        <n v="1454.98327636718"/>
        <n v="1450.46911621093"/>
        <n v="1457.57666015625"/>
        <n v="1448.59606933593"/>
        <n v="1463.77172851562"/>
        <n v="1462.37915039062"/>
        <n v="1435.72583007812"/>
        <n v="1416.90026855468"/>
        <n v="1391.25549316406"/>
        <n v="1425.78466796875"/>
        <n v="1411.66564941406"/>
        <n v="1413.10632324218"/>
        <n v="1422.0869140625"/>
        <n v="1444.22595214843"/>
        <n v="1465.21240234375"/>
        <n v="1478.65905761718"/>
        <n v="1484.32604980468"/>
        <n v="1478.08288574218"/>
        <n v="1465.26049804687"/>
        <n v="1486.82336425781"/>
        <n v="1490.56921386718"/>
        <n v="1482.02087402343"/>
        <n v="1459.11340332031"/>
        <n v="1477.98693847656"/>
        <n v="1473.13647460937"/>
        <n v="1489.80078125"/>
        <n v="1521.16052246093"/>
        <n v="1536.19189453125"/>
        <n v="1507.80969238281"/>
        <n v="1500.65417480468"/>
        <n v="1527.6435546875"/>
        <n v="1553.09643554687"/>
        <n v="1544.98034667968"/>
        <n v="1505.50463867187"/>
        <n v="1530.28491210937"/>
        <n v="1533.93481445312"/>
        <n v="1538.4970703125"/>
        <n v="1521.20849609375"/>
        <n v="1529.51647949218"/>
        <n v="1517.07836914062"/>
        <n v="1500.07788085937"/>
        <n v="1489.41650390625"/>
        <n v="1489.36853027343"/>
        <n v="1449.65270996093"/>
        <n v="1428.76220703125"/>
        <n v="1436.92626953125"/>
        <n v="1413.97094726562"/>
        <n v="1420.83825683593"/>
        <n v="1433.70874023437"/>
        <n v="1421.89477539062"/>
        <n v="1413.39465332031"/>
        <n v="1378.38500976562"/>
        <n v="1363.8818359375"/>
        <n v="1363.54565429687"/>
        <n v="1348.61010742187"/>
        <n v="1364.55407714843"/>
        <n v="1348.17797851562"/>
        <n v="1335.73974609375"/>
        <n v="1334.34704589843"/>
        <n v="1320.22802734375"/>
        <n v="1326.0869140625"/>
        <n v="1334.05883789062"/>
        <n v="1323.15734863281"/>
        <n v="1328.87243652343"/>
        <n v="1371.517578125"/>
        <n v="1355.09350585937"/>
        <n v="1367.29150390625"/>
        <n v="1365.70666503906"/>
        <n v="1371.18151855468"/>
        <n v="1350.5791015625"/>
        <n v="1371.85375976562"/>
        <n v="1334.29895019531"/>
        <n v="1208.572265625"/>
        <n v="1209.58068847656"/>
        <n v="1183.50366210937"/>
        <n v="1175.05151367187"/>
        <n v="1178.84533691406"/>
        <n v="1177.8369140625"/>
        <n v="1176.4921875"/>
        <n v="1179.03747558593"/>
        <n v="1196.99841308593"/>
        <n v="1203.24145507812"/>
        <n v="1226.96520996093"/>
        <n v="1218.99340820312"/>
        <n v="1223.21960449218"/>
        <n v="1209.34045410156"/>
        <n v="1215.58361816406"/>
        <n v="1220.48217773437"/>
        <n v="1213.32653808593"/>
        <n v="1206.45910644531"/>
        <n v="1195.98986816406"/>
        <n v="1208.6201171875"/>
        <n v="1214.33508300781"/>
        <n v="1197.62268066406"/>
        <n v="1196.75817871093"/>
        <n v="1218.75317382812"/>
        <n v="1241.70886230468"/>
        <n v="1248.67224121093"/>
        <n v="1247.32751464843"/>
        <n v="1252.80224609375"/>
        <n v="1265.38452148437"/>
        <n v="1262.455078125"/>
        <n v="1271.53161621093"/>
        <n v="1266.20104980468"/>
        <n v="1267.35363769531"/>
        <n v="1264.43347167968"/>
        <n v="1269.787109375"/>
        <n v="1244.96569824218"/>
        <n v="1254.65075683593"/>
        <n v="1248.66455078125"/>
        <n v="1232.26281738281"/>
        <n v="1257.57092285156"/>
        <n v="1270.12780761718"/>
        <n v="1265.79614257812"/>
        <n v="1252.55810546875"/>
        <n v="1257.27905273437"/>
        <n v="1259.56652832031"/>
        <n v="1268.71630859375"/>
        <n v="1264.77404785156"/>
        <n v="1247.44787597656"/>
        <n v="1231.33813476562"/>
        <n v="1236.54577636718"/>
        <n v="1245.11157226562"/>
        <n v="1258.93371582031"/>
        <n v="1299.96215820312"/>
        <n v="1298.2099609375"/>
        <n v="1309.35534667968"/>
        <n v="1311.44812011718"/>
        <n v="1308.13854980468"/>
        <n v="1294.80310058593"/>
        <n v="1293.78112792968"/>
        <n v="1312.71350097656"/>
        <n v="1297.82067871093"/>
        <n v="1328.7744140625"/>
        <n v="1388.00524902343"/>
        <n v="1385.0849609375"/>
        <n v="1435.94470214843"/>
        <n v="1435.70129394531"/>
        <n v="1410.92858886718"/>
        <n v="1296.16589355468"/>
        <n v="1301.03283691406"/>
        <n v="1299.08605957031"/>
        <n v="1312.95678710937"/>
        <n v="1317.142578125"/>
        <n v="1304.8291015625"/>
        <n v="1319.62451171875"/>
        <n v="1328.87182617187"/>
        <n v="1320.74401855468"/>
        <n v="1327.99584960937"/>
        <n v="1341.671875"/>
        <n v="1355.93212890625"/>
        <n v="1353.20654296875"/>
        <n v="1357.29479980468"/>
        <n v="1352.1357421875"/>
        <n v="1335.34484863281"/>
        <n v="1356.46752929687"/>
        <n v="1380.75354003906"/>
        <n v="1373.98852539062"/>
        <n v="1351.84387207031"/>
        <n v="1368.00219726562"/>
        <n v="1366.39599609375"/>
        <n v="1370.48425292968"/>
        <n v="1385.7177734375"/>
        <n v="1382.31091308593"/>
        <n v="1377.97937011718"/>
        <n v="1379.92614746093"/>
        <n v="1396.96044921875"/>
        <n v="1397.25231933593"/>
        <n v="1405.42883300781"/>
        <n v="1426.11340332031"/>
        <n v="1439.54626464843"/>
        <n v="1438.134765625"/>
        <n v="1427.18408203125"/>
        <n v="1430.49377441406"/>
        <n v="1437.16149902343"/>
        <n v="1461.15539550781"/>
        <n v="1458.47863769531"/>
        <n v="1466.84985351562"/>
        <n v="1471.37609863281"/>
        <n v="1452.10302734375"/>
        <n v="1450.59423828125"/>
        <n v="1461.78820800781"/>
        <n v="1456.33715820312"/>
        <n v="1434.92272949218"/>
        <n v="1421.78186035156"/>
        <n v="1427.962890625"/>
        <n v="1401.14587402343"/>
        <n v="1395.84106445312"/>
        <n v="1405.91564941406"/>
        <n v="1424.50732421875"/>
        <n v="1439.35144042968"/>
        <n v="1436.18798828125"/>
        <n v="1455.36376953125"/>
        <n v="1454.6337890625"/>
        <n v="1426.50280761718"/>
        <n v="1393.06689453125"/>
        <n v="1395.98706054687"/>
        <n v="1404.06616210937"/>
        <n v="1402.216796875"/>
        <n v="1395.50036621093"/>
        <n v="1389.27075195312"/>
        <n v="1371.16564941406"/>
        <n v="1350.85424804687"/>
        <n v="1340.40270996093"/>
        <n v="1361.00988769531"/>
        <n v="1357.75622558593"/>
        <n v="1349.22729492187"/>
        <n v="1335.17700195312"/>
        <n v="1350.95275878906"/>
        <n v="1369.58801269531"/>
        <n v="1383.63842773437"/>
        <n v="1384.62438964843"/>
        <n v="1371.51062011718"/>
        <n v="1355.53771972656"/>
        <n v="1349.67102050781"/>
        <n v="1354.30517578125"/>
        <n v="1390.73742675781"/>
        <n v="1424.65551757812"/>
        <n v="1417.40844726562"/>
        <n v="1416.4716796875"/>
        <n v="1418.83813476562"/>
        <n v="1437.37475585937"/>
        <n v="1428.94458007812"/>
        <n v="1417.26062011718"/>
        <n v="1422.48620605468"/>
        <n v="1439.14953613281"/>
        <n v="1434.76184082031"/>
        <n v="1431.95178222656"/>
        <n v="1443.83288574218"/>
        <n v="1433.57861328125"/>
        <n v="1453.6435546875"/>
        <n v="1445.36120605468"/>
        <n v="1470.25744628906"/>
        <n v="1467.64453125"/>
        <n v="1455.36901855468"/>
        <n v="1428.69799804687"/>
        <n v="1480.4130859375"/>
        <n v="1556.28503417968"/>
        <n v="1542.43188476562"/>
        <n v="1536.46667480468"/>
        <n v="1514.87353515625"/>
        <n v="1514.47900390625"/>
        <n v="1541.00219726562"/>
        <n v="1522.31762695312"/>
        <n v="1545.14331054687"/>
        <n v="1540.75573730468"/>
        <n v="1521.28247070312"/>
        <n v="1529.61401367187"/>
        <n v="1512.90148925781"/>
        <n v="1469.12353515625"/>
        <n v="1491.50549316406"/>
        <n v="1511.07739257812"/>
        <n v="1501.46411132812"/>
        <n v="1507.873046875"/>
        <n v="1498.60461425781"/>
        <n v="1473.2646484375"/>
        <n v="1590.15368652343"/>
        <n v="1628.95239257812"/>
        <n v="1608.69030761718"/>
        <n v="1617.21911621093"/>
        <n v="1619.58544921875"/>
        <n v="1635.95288085937"/>
        <n v="1619.14184570312"/>
        <n v="1651.92590332031"/>
        <n v="1645.71423339843"/>
        <n v="1633.38928222656"/>
        <n v="1628.31140136718"/>
        <n v="1637.62915039062"/>
        <n v="1633.83312988281"/>
        <n v="1669.62438964843"/>
        <n v="1663.560546875"/>
        <n v="1705.21862792968"/>
        <n v="1670.01879882812"/>
        <n v="1668.39196777343"/>
        <n v="1645.96069335937"/>
        <n v="1656.56005859375"/>
        <n v="1660.94775390625"/>
        <n v="1642.85473632812"/>
        <n v="1652.86254882812"/>
        <n v="1677.80810546875"/>
        <n v="1675.93481445312"/>
        <n v="1661.63793945312"/>
        <n v="1632.35412597656"/>
        <n v="1657.79248046875"/>
        <n v="1653.35559082031"/>
        <n v="1636.8896484375"/>
        <n v="1640.29125976562"/>
        <n v="1647.83410644531"/>
        <n v="1650.44702148437"/>
        <n v="1631.51586914062"/>
        <n v="1614.26110839843"/>
        <n v="1583.99133300781"/>
        <n v="1594.88647460937"/>
        <n v="1593.80187988281"/>
        <n v="1578.17395019531"/>
        <n v="1590.35083007812"/>
        <n v="1588.82263183593"/>
        <n v="1630.13562011718"/>
        <n v="1611.10595703125"/>
        <n v="1580.1953125"/>
        <n v="1539.57238769531"/>
        <n v="1533.16345214843"/>
        <n v="1532.9169921875"/>
        <n v="1487.70947265625"/>
        <n v="1471.73645019531"/>
        <n v="1463.05969238281"/>
        <n v="1477.06079101562"/>
        <n v="1474.49719238281"/>
        <n v="1462.07373046875"/>
        <n v="1459.90454101562"/>
        <n v="1465.86975097656"/>
        <n v="1458.37622070312"/>
        <n v="1456.00988769531"/>
        <n v="1473.90563964843"/>
        <n v="1485.68823242187"/>
        <n v="1463.94714355468"/>
        <n v="1447.57971191406"/>
        <n v="1394.63208007812"/>
        <n v="1399.36486816406"/>
        <n v="1391.47692871093"/>
        <n v="1412.67565917968"/>
        <n v="1422.19055175781"/>
        <n v="1410.70373535156"/>
        <n v="1418.29577636718"/>
        <n v="1410.21069335937"/>
        <n v="1414.64770507812"/>
        <n v="1400.64672851562"/>
        <n v="1396.45617675781"/>
        <n v="1405.92175292968"/>
        <n v="1420.7607421875"/>
        <n v="1407.30212402343"/>
        <n v="1419.38049316406"/>
        <n v="1404.93566894531"/>
        <n v="1403.50598144531"/>
        <n v="1404.73840332031"/>
        <n v="1400.05505371093"/>
        <n v="1432.98706054687"/>
        <n v="1424.06396484375"/>
        <n v="1414.05615234375"/>
        <n v="1434.41674804687"/>
        <n v="1451.77014160156"/>
        <n v="1444.57238769531"/>
        <n v="1450.73486328125"/>
        <n v="1446.4951171875"/>
        <n v="1430.62060546875"/>
        <n v="1407.44995117187"/>
        <n v="1406.90002441406"/>
        <n v="1405.90002441406"/>
        <n v="1393.65002441406"/>
        <n v="1430.09997558593"/>
        <n v="1472.25"/>
        <n v="1533.59997558593"/>
        <n v="1499.75"/>
        <n v="1495.75"/>
        <n v="1485.19995117187"/>
        <n v="1493.94995117187"/>
        <n v="1488.90002441406"/>
        <n v="1498.19995117187"/>
        <n v="1511.34997558593"/>
        <n v="1515.40002441406"/>
        <n v="1532.69995117187"/>
        <n v="1527.15002441406"/>
        <n v="1541.94995117187"/>
        <n v="1540.69995117187"/>
        <n v="1566.75"/>
        <n v="1590.80004882812"/>
        <n v="1621.05004882812"/>
        <n v="1627.40002441406"/>
        <n v="1650.65002441406"/>
        <n v="1647.44995117187"/>
        <n v="1661.65002441406"/>
        <n v="1657.15002441406"/>
        <n v="1648.25"/>
        <n v="1652.69995117187"/>
        <n v="1711.75"/>
        <n v="1707.05004882812"/>
        <n v="1726.05004882812"/>
        <n v="1758.05004882812"/>
        <n v="1792.94995117187"/>
        <n v="1810.84997558593"/>
        <n v="1836.90002441406"/>
        <n v="1833.94995117187"/>
        <n v="1824.84997558593"/>
        <n v="1878.90002441406"/>
        <n v="1871.09997558593"/>
        <n v="1877.15002441406"/>
        <n v="1868.25"/>
        <n v="1852.59997558593"/>
        <n v="1821.19995117187"/>
        <n v="1751.90002441406"/>
        <n v="1751.09997558593"/>
        <n v="1791.65002441406"/>
        <n v="1743.15002441406"/>
        <n v="1770.75"/>
        <n v="1797.40002441406"/>
        <n v="1797.44995117187"/>
        <n v="1823.25"/>
        <n v="1858.94995117187"/>
        <n v="1864.80004882812"/>
        <n v="1872.19995117187"/>
        <n v="1872.69995117187"/>
        <n v="1880.25"/>
        <n v="1862.09997558593"/>
        <n v="1876.15002441406"/>
        <n v="1900.09997558593"/>
        <n v="1939.09997558593"/>
        <n v="1933.34997558593"/>
        <n v="1943.69995117187"/>
        <n v="1964.5"/>
        <n v="1941.25"/>
        <n v="1922.44995117187"/>
        <n v="1933.15002441406"/>
        <n v="1901.84997558593"/>
        <n v="1894.65002441406"/>
        <n v="1912.30004882812"/>
        <n v="1910.15002441406"/>
        <n v="1950.44995117187"/>
        <n v="1944.09997558593"/>
        <n v="1950.25"/>
        <n v="1952.55004882812"/>
        <n v="1892.15002441406"/>
        <n v="1894.19995117187"/>
        <n v="1905.75"/>
        <n v="1896.44995117187"/>
        <n v="1898.59997558593"/>
        <n v="1895.30004882812"/>
        <n v="1900.25"/>
        <n v="1906.75"/>
        <n v="1875.59997558593"/>
        <n v="1904.34997558593"/>
        <n v="1893.40002441406"/>
        <n v="1800.73498535156"/>
        <n v="1796.89123535156"/>
        <n v="1804.2548828125"/>
        <n v="1823.47351074218"/>
        <n v="1856.72424316406"/>
        <n v="1865.61584472656"/>
        <n v="1912.06506347656"/>
        <n v="1918.17822265625"/>
        <n v="1948.60424804687"/>
        <n v="1951.38293457031"/>
        <n v="1970.3701171875"/>
        <n v="1986.10461425781"/>
        <n v="1986.19787597656"/>
        <n v="1997.13708496093"/>
        <n v="1992.15588378906"/>
        <n v="2011.19506835937"/>
        <n v="2019.7607421875"/>
        <n v="2025.30029296875"/>
        <n v="2029.02465820312"/>
        <n v="2009.28686523437"/>
        <n v="2022.32104492187"/>
        <n v="2029.11791992187"/>
        <n v="1990.75927734375"/>
        <n v="1942.48583984375"/>
        <n v="1937.78454589843"/>
        <n v="1946.76879882812"/>
        <n v="1926.33288574218"/>
        <n v="1915.76574707031"/>
        <n v="1914.369140625"/>
        <n v="1897.19165039062"/>
        <n v="1886.7177734375"/>
        <n v="1907.33984375"/>
        <n v="1888.44030761718"/>
        <n v="1920.14147949218"/>
        <n v="1916.37072753906"/>
        <n v="1948.86364746093"/>
        <n v="1943.18444824218"/>
        <n v="1894.91076660156"/>
        <n v="1902.265625"/>
        <n v="1888.533203125"/>
        <n v="1906.73498535156"/>
        <n v="1896.91259765625"/>
        <n v="1886.298828125"/>
        <n v="1869.63342285156"/>
        <n v="1885.64709472656"/>
        <n v="1871.77490234375"/>
        <n v="1868.88854980468"/>
        <n v="1867.81799316406"/>
        <n v="1838.53759765625"/>
        <n v="1826.0615234375"/>
        <n v="1795.52392578125"/>
        <n v="1816.5185546875"/>
        <n v="1809.07043457031"/>
        <n v="1815.86706542968"/>
        <n v="1812.14282226562"/>
        <n v="1810.79296875"/>
        <n v="1815.4013671875"/>
        <n v="1803.62414550781"/>
        <n v="1790.35681152343"/>
        <n v="1802.97241210937"/>
        <n v="1804.36889648437"/>
        <n v="1794.49987792968"/>
        <n v="1783.32739257812"/>
        <n v="1788.21557617187"/>
        <n v="1796.26892089843"/>
        <n v="1801.57592773437"/>
        <n v="1819.21875"/>
        <n v="1857.25073242187"/>
        <n v="1870.23864746093"/>
        <n v="1882.20239257812"/>
        <n v="1907.89855957031"/>
        <n v="1918.18640136718"/>
        <n v="1920.56042480468"/>
        <n v="1913.62426757812"/>
        <n v="1910.17956542968"/>
        <n v="1915.02075195312"/>
        <n v="1930.66198730468"/>
        <n v="1919.1640625"/>
        <n v="1918.46557617187"/>
        <n v="1931.12756347656"/>
        <n v="1916.13806152343"/>
        <n v="1893.93310546875"/>
        <n v="2028.65246582031"/>
        <n v="2006.91296386718"/>
        <n v="2011.28869628906"/>
        <n v="2007.65771484375"/>
        <n v="2010.96276855468"/>
        <n v="2010.35766601562"/>
        <n v="2004.16625976562"/>
        <n v="2104.43798828125"/>
        <n v="2125.8974609375"/>
        <n v="2099.50341796875"/>
        <n v="2097.22216796875"/>
        <n v="2080.27685546875"/>
        <n v="2134.0439453125"/>
        <n v="2093.17211914062"/>
        <n v="2062.35522460937"/>
        <n v="2079.53247070312"/>
        <n v="2081.95336914062"/>
        <n v="2099.40991210937"/>
        <n v="2024.74182128906"/>
        <n v="2010.49719238281"/>
        <n v="2017.20056152343"/>
        <n v="2025.76635742187"/>
        <n v="2065.0087890625"/>
        <n v="2037.91577148437"/>
        <n v="1975.1650390625"/>
        <n v="2006.35424804687"/>
        <n v="1914.13647460937"/>
        <n v="1892.95556640625"/>
        <n v="1807.95324707031"/>
        <n v="1865.81640625"/>
        <n v="1791.10180664062"/>
        <n v="1711.49938964843"/>
        <n v="1740.73364257812"/>
        <n v="1887.97448730468"/>
        <n v="1944.11535644531"/>
        <n v="2043.50146484375"/>
        <n v="1992.90100097656"/>
        <n v="2033.6796875"/>
        <n v="2139.95581054687"/>
        <n v="2029.30358886718"/>
        <n v="2005.51635742187"/>
        <n v="2276.25805664062"/>
        <n v="2291.107421875"/>
        <n v="2208.619140625"/>
        <n v="2184.5986328125"/>
        <n v="2315.96557617187"/>
        <n v="2268.064453125"/>
        <n v="2220.4892578125"/>
        <n v="2175.38159179687"/>
        <n v="2157.55249023437"/>
        <n v="2221.56030273437"/>
        <n v="2157.6455078125"/>
        <n v="2125.61791992187"/>
        <n v="2160.39208984375"/>
        <n v="2131.99584960937"/>
        <n v="2077.81030273437"/>
        <n v="2043.59533691406"/>
        <n v="1938.99450683593"/>
        <n v="1900.68298339843"/>
        <n v="1871.54211425781"/>
        <n v="1854.64404296875"/>
        <n v="1945.32580566406"/>
        <n v="1872.79895019531"/>
        <n v="1858.08874511718"/>
        <n v="1867.67834472656"/>
        <n v="1891.93151855468"/>
        <n v="1866.93347167968"/>
        <n v="1839.28210449218"/>
        <n v="1853.52685546875"/>
        <n v="1834.95263671875"/>
        <n v="1850.78039550781"/>
        <n v="1841.37683105468"/>
        <n v="1860.27673339843"/>
        <n v="1871.30944824218"/>
        <n v="1915.43994140625"/>
        <n v="1963.1083984375"/>
        <n v="1962.03723144531"/>
        <n v="1974.23376464843"/>
        <n v="1974.32751464843"/>
        <n v="1943.60327148437"/>
        <n v="1966.041015625"/>
        <n v="1961.19970703125"/>
        <n v="1973.39624023437"/>
        <n v="1961.57202148437"/>
        <n v="1961.89770507812"/>
        <n v="1940.53088378906"/>
        <n v="1933.12927246093"/>
        <n v="1934.89819335937"/>
        <n v="1922.88818359375"/>
        <n v="1961.69555664062"/>
        <n v="1969.24145507812"/>
        <n v="2020.9375"/>
        <n v="1996.89392089843"/>
        <n v="2037.06042480468"/>
        <n v="2019.29736328125"/>
        <n v="2046.24645996093"/>
        <n v="2043.48193359375"/>
        <n v="2034.48266601562"/>
        <n v="2017.00085449218"/>
        <n v="2037.576171875"/>
        <n v="2026.23388671875"/>
        <n v="2019.25024414062"/>
        <n v="2049.15258789062"/>
        <n v="2039.59167480468"/>
        <n v="2084.53881835937"/>
        <n v="2123.39282226562"/>
        <n v="2094.80322265625"/>
        <n v="2132.6728515625"/>
        <n v="2144.57763671875"/>
        <n v="2188.35327148437"/>
        <n v="2184.978515625"/>
        <n v="2172.83935546875"/>
        <n v="2107.69189453125"/>
        <n v="2072.8681640625"/>
        <n v="2070.94677734375"/>
        <n v="2082.3828125"/>
        <n v="2102.11450195312"/>
        <n v="2091.56909179687"/>
        <n v="2066.90454101562"/>
        <n v="2080.36645507812"/>
        <n v="2075.283203125"/>
        <n v="2068.97583007812"/>
        <n v="2065.91650390625"/>
        <n v="2090.29809570312"/>
        <n v="2080.97875976562"/>
        <n v="2077.40112304687"/>
        <n v="2081.07250976562"/>
        <n v="2066.43408203125"/>
        <n v="2069.77612304687"/>
        <n v="2046.47680664062"/>
        <n v="2067.32836914062"/>
        <n v="2084.55590820312"/>
        <n v="2065.02197265625"/>
        <n v="2057.5849609375"/>
        <n v="2072.97680664062"/>
        <n v="2065.77514648437"/>
        <n v="2051.3720703125"/>
        <n v="2054.85522460937"/>
        <n v="2043.98217773437"/>
        <n v="2025.81335449218"/>
        <n v="1993.24145507812"/>
        <n v="2034.94470214843"/>
        <n v="2016.11706542968"/>
        <n v="2013.763671875"/>
        <n v="2000.11328125"/>
        <n v="2035.83947753906"/>
        <n v="2016.681640625"/>
        <n v="2007.26806640625"/>
        <n v="2008.82141113281"/>
        <n v="2032.68518066406"/>
        <n v="1999.03088378906"/>
        <n v="1999.92517089843"/>
        <n v="2017.85876464843"/>
        <n v="2003.45520019531"/>
        <n v="1975.68469238281"/>
        <n v="1918.35400390625"/>
        <n v="1907.99914550781"/>
        <n v="1932.23962402343"/>
        <n v="1940.10009765625"/>
        <n v="1957.18640136718"/>
        <n v="1942.35949707031"/>
        <n v="1914.02380371093"/>
        <n v="1947.01928710937"/>
        <n v="1972.20129394531"/>
        <n v="1987.310546875"/>
        <n v="1991.87634277343"/>
        <n v="2013.95202636718"/>
        <n v="2034.14489746093"/>
        <n v="2014.23461914062"/>
        <n v="2013.05749511718"/>
        <n v="2012.86926269531"/>
        <n v="2031.6494140625"/>
        <n v="2026.37805175781"/>
        <n v="2024.49548339843"/>
        <n v="2050.14819335937"/>
        <n v="2045.72375488281"/>
        <n v="2036.35668945312"/>
        <n v="2051.60766601562"/>
        <n v="2018.18811035156"/>
        <n v="2039.74560546875"/>
        <n v="2049.11254882812"/>
        <n v="2050.67602539062"/>
        <n v="2010.64489746093"/>
        <n v="1962.51318359375"/>
        <n v="1963.17639160156"/>
        <n v="1947.73229980468"/>
        <n v="1951.85400390625"/>
        <n v="1991.93249511718"/>
        <n v="1984.16284179687"/>
        <n v="2020.54602050781"/>
        <n v="2024.38354492187"/>
        <n v="2019.21948242187"/>
        <n v="2076.96850585937"/>
        <n v="2070.5732421875"/>
        <n v="2072.79931640625"/>
        <n v="2063.22998046875"/>
        <n v="2020.11987304687"/>
        <n v="2018.84069824218"/>
        <n v="2008.89196777343"/>
        <n v="2017.56140136718"/>
        <n v="2044.0439453125"/>
        <n v="2023.6728515625"/>
        <n v="2041.05895996093"/>
        <n v="2025.89929199218"/>
        <n v="2021.02001953125"/>
        <n v="2026.94140625"/>
        <n v="2015.99829101562"/>
        <n v="2069.4833984375"/>
        <n v="2137.65478515625"/>
        <n v="2141.30224609375"/>
        <n v="2171.81127929687"/>
        <n v="2227.00170898437"/>
        <n v="2250.02563476562"/>
        <n v="2246.23559570312"/>
        <n v="2198.19873046875"/>
        <n v="2220.84326171875"/>
        <n v="2193.69775390625"/>
        <n v="2210.89453125"/>
        <n v="2184.8388671875"/>
        <n v="2189.6240234375"/>
        <n v="2245.85693359375"/>
        <n v="2276.0810546875"/>
        <n v="2263.43212890625"/>
        <n v="2259.07397460937"/>
        <n v="2280.20263671875"/>
        <n v="2269.59106445312"/>
        <n v="2262.15356445312"/>
        <n v="2299.0576171875"/>
        <n v="2321.8447265625"/>
        <n v="2290.34106445312"/>
        <n v="2244.43530273437"/>
        <n v="2265.61157226562"/>
        <n v="2301.52124023437"/>
        <n v="2251.115234375"/>
        <n v="2247.75170898437"/>
        <n v="2272.57568359375"/>
        <n v="2227.66479492187"/>
        <n v="2210.08935546875"/>
        <n v="2239.03466796875"/>
        <n v="2232.21313476562"/>
        <n v="2243.29809570312"/>
        <n v="2282.80859375"/>
        <n v="2273.57055664062"/>
        <n v="2265.70629882812"/>
        <n v="2179.580078125"/>
        <n v="2144.99731445312"/>
        <n v="2130.50146484375"/>
        <n v="2113.30419921875"/>
        <n v="2115.57836914062"/>
        <n v="2127.65893554687"/>
        <n v="2150.3505859375"/>
        <n v="2119.17846679687"/>
        <n v="2099.85009765625"/>
        <n v="2118.08935546875"/>
        <n v="2144.14453125"/>
        <n v="2123.8212890625"/>
        <n v="2098.85522460937"/>
        <n v="2080.7587890625"/>
        <n v="2050.2490234375"/>
        <n v="2034.09545898437"/>
        <n v="2066.54638671875"/>
        <n v="2053.75512695312"/>
        <n v="2064.79345703125"/>
        <n v="2064.41430664062"/>
        <n v="2049.681640625"/>
        <n v="2020.07238769531"/>
        <n v="2030.82592773437"/>
        <n v="2063.56176757812"/>
        <n v="2078.294921875"/>
        <n v="2081.51635742187"/>
        <n v="2085.49609375"/>
        <n v="2060.34033203125"/>
        <n v="2083.03247070312"/>
        <n v="2110.8408203125"/>
        <n v="2088.9541015625"/>
        <n v="2094.73388671875"/>
        <n v="2126.19018554687"/>
        <n v="2109.37255859375"/>
        <n v="2190.61865234375"/>
        <n v="2229.607421875"/>
        <n v="2214.54248046875"/>
        <n v="2196.82470703125"/>
        <n v="2119.5576171875"/>
        <n v="2196.1611328125"/>
        <n v="2272.76513671875"/>
        <n v="2303.794921875"/>
        <n v="2273.0966796875"/>
        <n v="2248.556640625"/>
        <n v="2281.81323242187"/>
        <n v="2278.92407226562"/>
        <n v="2283.32934570312"/>
        <n v="2345.95751953125"/>
        <n v="2332.69311523437"/>
        <n v="2325.4921875"/>
        <n v="2331.41381835937"/>
        <n v="2329.755859375"/>
        <n v="2308.67456054687"/>
        <n v="2271.533203125"/>
        <n v="2226.00708007812"/>
        <n v="2186.54467773437"/>
        <n v="2236.666015625"/>
        <n v="2254.85766601562"/>
        <n v="2280.15551757812"/>
        <n v="2281.15014648437"/>
        <n v="2230.12866210937"/>
        <n v="2281.529296875"/>
        <n v="2281.19775390625"/>
        <n v="2268.88061523437"/>
        <n v="2264.474609375"/>
        <n v="2284.56127929687"/>
        <n v="2305.12109375"/>
        <n v="2275.93896484375"/>
        <n v="2206.630859375"/>
        <n v="2252.01538085937"/>
        <n v="2251.44653320312"/>
        <n v="2249.55200195312"/>
        <n v="2235.81323242187"/>
        <n v="2221.03247070312"/>
        <n v="2238.18212890625"/>
        <n v="2213.83154296875"/>
        <n v="2220.93798828125"/>
        <n v="2230.365234375"/>
        <n v="2204.21459960937"/>
        <n v="2199.76196289062"/>
        <n v="2217.14794921875"/>
        <n v="2234.439453125"/>
        <n v="2234.9130859375"/>
        <n v="2239.12939453125"/>
        <n v="2219.04272460937"/>
        <n v="2216.43774414062"/>
        <n v="2235.10278320312"/>
        <n v="2232.26049804687"/>
        <n v="2253.86328125"/>
        <n v="2242.208984375"/>
        <n v="2256.61962890625"/>
        <n v="2282.72045898437"/>
        <n v="2297.94189453125"/>
        <n v="2307.29418945312"/>
        <n v="2369.51708984375"/>
        <n v="2399.53125"/>
        <n v="2376.53173828125"/>
        <n v="2367.22631835937"/>
        <n v="2376.43579101562"/>
        <n v="2336.8310546875"/>
        <n v="2347.853515625"/>
        <n v="2378.7265625"/>
        <n v="2358.44677734375"/>
        <n v="2364.8408203125"/>
        <n v="2373.71630859375"/>
        <n v="2384.92944335937"/>
        <n v="2359.59228515625"/>
        <n v="2368.32397460937"/>
        <n v="2335.78125"/>
        <n v="2339.50317382812"/>
        <n v="2332.53637695312"/>
        <n v="2325.42651367187"/>
        <n v="2304.57470703125"/>
        <n v="2302.18896484375"/>
        <n v="2307.00805664062"/>
        <n v="2298.65771484375"/>
        <n v="2323.70874023437"/>
        <n v="2269.55029296875"/>
        <n v="2250.416015625"/>
        <n v="2241.4453125"/>
        <n v="2235.43310546875"/>
        <n v="2253.56567382812"/>
        <n v="2228.13232421875"/>
        <n v="2226.74853515625"/>
        <n v="2226.27172851562"/>
        <n v="2277.85327148437"/>
        <n v="2268.54858398437"/>
        <n v="2250.03466796875"/>
        <n v="2263.2041015625"/>
        <n v="2275.61010742187"/>
        <n v="2273.03393554687"/>
        <n v="2281.28857421875"/>
        <n v="2283.05444335937"/>
        <n v="2294.69702148437"/>
        <n v="2315.5966796875"/>
        <n v="2370.37622070312"/>
        <n v="2372.52319335937"/>
        <n v="2499.78369140625"/>
        <n v="2513.85986328125"/>
        <n v="2512.76220703125"/>
        <n v="2524.21459960937"/>
        <n v="2544.63745117187"/>
        <n v="2555.65991210937"/>
        <n v="2564.96484375"/>
        <n v="2599.70239257812"/>
        <n v="2608.1005859375"/>
        <n v="2673.13842773437"/>
        <n v="2640.35717773437"/>
        <n v="2653.62280273437"/>
        <n v="2650.8544921875"/>
        <n v="2672.99536132812"/>
        <n v="2682.30004882812"/>
        <n v="2659.10986328125"/>
        <n v="2636.39672851562"/>
        <n v="2648.70751953125"/>
        <n v="2641.83666992187"/>
        <n v="2597.93676757812"/>
        <n v="2672.47045898437"/>
        <n v="2684.01782226562"/>
        <n v="2657.34448242187"/>
        <n v="2655.24487304687"/>
        <n v="2621.22265625"/>
        <n v="2585.76928710937"/>
        <n v="2599.46411132812"/>
        <n v="2562.67431640625"/>
        <n v="2578.4208984375"/>
        <n v="2580.56787109375"/>
        <n v="2563.533203125"/>
        <n v="2584.95825195312"/>
        <n v="2563.39038085937"/>
        <n v="2547.50073242187"/>
        <n v="2519.49096679687"/>
        <n v="2524.31030273437"/>
        <n v="2553.94189453125"/>
        <n v="2525.884765625"/>
        <n v="2528.55688476562"/>
        <n v="2532.8037109375"/>
        <n v="2430.4990234375"/>
        <n v="2365.4609375"/>
        <n v="2334.06323242187"/>
        <n v="2342.03247070312"/>
        <n v="2343.70239257812"/>
        <n v="2339.86157226562"/>
        <n v="2301.21362304687"/>
        <n v="2294.5400390625"/>
        <n v="2297.90063476562"/>
        <n v="2311.29565429687"/>
        <n v="2322.6259765625"/>
        <n v="2315.37670898437"/>
        <n v="2326.4189453125"/>
        <n v="2335.10815429687"/>
        <n v="2334.38842773437"/>
        <n v="2304.62182617187"/>
        <n v="2281.62548828125"/>
        <n v="2309.23095703125"/>
        <n v="2328.24291992187"/>
        <n v="2310.86352539062"/>
        <n v="2295.98022460937"/>
        <n v="2303.90185546875"/>
        <n v="2293.48388671875"/>
        <n v="2298.90893554687"/>
        <n v="2280.23315429687"/>
        <n v="2255.55615234375"/>
        <n v="2242.1611328125"/>
        <n v="2236.68798828125"/>
        <n v="2225.3095703125"/>
        <n v="2251.52319335937"/>
        <n v="2288.44287109375"/>
        <n v="2250.37109375"/>
        <n v="2214.69970703125"/>
        <n v="2229.19848632812"/>
        <n v="2247.4423828125"/>
        <n v="2246.62622070312"/>
        <n v="2239.953125"/>
        <n v="2212.63525390625"/>
        <n v="2226.0302734375"/>
        <n v="2228.57446289062"/>
        <n v="2217.58032226562"/>
        <n v="2141.48461914062"/>
        <n v="2178.7880859375"/>
        <n v="2182.38891601562"/>
        <n v="2186.99780273437"/>
        <n v="2209.08203125"/>
        <n v="2205.52978515625"/>
        <n v="2209.80200195312"/>
        <n v="2217.19604492187"/>
        <n v="2215.03564453125"/>
        <n v="2233.03930664062"/>
        <n v="2266.21411132812"/>
        <n v="2267.31860351562"/>
        <n v="2305.67822265625"/>
        <n v="2319.64916992187"/>
        <n v="2296.22021484375"/>
        <n v="2319.98510742187"/>
        <n v="2311.24755859375"/>
        <n v="2307.98266601562"/>
        <n v="2317.10473632812"/>
        <n v="2318.11303710937"/>
        <n v="2269.62255859375"/>
        <n v="2294.44409179687"/>
        <n v="2275.19189453125"/>
        <n v="2217.96411132812"/>
        <n v="2171.77880859375"/>
        <n v="2232.84716796875"/>
        <n v="2193.67138671875"/>
        <n v="2234.62377929687"/>
        <n v="2203.9931640625"/>
        <n v="2192.6630859375"/>
        <n v="2183.25317382812"/>
        <n v="2213.88330078125"/>
        <n v="2235.24780273437"/>
        <n v="2206.68188476562"/>
        <n v="2214.79541015625"/>
        <n v="2167.74584960937"/>
        <n v="2174.22705078125"/>
        <n v="2192.27880859375"/>
        <n v="2168.1298828125"/>
        <n v="2139.85229492187"/>
        <n v="2198.9521484375"/>
        <n v="2195.49536132812"/>
        <n v="2215.70776367187"/>
        <n v="2220.50903320312"/>
        <n v="2203.46557617187"/>
        <n v="2179.60424804687"/>
        <n v="2170.43408203125"/>
        <n v="2084.97631835937"/>
        <n v="2084.30444335937"/>
        <n v="2085.64868164062"/>
        <n v="2063.56420898437"/>
        <n v="2007.77673339843"/>
        <n v="1939.12231445312"/>
        <n v="1866.57922363281"/>
        <n v="1871.42834472656"/>
        <n v="1918.38208007812"/>
        <n v="2018.29077148437"/>
        <n v="2011.04125976562"/>
        <n v="1977.33837890625"/>
        <n v="1957.07800292968"/>
        <n v="1989.67663574218"/>
        <n v="2018.38659667968"/>
        <n v="1969.56066894531"/>
        <n v="1914.1572265625"/>
        <n v="1899.80224609375"/>
        <n v="1887.65563964843"/>
        <n v="1875.26916503906"/>
        <n v="1896.48950195312"/>
        <n v="1907.96398925781"/>
        <n v="1935.66552734375"/>
        <n v="1967.11206054687"/>
        <n v="1995.43786621093"/>
        <n v="2043.73608398437"/>
        <n v="2054.63452148437"/>
        <n v="2056.794921875"/>
        <n v="2078.63916015625"/>
        <n v="2096.16284179687"/>
        <n v="2076.958984375"/>
        <n v="2047.38488769531"/>
        <n v="2066.4931640625"/>
        <n v="2090.97778320312"/>
        <n v="2028.94909667968"/>
        <n v="2078.783203125"/>
        <n v="2110.4697265625"/>
        <n v="2042.29577636718"/>
        <n v="2017.13842773437"/>
        <n v="2062.84423828125"/>
        <n v="2059.72338867187"/>
        <n v="2152.62255859375"/>
        <n v="2145.90112304687"/>
        <n v="2141.72412109375"/>
        <n v="2085.12060546875"/>
        <n v="2080.36791992187"/>
        <n v="2063.66015625"/>
        <n v="2032.40551757812"/>
        <n v="2093.61840820312"/>
        <n v="2077.39111328125"/>
        <n v="2053.67431640625"/>
        <n v="2106.7734375"/>
        <n v="2129.00170898437"/>
        <n v="2155.64721679687"/>
        <n v="2200.20043945312"/>
        <n v="2174.4189453125"/>
        <n v="2233.37524414062"/>
        <n v="2285.08227539062"/>
        <n v="2217.72412109375"/>
        <n v="2207.20971679687"/>
        <n v="2189.4462890625"/>
        <n v="2237.84057617187"/>
        <n v="2255.4599609375"/>
        <n v="2259.58911132812"/>
        <n v="2216.57202148437"/>
        <n v="2193.86303710937"/>
        <n v="2200.728515625"/>
        <n v="2189.734375"/>
        <n v="2123.57666015625"/>
        <n v="2109.60571289062"/>
        <n v="2110.22998046875"/>
        <n v="2112.34204101562"/>
        <n v="2109.46166992187"/>
        <n v="2084.5927734375"/>
        <n v="2079.31323242187"/>
        <n v="2079.45849609375"/>
        <n v="2044.34399414062"/>
        <n v="2127.1171875"/>
        <n v="2135.93237304687"/>
        <n v="2133.84985351562"/>
        <n v="2182.04150390625"/>
        <n v="2231.734375"/>
        <n v="2247.95971679687"/>
        <n v="2245.0537109375"/>
        <n v="2163.4912109375"/>
        <n v="2160.73071289062"/>
        <n v="2210.85986328125"/>
        <n v="2300.80126953125"/>
        <n v="2326.27758789062"/>
        <n v="2420.14208984375"/>
        <n v="2395.48950195312"/>
        <n v="2418.64111328125"/>
        <n v="2412.58666992187"/>
        <n v="2372.822265625"/>
        <n v="2419.5126953125"/>
        <n v="2419.56103515625"/>
        <n v="2488.04638671875"/>
        <n v="2473.51635742187"/>
        <n v="2487.513671875"/>
        <n v="2522.9189453125"/>
        <n v="2525.7763671875"/>
        <n v="2557.88842773437"/>
        <n v="2541.42065429687"/>
        <n v="2467.31665039062"/>
        <n v="2501.0751953125"/>
        <n v="2538.03051757812"/>
        <n v="2554.78833007812"/>
        <n v="2511.77905273437"/>
        <n v="2552.70556640625"/>
        <n v="2544.08447265625"/>
        <n v="2545.63427734375"/>
        <n v="2562.53759765625"/>
        <n v="2567.33276367187"/>
        <n v="2560.01928710937"/>
        <n v="2531.83032226562"/>
        <n v="2513.66772460937"/>
        <n v="2561.66577148437"/>
        <n v="2600.55834960937"/>
        <n v="2598.03955078125"/>
        <n v="2552.02758789062"/>
        <n v="2544.42358398437"/>
        <n v="2511.53686523437"/>
        <n v="2507.17797851562"/>
        <n v="2493.56811523437"/>
        <n v="2491.00122070312"/>
        <n v="2495.11791992187"/>
        <n v="2576.53515625"/>
        <n v="2524.37182617187"/>
        <n v="2522.046875"/>
        <n v="2519.14135742187"/>
        <n v="2492.50244140625"/>
        <n v="2484.2685546875"/>
        <n v="2496.42529296875"/>
        <n v="2507.61376953125"/>
        <n v="2499.57348632812"/>
        <n v="2505.57958984375"/>
        <n v="2490.85571289062"/>
        <n v="2480.2001953125"/>
        <n v="2448.96020507812"/>
        <n v="2498.45971679687"/>
        <n v="2502.62524414062"/>
        <n v="2608.40454101562"/>
        <n v="2577.21337890625"/>
        <n v="2595.32739257812"/>
        <n v="2617.4619140625"/>
        <n v="2615.96020507812"/>
        <n v="2611.98852539062"/>
        <n v="2540.35473632812"/>
        <n v="2584.38159179687"/>
        <n v="2532.12133789062"/>
        <n v="2518.26928710937"/>
        <n v="2523.98461914062"/>
        <n v="2470.75537109375"/>
        <n v="2510.18115234375"/>
        <n v="2486.01245117187"/>
        <n v="2509.40576171875"/>
        <n v="2520.7392578125"/>
        <n v="2502.09252929687"/>
        <n v="2519.431640625"/>
        <n v="2570.77124023437"/>
        <n v="2426.92309570312"/>
        <n v="2440.09716796875"/>
        <n v="2445.18237304687"/>
        <n v="2470.80419921875"/>
        <n v="2488.45458984375"/>
        <n v="2455.78637695312"/>
        <n v="2483.14013671875"/>
        <n v="2457.78564453125"/>
        <n v="2469.92651367187"/>
        <n v="2446.52221679687"/>
        <n v="2451.20288085937"/>
        <n v="2440.9150390625"/>
        <n v="2396.7880859375"/>
        <n v="2396.49560546875"/>
        <n v="2416.34057617187"/>
        <n v="2398.93359375"/>
        <n v="2422.04516601562"/>
        <n v="2439.30590820312"/>
        <n v="2453.25073242187"/>
        <n v="2445.10815429687"/>
        <n v="2485.87036132812"/>
        <n v="2474.46069335937"/>
        <n v="2462.51513671875"/>
        <n v="2568.80908203125"/>
        <n v="2617.71435546875"/>
        <n v="2596.748046875"/>
        <n v="2550.18359375"/>
        <n v="2554.8154296875"/>
        <n v="2588.65405273437"/>
        <n v="2640.14331054687"/>
        <n v="2638.29052734375"/>
        <n v="2654.67333984375"/>
        <n v="2649.79736328125"/>
        <n v="2643.02026367187"/>
        <n v="2618.00659179687"/>
        <n v="2597.13793945312"/>
        <n v="2604.98828125"/>
        <n v="2650.62670898437"/>
        <n v="2608.15747070312"/>
        <n v="2600.0146484375"/>
        <n v="2579.6826171875"/>
        <n v="2556.03442382812"/>
        <n v="2552.47485351562"/>
        <n v="2528.87573242187"/>
        <n v="2519.46533203125"/>
        <n v="2504.30126953125"/>
        <n v="2497.47485351562"/>
        <n v="2494.890625"/>
        <n v="2478.94677734375"/>
        <n v="2473.14428710937"/>
        <n v="2519.56274414062"/>
        <n v="2512.49267578125"/>
        <n v="2558.91137695312"/>
        <n v="2578.21997070312"/>
        <n v="2525.75537109375"/>
        <n v="2558.8623046875"/>
        <n v="2532.63012695312"/>
        <n v="2601.3310546875"/>
        <n v="2619.51831054687"/>
        <n v="2583.97314453125"/>
        <n v="2485.48046875"/>
        <n v="2531.94750976562"/>
        <n v="2535.94580078125"/>
        <n v="2557.25341796875"/>
        <n v="2547.30639648437"/>
        <n v="2504.39868164062"/>
        <n v="2512.78515625"/>
        <n v="2510.34741210937"/>
        <n v="2569.44287109375"/>
        <n v="2582.99780273437"/>
        <n v="2572.125"/>
        <n v="2536.62817382812"/>
        <n v="2518.68530273437"/>
        <n v="2522.48828125"/>
        <n v="2513.51635742187"/>
        <n v="2516.9296875"/>
        <n v="2515.56469726562"/>
        <n v="2485.18774414062"/>
        <n v="2464.36791992187"/>
        <n v="2453.05590820312"/>
        <n v="2449.10620117187"/>
        <n v="2453.689453125"/>
        <n v="2432.13842773437"/>
        <n v="2428.82250976562"/>
        <n v="2422.53271484375"/>
        <n v="2406.88110351562"/>
        <n v="2399.5673828125"/>
        <n v="2405.02856445312"/>
        <n v="2394.39916992187"/>
        <n v="2409.66015625"/>
        <n v="2423.16674804687"/>
        <n v="2423.41040039062"/>
        <n v="2400.298828125"/>
        <n v="2404.24829101562"/>
        <n v="2394.1552734375"/>
        <n v="2381.8193359375"/>
        <n v="2346.37158203125"/>
        <n v="2398.2998046875"/>
        <n v="2386.64599609375"/>
        <n v="2448.8623046875"/>
        <n v="2401.46899414062"/>
        <n v="2414.8779296875"/>
        <n v="2419.21704101562"/>
        <n v="2436.96533203125"/>
        <n v="2421.16772460937"/>
        <n v="2468.02465820312"/>
        <n v="2496.79272460937"/>
        <n v="2518.63647460937"/>
        <n v="2501.57080078125"/>
        <n v="2469.29223632812"/>
        <n v="2484.50537109375"/>
        <n v="2466.171875"/>
        <n v="2473.24169921875"/>
        <n v="2488.50366210937"/>
        <n v="2477.97143554687"/>
        <n v="2468.75634765625"/>
        <n v="2430.724609375"/>
        <n v="2435.94140625"/>
        <n v="2437.69653320312"/>
        <n v="2428.62768554687"/>
        <n v="2448.47241210937"/>
        <n v="2407.6611328125"/>
        <n v="2396.30053710937"/>
        <n v="2390.83959960937"/>
        <n v="2424.2880859375"/>
        <n v="2444.52294921875"/>
        <n v="2438.671875"/>
        <n v="2453.8359375"/>
        <n v="2453.34838867187"/>
        <n v="2460.0771484375"/>
        <n v="2528.04663085937"/>
        <n v="2558.27709960937"/>
        <n v="2596.16284179687"/>
        <n v="2609.47387695312"/>
        <n v="2595.67529296875"/>
        <n v="2562.32421875"/>
        <n v="2575.87915039062"/>
        <n v="2572.61254882812"/>
        <n v="2563.0556640625"/>
        <n v="2550.03686523437"/>
        <n v="2532.7763671875"/>
        <n v="2586.5087890625"/>
        <n v="2584.509765625"/>
        <n v="2590.6044921875"/>
        <n v="2630.927734375"/>
        <n v="2649.26123046875"/>
        <n v="2628.88012695312"/>
        <n v="2624.34521484375"/>
        <n v="2648.7734375"/>
        <n v="2613.37475585937"/>
        <n v="2570.75952148437"/>
        <n v="2577.82934570312"/>
        <n v="2631.75659179687"/>
        <n v="2622.93139648437"/>
        <n v="2648.23706054687"/>
        <n v="2638.01245117187"/>
        <n v="2630.9833984375"/>
        <n v="2631.47485351562"/>
        <n v="2609.59985351562"/>
        <n v="2597.06494140625"/>
        <n v="2607.3876953125"/>
        <n v="2606.65063476562"/>
        <n v="2616.38330078125"/>
        <n v="2632.99853515625"/>
        <n v="2655.51245117187"/>
        <n v="2654.48022460937"/>
        <n v="2709.388671875"/>
        <n v="2710.61743164062"/>
        <n v="2652.6123046875"/>
        <n v="2611.7626953125"/>
        <n v="2639.24169921875"/>
        <n v="2628.57421875"/>
        <n v="2609.94384765625"/>
        <n v="2631.76953125"/>
        <n v="2636.48852539062"/>
        <n v="2637.5703125"/>
        <n v="2626.55908203125"/>
        <n v="2657.67553710937"/>
        <n v="2560.0986328125"/>
        <n v="2536.74926757812"/>
        <n v="2524.85302734375"/>
        <n v="2539.74755859375"/>
        <n v="2526.52465820312"/>
        <n v="2541.02587890625"/>
        <n v="2517.626953125"/>
        <n v="2508.09057617187"/>
        <n v="2525.63940429687"/>
        <n v="2508.28735351562"/>
        <n v="2503.07641601562"/>
        <n v="2525.88525390625"/>
        <n v="2522.59204101562"/>
        <n v="2509.171875"/>
        <n v="2493.93334960937"/>
        <n v="2459.62182617187"/>
        <n v="2490.39404296875"/>
        <n v="2509.56518554687"/>
        <n v="2500.37280273437"/>
        <n v="2511.67895507812"/>
        <n v="2519.5439453125"/>
        <n v="2522.54272460937"/>
        <n v="2530.65380859375"/>
        <n v="2537.73217773437"/>
        <n v="2520.33081054687"/>
        <n v="2512.61303710937"/>
        <n v="2483.56103515625"/>
        <n v="2489.26318359375"/>
        <n v="2462.81713867187"/>
        <n v="2462.57104492187"/>
        <n v="2459.22827148437"/>
        <n v="2464.78295898437"/>
        <n v="2480.95581054687"/>
        <n v="2465.17651367187"/>
        <n v="2471.41943359375"/>
        <n v="2493.49072265625"/>
        <n v="2456.7216796875"/>
        <n v="2464.29150390625"/>
        <n v="2458.638671875"/>
        <n v="2428.06298828125"/>
        <n v="2446.693359375"/>
        <n v="2425.26098632812"/>
        <n v="2431.6513671875"/>
        <n v="2440.59790039062"/>
        <n v="2434.109375"/>
        <n v="2437.15673828125"/>
        <n v="2459.57250976562"/>
        <n v="2418.87060546875"/>
        <n v="2424.0322265625"/>
        <n v="2427.27612304687"/>
        <n v="2465.56982421875"/>
        <n v="2477.072265625"/>
        <n v="2457.26196289062"/>
        <n v="2468.96166992187"/>
        <n v="2473.77880859375"/>
        <n v="2513.30102539062"/>
        <n v="2513.89086914062"/>
        <n v="2526.13110351562"/>
        <n v="2515.16918945312"/>
        <n v="2513.05517578125"/>
        <n v="2505.28857421875"/>
        <n v="2505.14111328125"/>
        <n v="2453.08374023437"/>
        <n v="2441.63012695312"/>
        <n v="2435.53466796875"/>
        <n v="2434.64990234375"/>
        <n v="2440.20483398437"/>
        <n v="2437.10766601562"/>
        <n v="2442.12158203125"/>
        <n v="2430.56982421875"/>
        <n v="2462.80590820312"/>
        <n v="2485.03930664062"/>
        <n v="2473.30346679687"/>
        <n v="2472.36254882812"/>
        <n v="2495.04174804687"/>
        <n v="2452.80322265625"/>
        <n v="2462.55834960937"/>
        <n v="2454.2392578125"/>
        <n v="2462.40966796875"/>
        <n v="2467.16333007812"/>
        <n v="2504.40063476562"/>
        <n v="2482.26611328125"/>
        <n v="2481.07788085937"/>
        <n v="2497.56713867187"/>
        <n v="2495.58642578125"/>
        <n v="2490.931640625"/>
        <n v="2486.32666015625"/>
        <n v="2500.68676757812"/>
        <n v="2520.98901367187"/>
        <n v="2538.91430664062"/>
        <n v="2577.19140625"/>
        <n v="2538.51806640625"/>
        <n v="2542.87573242187"/>
        <n v="2493.95239257812"/>
        <n v="2497.96337890625"/>
        <n v="2479.4931640625"/>
        <n v="2478.60180664062"/>
        <n v="2487.66357421875"/>
        <n v="2492.07080078125"/>
        <n v="2498.55737304687"/>
        <n v="2511.03588867187"/>
        <n v="2535.99267578125"/>
        <n v="2532.82373046875"/>
        <n v="2528.56518554687"/>
        <n v="2550.7490234375"/>
        <n v="2559.81079101562"/>
        <n v="2583.13354492187"/>
        <n v="2608.38745117187"/>
        <n v="2638.24658203125"/>
        <n v="2629.13525390625"/>
        <n v="2588.58056640625"/>
        <n v="2581.400390625"/>
        <n v="2567.53540039062"/>
        <n v="2594.77026367187"/>
        <n v="2553.37353515625"/>
        <n v="2554.85888671875"/>
        <n v="2552.53149414062"/>
        <n v="2511.72900390625"/>
        <n v="2519.45385742187"/>
        <n v="2548.3720703125"/>
        <n v="2544.31176757812"/>
        <n v="2538.17138671875"/>
        <n v="2523.41528320312"/>
        <n v="2540.64721679687"/>
        <n v="2352.62915039062"/>
        <n v="2418.09130859375"/>
        <n v="2404.87036132812"/>
        <n v="2420.81469726562"/>
        <n v="2434.92724609375"/>
        <n v="2457.6064453125"/>
        <n v="2449.73315429687"/>
        <n v="2428.93579101562"/>
        <n v="2396.1552734375"/>
        <n v="2402.93920898437"/>
        <n v="2402.04760742187"/>
        <n v="2393.72875976562"/>
        <n v="2400.76025390625"/>
        <n v="2362.63159179687"/>
        <n v="2370.90112304687"/>
        <n v="2364.90942382812"/>
        <n v="2328.16772460937"/>
        <n v="2352.33203125"/>
        <n v="2364.1171875"/>
        <n v="2380.90380859375"/>
        <n v="2383.875"/>
        <n v="2365.05810546875"/>
        <n v="2371.00024414062"/>
        <n v="2381.05224609375"/>
        <n v="2382.09228515625"/>
        <n v="2398.185546875"/>
        <n v="2389.02465820312"/>
        <n v="2386.44970703125"/>
        <n v="2398.63110351562"/>
        <n v="2376.69482421875"/>
        <n v="2377.6357421875"/>
        <n v="2396.20483398437"/>
        <n v="2366.79125976562"/>
        <n v="2355.2041015625"/>
        <n v="2290.28662109375"/>
        <n v="2312.07446289062"/>
        <n v="2305.24096679687"/>
        <n v="2277.75854492187"/>
        <n v="2245.07690429687"/>
        <n v="2220.31811523437"/>
        <n v="2220.71459960937"/>
        <n v="2234.77734375"/>
        <n v="2218.38720703125"/>
        <n v="2218.08984375"/>
        <n v="2242.50219726562"/>
        <n v="2263.84423828125"/>
        <n v="2264.63647460937"/>
        <n v="2243.34399414062"/>
        <n v="2243.09619140625"/>
        <n v="2247.0576171875"/>
        <n v="2242.30395507812"/>
        <n v="2239.08544921875"/>
        <n v="2210.76147460937"/>
        <n v="2172.88037109375"/>
        <n v="2199.37231445312"/>
        <n v="2193.43017578125"/>
        <n v="2210.06811523437"/>
        <n v="2219.87255859375"/>
        <n v="2240.91748046875"/>
        <n v="2238.44165039062"/>
        <n v="2209.32543945312"/>
        <n v="2201.20434570312"/>
        <n v="2204.62133789062"/>
        <n v="2208.92919921875"/>
        <n v="2204.8193359375"/>
        <n v="2195.65869140625"/>
        <n v="2234.4306640625"/>
        <n v="2356.44189453125"/>
        <n v="2318.46215820312"/>
        <n v="2303.21069335937"/>
        <n v="2339.75463867187"/>
        <n v="2337.87280273437"/>
        <n v="2326.9296875"/>
        <n v="2300.88330078125"/>
        <n v="2320.54174804687"/>
        <n v="2297.9619140625"/>
        <n v="2288.40478515625"/>
        <n v="2344.0625"/>
        <n v="2359.51220703125"/>
        <n v="2346.19189453125"/>
        <n v="2361.49291992187"/>
        <n v="2372.83227539062"/>
        <n v="2350.49975585937"/>
        <n v="2328.71215820312"/>
        <n v="2306.57788085937"/>
        <n v="2333.16870117187"/>
        <n v="2472.21411132812"/>
        <n v="2577.63696289062"/>
        <n v="2525"/>
        <n v="2552.927734375"/>
        <n v="2540.59790039062"/>
        <n v="2531.68481445312"/>
        <n v="2504.30151367187"/>
        <n v="2463.39990234375"/>
        <n v="2479.75"/>
        <n v="2486.25"/>
        <n v="2457"/>
        <n v="2482.19995117187"/>
        <n v="2441.30004882812"/>
        <n v="2442.19995117187"/>
        <n v="2432.19995117187"/>
        <n v="2445.60009765625"/>
        <n v="2462.14990234375"/>
        <n v="2473.05004882812"/>
        <n v="2505.10009765625"/>
        <n v="2485.14990234375"/>
        <n v="2510.35009765625"/>
        <n v="2495.94995117187"/>
        <n v="2547"/>
        <n v="2587.14990234375"/>
        <n v="2590.14990234375"/>
        <n v="2610.44995117187"/>
        <n v="2608.85009765625"/>
        <n v="2622.25"/>
        <n v="2620.30004882812"/>
        <n v="2688.44995117187"/>
        <n v="2738.39990234375"/>
        <n v="2727"/>
        <n v="2735.30004882812"/>
        <n v="2766.35009765625"/>
        <n v="2717.05004882812"/>
        <n v="2707.19995117187"/>
        <n v="2711.05004882812"/>
        <n v="2711.60009765625"/>
        <n v="2691.39990234375"/>
        <n v="2705.64990234375"/>
        <n v="2715.55004882812"/>
        <n v="2692.55004882812"/>
        <n v="2715.89990234375"/>
        <n v="2750.05004882812"/>
        <n v="2744.05004882812"/>
        <n v="2733.19995117187"/>
        <n v="2747.19995117187"/>
        <n v="2748.69995117187"/>
        <n v="2741.39990234375"/>
        <n v="2722.05004882812"/>
        <n v="2748.25"/>
        <n v="2742.55004882812"/>
        <n v="2751.05004882812"/>
        <n v="2791.19995117187"/>
        <n v="2792.80004882812"/>
        <n v="2815.60009765625"/>
        <n v="2821.14990234375"/>
        <n v="2766.89990234375"/>
        <n v="2764.35009765625"/>
        <n v="2785.25"/>
        <n v="2778"/>
        <n v="2789.05004882812"/>
        <n v="2794.30004882812"/>
        <n v="2841.25"/>
        <n v="2838.44995117187"/>
        <n v="2838.94995117187"/>
        <n v="2921.80004882812"/>
        <n v="2898.60009765625"/>
        <n v="2904.14990234375"/>
        <n v="2956.39990234375"/>
        <n v="2932.94995117187"/>
        <n v="2867.10009765625"/>
        <n v="2873.5"/>
        <n v="2875.85009765625"/>
        <n v="2911.75"/>
        <n v="2977.60009765625"/>
        <n v="3028.55004882812"/>
        <n v="2950.55004882812"/>
        <n v="2948.94995117187"/>
        <n v="2986.10009765625"/>
        <n v="2966.25"/>
        <n v="2958.30004882812"/>
        <n v="2923.75"/>
        <n v="2893.35009765625"/>
      </sharedItems>
    </cacheField>
    <cacheField name="Volume" numFmtId="0">
      <sharedItems containsSemiMixedTypes="0" containsString="0" containsNumber="1" containsInteger="1" minValue="85187" maxValue="222671050"/>
    </cacheField>
    <cacheField name="Daily Return" numFmtId="164">
      <sharedItems containsSemiMixedTypes="0" containsString="0" containsNumber="1" minValue="-0.73017862482281026" maxValue="0.14718034791256496"/>
    </cacheField>
    <cacheField name="% change" numFmtId="9">
      <sharedItems containsSemiMixedTypes="0" containsString="0" containsNumber="1" minValue="-0.73017862482281026" maxValue="0.14718034791256496"/>
    </cacheField>
    <cacheField name="price movements" numFmtId="0">
      <sharedItems containsMixedTypes="1" containsNumber="1" containsInteger="1" minValue="0" maxValue="0"/>
    </cacheField>
    <cacheField name="Months (Date)" numFmtId="0" databaseField="0">
      <fieldGroup base="1">
        <rangePr groupBy="months" startDate="2019-10-04T00:00:00" endDate="2024-10-04T00:00:00"/>
        <groupItems count="14">
          <s v="&lt;04-10-2019"/>
          <s v="Jan"/>
          <s v="Feb"/>
          <s v="Mar"/>
          <s v="Apr"/>
          <s v="May"/>
          <s v="Jun"/>
          <s v="Jul"/>
          <s v="Aug"/>
          <s v="Sep"/>
          <s v="Oct"/>
          <s v="Nov"/>
          <s v="Dec"/>
          <s v="&gt;04-10-2024"/>
        </groupItems>
      </fieldGroup>
    </cacheField>
    <cacheField name="Quarters (Date)" numFmtId="0" databaseField="0">
      <fieldGroup base="1">
        <rangePr groupBy="quarters" startDate="2019-10-04T00:00:00" endDate="2024-10-04T00:00:00"/>
        <groupItems count="6">
          <s v="&lt;04-10-2019"/>
          <s v="Qtr1"/>
          <s v="Qtr2"/>
          <s v="Qtr3"/>
          <s v="Qtr4"/>
          <s v="&gt;04-10-2024"/>
        </groupItems>
      </fieldGroup>
    </cacheField>
    <cacheField name="Years (Date)" numFmtId="0" databaseField="0">
      <fieldGroup base="1">
        <rangePr groupBy="years" startDate="2019-10-04T00:00:00" endDate="2024-10-04T00:00:00"/>
        <groupItems count="8">
          <s v="&lt;04-10-2019"/>
          <s v="2019"/>
          <s v="2020"/>
          <s v="2021"/>
          <s v="2022"/>
          <s v="2023"/>
          <s v="2024"/>
          <s v="&gt;04-10-2024"/>
        </groupItems>
      </fieldGroup>
    </cacheField>
  </cacheFields>
  <extLst>
    <ext xmlns:x14="http://schemas.microsoft.com/office/spreadsheetml/2009/9/main" uri="{725AE2AE-9491-48be-B2B4-4EB974FC3084}">
      <x14:pivotCacheDefinition pivotCacheId="1974148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85">
  <r>
    <x v="0"/>
    <x v="0"/>
    <n v="1206.82775878906"/>
    <n v="1214.78247070312"/>
    <n v="1192.15270996093"/>
    <n v="1196.03857421875"/>
    <x v="0"/>
    <n v="7496126"/>
    <n v="0"/>
    <n v="0"/>
    <n v="0"/>
  </r>
  <r>
    <x v="0"/>
    <x v="1"/>
    <n v="1196.03857421875"/>
    <n v="1207.65063476562"/>
    <n v="1190.18688964843"/>
    <n v="1197.86730957031"/>
    <x v="1"/>
    <n v="5030792"/>
    <n v="1.52910011850506E-3"/>
    <n v="1.52910011850506E-3"/>
    <s v="UP"/>
  </r>
  <r>
    <x v="0"/>
    <x v="2"/>
    <n v="1196.58728027343"/>
    <n v="1216.01684570312"/>
    <n v="1181.77502441406"/>
    <n v="1211.26220703125"/>
    <x v="2"/>
    <n v="8794323"/>
    <n v="1.1182242842333576E-2"/>
    <n v="1.1182242842333576E-2"/>
    <s v="UP"/>
  </r>
  <r>
    <x v="0"/>
    <x v="3"/>
    <n v="1211.49084472656"/>
    <n v="1251.72143554687"/>
    <n v="1207.83349609375"/>
    <n v="1246.00695800781"/>
    <x v="3"/>
    <n v="17503195"/>
    <n v="2.8684777040361219E-2"/>
    <n v="2.8684777040361219E-2"/>
    <s v="UP"/>
  </r>
  <r>
    <x v="0"/>
    <x v="4"/>
    <n v="1246.87548828125"/>
    <n v="1248.61279296875"/>
    <n v="1222.05139160156"/>
    <n v="1236.72644042968"/>
    <x v="4"/>
    <n v="8298563"/>
    <n v="-7.44828670060208E-3"/>
    <n v="-7.44828670060208E-3"/>
    <s v="DOWN"/>
  </r>
  <r>
    <x v="0"/>
    <x v="5"/>
    <n v="1248.01843261718"/>
    <n v="1248.01843261718"/>
    <n v="1235.12634277343"/>
    <n v="1241.66381835937"/>
    <x v="5"/>
    <n v="6697137"/>
    <n v="3.992309752679106E-3"/>
    <n v="3.992309752679106E-3"/>
    <s v="UP"/>
  </r>
  <r>
    <x v="0"/>
    <x v="6"/>
    <n v="1245.7783203125"/>
    <n v="1252.63586425781"/>
    <n v="1238.28076171875"/>
    <n v="1247.28698730468"/>
    <x v="6"/>
    <n v="4836395"/>
    <n v="4.5287143968907699E-3"/>
    <n v="4.5287143968907699E-3"/>
    <s v="UP"/>
  </r>
  <r>
    <x v="0"/>
    <x v="7"/>
    <n v="1252.54443359375"/>
    <n v="1261.45910644531"/>
    <n v="1246.87548828125"/>
    <n v="1254.78454589843"/>
    <x v="7"/>
    <n v="9701830"/>
    <n v="6.011030266944677E-3"/>
    <n v="6.011030266944677E-3"/>
    <s v="UP"/>
  </r>
  <r>
    <x v="0"/>
    <x v="8"/>
    <n v="1257.20751953125"/>
    <n v="1279.15148925781"/>
    <n v="1254.46447753906"/>
    <n v="1276.86560058593"/>
    <x v="8"/>
    <n v="8019470"/>
    <n v="1.7597576722592517E-2"/>
    <n v="1.7597576722592517E-2"/>
    <s v="UP"/>
  </r>
  <r>
    <x v="0"/>
    <x v="9"/>
    <n v="1283.72314453125"/>
    <n v="1305.57568359375"/>
    <n v="1278.87719726562"/>
    <n v="1295.01513671875"/>
    <x v="9"/>
    <n v="14060975"/>
    <n v="1.4214076032019993E-2"/>
    <n v="1.4214076032019993E-2"/>
    <s v="UP"/>
  </r>
  <r>
    <x v="0"/>
    <x v="10"/>
    <n v="1302.92407226562"/>
    <n v="1313.75891113281"/>
    <n v="1283.12878417968"/>
    <n v="1293.00366210937"/>
    <x v="10"/>
    <n v="13893251"/>
    <n v="-1.5532737193723624E-3"/>
    <n v="-1.5532737193723624E-3"/>
    <s v="DOWN"/>
  </r>
  <r>
    <x v="0"/>
    <x v="11"/>
    <n v="1294.96948242187"/>
    <n v="1303.79272460937"/>
    <n v="1264.65930175781"/>
    <n v="1273.11682128906"/>
    <x v="11"/>
    <n v="9223080"/>
    <n v="-1.5380373876857851E-2"/>
    <n v="-1.5380373876857851E-2"/>
    <s v="DOWN"/>
  </r>
  <r>
    <x v="0"/>
    <x v="12"/>
    <n v="1280.98010253906"/>
    <n v="1317.91918945312"/>
    <n v="1267.76806640625"/>
    <n v="1313.39318847656"/>
    <x v="12"/>
    <n v="11321244"/>
    <n v="3.163612560718497E-2"/>
    <n v="3.163612560718497E-2"/>
    <s v="UP"/>
  </r>
  <r>
    <x v="0"/>
    <x v="13"/>
    <n v="1317.64489746093"/>
    <n v="1317.96484375"/>
    <n v="1290.35205078125"/>
    <n v="1308.59301757812"/>
    <x v="13"/>
    <n v="6769978"/>
    <n v="-3.654824083030586E-3"/>
    <n v="-3.654824083030586E-3"/>
    <s v="DOWN"/>
  </r>
  <r>
    <x v="0"/>
    <x v="14"/>
    <n v="1317.55346679687"/>
    <n v="1321.21081542968"/>
    <n v="1307.49572753906"/>
    <n v="1311.38171386718"/>
    <x v="14"/>
    <n v="1507420"/>
    <n v="2.1310737596113858E-3"/>
    <n v="2.1310737596113858E-3"/>
    <s v="UP"/>
  </r>
  <r>
    <x v="0"/>
    <x v="15"/>
    <n v="1321.66796875"/>
    <n v="1353.21240234375"/>
    <n v="1318.55920410156"/>
    <n v="1341.37182617187"/>
    <x v="15"/>
    <n v="12884252"/>
    <n v="2.2869232261882876E-2"/>
    <n v="2.2869232261882876E-2"/>
    <s v="UP"/>
  </r>
  <r>
    <x v="0"/>
    <x v="16"/>
    <n v="1353.21240234375"/>
    <n v="1357.37268066406"/>
    <n v="1335.20007324218"/>
    <n v="1352.38952636718"/>
    <x v="16"/>
    <n v="8170683"/>
    <n v="8.2137235469554662E-3"/>
    <n v="8.2137235469554662E-3"/>
    <s v="UP"/>
  </r>
  <r>
    <x v="0"/>
    <x v="17"/>
    <n v="1356.86975097656"/>
    <n v="1362.03576660156"/>
    <n v="1336.48010253906"/>
    <n v="1338.90307617187"/>
    <x v="17"/>
    <n v="9731870"/>
    <n v="-9.9723793884767056E-3"/>
    <n v="-9.9723793884767056E-3"/>
    <s v="DOWN"/>
  </r>
  <r>
    <x v="0"/>
    <x v="18"/>
    <n v="1330.35412597656"/>
    <n v="1336.57153320312"/>
    <n v="1317.55346679687"/>
    <n v="1332.09130859375"/>
    <x v="18"/>
    <n v="6952150"/>
    <n v="-5.087548202114836E-3"/>
    <n v="-5.087548202114836E-3"/>
    <s v="DOWN"/>
  </r>
  <r>
    <x v="0"/>
    <x v="19"/>
    <n v="1340.3203125"/>
    <n v="1344.9833984375"/>
    <n v="1321.30224609375"/>
    <n v="1332.77709960937"/>
    <x v="19"/>
    <n v="7031717"/>
    <n v="5.1478891835661554E-4"/>
    <n v="5.1478891835661554E-4"/>
    <s v="UP"/>
  </r>
  <r>
    <x v="0"/>
    <x v="20"/>
    <n v="1337.76025390625"/>
    <n v="1343.10900878906"/>
    <n v="1317.55346679687"/>
    <n v="1323.31372070312"/>
    <x v="20"/>
    <n v="6342678"/>
    <n v="-7.1004132041059109E-3"/>
    <n v="-7.1004132041059109E-3"/>
    <s v="DOWN"/>
  </r>
  <r>
    <x v="0"/>
    <x v="21"/>
    <n v="1319.10778808593"/>
    <n v="1322.53649902343"/>
    <n v="1306.12426757812"/>
    <n v="1311.97595214843"/>
    <x v="21"/>
    <n v="7312752"/>
    <n v="-8.5677752722621379E-3"/>
    <n v="-8.5677752722621379E-3"/>
    <s v="DOWN"/>
  </r>
  <r>
    <x v="0"/>
    <x v="22"/>
    <n v="1312.06750488281"/>
    <n v="1337.66870117187"/>
    <n v="1309.50732421875"/>
    <n v="1333.64575195312"/>
    <x v="22"/>
    <n v="7042019"/>
    <n v="1.6516894060212478E-2"/>
    <n v="1.6516894060212478E-2"/>
    <s v="UP"/>
  </r>
  <r>
    <x v="0"/>
    <x v="23"/>
    <n v="1324.8681640625"/>
    <n v="1334.60571289062"/>
    <n v="1317.82775878906"/>
    <n v="1321.66796875"/>
    <x v="23"/>
    <n v="6009676"/>
    <n v="-8.981209977186249E-3"/>
    <n v="-8.981209977186249E-3"/>
    <s v="DOWN"/>
  </r>
  <r>
    <x v="0"/>
    <x v="24"/>
    <n v="1315.81616210937"/>
    <n v="1320.52502441406"/>
    <n v="1300.68395996093"/>
    <n v="1305.48425292968"/>
    <x v="24"/>
    <n v="5678920"/>
    <n v="-1.2244888366183732E-2"/>
    <n v="-1.2244888366183732E-2"/>
    <s v="DOWN"/>
  </r>
  <r>
    <x v="0"/>
    <x v="25"/>
    <n v="1307.49572753906"/>
    <n v="1349.46362304687"/>
    <n v="1307.49572753906"/>
    <n v="1346.17199707031"/>
    <x v="25"/>
    <n v="12612874"/>
    <n v="3.1166883876012897E-2"/>
    <n v="3.1166883876012897E-2"/>
    <s v="UP"/>
  </r>
  <r>
    <x v="0"/>
    <x v="26"/>
    <n v="1349.55505371093"/>
    <n v="1354.67529296875"/>
    <n v="1331.08557128906"/>
    <n v="1337.44018554687"/>
    <x v="26"/>
    <n v="7129066"/>
    <n v="-6.4864820959950617E-3"/>
    <n v="-6.4864820959950617E-3"/>
    <s v="DOWN"/>
  </r>
  <r>
    <x v="0"/>
    <x v="27"/>
    <n v="1340.091796875"/>
    <n v="1359.42993164062"/>
    <n v="1337.80590820312"/>
    <n v="1344.84631347656"/>
    <x v="27"/>
    <n v="7845802"/>
    <n v="5.537466364569906E-3"/>
    <n v="5.537466364569906E-3"/>
    <s v="UP"/>
  </r>
  <r>
    <x v="0"/>
    <x v="28"/>
    <n v="1346.49206542968"/>
    <n v="1358.69836425781"/>
    <n v="1330.71984863281"/>
    <n v="1334.1943359375"/>
    <x v="28"/>
    <n v="7038025"/>
    <n v="-7.9205968686973383E-3"/>
    <n v="-7.9205968686973383E-3"/>
    <s v="DOWN"/>
  </r>
  <r>
    <x v="0"/>
    <x v="29"/>
    <n v="1341.32604980468"/>
    <n v="1385.12268066406"/>
    <n v="1339.49743652343"/>
    <n v="1380.41381835937"/>
    <x v="29"/>
    <n v="15088127"/>
    <n v="3.4642214288477725E-2"/>
    <n v="3.4642214288477725E-2"/>
    <s v="UP"/>
  </r>
  <r>
    <x v="0"/>
    <x v="30"/>
    <n v="1421.83312988281"/>
    <n v="1437.69677734375"/>
    <n v="1410.99829101562"/>
    <n v="1415.06701660156"/>
    <x v="30"/>
    <n v="21769060"/>
    <n v="2.5103498656954184E-2"/>
    <n v="2.5103498656954184E-2"/>
    <s v="UP"/>
  </r>
  <r>
    <x v="0"/>
    <x v="31"/>
    <n v="1412.64404296875"/>
    <n v="1422.70166015625"/>
    <n v="1397.60327148437"/>
    <n v="1405.8779296875"/>
    <x v="31"/>
    <n v="7448685"/>
    <n v="-6.4937168865896663E-3"/>
    <n v="-6.4937168865896663E-3"/>
    <s v="DOWN"/>
  </r>
  <r>
    <x v="0"/>
    <x v="32"/>
    <n v="1409.99243164062"/>
    <n v="1435.04516601562"/>
    <n v="1405.8779296875"/>
    <n v="1414.01550292968"/>
    <x v="32"/>
    <n v="11176432"/>
    <n v="5.7882872492214807E-3"/>
    <n v="5.7882872492214807E-3"/>
    <s v="UP"/>
  </r>
  <r>
    <x v="0"/>
    <x v="33"/>
    <n v="1418.26721191406"/>
    <n v="1430.74780273437"/>
    <n v="1418.13000488281"/>
    <n v="1427.77624511718"/>
    <x v="33"/>
    <n v="7573078"/>
    <n v="9.7316936841187664E-3"/>
    <n v="9.7316936841187664E-3"/>
    <s v="UP"/>
  </r>
  <r>
    <x v="0"/>
    <x v="34"/>
    <n v="1433.76513671875"/>
    <n v="1441.30834960937"/>
    <n v="1422.70166015625"/>
    <n v="1426.58764648437"/>
    <x v="34"/>
    <n v="17665491"/>
    <n v="-8.3256548523246994E-4"/>
    <n v="-8.3256548523246994E-4"/>
    <s v="DOWN"/>
  </r>
  <r>
    <x v="0"/>
    <x v="35"/>
    <n v="1426.31335449218"/>
    <n v="1440.53125"/>
    <n v="1422.79309082031"/>
    <n v="1435.365234375"/>
    <x v="35"/>
    <n v="4821369"/>
    <n v="6.1528969280022156E-3"/>
    <n v="6.1528969280022156E-3"/>
    <s v="UP"/>
  </r>
  <r>
    <x v="0"/>
    <x v="36"/>
    <n v="1437.92529296875"/>
    <n v="1448.44018554687"/>
    <n v="1429.970703125"/>
    <n v="1444.92004394531"/>
    <x v="36"/>
    <n v="6873739"/>
    <n v="6.6567319349415555E-3"/>
    <n v="6.6567319349415555E-3"/>
    <s v="UP"/>
  </r>
  <r>
    <x v="0"/>
    <x v="37"/>
    <n v="1446.42858886718"/>
    <n v="1446.42858886718"/>
    <n v="1415.24987792968"/>
    <n v="1418.26721191406"/>
    <x v="37"/>
    <n v="9279797"/>
    <n v="-1.8445925191618143E-2"/>
    <n v="-1.8445925191618143E-2"/>
    <s v="DOWN"/>
  </r>
  <r>
    <x v="0"/>
    <x v="38"/>
    <n v="1462.93237304687"/>
    <n v="1476.14440917968"/>
    <n v="1441.90270996093"/>
    <n v="1450.5888671875"/>
    <x v="38"/>
    <n v="15612682"/>
    <n v="2.2789520342488434E-2"/>
    <n v="2.2789520342488434E-2"/>
    <s v="UP"/>
  </r>
  <r>
    <x v="0"/>
    <x v="39"/>
    <n v="1456.30346679687"/>
    <n v="1457.4462890625"/>
    <n v="1437.87963867187"/>
    <n v="1443.63989257812"/>
    <x v="39"/>
    <n v="6495213"/>
    <n v="-4.790490661463127E-3"/>
    <n v="-4.790490661463127E-3"/>
    <s v="DOWN"/>
  </r>
  <r>
    <x v="0"/>
    <x v="40"/>
    <n v="1438.24536132812"/>
    <n v="1442.35986328125"/>
    <n v="1402.35778808593"/>
    <n v="1419.68444824218"/>
    <x v="40"/>
    <n v="10493803"/>
    <n v="-1.659356586732209E-2"/>
    <n v="-1.659356586732209E-2"/>
    <s v="DOWN"/>
  </r>
  <r>
    <x v="0"/>
    <x v="41"/>
    <n v="1439.15966796875"/>
    <n v="1444.41711425781"/>
    <n v="1411.72973632812"/>
    <n v="1417.99291992187"/>
    <x v="41"/>
    <n v="9971230"/>
    <n v="-1.1915946845180224E-3"/>
    <n v="-1.1915946845180224E-3"/>
    <s v="DOWN"/>
  </r>
  <r>
    <x v="0"/>
    <x v="42"/>
    <n v="1419.95874023437"/>
    <n v="1433.67370605468"/>
    <n v="1409.078125"/>
    <n v="1421.69592285156"/>
    <x v="42"/>
    <n v="6542617"/>
    <n v="2.611492037067239E-3"/>
    <n v="2.611492037067239E-3"/>
    <s v="UP"/>
  </r>
  <r>
    <x v="0"/>
    <x v="43"/>
    <n v="1422.8388671875"/>
    <n v="1442.26843261718"/>
    <n v="1414.01550292968"/>
    <n v="1437.87963867187"/>
    <x v="43"/>
    <n v="6321338"/>
    <n v="1.1383359262536167E-2"/>
    <n v="1.1383359262536167E-2"/>
    <s v="UP"/>
  </r>
  <r>
    <x v="0"/>
    <x v="44"/>
    <n v="1437.37670898437"/>
    <n v="1438.7939453125"/>
    <n v="1421.01013183593"/>
    <n v="1428.14196777343"/>
    <x v="44"/>
    <n v="5086666"/>
    <n v="-6.7722048733224642E-3"/>
    <n v="-6.7722048733224642E-3"/>
    <s v="DOWN"/>
  </r>
  <r>
    <x v="0"/>
    <x v="45"/>
    <n v="1422.3359375"/>
    <n v="1439.61682128906"/>
    <n v="1417.76428222656"/>
    <n v="1428.55346679687"/>
    <x v="45"/>
    <n v="6182320"/>
    <n v="2.8806504161835416E-4"/>
    <n v="2.8806504161835416E-4"/>
    <s v="UP"/>
  </r>
  <r>
    <x v="0"/>
    <x v="46"/>
    <n v="1435.73095703125"/>
    <n v="1439.02258300781"/>
    <n v="1423.29602050781"/>
    <n v="1433.85656738281"/>
    <x v="46"/>
    <n v="5163303"/>
    <n v="3.712194306061047E-3"/>
    <n v="3.712194306061047E-3"/>
    <s v="UP"/>
  </r>
  <r>
    <x v="0"/>
    <x v="47"/>
    <n v="1444.64562988281"/>
    <n v="1453.7890625"/>
    <n v="1437.69677734375"/>
    <n v="1447.29724121093"/>
    <x v="47"/>
    <n v="6334151"/>
    <n v="9.3738060470647897E-3"/>
    <n v="9.3738060470647897E-3"/>
    <s v="UP"/>
  </r>
  <r>
    <x v="0"/>
    <x v="48"/>
    <n v="1455.61767578125"/>
    <n v="1457.35485839843"/>
    <n v="1430.33642578125"/>
    <n v="1432.39367675781"/>
    <x v="48"/>
    <n v="5946359"/>
    <n v="-1.029747694387486E-2"/>
    <n v="-1.029747694387486E-2"/>
    <s v="DOWN"/>
  </r>
  <r>
    <x v="0"/>
    <x v="49"/>
    <n v="1432.53076171875"/>
    <n v="1443.73132324218"/>
    <n v="1422.29028320312"/>
    <n v="1428.82775878906"/>
    <x v="49"/>
    <n v="10162300"/>
    <n v="-2.4894714242979653E-3"/>
    <n v="-2.4894714242979653E-3"/>
    <s v="DOWN"/>
  </r>
  <r>
    <x v="0"/>
    <x v="50"/>
    <n v="1429.10205078125"/>
    <n v="1444.64562988281"/>
    <n v="1428.18774414062"/>
    <n v="1440.85119628906"/>
    <x v="50"/>
    <n v="7371038"/>
    <n v="8.4148364995895453E-3"/>
    <n v="8.4148364995895453E-3"/>
    <s v="UP"/>
  </r>
  <r>
    <x v="0"/>
    <x v="51"/>
    <n v="1438.88537597656"/>
    <n v="1476.55590820312"/>
    <n v="1437.14819335937"/>
    <n v="1472.02990722656"/>
    <x v="51"/>
    <n v="10253908"/>
    <n v="2.1639125932189821E-2"/>
    <n v="2.1639125932189821E-2"/>
    <s v="UP"/>
  </r>
  <r>
    <x v="0"/>
    <x v="52"/>
    <n v="1476.64733886718"/>
    <n v="1478.97888183593"/>
    <n v="1459.36645507812"/>
    <n v="1462.10949707031"/>
    <x v="52"/>
    <n v="10635755"/>
    <n v="-6.7393429423434374E-3"/>
    <n v="-6.7393429423434374E-3"/>
    <s v="DOWN"/>
  </r>
  <r>
    <x v="0"/>
    <x v="53"/>
    <n v="1426.45043945312"/>
    <n v="1442.40551757812"/>
    <n v="1424.34753417968"/>
    <n v="1436.78247070312"/>
    <x v="53"/>
    <n v="12553886"/>
    <n v="-1.7322230141526951E-2"/>
    <n v="-1.7322230141526951E-2"/>
    <s v="DOWN"/>
  </r>
  <r>
    <x v="0"/>
    <x v="54"/>
    <n v="1434.49658203125"/>
    <n v="1437.37670898437"/>
    <n v="1410.35815429687"/>
    <n v="1413.96984863281"/>
    <x v="54"/>
    <n v="9024224"/>
    <n v="-1.5877585545032366E-2"/>
    <n v="-1.5877585545032366E-2"/>
    <s v="DOWN"/>
  </r>
  <r>
    <x v="0"/>
    <x v="55"/>
    <n v="1409.5810546875"/>
    <n v="1419.91296386718"/>
    <n v="1380.77954101562"/>
    <n v="1385.57983398437"/>
    <x v="55"/>
    <n v="14880509"/>
    <n v="-2.0078259235100402E-2"/>
    <n v="-2.0078259235100402E-2"/>
    <s v="DOWN"/>
  </r>
  <r>
    <x v="0"/>
    <x v="56"/>
    <n v="1396.18603515625"/>
    <n v="1413.7412109375"/>
    <n v="1390.97436523437"/>
    <n v="1410.22106933593"/>
    <x v="56"/>
    <n v="8838785"/>
    <n v="1.7784072163969489E-2"/>
    <n v="1.7784072163969489E-2"/>
    <s v="UP"/>
  </r>
  <r>
    <x v="0"/>
    <x v="57"/>
    <n v="1413.5126953125"/>
    <n v="1415.06701660156"/>
    <n v="1397.14611816406"/>
    <n v="1411.91259765625"/>
    <x v="57"/>
    <n v="8561874"/>
    <n v="1.1995030705621312E-3"/>
    <n v="1.1995030705621312E-3"/>
    <s v="UP"/>
  </r>
  <r>
    <x v="0"/>
    <x v="58"/>
    <n v="1409.90100097656"/>
    <n v="1411.45544433593"/>
    <n v="1378.85949707031"/>
    <n v="1384.34545898437"/>
    <x v="58"/>
    <n v="11101502"/>
    <n v="-1.9524585873452127E-2"/>
    <n v="-1.9524585873452127E-2"/>
    <s v="DOWN"/>
  </r>
  <r>
    <x v="0"/>
    <x v="59"/>
    <n v="1387.95703125"/>
    <n v="1396.27746582031"/>
    <n v="1376.52795410156"/>
    <n v="1380.27661132812"/>
    <x v="59"/>
    <n v="7002234"/>
    <n v="-2.9393840119535278E-3"/>
    <n v="-2.9393840119535278E-3"/>
    <s v="DOWN"/>
  </r>
  <r>
    <x v="0"/>
    <x v="60"/>
    <n v="1382.47106933593"/>
    <n v="1408.94104003906"/>
    <n v="1382.47106933593"/>
    <n v="1403.77502441406"/>
    <x v="60"/>
    <n v="8855158"/>
    <n v="1.7024582802253826E-2"/>
    <n v="1.7024582802253826E-2"/>
    <s v="UP"/>
  </r>
  <r>
    <x v="0"/>
    <x v="61"/>
    <n v="1401.67199707031"/>
    <n v="1409.5810546875"/>
    <n v="1392.52868652343"/>
    <n v="1405.46655273437"/>
    <x v="61"/>
    <n v="10492349"/>
    <n v="1.2049225063007331E-3"/>
    <n v="1.2049225063007331E-3"/>
    <s v="UP"/>
  </r>
  <r>
    <x v="0"/>
    <x v="62"/>
    <n v="1389.78576660156"/>
    <n v="1397.00891113281"/>
    <n v="1369.67041015625"/>
    <n v="1372.87060546875"/>
    <x v="62"/>
    <n v="12259588"/>
    <n v="-2.3192282853586696E-2"/>
    <n v="-2.3192282853586696E-2"/>
    <s v="DOWN"/>
  </r>
  <r>
    <x v="0"/>
    <x v="63"/>
    <n v="1388.87133789062"/>
    <n v="1403.04357910156"/>
    <n v="1383.84252929687"/>
    <n v="1393.99169921875"/>
    <x v="63"/>
    <n v="8341811"/>
    <n v="1.5384786648175892E-2"/>
    <n v="1.5384786648175892E-2"/>
    <s v="UP"/>
  </r>
  <r>
    <x v="0"/>
    <x v="64"/>
    <n v="1385.21411132812"/>
    <n v="1402.99780273437"/>
    <n v="1380.64245605468"/>
    <n v="1383.52258300781"/>
    <x v="64"/>
    <n v="8023951"/>
    <n v="-7.5102381343969795E-3"/>
    <n v="-7.5102381343969795E-3"/>
    <s v="DOWN"/>
  </r>
  <r>
    <x v="0"/>
    <x v="65"/>
    <n v="1406.79235839843"/>
    <n v="1417.21569824218"/>
    <n v="1400.07202148437"/>
    <n v="1415.38708496093"/>
    <x v="65"/>
    <n v="7491371"/>
    <n v="2.3031431022684224E-2"/>
    <n v="2.3031431022684224E-2"/>
    <s v="UP"/>
  </r>
  <r>
    <x v="0"/>
    <x v="66"/>
    <n v="1418.95288085937"/>
    <n v="1424.48461914062"/>
    <n v="1407.75231933593"/>
    <n v="1415.06701660156"/>
    <x v="30"/>
    <n v="6239179"/>
    <n v="-2.2622571409279277E-4"/>
    <n v="-2.2622571409279277E-4"/>
    <s v="DOWN"/>
  </r>
  <r>
    <x v="0"/>
    <x v="67"/>
    <n v="1412.68981933593"/>
    <n v="1425.17041015625"/>
    <n v="1406.60949707031"/>
    <n v="1411.45544433593"/>
    <x v="66"/>
    <n v="9141191"/>
    <n v="-2.5521786900930166E-3"/>
    <n v="-2.5521786900930166E-3"/>
    <s v="DOWN"/>
  </r>
  <r>
    <x v="0"/>
    <x v="68"/>
    <n v="1408.07238769531"/>
    <n v="1417.21569824218"/>
    <n v="1391.47729492187"/>
    <n v="1398.38049316406"/>
    <x v="67"/>
    <n v="7908267"/>
    <n v="-9.2635018642728915E-3"/>
    <n v="-9.2635018642728915E-3"/>
    <s v="DOWN"/>
  </r>
  <r>
    <x v="0"/>
    <x v="69"/>
    <n v="1404.27795410156"/>
    <n v="1407.98095703125"/>
    <n v="1388.18566894531"/>
    <n v="1393.30590820312"/>
    <x v="68"/>
    <n v="7908929"/>
    <n v="-3.6288013448956273E-3"/>
    <n v="-3.6288013448956273E-3"/>
    <s v="DOWN"/>
  </r>
  <r>
    <x v="0"/>
    <x v="70"/>
    <n v="1398.01477050781"/>
    <n v="1411.13537597656"/>
    <n v="1397.10034179687"/>
    <n v="1406.15222167968"/>
    <x v="69"/>
    <n v="6423987"/>
    <n v="9.2199046422792568E-3"/>
    <n v="9.2199046422792568E-3"/>
    <s v="UP"/>
  </r>
  <r>
    <x v="0"/>
    <x v="71"/>
    <n v="1420.41589355468"/>
    <n v="1449.17163085937"/>
    <n v="1420.1416015625"/>
    <n v="1445.56005859375"/>
    <x v="70"/>
    <n v="14731735"/>
    <n v="2.8025299742782363E-2"/>
    <n v="2.8025299742782363E-2"/>
    <s v="UP"/>
  </r>
  <r>
    <x v="0"/>
    <x v="72"/>
    <n v="1471.16137695312"/>
    <n v="1471.16137695312"/>
    <n v="1395.63745117187"/>
    <n v="1401.07775878906"/>
    <x v="71"/>
    <n v="16272925"/>
    <n v="-3.0771659964822486E-2"/>
    <n v="-3.0771659964822486E-2"/>
    <s v="DOWN"/>
  </r>
  <r>
    <x v="0"/>
    <x v="73"/>
    <n v="1397.64904785156"/>
    <n v="1413.42126464843"/>
    <n v="1391.61437988281"/>
    <n v="1402.49499511718"/>
    <x v="72"/>
    <n v="9461360"/>
    <n v="1.0116074572878535E-3"/>
    <n v="1.0116074572878535E-3"/>
    <s v="UP"/>
  </r>
  <r>
    <x v="0"/>
    <x v="74"/>
    <n v="1411.72973632812"/>
    <n v="1414.244140625"/>
    <n v="1399.93481445312"/>
    <n v="1401.99206542968"/>
    <x v="73"/>
    <n v="5161408"/>
    <n v="-3.5862616411753864E-4"/>
    <n v="-3.5862616411753864E-4"/>
    <s v="DOWN"/>
  </r>
  <r>
    <x v="0"/>
    <x v="75"/>
    <n v="1404.87219238281"/>
    <n v="1409.85534667968"/>
    <n v="1390.42578125"/>
    <n v="1396.04895019531"/>
    <x v="74"/>
    <n v="5623869"/>
    <n v="-4.2390320993414519E-3"/>
    <n v="-4.2390320993414519E-3"/>
    <s v="DOWN"/>
  </r>
  <r>
    <x v="0"/>
    <x v="76"/>
    <n v="1396.18603515625"/>
    <n v="1404.73510742187"/>
    <n v="1388.4599609375"/>
    <n v="1391.20300292968"/>
    <x v="75"/>
    <n v="7314222"/>
    <n v="-3.4711860231187151E-3"/>
    <n v="-3.4711860231187151E-3"/>
    <s v="DOWN"/>
  </r>
  <r>
    <x v="0"/>
    <x v="77"/>
    <n v="1385.12268066406"/>
    <n v="1393.8544921875"/>
    <n v="1376.07067871093"/>
    <n v="1377.48791503906"/>
    <x v="76"/>
    <n v="6693875"/>
    <n v="-9.8584932622680539E-3"/>
    <n v="-9.8584932622680539E-3"/>
    <s v="DOWN"/>
  </r>
  <r>
    <x v="0"/>
    <x v="78"/>
    <n v="1379.3623046875"/>
    <n v="1380.64245605468"/>
    <n v="1338.21740722656"/>
    <n v="1345.66918945312"/>
    <x v="77"/>
    <n v="12266118"/>
    <n v="-2.3099047487435343E-2"/>
    <n v="-2.3099047487435343E-2"/>
    <s v="DOWN"/>
  </r>
  <r>
    <x v="0"/>
    <x v="79"/>
    <n v="1347.77209472656"/>
    <n v="1366.37878417968"/>
    <n v="1338.62878417968"/>
    <n v="1353.07531738281"/>
    <x v="78"/>
    <n v="12373282"/>
    <n v="5.5036963388184106E-3"/>
    <n v="5.5036963388184106E-3"/>
    <s v="UP"/>
  </r>
  <r>
    <x v="0"/>
    <x v="80"/>
    <n v="1352.29809570312"/>
    <n v="1352.93811035156"/>
    <n v="1316.63916015625"/>
    <n v="1320.06787109375"/>
    <x v="79"/>
    <n v="11201344"/>
    <n v="-2.4394427730505534E-2"/>
    <n v="-2.4394427730505534E-2"/>
    <s v="DOWN"/>
  </r>
  <r>
    <x v="0"/>
    <x v="81"/>
    <n v="1328.525390625"/>
    <n v="1328.75402832031"/>
    <n v="1286.64904785156"/>
    <n v="1290.7177734375"/>
    <x v="80"/>
    <n v="17375155"/>
    <n v="-2.2233628121343132E-2"/>
    <n v="-2.2233628121343132E-2"/>
    <s v="DOWN"/>
  </r>
  <r>
    <x v="0"/>
    <x v="82"/>
    <n v="1252.54443359375"/>
    <n v="1280.02014160156"/>
    <n v="1246.28125"/>
    <n v="1266.80798339843"/>
    <x v="81"/>
    <n v="15356145"/>
    <n v="-1.8524403203371162E-2"/>
    <n v="-1.8524403203371162E-2"/>
    <s v="DOWN"/>
  </r>
  <r>
    <x v="0"/>
    <x v="83"/>
    <n v="1280.06579589843"/>
    <n v="1309.78161621093"/>
    <n v="1278.05432128906"/>
    <n v="1304.20422363281"/>
    <x v="82"/>
    <n v="12691950"/>
    <n v="2.9519819990976411E-2"/>
    <n v="2.9519819990976411E-2"/>
    <s v="UP"/>
  </r>
  <r>
    <x v="0"/>
    <x v="84"/>
    <n v="1311.97595214843"/>
    <n v="1328.34252929687"/>
    <n v="1307.77014160156"/>
    <n v="1324.41088867187"/>
    <x v="83"/>
    <n v="9236050"/>
    <n v="1.5493512192400629E-2"/>
    <n v="1.5493512192400629E-2"/>
    <s v="UP"/>
  </r>
  <r>
    <x v="0"/>
    <x v="85"/>
    <n v="1329.53125"/>
    <n v="1341.32604980468"/>
    <n v="1316.73059082031"/>
    <n v="1332.91418457031"/>
    <x v="84"/>
    <n v="7769288"/>
    <n v="6.4204385273220104E-3"/>
    <n v="6.4204385273220104E-3"/>
    <s v="UP"/>
  </r>
  <r>
    <x v="0"/>
    <x v="86"/>
    <n v="1326.69677734375"/>
    <n v="1327.93115234375"/>
    <n v="1305.94140625"/>
    <n v="1310.83312988281"/>
    <x v="85"/>
    <n v="6104606"/>
    <n v="-1.6565896258792765E-2"/>
    <n v="-1.6565896258792765E-2"/>
    <s v="DOWN"/>
  </r>
  <r>
    <x v="0"/>
    <x v="87"/>
    <n v="1305.66711425781"/>
    <n v="1321.66796875"/>
    <n v="1289.62060546875"/>
    <n v="1312.61608886718"/>
    <x v="86"/>
    <n v="7571238"/>
    <n v="1.3601192817671187E-3"/>
    <n v="1.3601192817671187E-3"/>
    <s v="UP"/>
  </r>
  <r>
    <x v="0"/>
    <x v="88"/>
    <n v="1323.40515136718"/>
    <n v="1340.59460449218"/>
    <n v="1321.25646972656"/>
    <n v="1328.296875"/>
    <x v="87"/>
    <n v="6999908"/>
    <n v="1.1946242005638283E-2"/>
    <n v="1.1946242005638283E-2"/>
    <s v="UP"/>
  </r>
  <r>
    <x v="0"/>
    <x v="89"/>
    <n v="1331.40563964843"/>
    <n v="1348.50366210937"/>
    <n v="1330.35412597656"/>
    <n v="1344.34338378906"/>
    <x v="88"/>
    <n v="6766782"/>
    <n v="1.2080508787306599E-2"/>
    <n v="1.2080508787306599E-2"/>
    <s v="UP"/>
  </r>
  <r>
    <x v="0"/>
    <x v="90"/>
    <n v="1351.15515136718"/>
    <n v="1351.15515136718"/>
    <n v="1337.30297851562"/>
    <n v="1347.86352539062"/>
    <x v="89"/>
    <n v="6782829"/>
    <n v="2.6185114181757094E-3"/>
    <n v="2.6185114181757094E-3"/>
    <s v="UP"/>
  </r>
  <r>
    <x v="0"/>
    <x v="91"/>
    <n v="1350.69799804687"/>
    <n v="1372.82482910156"/>
    <n v="1328.61682128906"/>
    <n v="1360.16137695312"/>
    <x v="90"/>
    <n v="10613920"/>
    <n v="9.1239387170014338E-3"/>
    <n v="9.1239387170014338E-3"/>
    <s v="UP"/>
  </r>
  <r>
    <x v="0"/>
    <x v="92"/>
    <n v="1361.44140625"/>
    <n v="1377.12219238281"/>
    <n v="1348.00073242187"/>
    <n v="1351.6123046875"/>
    <x v="91"/>
    <n v="6574565"/>
    <n v="-6.2853915825047029E-3"/>
    <n v="-6.2853915825047029E-3"/>
    <s v="DOWN"/>
  </r>
  <r>
    <x v="0"/>
    <x v="93"/>
    <n v="1349.46362304687"/>
    <n v="1349.46362304687"/>
    <n v="1332.54846191406"/>
    <n v="1341.69177246093"/>
    <x v="92"/>
    <n v="5563580"/>
    <n v="-7.3396716880196862E-3"/>
    <n v="-7.3396716880196862E-3"/>
    <s v="DOWN"/>
  </r>
  <r>
    <x v="0"/>
    <x v="94"/>
    <n v="1352.61804199218"/>
    <n v="1377.396484375"/>
    <n v="1348.73217773437"/>
    <n v="1374.97351074218"/>
    <x v="93"/>
    <n v="7042204"/>
    <n v="2.480569385579005E-2"/>
    <n v="2.480569385579005E-2"/>
    <s v="UP"/>
  </r>
  <r>
    <x v="0"/>
    <x v="95"/>
    <n v="1368.75610351562"/>
    <n v="1378.81372070312"/>
    <n v="1356.68688964843"/>
    <n v="1358.65270996093"/>
    <x v="94"/>
    <n v="8446134"/>
    <n v="-1.1869848080909335E-2"/>
    <n v="-1.1869848080909335E-2"/>
    <s v="DOWN"/>
  </r>
  <r>
    <x v="0"/>
    <x v="96"/>
    <n v="1343.84045410156"/>
    <n v="1350.46936035156"/>
    <n v="1316.22766113281"/>
    <n v="1321.1650390625"/>
    <x v="95"/>
    <n v="10685107"/>
    <n v="-2.7591870628011741E-2"/>
    <n v="-2.7591870628011741E-2"/>
    <s v="DOWN"/>
  </r>
  <r>
    <x v="0"/>
    <x v="97"/>
    <n v="1327.0625"/>
    <n v="1327.0625"/>
    <n v="1289.20910644531"/>
    <n v="1295.06091308593"/>
    <x v="96"/>
    <n v="13872531"/>
    <n v="-1.975837024527689E-2"/>
    <n v="-1.975837024527689E-2"/>
    <s v="DOWN"/>
  </r>
  <r>
    <x v="0"/>
    <x v="98"/>
    <n v="1289.20910644531"/>
    <n v="1291.35778808593"/>
    <n v="1268.49951171875"/>
    <n v="1272.75109863281"/>
    <x v="97"/>
    <n v="14681374"/>
    <n v="-1.7226825773170914E-2"/>
    <n v="-1.7226825773170914E-2"/>
    <s v="DOWN"/>
  </r>
  <r>
    <x v="0"/>
    <x v="99"/>
    <n v="1269.09375"/>
    <n v="1274.39697265625"/>
    <n v="1251.72143554687"/>
    <n v="1267.49377441406"/>
    <x v="98"/>
    <n v="12527496"/>
    <n v="-4.1306924054596225E-3"/>
    <n v="-4.1306924054596225E-3"/>
    <s v="DOWN"/>
  </r>
  <r>
    <x v="0"/>
    <x v="100"/>
    <n v="1238.82934570312"/>
    <n v="1240.74951171875"/>
    <n v="1211.49084472656"/>
    <n v="1214.828125"/>
    <x v="99"/>
    <n v="19657884"/>
    <n v="-4.155109392630954E-2"/>
    <n v="-4.155109392630954E-2"/>
    <s v="DOWN"/>
  </r>
  <r>
    <x v="0"/>
    <x v="101"/>
    <n v="1239.01220703125"/>
    <n v="1251.72143554687"/>
    <n v="1189.63830566406"/>
    <n v="1203.39904785156"/>
    <x v="100"/>
    <n v="14750247"/>
    <n v="-9.4078598003712512E-3"/>
    <n v="-9.4078598003712512E-3"/>
    <s v="DOWN"/>
  </r>
  <r>
    <x v="0"/>
    <x v="102"/>
    <n v="1215.78820800781"/>
    <n v="1237.9150390625"/>
    <n v="1208.74780273437"/>
    <n v="1227.81164550781"/>
    <x v="101"/>
    <n v="13699399"/>
    <n v="2.028639273147732E-2"/>
    <n v="2.028639273147732E-2"/>
    <s v="UP"/>
  </r>
  <r>
    <x v="0"/>
    <x v="103"/>
    <n v="1236.17785644531"/>
    <n v="1237.82360839843"/>
    <n v="1195.85571289062"/>
    <n v="1224.93151855468"/>
    <x v="102"/>
    <n v="11052630"/>
    <n v="-2.3458659034174042E-3"/>
    <n v="-2.3458659034174042E-3"/>
    <s v="DOWN"/>
  </r>
  <r>
    <x v="0"/>
    <x v="104"/>
    <n v="1236.36071777343"/>
    <n v="1241.6181640625"/>
    <n v="1194.11853027343"/>
    <n v="1198.82739257812"/>
    <x v="103"/>
    <n v="15255195"/>
    <n v="-2.1310634989768165E-2"/>
    <n v="-2.1310634989768165E-2"/>
    <s v="DOWN"/>
  </r>
  <r>
    <x v="0"/>
    <x v="105"/>
    <n v="1161.20251464843"/>
    <n v="1177.79772949218"/>
    <n v="1134.7783203125"/>
    <n v="1162.11682128906"/>
    <x v="104"/>
    <n v="16867019"/>
    <n v="-3.0622173615272655E-2"/>
    <n v="-3.0622173615272655E-2"/>
    <s v="DOWN"/>
  </r>
  <r>
    <x v="0"/>
    <x v="106"/>
    <n v="1133.81823730468"/>
    <n v="1134.68688964843"/>
    <n v="1001.1943359375"/>
    <n v="1018.70379638671"/>
    <x v="105"/>
    <n v="44093509"/>
    <n v="-0.12340661958401139"/>
    <n v="-0.12340661958401139"/>
    <s v="DOWN"/>
  </r>
  <r>
    <x v="0"/>
    <x v="107"/>
    <n v="1013.0806274414"/>
    <n v="1077.49536132812"/>
    <n v="1013.0806274414"/>
    <n v="1054.728515625"/>
    <x v="106"/>
    <n v="29789288"/>
    <n v="3.5363217533499858E-2"/>
    <n v="3.5363217533499858E-2"/>
    <s v="UP"/>
  </r>
  <r>
    <x v="0"/>
    <x v="108"/>
    <n v="992.051025390625"/>
    <n v="1006.68029785156"/>
    <n v="958.86071777343705"/>
    <n v="971.93566894531205"/>
    <x v="107"/>
    <n v="27985242"/>
    <n v="-7.8496837241787798E-2"/>
    <n v="-7.8496837241787798E-2"/>
    <s v="DOWN"/>
  </r>
  <r>
    <x v="0"/>
    <x v="109"/>
    <n v="912.50402832031205"/>
    <n v="1042.33935546875"/>
    <n v="861.66717529296795"/>
    <n v="1010.61193847656"/>
    <x v="108"/>
    <n v="36648701"/>
    <n v="3.9793135117223773E-2"/>
    <n v="3.9793135117223773E-2"/>
    <s v="UP"/>
  </r>
  <r>
    <x v="0"/>
    <x v="110"/>
    <n v="969.695556640625"/>
    <n v="987.20501708984295"/>
    <n v="918.90435791015602"/>
    <n v="928.687744140625"/>
    <x v="109"/>
    <n v="19241129"/>
    <n v="-8.106401635295149E-2"/>
    <n v="-8.106401635295149E-2"/>
    <s v="DOWN"/>
  </r>
  <r>
    <x v="0"/>
    <x v="111"/>
    <n v="957.534912109375"/>
    <n v="969.19268798828102"/>
    <n v="917.25860595703102"/>
    <n v="921.64739990234295"/>
    <x v="110"/>
    <n v="22722989"/>
    <n v="-7.5809070824941717E-3"/>
    <n v="-7.5809070824941717E-3"/>
    <s v="DOWN"/>
  </r>
  <r>
    <x v="0"/>
    <x v="112"/>
    <n v="937.46533203125"/>
    <n v="947.15728759765602"/>
    <n v="878.67376708984295"/>
    <n v="885.53125"/>
    <x v="111"/>
    <n v="22365207"/>
    <n v="-3.9186521311005605E-2"/>
    <n v="-3.9186521311005605E-2"/>
    <s v="DOWN"/>
  </r>
  <r>
    <x v="0"/>
    <x v="113"/>
    <n v="841.27752685546795"/>
    <n v="884.15972900390602"/>
    <n v="815.76763916015602"/>
    <n v="839.08312988281205"/>
    <x v="112"/>
    <n v="30702005"/>
    <n v="-5.2452347140210541E-2"/>
    <n v="-5.2452347140210541E-2"/>
    <s v="DOWN"/>
  </r>
  <r>
    <x v="0"/>
    <x v="114"/>
    <n v="859.01556396484295"/>
    <n v="946.242919921875"/>
    <n v="850.32940673828102"/>
    <n v="930.74499511718705"/>
    <x v="113"/>
    <n v="31680237"/>
    <n v="0.10924060769864499"/>
    <n v="0.10924060769864499"/>
    <s v="UP"/>
  </r>
  <r>
    <x v="0"/>
    <x v="115"/>
    <n v="837.71160888671795"/>
    <n v="868.61608886718705"/>
    <n v="800.63543701171795"/>
    <n v="808.31585693359295"/>
    <x v="114"/>
    <n v="20335474"/>
    <n v="-0.13153890875401034"/>
    <n v="-0.13153890875401034"/>
    <s v="DOWN"/>
  </r>
  <r>
    <x v="0"/>
    <x v="116"/>
    <n v="850.32940673828102"/>
    <n v="886.90270996093705"/>
    <n v="819.05926513671795"/>
    <n v="862.58148193359295"/>
    <x v="115"/>
    <n v="22867443"/>
    <n v="6.7134335075868537E-2"/>
    <n v="6.7134335075868537E-2"/>
    <s v="UP"/>
  </r>
  <r>
    <x v="0"/>
    <x v="117"/>
    <n v="881.23388671875"/>
    <n v="1052.89978027343"/>
    <n v="880.73101806640602"/>
    <n v="989.53656005859295"/>
    <x v="116"/>
    <n v="36565149"/>
    <n v="0.14718034791256496"/>
    <n v="0.14718034791256496"/>
    <s v="UP"/>
  </r>
  <r>
    <x v="0"/>
    <x v="118"/>
    <n v="1001.92578125"/>
    <n v="1021.21820068359"/>
    <n v="953.0546875"/>
    <n v="974.86151123046795"/>
    <x v="117"/>
    <n v="22872244"/>
    <n v="-1.4830247766186905E-2"/>
    <n v="-1.4830247766186905E-2"/>
    <s v="DOWN"/>
  </r>
  <r>
    <x v="0"/>
    <x v="119"/>
    <n v="1001.1943359375"/>
    <n v="1012.44061279296"/>
    <n v="956.57489013671795"/>
    <n v="974.31292724609295"/>
    <x v="118"/>
    <n v="20828970"/>
    <n v="-5.6271769065307533E-4"/>
    <n v="-5.6271769065307533E-4"/>
    <s v="DOWN"/>
  </r>
  <r>
    <x v="0"/>
    <x v="120"/>
    <n v="951.45465087890602"/>
    <n v="982.72479248046795"/>
    <n v="932.619384765625"/>
    <n v="942.17413330078102"/>
    <x v="119"/>
    <n v="15114933"/>
    <n v="-3.2986171221793904E-2"/>
    <n v="-3.2986171221793904E-2"/>
    <s v="DOWN"/>
  </r>
  <r>
    <x v="0"/>
    <x v="121"/>
    <n v="981.94763183593705"/>
    <n v="1033.01306152343"/>
    <n v="958.220703125"/>
    <n v="1018.33807373046"/>
    <x v="120"/>
    <n v="22146405"/>
    <n v="8.0838507942694163E-2"/>
    <n v="8.0838507942694163E-2"/>
    <s v="UP"/>
  </r>
  <r>
    <x v="0"/>
    <x v="122"/>
    <n v="1026.10986328125"/>
    <n v="1028.25854492187"/>
    <n v="955.66058349609295"/>
    <n v="987.89080810546795"/>
    <x v="121"/>
    <n v="20798729"/>
    <n v="-2.9898939195252352E-2"/>
    <n v="-2.9898939195252352E-2"/>
    <s v="DOWN"/>
  </r>
  <r>
    <x v="0"/>
    <x v="123"/>
    <n v="1037.26477050781"/>
    <n v="1037.26477050781"/>
    <n v="965.80963134765602"/>
    <n v="985.14776611328102"/>
    <x v="122"/>
    <n v="20683903"/>
    <n v="-2.7766686880780515E-3"/>
    <n v="-2.7766686880780515E-3"/>
    <s v="DOWN"/>
  </r>
  <r>
    <x v="0"/>
    <x v="124"/>
    <n v="1007.6860961914"/>
    <n v="1109.99987792968"/>
    <n v="1005.76599121093"/>
    <n v="1102.77673339843"/>
    <x v="123"/>
    <n v="27186812"/>
    <n v="0.11940234880190015"/>
    <n v="0.11940234880190015"/>
    <s v="UP"/>
  </r>
  <r>
    <x v="0"/>
    <x v="125"/>
    <n v="1078.91259765625"/>
    <n v="1123.71496582031"/>
    <n v="1060.6259765625"/>
    <n v="1090.02172851562"/>
    <x v="124"/>
    <n v="24940165"/>
    <n v="-1.1566210000392207E-2"/>
    <n v="-1.1566210000392207E-2"/>
    <s v="DOWN"/>
  </r>
  <r>
    <x v="0"/>
    <x v="126"/>
    <n v="1109.99987792968"/>
    <n v="1127.18933105468"/>
    <n v="1090.79895019531"/>
    <n v="1115.44018554687"/>
    <x v="125"/>
    <n v="16516428"/>
    <n v="2.3319208424516125E-2"/>
    <n v="2.3319208424516125E-2"/>
    <s v="UP"/>
  </r>
  <r>
    <x v="0"/>
    <x v="127"/>
    <n v="1100.81091308593"/>
    <n v="1110.91430664062"/>
    <n v="1078.91259765625"/>
    <n v="1087.27880859375"/>
    <x v="126"/>
    <n v="11836892"/>
    <n v="-2.5246918489774381E-2"/>
    <n v="-2.5246918489774381E-2"/>
    <s v="DOWN"/>
  </r>
  <r>
    <x v="0"/>
    <x v="128"/>
    <n v="1094.501953125"/>
    <n v="1130.115234375"/>
    <n v="1045.08227539062"/>
    <n v="1051.34545898437"/>
    <x v="127"/>
    <n v="17660921"/>
    <n v="-3.3048911126836285E-2"/>
    <n v="-3.3048911126836285E-2"/>
    <s v="DOWN"/>
  </r>
  <r>
    <x v="0"/>
    <x v="129"/>
    <n v="1051.34545898437"/>
    <n v="1085.72436523437"/>
    <n v="1046.91101074218"/>
    <n v="1067.986328125"/>
    <x v="128"/>
    <n v="18727853"/>
    <n v="1.5828216769594318E-2"/>
    <n v="1.5828216769594318E-2"/>
    <s v="UP"/>
  </r>
  <r>
    <x v="0"/>
    <x v="130"/>
    <n v="1111.82861328125"/>
    <n v="1124.62927246093"/>
    <n v="1090.47888183593"/>
    <n v="1119.14318847656"/>
    <x v="129"/>
    <n v="16634667"/>
    <n v="4.7900157957734522E-2"/>
    <n v="4.7900157957734522E-2"/>
    <s v="UP"/>
  </r>
  <r>
    <x v="0"/>
    <x v="131"/>
    <n v="1120.97192382812"/>
    <n v="1149.31616210937"/>
    <n v="1099.02795410156"/>
    <n v="1137.2470703125"/>
    <x v="130"/>
    <n v="18015466"/>
    <n v="1.6176652635073396E-2"/>
    <n v="1.6176652635073396E-2"/>
    <s v="UP"/>
  </r>
  <r>
    <x v="0"/>
    <x v="132"/>
    <n v="1106.34252929687"/>
    <n v="1144.74450683593"/>
    <n v="1064.28332519531"/>
    <n v="1131.349609375"/>
    <x v="131"/>
    <n v="30685814"/>
    <n v="-5.1856494855746617E-3"/>
    <n v="-5.1856494855746617E-3"/>
    <s v="DOWN"/>
  </r>
  <r>
    <x v="0"/>
    <x v="133"/>
    <n v="1206.91918945312"/>
    <n v="1266.25939941406"/>
    <n v="1188.63256835937"/>
    <n v="1246.78405761718"/>
    <x v="132"/>
    <n v="71341683"/>
    <n v="0.10203248746663481"/>
    <n v="0.10203248746663481"/>
    <s v="UP"/>
  </r>
  <r>
    <x v="0"/>
    <x v="134"/>
    <n v="1250.212890625"/>
    <n v="1267.12805175781"/>
    <n v="1237.36645507812"/>
    <n v="1253.45874023437"/>
    <x v="133"/>
    <n v="32732251"/>
    <n v="5.3534206362674686E-3"/>
    <n v="5.3534206362674686E-3"/>
    <s v="UP"/>
  </r>
  <r>
    <x v="0"/>
    <x v="135"/>
    <n v="1234.486328125"/>
    <n v="1366.88171386718"/>
    <n v="1231.7890625"/>
    <n v="1295.60949707031"/>
    <x v="134"/>
    <n v="67493154"/>
    <n v="3.3627708030793103E-2"/>
    <n v="3.3627708030793103E-2"/>
    <s v="UP"/>
  </r>
  <r>
    <x v="0"/>
    <x v="136"/>
    <n v="1311.15307617187"/>
    <n v="1348.64074707031"/>
    <n v="1301.09545898437"/>
    <n v="1307.26721191406"/>
    <x v="135"/>
    <n v="29241450"/>
    <n v="8.9978333771867178E-3"/>
    <n v="8.9978333771867178E-3"/>
    <s v="UP"/>
  </r>
  <r>
    <x v="0"/>
    <x v="137"/>
    <n v="1325.78247070312"/>
    <n v="1330.76550292968"/>
    <n v="1272.88830566406"/>
    <n v="1305.80432128906"/>
    <x v="136"/>
    <n v="39226700"/>
    <n v="-1.1191783833417023E-3"/>
    <n v="-1.1191783833417023E-3"/>
    <s v="DOWN"/>
  </r>
  <r>
    <x v="0"/>
    <x v="138"/>
    <n v="1321.11938476562"/>
    <n v="1329.11975097656"/>
    <n v="1298.35241699218"/>
    <n v="1304.70703125"/>
    <x v="137"/>
    <n v="18747336"/>
    <n v="-8.4030047188713819E-4"/>
    <n v="-8.4030047188713819E-4"/>
    <s v="DOWN"/>
  </r>
  <r>
    <x v="0"/>
    <x v="139"/>
    <n v="1329.39404296875"/>
    <n v="1366.88171386718"/>
    <n v="1314.85620117187"/>
    <n v="1340.41174316406"/>
    <x v="138"/>
    <n v="35672949"/>
    <n v="2.7366017158220492E-2"/>
    <n v="2.7366017158220492E-2"/>
    <s v="UP"/>
  </r>
  <r>
    <x v="0"/>
    <x v="140"/>
    <n v="1316.63916015625"/>
    <n v="1339.49743652343"/>
    <n v="1296.02087402343"/>
    <n v="1312.25036621093"/>
    <x v="139"/>
    <n v="26728434"/>
    <n v="-2.1009538312596217E-2"/>
    <n v="-2.1009538312596217E-2"/>
    <s v="DOWN"/>
  </r>
  <r>
    <x v="0"/>
    <x v="141"/>
    <n v="1329.16552734375"/>
    <n v="1352.29809570312"/>
    <n v="1323.22229003906"/>
    <n v="1335.52001953125"/>
    <x v="140"/>
    <n v="22451881"/>
    <n v="1.7732715197326863E-2"/>
    <n v="1.7732715197326863E-2"/>
    <s v="UP"/>
  </r>
  <r>
    <x v="0"/>
    <x v="142"/>
    <n v="1338.58312988281"/>
    <n v="1357.73840332031"/>
    <n v="1321.66796875"/>
    <n v="1335.61157226562"/>
    <x v="141"/>
    <n v="20244547"/>
    <n v="6.8660788071315965E-5"/>
    <n v="6.8660788071315965E-5"/>
    <s v="UP"/>
  </r>
  <r>
    <x v="0"/>
    <x v="143"/>
    <n v="1330.35412597656"/>
    <n v="1383.97973632812"/>
    <n v="1321.21081542968"/>
    <n v="1377.85363769531"/>
    <x v="142"/>
    <n v="25013483"/>
    <n v="3.162747176984311E-2"/>
    <n v="3.162747176984311E-2"/>
    <s v="UP"/>
  </r>
  <r>
    <x v="0"/>
    <x v="144"/>
    <n v="1412.64404296875"/>
    <n v="1444.55419921875"/>
    <n v="1405.42077636718"/>
    <n v="1428.0048828125"/>
    <x v="143"/>
    <n v="42131385"/>
    <n v="3.6398110522293893E-2"/>
    <n v="3.6398110522293893E-2"/>
    <s v="UP"/>
  </r>
  <r>
    <x v="0"/>
    <x v="145"/>
    <n v="1444.64562988281"/>
    <n v="1476.64733886718"/>
    <n v="1437.60534667968"/>
    <n v="1441.71984863281"/>
    <x v="144"/>
    <n v="33542531"/>
    <n v="9.6043375921034853E-3"/>
    <n v="9.6043375921034853E-3"/>
    <s v="UP"/>
  </r>
  <r>
    <x v="0"/>
    <x v="146"/>
    <n v="1430.74780273437"/>
    <n v="1433.99377441406"/>
    <n v="1339.49743652343"/>
    <n v="1352.52661132812"/>
    <x v="145"/>
    <n v="50341601"/>
    <n v="-6.1865902786032878E-2"/>
    <n v="-6.1865902786032878E-2"/>
    <s v="DOWN"/>
  </r>
  <r>
    <x v="0"/>
    <x v="147"/>
    <n v="1409.42053222656"/>
    <n v="1409.42053222656"/>
    <n v="1342.04150390625"/>
    <n v="1381.22290039062"/>
    <x v="146"/>
    <n v="33215062"/>
    <n v="2.1216649950035797E-2"/>
    <n v="2.1216649950035797E-2"/>
    <s v="UP"/>
  </r>
  <r>
    <x v="0"/>
    <x v="148"/>
    <n v="1355.88647460937"/>
    <n v="1381.45361328125"/>
    <n v="1319.93566894531"/>
    <n v="1325.38134765625"/>
    <x v="147"/>
    <n v="24633385"/>
    <n v="-4.0428857867223542E-2"/>
    <n v="-4.0428857867223542E-2"/>
    <s v="DOWN"/>
  </r>
  <r>
    <x v="0"/>
    <x v="149"/>
    <n v="1332.8115234375"/>
    <n v="1353.763671875"/>
    <n v="1306.13684082031"/>
    <n v="1347.02575683593"/>
    <x v="148"/>
    <n v="31076130"/>
    <n v="1.6330616110756469E-2"/>
    <n v="1.6330616110756469E-2"/>
    <s v="UP"/>
  </r>
  <r>
    <x v="0"/>
    <x v="150"/>
    <n v="1356.8095703125"/>
    <n v="1367.88549804687"/>
    <n v="1318.04357910156"/>
    <n v="1329.81176757812"/>
    <x v="149"/>
    <n v="31398044"/>
    <n v="-1.2779153100231446E-2"/>
    <n v="-1.2779153100231446E-2"/>
    <s v="DOWN"/>
  </r>
  <r>
    <x v="0"/>
    <x v="151"/>
    <n v="1344.810546875"/>
    <n v="1349.14868164062"/>
    <n v="1295.19934082031"/>
    <n v="1300.41418457031"/>
    <x v="150"/>
    <n v="21157927"/>
    <n v="-2.2106685936829649E-2"/>
    <n v="-2.2106685936829649E-2"/>
    <s v="DOWN"/>
  </r>
  <r>
    <x v="0"/>
    <x v="152"/>
    <n v="1301.42956542968"/>
    <n v="1335.44213867187"/>
    <n v="1285.73852539062"/>
    <n v="1323.3046875"/>
    <x v="151"/>
    <n v="27660492"/>
    <n v="1.7602405360767712E-2"/>
    <n v="1.7602405360767712E-2"/>
    <s v="UP"/>
  </r>
  <r>
    <x v="0"/>
    <x v="153"/>
    <n v="1324.50451660156"/>
    <n v="1348.91784667968"/>
    <n v="1315.27453613281"/>
    <n v="1330.27331542968"/>
    <x v="152"/>
    <n v="19583990"/>
    <n v="5.2661071895278152E-3"/>
    <n v="5.2661071895278152E-3"/>
    <s v="UP"/>
  </r>
  <r>
    <x v="0"/>
    <x v="154"/>
    <n v="1340.01098632812"/>
    <n v="1345.73352050781"/>
    <n v="1316.65905761718"/>
    <n v="1321.32019042968"/>
    <x v="153"/>
    <n v="18914486"/>
    <n v="-6.7302636857459663E-3"/>
    <n v="-6.7302636857459663E-3"/>
    <s v="DOWN"/>
  </r>
  <r>
    <x v="0"/>
    <x v="155"/>
    <n v="1336.64196777343"/>
    <n v="1338.07263183593"/>
    <n v="1307.24438476562"/>
    <n v="1314.39770507812"/>
    <x v="154"/>
    <n v="16608317"/>
    <n v="-5.2390346589869085E-3"/>
    <n v="-5.2390346589869085E-3"/>
    <s v="DOWN"/>
  </r>
  <r>
    <x v="0"/>
    <x v="156"/>
    <n v="1320.8125"/>
    <n v="1342.04150390625"/>
    <n v="1303.27551269531"/>
    <n v="1334.2421875"/>
    <x v="155"/>
    <n v="17833978"/>
    <n v="1.5097795547156186E-2"/>
    <n v="1.5097795547156186E-2"/>
    <s v="UP"/>
  </r>
  <r>
    <x v="0"/>
    <x v="157"/>
    <n v="1342.96447753906"/>
    <n v="1365.80871582031"/>
    <n v="1337.42651367187"/>
    <n v="1358.88623046875"/>
    <x v="156"/>
    <n v="20063139"/>
    <n v="1.8470489960617342E-2"/>
    <n v="1.8470489960617342E-2"/>
    <s v="UP"/>
  </r>
  <r>
    <x v="0"/>
    <x v="158"/>
    <n v="1354.96350097656"/>
    <n v="1358.65551757812"/>
    <n v="1340.79553222656"/>
    <n v="1351.64074707031"/>
    <x v="157"/>
    <n v="20011263"/>
    <n v="-5.3321202755915445E-3"/>
    <n v="-5.3321202755915445E-3"/>
    <s v="DOWN"/>
  </r>
  <r>
    <x v="0"/>
    <x v="159"/>
    <n v="1366.03955078125"/>
    <n v="1419.89660644531"/>
    <n v="1362.30139160156"/>
    <n v="1403.28259277343"/>
    <x v="158"/>
    <n v="19971851"/>
    <n v="3.8206933385793042E-2"/>
    <n v="3.8206933385793042E-2"/>
    <s v="UP"/>
  </r>
  <r>
    <x v="0"/>
    <x v="160"/>
    <n v="1408.49755859375"/>
    <n v="1421.41955566406"/>
    <n v="1403.69787597656"/>
    <n v="1417.45056152343"/>
    <x v="159"/>
    <n v="11076980"/>
    <n v="1.0096194755048924E-2"/>
    <n v="1.0096194755048924E-2"/>
    <s v="UP"/>
  </r>
  <r>
    <x v="0"/>
    <x v="161"/>
    <n v="1426.03454589843"/>
    <n v="1439.87951660156"/>
    <n v="1415.28149414062"/>
    <n v="1422.94250488281"/>
    <x v="160"/>
    <n v="12690644"/>
    <n v="3.8746011091960182E-3"/>
    <n v="3.8746011091960182E-3"/>
    <s v="UP"/>
  </r>
  <r>
    <x v="0"/>
    <x v="162"/>
    <n v="1425.11145019531"/>
    <n v="1467.10803222656"/>
    <n v="1422.34252929687"/>
    <n v="1458.15490722656"/>
    <x v="161"/>
    <n v="17101175"/>
    <n v="2.4746236165728817E-2"/>
    <n v="2.4746236165728817E-2"/>
    <s v="UP"/>
  </r>
  <r>
    <x v="0"/>
    <x v="163"/>
    <n v="1472.18444824218"/>
    <n v="1493.41345214843"/>
    <n v="1452.52453613281"/>
    <n v="1459.90856933593"/>
    <x v="162"/>
    <n v="16538342"/>
    <n v="1.2025923777627466E-3"/>
    <n v="1.2025923777627466E-3"/>
    <s v="UP"/>
  </r>
  <r>
    <x v="0"/>
    <x v="164"/>
    <n v="1493.78271484375"/>
    <n v="1493.78271484375"/>
    <n v="1444.49450683593"/>
    <n v="1448.64794921875"/>
    <x v="163"/>
    <n v="15707476"/>
    <n v="-7.7132026859839413E-3"/>
    <n v="-7.7132026859839413E-3"/>
    <s v="DOWN"/>
  </r>
  <r>
    <x v="0"/>
    <x v="165"/>
    <n v="1440.15637207031"/>
    <n v="1461.10852050781"/>
    <n v="1414.95849609375"/>
    <n v="1418.78894042968"/>
    <x v="164"/>
    <n v="12928580"/>
    <n v="-2.061177461090689E-2"/>
    <n v="-2.061177461090689E-2"/>
    <s v="DOWN"/>
  </r>
  <r>
    <x v="0"/>
    <x v="166"/>
    <n v="1424.28076171875"/>
    <n v="1457.92419433593"/>
    <n v="1421.46569824218"/>
    <n v="1451.09399414062"/>
    <x v="165"/>
    <n v="11066323"/>
    <n v="2.2769581881582585E-2"/>
    <n v="2.2769581881582585E-2"/>
    <s v="UP"/>
  </r>
  <r>
    <x v="0"/>
    <x v="167"/>
    <n v="1445.41748046875"/>
    <n v="1447.21728515625"/>
    <n v="1413.11254882812"/>
    <n v="1419.29663085937"/>
    <x v="166"/>
    <n v="10192902"/>
    <n v="-2.1912715447579521E-2"/>
    <n v="-2.1912715447579521E-2"/>
    <s v="DOWN"/>
  </r>
  <r>
    <x v="0"/>
    <x v="168"/>
    <n v="1384.49951171875"/>
    <n v="1470.33850097656"/>
    <n v="1381.73046875"/>
    <n v="1466.4619140625"/>
    <x v="167"/>
    <n v="19274449"/>
    <n v="3.3231513064028044E-2"/>
    <n v="3.3231513064028044E-2"/>
    <s v="UP"/>
  </r>
  <r>
    <x v="0"/>
    <x v="169"/>
    <n v="1444.49450683593"/>
    <n v="1501.67431640625"/>
    <n v="1440.89477539062"/>
    <n v="1490.22912597656"/>
    <x v="168"/>
    <n v="26553701"/>
    <n v="1.6207213876372181E-2"/>
    <n v="1.6207213876372181E-2"/>
    <s v="UP"/>
  </r>
  <r>
    <x v="0"/>
    <x v="170"/>
    <n v="1516.48852539062"/>
    <n v="1521.61108398437"/>
    <n v="1463.23132324218"/>
    <n v="1493.13659667968"/>
    <x v="169"/>
    <n v="25593501"/>
    <n v="1.9507871685095501E-3"/>
    <n v="1.9507871685095501E-3"/>
    <s v="UP"/>
  </r>
  <r>
    <x v="0"/>
    <x v="171"/>
    <n v="1484.41418457031"/>
    <n v="1509.51977539062"/>
    <n v="1478.73779296875"/>
    <n v="1490.96752929687"/>
    <x v="170"/>
    <n v="20891026"/>
    <n v="-1.4525235339203164E-3"/>
    <n v="-1.4525235339203164E-3"/>
    <s v="DOWN"/>
  </r>
  <r>
    <x v="0"/>
    <x v="172"/>
    <n v="1483.26049804687"/>
    <n v="1536.79443359375"/>
    <n v="1481.96826171875"/>
    <n v="1528.39514160156"/>
    <x v="171"/>
    <n v="20235778"/>
    <n v="2.5102832920070043E-2"/>
    <n v="2.5102832920070043E-2"/>
    <s v="UP"/>
  </r>
  <r>
    <x v="0"/>
    <x v="173"/>
    <n v="1541.40942382812"/>
    <n v="1651.06176757812"/>
    <n v="1534.02551269531"/>
    <n v="1623.92565917968"/>
    <x v="172"/>
    <n v="52902086"/>
    <n v="6.2503815813377786E-2"/>
    <n v="6.2503815813377786E-2"/>
    <s v="UP"/>
  </r>
  <r>
    <x v="0"/>
    <x v="174"/>
    <n v="1636.84765625"/>
    <n v="1665.27600097656"/>
    <n v="1601.40441894531"/>
    <n v="1611.69592285156"/>
    <x v="173"/>
    <n v="30099352"/>
    <n v="-7.5309700786456019E-3"/>
    <n v="-7.5309700786456019E-3"/>
    <s v="DOWN"/>
  </r>
  <r>
    <x v="0"/>
    <x v="175"/>
    <n v="1615.24938964843"/>
    <n v="1627.94067382812"/>
    <n v="1583.95971679687"/>
    <n v="1588.39013671875"/>
    <x v="174"/>
    <n v="18981039"/>
    <n v="-1.4460338454317734E-2"/>
    <n v="-1.4460338454317734E-2"/>
    <s v="DOWN"/>
  </r>
  <r>
    <x v="0"/>
    <x v="176"/>
    <n v="1602.23510742187"/>
    <n v="1636.20153808593"/>
    <n v="1579.89855957031"/>
    <n v="1594.80493164062"/>
    <x v="175"/>
    <n v="25793110"/>
    <n v="4.0385223734419953E-3"/>
    <n v="4.0385223734419953E-3"/>
    <s v="UP"/>
  </r>
  <r>
    <x v="0"/>
    <x v="177"/>
    <n v="1594.02038574218"/>
    <n v="1614.32641601562"/>
    <n v="1581.14465332031"/>
    <n v="1585.62109375"/>
    <x v="176"/>
    <n v="19839687"/>
    <n v="-5.7586665734827075E-3"/>
    <n v="-5.7586665734827075E-3"/>
    <s v="DOWN"/>
  </r>
  <r>
    <x v="0"/>
    <x v="178"/>
    <n v="1595.68188476562"/>
    <n v="1617.09545898437"/>
    <n v="1584.79040527343"/>
    <n v="1607.54235839843"/>
    <x v="177"/>
    <n v="15460956"/>
    <n v="1.3825027432441453E-2"/>
    <n v="1.3825027432441453E-2"/>
    <s v="UP"/>
  </r>
  <r>
    <x v="0"/>
    <x v="179"/>
    <n v="1594.98962402343"/>
    <n v="1605.78869628906"/>
    <n v="1583.4521484375"/>
    <n v="1590.46691894531"/>
    <x v="178"/>
    <n v="12810973"/>
    <n v="-1.0621996440653834E-2"/>
    <n v="-1.0621996440653834E-2"/>
    <s v="DOWN"/>
  </r>
  <r>
    <x v="0"/>
    <x v="180"/>
    <n v="1603.25048828125"/>
    <n v="1606.9423828125"/>
    <n v="1564.99206542968"/>
    <n v="1572.8837890625"/>
    <x v="179"/>
    <n v="15138210"/>
    <n v="-1.1055322706019792E-2"/>
    <n v="-1.1055322706019792E-2"/>
    <s v="DOWN"/>
  </r>
  <r>
    <x v="0"/>
    <x v="181"/>
    <n v="1587.55944824218"/>
    <n v="1614.32641601562"/>
    <n v="1576.52954101562"/>
    <n v="1603.80419921875"/>
    <x v="180"/>
    <n v="14232051"/>
    <n v="1.9658439423901334E-2"/>
    <n v="1.9658439423901334E-2"/>
    <s v="UP"/>
  </r>
  <r>
    <x v="0"/>
    <x v="182"/>
    <n v="1608.78845214843"/>
    <n v="1631.49426269531"/>
    <n v="1601.45056152343"/>
    <n v="1624.80249023437"/>
    <x v="181"/>
    <n v="14394766"/>
    <n v="1.7215395069499383E-2"/>
    <n v="1.7215395069499383E-2"/>
    <s v="UP"/>
  </r>
  <r>
    <x v="0"/>
    <x v="183"/>
    <n v="1642.75476074218"/>
    <n v="1654.9384765625"/>
    <n v="1631.86340332031"/>
    <n v="1650.23107910156"/>
    <x v="182"/>
    <n v="14717133"/>
    <n v="1.5650231052755887E-2"/>
    <n v="1.5650231052755887E-2"/>
    <s v="UP"/>
  </r>
  <r>
    <x v="0"/>
    <x v="184"/>
    <n v="1666.01440429687"/>
    <n v="1714.93334960937"/>
    <n v="1654.10766601562"/>
    <n v="1709.21081542968"/>
    <x v="183"/>
    <n v="23508092"/>
    <n v="3.5740392405530307E-2"/>
    <n v="3.5740392405530307E-2"/>
    <s v="UP"/>
  </r>
  <r>
    <x v="0"/>
    <x v="185"/>
    <n v="1716.77941894531"/>
    <n v="1720.79443359375"/>
    <n v="1667.21435546875"/>
    <n v="1683.04370117187"/>
    <x v="184"/>
    <n v="17594794"/>
    <n v="-1.5309513466552309E-2"/>
    <n v="-1.5309513466552309E-2"/>
    <s v="DOWN"/>
  </r>
  <r>
    <x v="0"/>
    <x v="186"/>
    <n v="1683.59753417968"/>
    <n v="1693.658203125"/>
    <n v="1652.16943359375"/>
    <n v="1659.55346679687"/>
    <x v="185"/>
    <n v="13102047"/>
    <n v="-1.3957014222593343E-2"/>
    <n v="-1.3957014222593343E-2"/>
    <s v="DOWN"/>
  </r>
  <r>
    <x v="0"/>
    <x v="187"/>
    <n v="1669.70642089843"/>
    <n v="1693.70434570312"/>
    <n v="1648.70812988281"/>
    <n v="1683.78210449218"/>
    <x v="186"/>
    <n v="18209471"/>
    <n v="1.4599586808228602E-2"/>
    <n v="1.4599586808228602E-2"/>
    <s v="UP"/>
  </r>
  <r>
    <x v="0"/>
    <x v="188"/>
    <n v="1687.70495605468"/>
    <n v="1739.48522949218"/>
    <n v="1683.78210449218"/>
    <n v="1733.43957519531"/>
    <x v="187"/>
    <n v="21879983"/>
    <n v="2.9491538353726639E-2"/>
    <n v="2.9491538353726639E-2"/>
    <s v="UP"/>
  </r>
  <r>
    <x v="0"/>
    <x v="189"/>
    <n v="1756.79138183593"/>
    <n v="1797.72644042968"/>
    <n v="1753.69934082031"/>
    <n v="1786.00439453125"/>
    <x v="188"/>
    <n v="34804196"/>
    <n v="3.0323984011753548E-2"/>
    <n v="3.0323984011753548E-2"/>
    <s v="UP"/>
  </r>
  <r>
    <x v="0"/>
    <x v="190"/>
    <n v="1785.08142089843"/>
    <n v="1792.1884765625"/>
    <n v="1741.97729492187"/>
    <n v="1769.39038085937"/>
    <x v="189"/>
    <n v="33665564"/>
    <n v="-9.3022985108257555E-3"/>
    <n v="-9.3022985108257555E-3"/>
    <s v="DOWN"/>
  </r>
  <r>
    <x v="0"/>
    <x v="191"/>
    <n v="1788.72717285156"/>
    <n v="1826.43176269531"/>
    <n v="1659.55346679687"/>
    <n v="1702.01135253906"/>
    <x v="190"/>
    <n v="69834886"/>
    <n v="-3.808038518688725E-2"/>
    <n v="-3.808038518688725E-2"/>
    <s v="DOWN"/>
  </r>
  <r>
    <x v="0"/>
    <x v="192"/>
    <n v="1704.78039550781"/>
    <n v="1725.08642578125"/>
    <n v="1672.89074707031"/>
    <n v="1701.45764160156"/>
    <x v="191"/>
    <n v="30480862"/>
    <n v="-3.2529142265563766E-4"/>
    <n v="-3.2529142265563766E-4"/>
    <s v="DOWN"/>
  </r>
  <r>
    <x v="0"/>
    <x v="193"/>
    <n v="1702.93444824218"/>
    <n v="1772.15942382812"/>
    <n v="1696.47338867187"/>
    <n v="1764.49853515625"/>
    <x v="192"/>
    <n v="24863382"/>
    <n v="3.7051068679843653E-2"/>
    <n v="3.7051068679843653E-2"/>
    <s v="UP"/>
  </r>
  <r>
    <x v="0"/>
    <x v="194"/>
    <n v="1770.12878417968"/>
    <n v="1783.2353515625"/>
    <n v="1753.37634277343"/>
    <n v="1772.06701660156"/>
    <x v="193"/>
    <n v="18296469"/>
    <n v="4.289288525837617E-3"/>
    <n v="4.289288525837617E-3"/>
    <s v="UP"/>
  </r>
  <r>
    <x v="0"/>
    <x v="195"/>
    <n v="1789.69641113281"/>
    <n v="1824.77038574218"/>
    <n v="1787.38891601562"/>
    <n v="1819.73999023437"/>
    <x v="194"/>
    <n v="21086685"/>
    <n v="2.6902496414965754E-2"/>
    <n v="2.6902496414965754E-2"/>
    <s v="UP"/>
  </r>
  <r>
    <x v="0"/>
    <x v="196"/>
    <n v="1830.30834960937"/>
    <n v="1855.22937011718"/>
    <n v="1809.72546386718"/>
    <n v="1849.69140625"/>
    <x v="195"/>
    <n v="29885728"/>
    <n v="1.64591694476048E-2"/>
    <n v="1.64591694476048E-2"/>
    <s v="UP"/>
  </r>
  <r>
    <x v="0"/>
    <x v="197"/>
    <n v="1849.64514160156"/>
    <n v="1919.56237792968"/>
    <n v="1838.01538085937"/>
    <n v="1899.34875488281"/>
    <x v="196"/>
    <n v="29166875"/>
    <n v="2.6846344321600511E-2"/>
    <n v="2.6846344321600511E-2"/>
    <s v="UP"/>
  </r>
  <r>
    <x v="0"/>
    <x v="198"/>
    <n v="1899.53332519531"/>
    <n v="1996.4482421875"/>
    <n v="1899.34875488281"/>
    <n v="1980.89575195312"/>
    <x v="197"/>
    <n v="60298686"/>
    <n v="4.2934125767423552E-2"/>
    <n v="4.2934125767423552E-2"/>
    <s v="UP"/>
  </r>
  <r>
    <x v="0"/>
    <x v="199"/>
    <n v="2011.03173828125"/>
    <n v="2029.49169921875"/>
    <n v="1964.05102539062"/>
    <n v="1990.171875"/>
    <x v="198"/>
    <n v="40152413"/>
    <n v="4.6828779374409029E-3"/>
    <n v="4.6828779374409029E-3"/>
    <s v="UP"/>
  </r>
  <r>
    <x v="0"/>
    <x v="200"/>
    <n v="1990.171875"/>
    <n v="2025.06127929687"/>
    <n v="1985.04919433593"/>
    <n v="2010.01635742187"/>
    <x v="199"/>
    <n v="27557211"/>
    <n v="9.9711952643944998E-3"/>
    <n v="9.9711952643944998E-3"/>
    <s v="UP"/>
  </r>
  <r>
    <x v="0"/>
    <x v="201"/>
    <n v="2010.20104980468"/>
    <n v="2014.7236328125"/>
    <n v="1911.02465820312"/>
    <n v="1935.20727539062"/>
    <x v="200"/>
    <n v="36331699"/>
    <n v="-3.7218184121863208E-2"/>
    <n v="-3.7218184121863208E-2"/>
    <s v="DOWN"/>
  </r>
  <r>
    <x v="0"/>
    <x v="202"/>
    <n v="1937.37634277343"/>
    <n v="1974.9423828125"/>
    <n v="1912.45532226562"/>
    <n v="1946.46789550781"/>
    <x v="201"/>
    <n v="36428722"/>
    <n v="5.818870246365777E-3"/>
    <n v="5.818870246365777E-3"/>
    <s v="UP"/>
  </r>
  <r>
    <x v="0"/>
    <x v="203"/>
    <n v="1951.68286132812"/>
    <n v="1965.06628417968"/>
    <n v="1894.73376464843"/>
    <n v="1907.9326171875"/>
    <x v="202"/>
    <n v="37479030"/>
    <n v="-1.9797567030510627E-2"/>
    <n v="-1.9797567030510627E-2"/>
    <s v="DOWN"/>
  </r>
  <r>
    <x v="0"/>
    <x v="204"/>
    <n v="1893.34924316406"/>
    <n v="1898.6103515625"/>
    <n v="1848.86059570312"/>
    <n v="1854.30639648437"/>
    <x v="203"/>
    <n v="23357691"/>
    <n v="-2.8106957809629241E-2"/>
    <n v="-2.8106957809629241E-2"/>
    <s v="DOWN"/>
  </r>
  <r>
    <x v="0"/>
    <x v="205"/>
    <n v="1865.01318359375"/>
    <n v="2000.14025878906"/>
    <n v="1846.23010253906"/>
    <n v="1985.00305175781"/>
    <x v="204"/>
    <n v="46020527"/>
    <n v="7.0482737302116086E-2"/>
    <n v="7.0482737302116086E-2"/>
    <s v="UP"/>
  </r>
  <r>
    <x v="0"/>
    <x v="206"/>
    <n v="2001.986328125"/>
    <n v="2026.9072265625"/>
    <n v="1955.19018554687"/>
    <n v="1962.71264648437"/>
    <x v="205"/>
    <n v="37274996"/>
    <n v="-1.1229404285544401E-2"/>
    <n v="-1.1229404285544401E-2"/>
    <s v="DOWN"/>
  </r>
  <r>
    <x v="0"/>
    <x v="207"/>
    <n v="1990.91027832031"/>
    <n v="2000.78637695312"/>
    <n v="1945.49865722656"/>
    <n v="1969.77355957031"/>
    <x v="206"/>
    <n v="24661487"/>
    <n v="3.5974842703823621E-3"/>
    <n v="3.5974842703823621E-3"/>
    <s v="UP"/>
  </r>
  <r>
    <x v="0"/>
    <x v="208"/>
    <n v="1965.8046875"/>
    <n v="1991.64868164062"/>
    <n v="1956.94396972656"/>
    <n v="1981.17260742187"/>
    <x v="207"/>
    <n v="16492208"/>
    <n v="5.7870584145108582E-3"/>
    <n v="5.7870584145108582E-3"/>
    <s v="UP"/>
  </r>
  <r>
    <x v="0"/>
    <x v="209"/>
    <n v="1992.8486328125"/>
    <n v="1998.29431152343"/>
    <n v="1945.77563476562"/>
    <n v="1956.62084960937"/>
    <x v="208"/>
    <n v="13479498"/>
    <n v="-1.2392547968724216E-2"/>
    <n v="-1.2392547968724216E-2"/>
    <s v="DOWN"/>
  </r>
  <r>
    <x v="0"/>
    <x v="210"/>
    <n v="1970.41967773437"/>
    <n v="1993.67932128906"/>
    <n v="1938.62231445312"/>
    <n v="1969.49670410156"/>
    <x v="209"/>
    <n v="23414153"/>
    <n v="6.5806728997177171E-3"/>
    <n v="6.5806728997177171E-3"/>
    <s v="UP"/>
  </r>
  <r>
    <x v="0"/>
    <x v="211"/>
    <n v="1957.68225097656"/>
    <n v="1979.83435058593"/>
    <n v="1944.57568359375"/>
    <n v="1963.77404785156"/>
    <x v="210"/>
    <n v="15132308"/>
    <n v="-2.9056853917745844E-3"/>
    <n v="-2.9056853917745844E-3"/>
    <s v="DOWN"/>
  </r>
  <r>
    <x v="0"/>
    <x v="212"/>
    <n v="1964.14331054687"/>
    <n v="1974.20397949218"/>
    <n v="1947.529296875"/>
    <n v="1958.65148925781"/>
    <x v="211"/>
    <n v="12415161"/>
    <n v="-2.6084646865743868E-3"/>
    <n v="-2.6084646865743868E-3"/>
    <s v="DOWN"/>
  </r>
  <r>
    <x v="0"/>
    <x v="213"/>
    <n v="1959.11291503906"/>
    <n v="1990.91027832031"/>
    <n v="1928.37707519531"/>
    <n v="1951.03674316406"/>
    <x v="212"/>
    <n v="16612317"/>
    <n v="-3.8878015905103886E-3"/>
    <n v="-3.8878015905103886E-3"/>
    <s v="DOWN"/>
  </r>
  <r>
    <x v="0"/>
    <x v="214"/>
    <n v="1942.91430664062"/>
    <n v="1942.91430664062"/>
    <n v="1910.70166015625"/>
    <n v="1930.3154296875"/>
    <x v="213"/>
    <n v="15489533"/>
    <n v="-1.0620711071600368E-2"/>
    <n v="-1.0620711071600368E-2"/>
    <s v="DOWN"/>
  </r>
  <r>
    <x v="0"/>
    <x v="215"/>
    <n v="1924.45434570312"/>
    <n v="1969.95825195312"/>
    <n v="1922.00842285156"/>
    <n v="1955.42102050781"/>
    <x v="214"/>
    <n v="15273836"/>
    <n v="1.3005996386370703E-2"/>
    <n v="1.3005996386370703E-2"/>
    <s v="UP"/>
  </r>
  <r>
    <x v="0"/>
    <x v="216"/>
    <n v="1976.14233398437"/>
    <n v="1988.14135742187"/>
    <n v="1958.00537109375"/>
    <n v="1967.419921875"/>
    <x v="215"/>
    <n v="17043771"/>
    <n v="6.1362753973422711E-3"/>
    <n v="6.1362753973422711E-3"/>
    <s v="UP"/>
  </r>
  <r>
    <x v="0"/>
    <x v="217"/>
    <n v="1956.75927734375"/>
    <n v="1960.35900878906"/>
    <n v="1927.22326660156"/>
    <n v="1935.57641601562"/>
    <x v="216"/>
    <n v="11268922"/>
    <n v="-1.6185419969903043E-2"/>
    <n v="-1.6185419969903043E-2"/>
    <s v="DOWN"/>
  </r>
  <r>
    <x v="0"/>
    <x v="218"/>
    <n v="1954.91333007812"/>
    <n v="1958.60534667968"/>
    <n v="1917.0703125"/>
    <n v="1921.546875"/>
    <x v="217"/>
    <n v="12640447"/>
    <n v="-7.2482730432613602E-3"/>
    <n v="-7.2482730432613602E-3"/>
    <s v="DOWN"/>
  </r>
  <r>
    <x v="0"/>
    <x v="219"/>
    <n v="1930.36157226562"/>
    <n v="1942.45275878906"/>
    <n v="1911.07080078125"/>
    <n v="1934.37658691406"/>
    <x v="218"/>
    <n v="16358609"/>
    <n v="6.676768502262829E-3"/>
    <n v="6.676768502262829E-3"/>
    <s v="UP"/>
  </r>
  <r>
    <x v="0"/>
    <x v="220"/>
    <n v="1943.83728027343"/>
    <n v="1948.72924804687"/>
    <n v="1917.99328613281"/>
    <n v="1921.77758789062"/>
    <x v="219"/>
    <n v="9694004"/>
    <n v="-6.5133028739880906E-3"/>
    <n v="-6.5133028739880906E-3"/>
    <s v="DOWN"/>
  </r>
  <r>
    <x v="0"/>
    <x v="221"/>
    <n v="1924.45434570312"/>
    <n v="1982.55712890625"/>
    <n v="1889.38037109375"/>
    <n v="1972.72717285156"/>
    <x v="220"/>
    <n v="29935210"/>
    <n v="2.6511722609028659E-2"/>
    <n v="2.6511722609028659E-2"/>
    <s v="UP"/>
  </r>
  <r>
    <x v="0"/>
    <x v="222"/>
    <n v="1982.60327148437"/>
    <n v="1984.44934082031"/>
    <n v="1941.29907226562"/>
    <n v="1948.08312988281"/>
    <x v="221"/>
    <n v="14042531"/>
    <n v="-1.2492336019033115E-2"/>
    <n v="-1.2492336019033115E-2"/>
    <s v="DOWN"/>
  </r>
  <r>
    <x v="0"/>
    <x v="223"/>
    <n v="1956.75927734375"/>
    <n v="1968.666015625"/>
    <n v="1944.06811523437"/>
    <n v="1953.20581054687"/>
    <x v="222"/>
    <n v="13583450"/>
    <n v="2.6296017077038513E-3"/>
    <n v="2.6296017077038513E-3"/>
    <s v="UP"/>
  </r>
  <r>
    <x v="0"/>
    <x v="224"/>
    <n v="2006.60131835937"/>
    <n v="2006.60131835937"/>
    <n v="1901.70239257812"/>
    <n v="1920.48547363281"/>
    <x v="223"/>
    <n v="31038066"/>
    <n v="-1.675215145950662E-2"/>
    <n v="-1.675215145950662E-2"/>
    <s v="DOWN"/>
  </r>
  <r>
    <x v="0"/>
    <x v="225"/>
    <n v="1938.29931640625"/>
    <n v="1958.97448730468"/>
    <n v="1903.59448242187"/>
    <n v="1926.53112792968"/>
    <x v="224"/>
    <n v="19308129"/>
    <n v="3.1480171165027011E-3"/>
    <n v="3.1480171165027011E-3"/>
    <s v="UP"/>
  </r>
  <r>
    <x v="0"/>
    <x v="226"/>
    <n v="1930.91528320312"/>
    <n v="1973.37329101562"/>
    <n v="1924.45434570312"/>
    <n v="1964.32788085937"/>
    <x v="225"/>
    <n v="13474719"/>
    <n v="1.9619096632430492E-2"/>
    <n v="1.9619096632430492E-2"/>
    <s v="UP"/>
  </r>
  <r>
    <x v="0"/>
    <x v="227"/>
    <n v="1964.14331054687"/>
    <n v="1974.06555175781"/>
    <n v="1941.068359375"/>
    <n v="1949.46765136718"/>
    <x v="226"/>
    <n v="9293214"/>
    <n v="-7.5650226624981573E-3"/>
    <n v="-7.5650226624981573E-3"/>
    <s v="DOWN"/>
  </r>
  <r>
    <x v="0"/>
    <x v="228"/>
    <n v="1923.11596679687"/>
    <n v="1935.48413085937"/>
    <n v="1912.63989257812"/>
    <n v="1917.30102539062"/>
    <x v="227"/>
    <n v="14237972"/>
    <n v="-1.6500209445559952E-2"/>
    <n v="-1.6500209445559952E-2"/>
    <s v="DOWN"/>
  </r>
  <r>
    <x v="0"/>
    <x v="229"/>
    <n v="1923.53137207031"/>
    <n v="1943.60656738281"/>
    <n v="1886.84204101562"/>
    <n v="1922.28527832031"/>
    <x v="228"/>
    <n v="10963236"/>
    <n v="2.599596051545514E-3"/>
    <n v="2.599596051545514E-3"/>
    <s v="UP"/>
  </r>
  <r>
    <x v="0"/>
    <x v="230"/>
    <n v="1930.91528320312"/>
    <n v="1957.68225097656"/>
    <n v="1920.30078125"/>
    <n v="1944.85266113281"/>
    <x v="229"/>
    <n v="13698541"/>
    <n v="1.1739854632189416E-2"/>
    <n v="1.1739854632189416E-2"/>
    <s v="UP"/>
  </r>
  <r>
    <x v="0"/>
    <x v="231"/>
    <n v="1924.45434570312"/>
    <n v="2000.87866210937"/>
    <n v="1921.17761230468"/>
    <n v="1994.92529296875"/>
    <x v="230"/>
    <n v="27655438"/>
    <n v="2.5746231452982826E-2"/>
    <n v="2.5746231452982826E-2"/>
    <s v="UP"/>
  </r>
  <r>
    <x v="0"/>
    <x v="232"/>
    <n v="2015.00061035156"/>
    <n v="2164.38818359375"/>
    <n v="2007.84729003906"/>
    <n v="2135.8212890625"/>
    <x v="231"/>
    <n v="70152202"/>
    <n v="7.0627230498465407E-2"/>
    <n v="7.0627230498465407E-2"/>
    <s v="UP"/>
  </r>
  <r>
    <x v="0"/>
    <x v="233"/>
    <n v="2133.97534179687"/>
    <n v="2157.83471679687"/>
    <n v="2110.99267578125"/>
    <n v="2141.12841796875"/>
    <x v="232"/>
    <n v="29735403"/>
    <n v="2.4849059115939509E-3"/>
    <n v="2.4849059115939509E-3"/>
    <s v="UP"/>
  </r>
  <r>
    <x v="0"/>
    <x v="234"/>
    <n v="2145.97436523437"/>
    <n v="2178.279296875"/>
    <n v="2106.28515625"/>
    <n v="2125.2529296875"/>
    <x v="233"/>
    <n v="22031722"/>
    <n v="-7.4145081571264657E-3"/>
    <n v="-7.4145081571264657E-3"/>
    <s v="DOWN"/>
  </r>
  <r>
    <x v="0"/>
    <x v="235"/>
    <n v="2133.92919921875"/>
    <n v="2146.66650390625"/>
    <n v="2111.96166992187"/>
    <n v="2140.2978515625"/>
    <x v="234"/>
    <n v="13589196"/>
    <n v="7.0790705441700838E-3"/>
    <n v="7.0790705441700838E-3"/>
    <s v="UP"/>
  </r>
  <r>
    <x v="0"/>
    <x v="236"/>
    <n v="2141.35913085937"/>
    <n v="2186.9091796875"/>
    <n v="2132.63696289062"/>
    <n v="2145.55883789062"/>
    <x v="235"/>
    <n v="16976147"/>
    <n v="2.4579687460069342E-3"/>
    <n v="2.4579687460069342E-3"/>
    <s v="UP"/>
  </r>
  <r>
    <x v="0"/>
    <x v="237"/>
    <n v="2141.35913085937"/>
    <n v="2154.00439453125"/>
    <n v="2115.37670898437"/>
    <n v="2121.74560546875"/>
    <x v="236"/>
    <n v="12914334"/>
    <n v="-1.1098797826335494E-2"/>
    <n v="-1.1098797826335494E-2"/>
    <s v="DOWN"/>
  </r>
  <r>
    <x v="0"/>
    <x v="238"/>
    <n v="2136.05200195312"/>
    <n v="2140.8515625"/>
    <n v="2101.2548828125"/>
    <n v="2128.16040039062"/>
    <x v="237"/>
    <n v="16537457"/>
    <n v="3.0232720089781381E-3"/>
    <n v="3.0232720089781381E-3"/>
    <s v="UP"/>
  </r>
  <r>
    <x v="0"/>
    <x v="239"/>
    <n v="2122.89916992187"/>
    <n v="2156.12719726562"/>
    <n v="2074.30322265625"/>
    <n v="2082.14892578125"/>
    <x v="238"/>
    <n v="16813690"/>
    <n v="-2.1620238013690125E-2"/>
    <n v="-2.1620238013690125E-2"/>
    <s v="DOWN"/>
  </r>
  <r>
    <x v="0"/>
    <x v="240"/>
    <n v="2101.67016601562"/>
    <n v="2101.67016601562"/>
    <n v="2032.02990722656"/>
    <n v="2040.89074707031"/>
    <x v="239"/>
    <n v="17396127"/>
    <n v="-1.9815301416574862E-2"/>
    <n v="-1.9815301416574862E-2"/>
    <s v="DOWN"/>
  </r>
  <r>
    <x v="0"/>
    <x v="241"/>
    <n v="2085.97924804687"/>
    <n v="2101.439453125"/>
    <n v="2035.4912109375"/>
    <n v="2059.02758789062"/>
    <x v="240"/>
    <n v="21494354"/>
    <n v="8.8867650666585203E-3"/>
    <n v="8.8867650666585203E-3"/>
    <s v="UP"/>
  </r>
  <r>
    <x v="0"/>
    <x v="242"/>
    <n v="2037.89099121093"/>
    <n v="2054.59716796875"/>
    <n v="2008.49340820312"/>
    <n v="2013.24694824218"/>
    <x v="241"/>
    <n v="14913159"/>
    <n v="-2.2234060653622448E-2"/>
    <n v="-2.2234060653622448E-2"/>
    <s v="DOWN"/>
  </r>
  <r>
    <x v="0"/>
    <x v="243"/>
    <n v="2020.4462890625"/>
    <n v="2042.41369628906"/>
    <n v="2000.41723632812"/>
    <n v="2032.16833496093"/>
    <x v="242"/>
    <n v="14187467"/>
    <n v="9.3984888460712963E-3"/>
    <n v="9.3984888460712963E-3"/>
    <s v="UP"/>
  </r>
  <r>
    <x v="0"/>
    <x v="244"/>
    <n v="2055.52026367187"/>
    <n v="2065.67333984375"/>
    <n v="2037.1064453125"/>
    <n v="2045.59802246093"/>
    <x v="243"/>
    <n v="9833424"/>
    <n v="6.6084127831361542E-3"/>
    <n v="6.6084127831361542E-3"/>
    <s v="UP"/>
  </r>
  <r>
    <x v="0"/>
    <x v="245"/>
    <n v="2053.67431640625"/>
    <n v="2089.67114257812"/>
    <n v="2045.59802246093"/>
    <n v="2072.18041992187"/>
    <x v="244"/>
    <n v="12921269"/>
    <n v="1.2995032097690581E-2"/>
    <n v="1.2995032097690581E-2"/>
    <s v="UP"/>
  </r>
  <r>
    <x v="0"/>
    <x v="246"/>
    <n v="2085.97924804687"/>
    <n v="2092.44018554687"/>
    <n v="2053.67431640625"/>
    <n v="2062.30444335937"/>
    <x v="245"/>
    <n v="12232579"/>
    <n v="-4.7660427100919972E-3"/>
    <n v="-4.7660427100919972E-3"/>
    <s v="DOWN"/>
  </r>
  <r>
    <x v="0"/>
    <x v="247"/>
    <n v="2089.48657226562"/>
    <n v="2089.48657226562"/>
    <n v="2043.52124023437"/>
    <n v="2053.90502929687"/>
    <x v="246"/>
    <n v="10391613"/>
    <n v="-4.0727688353582306E-3"/>
    <n v="-4.0727688353582306E-3"/>
    <s v="DOWN"/>
  </r>
  <r>
    <x v="0"/>
    <x v="248"/>
    <n v="2071.21118164062"/>
    <n v="2075.96459960937"/>
    <n v="2036.13732910156"/>
    <n v="2041.85986328125"/>
    <x v="247"/>
    <n v="9461399"/>
    <n v="-5.8645163921897366E-3"/>
    <n v="-5.8645163921897366E-3"/>
    <s v="DOWN"/>
  </r>
  <r>
    <x v="0"/>
    <x v="249"/>
    <n v="2053.90502929687"/>
    <n v="2061.88891601562"/>
    <n v="2032.12219238281"/>
    <n v="2040.15234375"/>
    <x v="248"/>
    <n v="9206087"/>
    <n v="-8.3623679864693479E-4"/>
    <n v="-8.3623679864693479E-4"/>
    <s v="DOWN"/>
  </r>
  <r>
    <x v="0"/>
    <x v="250"/>
    <n v="2062.904296875"/>
    <n v="2131.20629882812"/>
    <n v="2049.05932617187"/>
    <n v="2083.671875"/>
    <x v="249"/>
    <n v="26585432"/>
    <n v="2.1331452338675116E-2"/>
    <n v="2.1331452338675116E-2"/>
    <s v="UP"/>
  </r>
  <r>
    <x v="0"/>
    <x v="251"/>
    <n v="2085.05615234375"/>
    <n v="2093.36328125"/>
    <n v="2050.99755859375"/>
    <n v="2066.82690429687"/>
    <x v="250"/>
    <n v="10538904"/>
    <n v="-8.0842784679181316E-3"/>
    <n v="-8.0842784679181316E-3"/>
    <s v="DOWN"/>
  </r>
  <r>
    <x v="0"/>
    <x v="252"/>
    <n v="2062.904296875"/>
    <n v="2079.51831054687"/>
    <n v="2046.38256835937"/>
    <n v="2061.4736328125"/>
    <x v="251"/>
    <n v="9272749"/>
    <n v="-2.5901295944938466E-3"/>
    <n v="-2.5901295944938466E-3"/>
    <s v="DOWN"/>
  </r>
  <r>
    <x v="0"/>
    <x v="253"/>
    <n v="2062.904296875"/>
    <n v="2082.05639648437"/>
    <n v="2054.828125"/>
    <n v="2064.79638671875"/>
    <x v="252"/>
    <n v="7113236"/>
    <n v="1.6118994823516816E-3"/>
    <n v="1.6118994823516816E-3"/>
    <s v="UP"/>
  </r>
  <r>
    <x v="0"/>
    <x v="254"/>
    <n v="2058.84301757812"/>
    <n v="2109.74658203125"/>
    <n v="2054.45874023437"/>
    <n v="2105.08544921875"/>
    <x v="253"/>
    <n v="11556006"/>
    <n v="1.9512259147322328E-2"/>
    <n v="1.9512259147322328E-2"/>
    <s v="UP"/>
  </r>
  <r>
    <x v="0"/>
    <x v="255"/>
    <n v="2103.42407226562"/>
    <n v="2126.59130859375"/>
    <n v="2093.82470703125"/>
    <n v="2111.36181640625"/>
    <x v="254"/>
    <n v="13371005"/>
    <n v="2.9814773120758181E-3"/>
    <n v="2.9814773120758181E-3"/>
    <s v="UP"/>
  </r>
  <r>
    <x v="0"/>
    <x v="256"/>
    <n v="2113.66918945312"/>
    <n v="2113.66918945312"/>
    <n v="2025.98425292968"/>
    <n v="2036.59875488281"/>
    <x v="255"/>
    <n v="10018098"/>
    <n v="-3.5409736446699362E-2"/>
    <n v="-3.5409736446699362E-2"/>
    <s v="DOWN"/>
  </r>
  <r>
    <x v="0"/>
    <x v="257"/>
    <n v="2044.4443359375"/>
    <n v="2060.5966796875"/>
    <n v="2005.35522460937"/>
    <n v="2008.2626953125"/>
    <x v="256"/>
    <n v="10791800"/>
    <n v="-1.3913453702475195E-2"/>
    <n v="-1.3913453702475195E-2"/>
    <s v="DOWN"/>
  </r>
  <r>
    <x v="0"/>
    <x v="258"/>
    <n v="2021.41540527343"/>
    <n v="2057.08935546875"/>
    <n v="1989.20275878906"/>
    <n v="2008.6318359375"/>
    <x v="257"/>
    <n v="15600192"/>
    <n v="1.8374951798354349E-4"/>
    <n v="1.8374951798354349E-4"/>
    <s v="UP"/>
  </r>
  <r>
    <x v="0"/>
    <x v="259"/>
    <n v="2011.21630859375"/>
    <n v="2024.13830566406"/>
    <n v="1986.52600097656"/>
    <n v="1989.89501953125"/>
    <x v="258"/>
    <n v="9241144"/>
    <n v="-9.3280414322819191E-3"/>
    <n v="-9.3280414322819191E-3"/>
    <s v="DOWN"/>
  </r>
  <r>
    <x v="0"/>
    <x v="260"/>
    <n v="2001.06335449218"/>
    <n v="2023.21533203125"/>
    <n v="1936.22253417968"/>
    <n v="1961.00512695312"/>
    <x v="259"/>
    <n v="17041160"/>
    <n v="-1.4518363499128457E-2"/>
    <n v="-1.4518363499128457E-2"/>
    <s v="DOWN"/>
  </r>
  <r>
    <x v="0"/>
    <x v="261"/>
    <n v="1963.58947753906"/>
    <n v="1968.29675292968"/>
    <n v="1929.99230957031"/>
    <n v="1944.71411132812"/>
    <x v="260"/>
    <n v="15401105"/>
    <n v="-8.3074557531741186E-3"/>
    <n v="-8.3074557531741186E-3"/>
    <s v="DOWN"/>
  </r>
  <r>
    <x v="0"/>
    <x v="262"/>
    <n v="1943.83728027343"/>
    <n v="1970.60424804687"/>
    <n v="1934.9765625"/>
    <n v="1950.34448242187"/>
    <x v="261"/>
    <n v="11711062"/>
    <n v="2.8951803818052478E-3"/>
    <n v="2.8951803818052478E-3"/>
    <s v="UP"/>
  </r>
  <r>
    <x v="0"/>
    <x v="263"/>
    <n v="1940.09912109375"/>
    <n v="1940.09912109375"/>
    <n v="1863.07482910156"/>
    <n v="1872.85864257812"/>
    <x v="262"/>
    <n v="18662208"/>
    <n v="-3.9729246022085149E-2"/>
    <n v="-3.9729246022085149E-2"/>
    <s v="DOWN"/>
  </r>
  <r>
    <x v="0"/>
    <x v="264"/>
    <n v="1878.21203613281"/>
    <n v="1901.24084472656"/>
    <n v="1850.61437988281"/>
    <n v="1877.84289550781"/>
    <x v="263"/>
    <n v="18239448"/>
    <n v="2.6613498695826948E-3"/>
    <n v="2.6613498695826948E-3"/>
    <s v="UP"/>
  </r>
  <r>
    <x v="0"/>
    <x v="265"/>
    <n v="1884.58068847656"/>
    <n v="1899.25646972656"/>
    <n v="1852.82958984375"/>
    <n v="1856.56774902343"/>
    <x v="264"/>
    <n v="14962008"/>
    <n v="-1.132964513374665E-2"/>
    <n v="-1.132964513374665E-2"/>
    <s v="DOWN"/>
  </r>
  <r>
    <x v="0"/>
    <x v="266"/>
    <n v="1843.23034667968"/>
    <n v="1884.76538085937"/>
    <n v="1837.6923828125"/>
    <n v="1870.82800292968"/>
    <x v="265"/>
    <n v="15327652"/>
    <n v="7.6809769709998707E-3"/>
    <n v="7.6809769709998707E-3"/>
    <s v="UP"/>
  </r>
  <r>
    <x v="0"/>
    <x v="267"/>
    <n v="1876.91979980468"/>
    <n v="1906.08666992187"/>
    <n v="1866.12072753906"/>
    <n v="1896.30285644531"/>
    <x v="266"/>
    <n v="17010781"/>
    <n v="1.3616867029170221E-2"/>
    <n v="1.3616867029170221E-2"/>
    <s v="UP"/>
  </r>
  <r>
    <x v="0"/>
    <x v="268"/>
    <n v="1870.92028808593"/>
    <n v="1870.92028808593"/>
    <n v="1715.99487304687"/>
    <n v="1732.8857421875"/>
    <x v="267"/>
    <n v="49683447"/>
    <n v="-8.6176701389171134E-2"/>
    <n v="-8.6176701389171134E-2"/>
    <s v="DOWN"/>
  </r>
  <r>
    <x v="0"/>
    <x v="269"/>
    <n v="1744.46936035156"/>
    <n v="1762.00634765625"/>
    <n v="1693.79675292968"/>
    <n v="1707.91857910156"/>
    <x v="268"/>
    <n v="44345811"/>
    <n v="-1.440773234107302E-2"/>
    <n v="-1.440773234107302E-2"/>
    <s v="DOWN"/>
  </r>
  <r>
    <x v="0"/>
    <x v="270"/>
    <n v="1695.55041503906"/>
    <n v="1780.46643066406"/>
    <n v="1695.55041503906"/>
    <n v="1765.88293457031"/>
    <x v="269"/>
    <n v="40090058"/>
    <n v="3.3938559690143741E-2"/>
    <n v="3.3938559690143741E-2"/>
    <s v="UP"/>
  </r>
  <r>
    <x v="0"/>
    <x v="271"/>
    <n v="1804.41821289062"/>
    <n v="1809.95617675781"/>
    <n v="1783.2353515625"/>
    <n v="1804.46435546875"/>
    <x v="270"/>
    <n v="18602686"/>
    <n v="2.1848199606408426E-2"/>
    <n v="2.1848199606408426E-2"/>
    <s v="UP"/>
  </r>
  <r>
    <x v="0"/>
    <x v="272"/>
    <n v="1836.76940917968"/>
    <n v="1882.91931152343"/>
    <n v="1825.83178710937"/>
    <n v="1872.90478515625"/>
    <x v="271"/>
    <n v="33337043"/>
    <n v="3.7928405781037254E-2"/>
    <n v="3.7928405781037254E-2"/>
    <s v="UP"/>
  </r>
  <r>
    <x v="0"/>
    <x v="273"/>
    <n v="1903.31762695312"/>
    <n v="1909.68627929687"/>
    <n v="1879.22729492187"/>
    <n v="1892.79541015625"/>
    <x v="272"/>
    <n v="17919255"/>
    <n v="1.0620161564101577E-2"/>
    <n v="1.0620161564101577E-2"/>
    <s v="UP"/>
  </r>
  <r>
    <x v="0"/>
    <x v="274"/>
    <n v="1917.0703125"/>
    <n v="1929.0693359375"/>
    <n v="1884.02697753906"/>
    <n v="1924.03894042968"/>
    <x v="273"/>
    <n v="18467121"/>
    <n v="1.6506519681695281E-2"/>
    <n v="1.6506519681695281E-2"/>
    <s v="UP"/>
  </r>
  <r>
    <x v="0"/>
    <x v="275"/>
    <n v="1928.14636230468"/>
    <n v="1933.68432617187"/>
    <n v="1825.78564453125"/>
    <n v="1843.41491699218"/>
    <x v="274"/>
    <n v="28362390"/>
    <n v="-4.1903503008231022E-2"/>
    <n v="-4.1903503008231022E-2"/>
    <s v="DOWN"/>
  </r>
  <r>
    <x v="0"/>
    <x v="276"/>
    <n v="1828.46240234375"/>
    <n v="1853.79870605468"/>
    <n v="1813.6943359375"/>
    <n v="1827.53930664062"/>
    <x v="275"/>
    <n v="20023263"/>
    <n v="-8.6120947133084078E-3"/>
    <n v="-8.6120947133084078E-3"/>
    <s v="DOWN"/>
  </r>
  <r>
    <x v="0"/>
    <x v="277"/>
    <n v="1829.38537597656"/>
    <n v="1879.82727050781"/>
    <n v="1829.15466308593"/>
    <n v="1842.67651367187"/>
    <x v="276"/>
    <n v="22694335"/>
    <n v="8.2828634115392537E-3"/>
    <n v="8.2828634115392537E-3"/>
    <s v="UP"/>
  </r>
  <r>
    <x v="0"/>
    <x v="278"/>
    <n v="1859.75207519531"/>
    <n v="1860.12121582031"/>
    <n v="1841.70739746093"/>
    <n v="1848.12219238281"/>
    <x v="277"/>
    <n v="2613110"/>
    <n v="2.9553692700573383E-3"/>
    <n v="2.9553692700573383E-3"/>
    <s v="UP"/>
  </r>
  <r>
    <x v="0"/>
    <x v="279"/>
    <n v="1924.45434570312"/>
    <n v="1924.45434570312"/>
    <n v="1832.154296875"/>
    <n v="1839.76904296875"/>
    <x v="278"/>
    <n v="23271281"/>
    <n v="-4.5197934558686851E-3"/>
    <n v="-4.5197934558686851E-3"/>
    <s v="DOWN"/>
  </r>
  <r>
    <x v="0"/>
    <x v="280"/>
    <n v="1839.76904296875"/>
    <n v="1851.99890136718"/>
    <n v="1809.17163085937"/>
    <n v="1834.18493652343"/>
    <x v="279"/>
    <n v="15201145"/>
    <n v="-3.0352395175593364E-3"/>
    <n v="-3.0352395175593364E-3"/>
    <s v="DOWN"/>
  </r>
  <r>
    <x v="0"/>
    <x v="281"/>
    <n v="1834.18493652343"/>
    <n v="1855.64465332031"/>
    <n v="1816.64794921875"/>
    <n v="1821.216796875"/>
    <x v="280"/>
    <n v="13898171"/>
    <n v="-7.0702782759532266E-3"/>
    <n v="-7.0702782759532266E-3"/>
    <s v="DOWN"/>
  </r>
  <r>
    <x v="0"/>
    <x v="282"/>
    <n v="1822.92431640625"/>
    <n v="1831.04675292968"/>
    <n v="1749.08435058593"/>
    <n v="1753.23791503906"/>
    <x v="281"/>
    <n v="28735624"/>
    <n v="-3.7326075749513764E-2"/>
    <n v="-3.7326075749513764E-2"/>
    <s v="DOWN"/>
  </r>
  <r>
    <x v="0"/>
    <x v="283"/>
    <n v="1800.77233886718"/>
    <n v="1818.30932617187"/>
    <n v="1777.92810058593"/>
    <n v="1800.49548339843"/>
    <x v="282"/>
    <n v="22663783"/>
    <n v="2.6954471833592487E-2"/>
    <n v="2.6954471833592487E-2"/>
    <s v="UP"/>
  </r>
  <r>
    <x v="0"/>
    <x v="284"/>
    <n v="1812.77136230468"/>
    <n v="1822.00134277343"/>
    <n v="1783.2353515625"/>
    <n v="1812.81750488281"/>
    <x v="283"/>
    <n v="15468134"/>
    <n v="6.8436631938702851E-3"/>
    <n v="6.8436631938702851E-3"/>
    <s v="UP"/>
  </r>
  <r>
    <x v="0"/>
    <x v="285"/>
    <n v="1827.53930664062"/>
    <n v="1839.4921875"/>
    <n v="1792.65002441406"/>
    <n v="1797.81872558593"/>
    <x v="284"/>
    <n v="16318939"/>
    <n v="-8.2737414924750115E-3"/>
    <n v="-8.2737414924750115E-3"/>
    <s v="DOWN"/>
  </r>
  <r>
    <x v="0"/>
    <x v="286"/>
    <n v="1802.66455078125"/>
    <n v="1813.6943359375"/>
    <n v="1781.435546875"/>
    <n v="1802.24914550781"/>
    <x v="285"/>
    <n v="12919318"/>
    <n v="2.4643391159669772E-3"/>
    <n v="2.4643391159669772E-3"/>
    <s v="UP"/>
  </r>
  <r>
    <x v="0"/>
    <x v="287"/>
    <n v="1791.08081054687"/>
    <n v="1805.47961425781"/>
    <n v="1773.45153808593"/>
    <n v="1781.20483398437"/>
    <x v="286"/>
    <n v="23668405"/>
    <n v="-1.1676663461236702E-2"/>
    <n v="-1.1676663461236702E-2"/>
    <s v="DOWN"/>
  </r>
  <r>
    <x v="0"/>
    <x v="288"/>
    <n v="1790.9423828125"/>
    <n v="1814.84814453125"/>
    <n v="1781.435546875"/>
    <n v="1804.3720703125"/>
    <x v="287"/>
    <n v="9875343"/>
    <n v="1.3006453204989025E-2"/>
    <n v="1.3006453204989025E-2"/>
    <s v="UP"/>
  </r>
  <r>
    <x v="0"/>
    <x v="289"/>
    <n v="1807.69482421875"/>
    <n v="1810.92541503906"/>
    <n v="1786.00439453125"/>
    <n v="1807.37182617187"/>
    <x v="288"/>
    <n v="11094443"/>
    <n v="1.6625071411460798E-3"/>
    <n v="1.6625071411460798E-3"/>
    <s v="UP"/>
  </r>
  <r>
    <x v="0"/>
    <x v="290"/>
    <n v="1820.15539550781"/>
    <n v="1828.5546875"/>
    <n v="1807.83337402343"/>
    <n v="1812.81750488281"/>
    <x v="283"/>
    <n v="13892686"/>
    <n v="3.0130300575212515E-3"/>
    <n v="3.0130300575212515E-3"/>
    <s v="UP"/>
  </r>
  <r>
    <x v="0"/>
    <x v="291"/>
    <n v="1817.38635253906"/>
    <n v="1817.38635253906"/>
    <n v="1790.61938476562"/>
    <n v="1796.849609375"/>
    <x v="289"/>
    <n v="9232276"/>
    <n v="-8.8083085828989365E-3"/>
    <n v="-8.8083085828989365E-3"/>
    <s v="DOWN"/>
  </r>
  <r>
    <x v="0"/>
    <x v="292"/>
    <n v="1791.17321777343"/>
    <n v="1813.6943359375"/>
    <n v="1791.17321777343"/>
    <n v="1807.41796875"/>
    <x v="290"/>
    <n v="9121094"/>
    <n v="5.8815986168815849E-3"/>
    <n v="5.8815986168815849E-3"/>
    <s v="UP"/>
  </r>
  <r>
    <x v="0"/>
    <x v="293"/>
    <n v="1810.14086914062"/>
    <n v="1859.15209960937"/>
    <n v="1799.84936523437"/>
    <n v="1840.23059082031"/>
    <x v="291"/>
    <n v="21701530"/>
    <n v="1.8154470023970217E-2"/>
    <n v="1.8154470023970217E-2"/>
    <s v="UP"/>
  </r>
  <r>
    <x v="0"/>
    <x v="294"/>
    <n v="1855.18322753906"/>
    <n v="1877.19677734375"/>
    <n v="1845.30712890625"/>
    <n v="1870.87414550781"/>
    <x v="292"/>
    <n v="14587627"/>
    <n v="1.6651938660033661E-2"/>
    <n v="1.6651938660033661E-2"/>
    <s v="UP"/>
  </r>
  <r>
    <x v="0"/>
    <x v="295"/>
    <n v="1865.93615722656"/>
    <n v="1872.30480957031"/>
    <n v="1846.92236328125"/>
    <n v="1852.46032714843"/>
    <x v="293"/>
    <n v="8032753"/>
    <n v="-9.8423853125122508E-3"/>
    <n v="-9.8423853125122508E-3"/>
    <s v="DOWN"/>
  </r>
  <r>
    <x v="0"/>
    <x v="296"/>
    <n v="1857.99829101562"/>
    <n v="1881.07336425781"/>
    <n v="1822.23205566406"/>
    <n v="1851.35278320312"/>
    <x v="294"/>
    <n v="13472101"/>
    <n v="-5.9781208392586569E-4"/>
    <n v="-5.9781208392586569E-4"/>
    <s v="DOWN"/>
  </r>
  <r>
    <x v="0"/>
    <x v="297"/>
    <n v="1853.33715820312"/>
    <n v="1859.84436035156"/>
    <n v="1833.400390625"/>
    <n v="1837.96923828125"/>
    <x v="295"/>
    <n v="8656373"/>
    <n v="-7.2291034647052011E-3"/>
    <n v="-7.2291034647052011E-3"/>
    <s v="DOWN"/>
  </r>
  <r>
    <x v="0"/>
    <x v="298"/>
    <n v="1836.49243164062"/>
    <n v="1836.49243164062"/>
    <n v="1810.09460449218"/>
    <n v="1822.32446289062"/>
    <x v="296"/>
    <n v="9275632"/>
    <n v="-8.5119757056159057E-3"/>
    <n v="-8.5119757056159057E-3"/>
    <s v="DOWN"/>
  </r>
  <r>
    <x v="0"/>
    <x v="299"/>
    <n v="1834.92333984375"/>
    <n v="1841.33825683593"/>
    <n v="1814.34045410156"/>
    <n v="1824.35498046875"/>
    <x v="297"/>
    <n v="9280505"/>
    <n v="1.114282963088133E-3"/>
    <n v="1.114282963088133E-3"/>
    <s v="UP"/>
  </r>
  <r>
    <x v="0"/>
    <x v="300"/>
    <n v="1831.69287109375"/>
    <n v="1850.61437988281"/>
    <n v="1824.90881347656"/>
    <n v="1832.70812988281"/>
    <x v="298"/>
    <n v="10126179"/>
    <n v="4.5786761256007722E-3"/>
    <n v="4.5786761256007722E-3"/>
    <s v="UP"/>
  </r>
  <r>
    <x v="0"/>
    <x v="301"/>
    <n v="1827.63171386718"/>
    <n v="1850.52209472656"/>
    <n v="1813.6943359375"/>
    <n v="1838.19995117187"/>
    <x v="299"/>
    <n v="9233172"/>
    <n v="2.9965620461631214E-3"/>
    <n v="2.9965620461631214E-3"/>
    <s v="UP"/>
  </r>
  <r>
    <x v="0"/>
    <x v="302"/>
    <n v="1855.22937011718"/>
    <n v="1866.30529785156"/>
    <n v="1712.39514160156"/>
    <n v="1790.34252929687"/>
    <x v="300"/>
    <n v="22067770"/>
    <n v="-2.6034998095842834E-2"/>
    <n v="-2.6034998095842834E-2"/>
    <s v="DOWN"/>
  </r>
  <r>
    <x v="0"/>
    <x v="303"/>
    <n v="1798.92639160156"/>
    <n v="1808.06408691406"/>
    <n v="1743.03869628906"/>
    <n v="1787.57348632812"/>
    <x v="301"/>
    <n v="14070000"/>
    <n v="-1.5465572839993807E-3"/>
    <n v="-1.5465572839993807E-3"/>
    <s v="DOWN"/>
  </r>
  <r>
    <x v="0"/>
    <x v="304"/>
    <n v="1781.38940429687"/>
    <n v="1801.18774414062"/>
    <n v="1772.75927734375"/>
    <n v="1794.17297363281"/>
    <x v="302"/>
    <n v="9750705"/>
    <n v="3.6918035923702839E-3"/>
    <n v="3.6918035923702839E-3"/>
    <s v="UP"/>
  </r>
  <r>
    <x v="0"/>
    <x v="305"/>
    <n v="1797.08032226562"/>
    <n v="1844.89172363281"/>
    <n v="1796.06506347656"/>
    <n v="1840.59985351562"/>
    <x v="303"/>
    <n v="10388494"/>
    <n v="2.5876548393867996E-2"/>
    <n v="2.5876548393867996E-2"/>
    <s v="UP"/>
  </r>
  <r>
    <x v="0"/>
    <x v="306"/>
    <n v="1852.18347167968"/>
    <n v="1862.61340332031"/>
    <n v="1841.66125488281"/>
    <n v="1849.04528808593"/>
    <x v="304"/>
    <n v="8610749"/>
    <n v="4.588286272218571E-3"/>
    <n v="4.588286272218571E-3"/>
    <s v="UP"/>
  </r>
  <r>
    <x v="0"/>
    <x v="307"/>
    <n v="1854.30639648437"/>
    <n v="1857.35229492187"/>
    <n v="1829.89294433593"/>
    <n v="1836.81555175781"/>
    <x v="305"/>
    <n v="9305969"/>
    <n v="-6.6139784593591145E-3"/>
    <n v="-6.6139784593591145E-3"/>
    <s v="DOWN"/>
  </r>
  <r>
    <x v="0"/>
    <x v="308"/>
    <n v="1841.61511230468"/>
    <n v="1852.64489746093"/>
    <n v="1823.43200683593"/>
    <n v="1841.84582519531"/>
    <x v="306"/>
    <n v="11021815"/>
    <n v="2.7385670602291744E-3"/>
    <n v="2.7385670602291744E-3"/>
    <s v="UP"/>
  </r>
  <r>
    <x v="0"/>
    <x v="309"/>
    <n v="1839.99987792968"/>
    <n v="1856.98303222656"/>
    <n v="1826.24719238281"/>
    <n v="1832.43127441406"/>
    <x v="307"/>
    <n v="9390594"/>
    <n v="-5.1114590058368168E-3"/>
    <n v="-5.1114590058368168E-3"/>
    <s v="DOWN"/>
  </r>
  <r>
    <x v="0"/>
    <x v="310"/>
    <n v="1834.92333984375"/>
    <n v="1843.23034667968"/>
    <n v="1829.38537597656"/>
    <n v="1834.4619140625"/>
    <x v="308"/>
    <n v="5007587"/>
    <n v="1.1080695325787549E-3"/>
    <n v="1.1080695325787549E-3"/>
    <s v="UP"/>
  </r>
  <r>
    <x v="0"/>
    <x v="311"/>
    <n v="1841.47668457031"/>
    <n v="1844.98400878906"/>
    <n v="1816.46337890625"/>
    <n v="1837.55395507812"/>
    <x v="309"/>
    <n v="12256767"/>
    <n v="1.6854937246653032E-3"/>
    <n v="1.6854937246653032E-3"/>
    <s v="UP"/>
  </r>
  <r>
    <x v="0"/>
    <x v="312"/>
    <n v="1817.38635253906"/>
    <n v="1830.86218261718"/>
    <n v="1805.38732910156"/>
    <n v="1814.70971679687"/>
    <x v="310"/>
    <n v="12061545"/>
    <n v="-1.2431772934289934E-2"/>
    <n v="-1.2431772934289934E-2"/>
    <s v="DOWN"/>
  </r>
  <r>
    <x v="0"/>
    <x v="313"/>
    <n v="1814.52502441406"/>
    <n v="1814.61730957031"/>
    <n v="1758.45288085937"/>
    <n v="1766.85217285156"/>
    <x v="311"/>
    <n v="23200734"/>
    <n v="-2.6372072800436602E-2"/>
    <n v="-2.6372072800436602E-2"/>
    <s v="DOWN"/>
  </r>
  <r>
    <x v="0"/>
    <x v="314"/>
    <n v="1772.62084960937"/>
    <n v="1795.234375"/>
    <n v="1758.45288085937"/>
    <n v="1763.99084472656"/>
    <x v="312"/>
    <n v="16162959"/>
    <n v="-1.619367809899735E-3"/>
    <n v="-1.619367809899735E-3"/>
    <s v="DOWN"/>
  </r>
  <r>
    <x v="0"/>
    <x v="315"/>
    <n v="1770.31335449218"/>
    <n v="1789.142578125"/>
    <n v="1764.86767578125"/>
    <n v="1784.80444335937"/>
    <x v="313"/>
    <n v="13770093"/>
    <n v="1.1799148251242224E-2"/>
    <n v="1.1799148251242224E-2"/>
    <s v="UP"/>
  </r>
  <r>
    <x v="0"/>
    <x v="316"/>
    <n v="1789.51171875"/>
    <n v="1789.51171875"/>
    <n v="1746.77685546875"/>
    <n v="1751.1611328125"/>
    <x v="314"/>
    <n v="16653912"/>
    <n v="-1.8849859660346305E-2"/>
    <n v="-1.8849859660346305E-2"/>
    <s v="DOWN"/>
  </r>
  <r>
    <x v="0"/>
    <x v="317"/>
    <n v="1756.46838378906"/>
    <n v="1809.07934570312"/>
    <n v="1753.60705566406"/>
    <n v="1806.35656738281"/>
    <x v="315"/>
    <n v="20580773"/>
    <n v="3.1519333938093523E-2"/>
    <n v="3.1519333938093523E-2"/>
    <s v="UP"/>
  </r>
  <r>
    <x v="0"/>
    <x v="318"/>
    <n v="1812.35595703125"/>
    <n v="1822.87817382812"/>
    <n v="1770.72875976562"/>
    <n v="1789.51171875"/>
    <x v="316"/>
    <n v="13309729"/>
    <n v="-9.3253235744483864E-3"/>
    <n v="-9.3253235744483864E-3"/>
    <s v="DOWN"/>
  </r>
  <r>
    <x v="0"/>
    <x v="319"/>
    <n v="1795.234375"/>
    <n v="1815.44812011718"/>
    <n v="1789.74255371093"/>
    <n v="1809.63317871093"/>
    <x v="317"/>
    <n v="10776621"/>
    <n v="1.124410954916032E-2"/>
    <n v="1.124410954916032E-2"/>
    <s v="UP"/>
  </r>
  <r>
    <x v="0"/>
    <x v="320"/>
    <n v="1809.63317871093"/>
    <n v="1821.81677246093"/>
    <n v="1772.20556640625"/>
    <n v="1788.26574707031"/>
    <x v="318"/>
    <n v="10296634"/>
    <n v="-1.1807634353048721E-2"/>
    <n v="-1.1807634353048721E-2"/>
    <s v="DOWN"/>
  </r>
  <r>
    <x v="0"/>
    <x v="321"/>
    <n v="1799.01867675781"/>
    <n v="1843.23034667968"/>
    <n v="1775.25146484375"/>
    <n v="1831.18518066406"/>
    <x v="319"/>
    <n v="17550229"/>
    <n v="2.4000687572674619E-2"/>
    <n v="2.4000687572674619E-2"/>
    <s v="UP"/>
  </r>
  <r>
    <x v="0"/>
    <x v="322"/>
    <n v="1841.06127929687"/>
    <n v="1874.6123046875"/>
    <n v="1841.06127929687"/>
    <n v="1861.13659667968"/>
    <x v="320"/>
    <n v="16003307"/>
    <n v="1.6356228070024126E-2"/>
    <n v="1.6356228070024126E-2"/>
    <s v="UP"/>
  </r>
  <r>
    <x v="0"/>
    <x v="323"/>
    <n v="1865.75158691406"/>
    <n v="1899.53332519531"/>
    <n v="1847.29150390625"/>
    <n v="1896.48742675781"/>
    <x v="321"/>
    <n v="15462268"/>
    <n v="1.8994195362935333E-2"/>
    <n v="1.8994195362935333E-2"/>
    <s v="UP"/>
  </r>
  <r>
    <x v="0"/>
    <x v="324"/>
    <n v="1921.68530273437"/>
    <n v="1956.75927734375"/>
    <n v="1915.22436523437"/>
    <n v="1937.74548339843"/>
    <x v="322"/>
    <n v="19543871"/>
    <n v="2.175497656924117E-2"/>
    <n v="2.175497656924117E-2"/>
    <s v="UP"/>
  </r>
  <r>
    <x v="0"/>
    <x v="325"/>
    <n v="1948.45227050781"/>
    <n v="1952.46740722656"/>
    <n v="1878.44274902343"/>
    <n v="1891.78015136718"/>
    <x v="323"/>
    <n v="15266330"/>
    <n v="-2.3721020233387423E-2"/>
    <n v="-2.3721020233387423E-2"/>
    <s v="DOWN"/>
  </r>
  <r>
    <x v="0"/>
    <x v="326"/>
    <n v="1878.25817871093"/>
    <n v="1878.25817871093"/>
    <n v="1783.2353515625"/>
    <n v="1791.54235839843"/>
    <x v="324"/>
    <n v="27103552"/>
    <n v="-5.2985910945330762E-2"/>
    <n v="-5.2985910945330762E-2"/>
    <s v="DOWN"/>
  </r>
  <r>
    <x v="0"/>
    <x v="327"/>
    <n v="1776.7744140625"/>
    <n v="1776.7744140625"/>
    <n v="1742.62341308593"/>
    <n v="1749.08435058593"/>
    <x v="325"/>
    <n v="21185065"/>
    <n v="-2.3699145870625972E-2"/>
    <n v="-2.3699145870625972E-2"/>
    <s v="DOWN"/>
  </r>
  <r>
    <x v="0"/>
    <x v="328"/>
    <n v="1735.37780761718"/>
    <n v="1775.20532226562"/>
    <n v="1726.00939941406"/>
    <n v="1732.05505371093"/>
    <x v="326"/>
    <n v="17033907"/>
    <n v="-9.7361615059612522E-3"/>
    <n v="-9.7361615059612522E-3"/>
    <s v="DOWN"/>
  </r>
  <r>
    <x v="0"/>
    <x v="329"/>
    <n v="1748.43823242187"/>
    <n v="1765.79064941406"/>
    <n v="1689.08935546875"/>
    <n v="1700.11926269531"/>
    <x v="327"/>
    <n v="21856191"/>
    <n v="-1.8438046605880467E-2"/>
    <n v="-1.8438046605880467E-2"/>
    <s v="DOWN"/>
  </r>
  <r>
    <x v="0"/>
    <x v="330"/>
    <n v="1716.2255859375"/>
    <n v="1758.31433105468"/>
    <n v="1705.70336914062"/>
    <n v="1749.361328125"/>
    <x v="328"/>
    <n v="17090476"/>
    <n v="2.8963866008390089E-2"/>
    <n v="2.8963866008390089E-2"/>
    <s v="UP"/>
  </r>
  <r>
    <x v="0"/>
    <x v="331"/>
    <n v="1766.85217285156"/>
    <n v="1790.61938476562"/>
    <n v="1712.11828613281"/>
    <n v="1777.51281738281"/>
    <x v="329"/>
    <n v="20735017"/>
    <n v="1.6092438463874873E-2"/>
    <n v="1.6092438463874873E-2"/>
    <s v="UP"/>
  </r>
  <r>
    <x v="0"/>
    <x v="332"/>
    <n v="1779.8203125"/>
    <n v="1801.6953125"/>
    <n v="1753.69934082031"/>
    <n v="1781.98937988281"/>
    <x v="330"/>
    <n v="15150848"/>
    <n v="2.5183892751482746E-3"/>
    <n v="2.5183892751482746E-3"/>
    <s v="UP"/>
  </r>
  <r>
    <x v="0"/>
    <x v="333"/>
    <n v="1775.85131835937"/>
    <n v="1790.61938476562"/>
    <n v="1758.31433105468"/>
    <n v="1776.12829589843"/>
    <x v="331"/>
    <n v="12813490"/>
    <n v="-3.2890704985258493E-3"/>
    <n v="-3.2890704985258493E-3"/>
    <s v="DOWN"/>
  </r>
  <r>
    <x v="0"/>
    <x v="334"/>
    <n v="1781.435546875"/>
    <n v="1794.91137695312"/>
    <n v="1772.15942382812"/>
    <n v="1775.62060546875"/>
    <x v="332"/>
    <n v="10124023"/>
    <n v="-2.8579880906194264E-4"/>
    <n v="-2.8579880906194264E-4"/>
    <s v="DOWN"/>
  </r>
  <r>
    <x v="0"/>
    <x v="335"/>
    <n v="1784.20446777343"/>
    <n v="1817.38635253906"/>
    <n v="1780.51257324218"/>
    <n v="1801.18774414062"/>
    <x v="333"/>
    <n v="10591700"/>
    <n v="1.4399052956329175E-2"/>
    <n v="1.4399052956329175E-2"/>
    <s v="UP"/>
  </r>
  <r>
    <x v="0"/>
    <x v="336"/>
    <n v="1810.87927246093"/>
    <n v="1836.40014648437"/>
    <n v="1801.97229003906"/>
    <n v="1805.52575683593"/>
    <x v="334"/>
    <n v="9802070"/>
    <n v="2.4084078476391685E-3"/>
    <n v="2.4084078476391685E-3"/>
    <s v="UP"/>
  </r>
  <r>
    <x v="0"/>
    <x v="337"/>
    <n v="1803.31066894531"/>
    <n v="1831.92358398437"/>
    <n v="1778.89721679687"/>
    <n v="1822.27819824218"/>
    <x v="335"/>
    <n v="10617078"/>
    <n v="9.2783472651816381E-3"/>
    <n v="9.2783472651816381E-3"/>
    <s v="UP"/>
  </r>
  <r>
    <x v="0"/>
    <x v="338"/>
    <n v="1827.53930664062"/>
    <n v="1905.25598144531"/>
    <n v="1820.38610839843"/>
    <n v="1897.41040039062"/>
    <x v="336"/>
    <n v="21269639"/>
    <n v="4.1229856289224584E-2"/>
    <n v="4.1229856289224584E-2"/>
    <s v="UP"/>
  </r>
  <r>
    <x v="0"/>
    <x v="339"/>
    <n v="1897.22583007812"/>
    <n v="1917.99328613281"/>
    <n v="1860.21350097656"/>
    <n v="1884.39611816406"/>
    <x v="337"/>
    <n v="15248514"/>
    <n v="-6.8590095524465149E-3"/>
    <n v="-6.8590095524465149E-3"/>
    <s v="DOWN"/>
  </r>
  <r>
    <x v="0"/>
    <x v="340"/>
    <n v="1890.34948730468"/>
    <n v="1902.57922363281"/>
    <n v="1869.07434082031"/>
    <n v="1876.08911132812"/>
    <x v="338"/>
    <n v="7895549"/>
    <n v="-4.4082944337205483E-3"/>
    <n v="-4.4082944337205483E-3"/>
    <s v="DOWN"/>
  </r>
  <r>
    <x v="0"/>
    <x v="341"/>
    <n v="1882.68859863281"/>
    <n v="1919.28552246093"/>
    <n v="1878.30432128906"/>
    <n v="1900.91784667968"/>
    <x v="339"/>
    <n v="10710830"/>
    <n v="1.3234299856272903E-2"/>
    <n v="1.3234299856272903E-2"/>
    <s v="UP"/>
  </r>
  <r>
    <x v="0"/>
    <x v="342"/>
    <n v="1901.37927246093"/>
    <n v="1934.56115722656"/>
    <n v="1892.703125"/>
    <n v="1922.83911132812"/>
    <x v="340"/>
    <n v="11871497"/>
    <n v="1.1531934841677754E-2"/>
    <n v="1.1531934841677754E-2"/>
    <s v="UP"/>
  </r>
  <r>
    <x v="0"/>
    <x v="343"/>
    <n v="1924.45434570312"/>
    <n v="1946.05249023437"/>
    <n v="1900.54858398437"/>
    <n v="1908.48645019531"/>
    <x v="341"/>
    <n v="9323438"/>
    <n v="-7.4642594727008741E-3"/>
    <n v="-7.4642594727008741E-3"/>
    <s v="DOWN"/>
  </r>
  <r>
    <x v="0"/>
    <x v="344"/>
    <n v="1898.6103515625"/>
    <n v="1942.8681640625"/>
    <n v="1895.19519042968"/>
    <n v="1920.1162109375"/>
    <x v="342"/>
    <n v="11701741"/>
    <n v="6.0936962123313825E-3"/>
    <n v="6.0936962123313825E-3"/>
    <s v="UP"/>
  </r>
  <r>
    <x v="0"/>
    <x v="345"/>
    <n v="1919.83935546875"/>
    <n v="1928.97705078125"/>
    <n v="1841.33825683593"/>
    <n v="1853.47570800781"/>
    <x v="343"/>
    <n v="11902167"/>
    <n v="-3.4706512050866535E-2"/>
    <n v="-3.4706512050866535E-2"/>
    <s v="DOWN"/>
  </r>
  <r>
    <x v="0"/>
    <x v="346"/>
    <n v="1890.30334472656"/>
    <n v="1894.82604980468"/>
    <n v="1858.55212402343"/>
    <n v="1867.64367675781"/>
    <x v="344"/>
    <n v="12822054"/>
    <n v="7.6439833291833568E-3"/>
    <n v="7.6439833291833568E-3"/>
    <s v="UP"/>
  </r>
  <r>
    <x v="0"/>
    <x v="347"/>
    <n v="1873.68933105468"/>
    <n v="1906.22509765625"/>
    <n v="1870.1357421875"/>
    <n v="1902.30236816406"/>
    <x v="345"/>
    <n v="5403831"/>
    <n v="1.8557430973169673E-2"/>
    <n v="1.8557430973169673E-2"/>
    <s v="UP"/>
  </r>
  <r>
    <x v="0"/>
    <x v="348"/>
    <n v="1916.14733886718"/>
    <n v="1986.29528808593"/>
    <n v="1913.37829589843"/>
    <n v="1979.234375"/>
    <x v="346"/>
    <n v="17427846"/>
    <n v="4.044148857588855E-2"/>
    <n v="4.044148857588855E-2"/>
    <s v="UP"/>
  </r>
  <r>
    <x v="0"/>
    <x v="349"/>
    <n v="1953.99035644531"/>
    <n v="1969.58898925781"/>
    <n v="1911.25537109375"/>
    <n v="1925.19274902343"/>
    <x v="347"/>
    <n v="18740607"/>
    <n v="-2.7304236741214485E-2"/>
    <n v="-2.7304236741214485E-2"/>
    <s v="DOWN"/>
  </r>
  <r>
    <x v="0"/>
    <x v="350"/>
    <n v="1947.7138671875"/>
    <n v="1949.37536621093"/>
    <n v="1903.68688964843"/>
    <n v="1939.86840820312"/>
    <x v="348"/>
    <n v="8840382"/>
    <n v="7.6229004033017845E-3"/>
    <n v="7.6229004033017845E-3"/>
    <s v="UP"/>
  </r>
  <r>
    <x v="0"/>
    <x v="351"/>
    <n v="1958.60534667968"/>
    <n v="1965.9892578125"/>
    <n v="1928.23864746093"/>
    <n v="1943.83728027343"/>
    <x v="349"/>
    <n v="8575380"/>
    <n v="2.0459398727666815E-3"/>
    <n v="2.0459398727666815E-3"/>
    <s v="UP"/>
  </r>
  <r>
    <x v="0"/>
    <x v="352"/>
    <n v="1957.728515625"/>
    <n v="2048.96704101562"/>
    <n v="1944.94494628906"/>
    <n v="2032.53759765625"/>
    <x v="350"/>
    <n v="15962230"/>
    <n v="4.563159771420764E-2"/>
    <n v="4.563159771420764E-2"/>
    <s v="UP"/>
  </r>
  <r>
    <x v="0"/>
    <x v="353"/>
    <n v="2012.13928222656"/>
    <n v="2021.32312011718"/>
    <n v="1991.55639648437"/>
    <n v="2008.30883789062"/>
    <x v="351"/>
    <n v="10717877"/>
    <n v="-1.1920404647171458E-2"/>
    <n v="-1.1920404647171458E-2"/>
    <s v="DOWN"/>
  </r>
  <r>
    <x v="0"/>
    <x v="354"/>
    <n v="1989.9873046875"/>
    <n v="2041.62915039062"/>
    <n v="1987.26440429687"/>
    <n v="2010.93933105468"/>
    <x v="352"/>
    <n v="12755833"/>
    <n v="1.3097551122719421E-3"/>
    <n v="1.3097551122719421E-3"/>
    <s v="UP"/>
  </r>
  <r>
    <x v="0"/>
    <x v="355"/>
    <n v="2001.52478027343"/>
    <n v="2060.04296875"/>
    <n v="2001.06335449218"/>
    <n v="2022.38464355468"/>
    <x v="353"/>
    <n v="9753420"/>
    <n v="5.6915453084876453E-3"/>
    <n v="5.6915453084876453E-3"/>
    <s v="UP"/>
  </r>
  <r>
    <x v="0"/>
    <x v="356"/>
    <n v="2030.59924316406"/>
    <n v="2043.33666992187"/>
    <n v="1981.31115722656"/>
    <n v="2022.33837890625"/>
    <x v="354"/>
    <n v="7577242"/>
    <n v="-2.2884789223502499E-5"/>
    <n v="-2.2884789223502499E-5"/>
    <s v="DOWN"/>
  </r>
  <r>
    <x v="0"/>
    <x v="357"/>
    <n v="2037.06030273437"/>
    <n v="2044.53662109375"/>
    <n v="2003.14001464843"/>
    <n v="2013.93908691406"/>
    <x v="355"/>
    <n v="5759679"/>
    <n v="-4.1532559650635063E-3"/>
    <n v="-4.1532559650635063E-3"/>
    <s v="DOWN"/>
  </r>
  <r>
    <x v="0"/>
    <x v="358"/>
    <n v="2025.98425292968"/>
    <n v="2036.50646972656"/>
    <n v="1960.35900878906"/>
    <n v="1973.00415039062"/>
    <x v="356"/>
    <n v="8432476"/>
    <n v="-2.0325865918336582E-2"/>
    <n v="-2.0325865918336582E-2"/>
    <s v="DOWN"/>
  </r>
  <r>
    <x v="0"/>
    <x v="359"/>
    <n v="1975.26550292968"/>
    <n v="1983.43395996093"/>
    <n v="1920.30078125"/>
    <n v="1946.51403808593"/>
    <x v="357"/>
    <n v="8349049"/>
    <n v="-1.3426250331479058E-2"/>
    <n v="-1.3426250331479058E-2"/>
    <s v="DOWN"/>
  </r>
  <r>
    <x v="0"/>
    <x v="360"/>
    <n v="1951.22131347656"/>
    <n v="1962.29736328125"/>
    <n v="1934.14587402343"/>
    <n v="1938.85314941406"/>
    <x v="358"/>
    <n v="6936900"/>
    <n v="-3.9356938384061272E-3"/>
    <n v="-3.9356938384061272E-3"/>
    <s v="DOWN"/>
  </r>
  <r>
    <x v="0"/>
    <x v="361"/>
    <n v="1936.49951171875"/>
    <n v="1941.068359375"/>
    <n v="1878.39660644531"/>
    <n v="1897.08740234375"/>
    <x v="359"/>
    <n v="9605118"/>
    <n v="-2.1541486474008657E-2"/>
    <n v="-2.1541486474008657E-2"/>
    <s v="DOWN"/>
  </r>
  <r>
    <x v="0"/>
    <x v="362"/>
    <n v="1913.28601074218"/>
    <n v="1924.26977539062"/>
    <n v="1846.92236328125"/>
    <n v="1854.39868164062"/>
    <x v="360"/>
    <n v="10323740"/>
    <n v="-2.2502228442327871E-2"/>
    <n v="-2.2502228442327871E-2"/>
    <s v="DOWN"/>
  </r>
  <r>
    <x v="0"/>
    <x v="363"/>
    <n v="1837.6923828125"/>
    <n v="1934.46887207031"/>
    <n v="1830.12377929687"/>
    <n v="1921.68530273437"/>
    <x v="361"/>
    <n v="20893714"/>
    <n v="3.6284944443040874E-2"/>
    <n v="3.6284944443040874E-2"/>
    <s v="UP"/>
  </r>
  <r>
    <x v="0"/>
    <x v="364"/>
    <n v="1911.53234863281"/>
    <n v="1914.30126953125"/>
    <n v="1876.64294433593"/>
    <n v="1903.59448242187"/>
    <x v="362"/>
    <n v="9286239"/>
    <n v="-9.4140700715256345E-3"/>
    <n v="-9.4140700715256345E-3"/>
    <s v="DOWN"/>
  </r>
  <r>
    <x v="0"/>
    <x v="365"/>
    <n v="1903.17919921875"/>
    <n v="1947.25244140625"/>
    <n v="1897.68737792968"/>
    <n v="1926.76184082031"/>
    <x v="363"/>
    <n v="8710582"/>
    <n v="1.2170281884334718E-2"/>
    <n v="1.2170281884334718E-2"/>
    <s v="UP"/>
  </r>
  <r>
    <x v="0"/>
    <x v="366"/>
    <n v="1919.60852050781"/>
    <n v="1919.60852050781"/>
    <n v="1883.28857421875"/>
    <n v="1889.6572265625"/>
    <x v="364"/>
    <n v="8411407"/>
    <n v="-1.9257531721876643E-2"/>
    <n v="-1.9257531721876643E-2"/>
    <s v="DOWN"/>
  </r>
  <r>
    <x v="0"/>
    <x v="367"/>
    <n v="1895.84130859375"/>
    <n v="1895.84130859375"/>
    <n v="1832.154296875"/>
    <n v="1838.10766601562"/>
    <x v="365"/>
    <n v="11000824"/>
    <n v="-2.727971891868939E-2"/>
    <n v="-2.727971891868939E-2"/>
    <s v="DOWN"/>
  </r>
  <r>
    <x v="0"/>
    <x v="368"/>
    <n v="1857.07531738281"/>
    <n v="1858.64440917968"/>
    <n v="1821.72448730468"/>
    <n v="1841.06127929687"/>
    <x v="366"/>
    <n v="10090101"/>
    <n v="1.6068152070292262E-3"/>
    <n v="1.6068152070292262E-3"/>
    <s v="UP"/>
  </r>
  <r>
    <x v="0"/>
    <x v="369"/>
    <n v="1853.38330078125"/>
    <n v="1891.13403320312"/>
    <n v="1838.19995117187"/>
    <n v="1873.04321289062"/>
    <x v="367"/>
    <n v="10220850"/>
    <n v="1.7371498506500421E-2"/>
    <n v="1.7371498506500421E-2"/>
    <s v="UP"/>
  </r>
  <r>
    <x v="0"/>
    <x v="370"/>
    <n v="1862.61340332031"/>
    <n v="1892.05700683593"/>
    <n v="1845.07629394531"/>
    <n v="1848.86059570312"/>
    <x v="368"/>
    <n v="8125398"/>
    <n v="-1.2910945534388221E-2"/>
    <n v="-1.2910945534388221E-2"/>
    <s v="DOWN"/>
  </r>
  <r>
    <x v="0"/>
    <x v="371"/>
    <n v="1862.61340332031"/>
    <n v="1873.68933105468"/>
    <n v="1848.90673828125"/>
    <n v="1866.16687011718"/>
    <x v="369"/>
    <n v="5861656"/>
    <n v="9.3605313557835138E-3"/>
    <n v="9.3605313557835138E-3"/>
    <s v="UP"/>
  </r>
  <r>
    <x v="0"/>
    <x v="372"/>
    <n v="1869.02819824218"/>
    <n v="1869.07434082031"/>
    <n v="1811.01770019531"/>
    <n v="1839.16918945312"/>
    <x v="370"/>
    <n v="7437549"/>
    <n v="-1.4466906568279108E-2"/>
    <n v="-1.4466906568279108E-2"/>
    <s v="DOWN"/>
  </r>
  <r>
    <x v="0"/>
    <x v="373"/>
    <n v="1849.69140625"/>
    <n v="1850.56823730468"/>
    <n v="1817.38635253906"/>
    <n v="1831.50830078125"/>
    <x v="371"/>
    <n v="7004597"/>
    <n v="-4.1654715192243463E-3"/>
    <n v="-4.1654715192243463E-3"/>
    <s v="DOWN"/>
  </r>
  <r>
    <x v="0"/>
    <x v="374"/>
    <n v="1845.99938964843"/>
    <n v="1889.2880859375"/>
    <n v="1839.81530761718"/>
    <n v="1848.6298828125"/>
    <x v="372"/>
    <n v="12133176"/>
    <n v="9.3484073775670432E-3"/>
    <n v="9.3484073775670432E-3"/>
    <s v="UP"/>
  </r>
  <r>
    <x v="0"/>
    <x v="375"/>
    <n v="1856.15234375"/>
    <n v="1866.30529785156"/>
    <n v="1839.53833007812"/>
    <n v="1850.93737792968"/>
    <x v="373"/>
    <n v="7684594"/>
    <n v="1.2481730257291952E-3"/>
    <n v="1.2481730257291952E-3"/>
    <s v="UP"/>
  </r>
  <r>
    <x v="0"/>
    <x v="376"/>
    <n v="1844.56872558593"/>
    <n v="1851.8603515625"/>
    <n v="1827.53930664062"/>
    <n v="1829.43151855468"/>
    <x v="374"/>
    <n v="7018942"/>
    <n v="-1.1618890600431395E-2"/>
    <n v="-1.1618890600431395E-2"/>
    <s v="DOWN"/>
  </r>
  <r>
    <x v="0"/>
    <x v="377"/>
    <n v="1808.15637207031"/>
    <n v="1810.37158203125"/>
    <n v="1753.93017578125"/>
    <n v="1763.99084472656"/>
    <x v="312"/>
    <n v="10450741"/>
    <n v="-3.577097780612476E-2"/>
    <n v="-3.577097780612476E-2"/>
    <s v="DOWN"/>
  </r>
  <r>
    <x v="0"/>
    <x v="378"/>
    <n v="1775.85131835937"/>
    <n v="1791.17321777343"/>
    <n v="1770.17492675781"/>
    <n v="1783.05078125"/>
    <x v="375"/>
    <n v="9705594"/>
    <n v="1.0804947963378728E-2"/>
    <n v="1.0804947963378728E-2"/>
    <s v="UP"/>
  </r>
  <r>
    <x v="0"/>
    <x v="379"/>
    <n v="1777.97424316406"/>
    <n v="1810.00231933593"/>
    <n v="1765.69836425781"/>
    <n v="1794.58825683593"/>
    <x v="376"/>
    <n v="9861858"/>
    <n v="6.4706766623013334E-3"/>
    <n v="6.4706766623013334E-3"/>
    <s v="UP"/>
  </r>
  <r>
    <x v="0"/>
    <x v="380"/>
    <n v="1787.48120117187"/>
    <n v="1799.75708007812"/>
    <n v="1778.11267089843"/>
    <n v="1783.32763671875"/>
    <x v="377"/>
    <n v="7828474"/>
    <n v="-6.274682924920086E-3"/>
    <n v="-6.274682924920086E-3"/>
    <s v="DOWN"/>
  </r>
  <r>
    <x v="0"/>
    <x v="381"/>
    <n v="1757.39135742187"/>
    <n v="1768.83654785156"/>
    <n v="1744.46936035156"/>
    <n v="1755.26843261718"/>
    <x v="378"/>
    <n v="9239404"/>
    <n v="-1.5734303948262151E-2"/>
    <n v="-1.5734303948262151E-2"/>
    <s v="DOWN"/>
  </r>
  <r>
    <x v="0"/>
    <x v="382"/>
    <n v="1763.39086914062"/>
    <n v="1771.236328125"/>
    <n v="1744.884765625"/>
    <n v="1754.76086425781"/>
    <x v="379"/>
    <n v="8601834"/>
    <n v="-2.8905428277278193E-4"/>
    <n v="-2.8905428277278193E-4"/>
    <s v="DOWN"/>
  </r>
  <r>
    <x v="0"/>
    <x v="383"/>
    <n v="1746.54614257812"/>
    <n v="1767.03674316406"/>
    <n v="1732.19348144531"/>
    <n v="1759.60656738281"/>
    <x v="380"/>
    <n v="7245477"/>
    <n v="2.7614075992666081E-3"/>
    <n v="2.7614075992666081E-3"/>
    <s v="UP"/>
  </r>
  <r>
    <x v="0"/>
    <x v="384"/>
    <n v="1759.23742675781"/>
    <n v="1771.14404296875"/>
    <n v="1749.40747070312"/>
    <n v="1757.71447753906"/>
    <x v="381"/>
    <n v="5914428"/>
    <n v="-1.0752329730090761E-3"/>
    <n v="-1.0752329730090761E-3"/>
    <s v="DOWN"/>
  </r>
  <r>
    <x v="0"/>
    <x v="385"/>
    <n v="1772.15942382812"/>
    <n v="1810.92541503906"/>
    <n v="1764.31384277343"/>
    <n v="1788.63488769531"/>
    <x v="382"/>
    <n v="10423389"/>
    <n v="1.759122723213799E-2"/>
    <n v="1.759122723213799E-2"/>
    <s v="UP"/>
  </r>
  <r>
    <x v="0"/>
    <x v="386"/>
    <n v="1790.61938476562"/>
    <n v="1843.41491699218"/>
    <n v="1789.00415039062"/>
    <n v="1835.52331542968"/>
    <x v="383"/>
    <n v="9996262"/>
    <n v="2.6214592405328106E-2"/>
    <n v="2.6214592405328106E-2"/>
    <s v="UP"/>
  </r>
  <r>
    <x v="0"/>
    <x v="387"/>
    <n v="1844.01489257812"/>
    <n v="1853.38330078125"/>
    <n v="1827.67785644531"/>
    <n v="1843.50720214843"/>
    <x v="384"/>
    <n v="8561218"/>
    <n v="4.3496402312144617E-3"/>
    <n v="4.3496402312144617E-3"/>
    <s v="UP"/>
  </r>
  <r>
    <x v="0"/>
    <x v="388"/>
    <n v="1867.13598632812"/>
    <n v="1887.07287597656"/>
    <n v="1852.7373046875"/>
    <n v="1868.19750976562"/>
    <x v="385"/>
    <n v="8706303"/>
    <n v="1.3393153818176233E-2"/>
    <n v="1.3393153818176233E-2"/>
    <s v="UP"/>
  </r>
  <r>
    <x v="0"/>
    <x v="389"/>
    <n v="1853.84484863281"/>
    <n v="1879.22729492187"/>
    <n v="1834.50805664062"/>
    <n v="1840.9228515625"/>
    <x v="386"/>
    <n v="9914384"/>
    <n v="-1.4599491188802868E-2"/>
    <n v="-1.4599491188802868E-2"/>
    <s v="DOWN"/>
  </r>
  <r>
    <x v="0"/>
    <x v="390"/>
    <n v="1814.61730957031"/>
    <n v="1826.61633300781"/>
    <n v="1793.48071289062"/>
    <n v="1808.20251464843"/>
    <x v="387"/>
    <n v="11820093"/>
    <n v="-1.7773844316958293E-2"/>
    <n v="-1.7773844316958293E-2"/>
    <s v="DOWN"/>
  </r>
  <r>
    <x v="0"/>
    <x v="391"/>
    <n v="1799.84936523437"/>
    <n v="1816.27880859375"/>
    <n v="1763.85241699218"/>
    <n v="1769.02111816406"/>
    <x v="388"/>
    <n v="10924915"/>
    <n v="-2.1668711569113663E-2"/>
    <n v="-2.1668711569113663E-2"/>
    <s v="DOWN"/>
  </r>
  <r>
    <x v="0"/>
    <x v="392"/>
    <n v="1775.25146484375"/>
    <n v="1789.23486328125"/>
    <n v="1761.12951660156"/>
    <n v="1772.25170898437"/>
    <x v="389"/>
    <n v="6196804"/>
    <n v="1.826191812960985E-3"/>
    <n v="1.826191812960985E-3"/>
    <s v="UP"/>
  </r>
  <r>
    <x v="0"/>
    <x v="393"/>
    <n v="1773.86694335937"/>
    <n v="1786.00439453125"/>
    <n v="1759.79113769531"/>
    <n v="1782.31237792968"/>
    <x v="390"/>
    <n v="7312333"/>
    <n v="5.6767383811124512E-3"/>
    <n v="5.6767383811124512E-3"/>
    <s v="UP"/>
  </r>
  <r>
    <x v="0"/>
    <x v="394"/>
    <n v="1788.54260253906"/>
    <n v="1805.06433105468"/>
    <n v="1777.69738769531"/>
    <n v="1783.00463867187"/>
    <x v="391"/>
    <n v="6144274"/>
    <n v="3.8846810052155489E-4"/>
    <n v="3.8846810052155489E-4"/>
    <s v="UP"/>
  </r>
  <r>
    <x v="0"/>
    <x v="395"/>
    <n v="1789.69641113281"/>
    <n v="1796.89575195312"/>
    <n v="1773.03625488281"/>
    <n v="1777.88195800781"/>
    <x v="392"/>
    <n v="6970618"/>
    <n v="-2.8730618319052085E-3"/>
    <n v="-2.8730618319052085E-3"/>
    <s v="DOWN"/>
  </r>
  <r>
    <x v="0"/>
    <x v="396"/>
    <n v="1767.54443359375"/>
    <n v="1789.28100585937"/>
    <n v="1762.92932128906"/>
    <n v="1784.296875"/>
    <x v="393"/>
    <n v="6739132"/>
    <n v="3.6081483262349321E-3"/>
    <n v="3.6081483262349321E-3"/>
    <s v="UP"/>
  </r>
  <r>
    <x v="0"/>
    <x v="397"/>
    <n v="1781.48168945312"/>
    <n v="1784.06604003906"/>
    <n v="1760.16040039062"/>
    <n v="1765.83679199218"/>
    <x v="394"/>
    <n v="6588980"/>
    <n v="-1.0345893725704956E-2"/>
    <n v="-1.0345893725704956E-2"/>
    <s v="DOWN"/>
  </r>
  <r>
    <x v="0"/>
    <x v="398"/>
    <n v="1779.58947753906"/>
    <n v="1792.46533203125"/>
    <n v="1759.23742675781"/>
    <n v="1788.12731933593"/>
    <x v="395"/>
    <n v="6645808"/>
    <n v="1.2623278778385262E-2"/>
    <n v="1.2623278778385262E-2"/>
    <s v="UP"/>
  </r>
  <r>
    <x v="0"/>
    <x v="399"/>
    <n v="1788.12731933593"/>
    <n v="1812.263671875"/>
    <n v="1781.75854492187"/>
    <n v="1809.40246582031"/>
    <x v="396"/>
    <n v="5936539"/>
    <n v="1.189787925272867E-2"/>
    <n v="1.189787925272867E-2"/>
    <s v="UP"/>
  </r>
  <r>
    <x v="0"/>
    <x v="400"/>
    <n v="1828.46240234375"/>
    <n v="1848.39916992187"/>
    <n v="1820.61682128906"/>
    <n v="1834.87719726562"/>
    <x v="397"/>
    <n v="6032459"/>
    <n v="1.4079132989126655E-2"/>
    <n v="1.4079132989126655E-2"/>
    <s v="UP"/>
  </r>
  <r>
    <x v="0"/>
    <x v="401"/>
    <n v="1827.53930664062"/>
    <n v="1861.18273925781"/>
    <n v="1820.15539550781"/>
    <n v="1843.27648925781"/>
    <x v="398"/>
    <n v="8158501"/>
    <n v="4.5775757597448672E-3"/>
    <n v="4.5775757597448672E-3"/>
    <s v="UP"/>
  </r>
  <r>
    <x v="0"/>
    <x v="402"/>
    <n v="1844.06103515625"/>
    <n v="1856.06005859375"/>
    <n v="1828.46240234375"/>
    <n v="1832.52355957031"/>
    <x v="399"/>
    <n v="5711266"/>
    <n v="-5.8335565010677898E-3"/>
    <n v="-5.8335565010677898E-3"/>
    <s v="DOWN"/>
  </r>
  <r>
    <x v="0"/>
    <x v="403"/>
    <n v="1838.61535644531"/>
    <n v="1854.86010742187"/>
    <n v="1833.07739257812"/>
    <n v="1848.35302734375"/>
    <x v="400"/>
    <n v="5392802"/>
    <n v="8.6380911477734051E-3"/>
    <n v="8.6380911477734051E-3"/>
    <s v="UP"/>
  </r>
  <r>
    <x v="0"/>
    <x v="404"/>
    <n v="1853.38330078125"/>
    <n v="1855.04479980468"/>
    <n v="1829.38537597656"/>
    <n v="1832.75427246093"/>
    <x v="401"/>
    <n v="4275880"/>
    <n v="-8.4393177283637877E-3"/>
    <n v="-8.4393177283637877E-3"/>
    <s v="DOWN"/>
  </r>
  <r>
    <x v="0"/>
    <x v="405"/>
    <n v="1842.67651367187"/>
    <n v="1843.23034667968"/>
    <n v="1809.07934570312"/>
    <n v="1811.98681640625"/>
    <x v="402"/>
    <n v="7390051"/>
    <n v="-1.1331202030150042E-2"/>
    <n v="-1.1331202030150042E-2"/>
    <s v="DOWN"/>
  </r>
  <r>
    <x v="0"/>
    <x v="406"/>
    <n v="1822.92431640625"/>
    <n v="1827.07788085937"/>
    <n v="1813.97131347656"/>
    <n v="1818.35546875"/>
    <x v="403"/>
    <n v="3740102"/>
    <n v="3.5146943577012892E-3"/>
    <n v="3.5146943577012892E-3"/>
    <s v="UP"/>
  </r>
  <r>
    <x v="0"/>
    <x v="407"/>
    <n v="1818.58630371093"/>
    <n v="1839.53833007812"/>
    <n v="1811.15612792968"/>
    <n v="1823.93969726562"/>
    <x v="404"/>
    <n v="13409647"/>
    <n v="3.0711197619666484E-3"/>
    <n v="3.0711197619666484E-3"/>
    <s v="UP"/>
  </r>
  <r>
    <x v="0"/>
    <x v="408"/>
    <n v="1836.76940917968"/>
    <n v="1942.91430664062"/>
    <n v="1836.76940917968"/>
    <n v="1933.49975585937"/>
    <x v="405"/>
    <n v="28234965"/>
    <n v="6.0067713694632673E-2"/>
    <n v="6.0067713694632673E-2"/>
    <s v="UP"/>
  </r>
  <r>
    <x v="0"/>
    <x v="409"/>
    <n v="1940.14526367187"/>
    <n v="2022.93835449218"/>
    <n v="1924.50048828125"/>
    <n v="1993.95617675781"/>
    <x v="406"/>
    <n v="29562071"/>
    <n v="3.1267894617292756E-2"/>
    <n v="3.1267894617292756E-2"/>
    <s v="UP"/>
  </r>
  <r>
    <x v="0"/>
    <x v="410"/>
    <n v="1999.21728515625"/>
    <n v="2032.4453125"/>
    <n v="1981.21875"/>
    <n v="2001.89404296875"/>
    <x v="407"/>
    <n v="14006916"/>
    <n v="3.980945826056629E-3"/>
    <n v="3.980945826056629E-3"/>
    <s v="UP"/>
  </r>
  <r>
    <x v="0"/>
    <x v="411"/>
    <n v="1990.91027832031"/>
    <n v="2039.36779785156"/>
    <n v="1990.91027832031"/>
    <n v="2031.75305175781"/>
    <x v="408"/>
    <n v="12315081"/>
    <n v="1.4915359009467095E-2"/>
    <n v="1.4915359009467095E-2"/>
    <s v="UP"/>
  </r>
  <r>
    <x v="0"/>
    <x v="412"/>
    <n v="2049.98217773437"/>
    <n v="2076.74926757812"/>
    <n v="2026.99963378906"/>
    <n v="2039.50622558593"/>
    <x v="409"/>
    <n v="11987128"/>
    <n v="3.8160146537678961E-3"/>
    <n v="3.8160146537678961E-3"/>
    <s v="UP"/>
  </r>
  <r>
    <x v="0"/>
    <x v="413"/>
    <n v="2044.25964355468"/>
    <n v="2045.78259277343"/>
    <n v="2016.06201171875"/>
    <n v="2021.83081054687"/>
    <x v="410"/>
    <n v="7234323"/>
    <n v="-8.6665379130519676E-3"/>
    <n v="-8.6665379130519676E-3"/>
    <s v="DOWN"/>
  </r>
  <r>
    <x v="0"/>
    <x v="414"/>
    <n v="2032.4453125"/>
    <n v="2069.365234375"/>
    <n v="2016.75427246093"/>
    <n v="2055.88940429687"/>
    <x v="411"/>
    <n v="8168286"/>
    <n v="1.6845432165743253E-2"/>
    <n v="1.6845432165743253E-2"/>
    <s v="UP"/>
  </r>
  <r>
    <x v="0"/>
    <x v="415"/>
    <n v="2055.15112304687"/>
    <n v="2055.65869140625"/>
    <n v="2028.89172363281"/>
    <n v="2044.07507324218"/>
    <x v="412"/>
    <n v="4837367"/>
    <n v="-5.7465376613980894E-3"/>
    <n v="-5.7465376613980894E-3"/>
    <s v="DOWN"/>
  </r>
  <r>
    <x v="0"/>
    <x v="416"/>
    <n v="2048.13623046875"/>
    <n v="2049.98217773437"/>
    <n v="1991.787109375"/>
    <n v="2007.52429199218"/>
    <x v="413"/>
    <n v="5704580"/>
    <n v="-1.7881328576344419E-2"/>
    <n v="-1.7881328576344419E-2"/>
    <s v="DOWN"/>
  </r>
  <r>
    <x v="0"/>
    <x v="417"/>
    <n v="2024.50744628906"/>
    <n v="2058.28930664062"/>
    <n v="2009.8779296875"/>
    <n v="2014.90832519531"/>
    <x v="414"/>
    <n v="7077826"/>
    <n v="3.6781294890932425E-3"/>
    <n v="3.6781294890932425E-3"/>
    <s v="UP"/>
  </r>
  <r>
    <x v="0"/>
    <x v="418"/>
    <n v="2014.81604003906"/>
    <n v="2056.443359375"/>
    <n v="2012.23156738281"/>
    <n v="2042.73669433593"/>
    <x v="415"/>
    <n v="6881389"/>
    <n v="1.7345688577368956E-2"/>
    <n v="1.7345688577368956E-2"/>
    <s v="UP"/>
  </r>
  <r>
    <x v="0"/>
    <x v="419"/>
    <n v="2044.4443359375"/>
    <n v="2084.36401367187"/>
    <n v="2026.03039550781"/>
    <n v="2072.0419921875"/>
    <x v="416"/>
    <n v="10166218"/>
    <n v="1.4345949786729576E-2"/>
    <n v="1.4345949786729576E-2"/>
    <s v="UP"/>
  </r>
  <r>
    <x v="0"/>
    <x v="420"/>
    <n v="2086.90234375"/>
    <n v="2099.73193359375"/>
    <n v="2067.79614257812"/>
    <n v="2076.74926757812"/>
    <x v="417"/>
    <n v="7587107"/>
    <n v="2.2718207454157447E-3"/>
    <n v="2.2718207454157447E-3"/>
    <s v="UP"/>
  </r>
  <r>
    <x v="0"/>
    <x v="421"/>
    <n v="2072.0419921875"/>
    <n v="2074.0263671875"/>
    <n v="2035.99877929687"/>
    <n v="2041.30603027343"/>
    <x v="418"/>
    <n v="5398674"/>
    <n v="-1.7066600065533545E-2"/>
    <n v="-1.7066600065533545E-2"/>
    <s v="DOWN"/>
  </r>
  <r>
    <x v="0"/>
    <x v="422"/>
    <n v="2030.59924316406"/>
    <n v="2062.904296875"/>
    <n v="2012.04699707031"/>
    <n v="2045.04418945312"/>
    <x v="419"/>
    <n v="7872987"/>
    <n v="1.831253436284673E-3"/>
    <n v="1.831253436284673E-3"/>
    <s v="UP"/>
  </r>
  <r>
    <x v="0"/>
    <x v="423"/>
    <n v="2054.1357421875"/>
    <n v="2062.904296875"/>
    <n v="2016.154296875"/>
    <n v="2054.27416992187"/>
    <x v="420"/>
    <n v="14684513"/>
    <n v="4.5132932484012395E-3"/>
    <n v="4.5132932484012395E-3"/>
    <s v="UP"/>
  </r>
  <r>
    <x v="0"/>
    <x v="424"/>
    <n v="2033.82983398437"/>
    <n v="2074.44165039062"/>
    <n v="2030.73779296875"/>
    <n v="2064.98095703125"/>
    <x v="421"/>
    <n v="6093224"/>
    <n v="5.2119957964515649E-3"/>
    <n v="5.2119957964515649E-3"/>
    <s v="UP"/>
  </r>
  <r>
    <x v="0"/>
    <x v="425"/>
    <n v="2080.44116210937"/>
    <n v="2086.90234375"/>
    <n v="2048.45922851562"/>
    <n v="2054.36645507812"/>
    <x v="422"/>
    <n v="6435956"/>
    <n v="-5.1403020282034676E-3"/>
    <n v="-5.1403020282034676E-3"/>
    <s v="DOWN"/>
  </r>
  <r>
    <x v="0"/>
    <x v="426"/>
    <n v="2076.74926757812"/>
    <n v="2077.30297851562"/>
    <n v="2032.16833496093"/>
    <n v="2035.53735351562"/>
    <x v="423"/>
    <n v="8326975"/>
    <n v="-9.1653485642914454E-3"/>
    <n v="-9.1653485642914454E-3"/>
    <s v="DOWN"/>
  </r>
  <r>
    <x v="0"/>
    <x v="427"/>
    <n v="2036.921875"/>
    <n v="2044.07507324218"/>
    <n v="1975.21936035156"/>
    <n v="1987.67980957031"/>
    <x v="424"/>
    <n v="45730987"/>
    <n v="-2.3511053070200134E-2"/>
    <n v="-2.3511053070200134E-2"/>
    <s v="DOWN"/>
  </r>
  <r>
    <x v="0"/>
    <x v="428"/>
    <n v="1987.67980957031"/>
    <n v="1987.67980957031"/>
    <n v="1920.85461425781"/>
    <n v="1942.40661621093"/>
    <x v="425"/>
    <n v="27677511"/>
    <n v="-2.2776869147716917E-2"/>
    <n v="-2.2776869147716917E-2"/>
    <s v="DOWN"/>
  </r>
  <r>
    <x v="0"/>
    <x v="429"/>
    <n v="1958.60534667968"/>
    <n v="1962.7587890625"/>
    <n v="1920.76232910156"/>
    <n v="1925.37731933593"/>
    <x v="426"/>
    <n v="10138521"/>
    <n v="-8.7671014410496267E-3"/>
    <n v="-8.7671014410496267E-3"/>
    <s v="DOWN"/>
  </r>
  <r>
    <x v="0"/>
    <x v="430"/>
    <n v="1928.60778808593"/>
    <n v="1946.60632324218"/>
    <n v="1923.62365722656"/>
    <n v="1927.03869628906"/>
    <x v="427"/>
    <n v="13572031"/>
    <n v="8.6286703713415644E-4"/>
    <n v="8.6286703713415644E-4"/>
    <s v="UP"/>
  </r>
  <r>
    <x v="0"/>
    <x v="431"/>
    <n v="1934.83801269531"/>
    <n v="1959.20520019531"/>
    <n v="1930.03845214843"/>
    <n v="1948.12927246093"/>
    <x v="428"/>
    <n v="9881429"/>
    <n v="1.0944522708739451E-2"/>
    <n v="1.0944522708739451E-2"/>
    <s v="UP"/>
  </r>
  <r>
    <x v="0"/>
    <x v="432"/>
    <n v="1954.91333007812"/>
    <n v="1959.66674804687"/>
    <n v="1933.68432617187"/>
    <n v="1936.4072265625"/>
    <x v="429"/>
    <n v="6267203"/>
    <n v="-6.0170040151103932E-3"/>
    <n v="-6.0170040151103932E-3"/>
    <s v="DOWN"/>
  </r>
  <r>
    <x v="0"/>
    <x v="433"/>
    <n v="1935.5302734375"/>
    <n v="1968.666015625"/>
    <n v="1931.79211425781"/>
    <n v="1965.11242675781"/>
    <x v="430"/>
    <n v="7043310"/>
    <n v="1.4823936735204534E-2"/>
    <n v="1.4823936735204534E-2"/>
    <s v="UP"/>
  </r>
  <r>
    <x v="0"/>
    <x v="434"/>
    <n v="1971.94262695312"/>
    <n v="1987.72595214843"/>
    <n v="1967.37377929687"/>
    <n v="1984.63391113281"/>
    <x v="431"/>
    <n v="5851143"/>
    <n v="9.9339942650515951E-3"/>
    <n v="9.9339942650515951E-3"/>
    <s v="UP"/>
  </r>
  <r>
    <x v="0"/>
    <x v="435"/>
    <n v="1979.78820800781"/>
    <n v="1983.43395996093"/>
    <n v="1956.94396972656"/>
    <n v="1961.18969726562"/>
    <x v="432"/>
    <n v="5035062"/>
    <n v="-1.1812844908429605E-2"/>
    <n v="-1.1812844908429605E-2"/>
    <s v="DOWN"/>
  </r>
  <r>
    <x v="0"/>
    <x v="436"/>
    <n v="1963.91259765625"/>
    <n v="1963.91259765625"/>
    <n v="1936.45336914062"/>
    <n v="1947.57543945312"/>
    <x v="433"/>
    <n v="5227446"/>
    <n v="-6.9418174848876078E-3"/>
    <n v="-6.9418174848876078E-3"/>
    <s v="DOWN"/>
  </r>
  <r>
    <x v="0"/>
    <x v="437"/>
    <n v="1953.94421386718"/>
    <n v="1953.94421386718"/>
    <n v="1920.76232910156"/>
    <n v="1931.46911621093"/>
    <x v="434"/>
    <n v="5592730"/>
    <n v="-8.2699548086683419E-3"/>
    <n v="-8.2699548086683419E-3"/>
    <s v="DOWN"/>
  </r>
  <r>
    <x v="0"/>
    <x v="438"/>
    <n v="1927.22326660156"/>
    <n v="1930.63842773437"/>
    <n v="1907.00964355468"/>
    <n v="1911.71691894531"/>
    <x v="435"/>
    <n v="4518837"/>
    <n v="-1.0226551184630244E-2"/>
    <n v="-1.0226551184630244E-2"/>
    <s v="DOWN"/>
  </r>
  <r>
    <x v="0"/>
    <x v="439"/>
    <n v="1919.60852050781"/>
    <n v="1939.68383789062"/>
    <n v="1914.76281738281"/>
    <n v="1923.62365722656"/>
    <x v="436"/>
    <n v="4292646"/>
    <n v="6.2283693275780785E-3"/>
    <n v="6.2283693275780785E-3"/>
    <s v="UP"/>
  </r>
  <r>
    <x v="0"/>
    <x v="440"/>
    <n v="1938.29931640625"/>
    <n v="1941.11450195312"/>
    <n v="1927.26953125"/>
    <n v="1938.0224609375"/>
    <x v="437"/>
    <n v="3358566"/>
    <n v="7.4851690952010361E-3"/>
    <n v="7.4851690952010361E-3"/>
    <s v="UP"/>
  </r>
  <r>
    <x v="0"/>
    <x v="441"/>
    <n v="1938.62231445312"/>
    <n v="1944.62182617187"/>
    <n v="1920.99304199218"/>
    <n v="1925.37731933593"/>
    <x v="426"/>
    <n v="4266272"/>
    <n v="-6.5247245317807193E-3"/>
    <n v="-6.5247245317807193E-3"/>
    <s v="DOWN"/>
  </r>
  <r>
    <x v="0"/>
    <x v="442"/>
    <n v="1933.68432617187"/>
    <n v="1933.68432617187"/>
    <n v="1918.45483398437"/>
    <n v="1922.00842285156"/>
    <x v="438"/>
    <n v="4724178"/>
    <n v="-1.7497524189048173E-3"/>
    <n v="-1.7497524189048173E-3"/>
    <s v="DOWN"/>
  </r>
  <r>
    <x v="0"/>
    <x v="443"/>
    <n v="1926.99255371093"/>
    <n v="1951.91357421875"/>
    <n v="1926.85412597656"/>
    <n v="1949.74450683593"/>
    <x v="439"/>
    <n v="4414092"/>
    <n v="1.4430812972905398E-2"/>
    <n v="1.4430812972905398E-2"/>
    <s v="UP"/>
  </r>
  <r>
    <x v="0"/>
    <x v="444"/>
    <n v="1938.29931640625"/>
    <n v="1960.45129394531"/>
    <n v="1931.14611816406"/>
    <n v="1937.33020019531"/>
    <x v="440"/>
    <n v="4177224"/>
    <n v="-6.367159072781378E-3"/>
    <n v="-6.367159072781378E-3"/>
    <s v="DOWN"/>
  </r>
  <r>
    <x v="0"/>
    <x v="445"/>
    <n v="1937.83776855468"/>
    <n v="1945.68334960937"/>
    <n v="1923.53137207031"/>
    <n v="1932.57666015625"/>
    <x v="441"/>
    <n v="3370732"/>
    <n v="-2.4537248361600193E-3"/>
    <n v="-2.4537248361600193E-3"/>
    <s v="DOWN"/>
  </r>
  <r>
    <x v="0"/>
    <x v="446"/>
    <n v="1955.83630371093"/>
    <n v="1960.35900878906"/>
    <n v="1936.591796875"/>
    <n v="1957.40539550781"/>
    <x v="442"/>
    <n v="3986198"/>
    <n v="1.2847507042268327E-2"/>
    <n v="1.2847507042268327E-2"/>
    <s v="UP"/>
  </r>
  <r>
    <x v="0"/>
    <x v="447"/>
    <n v="1970.0966796875"/>
    <n v="1970.0966796875"/>
    <n v="1940.19140625"/>
    <n v="1943.56042480468"/>
    <x v="443"/>
    <n v="4968515"/>
    <n v="-7.0730503231229928E-3"/>
    <n v="-7.0730503231229928E-3"/>
    <s v="DOWN"/>
  </r>
  <r>
    <x v="0"/>
    <x v="448"/>
    <n v="1945.68334960937"/>
    <n v="1957.68225097656"/>
    <n v="1911.62463378906"/>
    <n v="1916.93188476562"/>
    <x v="444"/>
    <n v="6194834"/>
    <n v="-1.3700948224087846E-2"/>
    <n v="-1.3700948224087846E-2"/>
    <s v="DOWN"/>
  </r>
  <r>
    <x v="0"/>
    <x v="449"/>
    <n v="1916.8857421875"/>
    <n v="1923.25439453125"/>
    <n v="1884.76538085937"/>
    <n v="1896.76428222656"/>
    <x v="445"/>
    <n v="5412261"/>
    <n v="-1.0520772480131805E-2"/>
    <n v="-1.0520772480131805E-2"/>
    <s v="DOWN"/>
  </r>
  <r>
    <x v="0"/>
    <x v="450"/>
    <n v="1899.53332519531"/>
    <n v="1899.53332519531"/>
    <n v="1860.998046875"/>
    <n v="1880.47338867187"/>
    <x v="446"/>
    <n v="6448924"/>
    <n v="-8.5887560269006513E-3"/>
    <n v="-8.5887560269006513E-3"/>
    <s v="DOWN"/>
  </r>
  <r>
    <x v="0"/>
    <x v="451"/>
    <n v="1895.84130859375"/>
    <n v="1914.67053222656"/>
    <n v="1886.05749511718"/>
    <n v="1895.14904785156"/>
    <x v="447"/>
    <n v="6882869"/>
    <n v="7.8042166351776293E-3"/>
    <n v="7.8042166351776293E-3"/>
    <s v="UP"/>
  </r>
  <r>
    <x v="0"/>
    <x v="452"/>
    <n v="1899.53332519531"/>
    <n v="1908.71716308593"/>
    <n v="1874.70458984375"/>
    <n v="1878.58129882812"/>
    <x v="448"/>
    <n v="5675304"/>
    <n v="-8.7422245607095203E-3"/>
    <n v="-8.7422245607095203E-3"/>
    <s v="DOWN"/>
  </r>
  <r>
    <x v="0"/>
    <x v="453"/>
    <n v="1896.11828613281"/>
    <n v="1919.28552246093"/>
    <n v="1883.98083496093"/>
    <n v="1912.91687011718"/>
    <x v="449"/>
    <n v="5462552"/>
    <n v="1.8277370169816745E-2"/>
    <n v="1.8277370169816745E-2"/>
    <s v="UP"/>
  </r>
  <r>
    <x v="0"/>
    <x v="454"/>
    <n v="1929.0693359375"/>
    <n v="1929.99230957031"/>
    <n v="1905.25598144531"/>
    <n v="1926.99255371093"/>
    <x v="450"/>
    <n v="5908649"/>
    <n v="7.3582928131510697E-3"/>
    <n v="7.3582928131510697E-3"/>
    <s v="UP"/>
  </r>
  <r>
    <x v="0"/>
    <x v="455"/>
    <n v="1933.13049316406"/>
    <n v="1951.22131347656"/>
    <n v="1926.30029296875"/>
    <n v="1941.76062011718"/>
    <x v="451"/>
    <n v="6584900"/>
    <n v="7.6638130765810473E-3"/>
    <n v="7.6638130765810473E-3"/>
    <s v="UP"/>
  </r>
  <r>
    <x v="0"/>
    <x v="456"/>
    <n v="1951.49816894531"/>
    <n v="1988.87963867187"/>
    <n v="1942.22204589843"/>
    <n v="1969.912109375"/>
    <x v="452"/>
    <n v="10626039"/>
    <n v="1.4497914380356214E-2"/>
    <n v="1.4497914380356214E-2"/>
    <s v="UP"/>
  </r>
  <r>
    <x v="0"/>
    <x v="457"/>
    <n v="1965.94311523437"/>
    <n v="1981.63415527343"/>
    <n v="1918.685546875"/>
    <n v="1928.19250488281"/>
    <x v="453"/>
    <n v="8310493"/>
    <n v="-2.1178396192911866E-2"/>
    <n v="-2.1178396192911866E-2"/>
    <s v="DOWN"/>
  </r>
  <r>
    <x v="0"/>
    <x v="458"/>
    <n v="1920.76232910156"/>
    <n v="1928.884765625"/>
    <n v="1907.37878417968"/>
    <n v="1917.20874023437"/>
    <x v="454"/>
    <n v="3747071"/>
    <n v="-5.6965079389417342E-3"/>
    <n v="-5.6965079389417342E-3"/>
    <s v="DOWN"/>
  </r>
  <r>
    <x v="0"/>
    <x v="459"/>
    <n v="1921.68530273437"/>
    <n v="1950.29833984375"/>
    <n v="1914.07055664062"/>
    <n v="1927.26953125"/>
    <x v="455"/>
    <n v="5959599"/>
    <n v="5.2476309471548117E-3"/>
    <n v="5.2476309471548117E-3"/>
    <s v="UP"/>
  </r>
  <r>
    <x v="0"/>
    <x v="460"/>
    <n v="1935.48413085937"/>
    <n v="1956.75927734375"/>
    <n v="1922.9775390625"/>
    <n v="1954.26721191406"/>
    <x v="456"/>
    <n v="4592481"/>
    <n v="1.4008271731308079E-2"/>
    <n v="1.4008271731308079E-2"/>
    <s v="UP"/>
  </r>
  <r>
    <x v="0"/>
    <x v="461"/>
    <n v="1961.28198242187"/>
    <n v="1962.48193359375"/>
    <n v="1942.91430664062"/>
    <n v="1947.99084472656"/>
    <x v="457"/>
    <n v="4068806"/>
    <n v="-3.2115807981871838E-3"/>
    <n v="-3.2115807981871838E-3"/>
    <s v="DOWN"/>
  </r>
  <r>
    <x v="0"/>
    <x v="462"/>
    <n v="1954.26721191406"/>
    <n v="1984.35705566406"/>
    <n v="1946.56018066406"/>
    <n v="1980.43420410156"/>
    <x v="458"/>
    <n v="6390450"/>
    <n v="1.6654764196565502E-2"/>
    <n v="1.6654764196565502E-2"/>
    <s v="UP"/>
  </r>
  <r>
    <x v="0"/>
    <x v="463"/>
    <n v="1983.84936523437"/>
    <n v="2033.36828613281"/>
    <n v="1964.28173828125"/>
    <n v="2006.13977050781"/>
    <x v="459"/>
    <n v="10967722"/>
    <n v="1.2979772069255978E-2"/>
    <n v="1.2979772069255978E-2"/>
    <s v="UP"/>
  </r>
  <r>
    <x v="0"/>
    <x v="464"/>
    <n v="2001.84790039062"/>
    <n v="2016.93884277343"/>
    <n v="1982.46484375"/>
    <n v="1997.60205078125"/>
    <x v="460"/>
    <n v="6329084"/>
    <n v="-4.2557844934158658E-3"/>
    <n v="-4.2557844934158658E-3"/>
    <s v="DOWN"/>
  </r>
  <r>
    <x v="0"/>
    <x v="465"/>
    <n v="2006.60131835937"/>
    <n v="2018.41564941406"/>
    <n v="1986.84912109375"/>
    <n v="2005.35522460937"/>
    <x v="461"/>
    <n v="5037930"/>
    <n v="3.881227080398814E-3"/>
    <n v="3.881227080398814E-3"/>
    <s v="UP"/>
  </r>
  <r>
    <x v="0"/>
    <x v="466"/>
    <n v="1977.98828125"/>
    <n v="2004.75524902343"/>
    <n v="1972.45031738281"/>
    <n v="1982.83410644531"/>
    <x v="462"/>
    <n v="4713141"/>
    <n v="-1.1230496554644543E-2"/>
    <n v="-1.1230496554644543E-2"/>
    <s v="DOWN"/>
  </r>
  <r>
    <x v="0"/>
    <x v="467"/>
    <n v="2006.60131835937"/>
    <n v="2006.60131835937"/>
    <n v="1968.11218261718"/>
    <n v="1995.84838867187"/>
    <x v="463"/>
    <n v="4927197"/>
    <n v="6.5635349687392349E-3"/>
    <n v="6.5635349687392349E-3"/>
    <s v="UP"/>
  </r>
  <r>
    <x v="0"/>
    <x v="468"/>
    <n v="1998.34045410156"/>
    <n v="2023.21533203125"/>
    <n v="1989.61804199218"/>
    <n v="2015.55444335937"/>
    <x v="464"/>
    <n v="5932236"/>
    <n v="9.873506930049257E-3"/>
    <n v="9.873506930049257E-3"/>
    <s v="UP"/>
  </r>
  <r>
    <x v="0"/>
    <x v="469"/>
    <n v="2017.12353515625"/>
    <n v="2049.05932617187"/>
    <n v="2012.23156738281"/>
    <n v="2032.9990234375"/>
    <x v="465"/>
    <n v="6690279"/>
    <n v="8.6549939884318344E-3"/>
    <n v="8.6549939884318344E-3"/>
    <s v="UP"/>
  </r>
  <r>
    <x v="0"/>
    <x v="470"/>
    <n v="2037.98327636718"/>
    <n v="2072.0419921875"/>
    <n v="2035.21423339843"/>
    <n v="2058.70458984375"/>
    <x v="466"/>
    <n v="9294808"/>
    <n v="1.2644168935640949E-2"/>
    <n v="1.2644168935640949E-2"/>
    <s v="UP"/>
  </r>
  <r>
    <x v="0"/>
    <x v="471"/>
    <n v="2064.75024414062"/>
    <n v="2070.0576171875"/>
    <n v="2045.41345214843"/>
    <n v="2055.88940429687"/>
    <x v="467"/>
    <n v="5240318"/>
    <n v="-1.3674784641148209E-3"/>
    <n v="-1.3674784641148209E-3"/>
    <s v="DOWN"/>
  </r>
  <r>
    <x v="0"/>
    <x v="472"/>
    <n v="2076.74926757812"/>
    <n v="2100.60888671875"/>
    <n v="2064.56567382812"/>
    <n v="2095.43994140625"/>
    <x v="468"/>
    <n v="7013531"/>
    <n v="1.9237675345942486E-2"/>
    <n v="1.9237675345942486E-2"/>
    <s v="UP"/>
  </r>
  <r>
    <x v="0"/>
    <x v="473"/>
    <n v="2101.57788085937"/>
    <n v="2107.900390625"/>
    <n v="2069.59594726562"/>
    <n v="2084.27172851562"/>
    <x v="469"/>
    <n v="13242731"/>
    <n v="-5.3297646203063539E-3"/>
    <n v="-5.3297646203063539E-3"/>
    <s v="DOWN"/>
  </r>
  <r>
    <x v="0"/>
    <x v="474"/>
    <n v="2097.97827148437"/>
    <n v="2116.34594726562"/>
    <n v="2088.74829101562"/>
    <n v="2092.53247070312"/>
    <x v="470"/>
    <n v="5572743"/>
    <n v="3.9634220659920307E-3"/>
    <n v="3.9634220659920307E-3"/>
    <s v="UP"/>
  </r>
  <r>
    <x v="0"/>
    <x v="475"/>
    <n v="2081.3642578125"/>
    <n v="2130.0986328125"/>
    <n v="2081.3642578125"/>
    <n v="2117.73046875"/>
    <x v="471"/>
    <n v="4978385"/>
    <n v="1.20418110121882E-2"/>
    <n v="1.20418110121882E-2"/>
    <s v="UP"/>
  </r>
  <r>
    <x v="0"/>
    <x v="476"/>
    <n v="2132.12915039062"/>
    <n v="2210.58422851562"/>
    <n v="2125.20678710937"/>
    <n v="2204.58471679687"/>
    <x v="472"/>
    <n v="15332214"/>
    <n v="4.1012932254327054E-2"/>
    <n v="4.1012932254327054E-2"/>
    <s v="UP"/>
  </r>
  <r>
    <x v="0"/>
    <x v="477"/>
    <n v="2227.1982421875"/>
    <n v="2289.03930664062"/>
    <n v="2226.27514648437"/>
    <n v="2238.828125"/>
    <x v="473"/>
    <n v="16820855"/>
    <n v="1.5532757784141286E-2"/>
    <n v="1.5532757784141286E-2"/>
    <s v="UP"/>
  </r>
  <r>
    <x v="0"/>
    <x v="478"/>
    <n v="2242.88916015625"/>
    <n v="2268.73315429687"/>
    <n v="2226.27514648437"/>
    <n v="2252.94995117187"/>
    <x v="474"/>
    <n v="8674941"/>
    <n v="6.3077296954183312E-3"/>
    <n v="6.3077296954183312E-3"/>
    <s v="UP"/>
  </r>
  <r>
    <x v="0"/>
    <x v="479"/>
    <n v="2263.1953125"/>
    <n v="2265.04125976562"/>
    <n v="2221.33715820312"/>
    <n v="2244.13525390625"/>
    <x v="475"/>
    <n v="7150825"/>
    <n v="-3.9125566576300548E-3"/>
    <n v="-3.9125566576300548E-3"/>
    <s v="DOWN"/>
  </r>
  <r>
    <x v="0"/>
    <x v="480"/>
    <n v="2240.95092773437"/>
    <n v="2250.134765625"/>
    <n v="2230.0595703125"/>
    <n v="2238.828125"/>
    <x v="473"/>
    <n v="4481624"/>
    <n v="-2.3648877365217446E-3"/>
    <n v="-2.3648877365217446E-3"/>
    <s v="DOWN"/>
  </r>
  <r>
    <x v="0"/>
    <x v="481"/>
    <n v="2245.658203125"/>
    <n v="2245.658203125"/>
    <n v="2185.70947265625"/>
    <n v="2188.93994140625"/>
    <x v="476"/>
    <n v="8155580"/>
    <n v="-2.2283169450750068E-2"/>
    <n v="-2.2283169450750068E-2"/>
    <s v="DOWN"/>
  </r>
  <r>
    <x v="0"/>
    <x v="482"/>
    <n v="2192.12426757812"/>
    <n v="2209.6611328125"/>
    <n v="2183.81713867187"/>
    <n v="2186.07861328125"/>
    <x v="477"/>
    <n v="4454178"/>
    <n v="-1.3072440384173357E-3"/>
    <n v="-1.3072440384173357E-3"/>
    <s v="DOWN"/>
  </r>
  <r>
    <x v="0"/>
    <x v="483"/>
    <n v="2186.12475585937"/>
    <n v="2211.2763671875"/>
    <n v="2186.12475585937"/>
    <n v="2195.17016601562"/>
    <x v="478"/>
    <n v="4535537"/>
    <n v="4.1589393333895386E-3"/>
    <n v="4.1589393333895386E-3"/>
    <s v="UP"/>
  </r>
  <r>
    <x v="0"/>
    <x v="484"/>
    <n v="2198.169921875"/>
    <n v="2249.11938476562"/>
    <n v="2184.740234375"/>
    <n v="2241.22778320312"/>
    <x v="479"/>
    <n v="6724441"/>
    <n v="2.0981254706940317E-2"/>
    <n v="2.0981254706940317E-2"/>
    <s v="UP"/>
  </r>
  <r>
    <x v="0"/>
    <x v="485"/>
    <n v="2257.6572265625"/>
    <n v="2266.74877929687"/>
    <n v="2192.67797851562"/>
    <n v="2206.47680664062"/>
    <x v="480"/>
    <n v="17441066"/>
    <n v="-1.5505279260422623E-2"/>
    <n v="-1.5505279260422623E-2"/>
    <s v="DOWN"/>
  </r>
  <r>
    <x v="0"/>
    <x v="486"/>
    <n v="2189.44750976562"/>
    <n v="2232.13623046875"/>
    <n v="2187.50927734375"/>
    <n v="2209.984375"/>
    <x v="481"/>
    <n v="5889909"/>
    <n v="1.5897138738584062E-3"/>
    <n v="1.5897138738584062E-3"/>
    <s v="UP"/>
  </r>
  <r>
    <x v="0"/>
    <x v="487"/>
    <n v="2219.81420898437"/>
    <n v="2230.52099609375"/>
    <n v="2200.43115234375"/>
    <n v="2219.53735351562"/>
    <x v="482"/>
    <n v="4957868"/>
    <n v="4.3226449993872557E-3"/>
    <n v="4.3226449993872557E-3"/>
    <s v="UP"/>
  </r>
  <r>
    <x v="0"/>
    <x v="488"/>
    <n v="2222.58325195312"/>
    <n v="2253.96508789062"/>
    <n v="2213.583984375"/>
    <n v="2243.35083007812"/>
    <x v="483"/>
    <n v="5497956"/>
    <n v="1.0728931032792981E-2"/>
    <n v="1.0728931032792981E-2"/>
    <s v="UP"/>
  </r>
  <r>
    <x v="0"/>
    <x v="489"/>
    <n v="2258.94946289062"/>
    <n v="2304.73022460937"/>
    <n v="2257.19580078125"/>
    <n v="2298.17700195312"/>
    <x v="484"/>
    <n v="7874198"/>
    <n v="2.4439489516611675E-2"/>
    <n v="2.4439489516611675E-2"/>
    <s v="UP"/>
  </r>
  <r>
    <x v="0"/>
    <x v="490"/>
    <n v="2310.77587890625"/>
    <n v="2312.52954101562"/>
    <n v="2281.6552734375"/>
    <n v="2291.53125"/>
    <x v="485"/>
    <n v="7596081"/>
    <n v="-2.8918014862953935E-3"/>
    <n v="-2.8918014862953935E-3"/>
    <s v="DOWN"/>
  </r>
  <r>
    <x v="0"/>
    <x v="491"/>
    <n v="2295.50024414062"/>
    <n v="2335.09692382812"/>
    <n v="2284.701171875"/>
    <n v="2330.06665039062"/>
    <x v="486"/>
    <n v="7686917"/>
    <n v="1.6816485330456932E-2"/>
    <n v="1.6816485330456932E-2"/>
    <s v="UP"/>
  </r>
  <r>
    <x v="0"/>
    <x v="492"/>
    <n v="2338.88110351562"/>
    <n v="2367.40185546875"/>
    <n v="2319.3134765625"/>
    <n v="2351.84936523437"/>
    <x v="487"/>
    <n v="9017629"/>
    <n v="9.3485326331755655E-3"/>
    <n v="9.3485326331755655E-3"/>
    <s v="UP"/>
  </r>
  <r>
    <x v="0"/>
    <x v="493"/>
    <n v="2372.10913085937"/>
    <n v="2372.10913085937"/>
    <n v="2326.00537109375"/>
    <n v="2333.20483398437"/>
    <x v="488"/>
    <n v="4859937"/>
    <n v="-7.9275907213389712E-3"/>
    <n v="-7.9275907213389712E-3"/>
    <s v="DOWN"/>
  </r>
  <r>
    <x v="0"/>
    <x v="494"/>
    <n v="2330.57421875"/>
    <n v="2339.43505859375"/>
    <n v="2307.822265625"/>
    <n v="2325.26684570312"/>
    <x v="489"/>
    <n v="6795327"/>
    <n v="-3.4021878652494265E-3"/>
    <n v="-3.4021878652494265E-3"/>
    <s v="DOWN"/>
  </r>
  <r>
    <x v="0"/>
    <x v="495"/>
    <n v="2309.29907226562"/>
    <n v="2344.23461914062"/>
    <n v="2302.88427734375"/>
    <n v="2329.37426757812"/>
    <x v="490"/>
    <n v="4479464"/>
    <n v="1.76635230905825E-3"/>
    <n v="1.76635230905825E-3"/>
    <s v="UP"/>
  </r>
  <r>
    <x v="0"/>
    <x v="496"/>
    <n v="2356.41821289062"/>
    <n v="2376.58569335937"/>
    <n v="2341.6962890625"/>
    <n v="2359.32568359375"/>
    <x v="491"/>
    <n v="5459276"/>
    <n v="1.2858199701690642E-2"/>
    <n v="1.2858199701690642E-2"/>
    <s v="UP"/>
  </r>
  <r>
    <x v="0"/>
    <x v="497"/>
    <n v="2358.3564453125"/>
    <n v="2410.87524414062"/>
    <n v="2351.203125"/>
    <n v="2408.29077148437"/>
    <x v="492"/>
    <n v="6766817"/>
    <n v="2.0753822105528667E-2"/>
    <n v="2.0753822105528667E-2"/>
    <s v="UP"/>
  </r>
  <r>
    <x v="0"/>
    <x v="498"/>
    <n v="2418.212890625"/>
    <n v="2418.212890625"/>
    <n v="2354.66455078125"/>
    <n v="2362.74072265625"/>
    <x v="493"/>
    <n v="5129440"/>
    <n v="-1.891386864782614E-2"/>
    <n v="-1.891386864782614E-2"/>
    <s v="DOWN"/>
  </r>
  <r>
    <x v="0"/>
    <x v="499"/>
    <n v="2395.18408203125"/>
    <n v="2398.6455078125"/>
    <n v="2369.986328125"/>
    <n v="2374.32446289062"/>
    <x v="494"/>
    <n v="3168332"/>
    <n v="4.9026899501401627E-3"/>
    <n v="4.9026899501401627E-3"/>
    <s v="UP"/>
  </r>
  <r>
    <x v="0"/>
    <x v="500"/>
    <n v="2386.18481445312"/>
    <n v="2477.70043945312"/>
    <n v="2382.7236328125"/>
    <n v="2465.56298828125"/>
    <x v="495"/>
    <n v="7886246"/>
    <n v="3.8427163307469404E-2"/>
    <n v="3.8427163307469404E-2"/>
    <s v="UP"/>
  </r>
  <r>
    <x v="0"/>
    <x v="501"/>
    <n v="2493.39135742187"/>
    <n v="2510.55908203125"/>
    <n v="2441.6572265625"/>
    <n v="2448.39501953125"/>
    <x v="496"/>
    <n v="7384333"/>
    <n v="-6.9631692968718161E-3"/>
    <n v="-6.9631692968718161E-3"/>
    <s v="DOWN"/>
  </r>
  <r>
    <x v="0"/>
    <x v="502"/>
    <n v="2441.33422851562"/>
    <n v="2476.408203125"/>
    <n v="2437.87280273437"/>
    <n v="2462.37841796875"/>
    <x v="497"/>
    <n v="3341005"/>
    <n v="5.7114179603937974E-3"/>
    <n v="5.7114179603937974E-3"/>
    <s v="UP"/>
  </r>
  <r>
    <x v="0"/>
    <x v="503"/>
    <n v="2472.71606445312"/>
    <n v="2510.09765625"/>
    <n v="2463.76293945312"/>
    <n v="2487.43798828125"/>
    <x v="498"/>
    <n v="4979881"/>
    <n v="1.0176855976113376E-2"/>
    <n v="1.0176855976113376E-2"/>
    <s v="UP"/>
  </r>
  <r>
    <x v="0"/>
    <x v="504"/>
    <n v="2492.42211914062"/>
    <n v="2508.20556640625"/>
    <n v="2480.28466796875"/>
    <n v="2492.46826171875"/>
    <x v="499"/>
    <n v="4311734"/>
    <n v="2.0223224900386043E-3"/>
    <n v="2.0223224900386043E-3"/>
    <s v="UP"/>
  </r>
  <r>
    <x v="0"/>
    <x v="505"/>
    <n v="2463.11694335937"/>
    <n v="2533.63403320312"/>
    <n v="2457.30200195312"/>
    <n v="2499.11401367187"/>
    <x v="500"/>
    <n v="6797239"/>
    <n v="2.6663816826524886E-3"/>
    <n v="2.6663816826524886E-3"/>
    <s v="UP"/>
  </r>
  <r>
    <x v="0"/>
    <x v="506"/>
    <n v="2514.06640625"/>
    <n v="2539.4951171875"/>
    <n v="2499.48315429687"/>
    <n v="2521.49658203125"/>
    <x v="501"/>
    <n v="4416704"/>
    <n v="8.9561833795575377E-3"/>
    <n v="8.9561833795575377E-3"/>
    <s v="UP"/>
  </r>
  <r>
    <x v="0"/>
    <x v="507"/>
    <n v="2531.55737304687"/>
    <n v="2531.55737304687"/>
    <n v="2484.25366210937"/>
    <n v="2492.46826171875"/>
    <x v="499"/>
    <n v="6355285"/>
    <n v="-1.1512367502915554E-2"/>
    <n v="-1.1512367502915554E-2"/>
    <s v="DOWN"/>
  </r>
  <r>
    <x v="0"/>
    <x v="508"/>
    <n v="2517.38940429687"/>
    <n v="2517.94311523437"/>
    <n v="2402.75268554687"/>
    <n v="2420.56665039062"/>
    <x v="502"/>
    <n v="10415834"/>
    <n v="-2.8847605787948195E-2"/>
    <n v="-2.8847605787948195E-2"/>
    <s v="DOWN"/>
  </r>
  <r>
    <x v="0"/>
    <x v="509"/>
    <n v="2418.25903320312"/>
    <n v="2459.70190429687"/>
    <n v="2410.41357421875"/>
    <n v="2425.08935546875"/>
    <x v="503"/>
    <n v="5513737"/>
    <n v="1.8684978176234902E-3"/>
    <n v="1.8684978176234902E-3"/>
    <s v="UP"/>
  </r>
  <r>
    <x v="0"/>
    <x v="510"/>
    <n v="2473.63916015625"/>
    <n v="2473.63916015625"/>
    <n v="2372.10913085937"/>
    <n v="2401.46044921875"/>
    <x v="504"/>
    <n v="8599208"/>
    <n v="-9.7435693510134671E-3"/>
    <n v="-9.7435693510134671E-3"/>
    <s v="DOWN"/>
  </r>
  <r>
    <x v="0"/>
    <x v="511"/>
    <n v="2415.58251953125"/>
    <n v="2463.39379882812"/>
    <n v="2402.70654296875"/>
    <n v="2456.14819335937"/>
    <x v="505"/>
    <n v="4875089"/>
    <n v="2.2772700037815168E-2"/>
    <n v="2.2772700037815168E-2"/>
    <s v="UP"/>
  </r>
  <r>
    <x v="0"/>
    <x v="512"/>
    <n v="2447.79516601562"/>
    <n v="2470.685546875"/>
    <n v="2418.212890625"/>
    <n v="2425.08935546875"/>
    <x v="503"/>
    <n v="4948149"/>
    <n v="-1.2645291973707513E-2"/>
    <n v="-1.2645291973707513E-2"/>
    <s v="DOWN"/>
  </r>
  <r>
    <x v="0"/>
    <x v="513"/>
    <n v="2418.25903320312"/>
    <n v="2434.82690429687"/>
    <n v="2391.03076171875"/>
    <n v="2398.5068359375"/>
    <x v="506"/>
    <n v="4943090"/>
    <n v="-1.0961553658176583E-2"/>
    <n v="-1.0961553658176583E-2"/>
    <s v="DOWN"/>
  </r>
  <r>
    <x v="0"/>
    <x v="514"/>
    <n v="2396.24560546875"/>
    <n v="2396.24560546875"/>
    <n v="2309.068359375"/>
    <n v="2340.9580078125"/>
    <x v="507"/>
    <n v="7116512"/>
    <n v="-2.3993563710647498E-2"/>
    <n v="-2.3993563710647498E-2"/>
    <s v="DOWN"/>
  </r>
  <r>
    <x v="0"/>
    <x v="515"/>
    <n v="2340.9580078125"/>
    <n v="2359.18725585937"/>
    <n v="2302.05346679687"/>
    <n v="2342.388671875"/>
    <x v="508"/>
    <n v="7740557"/>
    <n v="6.1117687738865864E-4"/>
    <n v="6.1117687738865864E-4"/>
    <s v="UP"/>
  </r>
  <r>
    <x v="0"/>
    <x v="516"/>
    <n v="2349.0341796875"/>
    <n v="2351.80322265625"/>
    <n v="2303.11499023437"/>
    <n v="2308.23754882812"/>
    <x v="509"/>
    <n v="5284565"/>
    <n v="-1.4579578986712555E-2"/>
    <n v="-1.4579578986712555E-2"/>
    <s v="DOWN"/>
  </r>
  <r>
    <x v="0"/>
    <x v="517"/>
    <n v="2313.08325195312"/>
    <n v="2325.95922851562"/>
    <n v="2271.50219726562"/>
    <n v="2292.36206054687"/>
    <x v="510"/>
    <n v="5994715"/>
    <n v="-6.8777622226985384E-3"/>
    <n v="-6.8777622226985384E-3"/>
    <s v="DOWN"/>
  </r>
  <r>
    <x v="0"/>
    <x v="518"/>
    <n v="2300.99194335937"/>
    <n v="2312.02197265625"/>
    <n v="2298.26928710937"/>
    <n v="2306.43774414062"/>
    <x v="511"/>
    <n v="852828"/>
    <n v="6.1403046320970284E-3"/>
    <n v="6.1403046320970284E-3"/>
    <s v="UP"/>
  </r>
  <r>
    <x v="0"/>
    <x v="519"/>
    <n v="2325.4052734375"/>
    <n v="2325.95922851562"/>
    <n v="2267.25634765625"/>
    <n v="2309.29907226562"/>
    <x v="512"/>
    <n v="10168591"/>
    <n v="1.2406484863863932E-3"/>
    <n v="1.2406484863863932E-3"/>
    <s v="UP"/>
  </r>
  <r>
    <x v="0"/>
    <x v="520"/>
    <n v="2312.1142578125"/>
    <n v="2334.173828125"/>
    <n v="2295.54638671875"/>
    <n v="2327.5283203125"/>
    <x v="513"/>
    <n v="7841248"/>
    <n v="7.8938068257511547E-3"/>
    <n v="7.8938068257511547E-3"/>
    <s v="UP"/>
  </r>
  <r>
    <x v="0"/>
    <x v="521"/>
    <n v="2322.91333007812"/>
    <n v="2361.033203125"/>
    <n v="2310.8681640625"/>
    <n v="2353.55688476562"/>
    <x v="514"/>
    <n v="5126735"/>
    <n v="1.1182809417408353E-2"/>
    <n v="1.1182809417408353E-2"/>
    <s v="UP"/>
  </r>
  <r>
    <x v="0"/>
    <x v="522"/>
    <n v="2344.46533203125"/>
    <n v="2372.57055664062"/>
    <n v="2340.31176757812"/>
    <n v="2357.84887695312"/>
    <x v="515"/>
    <n v="5361239"/>
    <n v="1.8236106757828377E-3"/>
    <n v="1.8236106757828377E-3"/>
    <s v="UP"/>
  </r>
  <r>
    <x v="0"/>
    <x v="523"/>
    <n v="2365.55590820312"/>
    <n v="2398.6455078125"/>
    <n v="2360.11010742187"/>
    <n v="2393.43041992187"/>
    <x v="516"/>
    <n v="4356170"/>
    <n v="1.5090780772277547E-2"/>
    <n v="1.5090780772277547E-2"/>
    <s v="UP"/>
  </r>
  <r>
    <x v="0"/>
    <x v="524"/>
    <n v="2399.79907226562"/>
    <n v="2401.82983398437"/>
    <n v="2372.10913085937"/>
    <n v="2379.30859375"/>
    <x v="517"/>
    <n v="2401634"/>
    <n v="-5.9003880453927307E-3"/>
    <n v="-5.9003880453927307E-3"/>
    <s v="DOWN"/>
  </r>
  <r>
    <x v="0"/>
    <x v="525"/>
    <n v="2374.00122070312"/>
    <n v="2376.72412109375"/>
    <n v="2302.88427734375"/>
    <n v="2324.02099609375"/>
    <x v="518"/>
    <n v="5668790"/>
    <n v="-2.3236817843607215E-2"/>
    <n v="-2.3236817843607215E-2"/>
    <s v="DOWN"/>
  </r>
  <r>
    <x v="0"/>
    <x v="526"/>
    <n v="2306.53002929687"/>
    <n v="2306.53002929687"/>
    <n v="2271.50219726562"/>
    <n v="2274.27124023437"/>
    <x v="519"/>
    <n v="5101014"/>
    <n v="-2.1406576267994075E-2"/>
    <n v="-2.1406576267994075E-2"/>
    <s v="DOWN"/>
  </r>
  <r>
    <x v="0"/>
    <x v="527"/>
    <n v="2270.5791015625"/>
    <n v="2297.34619140625"/>
    <n v="2261.39526367187"/>
    <n v="2282.85498046875"/>
    <x v="520"/>
    <n v="4252812"/>
    <n v="3.7741533287475029E-3"/>
    <n v="3.7741533287475029E-3"/>
    <s v="UP"/>
  </r>
  <r>
    <x v="0"/>
    <x v="528"/>
    <n v="2248.51953125"/>
    <n v="2260.42626953125"/>
    <n v="2169.97216796875"/>
    <n v="2181.74047851562"/>
    <x v="521"/>
    <n v="12062153"/>
    <n v="-4.4292947785004769E-2"/>
    <n v="-4.4292947785004769E-2"/>
    <s v="DOWN"/>
  </r>
  <r>
    <x v="0"/>
    <x v="529"/>
    <n v="2153.404296875"/>
    <n v="2216.35302734375"/>
    <n v="2131.20629882812"/>
    <n v="2202.138671875"/>
    <x v="522"/>
    <n v="12663499"/>
    <n v="9.3494551756313337E-3"/>
    <n v="9.3494551756313337E-3"/>
    <s v="UP"/>
  </r>
  <r>
    <x v="0"/>
    <x v="530"/>
    <n v="2196.7392578125"/>
    <n v="2224.3369140625"/>
    <n v="2163.09594726562"/>
    <n v="2170.34155273437"/>
    <x v="523"/>
    <n v="8410148"/>
    <n v="-1.4439208505179078E-2"/>
    <n v="-1.4439208505179078E-2"/>
    <s v="DOWN"/>
  </r>
  <r>
    <x v="0"/>
    <x v="531"/>
    <n v="2190.2783203125"/>
    <n v="2309.34521484375"/>
    <n v="2175.64868164062"/>
    <n v="2300.99194335937"/>
    <x v="524"/>
    <n v="21200968"/>
    <n v="6.0198060127149039E-2"/>
    <n v="6.0198060127149039E-2"/>
    <s v="UP"/>
  </r>
  <r>
    <x v="0"/>
    <x v="532"/>
    <n v="2277.77856445312"/>
    <n v="2286.82397460937"/>
    <n v="2216.58374023437"/>
    <n v="2226.8291015625"/>
    <x v="525"/>
    <n v="7881569"/>
    <n v="-3.2230842447812789E-2"/>
    <n v="-3.2230842447812789E-2"/>
    <s v="DOWN"/>
  </r>
  <r>
    <x v="0"/>
    <x v="533"/>
    <n v="2251.28857421875"/>
    <n v="2307.49926757812"/>
    <n v="2214.36840820312"/>
    <n v="2253.50366210937"/>
    <x v="526"/>
    <n v="12162677"/>
    <n v="1.1978690815807705E-2"/>
    <n v="1.1978690815807705E-2"/>
    <s v="UP"/>
  </r>
  <r>
    <x v="0"/>
    <x v="534"/>
    <n v="2277.96313476562"/>
    <n v="2285.2548828125"/>
    <n v="2204.90771484375"/>
    <n v="2220.18334960937"/>
    <x v="527"/>
    <n v="16086149"/>
    <n v="-1.478602892698608E-2"/>
    <n v="-1.478602892698608E-2"/>
    <s v="DOWN"/>
  </r>
  <r>
    <x v="0"/>
    <x v="535"/>
    <n v="2245.658203125"/>
    <n v="2283.50122070312"/>
    <n v="2238.36645507812"/>
    <n v="2277.04028320312"/>
    <x v="528"/>
    <n v="5052305"/>
    <n v="2.5609217318642907E-2"/>
    <n v="2.5609217318642907E-2"/>
    <s v="UP"/>
  </r>
  <r>
    <x v="0"/>
    <x v="536"/>
    <n v="2279.5322265625"/>
    <n v="2303.99169921875"/>
    <n v="2272.05590820312"/>
    <n v="2291.66967773437"/>
    <x v="529"/>
    <n v="6360205"/>
    <n v="6.4247879227504858E-3"/>
    <n v="6.4247879227504858E-3"/>
    <s v="UP"/>
  </r>
  <r>
    <x v="0"/>
    <x v="537"/>
    <n v="2306.0224609375"/>
    <n v="2306.11474609375"/>
    <n v="2215.19921875"/>
    <n v="2222.81396484375"/>
    <x v="530"/>
    <n v="9611240"/>
    <n v="-3.0046009963964615E-2"/>
    <n v="-3.0046009963964615E-2"/>
    <s v="DOWN"/>
  </r>
  <r>
    <x v="0"/>
    <x v="538"/>
    <n v="2229.96728515625"/>
    <n v="2238.27416992187"/>
    <n v="2175.64868164062"/>
    <n v="2180.67895507812"/>
    <x v="531"/>
    <n v="5166127"/>
    <n v="-1.8955773117460672E-2"/>
    <n v="-1.8955773117460672E-2"/>
    <s v="DOWN"/>
  </r>
  <r>
    <x v="0"/>
    <x v="539"/>
    <n v="2193.18579101562"/>
    <n v="2218.89111328125"/>
    <n v="2178.279296875"/>
    <n v="2198.44677734375"/>
    <x v="532"/>
    <n v="5617561"/>
    <n v="8.1477857227359642E-3"/>
    <n v="8.1477857227359642E-3"/>
    <s v="UP"/>
  </r>
  <r>
    <x v="0"/>
    <x v="540"/>
    <n v="2237.44360351562"/>
    <n v="2244.55053710937"/>
    <n v="2221.01416015625"/>
    <n v="2231.90551757812"/>
    <x v="533"/>
    <n v="4372089"/>
    <n v="1.5219258970399068E-2"/>
    <n v="1.5219258970399068E-2"/>
    <s v="UP"/>
  </r>
  <r>
    <x v="0"/>
    <x v="541"/>
    <n v="2247.50415039062"/>
    <n v="2284.33178710937"/>
    <n v="2238.27416992187"/>
    <n v="2267.30249023437"/>
    <x v="534"/>
    <n v="6606773"/>
    <n v="1.5859453579399926E-2"/>
    <n v="1.5859453579399926E-2"/>
    <s v="UP"/>
  </r>
  <r>
    <x v="0"/>
    <x v="542"/>
    <n v="2252.34985351562"/>
    <n v="2276.1171875"/>
    <n v="2243.21215820312"/>
    <n v="2269.61010742187"/>
    <x v="535"/>
    <n v="4182207"/>
    <n v="1.0178525041738273E-3"/>
    <n v="1.0178525041738273E-3"/>
    <s v="UP"/>
  </r>
  <r>
    <x v="0"/>
    <x v="543"/>
    <n v="2283.03979492187"/>
    <n v="2283.59350585937"/>
    <n v="2218.89111328125"/>
    <n v="2224.10620117187"/>
    <x v="536"/>
    <n v="6450866"/>
    <n v="-2.0049246699798497E-2"/>
    <n v="-2.0049246699798497E-2"/>
    <s v="DOWN"/>
  </r>
  <r>
    <x v="0"/>
    <x v="544"/>
    <n v="2196.7392578125"/>
    <n v="2220.7373046875"/>
    <n v="2190.6474609375"/>
    <n v="2196.87768554687"/>
    <x v="537"/>
    <n v="6495761"/>
    <n v="-1.2242420304058317E-2"/>
    <n v="-1.2242420304058317E-2"/>
    <s v="DOWN"/>
  </r>
  <r>
    <x v="0"/>
    <x v="545"/>
    <n v="2200.43115234375"/>
    <n v="2219.81420898437"/>
    <n v="2179.29443359375"/>
    <n v="2190.462890625"/>
    <x v="538"/>
    <n v="4683484"/>
    <n v="-2.9199500996055041E-3"/>
    <n v="-2.9199500996055041E-3"/>
    <s v="DOWN"/>
  </r>
  <r>
    <x v="0"/>
    <x v="546"/>
    <n v="2220.46020507812"/>
    <n v="2229.50561523437"/>
    <n v="2186.26318359375"/>
    <n v="2218.798828125"/>
    <x v="539"/>
    <n v="4880639"/>
    <n v="1.29360056793287E-2"/>
    <n v="1.29360056793287E-2"/>
    <s v="UP"/>
  </r>
  <r>
    <x v="0"/>
    <x v="547"/>
    <n v="2213.3994140625"/>
    <n v="2222.58325195312"/>
    <n v="2141.35913085937"/>
    <n v="2160.23461914062"/>
    <x v="540"/>
    <n v="10524910"/>
    <n v="-2.6394518411282389E-2"/>
    <n v="-2.6394518411282389E-2"/>
    <s v="DOWN"/>
  </r>
  <r>
    <x v="0"/>
    <x v="548"/>
    <n v="2139.37475585937"/>
    <n v="2139.37475585937"/>
    <n v="2074.07250976562"/>
    <n v="2101.99340820312"/>
    <x v="541"/>
    <n v="7162923"/>
    <n v="-2.6960625649277651E-2"/>
    <n v="-2.6960625649277651E-2"/>
    <s v="DOWN"/>
  </r>
  <r>
    <x v="0"/>
    <x v="549"/>
    <n v="2133.37524414062"/>
    <n v="2165.35717773437"/>
    <n v="2115.69995117187"/>
    <n v="2133.28295898437"/>
    <x v="542"/>
    <n v="6418280"/>
    <n v="1.4885661481767872E-2"/>
    <n v="1.4885661481767872E-2"/>
    <s v="UP"/>
  </r>
  <r>
    <x v="0"/>
    <x v="550"/>
    <n v="2145.8818359375"/>
    <n v="2189.26293945312"/>
    <n v="2143.20532226562"/>
    <n v="2183.90942382812"/>
    <x v="543"/>
    <n v="8829271"/>
    <n v="2.3731671764456508E-2"/>
    <n v="2.3731671764456508E-2"/>
    <s v="UP"/>
  </r>
  <r>
    <x v="0"/>
    <x v="551"/>
    <n v="2191.201171875"/>
    <n v="2196.7392578125"/>
    <n v="2176.4794921875"/>
    <n v="2183.125"/>
    <x v="544"/>
    <n v="4536200"/>
    <n v="-3.5912875364366132E-4"/>
    <n v="-3.5912875364366132E-4"/>
    <s v="DOWN"/>
  </r>
  <r>
    <x v="0"/>
    <x v="552"/>
    <n v="2187.50927734375"/>
    <n v="2207.81518554687"/>
    <n v="2157.55786132812"/>
    <n v="2190.09375"/>
    <x v="545"/>
    <n v="3943247"/>
    <n v="3.1920843989171827E-3"/>
    <n v="3.1920843989171827E-3"/>
    <s v="UP"/>
  </r>
  <r>
    <x v="0"/>
    <x v="553"/>
    <n v="2179.7099609375"/>
    <n v="2194.89331054687"/>
    <n v="2167.29565429687"/>
    <n v="2187.73999023437"/>
    <x v="546"/>
    <n v="2008611"/>
    <n v="-1.0747943825101314E-3"/>
    <n v="-1.0747943825101314E-3"/>
    <s v="DOWN"/>
  </r>
  <r>
    <x v="0"/>
    <x v="554"/>
    <n v="2192.67797851562"/>
    <n v="2219.67578125"/>
    <n v="2190.32446289062"/>
    <n v="2213.72241210937"/>
    <x v="547"/>
    <n v="3187306"/>
    <n v="1.1876494736251133E-2"/>
    <n v="1.1876494736251133E-2"/>
    <s v="UP"/>
  </r>
  <r>
    <x v="0"/>
    <x v="555"/>
    <n v="2206.89233398437"/>
    <n v="2232.736328125"/>
    <n v="2198.67749023437"/>
    <n v="2217.5068359375"/>
    <x v="548"/>
    <n v="7712656"/>
    <n v="1.7095155978814663E-3"/>
    <n v="1.7095155978814663E-3"/>
    <s v="UP"/>
  </r>
  <r>
    <x v="0"/>
    <x v="556"/>
    <n v="2215.19921875"/>
    <n v="2219.76806640625"/>
    <n v="2164.98803710937"/>
    <n v="2177.44848632812"/>
    <x v="549"/>
    <n v="14666585"/>
    <n v="-1.8064537081917378E-2"/>
    <n v="-1.8064537081917378E-2"/>
    <s v="DOWN"/>
  </r>
  <r>
    <x v="0"/>
    <x v="557"/>
    <n v="2190.2783203125"/>
    <n v="2200.3388671875"/>
    <n v="2178.279296875"/>
    <n v="2185.8017578125"/>
    <x v="550"/>
    <n v="4738645"/>
    <n v="3.8361827195531597E-3"/>
    <n v="3.8361827195531597E-3"/>
    <s v="UP"/>
  </r>
  <r>
    <x v="0"/>
    <x v="558"/>
    <n v="2182.89428710937"/>
    <n v="2222.537109375"/>
    <n v="2181.55590820312"/>
    <n v="2218.75268554687"/>
    <x v="551"/>
    <n v="2710805"/>
    <n v="1.5074974871466435E-2"/>
    <n v="1.5074974871466435E-2"/>
    <s v="UP"/>
  </r>
  <r>
    <x v="0"/>
    <x v="559"/>
    <n v="2229.875"/>
    <n v="2271.50219726562"/>
    <n v="2218.89111328125"/>
    <n v="2268.82543945312"/>
    <x v="552"/>
    <n v="5423864"/>
    <n v="2.2568048575169371E-2"/>
    <n v="2.2568048575169371E-2"/>
    <s v="UP"/>
  </r>
  <r>
    <x v="0"/>
    <x v="560"/>
    <n v="2272.42529296875"/>
    <n v="2286.27026367187"/>
    <n v="2245.61206054687"/>
    <n v="2279.43994140625"/>
    <x v="553"/>
    <n v="5821906"/>
    <n v="4.6783040875915585E-3"/>
    <n v="4.6783040875915585E-3"/>
    <s v="UP"/>
  </r>
  <r>
    <x v="0"/>
    <x v="561"/>
    <n v="2262.45678710937"/>
    <n v="2265.04125976562"/>
    <n v="2223.50610351562"/>
    <n v="2230.4287109375"/>
    <x v="554"/>
    <n v="7223711"/>
    <n v="-2.1501399682496265E-2"/>
    <n v="-2.1501399682496265E-2"/>
    <s v="DOWN"/>
  </r>
  <r>
    <x v="0"/>
    <x v="562"/>
    <n v="2243.76611328125"/>
    <n v="2268.779296875"/>
    <n v="2225.85986328125"/>
    <n v="2248.42724609375"/>
    <x v="555"/>
    <n v="6556057"/>
    <n v="8.0695510018490881E-3"/>
    <n v="8.0695510018490881E-3"/>
    <s v="UP"/>
  </r>
  <r>
    <x v="0"/>
    <x v="563"/>
    <n v="2263.1953125"/>
    <n v="2267.81030273437"/>
    <n v="2230.01342773437"/>
    <n v="2250.27319335937"/>
    <x v="556"/>
    <n v="4623365"/>
    <n v="8.2105192492300217E-4"/>
    <n v="8.2105192492300217E-4"/>
    <s v="UP"/>
  </r>
  <r>
    <x v="0"/>
    <x v="564"/>
    <n v="2248.42724609375"/>
    <n v="2284.3779296875"/>
    <n v="2247.50415039062"/>
    <n v="2266.47192382812"/>
    <x v="557"/>
    <n v="8102582"/>
    <n v="7.1985049275858715E-3"/>
    <n v="7.1985049275858715E-3"/>
    <s v="UP"/>
  </r>
  <r>
    <x v="0"/>
    <x v="565"/>
    <n v="2281.00903320312"/>
    <n v="2330.52807617187"/>
    <n v="2275.19409179687"/>
    <n v="2326.97436523437"/>
    <x v="558"/>
    <n v="7400221"/>
    <n v="2.6694547711267148E-2"/>
    <n v="2.6694547711267148E-2"/>
    <s v="UP"/>
  </r>
  <r>
    <x v="0"/>
    <x v="566"/>
    <n v="2327.11303710937"/>
    <n v="2345.34228515625"/>
    <n v="2315.25244140625"/>
    <n v="2340.0810546875"/>
    <x v="559"/>
    <n v="5928356"/>
    <n v="5.6325357105117156E-3"/>
    <n v="5.6325357105117156E-3"/>
    <s v="UP"/>
  </r>
  <r>
    <x v="0"/>
    <x v="567"/>
    <n v="2339.80419921875"/>
    <n v="2369.61694335937"/>
    <n v="2331.35864257812"/>
    <n v="2343.49609375"/>
    <x v="560"/>
    <n v="9965088"/>
    <n v="1.4594271966972615E-3"/>
    <n v="1.4594271966972615E-3"/>
    <s v="UP"/>
  </r>
  <r>
    <x v="0"/>
    <x v="568"/>
    <n v="2342.5732421875"/>
    <n v="2367.494140625"/>
    <n v="2341.65014648437"/>
    <n v="2355.72583007812"/>
    <x v="561"/>
    <n v="4018226"/>
    <n v="5.2184761312973763E-3"/>
    <n v="5.2184761312973763E-3"/>
    <s v="UP"/>
  </r>
  <r>
    <x v="0"/>
    <x v="569"/>
    <n v="2358.03344726562"/>
    <n v="2365.04809570312"/>
    <n v="2322.03637695312"/>
    <n v="2327.62060546875"/>
    <x v="562"/>
    <n v="3107514"/>
    <n v="-1.1930710479015566E-2"/>
    <n v="-1.1930710479015566E-2"/>
    <s v="DOWN"/>
  </r>
  <r>
    <x v="0"/>
    <x v="570"/>
    <n v="2335.18920898437"/>
    <n v="2346.26513671875"/>
    <n v="2315.80615234375"/>
    <n v="2327.43603515625"/>
    <x v="563"/>
    <n v="4877742"/>
    <n v="-7.915277078358796E-5"/>
    <n v="-7.915277078358796E-5"/>
    <s v="DOWN"/>
  </r>
  <r>
    <x v="0"/>
    <x v="571"/>
    <n v="2307.54541015625"/>
    <n v="2316.68310546875"/>
    <n v="2265.96411132812"/>
    <n v="2286.685546875"/>
    <x v="564"/>
    <n v="8247243"/>
    <n v="-1.7508664841381541E-2"/>
    <n v="-1.7508664841381541E-2"/>
    <s v="DOWN"/>
  </r>
  <r>
    <x v="0"/>
    <x v="572"/>
    <n v="2263.1953125"/>
    <n v="2309.57592773437"/>
    <n v="2263.1953125"/>
    <n v="2287.0546875"/>
    <x v="565"/>
    <n v="6669297"/>
    <n v="1.6135512418466352E-4"/>
    <n v="1.6135512418466352E-4"/>
    <s v="UP"/>
  </r>
  <r>
    <x v="0"/>
    <x v="573"/>
    <n v="2284.42431640625"/>
    <n v="2311.88354492187"/>
    <n v="2173.75659179687"/>
    <n v="2194.80102539062"/>
    <x v="566"/>
    <n v="10934468"/>
    <n v="-4.033744956174249E-2"/>
    <n v="-4.033744956174249E-2"/>
    <s v="DOWN"/>
  </r>
  <r>
    <x v="0"/>
    <x v="574"/>
    <n v="2168.6337890625"/>
    <n v="2204.72314453125"/>
    <n v="2127.51416015625"/>
    <n v="2190.50903320312"/>
    <x v="567"/>
    <n v="12255102"/>
    <n v="-1.9555175384706712E-3"/>
    <n v="-1.9555175384706712E-3"/>
    <s v="DOWN"/>
  </r>
  <r>
    <x v="0"/>
    <x v="575"/>
    <n v="2156.12719726562"/>
    <n v="2174.67944335937"/>
    <n v="2133.09838867187"/>
    <n v="2158.0654296875"/>
    <x v="568"/>
    <n v="10010215"/>
    <n v="-1.4810864040064738E-2"/>
    <n v="-1.4810864040064738E-2"/>
    <s v="DOWN"/>
  </r>
  <r>
    <x v="0"/>
    <x v="576"/>
    <n v="2182.89428710937"/>
    <n v="2192.95483398437"/>
    <n v="2149.11254882812"/>
    <n v="2155.98876953125"/>
    <x v="569"/>
    <n v="7333863"/>
    <n v="-9.6228813375302206E-4"/>
    <n v="-9.6228813375302206E-4"/>
    <s v="DOWN"/>
  </r>
  <r>
    <x v="0"/>
    <x v="577"/>
    <n v="2178.4638671875"/>
    <n v="2221.1064453125"/>
    <n v="2174.77172851562"/>
    <n v="2202.8310546875"/>
    <x v="570"/>
    <n v="6071841"/>
    <n v="2.1726676182893201E-2"/>
    <n v="2.1726676182893201E-2"/>
    <s v="UP"/>
  </r>
  <r>
    <x v="0"/>
    <x v="578"/>
    <n v="2222.58325195312"/>
    <n v="2234.21313476562"/>
    <n v="2166.37255859375"/>
    <n v="2195.53930664062"/>
    <x v="571"/>
    <n v="6600254"/>
    <n v="-3.3102005568369304E-3"/>
    <n v="-3.3102005568369304E-3"/>
    <s v="DOWN"/>
  </r>
  <r>
    <x v="0"/>
    <x v="579"/>
    <n v="2221.66015625"/>
    <n v="2221.66015625"/>
    <n v="2192.21655273437"/>
    <n v="2200.01586914062"/>
    <x v="572"/>
    <n v="5008845"/>
    <n v="2.0387741158680085E-3"/>
    <n v="2.0387741158680085E-3"/>
    <s v="UP"/>
  </r>
  <r>
    <x v="0"/>
    <x v="580"/>
    <n v="2207.81518554687"/>
    <n v="2216.53759765625"/>
    <n v="2166.46484375"/>
    <n v="2171.58740234375"/>
    <x v="573"/>
    <n v="4786419"/>
    <n v="-1.2921763928452529E-2"/>
    <n v="-1.2921763928452529E-2"/>
    <s v="DOWN"/>
  </r>
  <r>
    <x v="0"/>
    <x v="581"/>
    <n v="2160.7421875"/>
    <n v="2167.61865234375"/>
    <n v="2142.37451171875"/>
    <n v="2151.7890625"/>
    <x v="574"/>
    <n v="5530620"/>
    <n v="-9.1170683640430846E-3"/>
    <n v="-9.1170683640430846E-3"/>
    <s v="DOWN"/>
  </r>
  <r>
    <x v="0"/>
    <x v="582"/>
    <n v="2161.66528320312"/>
    <n v="2175.32568359375"/>
    <n v="2127.51416015625"/>
    <n v="2138.6826171875"/>
    <x v="575"/>
    <n v="5357233"/>
    <n v="-6.0909871362721532E-3"/>
    <n v="-6.0909871362721532E-3"/>
    <s v="DOWN"/>
  </r>
  <r>
    <x v="0"/>
    <x v="583"/>
    <n v="2151.18920898437"/>
    <n v="2178.279296875"/>
    <n v="2132.12915039062"/>
    <n v="2174.63330078125"/>
    <x v="576"/>
    <n v="6030424"/>
    <n v="1.6809763695297297E-2"/>
    <n v="1.6809763695297297E-2"/>
    <s v="UP"/>
  </r>
  <r>
    <x v="0"/>
    <x v="584"/>
    <n v="2188.57080078125"/>
    <n v="2203.384765625"/>
    <n v="2176.43334960937"/>
    <n v="2199.9697265625"/>
    <x v="577"/>
    <n v="5743112"/>
    <n v="1.1650926325084779E-2"/>
    <n v="1.1650926325084779E-2"/>
    <s v="UP"/>
  </r>
  <r>
    <x v="0"/>
    <x v="585"/>
    <n v="2211.23022460937"/>
    <n v="2211.23022460937"/>
    <n v="2182.98657226562"/>
    <n v="2197.70849609375"/>
    <x v="578"/>
    <n v="6232245"/>
    <n v="-1.0278164024833988E-3"/>
    <n v="-1.0278164024833988E-3"/>
    <s v="DOWN"/>
  </r>
  <r>
    <x v="0"/>
    <x v="586"/>
    <n v="2190.50903320312"/>
    <n v="2200.89282226562"/>
    <n v="2163.603515625"/>
    <n v="2193.41650390625"/>
    <x v="579"/>
    <n v="7971685"/>
    <n v="-1.9530423659677458E-3"/>
    <n v="-1.9530423659677458E-3"/>
    <s v="DOWN"/>
  </r>
  <r>
    <x v="0"/>
    <x v="587"/>
    <n v="2160.05004882812"/>
    <n v="2173.6181640625"/>
    <n v="2134.89819335937"/>
    <n v="2158.48095703125"/>
    <x v="580"/>
    <n v="5359816"/>
    <n v="-1.5927365626523814E-2"/>
    <n v="-1.5927365626523814E-2"/>
    <s v="DOWN"/>
  </r>
  <r>
    <x v="0"/>
    <x v="588"/>
    <n v="2170.15673828125"/>
    <n v="2237.25903320312"/>
    <n v="2155.85034179687"/>
    <n v="2231.76708984375"/>
    <x v="581"/>
    <n v="5606335"/>
    <n v="3.3952632773908309E-2"/>
    <n v="3.3952632773908309E-2"/>
    <s v="UP"/>
  </r>
  <r>
    <x v="0"/>
    <x v="589"/>
    <n v="2242.88916015625"/>
    <n v="2245.658203125"/>
    <n v="2211.46118164062"/>
    <n v="2227.15209960937"/>
    <x v="582"/>
    <n v="5196420"/>
    <n v="-2.0678973632429964E-3"/>
    <n v="-2.0678973632429964E-3"/>
    <s v="DOWN"/>
  </r>
  <r>
    <x v="0"/>
    <x v="590"/>
    <n v="2233.75146484375"/>
    <n v="2265.87182617187"/>
    <n v="2224.42919921875"/>
    <n v="2255.349609375"/>
    <x v="583"/>
    <n v="6426626"/>
    <n v="1.2660777690772427E-2"/>
    <n v="1.2660777690772427E-2"/>
    <s v="UP"/>
  </r>
  <r>
    <x v="0"/>
    <x v="591"/>
    <n v="2256.18041992187"/>
    <n v="2267.25634765625"/>
    <n v="2233.79760742187"/>
    <n v="2237.72045898437"/>
    <x v="584"/>
    <n v="3387729"/>
    <n v="-7.8164598939593523E-3"/>
    <n v="-7.8164598939593523E-3"/>
    <s v="DOWN"/>
  </r>
  <r>
    <x v="0"/>
    <x v="592"/>
    <n v="2226.27514648437"/>
    <n v="2249.81176757812"/>
    <n v="2200.98510742187"/>
    <n v="2215.10693359375"/>
    <x v="585"/>
    <n v="5553596"/>
    <n v="-1.010565038205901E-2"/>
    <n v="-1.010565038205901E-2"/>
    <s v="DOWN"/>
  </r>
  <r>
    <x v="0"/>
    <x v="593"/>
    <n v="2171.72583007812"/>
    <n v="2211.4150390625"/>
    <n v="2166.41870117187"/>
    <n v="2205.04614257812"/>
    <x v="586"/>
    <n v="6747457"/>
    <n v="-4.5420150589205437E-3"/>
    <n v="-4.5420150589205437E-3"/>
    <s v="DOWN"/>
  </r>
  <r>
    <x v="0"/>
    <x v="594"/>
    <n v="2216.21459960937"/>
    <n v="2221.24487304687"/>
    <n v="2185.66333007812"/>
    <n v="2191.24731445312"/>
    <x v="587"/>
    <n v="3655055"/>
    <n v="-6.2577296052765546E-3"/>
    <n v="-6.2577296052765546E-3"/>
    <s v="DOWN"/>
  </r>
  <r>
    <x v="0"/>
    <x v="595"/>
    <n v="2127.51416015625"/>
    <n v="2159.72705078125"/>
    <n v="2070.65747070312"/>
    <n v="2082.05639648437"/>
    <x v="588"/>
    <n v="12423325"/>
    <n v="-4.9830514121422032E-2"/>
    <n v="-4.9830514121422032E-2"/>
    <s v="DOWN"/>
  </r>
  <r>
    <x v="0"/>
    <x v="596"/>
    <n v="2104.53149414062"/>
    <n v="2130.23706054687"/>
    <n v="2100.97802734375"/>
    <n v="2108.08520507812"/>
    <x v="589"/>
    <n v="7285044"/>
    <n v="1.2501368192266195E-2"/>
    <n v="1.2501368192266195E-2"/>
    <s v="UP"/>
  </r>
  <r>
    <x v="0"/>
    <x v="597"/>
    <n v="2070.28833007812"/>
    <n v="2185.06323242187"/>
    <n v="2070.28833007812"/>
    <n v="2177.86376953125"/>
    <x v="590"/>
    <n v="10648723"/>
    <n v="3.310051208973791E-2"/>
    <n v="3.310051208973791E-2"/>
    <s v="UP"/>
  </r>
  <r>
    <x v="0"/>
    <x v="598"/>
    <n v="2154.69653320312"/>
    <n v="2216.12231445312"/>
    <n v="2149.85083007812"/>
    <n v="2213.86083984375"/>
    <x v="591"/>
    <n v="10735893"/>
    <n v="1.6528635482728673E-2"/>
    <n v="1.6528635482728673E-2"/>
    <s v="UP"/>
  </r>
  <r>
    <x v="0"/>
    <x v="599"/>
    <n v="2215.19921875"/>
    <n v="2228.90576171875"/>
    <n v="2187.55541992187"/>
    <n v="2195.17016601562"/>
    <x v="478"/>
    <n v="5093374"/>
    <n v="-8.4425452499236227E-3"/>
    <n v="-8.4425452499236227E-3"/>
    <s v="DOWN"/>
  </r>
  <r>
    <x v="0"/>
    <x v="600"/>
    <n v="2171.81811523437"/>
    <n v="2182.248046875"/>
    <n v="2141.68237304687"/>
    <n v="2146.48193359375"/>
    <x v="592"/>
    <n v="5402833"/>
    <n v="-2.2179737340512314E-2"/>
    <n v="-2.2179737340512314E-2"/>
    <s v="DOWN"/>
  </r>
  <r>
    <x v="0"/>
    <x v="601"/>
    <n v="2103.2392578125"/>
    <n v="2134.06762695312"/>
    <n v="2050.9052734375"/>
    <n v="2067.10400390625"/>
    <x v="593"/>
    <n v="8991655"/>
    <n v="-3.6980472967291123E-2"/>
    <n v="-3.6980472967291123E-2"/>
    <s v="DOWN"/>
  </r>
  <r>
    <x v="0"/>
    <x v="602"/>
    <n v="2041.21374511718"/>
    <n v="2073.05737304687"/>
    <n v="2012.13928222656"/>
    <n v="2063.36572265625"/>
    <x v="594"/>
    <n v="10644687"/>
    <n v="-1.8085182731946883E-3"/>
    <n v="-1.8085182731946883E-3"/>
    <s v="DOWN"/>
  </r>
  <r>
    <x v="0"/>
    <x v="603"/>
    <n v="2063.82739257812"/>
    <n v="2184.740234375"/>
    <n v="2062.11962890625"/>
    <n v="2172.83349609375"/>
    <x v="595"/>
    <n v="10207114"/>
    <n v="5.3052989518424257E-2"/>
    <n v="5.3052989518424257E-2"/>
    <s v="UP"/>
  </r>
  <r>
    <x v="0"/>
    <x v="604"/>
    <n v="2215.19921875"/>
    <n v="2219.81420898437"/>
    <n v="2178.279296875"/>
    <n v="2208.0458984375"/>
    <x v="596"/>
    <n v="8990246"/>
    <n v="1.6205828586284429E-2"/>
    <n v="1.6205828586284429E-2"/>
    <s v="UP"/>
  </r>
  <r>
    <x v="0"/>
    <x v="605"/>
    <n v="2193.09326171875"/>
    <n v="2225.35229492187"/>
    <n v="2193.09326171875"/>
    <n v="2214.41455078125"/>
    <x v="597"/>
    <n v="6128711"/>
    <n v="2.8842933905649584E-3"/>
    <n v="2.8842933905649584E-3"/>
    <s v="UP"/>
  </r>
  <r>
    <x v="0"/>
    <x v="606"/>
    <n v="2203.10791015625"/>
    <n v="2237.72045898437"/>
    <n v="2191.201171875"/>
    <n v="2232.59765625"/>
    <x v="598"/>
    <n v="4170339"/>
    <n v="8.2112186872385969E-3"/>
    <n v="8.2112186872385969E-3"/>
    <s v="UP"/>
  </r>
  <r>
    <x v="0"/>
    <x v="607"/>
    <n v="2240.9970703125"/>
    <n v="2240.9970703125"/>
    <n v="2160.60375976562"/>
    <n v="2181.46362304687"/>
    <x v="599"/>
    <n v="7962884"/>
    <n v="-2.2903342976693383E-2"/>
    <n v="-2.2903342976693383E-2"/>
    <s v="DOWN"/>
  </r>
  <r>
    <x v="0"/>
    <x v="608"/>
    <n v="2198.58520507812"/>
    <n v="2222.49096679687"/>
    <n v="2194.0625"/>
    <n v="2218.29125976562"/>
    <x v="600"/>
    <n v="5574914"/>
    <n v="1.6882146180708421E-2"/>
    <n v="1.6882146180708421E-2"/>
    <s v="UP"/>
  </r>
  <r>
    <x v="0"/>
    <x v="609"/>
    <n v="2245.42749023437"/>
    <n v="2305.09936523437"/>
    <n v="2229.13647460937"/>
    <n v="2290.6083984375"/>
    <x v="601"/>
    <n v="10711049"/>
    <n v="3.2600350871850738E-2"/>
    <n v="3.2600350871850738E-2"/>
    <s v="UP"/>
  </r>
  <r>
    <x v="0"/>
    <x v="610"/>
    <n v="2255.81127929687"/>
    <n v="2292.73120117187"/>
    <n v="2251.1962890625"/>
    <n v="2277.40942382812"/>
    <x v="602"/>
    <n v="5999733"/>
    <n v="-5.7623355564239307E-3"/>
    <n v="-5.7623355564239307E-3"/>
    <s v="DOWN"/>
  </r>
  <r>
    <x v="0"/>
    <x v="611"/>
    <n v="2270.67138671875"/>
    <n v="2339.75805664062"/>
    <n v="2264.67211914062"/>
    <n v="2336.25073242187"/>
    <x v="603"/>
    <n v="11278532"/>
    <n v="2.5837073822732752E-2"/>
    <n v="2.5837073822732752E-2"/>
    <s v="UP"/>
  </r>
  <r>
    <x v="0"/>
    <x v="612"/>
    <n v="2328.72827148437"/>
    <n v="2367.35571289062"/>
    <n v="2328.72827148437"/>
    <n v="2343.6806640625"/>
    <x v="604"/>
    <n v="7731093"/>
    <n v="3.1801735540339785E-3"/>
    <n v="3.1801735540339785E-3"/>
    <s v="UP"/>
  </r>
  <r>
    <x v="0"/>
    <x v="613"/>
    <n v="2316.72924804687"/>
    <n v="2385.16967773437"/>
    <n v="2316.72924804687"/>
    <n v="2380.09301757812"/>
    <x v="605"/>
    <n v="6584133"/>
    <n v="1.5536440010973915E-2"/>
    <n v="1.5536440010973915E-2"/>
    <s v="UP"/>
  </r>
  <r>
    <x v="0"/>
    <x v="614"/>
    <n v="2383.64672851562"/>
    <n v="2414.56713867187"/>
    <n v="2378.57006835937"/>
    <n v="2395.96875"/>
    <x v="606"/>
    <n v="7111244"/>
    <n v="6.6702251425095616E-3"/>
    <n v="6.6702251425095616E-3"/>
    <s v="UP"/>
  </r>
  <r>
    <x v="0"/>
    <x v="615"/>
    <n v="2409.02905273437"/>
    <n v="2427.25830078125"/>
    <n v="2387.33862304687"/>
    <n v="2420.05908203125"/>
    <x v="607"/>
    <n v="4945712"/>
    <n v="1.0054487240192206E-2"/>
    <n v="1.0054487240192206E-2"/>
    <s v="UP"/>
  </r>
  <r>
    <x v="0"/>
    <x v="616"/>
    <n v="2434.873046875"/>
    <n v="2434.873046875"/>
    <n v="2406.62939453125"/>
    <n v="2420.61279296875"/>
    <x v="608"/>
    <n v="4342032"/>
    <n v="2.2889771482422568E-4"/>
    <n v="2.2889771482422568E-4"/>
    <s v="UP"/>
  </r>
  <r>
    <x v="0"/>
    <x v="617"/>
    <n v="2436.626953125"/>
    <n v="2481.02319335937"/>
    <n v="2415.58251953125"/>
    <n v="2467.13208007812"/>
    <x v="609"/>
    <n v="7905775"/>
    <n v="1.9218015324080642E-2"/>
    <n v="1.9218015324080642E-2"/>
    <s v="UP"/>
  </r>
  <r>
    <x v="0"/>
    <x v="618"/>
    <n v="2459.748046875"/>
    <n v="2464.13232421875"/>
    <n v="2426.19702148437"/>
    <n v="2431.87329101562"/>
    <x v="610"/>
    <n v="6611859"/>
    <n v="-1.4291463929598302E-2"/>
    <n v="-1.4291463929598302E-2"/>
    <s v="DOWN"/>
  </r>
  <r>
    <x v="0"/>
    <x v="619"/>
    <n v="2433.02709960937"/>
    <n v="2459.9326171875"/>
    <n v="2420.10522460937"/>
    <n v="2451.3486328125"/>
    <x v="611"/>
    <n v="3961440"/>
    <n v="8.0084014991666109E-3"/>
    <n v="8.0084014991666109E-3"/>
    <s v="UP"/>
  </r>
  <r>
    <x v="0"/>
    <x v="620"/>
    <n v="2450.9794921875"/>
    <n v="2469.02416992187"/>
    <n v="2438.2421875"/>
    <n v="2458.59423828125"/>
    <x v="612"/>
    <n v="3964581"/>
    <n v="2.9556975378799599E-3"/>
    <n v="2.9556975378799599E-3"/>
    <s v="UP"/>
  </r>
  <r>
    <x v="0"/>
    <x v="621"/>
    <n v="2446.96435546875"/>
    <n v="2464.31689453125"/>
    <n v="2418.9052734375"/>
    <n v="2423.84326171875"/>
    <x v="613"/>
    <n v="6574935"/>
    <n v="-1.4134543600703256E-2"/>
    <n v="-1.4134543600703256E-2"/>
    <s v="DOWN"/>
  </r>
  <r>
    <x v="0"/>
    <x v="622"/>
    <n v="2387.892578125"/>
    <n v="2431.642578125"/>
    <n v="2387.892578125"/>
    <n v="2417.38232421875"/>
    <x v="614"/>
    <n v="6128607"/>
    <n v="-2.6655579508538516E-3"/>
    <n v="-2.6655579508538516E-3"/>
    <s v="DOWN"/>
  </r>
  <r>
    <x v="0"/>
    <x v="623"/>
    <n v="2395.2763671875"/>
    <n v="2405.33715820312"/>
    <n v="2369.34008789062"/>
    <n v="2374.73974609375"/>
    <x v="615"/>
    <n v="7748249"/>
    <n v="-1.7639946987111011E-2"/>
    <n v="-1.7639946987111011E-2"/>
    <s v="DOWN"/>
  </r>
  <r>
    <x v="0"/>
    <x v="624"/>
    <n v="2362.87915039062"/>
    <n v="2422.87426757812"/>
    <n v="2362.87915039062"/>
    <n v="2414.244140625"/>
    <x v="616"/>
    <n v="7576247"/>
    <n v="1.6635311815116623E-2"/>
    <n v="1.6635311815116623E-2"/>
    <s v="UP"/>
  </r>
  <r>
    <x v="0"/>
    <x v="625"/>
    <n v="2399.79907226562"/>
    <n v="2435.380859375"/>
    <n v="2384.10815429687"/>
    <n v="2409.2138671875"/>
    <x v="617"/>
    <n v="4627104"/>
    <n v="-2.0836340637596564E-3"/>
    <n v="-2.0836340637596564E-3"/>
    <s v="DOWN"/>
  </r>
  <r>
    <x v="0"/>
    <x v="626"/>
    <n v="2387.80004882812"/>
    <n v="2402.19897460937"/>
    <n v="2358.63330078125"/>
    <n v="2363.84838867187"/>
    <x v="618"/>
    <n v="6608871"/>
    <n v="-1.8830046791287823E-2"/>
    <n v="-1.8830046791287823E-2"/>
    <s v="DOWN"/>
  </r>
  <r>
    <x v="0"/>
    <x v="627"/>
    <n v="2376.2626953125"/>
    <n v="2392.96899414062"/>
    <n v="2349.49560546875"/>
    <n v="2355.17211914062"/>
    <x v="619"/>
    <n v="5177117"/>
    <n v="-3.6703645761927747E-3"/>
    <n v="-3.6703645761927747E-3"/>
    <s v="DOWN"/>
  </r>
  <r>
    <x v="0"/>
    <x v="628"/>
    <n v="2337.95825195312"/>
    <n v="2362.69458007812"/>
    <n v="2327.62060546875"/>
    <n v="2347.97265625"/>
    <x v="620"/>
    <n v="4987112"/>
    <n v="-3.0569193759134826E-3"/>
    <n v="-3.0569193759134826E-3"/>
    <s v="DOWN"/>
  </r>
  <r>
    <x v="0"/>
    <x v="629"/>
    <n v="2361.033203125"/>
    <n v="2462.56323242187"/>
    <n v="2354.61840820312"/>
    <n v="2437.45751953125"/>
    <x v="621"/>
    <n v="13070910"/>
    <n v="3.8111589695972753E-2"/>
    <n v="3.8111589695972753E-2"/>
    <s v="UP"/>
  </r>
  <r>
    <x v="0"/>
    <x v="630"/>
    <n v="2452.50244140625"/>
    <n v="2523.48120117187"/>
    <n v="2445.11840820312"/>
    <n v="2509.12841796875"/>
    <x v="622"/>
    <n v="12536120"/>
    <n v="2.940395552428025E-2"/>
    <n v="2.940395552428025E-2"/>
    <s v="UP"/>
  </r>
  <r>
    <x v="0"/>
    <x v="631"/>
    <n v="2539.07983398437"/>
    <n v="2574.24609375"/>
    <n v="2521.63500976562"/>
    <n v="2567.87744140625"/>
    <x v="623"/>
    <n v="10854316"/>
    <n v="2.3414049550301869E-2"/>
    <n v="2.3414049550301869E-2"/>
    <s v="UP"/>
  </r>
  <r>
    <x v="0"/>
    <x v="632"/>
    <n v="2546.4638671875"/>
    <n v="2586.2451171875"/>
    <n v="2532.89575195312"/>
    <n v="2546.37158203125"/>
    <x v="624"/>
    <n v="7527077"/>
    <n v="-8.3749064383029873E-3"/>
    <n v="-8.3749064383029873E-3"/>
    <s v="DOWN"/>
  </r>
  <r>
    <x v="0"/>
    <x v="633"/>
    <n v="2531.234375"/>
    <n v="2546.00219726562"/>
    <n v="2458.54809570312"/>
    <n v="2487.48413085937"/>
    <x v="625"/>
    <n v="8531607"/>
    <n v="-2.3125934014650559E-2"/>
    <n v="-2.3125934014650559E-2"/>
    <s v="DOWN"/>
  </r>
  <r>
    <x v="0"/>
    <x v="634"/>
    <n v="2501.3291015625"/>
    <n v="2579.7841796875"/>
    <n v="2499.20629882812"/>
    <n v="2561.92407226562"/>
    <x v="626"/>
    <n v="6113833"/>
    <n v="2.9925670424687689E-2"/>
    <n v="2.9925670424687689E-2"/>
    <s v="UP"/>
  </r>
  <r>
    <x v="0"/>
    <x v="635"/>
    <n v="2543.64868164062"/>
    <n v="2610.2431640625"/>
    <n v="2542.91015625"/>
    <n v="2564.41625976562"/>
    <x v="627"/>
    <n v="9669472"/>
    <n v="9.7280937624776964E-4"/>
    <n v="9.7280937624776964E-4"/>
    <s v="UP"/>
  </r>
  <r>
    <x v="0"/>
    <x v="636"/>
    <n v="2593.5830078125"/>
    <n v="2631.47216796875"/>
    <n v="2571.5693359375"/>
    <n v="2602.720703125"/>
    <x v="628"/>
    <n v="12807038"/>
    <n v="1.4936986092679946E-2"/>
    <n v="1.4936986092679946E-2"/>
    <s v="UP"/>
  </r>
  <r>
    <x v="0"/>
    <x v="637"/>
    <n v="2636.2255859375"/>
    <n v="2636.2255859375"/>
    <n v="2563.44702148437"/>
    <n v="2575.39990234375"/>
    <x v="629"/>
    <n v="9107431"/>
    <n v="-1.0497065533172353E-2"/>
    <n v="-1.0497065533172353E-2"/>
    <s v="DOWN"/>
  </r>
  <r>
    <x v="0"/>
    <x v="638"/>
    <n v="2549.3251953125"/>
    <n v="2589.4755859375"/>
    <n v="2545.67919921875"/>
    <n v="2566.3544921875"/>
    <x v="630"/>
    <n v="4733503"/>
    <n v="-3.5123270459525304E-3"/>
    <n v="-3.5123270459525304E-3"/>
    <s v="DOWN"/>
  </r>
  <r>
    <x v="0"/>
    <x v="639"/>
    <n v="2570.55419921875"/>
    <n v="2575.16918945312"/>
    <n v="2470.22412109375"/>
    <n v="2486.23803710937"/>
    <x v="631"/>
    <n v="9623830"/>
    <n v="-3.1217913307356494E-2"/>
    <n v="-3.1217913307356494E-2"/>
    <s v="DOWN"/>
  </r>
  <r>
    <x v="0"/>
    <x v="640"/>
    <n v="2513.78955078125"/>
    <n v="2519.7890625"/>
    <n v="2429.33520507812"/>
    <n v="2437.5498046875"/>
    <x v="632"/>
    <n v="8605334"/>
    <n v="-1.958312075439193E-2"/>
    <n v="-1.958312075439193E-2"/>
    <s v="DOWN"/>
  </r>
  <r>
    <x v="0"/>
    <x v="641"/>
    <n v="2411.05981445312"/>
    <n v="2454.25610351562"/>
    <n v="2393.845703125"/>
    <n v="2418.85913085937"/>
    <x v="633"/>
    <n v="9824974"/>
    <n v="-7.6677904637787913E-3"/>
    <n v="-7.6677904637787913E-3"/>
    <s v="DOWN"/>
  </r>
  <r>
    <x v="0"/>
    <x v="642"/>
    <n v="2376.67797851562"/>
    <n v="2397.12255859375"/>
    <n v="2313.96020507812"/>
    <n v="2324.39013671875"/>
    <x v="634"/>
    <n v="9041876"/>
    <n v="-3.9055188858838776E-2"/>
    <n v="-3.9055188858838776E-2"/>
    <s v="DOWN"/>
  </r>
  <r>
    <x v="0"/>
    <x v="643"/>
    <n v="2302.88427734375"/>
    <n v="2332.05102539062"/>
    <n v="2268.73315429687"/>
    <n v="2284.10107421875"/>
    <x v="635"/>
    <n v="9755838"/>
    <n v="-1.7333186621166126E-2"/>
    <n v="-1.7333186621166126E-2"/>
    <s v="DOWN"/>
  </r>
  <r>
    <x v="0"/>
    <x v="644"/>
    <n v="2282.25512695312"/>
    <n v="2293.60815429687"/>
    <n v="2235.458984375"/>
    <n v="2260.703125"/>
    <x v="636"/>
    <n v="8321949"/>
    <n v="-1.0243823692810568E-2"/>
    <n v="-1.0243823692810568E-2"/>
    <s v="DOWN"/>
  </r>
  <r>
    <x v="0"/>
    <x v="645"/>
    <n v="2240.58178710937"/>
    <n v="2247.36572265625"/>
    <n v="2187.50927734375"/>
    <n v="2214.6455078125"/>
    <x v="637"/>
    <n v="10245160"/>
    <n v="-2.0373163060033964E-2"/>
    <n v="-2.0373163060033964E-2"/>
    <s v="DOWN"/>
  </r>
  <r>
    <x v="0"/>
    <x v="646"/>
    <n v="2239.197265625"/>
    <n v="2287.19311523437"/>
    <n v="2229.3671875"/>
    <n v="2239.7509765625"/>
    <x v="638"/>
    <n v="9654389"/>
    <n v="1.1336189653989628E-2"/>
    <n v="1.1336189653989628E-2"/>
    <s v="UP"/>
  </r>
  <r>
    <x v="0"/>
    <x v="647"/>
    <n v="2246.99658203125"/>
    <n v="2289.96215820312"/>
    <n v="2230.56713867187"/>
    <n v="2240.30493164062"/>
    <x v="639"/>
    <n v="6718955"/>
    <n v="2.4721467792051502E-4"/>
    <n v="2.4721467792051502E-4"/>
    <s v="UP"/>
  </r>
  <r>
    <x v="0"/>
    <x v="648"/>
    <n v="2247.59643554687"/>
    <n v="2344.32690429687"/>
    <n v="2244.73510742187"/>
    <n v="2334.40454101562"/>
    <x v="640"/>
    <n v="8275914"/>
    <n v="4.2003117547893119E-2"/>
    <n v="4.2003117547893119E-2"/>
    <s v="UP"/>
  </r>
  <r>
    <x v="0"/>
    <x v="649"/>
    <n v="2344.09619140625"/>
    <n v="2372.10913085937"/>
    <n v="2315.11401367187"/>
    <n v="2342.89624023437"/>
    <x v="641"/>
    <n v="8638394"/>
    <n v="3.6376303189249934E-3"/>
    <n v="3.6376303189249934E-3"/>
    <s v="UP"/>
  </r>
  <r>
    <x v="0"/>
    <x v="650"/>
    <n v="2292.73120117187"/>
    <n v="2319.03662109375"/>
    <n v="2276.16333007812"/>
    <n v="2288.90063476562"/>
    <x v="642"/>
    <n v="7349559"/>
    <n v="-2.304654944431659E-2"/>
    <n v="-2.304654944431659E-2"/>
    <s v="DOWN"/>
  </r>
  <r>
    <x v="0"/>
    <x v="651"/>
    <n v="2319.03662109375"/>
    <n v="2440.7802734375"/>
    <n v="2309.34521484375"/>
    <n v="2422.36645507812"/>
    <x v="643"/>
    <n v="10896545"/>
    <n v="5.8310072081595263E-2"/>
    <n v="5.8310072081595263E-2"/>
    <s v="UP"/>
  </r>
  <r>
    <x v="0"/>
    <x v="652"/>
    <n v="2428.87353515625"/>
    <n v="2449.22583007812"/>
    <n v="2393.33813476562"/>
    <n v="2406.16796875"/>
    <x v="644"/>
    <n v="7626377"/>
    <n v="-6.686996689640826E-3"/>
    <n v="-6.686996689640826E-3"/>
    <s v="DOWN"/>
  </r>
  <r>
    <x v="0"/>
    <x v="653"/>
    <n v="2406.26025390625"/>
    <n v="2434.873046875"/>
    <n v="2397.67626953125"/>
    <n v="2414.4287109375"/>
    <x v="645"/>
    <n v="6763909"/>
    <n v="3.4330942785294419E-3"/>
    <n v="3.4330942785294419E-3"/>
    <s v="UP"/>
  </r>
  <r>
    <x v="0"/>
    <x v="654"/>
    <n v="2432.10424804687"/>
    <n v="2452.13330078125"/>
    <n v="2401.18359375"/>
    <n v="2410.87524414062"/>
    <x v="646"/>
    <n v="6357272"/>
    <n v="-1.4717937690863071E-3"/>
    <n v="-1.4717937690863071E-3"/>
    <s v="DOWN"/>
  </r>
  <r>
    <x v="0"/>
    <x v="655"/>
    <n v="2422.3203125"/>
    <n v="2432.01196289062"/>
    <n v="2351.80322265625"/>
    <n v="2387.892578125"/>
    <x v="647"/>
    <n v="8941011"/>
    <n v="-9.5329855006732692E-3"/>
    <n v="-9.5329855006732692E-3"/>
    <s v="DOWN"/>
  </r>
  <r>
    <x v="0"/>
    <x v="656"/>
    <n v="2393.38427734375"/>
    <n v="2404.55249023437"/>
    <n v="2344.51147460937"/>
    <n v="2376.81640625"/>
    <x v="648"/>
    <n v="8260986"/>
    <n v="-4.6384864336506586E-3"/>
    <n v="-4.6384864336506586E-3"/>
    <s v="DOWN"/>
  </r>
  <r>
    <x v="0"/>
    <x v="657"/>
    <n v="2413.64404296875"/>
    <n v="2468.10107421875"/>
    <n v="2394.44580078125"/>
    <n v="2459.60961914062"/>
    <x v="649"/>
    <n v="6926699"/>
    <n v="3.483366509586848E-2"/>
    <n v="3.483366509586848E-2"/>
    <s v="UP"/>
  </r>
  <r>
    <x v="0"/>
    <x v="658"/>
    <n v="2438.01123046875"/>
    <n v="2472.53149414062"/>
    <n v="2414.29028320312"/>
    <n v="2429.93505859375"/>
    <x v="650"/>
    <n v="35310326"/>
    <n v="-1.2064755015794322E-2"/>
    <n v="-1.2064755015794322E-2"/>
    <s v="DOWN"/>
  </r>
  <r>
    <x v="0"/>
    <x v="659"/>
    <n v="2431.4580078125"/>
    <n v="2450.74877929687"/>
    <n v="2414.75170898437"/>
    <n v="2430.7197265625"/>
    <x v="651"/>
    <n v="4888494"/>
    <n v="3.2307226191898589E-4"/>
    <n v="3.2307226191898589E-4"/>
    <s v="UP"/>
  </r>
  <r>
    <x v="0"/>
    <x v="660"/>
    <n v="2431.18115234375"/>
    <n v="2522.05053710937"/>
    <n v="2431.18115234375"/>
    <n v="2514.52807617187"/>
    <x v="652"/>
    <n v="11063284"/>
    <n v="3.4478727950818772E-2"/>
    <n v="3.4478727950818772E-2"/>
    <s v="UP"/>
  </r>
  <r>
    <x v="0"/>
    <x v="661"/>
    <n v="2532.71118164062"/>
    <n v="2600.4130859375"/>
    <n v="2530.86499023437"/>
    <n v="2565.4775390625"/>
    <x v="653"/>
    <n v="11969895"/>
    <n v="2.0262039109891283E-2"/>
    <n v="2.0262039109891283E-2"/>
    <s v="UP"/>
  </r>
  <r>
    <x v="0"/>
    <x v="662"/>
    <n v="2565.93920898437"/>
    <n v="2597.32104492187"/>
    <n v="2539.91040039062"/>
    <n v="2554.44775390625"/>
    <x v="654"/>
    <n v="5546576"/>
    <n v="-4.2993317822609808E-3"/>
    <n v="-4.2993317822609808E-3"/>
    <s v="DOWN"/>
  </r>
  <r>
    <x v="0"/>
    <x v="663"/>
    <n v="2556.61669921875"/>
    <n v="2576.18432617187"/>
    <n v="2540.14135742187"/>
    <n v="2559.24731445312"/>
    <x v="655"/>
    <n v="6179127"/>
    <n v="1.8789957988333745E-3"/>
    <n v="1.8789957988333745E-3"/>
    <s v="UP"/>
  </r>
  <r>
    <x v="0"/>
    <x v="664"/>
    <n v="2559.24731445312"/>
    <n v="2566.86206054687"/>
    <n v="2507.14404296875"/>
    <n v="2514.29736328125"/>
    <x v="656"/>
    <n v="6239625"/>
    <n v="-1.7563767823896691E-2"/>
    <n v="-1.7563767823896691E-2"/>
    <s v="DOWN"/>
  </r>
  <r>
    <x v="0"/>
    <x v="665"/>
    <n v="2501.3291015625"/>
    <n v="2587.16796875"/>
    <n v="2501.3291015625"/>
    <n v="2583.24536132812"/>
    <x v="657"/>
    <n v="8639152"/>
    <n v="2.742238166150688E-2"/>
    <n v="2.742238166150688E-2"/>
    <s v="UP"/>
  </r>
  <r>
    <x v="0"/>
    <x v="666"/>
    <n v="2558.462890625"/>
    <n v="2575.07690429687"/>
    <n v="2493.48364257812"/>
    <n v="2505.251953125"/>
    <x v="658"/>
    <n v="9046528"/>
    <n v="-3.0192029895292006E-2"/>
    <n v="-3.0192029895292006E-2"/>
    <s v="DOWN"/>
  </r>
  <r>
    <x v="0"/>
    <x v="667"/>
    <n v="2445.94921875"/>
    <n v="2466.99365234375"/>
    <n v="2414.84399414062"/>
    <n v="2457.85571289062"/>
    <x v="659"/>
    <n v="8810401"/>
    <n v="-1.8918723619667597E-2"/>
    <n v="-1.8918723619667597E-2"/>
    <s v="DOWN"/>
  </r>
  <r>
    <x v="0"/>
    <x v="668"/>
    <n v="2445.99536132812"/>
    <n v="2466.11669921875"/>
    <n v="2412.21337890625"/>
    <n v="2425.7353515625"/>
    <x v="660"/>
    <n v="7357156"/>
    <n v="-1.3068496768649254E-2"/>
    <n v="-1.3068496768649254E-2"/>
    <s v="DOWN"/>
  </r>
  <r>
    <x v="0"/>
    <x v="669"/>
    <n v="2415.99780273437"/>
    <n v="2434.22705078125"/>
    <n v="2385.400390625"/>
    <n v="2396.38403320312"/>
    <x v="661"/>
    <n v="5597767"/>
    <n v="-1.2099936778475968E-2"/>
    <n v="-1.2099936778475968E-2"/>
    <s v="DOWN"/>
  </r>
  <r>
    <x v="0"/>
    <x v="670"/>
    <n v="2421.02807617187"/>
    <n v="2454.30224609375"/>
    <n v="2357.34106445312"/>
    <n v="2362.87915039062"/>
    <x v="662"/>
    <n v="8555737"/>
    <n v="-1.3981522916449676E-2"/>
    <n v="-1.3981522916449676E-2"/>
    <s v="DOWN"/>
  </r>
  <r>
    <x v="0"/>
    <x v="671"/>
    <n v="2362.87915039062"/>
    <n v="2422.73559570312"/>
    <n v="2359.27954101562"/>
    <n v="2390.56909179687"/>
    <x v="663"/>
    <n v="12228593"/>
    <n v="1.1718816868263543E-2"/>
    <n v="1.1718816868263543E-2"/>
    <s v="UP"/>
  </r>
  <r>
    <x v="0"/>
    <x v="672"/>
    <n v="2404.4140625"/>
    <n v="2415.58251953125"/>
    <n v="2326.97436523437"/>
    <n v="2347.234375"/>
    <x v="664"/>
    <n v="6033398"/>
    <n v="-1.8127297159968778E-2"/>
    <n v="-1.8127297159968778E-2"/>
    <s v="DOWN"/>
  </r>
  <r>
    <x v="0"/>
    <x v="673"/>
    <n v="2362.87915039062"/>
    <n v="2393.70727539062"/>
    <n v="2333.6201171875"/>
    <n v="2385.12353515625"/>
    <x v="665"/>
    <n v="5860024"/>
    <n v="1.6141897218790086E-2"/>
    <n v="1.6141897218790086E-2"/>
    <s v="UP"/>
  </r>
  <r>
    <x v="0"/>
    <x v="674"/>
    <n v="2361.12548828125"/>
    <n v="2361.31005859375"/>
    <n v="2308.42211914062"/>
    <n v="2312.66796875"/>
    <x v="666"/>
    <n v="5308603"/>
    <n v="-3.0378068774465337E-2"/>
    <n v="-3.0378068774465337E-2"/>
    <s v="DOWN"/>
  </r>
  <r>
    <x v="0"/>
    <x v="675"/>
    <n v="2321.39038085937"/>
    <n v="2330.57421875"/>
    <n v="2256.73413085937"/>
    <n v="2275.14794921875"/>
    <x v="667"/>
    <n v="9723161"/>
    <n v="-1.6223622056985021E-2"/>
    <n v="-1.6223622056985021E-2"/>
    <s v="DOWN"/>
  </r>
  <r>
    <x v="0"/>
    <x v="676"/>
    <n v="2289.03930664062"/>
    <n v="2317.65209960937"/>
    <n v="2277.96313476562"/>
    <n v="2307.54541015625"/>
    <x v="668"/>
    <n v="7120117"/>
    <n v="1.4239711990479987E-2"/>
    <n v="1.4239711990479987E-2"/>
    <s v="UP"/>
  </r>
  <r>
    <x v="0"/>
    <x v="677"/>
    <n v="2348.98803710937"/>
    <n v="2348.98803710937"/>
    <n v="2290.4697265625"/>
    <n v="2300.71508789062"/>
    <x v="669"/>
    <n v="7737264"/>
    <n v="-2.9600092004619044E-3"/>
    <n v="-2.9600092004619044E-3"/>
    <s v="DOWN"/>
  </r>
  <r>
    <x v="0"/>
    <x v="678"/>
    <n v="2290.9775390625"/>
    <n v="2338.8349609375"/>
    <n v="2290.9775390625"/>
    <n v="2333.06616210937"/>
    <x v="670"/>
    <n v="6786423"/>
    <n v="1.4061317114971307E-2"/>
    <n v="1.4061317114971307E-2"/>
    <s v="UP"/>
  </r>
  <r>
    <x v="0"/>
    <x v="679"/>
    <n v="2314.14477539062"/>
    <n v="2397.0302734375"/>
    <n v="2308.42211914062"/>
    <n v="2381.4775390625"/>
    <x v="671"/>
    <n v="9602573"/>
    <n v="2.0749980416570609E-2"/>
    <n v="2.0749980416570609E-2"/>
    <s v="UP"/>
  </r>
  <r>
    <x v="0"/>
    <x v="680"/>
    <n v="2381.33911132812"/>
    <n v="2414.47485351562"/>
    <n v="2368.41723632812"/>
    <n v="2395.7841796875"/>
    <x v="672"/>
    <n v="11556479"/>
    <n v="6.0075734697402974E-3"/>
    <n v="6.0075734697402974E-3"/>
    <s v="UP"/>
  </r>
  <r>
    <x v="0"/>
    <x v="681"/>
    <n v="2376.6318359375"/>
    <n v="2392.4150390625"/>
    <n v="2182.89428710937"/>
    <n v="2223.22924804687"/>
    <x v="673"/>
    <n v="40998574"/>
    <n v="-7.2024394110658835E-2"/>
    <n v="-7.2024394110658835E-2"/>
    <s v="DOWN"/>
  </r>
  <r>
    <x v="0"/>
    <x v="682"/>
    <n v="2195.77001953125"/>
    <n v="2253.96508789062"/>
    <n v="2183.90942382812"/>
    <n v="2227.84423828125"/>
    <x v="674"/>
    <n v="20928864"/>
    <n v="2.0757277305487208E-3"/>
    <n v="2.0757277305487208E-3"/>
    <s v="UP"/>
  </r>
  <r>
    <x v="0"/>
    <x v="683"/>
    <n v="2236.42822265625"/>
    <n v="2275.10180664062"/>
    <n v="2230.982421875"/>
    <n v="2245.88891601562"/>
    <x v="675"/>
    <n v="8823663"/>
    <n v="8.099614531283994E-3"/>
    <n v="8.099614531283994E-3"/>
    <s v="UP"/>
  </r>
  <r>
    <x v="0"/>
    <x v="684"/>
    <n v="2233.75146484375"/>
    <n v="2253.9189453125"/>
    <n v="2204.12329101562"/>
    <n v="2226.13671875"/>
    <x v="676"/>
    <n v="11971863"/>
    <n v="-8.7948006503799341E-3"/>
    <n v="-8.7948006503799341E-3"/>
    <s v="DOWN"/>
  </r>
  <r>
    <x v="0"/>
    <x v="685"/>
    <n v="2239.10498046875"/>
    <n v="2245.88891601562"/>
    <n v="2192.12426757812"/>
    <n v="2204.21557617187"/>
    <x v="677"/>
    <n v="11650516"/>
    <n v="-9.8471345370295688E-3"/>
    <n v="-9.8471345370295688E-3"/>
    <s v="DOWN"/>
  </r>
  <r>
    <x v="0"/>
    <x v="686"/>
    <n v="2231.81323242187"/>
    <n v="2231.81323242187"/>
    <n v="2199.0927734375"/>
    <n v="2207.26147460937"/>
    <x v="678"/>
    <n v="9505054"/>
    <n v="1.3818806466888126E-3"/>
    <n v="1.3818806466888126E-3"/>
    <s v="UP"/>
  </r>
  <r>
    <x v="0"/>
    <x v="687"/>
    <n v="2193.5087890625"/>
    <n v="2241.78149414062"/>
    <n v="2187.50927734375"/>
    <n v="2237.25903320312"/>
    <x v="679"/>
    <n v="6923733"/>
    <n v="1.3590338441061044E-2"/>
    <n v="1.3590338441061044E-2"/>
    <s v="UP"/>
  </r>
  <r>
    <x v="0"/>
    <x v="688"/>
    <n v="2218.89111328125"/>
    <n v="2251.84228515625"/>
    <n v="2218.89111328125"/>
    <n v="2234.07446289062"/>
    <x v="680"/>
    <n v="5389494"/>
    <n v="-1.4234260294703868E-3"/>
    <n v="-1.4234260294703868E-3"/>
    <s v="DOWN"/>
  </r>
  <r>
    <x v="0"/>
    <x v="689"/>
    <n v="2240.39721679687"/>
    <n v="2246.58129882812"/>
    <n v="2190.2783203125"/>
    <n v="2194.47778320312"/>
    <x v="681"/>
    <n v="7112066"/>
    <n v="-1.7723908608370795E-2"/>
    <n v="-1.7723908608370795E-2"/>
    <s v="DOWN"/>
  </r>
  <r>
    <x v="0"/>
    <x v="690"/>
    <n v="2204.12329101562"/>
    <n v="2246.53515625"/>
    <n v="2193.92407226562"/>
    <n v="2212.56860351562"/>
    <x v="682"/>
    <n v="8485157"/>
    <n v="8.2437831085951808E-3"/>
    <n v="8.2437831085951808E-3"/>
    <s v="UP"/>
  </r>
  <r>
    <x v="0"/>
    <x v="691"/>
    <n v="2229.04418945312"/>
    <n v="2229.04418945312"/>
    <n v="2199.6005859375"/>
    <n v="2216.86059570312"/>
    <x v="683"/>
    <n v="4801605"/>
    <n v="1.9398138260280611E-3"/>
    <n v="1.9398138260280611E-3"/>
    <s v="UP"/>
  </r>
  <r>
    <x v="0"/>
    <x v="692"/>
    <n v="2234.58227539062"/>
    <n v="2238.27416992187"/>
    <n v="2208.09204101562"/>
    <n v="2235.73608398437"/>
    <x v="684"/>
    <n v="7580454"/>
    <n v="8.5144507911648799E-3"/>
    <n v="8.5144507911648799E-3"/>
    <s v="UP"/>
  </r>
  <r>
    <x v="0"/>
    <x v="693"/>
    <n v="2215.47607421875"/>
    <n v="2258.58032226562"/>
    <n v="2215.47607421875"/>
    <n v="2249.44262695312"/>
    <x v="685"/>
    <n v="8219944"/>
    <n v="6.1306819040525366E-3"/>
    <n v="6.1306819040525366E-3"/>
    <s v="UP"/>
  </r>
  <r>
    <x v="0"/>
    <x v="694"/>
    <n v="2344.41918945312"/>
    <n v="2346.7265625"/>
    <n v="2294.80786132812"/>
    <n v="2310.26806640625"/>
    <x v="686"/>
    <n v="11962123"/>
    <n v="2.7040270179029192E-2"/>
    <n v="2.7040270179029192E-2"/>
    <s v="UP"/>
  </r>
  <r>
    <x v="0"/>
    <x v="695"/>
    <n v="2301.96118164062"/>
    <n v="2307.49926757812"/>
    <n v="2277.31713867187"/>
    <n v="2294.85400390625"/>
    <x v="687"/>
    <n v="8261615"/>
    <n v="-6.6720820796979698E-3"/>
    <n v="-6.6720820796979698E-3"/>
    <s v="DOWN"/>
  </r>
  <r>
    <x v="0"/>
    <x v="696"/>
    <n v="2307.49926757812"/>
    <n v="2322.54418945312"/>
    <n v="2302.88427734375"/>
    <n v="2310.36059570312"/>
    <x v="688"/>
    <n v="5484997"/>
    <n v="6.7570929754799738E-3"/>
    <n v="6.7570929754799738E-3"/>
    <s v="UP"/>
  </r>
  <r>
    <x v="0"/>
    <x v="697"/>
    <n v="2277.45556640625"/>
    <n v="2277.45556640625"/>
    <n v="2217.96826171875"/>
    <n v="2234.0283203125"/>
    <x v="689"/>
    <n v="11555226"/>
    <n v="-3.303903457338786E-2"/>
    <n v="-3.303903457338786E-2"/>
    <s v="DOWN"/>
  </r>
  <r>
    <x v="0"/>
    <x v="698"/>
    <n v="2234.67456054687"/>
    <n v="2255.71899414062"/>
    <n v="2225.67529296875"/>
    <n v="2235.04370117187"/>
    <x v="690"/>
    <n v="5651644"/>
    <n v="4.5440630039413998E-4"/>
    <n v="4.5440630039413998E-4"/>
    <s v="UP"/>
  </r>
  <r>
    <x v="0"/>
    <x v="699"/>
    <n v="2233.61303710937"/>
    <n v="2240.1201171875"/>
    <n v="2217.04516601562"/>
    <n v="2232.9208984375"/>
    <x v="691"/>
    <n v="4327543"/>
    <n v="-9.4967065540848465E-4"/>
    <n v="-9.4967065540848465E-4"/>
    <s v="DOWN"/>
  </r>
  <r>
    <x v="0"/>
    <x v="700"/>
    <n v="2248.42724609375"/>
    <n v="2277.9169921875"/>
    <n v="2234.58227539062"/>
    <n v="2267.90258789062"/>
    <x v="692"/>
    <n v="6248036"/>
    <n v="1.5666235856410214E-2"/>
    <n v="1.5666235856410214E-2"/>
    <s v="UP"/>
  </r>
  <r>
    <x v="0"/>
    <x v="701"/>
    <n v="2284.14721679687"/>
    <n v="2323.28247070312"/>
    <n v="2274.27124023437"/>
    <n v="2316.22143554687"/>
    <x v="693"/>
    <n v="7565341"/>
    <n v="2.1305627636328411E-2"/>
    <n v="2.1305627636328411E-2"/>
    <s v="UP"/>
  </r>
  <r>
    <x v="0"/>
    <x v="702"/>
    <n v="2325.17456054687"/>
    <n v="2388.49243164062"/>
    <n v="2314.51391601562"/>
    <n v="2376.58569335937"/>
    <x v="694"/>
    <n v="7850022"/>
    <n v="2.6061445205949191E-2"/>
    <n v="2.6061445205949191E-2"/>
    <s v="UP"/>
  </r>
  <r>
    <x v="0"/>
    <x v="703"/>
    <n v="2374.41674804687"/>
    <n v="2406.99853515625"/>
    <n v="2364.30981445312"/>
    <n v="2385.63110351562"/>
    <x v="695"/>
    <n v="6958956"/>
    <n v="3.8060485401668113E-3"/>
    <n v="3.8060485401668113E-3"/>
    <s v="UP"/>
  </r>
  <r>
    <x v="0"/>
    <x v="704"/>
    <n v="2399.79907226562"/>
    <n v="2409.02905273437"/>
    <n v="2369.75561523437"/>
    <n v="2405.66015625"/>
    <x v="696"/>
    <n v="7125488"/>
    <n v="8.3957317604612374E-3"/>
    <n v="8.3957317604612374E-3"/>
    <s v="UP"/>
  </r>
  <r>
    <x v="0"/>
    <x v="705"/>
    <n v="2409.02905273437"/>
    <n v="2416.18237304687"/>
    <n v="2339.80419921875"/>
    <n v="2373.86279296875"/>
    <x v="697"/>
    <n v="7233563"/>
    <n v="-1.3217636255261811E-2"/>
    <n v="-1.3217636255261811E-2"/>
    <s v="DOWN"/>
  </r>
  <r>
    <x v="0"/>
    <x v="706"/>
    <n v="2377.64721679687"/>
    <n v="2380.2314453125"/>
    <n v="2332.3740234375"/>
    <n v="2338.88110351562"/>
    <x v="698"/>
    <n v="6971219"/>
    <n v="-1.4736301185908846E-2"/>
    <n v="-1.4736301185908846E-2"/>
    <s v="DOWN"/>
  </r>
  <r>
    <x v="0"/>
    <x v="707"/>
    <n v="2336.11206054687"/>
    <n v="2384.61572265625"/>
    <n v="2336.11206054687"/>
    <n v="2369.478515625"/>
    <x v="699"/>
    <n v="5082589"/>
    <n v="1.3082110359870683E-2"/>
    <n v="1.3082110359870683E-2"/>
    <s v="UP"/>
  </r>
  <r>
    <x v="0"/>
    <x v="708"/>
    <n v="2378.47778320312"/>
    <n v="2390.47680664062"/>
    <n v="2360.15625"/>
    <n v="2383.64672851562"/>
    <x v="700"/>
    <n v="5362344"/>
    <n v="5.9794973791427687E-3"/>
    <n v="5.9794973791427687E-3"/>
    <s v="UP"/>
  </r>
  <r>
    <x v="0"/>
    <x v="709"/>
    <n v="2402.66040039062"/>
    <n v="2408.93676757812"/>
    <n v="2381.52368164062"/>
    <n v="2391.58447265625"/>
    <x v="701"/>
    <n v="4099113"/>
    <n v="3.3299850340520287E-3"/>
    <n v="3.3299850340520287E-3"/>
    <s v="UP"/>
  </r>
  <r>
    <x v="0"/>
    <x v="710"/>
    <n v="2390.84594726562"/>
    <n v="2437.96508789062"/>
    <n v="2383.36987304687"/>
    <n v="2430.25805664062"/>
    <x v="702"/>
    <n v="6325293"/>
    <n v="1.617081362277694E-2"/>
    <n v="1.617081362277694E-2"/>
    <s v="UP"/>
  </r>
  <r>
    <x v="0"/>
    <x v="711"/>
    <n v="2442.44165039062"/>
    <n v="2452.68701171875"/>
    <n v="2424.9970703125"/>
    <n v="2447.14892578125"/>
    <x v="703"/>
    <n v="3303689"/>
    <n v="6.9502545060685979E-3"/>
    <n v="6.9502545060685979E-3"/>
    <s v="UP"/>
  </r>
  <r>
    <x v="0"/>
    <x v="712"/>
    <n v="2459.79418945312"/>
    <n v="2470.77783203125"/>
    <n v="2451.07177734375"/>
    <n v="2459.9326171875"/>
    <x v="704"/>
    <n v="3297982"/>
    <n v="5.2239041386580205E-3"/>
    <n v="5.2239041386580205E-3"/>
    <s v="UP"/>
  </r>
  <r>
    <x v="0"/>
    <x v="713"/>
    <n v="2455.17919921875"/>
    <n v="2463.48608398437"/>
    <n v="2436.90380859375"/>
    <n v="2456.37915039062"/>
    <x v="705"/>
    <n v="3705017"/>
    <n v="1.8134306966604307E-3"/>
    <n v="1.8134306966604307E-3"/>
    <s v="UP"/>
  </r>
  <r>
    <x v="0"/>
    <x v="714"/>
    <n v="2445.94921875"/>
    <n v="2456.74829101562"/>
    <n v="2404.36791992187"/>
    <n v="2412.58276367187"/>
    <x v="706"/>
    <n v="4730362"/>
    <n v="-1.7829663730984789E-2"/>
    <n v="-1.7829663730984789E-2"/>
    <s v="DOWN"/>
  </r>
  <r>
    <x v="0"/>
    <x v="715"/>
    <n v="2415.490234375"/>
    <n v="2428.68896484375"/>
    <n v="2386.87719726562"/>
    <n v="2405.89086914062"/>
    <x v="707"/>
    <n v="4735840"/>
    <n v="-2.7737341710905683E-3"/>
    <n v="-2.7737341710905683E-3"/>
    <s v="DOWN"/>
  </r>
  <r>
    <x v="0"/>
    <x v="716"/>
    <n v="2394.26123046875"/>
    <n v="2448.90283203125"/>
    <n v="2391.81518554687"/>
    <n v="2442.99560546875"/>
    <x v="708"/>
    <n v="4839242"/>
    <n v="1.5422477105232939E-2"/>
    <n v="1.5422477105232939E-2"/>
    <s v="UP"/>
  </r>
  <r>
    <x v="0"/>
    <x v="717"/>
    <n v="2436.8115234375"/>
    <n v="2464.4091796875"/>
    <n v="2432.42724609375"/>
    <n v="2436.48828125"/>
    <x v="709"/>
    <n v="5184811"/>
    <n v="-2.6636319844742613E-3"/>
    <n v="-2.6636319844742613E-3"/>
    <s v="DOWN"/>
  </r>
  <r>
    <x v="0"/>
    <x v="718"/>
    <n v="2444.97998046875"/>
    <n v="2457.85571289062"/>
    <n v="2420.65893554687"/>
    <n v="2429.38134765625"/>
    <x v="710"/>
    <n v="3935973"/>
    <n v="-2.9169347586324832E-3"/>
    <n v="-2.9169347586324832E-3"/>
    <s v="DOWN"/>
  </r>
  <r>
    <x v="0"/>
    <x v="719"/>
    <n v="2430.25805664062"/>
    <n v="2445.94921875"/>
    <n v="2406.26025390625"/>
    <n v="2416.4130859375"/>
    <x v="711"/>
    <n v="5371019"/>
    <n v="-5.3380939568085243E-3"/>
    <n v="-5.3380939568085243E-3"/>
    <s v="DOWN"/>
  </r>
  <r>
    <x v="0"/>
    <x v="720"/>
    <n v="2385.9541015625"/>
    <n v="2450.56420898437"/>
    <n v="2379.53930664062"/>
    <n v="2397.63012695312"/>
    <x v="712"/>
    <n v="9919487"/>
    <n v="-7.7730878920998824E-3"/>
    <n v="-7.7730878920998824E-3"/>
    <s v="DOWN"/>
  </r>
  <r>
    <x v="0"/>
    <x v="721"/>
    <n v="2412.72119140625"/>
    <n v="2441.56494140625"/>
    <n v="2378.20092773437"/>
    <n v="2434.82690429687"/>
    <x v="713"/>
    <n v="11569527"/>
    <n v="1.5514063230861113E-2"/>
    <n v="1.5514063230861113E-2"/>
    <s v="UP"/>
  </r>
  <r>
    <x v="0"/>
    <x v="722"/>
    <n v="2383.78515625"/>
    <n v="2404.36791992187"/>
    <n v="2354.29516601562"/>
    <n v="2363.24829101562"/>
    <x v="714"/>
    <n v="9954969"/>
    <n v="-2.9397846255340275E-2"/>
    <n v="-2.9397846255340275E-2"/>
    <s v="DOWN"/>
  </r>
  <r>
    <x v="0"/>
    <x v="723"/>
    <n v="2363.24829101562"/>
    <n v="2377.04711914062"/>
    <n v="2331.22021484375"/>
    <n v="2335.65063476562"/>
    <x v="715"/>
    <n v="6499672"/>
    <n v="-1.1677839712517131E-2"/>
    <n v="-1.1677839712517131E-2"/>
    <s v="DOWN"/>
  </r>
  <r>
    <x v="0"/>
    <x v="724"/>
    <n v="2336.11206054687"/>
    <n v="2382.7236328125"/>
    <n v="2336.11206054687"/>
    <n v="2371.92456054687"/>
    <x v="716"/>
    <n v="5663907"/>
    <n v="1.5530522148208213E-2"/>
    <n v="1.5530522148208213E-2"/>
    <s v="UP"/>
  </r>
  <r>
    <x v="0"/>
    <x v="725"/>
    <n v="2374.87817382812"/>
    <n v="2405.33715820312"/>
    <n v="2373.955078125"/>
    <n v="2396.8916015625"/>
    <x v="717"/>
    <n v="5449809"/>
    <n v="1.0526137959037549E-2"/>
    <n v="1.0526137959037549E-2"/>
    <s v="UP"/>
  </r>
  <r>
    <x v="0"/>
    <x v="726"/>
    <n v="2376.72412109375"/>
    <n v="2395.091796875"/>
    <n v="2372.10913085937"/>
    <n v="2382.95434570312"/>
    <x v="718"/>
    <n v="3744250"/>
    <n v="-5.8147578994461567E-3"/>
    <n v="-5.8147578994461567E-3"/>
    <s v="DOWN"/>
  </r>
  <r>
    <x v="0"/>
    <x v="727"/>
    <n v="2388.95385742187"/>
    <n v="2397.953125"/>
    <n v="2373.0322265625"/>
    <n v="2386.3232421875"/>
    <x v="719"/>
    <n v="3528538"/>
    <n v="1.4136532098140233E-3"/>
    <n v="1.4136532098140233E-3"/>
    <s v="UP"/>
  </r>
  <r>
    <x v="0"/>
    <x v="728"/>
    <n v="2409.02905273437"/>
    <n v="2409.02905273437"/>
    <n v="2366.57104492187"/>
    <n v="2371.46313476562"/>
    <x v="720"/>
    <n v="4157425"/>
    <n v="-6.2271376985850342E-3"/>
    <n v="-6.2271376985850342E-3"/>
    <s v="DOWN"/>
  </r>
  <r>
    <x v="0"/>
    <x v="729"/>
    <n v="2372.61669921875"/>
    <n v="2410.87524414062"/>
    <n v="2372.61669921875"/>
    <n v="2397.99926757812"/>
    <x v="721"/>
    <n v="3717709"/>
    <n v="1.1189767649286387E-2"/>
    <n v="1.1189767649286387E-2"/>
    <s v="UP"/>
  </r>
  <r>
    <x v="0"/>
    <x v="730"/>
    <n v="2416.4130859375"/>
    <n v="2427.21215820312"/>
    <n v="2400.72216796875"/>
    <n v="2418.0283203125"/>
    <x v="722"/>
    <n v="4444328"/>
    <n v="8.3524321637836966E-3"/>
    <n v="8.3524321637836966E-3"/>
    <s v="UP"/>
  </r>
  <r>
    <x v="0"/>
    <x v="731"/>
    <n v="2376.72412109375"/>
    <n v="2409.02905273437"/>
    <n v="2374.6474609375"/>
    <n v="2389.04614257812"/>
    <x v="723"/>
    <n v="4339109"/>
    <n v="-1.1985870676266962E-2"/>
    <n v="-1.1985870676266962E-2"/>
    <s v="DOWN"/>
  </r>
  <r>
    <x v="0"/>
    <x v="732"/>
    <n v="2384.10815429687"/>
    <n v="2403.07568359375"/>
    <n v="2359.87939453125"/>
    <n v="2365.37133789062"/>
    <x v="724"/>
    <n v="5182800"/>
    <n v="-9.9097509236626066E-3"/>
    <n v="-9.9097509236626066E-3"/>
    <s v="DOWN"/>
  </r>
  <r>
    <x v="0"/>
    <x v="733"/>
    <n v="2347.88037109375"/>
    <n v="2356.41821289062"/>
    <n v="2299.19213867187"/>
    <n v="2306.7607421875"/>
    <x v="725"/>
    <n v="10108854"/>
    <n v="-2.4778625124337952E-2"/>
    <n v="-2.4778625124337952E-2"/>
    <s v="DOWN"/>
  </r>
  <r>
    <x v="0"/>
    <x v="734"/>
    <n v="2306.7607421875"/>
    <n v="2328.451171875"/>
    <n v="2290.28515625"/>
    <n v="2309.76049804687"/>
    <x v="726"/>
    <n v="3790127"/>
    <n v="1.3004900363237227E-3"/>
    <n v="1.3004900363237227E-3"/>
    <s v="UP"/>
  </r>
  <r>
    <x v="0"/>
    <x v="735"/>
    <n v="2328.22045898437"/>
    <n v="2342.29638671875"/>
    <n v="2302.60717773437"/>
    <n v="2310.12963867187"/>
    <x v="727"/>
    <n v="4205724"/>
    <n v="1.5975581733305836E-4"/>
    <n v="1.5975581733305836E-4"/>
    <s v="UP"/>
  </r>
  <r>
    <x v="0"/>
    <x v="736"/>
    <n v="2304.49951171875"/>
    <n v="2337.95825195312"/>
    <n v="2302.88427734375"/>
    <n v="2316.49853515625"/>
    <x v="728"/>
    <n v="4603654"/>
    <n v="2.7569173009920635E-3"/>
    <n v="2.7569173009920635E-3"/>
    <s v="UP"/>
  </r>
  <r>
    <x v="0"/>
    <x v="737"/>
    <n v="2294.5771484375"/>
    <n v="2310.26806640625"/>
    <n v="2281.74755859375"/>
    <n v="2294.66943359375"/>
    <x v="729"/>
    <n v="5154085"/>
    <n v="-9.4232227814547431E-3"/>
    <n v="-9.4232227814547431E-3"/>
    <s v="DOWN"/>
  </r>
  <r>
    <x v="0"/>
    <x v="738"/>
    <n v="2293.654296875"/>
    <n v="2303.76098632812"/>
    <n v="2248.51953125"/>
    <n v="2251.65771484375"/>
    <x v="730"/>
    <n v="4764025"/>
    <n v="-1.8744184023444105E-2"/>
    <n v="-1.8744184023444105E-2"/>
    <s v="DOWN"/>
  </r>
  <r>
    <x v="0"/>
    <x v="739"/>
    <n v="2209.70727539062"/>
    <n v="2231.62866210937"/>
    <n v="2192.2626953125"/>
    <n v="2194.29321289062"/>
    <x v="731"/>
    <n v="6239761"/>
    <n v="-2.5476567924849661E-2"/>
    <n v="-2.5476567924849661E-2"/>
    <s v="DOWN"/>
  </r>
  <r>
    <x v="0"/>
    <x v="740"/>
    <n v="2209.6611328125"/>
    <n v="2239.197265625"/>
    <n v="2178.37158203125"/>
    <n v="2211.73803710937"/>
    <x v="732"/>
    <n v="8077411"/>
    <n v="7.9500159871918157E-3"/>
    <n v="7.9500159871918157E-3"/>
    <s v="UP"/>
  </r>
  <r>
    <x v="0"/>
    <x v="741"/>
    <n v="2178.60229492187"/>
    <n v="2194.89331054687"/>
    <n v="2147.91259765625"/>
    <n v="2152.8505859375"/>
    <x v="733"/>
    <n v="8498529"/>
    <n v="-2.6624970614729265E-2"/>
    <n v="-2.6624970614729265E-2"/>
    <s v="DOWN"/>
  </r>
  <r>
    <x v="0"/>
    <x v="742"/>
    <n v="2178.279296875"/>
    <n v="2185.20166015625"/>
    <n v="2134.89819335937"/>
    <n v="2146.25122070312"/>
    <x v="734"/>
    <n v="7335913"/>
    <n v="-3.065437644467298E-3"/>
    <n v="-3.065437644467298E-3"/>
    <s v="DOWN"/>
  </r>
  <r>
    <x v="0"/>
    <x v="743"/>
    <n v="2133.05224609375"/>
    <n v="2217.04516601562"/>
    <n v="2133.05224609375"/>
    <n v="2194.66259765625"/>
    <x v="735"/>
    <n v="9306512"/>
    <n v="2.2556291076690261E-2"/>
    <n v="2.2556291076690261E-2"/>
    <s v="UP"/>
  </r>
  <r>
    <x v="0"/>
    <x v="744"/>
    <n v="2207.35375976562"/>
    <n v="2230.84399414062"/>
    <n v="2181.04833984375"/>
    <n v="2187.0478515625"/>
    <x v="736"/>
    <n v="5926361"/>
    <n v="-3.4696567733771963E-3"/>
    <n v="-3.4696567733771963E-3"/>
    <s v="DOWN"/>
  </r>
  <r>
    <x v="0"/>
    <x v="745"/>
    <n v="2213.16870117187"/>
    <n v="2231.81323242187"/>
    <n v="2206.10766601562"/>
    <n v="2227.3828125"/>
    <x v="737"/>
    <n v="4474425"/>
    <n v="1.8442697349866918E-2"/>
    <n v="1.8442697349866918E-2"/>
    <s v="UP"/>
  </r>
  <r>
    <x v="0"/>
    <x v="746"/>
    <n v="2241.96630859375"/>
    <n v="2261.34912109375"/>
    <n v="2231.95166015625"/>
    <n v="2235.59741210937"/>
    <x v="738"/>
    <n v="6676081"/>
    <n v="3.6878779801765879E-3"/>
    <n v="3.6878779801765879E-3"/>
    <s v="UP"/>
  </r>
  <r>
    <x v="0"/>
    <x v="747"/>
    <n v="2228.72119140625"/>
    <n v="2255.71899414062"/>
    <n v="2228.72119140625"/>
    <n v="2245.05834960937"/>
    <x v="739"/>
    <n v="3857170"/>
    <n v="4.2320634613783889E-3"/>
    <n v="4.2320634613783889E-3"/>
    <s v="UP"/>
  </r>
  <r>
    <x v="0"/>
    <x v="748"/>
    <n v="2219.81420898437"/>
    <n v="2231.44409179687"/>
    <n v="2204.12329101562"/>
    <n v="2220.552734375"/>
    <x v="740"/>
    <n v="3164763"/>
    <n v="-1.0915427990138428E-2"/>
    <n v="-1.0915427990138428E-2"/>
    <s v="DOWN"/>
  </r>
  <r>
    <x v="0"/>
    <x v="749"/>
    <n v="2228.12109375"/>
    <n v="2228.12109375"/>
    <n v="2170.064453125"/>
    <n v="2176.3408203125"/>
    <x v="741"/>
    <n v="4607588"/>
    <n v="-1.991019086074822E-2"/>
    <n v="-1.991019086074822E-2"/>
    <s v="DOWN"/>
  </r>
  <r>
    <x v="0"/>
    <x v="750"/>
    <n v="2170.89526367187"/>
    <n v="2198.30834960937"/>
    <n v="2162.68041992187"/>
    <n v="2192.35498046875"/>
    <x v="742"/>
    <n v="3708551"/>
    <n v="7.3581804224325392E-3"/>
    <n v="7.3581804224325392E-3"/>
    <s v="UP"/>
  </r>
  <r>
    <x v="0"/>
    <x v="751"/>
    <n v="2188.80151367187"/>
    <n v="2209.6611328125"/>
    <n v="2178.37158203125"/>
    <n v="2199.32373046875"/>
    <x v="743"/>
    <n v="3664246"/>
    <n v="3.1786242871049528E-3"/>
    <n v="3.1786242871049528E-3"/>
    <s v="UP"/>
  </r>
  <r>
    <x v="0"/>
    <x v="752"/>
    <n v="2229.04418945312"/>
    <n v="2230.29028320312"/>
    <n v="2186.67846679687"/>
    <n v="2188.1552734375"/>
    <x v="744"/>
    <n v="4553044"/>
    <n v="-5.0781569613393982E-3"/>
    <n v="-5.0781569613393982E-3"/>
    <s v="DOWN"/>
  </r>
  <r>
    <x v="0"/>
    <x v="753"/>
    <n v="2173.66430664062"/>
    <n v="2228.12109375"/>
    <n v="2163.14208984375"/>
    <n v="2223.275390625"/>
    <x v="745"/>
    <n v="8364677"/>
    <n v="1.6050241969233572E-2"/>
    <n v="1.6050241969233572E-2"/>
    <s v="UP"/>
  </r>
  <r>
    <x v="0"/>
    <x v="754"/>
    <n v="2235.50512695312"/>
    <n v="2273.34814453125"/>
    <n v="2233.79760742187"/>
    <n v="2262.5029296875"/>
    <x v="746"/>
    <n v="6207910"/>
    <n v="1.7643936107738976E-2"/>
    <n v="1.7643936107738976E-2"/>
    <s v="UP"/>
  </r>
  <r>
    <x v="0"/>
    <x v="755"/>
    <n v="2265.50268554687"/>
    <n v="2333.20483398437"/>
    <n v="2253.68823242187"/>
    <n v="2301.86889648437"/>
    <x v="747"/>
    <n v="9623571"/>
    <n v="1.7399307100508493E-2"/>
    <n v="1.7399307100508493E-2"/>
    <s v="UP"/>
  </r>
  <r>
    <x v="0"/>
    <x v="756"/>
    <n v="2293.654296875"/>
    <n v="2325.0361328125"/>
    <n v="2293.654296875"/>
    <n v="2308.05297851562"/>
    <x v="748"/>
    <n v="4358526"/>
    <n v="2.6866059620737504E-3"/>
    <n v="2.6866059620737504E-3"/>
    <s v="UP"/>
  </r>
  <r>
    <x v="0"/>
    <x v="757"/>
    <n v="2314.60620117187"/>
    <n v="2323.00561523437"/>
    <n v="2277.04028320312"/>
    <n v="2281.28588867187"/>
    <x v="749"/>
    <n v="4121726"/>
    <n v="-1.1597309643148616E-2"/>
    <n v="-1.1597309643148616E-2"/>
    <s v="DOWN"/>
  </r>
  <r>
    <x v="0"/>
    <x v="758"/>
    <n v="2270.5791015625"/>
    <n v="2309.806640625"/>
    <n v="2266.2412109375"/>
    <n v="2288.90063476562"/>
    <x v="750"/>
    <n v="1685016"/>
    <n v="3.3380173625179961E-3"/>
    <n v="3.3380173625179961E-3"/>
    <s v="UP"/>
  </r>
  <r>
    <x v="0"/>
    <x v="759"/>
    <n v="2306.576171875"/>
    <n v="2306.576171875"/>
    <n v="2250.27319335937"/>
    <n v="2253.5498046875"/>
    <x v="751"/>
    <n v="6116620"/>
    <n v="-1.5444536285853235E-2"/>
    <n v="-1.5444536285853235E-2"/>
    <s v="DOWN"/>
  </r>
  <r>
    <x v="0"/>
    <x v="760"/>
    <n v="2268.73315429687"/>
    <n v="2278.37866210937"/>
    <n v="2245.4736328125"/>
    <n v="2262.41064453125"/>
    <x v="752"/>
    <n v="6256529"/>
    <n v="3.931957199221201E-3"/>
    <n v="3.931957199221201E-3"/>
    <s v="UP"/>
  </r>
  <r>
    <x v="0"/>
    <x v="761"/>
    <n v="2275.19409179687"/>
    <n v="2339.80419921875"/>
    <n v="2270.07153320312"/>
    <n v="2331.6357421875"/>
    <x v="753"/>
    <n v="8804796"/>
    <n v="3.0598023683630685E-2"/>
    <n v="3.0598023683630685E-2"/>
    <s v="UP"/>
  </r>
  <r>
    <x v="0"/>
    <x v="762"/>
    <n v="2345.34228515625"/>
    <n v="2363.75610351562"/>
    <n v="2337.2197265625"/>
    <n v="2353.28002929687"/>
    <x v="754"/>
    <n v="6209971"/>
    <n v="9.2827584330913669E-3"/>
    <n v="9.2827584330913669E-3"/>
    <s v="UP"/>
  </r>
  <r>
    <x v="0"/>
    <x v="763"/>
    <n v="2399.79907226562"/>
    <n v="2399.79907226562"/>
    <n v="2314.88330078125"/>
    <n v="2335.05078125"/>
    <x v="755"/>
    <n v="6981583"/>
    <n v="-7.7463673461904761E-3"/>
    <n v="-7.7463673461904761E-3"/>
    <s v="DOWN"/>
  </r>
  <r>
    <x v="0"/>
    <x v="764"/>
    <n v="2337.31201171875"/>
    <n v="2353.83374023437"/>
    <n v="2321.34423828125"/>
    <n v="2349.63403320312"/>
    <x v="756"/>
    <n v="4490948"/>
    <n v="6.2454314977065375E-3"/>
    <n v="6.2454314977065375E-3"/>
    <s v="UP"/>
  </r>
  <r>
    <x v="0"/>
    <x v="765"/>
    <n v="2335.05078125"/>
    <n v="2362.4638671875"/>
    <n v="2330.62036132812"/>
    <n v="2358.40258789062"/>
    <x v="757"/>
    <n v="3346724"/>
    <n v="3.7319316138645685E-3"/>
    <n v="3.7319316138645685E-3"/>
    <s v="UP"/>
  </r>
  <r>
    <x v="0"/>
    <x v="766"/>
    <n v="2357.24877929687"/>
    <n v="2399.79907226562"/>
    <n v="2354.66455078125"/>
    <n v="2393.107421875"/>
    <x v="758"/>
    <n v="6287907"/>
    <n v="1.4715346526910903E-2"/>
    <n v="1.4715346526910903E-2"/>
    <s v="UP"/>
  </r>
  <r>
    <x v="0"/>
    <x v="767"/>
    <n v="2391.4921875"/>
    <n v="2409.30615234375"/>
    <n v="2375.80126953125"/>
    <n v="2405.89086914062"/>
    <x v="707"/>
    <n v="5894874"/>
    <n v="5.3417568730177185E-3"/>
    <n v="5.3417568730177185E-3"/>
    <s v="UP"/>
  </r>
  <r>
    <x v="0"/>
    <x v="768"/>
    <n v="2409.30615234375"/>
    <n v="2420.05908203125"/>
    <n v="2390.615234375"/>
    <n v="2403.4912109375"/>
    <x v="759"/>
    <n v="5627102"/>
    <n v="-9.9738163053959177E-4"/>
    <n v="-9.9738163053959177E-4"/>
    <s v="DOWN"/>
  </r>
  <r>
    <x v="0"/>
    <x v="769"/>
    <n v="2390.56909179687"/>
    <n v="2396.61474609375"/>
    <n v="2365.64819335937"/>
    <n v="2374.41674804687"/>
    <x v="760"/>
    <n v="2983121"/>
    <n v="-1.2096721402691088E-2"/>
    <n v="-1.2096721402691088E-2"/>
    <s v="DOWN"/>
  </r>
  <r>
    <x v="0"/>
    <x v="770"/>
    <n v="2399.79907226562"/>
    <n v="2433.02709960937"/>
    <n v="2388.72314453125"/>
    <n v="2429.15063476562"/>
    <x v="761"/>
    <n v="6155066"/>
    <n v="2.3051486986305204E-2"/>
    <n v="2.3051486986305204E-2"/>
    <s v="UP"/>
  </r>
  <r>
    <x v="0"/>
    <x v="771"/>
    <n v="2428.18139648437"/>
    <n v="2438.56518554687"/>
    <n v="2404.55249023437"/>
    <n v="2417.38232421875"/>
    <x v="762"/>
    <n v="4521556"/>
    <n v="-4.8446343935928298E-3"/>
    <n v="-4.8446343935928298E-3"/>
    <s v="DOWN"/>
  </r>
  <r>
    <x v="0"/>
    <x v="772"/>
    <n v="2420.38208007812"/>
    <n v="2424.16625976562"/>
    <n v="2390.56909179687"/>
    <n v="2406.537109375"/>
    <x v="763"/>
    <n v="3543216"/>
    <n v="-4.4863561525702788E-3"/>
    <n v="-4.4863561525702788E-3"/>
    <s v="DOWN"/>
  </r>
  <r>
    <x v="0"/>
    <x v="773"/>
    <n v="2409.02905273437"/>
    <n v="2414.52099609375"/>
    <n v="2382.58520507812"/>
    <n v="2392.73828125"/>
    <x v="764"/>
    <n v="4858080"/>
    <n v="-5.7338383496842562E-3"/>
    <n v="-5.7338383496842562E-3"/>
    <s v="DOWN"/>
  </r>
  <r>
    <x v="0"/>
    <x v="774"/>
    <n v="2385.90795898437"/>
    <n v="2411.79809570312"/>
    <n v="2381.33911132812"/>
    <n v="2398.92236328125"/>
    <x v="765"/>
    <n v="3330725"/>
    <n v="2.5844733920968757E-3"/>
    <n v="2.5844733920968757E-3"/>
    <s v="UP"/>
  </r>
  <r>
    <x v="0"/>
    <x v="775"/>
    <n v="2406.029296875"/>
    <n v="2408.10620117187"/>
    <n v="2373.12451171875"/>
    <n v="2397.63012695312"/>
    <x v="712"/>
    <n v="2651598"/>
    <n v="-5.3872204309586991E-4"/>
    <n v="-5.3872204309586991E-4"/>
    <s v="DOWN"/>
  </r>
  <r>
    <x v="0"/>
    <x v="776"/>
    <n v="2388.72314453125"/>
    <n v="2388.72314453125"/>
    <n v="2347.28051757812"/>
    <n v="2354.47998046875"/>
    <x v="766"/>
    <n v="3195134"/>
    <n v="-1.7996985959841009E-2"/>
    <n v="-1.7996985959841009E-2"/>
    <s v="DOWN"/>
  </r>
  <r>
    <x v="0"/>
    <x v="777"/>
    <n v="2349.0341796875"/>
    <n v="2370.724609375"/>
    <n v="2341.18872070312"/>
    <n v="2367.54028320312"/>
    <x v="767"/>
    <n v="3305744"/>
    <n v="5.5470651674462126E-3"/>
    <n v="5.5470651674462126E-3"/>
    <s v="UP"/>
  </r>
  <r>
    <x v="0"/>
    <x v="778"/>
    <n v="2376.72412109375"/>
    <n v="2379.40087890625"/>
    <n v="2355.72583007812"/>
    <n v="2360.15625"/>
    <x v="768"/>
    <n v="3206704"/>
    <n v="-3.1189048601648751E-3"/>
    <n v="-3.1189048601648751E-3"/>
    <s v="DOWN"/>
  </r>
  <r>
    <x v="0"/>
    <x v="779"/>
    <n v="2368.41723632812"/>
    <n v="2394.26123046875"/>
    <n v="2351.98779296875"/>
    <n v="2380.50854492187"/>
    <x v="769"/>
    <n v="4694719"/>
    <n v="8.6233268861602586E-3"/>
    <n v="8.6233268861602586E-3"/>
    <s v="UP"/>
  </r>
  <r>
    <x v="0"/>
    <x v="780"/>
    <n v="2389.64624023437"/>
    <n v="2422.78173828125"/>
    <n v="2383.27734375"/>
    <n v="2416.0439453125"/>
    <x v="770"/>
    <n v="3674961"/>
    <n v="1.4927645069240315E-2"/>
    <n v="1.4927645069240315E-2"/>
    <s v="UP"/>
  </r>
  <r>
    <x v="0"/>
    <x v="781"/>
    <n v="2408.01391601562"/>
    <n v="2511.5283203125"/>
    <n v="2309.34521484375"/>
    <n v="2499.06787109375"/>
    <x v="771"/>
    <n v="15763742"/>
    <n v="3.4363608354395371E-2"/>
    <n v="3.4363608354395371E-2"/>
    <s v="UP"/>
  </r>
  <r>
    <x v="0"/>
    <x v="782"/>
    <n v="2495.74487304687"/>
    <n v="2521.31201171875"/>
    <n v="2486.56103515625"/>
    <n v="2503.35961914062"/>
    <x v="772"/>
    <n v="5529456"/>
    <n v="1.7173522320119488E-3"/>
    <n v="1.7173522320119488E-3"/>
    <s v="UP"/>
  </r>
  <r>
    <x v="0"/>
    <x v="783"/>
    <n v="2503.63671875"/>
    <n v="2534.04956054687"/>
    <n v="2490.43774414062"/>
    <n v="2521.03515625"/>
    <x v="773"/>
    <n v="13082493"/>
    <n v="7.0607133952339052E-3"/>
    <n v="7.0607133952339052E-3"/>
    <s v="UP"/>
  </r>
  <r>
    <x v="0"/>
    <x v="784"/>
    <n v="2530.68041992187"/>
    <n v="2542.86401367187"/>
    <n v="2506.8671875"/>
    <n v="2513.60498046875"/>
    <x v="774"/>
    <n v="4742900"/>
    <n v="-2.9473407477907691E-3"/>
    <n v="-2.9473407477907691E-3"/>
    <s v="DOWN"/>
  </r>
  <r>
    <x v="0"/>
    <x v="785"/>
    <n v="2519.7890625"/>
    <n v="2536.40307617187"/>
    <n v="2492.65283203125"/>
    <n v="2512.54345703125"/>
    <x v="775"/>
    <n v="5794796"/>
    <n v="-4.2230729222393203E-4"/>
    <n v="-4.2230729222393203E-4"/>
    <s v="DOWN"/>
  </r>
  <r>
    <x v="0"/>
    <x v="786"/>
    <n v="2503.17504882812"/>
    <n v="2507.55932617187"/>
    <n v="2471.79321289062"/>
    <n v="2475.900390625"/>
    <x v="776"/>
    <n v="7414268"/>
    <n v="-1.4583975835149999E-2"/>
    <n v="-1.4583975835149999E-2"/>
    <s v="DOWN"/>
  </r>
  <r>
    <x v="0"/>
    <x v="787"/>
    <n v="2459.88647460937"/>
    <n v="2489.330078125"/>
    <n v="2456.10205078125"/>
    <n v="2483.0537109375"/>
    <x v="777"/>
    <n v="4297122"/>
    <n v="2.8890694440093286E-3"/>
    <n v="2.8890694440093286E-3"/>
    <s v="UP"/>
  </r>
  <r>
    <x v="0"/>
    <x v="788"/>
    <n v="2478.25415039062"/>
    <n v="2487.48413085937"/>
    <n v="2438.70361328125"/>
    <n v="2446.41064453125"/>
    <x v="778"/>
    <n v="4231055"/>
    <n v="-1.4757181471900565E-2"/>
    <n v="-1.4757181471900565E-2"/>
    <s v="DOWN"/>
  </r>
  <r>
    <x v="0"/>
    <x v="789"/>
    <n v="2455.17919921875"/>
    <n v="2459.79418945312"/>
    <n v="2436.8115234375"/>
    <n v="2445.2568359375"/>
    <x v="779"/>
    <n v="3878504"/>
    <n v="-4.7169000781896122E-4"/>
    <n v="-4.7169000781896122E-4"/>
    <s v="DOWN"/>
  </r>
  <r>
    <x v="0"/>
    <x v="790"/>
    <n v="2442.25708007812"/>
    <n v="2455.17919921875"/>
    <n v="2401.50659179687"/>
    <n v="2408.19848632812"/>
    <x v="780"/>
    <n v="6327881"/>
    <n v="-1.5155190782280076E-2"/>
    <n v="-1.5155190782280076E-2"/>
    <s v="DOWN"/>
  </r>
  <r>
    <x v="0"/>
    <x v="791"/>
    <n v="2386.41577148437"/>
    <n v="2421.02807617187"/>
    <n v="2385.9541015625"/>
    <n v="2411.89038085937"/>
    <x v="781"/>
    <n v="4739921"/>
    <n v="1.5330728463787101E-3"/>
    <n v="1.5330728463787101E-3"/>
    <s v="UP"/>
  </r>
  <r>
    <x v="0"/>
    <x v="792"/>
    <n v="2411.89038085937"/>
    <n v="2430.25805664062"/>
    <n v="2405.98315429687"/>
    <n v="2422.87426757812"/>
    <x v="782"/>
    <n v="4166674"/>
    <n v="4.5540580346813738E-3"/>
    <n v="4.5540580346813738E-3"/>
    <s v="UP"/>
  </r>
  <r>
    <x v="0"/>
    <x v="793"/>
    <n v="2434.55004882812"/>
    <n v="2435.75"/>
    <n v="2409.9521484375"/>
    <n v="2414.10571289062"/>
    <x v="783"/>
    <n v="3634473"/>
    <n v="-3.6191202866176549E-3"/>
    <n v="-3.6191202866176549E-3"/>
    <s v="DOWN"/>
  </r>
  <r>
    <x v="0"/>
    <x v="794"/>
    <n v="2402.10668945312"/>
    <n v="2413.64404296875"/>
    <n v="2373.0322265625"/>
    <n v="2379.81616210937"/>
    <x v="784"/>
    <n v="4344275"/>
    <n v="-1.4203810350690011E-2"/>
    <n v="-1.4203810350690011E-2"/>
    <s v="DOWN"/>
  </r>
  <r>
    <x v="0"/>
    <x v="795"/>
    <n v="2373.0322265625"/>
    <n v="2417.15161132812"/>
    <n v="2361.17163085937"/>
    <n v="2368.0478515625"/>
    <x v="785"/>
    <n v="7918674"/>
    <n v="-4.9449623725241589E-3"/>
    <n v="-4.9449623725241589E-3"/>
    <s v="DOWN"/>
  </r>
  <r>
    <x v="0"/>
    <x v="796"/>
    <n v="2382.26220703125"/>
    <n v="2403.4912109375"/>
    <n v="2369.06323242187"/>
    <n v="2399.15307617187"/>
    <x v="786"/>
    <n v="3864966"/>
    <n v="1.3135273027085196E-2"/>
    <n v="1.3135273027085196E-2"/>
    <s v="UP"/>
  </r>
  <r>
    <x v="0"/>
    <x v="797"/>
    <n v="2384.93896484375"/>
    <n v="2423.79711914062"/>
    <n v="2368.41723632812"/>
    <n v="2419.92065429687"/>
    <x v="787"/>
    <n v="3733794"/>
    <n v="8.6563297035018964E-3"/>
    <n v="8.6563297035018964E-3"/>
    <s v="UP"/>
  </r>
  <r>
    <x v="0"/>
    <x v="798"/>
    <n v="2419.18212890625"/>
    <n v="2430.25805664062"/>
    <n v="2377.73950195312"/>
    <n v="2385.49267578125"/>
    <x v="788"/>
    <n v="4263775"/>
    <n v="-1.422697328320582E-2"/>
    <n v="-1.422697328320582E-2"/>
    <s v="DOWN"/>
  </r>
  <r>
    <x v="0"/>
    <x v="799"/>
    <n v="2397.953125"/>
    <n v="2404.09106445312"/>
    <n v="2369.109375"/>
    <n v="2379.30859375"/>
    <x v="789"/>
    <n v="3725561"/>
    <n v="-2.5924265611393651E-3"/>
    <n v="-2.5924265611393651E-3"/>
    <s v="DOWN"/>
  </r>
  <r>
    <x v="0"/>
    <x v="800"/>
    <n v="2365.92504882812"/>
    <n v="2391.03076171875"/>
    <n v="2300.34594726562"/>
    <n v="2309.52978515625"/>
    <x v="790"/>
    <n v="5128557"/>
    <n v="-2.9327289968873255E-2"/>
    <n v="-2.9327289968873255E-2"/>
    <s v="DOWN"/>
  </r>
  <r>
    <x v="0"/>
    <x v="801"/>
    <n v="2321.11352539062"/>
    <n v="2346.26513671875"/>
    <n v="2300.484375"/>
    <n v="2329.697265625"/>
    <x v="791"/>
    <n v="2995121"/>
    <n v="8.7322039671515177E-3"/>
    <n v="8.7322039671515177E-3"/>
    <s v="UP"/>
  </r>
  <r>
    <x v="0"/>
    <x v="802"/>
    <n v="2335.18920898437"/>
    <n v="2352.54150390625"/>
    <n v="2321.57495117187"/>
    <n v="2348.75732421875"/>
    <x v="792"/>
    <n v="2881635"/>
    <n v="8.1814465520942143E-3"/>
    <n v="8.1814465520942143E-3"/>
    <s v="UP"/>
  </r>
  <r>
    <x v="0"/>
    <x v="803"/>
    <n v="2342.5732421875"/>
    <n v="2353.46459960937"/>
    <n v="2327.34375"/>
    <n v="2348.52661132812"/>
    <x v="793"/>
    <n v="3729696"/>
    <n v="-9.8281188653882951E-5"/>
    <n v="-9.8281188653882951E-5"/>
    <s v="DOWN"/>
  </r>
  <r>
    <x v="0"/>
    <x v="804"/>
    <n v="2332.42016601562"/>
    <n v="2352.6337890625"/>
    <n v="2331.03564453125"/>
    <n v="2347.46508789062"/>
    <x v="794"/>
    <n v="3465324"/>
    <n v="-4.5199135794198432E-4"/>
    <n v="-4.5199135794198432E-4"/>
    <s v="DOWN"/>
  </r>
  <r>
    <x v="0"/>
    <x v="805"/>
    <n v="2349.12646484375"/>
    <n v="2378.57006835937"/>
    <n v="2345.4345703125"/>
    <n v="2351.06469726562"/>
    <x v="795"/>
    <n v="3644738"/>
    <n v="1.5333603799030722E-3"/>
    <n v="1.5333603799030722E-3"/>
    <s v="UP"/>
  </r>
  <r>
    <x v="0"/>
    <x v="806"/>
    <n v="2353.64916992187"/>
    <n v="2380.41625976562"/>
    <n v="2351.98779296875"/>
    <n v="2377.55493164062"/>
    <x v="796"/>
    <n v="2658087"/>
    <n v="1.1267405049391371E-2"/>
    <n v="1.1267405049391371E-2"/>
    <s v="UP"/>
  </r>
  <r>
    <x v="0"/>
    <x v="807"/>
    <n v="2367.54028320312"/>
    <n v="2374.87817382812"/>
    <n v="2351.61865234375"/>
    <n v="2360.15625"/>
    <x v="768"/>
    <n v="3829466"/>
    <n v="-7.3178945548615284E-3"/>
    <n v="-7.3178945548615284E-3"/>
    <s v="DOWN"/>
  </r>
  <r>
    <x v="0"/>
    <x v="808"/>
    <n v="2360.11010742187"/>
    <n v="2363.84838867187"/>
    <n v="2320.42114257812"/>
    <n v="2324.62084960937"/>
    <x v="797"/>
    <n v="4632445"/>
    <n v="-1.5056371032312952E-2"/>
    <n v="-1.5056371032312952E-2"/>
    <s v="DOWN"/>
  </r>
  <r>
    <x v="0"/>
    <x v="809"/>
    <n v="2329.18969726562"/>
    <n v="2341.09643554687"/>
    <n v="2311.19116210937"/>
    <n v="2320.46728515625"/>
    <x v="798"/>
    <n v="6818549"/>
    <n v="-1.7866892864293518E-3"/>
    <n v="-1.7866892864293518E-3"/>
    <s v="DOWN"/>
  </r>
  <r>
    <x v="0"/>
    <x v="810"/>
    <n v="2332.09716796875"/>
    <n v="2351.75708007812"/>
    <n v="2324.39013671875"/>
    <n v="2341.55786132812"/>
    <x v="799"/>
    <n v="3174798"/>
    <n v="9.0888557455730094E-3"/>
    <n v="9.0888557455730094E-3"/>
    <s v="UP"/>
  </r>
  <r>
    <x v="0"/>
    <x v="811"/>
    <n v="2349.31103515625"/>
    <n v="2401.64526367187"/>
    <n v="2347.51123046875"/>
    <n v="2396.84545898437"/>
    <x v="800"/>
    <n v="5361376"/>
    <n v="2.3611399681238803E-2"/>
    <n v="2.3611399681238803E-2"/>
    <s v="UP"/>
  </r>
  <r>
    <x v="0"/>
    <x v="812"/>
    <n v="2405.33715820312"/>
    <n v="2405.33715820312"/>
    <n v="2349.95727539062"/>
    <n v="2361.40234375"/>
    <x v="801"/>
    <n v="4023571"/>
    <n v="-1.4787334753529035E-2"/>
    <n v="-1.4787334753529035E-2"/>
    <s v="DOWN"/>
  </r>
  <r>
    <x v="0"/>
    <x v="813"/>
    <n v="2355.95678710937"/>
    <n v="2361.033203125"/>
    <n v="2326.97436523437"/>
    <n v="2331.6357421875"/>
    <x v="753"/>
    <n v="5754776"/>
    <n v="-1.2605385826852481E-2"/>
    <n v="-1.2605385826852481E-2"/>
    <s v="DOWN"/>
  </r>
  <r>
    <x v="0"/>
    <x v="814"/>
    <n v="2330.43579101562"/>
    <n v="2337.49658203125"/>
    <n v="2275.19409179687"/>
    <n v="2281.28588867187"/>
    <x v="749"/>
    <n v="8844386"/>
    <n v="-2.1594330076850056E-2"/>
    <n v="-2.1594330076850056E-2"/>
    <s v="DOWN"/>
  </r>
  <r>
    <x v="0"/>
    <x v="815"/>
    <n v="2269.10229492187"/>
    <n v="2282.48583984375"/>
    <n v="2247.13500976562"/>
    <n v="2277.59399414062"/>
    <x v="802"/>
    <n v="10309291"/>
    <n v="-1.6182530582709563E-3"/>
    <n v="-1.6182530582709563E-3"/>
    <s v="DOWN"/>
  </r>
  <r>
    <x v="0"/>
    <x v="816"/>
    <n v="2282.30126953125"/>
    <n v="2288.71606445312"/>
    <n v="2240.1201171875"/>
    <n v="2255.90356445312"/>
    <x v="803"/>
    <n v="6811927"/>
    <n v="-9.5235237501978959E-3"/>
    <n v="-9.5235237501978959E-3"/>
    <s v="DOWN"/>
  </r>
  <r>
    <x v="0"/>
    <x v="817"/>
    <n v="2268.73315429687"/>
    <n v="2291.80810546875"/>
    <n v="2261.90307617187"/>
    <n v="2287.931640625"/>
    <x v="804"/>
    <n v="5375500"/>
    <n v="1.4197554407939402E-2"/>
    <n v="1.4197554407939402E-2"/>
    <s v="UP"/>
  </r>
  <r>
    <x v="0"/>
    <x v="818"/>
    <n v="2283.03979492187"/>
    <n v="2299.28442382812"/>
    <n v="2270.90234375"/>
    <n v="2284.14721679687"/>
    <x v="805"/>
    <n v="6724143"/>
    <n v="-1.6541679121747498E-3"/>
    <n v="-1.6541679121747498E-3"/>
    <s v="DOWN"/>
  </r>
  <r>
    <x v="0"/>
    <x v="819"/>
    <n v="2282.48583984375"/>
    <n v="2290.1005859375"/>
    <n v="2267.48706054687"/>
    <n v="2281.70141601562"/>
    <x v="806"/>
    <n v="5970027"/>
    <n v="-1.0706676142096601E-3"/>
    <n v="-1.0706676142096601E-3"/>
    <s v="DOWN"/>
  </r>
  <r>
    <x v="0"/>
    <x v="820"/>
    <n v="2284.42431640625"/>
    <n v="2284.42431640625"/>
    <n v="2249.5810546875"/>
    <n v="2254.56518554687"/>
    <x v="807"/>
    <n v="7465143"/>
    <n v="-1.1892968028382658E-2"/>
    <n v="-1.1892968028382658E-2"/>
    <s v="DOWN"/>
  </r>
  <r>
    <x v="0"/>
    <x v="821"/>
    <n v="2260.42626953125"/>
    <n v="2276.3017578125"/>
    <n v="2238.27416992187"/>
    <n v="2243.166015625"/>
    <x v="808"/>
    <n v="5477059"/>
    <n v="-5.0561183338863518E-3"/>
    <n v="-5.0561183338863518E-3"/>
    <s v="DOWN"/>
  </r>
  <r>
    <x v="0"/>
    <x v="822"/>
    <n v="2252.119140625"/>
    <n v="2255.48803710937"/>
    <n v="2203.52319335937"/>
    <n v="2229.92114257812"/>
    <x v="809"/>
    <n v="8244377"/>
    <n v="-5.9045248296989618E-3"/>
    <n v="-5.9045248296989618E-3"/>
    <s v="DOWN"/>
  </r>
  <r>
    <x v="0"/>
    <x v="823"/>
    <n v="2226.69067382812"/>
    <n v="2228.76733398437"/>
    <n v="2196.7392578125"/>
    <n v="2199.0927734375"/>
    <x v="810"/>
    <n v="6192509"/>
    <n v="-1.3824880220313102E-2"/>
    <n v="-1.3824880220313102E-2"/>
    <s v="DOWN"/>
  </r>
  <r>
    <x v="0"/>
    <x v="824"/>
    <n v="2200.80053710937"/>
    <n v="2203.52319335937"/>
    <n v="2133.65209960937"/>
    <n v="2157.37329101562"/>
    <x v="811"/>
    <n v="12915487"/>
    <n v="-1.8971278812379613E-2"/>
    <n v="-1.8971278812379613E-2"/>
    <s v="DOWN"/>
  </r>
  <r>
    <x v="0"/>
    <x v="825"/>
    <n v="2152.15844726562"/>
    <n v="2189.26293945312"/>
    <n v="2123.822265625"/>
    <n v="2178.04858398437"/>
    <x v="812"/>
    <n v="10886051"/>
    <n v="9.5836109461695674E-3"/>
    <n v="9.5836109461695674E-3"/>
    <s v="UP"/>
  </r>
  <r>
    <x v="0"/>
    <x v="826"/>
    <n v="2198.58520507812"/>
    <n v="2203.80029296875"/>
    <n v="2160.7421875"/>
    <n v="2172.60278320312"/>
    <x v="813"/>
    <n v="11345797"/>
    <n v="-2.5003910917340351E-3"/>
    <n v="-2.5003910917340351E-3"/>
    <s v="DOWN"/>
  </r>
  <r>
    <x v="0"/>
    <x v="827"/>
    <n v="2196.69311523437"/>
    <n v="2196.69311523437"/>
    <n v="2127.51416015625"/>
    <n v="2159.72705078125"/>
    <x v="814"/>
    <n v="9673900"/>
    <n v="-5.9263418227944739E-3"/>
    <n v="-5.9263418227944739E-3"/>
    <s v="DOWN"/>
  </r>
  <r>
    <x v="0"/>
    <x v="828"/>
    <n v="2139.51318359375"/>
    <n v="2167.203125"/>
    <n v="2133.05224609375"/>
    <n v="2147.77416992187"/>
    <x v="815"/>
    <n v="6831331"/>
    <n v="-5.534481176822246E-3"/>
    <n v="-5.534481176822246E-3"/>
    <s v="DOWN"/>
  </r>
  <r>
    <x v="0"/>
    <x v="829"/>
    <n v="2168.12622070312"/>
    <n v="2168.12622070312"/>
    <n v="2116.43823242187"/>
    <n v="2149.66625976562"/>
    <x v="816"/>
    <n v="12349787"/>
    <n v="8.8099988736885281E-4"/>
    <n v="8.8099988736885281E-4"/>
    <s v="UP"/>
  </r>
  <r>
    <x v="0"/>
    <x v="830"/>
    <n v="2136.744140625"/>
    <n v="2142.2822265625"/>
    <n v="2128.25268554687"/>
    <n v="2133.46752929687"/>
    <x v="817"/>
    <n v="7418939"/>
    <n v="-7.5354848684746276E-3"/>
    <n v="-7.5354848684746276E-3"/>
    <s v="DOWN"/>
  </r>
  <r>
    <x v="0"/>
    <x v="831"/>
    <n v="2133.97534179687"/>
    <n v="2148.189453125"/>
    <n v="2116.43823242187"/>
    <n v="2128.34497070312"/>
    <x v="818"/>
    <n v="7567717"/>
    <n v="-2.4009998078025393E-3"/>
    <n v="-2.4009998078025393E-3"/>
    <s v="DOWN"/>
  </r>
  <r>
    <x v="0"/>
    <x v="832"/>
    <n v="2134.89819335937"/>
    <n v="2178.18701171875"/>
    <n v="2129.3603515625"/>
    <n v="2170.84912109375"/>
    <x v="819"/>
    <n v="10580166"/>
    <n v="1.9970474602119322E-2"/>
    <n v="1.9970474602119322E-2"/>
    <s v="UP"/>
  </r>
  <r>
    <x v="0"/>
    <x v="833"/>
    <n v="2172.23364257812"/>
    <n v="2188.29370117187"/>
    <n v="2154.28125"/>
    <n v="2174.63330078125"/>
    <x v="820"/>
    <n v="6586381"/>
    <n v="1.7431573740527759E-3"/>
    <n v="1.7431573740527759E-3"/>
    <s v="UP"/>
  </r>
  <r>
    <x v="0"/>
    <x v="834"/>
    <n v="2173.57202148437"/>
    <n v="2173.57202148437"/>
    <n v="2142.55908203125"/>
    <n v="2156.72729492187"/>
    <x v="821"/>
    <n v="5395222"/>
    <n v="-8.2340776048079305E-3"/>
    <n v="-8.2340776048079305E-3"/>
    <s v="DOWN"/>
  </r>
  <r>
    <x v="0"/>
    <x v="835"/>
    <n v="2160.00390625"/>
    <n v="2169.04931640625"/>
    <n v="2135.40600585937"/>
    <n v="2144.45141601562"/>
    <x v="822"/>
    <n v="5176246"/>
    <n v="-5.6918417390989717E-3"/>
    <n v="-5.6918417390989717E-3"/>
    <s v="DOWN"/>
  </r>
  <r>
    <x v="0"/>
    <x v="836"/>
    <n v="2150.54321289062"/>
    <n v="2198.49291992187"/>
    <n v="2144.72827148437"/>
    <n v="2194.98559570312"/>
    <x v="823"/>
    <n v="7160960"/>
    <n v="2.3565116629913879E-2"/>
    <n v="2.3565116629913879E-2"/>
    <s v="UP"/>
  </r>
  <r>
    <x v="0"/>
    <x v="837"/>
    <n v="2193.04711914062"/>
    <n v="2249.53491210937"/>
    <n v="2190.2783203125"/>
    <n v="2244.68896484375"/>
    <x v="824"/>
    <n v="16751795"/>
    <n v="2.2644032564614596E-2"/>
    <n v="2.2644032564614596E-2"/>
    <s v="UP"/>
  </r>
  <r>
    <x v="0"/>
    <x v="838"/>
    <n v="2260.84155273437"/>
    <n v="2274.08666992187"/>
    <n v="2238.3203125"/>
    <n v="2242.93530273437"/>
    <x v="825"/>
    <n v="8632243"/>
    <n v="-7.813037324283323E-4"/>
    <n v="-7.813037324283323E-4"/>
    <s v="DOWN"/>
  </r>
  <r>
    <x v="0"/>
    <x v="839"/>
    <n v="2233.6591796875"/>
    <n v="2259.04174804687"/>
    <n v="2224.98291015625"/>
    <n v="2252.3037109375"/>
    <x v="826"/>
    <n v="5904760"/>
    <n v="4.1768972828936839E-3"/>
    <n v="4.1768972828936839E-3"/>
    <s v="UP"/>
  </r>
  <r>
    <x v="0"/>
    <x v="840"/>
    <n v="2256.73413085937"/>
    <n v="2261.11840820312"/>
    <n v="2224.521484375"/>
    <n v="2228.49047851562"/>
    <x v="827"/>
    <n v="4418468"/>
    <n v="-1.0572735884509153E-2"/>
    <n v="-1.0572735884509153E-2"/>
    <s v="DOWN"/>
  </r>
  <r>
    <x v="0"/>
    <x v="841"/>
    <n v="2237.35131835937"/>
    <n v="2258.3955078125"/>
    <n v="2226.59814453125"/>
    <n v="2246.67358398437"/>
    <x v="828"/>
    <n v="6655796"/>
    <n v="8.1592930877779461E-3"/>
    <n v="8.1592930877779461E-3"/>
    <s v="UP"/>
  </r>
  <r>
    <x v="0"/>
    <x v="842"/>
    <n v="2239.15112304687"/>
    <n v="2242.88916015625"/>
    <n v="2192.17041015625"/>
    <n v="2195.72387695312"/>
    <x v="829"/>
    <n v="5512167"/>
    <n v="-2.2677841528006778E-2"/>
    <n v="-2.2677841528006778E-2"/>
    <s v="DOWN"/>
  </r>
  <r>
    <x v="0"/>
    <x v="843"/>
    <n v="2194.89331054687"/>
    <n v="2210.353515625"/>
    <n v="2179.525390625"/>
    <n v="2185.20166015625"/>
    <x v="830"/>
    <n v="4925955"/>
    <n v="-4.792137857542008E-3"/>
    <n v="-4.792137857542008E-3"/>
    <s v="DOWN"/>
  </r>
  <r>
    <x v="0"/>
    <x v="844"/>
    <n v="2189.35522460937"/>
    <n v="2211.64575195312"/>
    <n v="2185.66333007812"/>
    <n v="2200.154296875"/>
    <x v="831"/>
    <n v="4717026"/>
    <n v="6.8426829788261062E-3"/>
    <n v="6.8426829788261062E-3"/>
    <s v="UP"/>
  </r>
  <r>
    <x v="0"/>
    <x v="845"/>
    <n v="2198.58520507812"/>
    <n v="2205.64624023437"/>
    <n v="2170.61840820312"/>
    <n v="2185.52465820312"/>
    <x v="832"/>
    <n v="5599857"/>
    <n v="-6.6493588916320019E-3"/>
    <n v="-6.6493588916320019E-3"/>
    <s v="DOWN"/>
  </r>
  <r>
    <x v="0"/>
    <x v="846"/>
    <n v="2174.67944335937"/>
    <n v="2184.740234375"/>
    <n v="2135.49829101562"/>
    <n v="2143.712890625"/>
    <x v="833"/>
    <n v="10997019"/>
    <n v="-1.9131236835960835E-2"/>
    <n v="-1.9131236835960835E-2"/>
    <s v="DOWN"/>
  </r>
  <r>
    <x v="0"/>
    <x v="847"/>
    <n v="2163.51123046875"/>
    <n v="2164.89575195312"/>
    <n v="2144.35888671875"/>
    <n v="2163.4189453125"/>
    <x v="834"/>
    <n v="5775572"/>
    <n v="9.1925087475619675E-3"/>
    <n v="9.1925087475619675E-3"/>
    <s v="UP"/>
  </r>
  <r>
    <x v="0"/>
    <x v="848"/>
    <n v="2157.05029296875"/>
    <n v="2170.572265625"/>
    <n v="2142.8359375"/>
    <n v="2146.943359375"/>
    <x v="835"/>
    <n v="4666767"/>
    <n v="-7.6156460049561928E-3"/>
    <n v="-7.6156460049561928E-3"/>
    <s v="DOWN"/>
  </r>
  <r>
    <x v="0"/>
    <x v="849"/>
    <n v="2168.2646484375"/>
    <n v="2209.15356445312"/>
    <n v="2161.25"/>
    <n v="2201.72338867187"/>
    <x v="836"/>
    <n v="7321903"/>
    <n v="2.5515487644739366E-2"/>
    <n v="2.5515487644739366E-2"/>
    <s v="UP"/>
  </r>
  <r>
    <x v="0"/>
    <x v="850"/>
    <n v="2215.19921875"/>
    <n v="2237.90502929687"/>
    <n v="2215.19921875"/>
    <n v="2223.22924804687"/>
    <x v="837"/>
    <n v="5085958"/>
    <n v="9.7677364233007546E-3"/>
    <n v="9.7677364233007546E-3"/>
    <s v="UP"/>
  </r>
  <r>
    <x v="0"/>
    <x v="851"/>
    <n v="2223.22924804687"/>
    <n v="2232.736328125"/>
    <n v="2201.35424804687"/>
    <n v="2231.21337890625"/>
    <x v="838"/>
    <n v="7891328"/>
    <n v="3.5911587853486829E-3"/>
    <n v="3.5911587853486829E-3"/>
    <s v="UP"/>
  </r>
  <r>
    <x v="0"/>
    <x v="852"/>
    <n v="2229.96728515625"/>
    <n v="2230.7978515625"/>
    <n v="2173.75659179687"/>
    <n v="2177.5869140625"/>
    <x v="839"/>
    <n v="8117564"/>
    <n v="-2.4034615840590141E-2"/>
    <n v="-2.4034615840590141E-2"/>
    <s v="DOWN"/>
  </r>
  <r>
    <x v="0"/>
    <x v="853"/>
    <n v="2161.20385742187"/>
    <n v="2163.51123046875"/>
    <n v="2136.79028320312"/>
    <n v="2143.85131835937"/>
    <x v="840"/>
    <n v="6667045"/>
    <n v="-1.5492209471825094E-2"/>
    <n v="-1.5492209471825094E-2"/>
    <s v="DOWN"/>
  </r>
  <r>
    <x v="0"/>
    <x v="854"/>
    <n v="2149.66625976562"/>
    <n v="2163.51123046875"/>
    <n v="2099.82421875"/>
    <n v="2108.5927734375"/>
    <x v="841"/>
    <n v="6385796"/>
    <n v="-1.6446372983291418E-2"/>
    <n v="-1.6446372983291418E-2"/>
    <s v="DOWN"/>
  </r>
  <r>
    <x v="0"/>
    <x v="855"/>
    <n v="2104.43920898437"/>
    <n v="2127.46801757812"/>
    <n v="2094.33251953125"/>
    <n v="2100.701171875"/>
    <x v="842"/>
    <n v="8013761"/>
    <n v="-3.7425604355108243E-3"/>
    <n v="-3.7425604355108243E-3"/>
    <s v="DOWN"/>
  </r>
  <r>
    <x v="0"/>
    <x v="856"/>
    <n v="2108.2236328125"/>
    <n v="2121.330078125"/>
    <n v="2055.88940429687"/>
    <n v="2064.79638671875"/>
    <x v="843"/>
    <n v="10864277"/>
    <n v="-1.7091853631674609E-2"/>
    <n v="-1.7091853631674609E-2"/>
    <s v="DOWN"/>
  </r>
  <r>
    <x v="0"/>
    <x v="857"/>
    <n v="2070.28833007812"/>
    <n v="2080.44116210937"/>
    <n v="2032.6298828125"/>
    <n v="2054.5048828125"/>
    <x v="844"/>
    <n v="9181579"/>
    <n v="-4.9842668210013617E-3"/>
    <n v="-4.9842668210013617E-3"/>
    <s v="DOWN"/>
  </r>
  <r>
    <x v="0"/>
    <x v="858"/>
    <n v="2071.90356445312"/>
    <n v="2078.54907226562"/>
    <n v="2042.32141113281"/>
    <n v="2051.92065429687"/>
    <x v="845"/>
    <n v="17007106"/>
    <n v="-1.2577678667704533E-3"/>
    <n v="-1.2577678667704533E-3"/>
    <s v="DOWN"/>
  </r>
  <r>
    <x v="0"/>
    <x v="859"/>
    <n v="2044.4443359375"/>
    <n v="2049.05932617187"/>
    <n v="2012.13928222656"/>
    <n v="2031.75305175781"/>
    <x v="846"/>
    <n v="9762294"/>
    <n v="-9.8287310252584414E-3"/>
    <n v="-9.8287310252584414E-3"/>
    <s v="DOWN"/>
  </r>
  <r>
    <x v="0"/>
    <x v="860"/>
    <n v="2048.09008789062"/>
    <n v="2098.9013671875"/>
    <n v="2046.29028320312"/>
    <n v="2094.93237304687"/>
    <x v="847"/>
    <n v="10700180"/>
    <n v="3.1095926345198008E-2"/>
    <n v="3.1095926345198008E-2"/>
    <s v="UP"/>
  </r>
  <r>
    <x v="0"/>
    <x v="861"/>
    <n v="2109.05419921875"/>
    <n v="2115.00756835937"/>
    <n v="2095.20922851562"/>
    <n v="2101.30102539062"/>
    <x v="848"/>
    <n v="5460047"/>
    <n v="3.0402330986192406E-3"/>
    <n v="3.0402330986192406E-3"/>
    <s v="UP"/>
  </r>
  <r>
    <x v="0"/>
    <x v="862"/>
    <n v="2093.36328125"/>
    <n v="2095.11694335937"/>
    <n v="2070.33447265625"/>
    <n v="2074.71875"/>
    <x v="849"/>
    <n v="8124685"/>
    <n v="-1.2650534540421384E-2"/>
    <n v="-1.2650534540421384E-2"/>
    <s v="DOWN"/>
  </r>
  <r>
    <x v="0"/>
    <x v="863"/>
    <n v="2072.36499023437"/>
    <n v="2076.74926757812"/>
    <n v="2028.75329589843"/>
    <n v="2033.64514160156"/>
    <x v="850"/>
    <n v="6187972"/>
    <n v="-1.979716549256352E-2"/>
    <n v="-1.979716549256352E-2"/>
    <s v="DOWN"/>
  </r>
  <r>
    <x v="0"/>
    <x v="864"/>
    <n v="2046.75183105468"/>
    <n v="2080.44116210937"/>
    <n v="2030.78393554687"/>
    <n v="2065.2578125"/>
    <x v="851"/>
    <n v="7027161"/>
    <n v="1.55447993227636E-2"/>
    <n v="1.55447993227636E-2"/>
    <s v="UP"/>
  </r>
  <r>
    <x v="0"/>
    <x v="865"/>
    <n v="2072.13427734375"/>
    <n v="2082.74877929687"/>
    <n v="2064.75024414062"/>
    <n v="2074.9033203125"/>
    <x v="852"/>
    <n v="6288212"/>
    <n v="4.6703930457852308E-3"/>
    <n v="4.6703930457852308E-3"/>
    <s v="UP"/>
  </r>
  <r>
    <x v="0"/>
    <x v="866"/>
    <n v="2066.59619140625"/>
    <n v="2071.94970703125"/>
    <n v="2040.84460449218"/>
    <n v="2062.62744140625"/>
    <x v="853"/>
    <n v="9402032"/>
    <n v="-5.9164180363548815E-3"/>
    <n v="-5.9164180363548815E-3"/>
    <s v="DOWN"/>
  </r>
  <r>
    <x v="0"/>
    <x v="867"/>
    <n v="2081.3642578125"/>
    <n v="2163.00366210937"/>
    <n v="2081.08740234375"/>
    <n v="2151.55834960937"/>
    <x v="854"/>
    <n v="14085600"/>
    <n v="4.3115471593050361E-2"/>
    <n v="4.3115471593050361E-2"/>
    <s v="UP"/>
  </r>
  <r>
    <x v="0"/>
    <x v="868"/>
    <n v="2164.43432617187"/>
    <n v="2168.12622070312"/>
    <n v="2136.744140625"/>
    <n v="2151.92749023437"/>
    <x v="855"/>
    <n v="5146521"/>
    <n v="1.7161677859081829E-4"/>
    <n v="1.7161677859081829E-4"/>
    <s v="UP"/>
  </r>
  <r>
    <x v="0"/>
    <x v="869"/>
    <n v="2167.203125"/>
    <n v="2167.203125"/>
    <n v="2130.791015625"/>
    <n v="2146.7587890625"/>
    <x v="856"/>
    <n v="8131464"/>
    <n v="-2.4019941600902945E-3"/>
    <n v="-2.4019941600902945E-3"/>
    <s v="DOWN"/>
  </r>
  <r>
    <x v="0"/>
    <x v="870"/>
    <n v="2139.65161132812"/>
    <n v="2172.7412109375"/>
    <n v="2139.65161132812"/>
    <n v="2161.15747070312"/>
    <x v="857"/>
    <n v="9217523"/>
    <n v="6.7071024286879388E-3"/>
    <n v="6.7071024286879388E-3"/>
    <s v="UP"/>
  </r>
  <r>
    <x v="0"/>
    <x v="871"/>
    <n v="2169.04931640625"/>
    <n v="2169.41845703125"/>
    <n v="2142.78979492187"/>
    <n v="2145.83569335937"/>
    <x v="858"/>
    <n v="6480704"/>
    <n v="-7.0895532574771596E-3"/>
    <n v="-7.0895532574771596E-3"/>
    <s v="DOWN"/>
  </r>
  <r>
    <x v="0"/>
    <x v="872"/>
    <n v="2154.28125"/>
    <n v="2160.7421875"/>
    <n v="2145.09741210937"/>
    <n v="2156.4501953125"/>
    <x v="859"/>
    <n v="5271183"/>
    <n v="4.9465108464792828E-3"/>
    <n v="4.9465108464792828E-3"/>
    <s v="UP"/>
  </r>
  <r>
    <x v="0"/>
    <x v="873"/>
    <n v="2156.4501953125"/>
    <n v="2185.478515625"/>
    <n v="2150.63549804687"/>
    <n v="2165.95727539062"/>
    <x v="860"/>
    <n v="9089543"/>
    <n v="4.4087088444104729E-3"/>
    <n v="4.4087088444104729E-3"/>
    <s v="UP"/>
  </r>
  <r>
    <x v="0"/>
    <x v="874"/>
    <n v="2171.81811523437"/>
    <n v="2183.63256835937"/>
    <n v="2161.66528320312"/>
    <n v="2174.12573242187"/>
    <x v="861"/>
    <n v="6189104"/>
    <n v="3.7713538953915863E-3"/>
    <n v="3.7713538953915863E-3"/>
    <s v="UP"/>
  </r>
  <r>
    <x v="0"/>
    <x v="875"/>
    <n v="2238.22802734375"/>
    <n v="2238.22802734375"/>
    <n v="2168.17236328125"/>
    <n v="2185.15551757812"/>
    <x v="862"/>
    <n v="8964739"/>
    <n v="5.0731258997064408E-3"/>
    <n v="5.0731258997064408E-3"/>
    <s v="UP"/>
  </r>
  <r>
    <x v="0"/>
    <x v="876"/>
    <n v="2193.97021484375"/>
    <n v="2193.97021484375"/>
    <n v="2146.89721679687"/>
    <n v="2160.14233398437"/>
    <x v="863"/>
    <n v="5202788"/>
    <n v="-1.1446863627092466E-2"/>
    <n v="-1.1446863627092466E-2"/>
    <s v="DOWN"/>
  </r>
  <r>
    <x v="0"/>
    <x v="877"/>
    <n v="2158.9423828125"/>
    <n v="2176.3408203125"/>
    <n v="2152.61987304687"/>
    <n v="2170.89526367187"/>
    <x v="864"/>
    <n v="6136737"/>
    <n v="4.9779360929125887E-3"/>
    <n v="4.9779360929125887E-3"/>
    <s v="UP"/>
  </r>
  <r>
    <x v="0"/>
    <x v="878"/>
    <n v="2172.83349609375"/>
    <n v="2177.35620117187"/>
    <n v="2152.52758789062"/>
    <n v="2165.4033203125"/>
    <x v="865"/>
    <n v="3503665"/>
    <n v="-2.5298061901209371E-3"/>
    <n v="-2.5298061901209371E-3"/>
    <s v="DOWN"/>
  </r>
  <r>
    <x v="0"/>
    <x v="879"/>
    <n v="2169.64916992187"/>
    <n v="2179.2021484375"/>
    <n v="2156.49633789062"/>
    <n v="2168.12622070312"/>
    <x v="866"/>
    <n v="3823658"/>
    <n v="1.2574395098483534E-3"/>
    <n v="1.2574395098483534E-3"/>
    <s v="UP"/>
  </r>
  <r>
    <x v="0"/>
    <x v="880"/>
    <n v="2192.12426757812"/>
    <n v="2197.56982421875"/>
    <n v="2167.203125"/>
    <n v="2176.43334960937"/>
    <x v="867"/>
    <n v="6468093"/>
    <n v="3.8314171900906669E-3"/>
    <n v="3.8314171900906669E-3"/>
    <s v="UP"/>
  </r>
  <r>
    <x v="0"/>
    <x v="881"/>
    <n v="2183.81713867187"/>
    <n v="2197.29296875"/>
    <n v="2169.5107421875"/>
    <n v="2193.09326171875"/>
    <x v="868"/>
    <n v="4618063"/>
    <n v="7.6547091274938063E-3"/>
    <n v="7.6547091274938063E-3"/>
    <s v="UP"/>
  </r>
  <r>
    <x v="0"/>
    <x v="882"/>
    <n v="2195.81616210937"/>
    <n v="2202.36962890625"/>
    <n v="2172.78735351562"/>
    <n v="2180.21752929687"/>
    <x v="869"/>
    <n v="4308917"/>
    <n v="-5.870970692564979E-3"/>
    <n v="-5.870970692564979E-3"/>
    <s v="DOWN"/>
  </r>
  <r>
    <x v="0"/>
    <x v="883"/>
    <n v="2192.12426757812"/>
    <n v="2200.43115234375"/>
    <n v="2181.97119140625"/>
    <n v="2194.01635742187"/>
    <x v="870"/>
    <n v="4583562"/>
    <n v="6.3290446998789246E-3"/>
    <n v="6.3290446998789246E-3"/>
    <s v="UP"/>
  </r>
  <r>
    <x v="0"/>
    <x v="884"/>
    <n v="2198.58520507812"/>
    <n v="2237.25903320312"/>
    <n v="2198.3544921875"/>
    <n v="2234.12060546875"/>
    <x v="871"/>
    <n v="7782605"/>
    <n v="1.8279020617569107E-2"/>
    <n v="1.8279020617569107E-2"/>
    <s v="UP"/>
  </r>
  <r>
    <x v="0"/>
    <x v="885"/>
    <n v="2248.61181640625"/>
    <n v="2257.47265625"/>
    <n v="2241.13549804687"/>
    <n v="2253.08837890625"/>
    <x v="872"/>
    <n v="6490902"/>
    <n v="8.4899673775127409E-3"/>
    <n v="8.4899673775127409E-3"/>
    <s v="UP"/>
  </r>
  <r>
    <x v="0"/>
    <x v="886"/>
    <n v="2256.73413085937"/>
    <n v="2256.73413085937"/>
    <n v="2227.24438476562"/>
    <n v="2233.75146484375"/>
    <x v="873"/>
    <n v="3530936"/>
    <n v="-8.5823779203167347E-3"/>
    <n v="-8.5823779203167347E-3"/>
    <s v="DOWN"/>
  </r>
  <r>
    <x v="0"/>
    <x v="887"/>
    <n v="2234.720703125"/>
    <n v="2263.97973632812"/>
    <n v="2228.67504882812"/>
    <n v="2259.50317382812"/>
    <x v="874"/>
    <n v="4317616"/>
    <n v="1.1528436836542899E-2"/>
    <n v="1.1528436836542899E-2"/>
    <s v="UP"/>
  </r>
  <r>
    <x v="0"/>
    <x v="888"/>
    <n v="2253.04223632812"/>
    <n v="2271.8251953125"/>
    <n v="2248.42724609375"/>
    <n v="2253.734375"/>
    <x v="875"/>
    <n v="4373292"/>
    <n v="-2.5531073196148569E-3"/>
    <n v="-2.5531073196148569E-3"/>
    <s v="DOWN"/>
  </r>
  <r>
    <x v="0"/>
    <x v="889"/>
    <n v="2261.34912109375"/>
    <n v="2292.408203125"/>
    <n v="2255.94970703125"/>
    <n v="2281.56298828125"/>
    <x v="876"/>
    <n v="4576891"/>
    <n v="1.2347716495992965E-2"/>
    <n v="1.2347716495992965E-2"/>
    <s v="UP"/>
  </r>
  <r>
    <x v="0"/>
    <x v="890"/>
    <n v="2284.42431640625"/>
    <n v="2295.31567382812"/>
    <n v="2273.57885742187"/>
    <n v="2288.62377929687"/>
    <x v="877"/>
    <n v="3232360"/>
    <n v="3.0947473016318442E-3"/>
    <n v="3.0947473016318442E-3"/>
    <s v="UP"/>
  </r>
  <r>
    <x v="0"/>
    <x v="891"/>
    <n v="2298.26928710937"/>
    <n v="2307.36083984375"/>
    <n v="2290.14672851562"/>
    <n v="2304.36108398437"/>
    <x v="878"/>
    <n v="5436127"/>
    <n v="6.8763360523519451E-3"/>
    <n v="6.8763360523519451E-3"/>
    <s v="UP"/>
  </r>
  <r>
    <x v="0"/>
    <x v="892"/>
    <n v="2306.53002929687"/>
    <n v="2316.267578125"/>
    <n v="2285.85473632812"/>
    <n v="2289.31616210937"/>
    <x v="879"/>
    <n v="5278930"/>
    <n v="-6.5288508981295543E-3"/>
    <n v="-6.5288508981295543E-3"/>
    <s v="DOWN"/>
  </r>
  <r>
    <x v="0"/>
    <x v="893"/>
    <n v="2279.62451171875"/>
    <n v="2295.86938476562"/>
    <n v="2267.3486328125"/>
    <n v="2293.05419921875"/>
    <x v="880"/>
    <n v="3477670"/>
    <n v="1.632764652302151E-3"/>
    <n v="1.632764652302151E-3"/>
    <s v="UP"/>
  </r>
  <r>
    <x v="0"/>
    <x v="894"/>
    <n v="2298.17700195312"/>
    <n v="2311.69873046875"/>
    <n v="2282.71655273437"/>
    <n v="2297.57690429687"/>
    <x v="881"/>
    <n v="3416671"/>
    <n v="1.972419363501841E-3"/>
    <n v="1.972419363501841E-3"/>
    <s v="UP"/>
  </r>
  <r>
    <x v="0"/>
    <x v="895"/>
    <n v="2301.96118164062"/>
    <n v="2307.1298828125"/>
    <n v="2261.48754882812"/>
    <n v="2264.85668945312"/>
    <x v="882"/>
    <n v="4358614"/>
    <n v="-1.4241342499579264E-2"/>
    <n v="-1.4241342499579264E-2"/>
    <s v="DOWN"/>
  </r>
  <r>
    <x v="0"/>
    <x v="896"/>
    <n v="2273.34814453125"/>
    <n v="2275.19409179687"/>
    <n v="2241.96630859375"/>
    <n v="2251.47314453125"/>
    <x v="883"/>
    <n v="4399483"/>
    <n v="-5.9091956531934229E-3"/>
    <n v="-5.9091956531934229E-3"/>
    <s v="DOWN"/>
  </r>
  <r>
    <x v="0"/>
    <x v="897"/>
    <n v="2260.93383789062"/>
    <n v="2267.81030273437"/>
    <n v="2240.25854492187"/>
    <n v="2246.62744140625"/>
    <x v="884"/>
    <n v="5262765"/>
    <n v="-2.15221115101319E-3"/>
    <n v="-2.15221115101319E-3"/>
    <s v="DOWN"/>
  </r>
  <r>
    <x v="0"/>
    <x v="898"/>
    <n v="2246.62744140625"/>
    <n v="2257.61108398437"/>
    <n v="2232.59765625"/>
    <n v="2253.9189453125"/>
    <x v="885"/>
    <n v="4025223"/>
    <n v="3.2455108599323593E-3"/>
    <n v="3.2455108599323593E-3"/>
    <s v="UP"/>
  </r>
  <r>
    <x v="0"/>
    <x v="899"/>
    <n v="2247.50415039062"/>
    <n v="2276.1171875"/>
    <n v="2245.05834960937"/>
    <n v="2265.96411132812"/>
    <x v="886"/>
    <n v="3717453"/>
    <n v="5.3440951822017859E-3"/>
    <n v="5.3440951822017859E-3"/>
    <s v="UP"/>
  </r>
  <r>
    <x v="0"/>
    <x v="900"/>
    <n v="2271.17919921875"/>
    <n v="2277.96313476562"/>
    <n v="2262.6875"/>
    <n v="2265.548828125"/>
    <x v="887"/>
    <n v="3046017"/>
    <n v="-1.8323971725975896E-4"/>
    <n v="-1.8323971725975896E-4"/>
    <s v="DOWN"/>
  </r>
  <r>
    <x v="0"/>
    <x v="901"/>
    <n v="2257.56494140625"/>
    <n v="2274.27124023437"/>
    <n v="2246.07348632812"/>
    <n v="2252.34985351562"/>
    <x v="888"/>
    <n v="4056127"/>
    <n v="-5.8258990456007756E-3"/>
    <n v="-5.8258990456007756E-3"/>
    <s v="DOWN"/>
  </r>
  <r>
    <x v="0"/>
    <x v="902"/>
    <n v="2246.48901367187"/>
    <n v="2260.42626953125"/>
    <n v="2230.01342773437"/>
    <n v="2252.07299804687"/>
    <x v="889"/>
    <n v="5743931"/>
    <n v="-1.2289819259980457E-4"/>
    <n v="-1.2289819259980457E-4"/>
    <s v="DOWN"/>
  </r>
  <r>
    <x v="0"/>
    <x v="903"/>
    <n v="2268.73315429687"/>
    <n v="2315.80615234375"/>
    <n v="2262.04150390625"/>
    <n v="2313.49877929687"/>
    <x v="890"/>
    <n v="6313130"/>
    <n v="2.7275181370797718E-2"/>
    <n v="2.7275181370797718E-2"/>
    <s v="UP"/>
  </r>
  <r>
    <x v="0"/>
    <x v="904"/>
    <n v="2326.88208007812"/>
    <n v="2335.18920898437"/>
    <n v="2314.14477539062"/>
    <n v="2326.51293945312"/>
    <x v="891"/>
    <n v="5005152"/>
    <n v="5.6252420757226269E-3"/>
    <n v="5.6252420757226269E-3"/>
    <s v="UP"/>
  </r>
  <r>
    <x v="0"/>
    <x v="905"/>
    <n v="2326.51293945312"/>
    <n v="2342.29638671875"/>
    <n v="2320.744140625"/>
    <n v="2325.9130859375"/>
    <x v="892"/>
    <n v="5671252"/>
    <n v="-2.5772071126473203E-4"/>
    <n v="-2.5772071126473203E-4"/>
    <s v="DOWN"/>
  </r>
  <r>
    <x v="0"/>
    <x v="906"/>
    <n v="2307.49926757812"/>
    <n v="2316.5908203125"/>
    <n v="2271.50219726562"/>
    <n v="2279.716796875"/>
    <x v="893"/>
    <n v="13553963"/>
    <n v="-1.9861659515074841E-2"/>
    <n v="-1.9861659515074841E-2"/>
    <s v="DOWN"/>
  </r>
  <r>
    <x v="0"/>
    <x v="907"/>
    <n v="2289.177734375"/>
    <n v="2293.56201171875"/>
    <n v="2268.73315429687"/>
    <n v="2273.57885742187"/>
    <x v="894"/>
    <n v="7296346"/>
    <n v="-2.6923309599059292E-3"/>
    <n v="-2.6923309599059292E-3"/>
    <s v="DOWN"/>
  </r>
  <r>
    <x v="0"/>
    <x v="908"/>
    <n v="2280.73217773437"/>
    <n v="2291.66967773437"/>
    <n v="2262.27221679687"/>
    <n v="2266.14868164062"/>
    <x v="895"/>
    <n v="7900322"/>
    <n v="-3.2680212058072687E-3"/>
    <n v="-3.2680212058072687E-3"/>
    <s v="DOWN"/>
  </r>
  <r>
    <x v="0"/>
    <x v="909"/>
    <n v="2277.22485351562"/>
    <n v="2292.50048828125"/>
    <n v="2269.1484375"/>
    <n v="2286.5009765625"/>
    <x v="896"/>
    <n v="5454341"/>
    <n v="8.9809426713672296E-3"/>
    <n v="8.9809426713672296E-3"/>
    <s v="UP"/>
  </r>
  <r>
    <x v="0"/>
    <x v="910"/>
    <n v="2292.2236328125"/>
    <n v="2296.14624023437"/>
    <n v="2272.42529296875"/>
    <n v="2288.43920898437"/>
    <x v="897"/>
    <n v="3746654"/>
    <n v="8.476531597658482E-4"/>
    <n v="8.476531597658482E-4"/>
    <s v="UP"/>
  </r>
  <r>
    <x v="0"/>
    <x v="911"/>
    <n v="2295.50024414062"/>
    <n v="2307.49926757812"/>
    <n v="2282.208984375"/>
    <n v="2305.79174804687"/>
    <x v="898"/>
    <n v="5156272"/>
    <n v="7.5826701836036172E-3"/>
    <n v="7.5826701836036172E-3"/>
    <s v="UP"/>
  </r>
  <r>
    <x v="0"/>
    <x v="912"/>
    <n v="2313.037109375"/>
    <n v="2323.0517578125"/>
    <n v="2299.19213867187"/>
    <n v="2307.17602539062"/>
    <x v="899"/>
    <n v="6035554"/>
    <n v="6.0035541552137957E-4"/>
    <n v="6.0035541552137957E-4"/>
    <s v="UP"/>
  </r>
  <r>
    <x v="0"/>
    <x v="913"/>
    <n v="2313.96020507812"/>
    <n v="2315.39086914062"/>
    <n v="2287.19311523437"/>
    <n v="2290.83911132812"/>
    <x v="900"/>
    <n v="2938509"/>
    <n v="-7.0808171485044228E-3"/>
    <n v="-7.0808171485044228E-3"/>
    <s v="DOWN"/>
  </r>
  <r>
    <x v="0"/>
    <x v="914"/>
    <n v="2284.8857421875"/>
    <n v="2297.53076171875"/>
    <n v="2275.19409179687"/>
    <n v="2292.86962890625"/>
    <x v="901"/>
    <n v="3195984"/>
    <n v="8.8628993496146129E-4"/>
    <n v="8.8628993496146129E-4"/>
    <s v="UP"/>
  </r>
  <r>
    <x v="0"/>
    <x v="915"/>
    <n v="2302.88427734375"/>
    <n v="2329.1435546875"/>
    <n v="2294.80786132812"/>
    <n v="2326.74365234375"/>
    <x v="902"/>
    <n v="5624008"/>
    <n v="1.4773643490642101E-2"/>
    <n v="1.4773643490642101E-2"/>
    <s v="UP"/>
  </r>
  <r>
    <x v="0"/>
    <x v="916"/>
    <n v="2326.88208007812"/>
    <n v="2358.26416015625"/>
    <n v="2323.19018554687"/>
    <n v="2355.35668945312"/>
    <x v="903"/>
    <n v="6638690"/>
    <n v="1.2297520717041224E-2"/>
    <n v="1.2297520717041224E-2"/>
    <s v="UP"/>
  </r>
  <r>
    <x v="0"/>
    <x v="917"/>
    <n v="2355.310546875"/>
    <n v="2365.23291015625"/>
    <n v="2340.265625"/>
    <n v="2356.0029296875"/>
    <x v="904"/>
    <n v="5906747"/>
    <n v="2.742910390745746E-4"/>
    <n v="2.742910390745746E-4"/>
    <s v="UP"/>
  </r>
  <r>
    <x v="0"/>
    <x v="918"/>
    <n v="2363.06372070312"/>
    <n v="2383.55444335937"/>
    <n v="2363.06372070312"/>
    <n v="2378.939453125"/>
    <x v="905"/>
    <n v="12085789"/>
    <n v="9.7353921641033028E-3"/>
    <n v="9.7353921641033028E-3"/>
    <s v="UP"/>
  </r>
  <r>
    <x v="0"/>
    <x v="919"/>
    <n v="2385.03125"/>
    <n v="2385.03125"/>
    <n v="2346.865234375"/>
    <n v="2355.310546875"/>
    <x v="906"/>
    <n v="3399277"/>
    <n v="-9.932527594055272E-3"/>
    <n v="-9.932527594055272E-3"/>
    <s v="DOWN"/>
  </r>
  <r>
    <x v="0"/>
    <x v="920"/>
    <n v="2351.38793945312"/>
    <n v="2366.57104492187"/>
    <n v="2339.80419921875"/>
    <n v="2360.20239257812"/>
    <x v="907"/>
    <n v="3460548"/>
    <n v="2.0769499573921541E-3"/>
    <n v="2.0769499573921541E-3"/>
    <s v="UP"/>
  </r>
  <r>
    <x v="0"/>
    <x v="921"/>
    <n v="2360.11010742187"/>
    <n v="2371.970703125"/>
    <n v="2351.80322265625"/>
    <n v="2366.84814453125"/>
    <x v="908"/>
    <n v="3480801"/>
    <n v="2.8157101900649216E-3"/>
    <n v="2.8157101900649216E-3"/>
    <s v="UP"/>
  </r>
  <r>
    <x v="0"/>
    <x v="922"/>
    <n v="2359.18725585937"/>
    <n v="2375.15502929687"/>
    <n v="2337.03515625"/>
    <n v="2340.265625"/>
    <x v="909"/>
    <n v="3809583"/>
    <n v="-1.1231216908355464E-2"/>
    <n v="-1.1231216908355464E-2"/>
    <s v="DOWN"/>
  </r>
  <r>
    <x v="0"/>
    <x v="923"/>
    <n v="2334.173828125"/>
    <n v="2338.32739257812"/>
    <n v="2318.5751953125"/>
    <n v="2321.11352539062"/>
    <x v="910"/>
    <n v="3314285"/>
    <n v="-8.183681881610257E-3"/>
    <n v="-8.183681881610257E-3"/>
    <s v="DOWN"/>
  </r>
  <r>
    <x v="0"/>
    <x v="924"/>
    <n v="2313.96020507812"/>
    <n v="2321.71337890625"/>
    <n v="2297.0693359375"/>
    <n v="2303.39184570312"/>
    <x v="911"/>
    <n v="6320579"/>
    <n v="-7.6350091137572726E-3"/>
    <n v="-7.6350091137572726E-3"/>
    <s v="DOWN"/>
  </r>
  <r>
    <x v="0"/>
    <x v="925"/>
    <n v="2304.31494140625"/>
    <n v="2316.267578125"/>
    <n v="2295.17724609375"/>
    <n v="2304.22265625"/>
    <x v="912"/>
    <n v="4844733"/>
    <n v="3.6073796314538742E-4"/>
    <n v="3.6073796314538742E-4"/>
    <s v="UP"/>
  </r>
  <r>
    <x v="0"/>
    <x v="926"/>
    <n v="2319.49829101562"/>
    <n v="2342.43481445312"/>
    <n v="2305.5146484375"/>
    <n v="2334.72778320312"/>
    <x v="913"/>
    <n v="5677003"/>
    <n v="1.3238790056013713E-2"/>
    <n v="1.3238790056013713E-2"/>
    <s v="UP"/>
  </r>
  <r>
    <x v="0"/>
    <x v="927"/>
    <n v="2350.32641601562"/>
    <n v="2359.787109375"/>
    <n v="2338.37353515625"/>
    <n v="2353.8798828125"/>
    <x v="914"/>
    <n v="5575777"/>
    <n v="8.203092506699379E-3"/>
    <n v="8.203092506699379E-3"/>
    <s v="UP"/>
  </r>
  <r>
    <x v="0"/>
    <x v="928"/>
    <n v="2361.07934570312"/>
    <n v="2420.10522460937"/>
    <n v="2358.58715820312"/>
    <n v="2414.29028320312"/>
    <x v="915"/>
    <n v="6077193"/>
    <n v="2.5664184105032909E-2"/>
    <n v="2.5664184105032909E-2"/>
    <s v="UP"/>
  </r>
  <r>
    <x v="0"/>
    <x v="929"/>
    <n v="2422.87426757812"/>
    <n v="2422.87426757812"/>
    <n v="2375.10888671875"/>
    <n v="2389.41552734375"/>
    <x v="916"/>
    <n v="4030821"/>
    <n v="-1.0303140520644414E-2"/>
    <n v="-1.0303140520644414E-2"/>
    <s v="DOWN"/>
  </r>
  <r>
    <x v="0"/>
    <x v="930"/>
    <n v="2408.10620117187"/>
    <n v="2408.10620117187"/>
    <n v="2377.46264648437"/>
    <n v="2385.49267578125"/>
    <x v="788"/>
    <n v="5124031"/>
    <n v="-1.6417330453771994E-3"/>
    <n v="-1.6417330453771994E-3"/>
    <s v="DOWN"/>
  </r>
  <r>
    <x v="0"/>
    <x v="931"/>
    <n v="2377.693359375"/>
    <n v="2440.82641601562"/>
    <n v="2377.693359375"/>
    <n v="2435.5654296875"/>
    <x v="917"/>
    <n v="9558993"/>
    <n v="2.0990555100398253E-2"/>
    <n v="2.0990555100398253E-2"/>
    <s v="UP"/>
  </r>
  <r>
    <x v="0"/>
    <x v="932"/>
    <n v="2432.10424804687"/>
    <n v="2459.748046875"/>
    <n v="2425.64306640625"/>
    <n v="2430.81201171875"/>
    <x v="918"/>
    <n v="6687633"/>
    <n v="-1.9516852917560615E-3"/>
    <n v="-1.9516852917560615E-3"/>
    <s v="DOWN"/>
  </r>
  <r>
    <x v="0"/>
    <x v="933"/>
    <n v="2481.85375976562"/>
    <n v="2543.787109375"/>
    <n v="2469.02416992187"/>
    <n v="2524.4501953125"/>
    <x v="919"/>
    <n v="16620008"/>
    <n v="3.8521444025227024E-2"/>
    <n v="3.8521444025227024E-2"/>
    <s v="UP"/>
  </r>
  <r>
    <x v="0"/>
    <x v="934"/>
    <n v="2540.92578125"/>
    <n v="2556.708984375"/>
    <n v="2526.80395507812"/>
    <n v="2551.81713867187"/>
    <x v="920"/>
    <n v="10034674"/>
    <n v="1.0840694800874E-2"/>
    <n v="1.0840694800874E-2"/>
    <s v="UP"/>
  </r>
  <r>
    <x v="0"/>
    <x v="935"/>
    <n v="2553.2939453125"/>
    <n v="2586.2451171875"/>
    <n v="2549.001953125"/>
    <n v="2554.63232421875"/>
    <x v="921"/>
    <n v="9366917"/>
    <n v="1.103155703526978E-3"/>
    <n v="1.103155703526978E-3"/>
    <s v="UP"/>
  </r>
  <r>
    <x v="0"/>
    <x v="936"/>
    <n v="2569.53881835937"/>
    <n v="2583.47607421875"/>
    <n v="2526.48095703125"/>
    <n v="2531.7880859375"/>
    <x v="922"/>
    <n v="7341467"/>
    <n v="-8.9422568379776118E-3"/>
    <n v="-8.9422568379776118E-3"/>
    <s v="DOWN"/>
  </r>
  <r>
    <x v="0"/>
    <x v="937"/>
    <n v="2538.2490234375"/>
    <n v="2548.30981445312"/>
    <n v="2515.26635742187"/>
    <n v="2529.66528320312"/>
    <x v="923"/>
    <n v="7562072"/>
    <n v="-8.3845151259464169E-4"/>
    <n v="-8.3845151259464169E-4"/>
    <s v="DOWN"/>
  </r>
  <r>
    <x v="0"/>
    <x v="938"/>
    <n v="2535.48022460937"/>
    <n v="2598.29028320312"/>
    <n v="2517.94311523437"/>
    <n v="2581.35327148437"/>
    <x v="924"/>
    <n v="11110020"/>
    <n v="2.0432722209435573E-2"/>
    <n v="2.0432722209435573E-2"/>
    <s v="UP"/>
  </r>
  <r>
    <x v="0"/>
    <x v="939"/>
    <n v="2600.09008789062"/>
    <n v="2618.96533203125"/>
    <n v="2577.93798828125"/>
    <n v="2603.2744140625"/>
    <x v="925"/>
    <n v="12933656"/>
    <n v="8.4920841338212445E-3"/>
    <n v="8.4920841338212445E-3"/>
    <s v="UP"/>
  </r>
  <r>
    <x v="0"/>
    <x v="940"/>
    <n v="2612.08911132812"/>
    <n v="2636.08715820312"/>
    <n v="2581.63012695312"/>
    <n v="2623.02661132812"/>
    <x v="926"/>
    <n v="19561078"/>
    <n v="7.5874894247029076E-3"/>
    <n v="7.5874894247029076E-3"/>
    <s v="UP"/>
  </r>
  <r>
    <x v="0"/>
    <x v="941"/>
    <n v="2580"/>
    <n v="2630.94995117187"/>
    <n v="2580"/>
    <n v="2619.85009765625"/>
    <x v="927"/>
    <n v="19358812"/>
    <n v="-1.2110720968407835E-3"/>
    <n v="-1.2110720968407835E-3"/>
    <s v="DOWN"/>
  </r>
  <r>
    <x v="0"/>
    <x v="942"/>
    <n v="2609"/>
    <n v="2614.89990234375"/>
    <n v="2523.60009765625"/>
    <n v="2538.75"/>
    <x v="928"/>
    <n v="15124619"/>
    <n v="-3.0956005008179174E-2"/>
    <n v="-3.0956005008179174E-2"/>
    <s v="DOWN"/>
  </r>
  <r>
    <x v="0"/>
    <x v="943"/>
    <n v="2481"/>
    <n v="2514.94995117187"/>
    <n v="2469.30004882812"/>
    <n v="2487.39990234375"/>
    <x v="929"/>
    <n v="11863933"/>
    <n v="-2.0226461223352307E-2"/>
    <n v="-2.0226461223352307E-2"/>
    <s v="DOWN"/>
  </r>
  <r>
    <x v="0"/>
    <x v="944"/>
    <n v="2494"/>
    <n v="2505.19995117187"/>
    <n v="2480"/>
    <n v="2485.80004882812"/>
    <x v="930"/>
    <n v="6013010"/>
    <n v="-6.4319829661166534E-4"/>
    <n v="-6.4319829661166534E-4"/>
    <s v="DOWN"/>
  </r>
  <r>
    <x v="0"/>
    <x v="945"/>
    <n v="2485"/>
    <n v="2547"/>
    <n v="2485"/>
    <n v="2526.19995117187"/>
    <x v="931"/>
    <n v="6455506"/>
    <n v="1.625219869540738E-2"/>
    <n v="1.625219869540738E-2"/>
    <s v="UP"/>
  </r>
  <r>
    <x v="0"/>
    <x v="946"/>
    <n v="2534.05004882812"/>
    <n v="2537.64990234375"/>
    <n v="2490.35009765625"/>
    <n v="2502.69995117187"/>
    <x v="932"/>
    <n v="8613449"/>
    <n v="-9.3024387371953218E-3"/>
    <n v="-9.3024387371953218E-3"/>
    <s v="DOWN"/>
  </r>
  <r>
    <x v="0"/>
    <x v="947"/>
    <n v="2512.05004882812"/>
    <n v="2542.85009765625"/>
    <n v="2500.55004882812"/>
    <n v="2527.85009765625"/>
    <x v="933"/>
    <n v="10413926"/>
    <n v="1.00492877358829E-2"/>
    <n v="1.00492877358829E-2"/>
    <s v="UP"/>
  </r>
  <r>
    <x v="0"/>
    <x v="948"/>
    <n v="2527.85009765625"/>
    <n v="2553.89990234375"/>
    <n v="2517.94995117187"/>
    <n v="2549.25"/>
    <x v="934"/>
    <n v="4275587"/>
    <n v="8.4655542317628573E-3"/>
    <n v="8.4655542317628573E-3"/>
    <s v="UP"/>
  </r>
  <r>
    <x v="0"/>
    <x v="949"/>
    <n v="2555"/>
    <n v="2559"/>
    <n v="2505.30004882812"/>
    <n v="2513.19995117187"/>
    <x v="935"/>
    <n v="4768316"/>
    <n v="-1.4141382775988115E-2"/>
    <n v="-1.4141382775988115E-2"/>
    <s v="DOWN"/>
  </r>
  <r>
    <x v="0"/>
    <x v="950"/>
    <n v="2509.19995117187"/>
    <n v="2512"/>
    <n v="2463.60009765625"/>
    <n v="2486.35009765625"/>
    <x v="936"/>
    <n v="6374107"/>
    <n v="-1.0683513423228758E-2"/>
    <n v="-1.0683513423228758E-2"/>
    <s v="DOWN"/>
  </r>
  <r>
    <x v="0"/>
    <x v="951"/>
    <n v="2475.30004882812"/>
    <n v="2500.89990234375"/>
    <n v="2458.05004882812"/>
    <n v="2475.89990234375"/>
    <x v="937"/>
    <n v="5084175"/>
    <n v="-4.203020867487973E-3"/>
    <n v="-4.203020867487973E-3"/>
    <s v="DOWN"/>
  </r>
  <r>
    <x v="0"/>
    <x v="952"/>
    <n v="2498.80004882812"/>
    <n v="2516"/>
    <n v="2471.60009765625"/>
    <n v="2509.55004882812"/>
    <x v="938"/>
    <n v="11442805"/>
    <n v="1.3590951095512303E-2"/>
    <n v="1.3590951095512303E-2"/>
    <s v="UP"/>
  </r>
  <r>
    <x v="0"/>
    <x v="953"/>
    <n v="2521"/>
    <n v="2528.39990234375"/>
    <n v="2505"/>
    <n v="2523.85009765625"/>
    <x v="939"/>
    <n v="2991435"/>
    <n v="5.6983115776427637E-3"/>
    <n v="5.6983115776427637E-3"/>
    <s v="UP"/>
  </r>
  <r>
    <x v="0"/>
    <x v="954"/>
    <n v="2528"/>
    <n v="2534.44995117187"/>
    <n v="2499.55004882812"/>
    <n v="2508.64990234375"/>
    <x v="940"/>
    <n v="4922036"/>
    <n v="-6.0226229944741047E-3"/>
    <n v="-6.0226229944741047E-3"/>
    <s v="DOWN"/>
  </r>
  <r>
    <x v="0"/>
    <x v="955"/>
    <n v="2504.85009765625"/>
    <n v="2529"/>
    <n v="2481.10009765625"/>
    <n v="2525.19995117187"/>
    <x v="941"/>
    <n v="5743293"/>
    <n v="6.5972040523582147E-3"/>
    <n v="6.5972040523582147E-3"/>
    <s v="UP"/>
  </r>
  <r>
    <x v="0"/>
    <x v="956"/>
    <n v="2524.94995117187"/>
    <n v="2550"/>
    <n v="2508.44995117187"/>
    <n v="2536.44995117187"/>
    <x v="942"/>
    <n v="7735299"/>
    <n v="4.4551432698042778E-3"/>
    <n v="4.4551432698042778E-3"/>
    <s v="UP"/>
  </r>
  <r>
    <x v="0"/>
    <x v="957"/>
    <n v="2532.44995117187"/>
    <n v="2558.85009765625"/>
    <n v="2512.35009765625"/>
    <n v="2547.14990234375"/>
    <x v="943"/>
    <n v="11089665"/>
    <n v="4.2183775064062257E-3"/>
    <n v="4.2183775064062257E-3"/>
    <s v="UP"/>
  </r>
  <r>
    <x v="0"/>
    <x v="958"/>
    <n v="2539"/>
    <n v="2582.30004882812"/>
    <n v="2525"/>
    <n v="2577.25"/>
    <x v="944"/>
    <n v="4787906"/>
    <n v="1.1817220630554248E-2"/>
    <n v="1.1817220630554248E-2"/>
    <s v="UP"/>
  </r>
  <r>
    <x v="0"/>
    <x v="959"/>
    <n v="2551"/>
    <n v="2582.80004882812"/>
    <n v="2551"/>
    <n v="2575.14990234375"/>
    <x v="945"/>
    <n v="5101556"/>
    <n v="-8.1479053721232901E-4"/>
    <n v="-8.1479053721232901E-4"/>
    <s v="DOWN"/>
  </r>
  <r>
    <x v="0"/>
    <x v="960"/>
    <n v="2567.10009765625"/>
    <n v="2578.10009765625"/>
    <n v="2532.85009765625"/>
    <n v="2538"/>
    <x v="946"/>
    <n v="6836872"/>
    <n v="-1.4426450296485037E-2"/>
    <n v="-1.4426450296485037E-2"/>
    <s v="DOWN"/>
  </r>
  <r>
    <x v="0"/>
    <x v="961"/>
    <n v="2531.25"/>
    <n v="2577.60009765625"/>
    <n v="2508.55004882812"/>
    <n v="2556.80004882812"/>
    <x v="947"/>
    <n v="9319989"/>
    <n v="7.4074863316278255E-3"/>
    <n v="7.4074863316278255E-3"/>
    <s v="UP"/>
  </r>
  <r>
    <x v="0"/>
    <x v="962"/>
    <n v="2539.94995117187"/>
    <n v="2555.44995117187"/>
    <n v="2515.64990234375"/>
    <n v="2520"/>
    <x v="948"/>
    <n v="4610873"/>
    <n v="-1.0911408981692209E-2"/>
    <n v="-1.0911408981692209E-2"/>
    <s v="DOWN"/>
  </r>
  <r>
    <x v="0"/>
    <x v="963"/>
    <n v="2516.89990234375"/>
    <n v="2537.94995117187"/>
    <n v="2499"/>
    <n v="2519.39990234375"/>
    <x v="949"/>
    <n v="3856522"/>
    <n v="-2.3816453494826385E-4"/>
    <n v="-2.3816453494826385E-4"/>
    <s v="DOWN"/>
  </r>
  <r>
    <x v="0"/>
    <x v="964"/>
    <n v="2524.19995117187"/>
    <n v="2542.85009765625"/>
    <n v="2516.94995117187"/>
    <n v="2522.19995117187"/>
    <x v="950"/>
    <n v="4758976"/>
    <n v="1.1114723863606276E-3"/>
    <n v="1.1114723863606276E-3"/>
    <s v="UP"/>
  </r>
  <r>
    <x v="0"/>
    <x v="965"/>
    <n v="2539.89990234375"/>
    <n v="2539.89990234375"/>
    <n v="2471"/>
    <n v="2479.80004882812"/>
    <x v="951"/>
    <n v="7070010"/>
    <n v="-1.6810724411363366E-2"/>
    <n v="-1.6810724411363366E-2"/>
    <s v="DOWN"/>
  </r>
  <r>
    <x v="0"/>
    <x v="966"/>
    <n v="2456"/>
    <n v="2505"/>
    <n v="2442.60009765625"/>
    <n v="2468.35009765625"/>
    <x v="952"/>
    <n v="11111200"/>
    <n v="-4.6172521244891782E-3"/>
    <n v="-4.6172521244891782E-3"/>
    <s v="DOWN"/>
  </r>
  <r>
    <x v="0"/>
    <x v="967"/>
    <n v="2472"/>
    <n v="2484"/>
    <n v="2431.10009765625"/>
    <n v="2443.75"/>
    <x v="953"/>
    <n v="6290413"/>
    <n v="-9.9662927280659581E-3"/>
    <n v="-9.9662927280659581E-3"/>
    <s v="DOWN"/>
  </r>
  <r>
    <x v="0"/>
    <x v="968"/>
    <n v="2452.05004882812"/>
    <n v="2453.44995117187"/>
    <n v="2408.14990234375"/>
    <n v="2420.35009765625"/>
    <x v="954"/>
    <n v="8438322"/>
    <n v="-9.5753278302526754E-3"/>
    <n v="-9.5753278302526754E-3"/>
    <s v="DOWN"/>
  </r>
  <r>
    <x v="0"/>
    <x v="969"/>
    <n v="2432"/>
    <n v="2443"/>
    <n v="2415"/>
    <n v="2418.05004882812"/>
    <x v="955"/>
    <n v="6084473"/>
    <n v="-9.5028238740606414E-4"/>
    <n v="-9.5028238740606414E-4"/>
    <s v="DOWN"/>
  </r>
  <r>
    <x v="0"/>
    <x v="970"/>
    <n v="2423"/>
    <n v="2425"/>
    <n v="2399.89990234375"/>
    <n v="2407"/>
    <x v="956"/>
    <n v="10819300"/>
    <n v="-4.5698275484781833E-3"/>
    <n v="-4.5698275484781833E-3"/>
    <s v="DOWN"/>
  </r>
  <r>
    <x v="0"/>
    <x v="971"/>
    <n v="2406.55004882812"/>
    <n v="2425.64990234375"/>
    <n v="2401.64990234375"/>
    <n v="2412.64990234375"/>
    <x v="957"/>
    <n v="9056421"/>
    <n v="2.3472061702506106E-3"/>
    <n v="2.3472061702506106E-3"/>
    <s v="UP"/>
  </r>
  <r>
    <x v="0"/>
    <x v="972"/>
    <n v="2412.64990234375"/>
    <n v="2423.64990234375"/>
    <n v="2405.30004882812"/>
    <n v="2410.69995117187"/>
    <x v="958"/>
    <n v="4673813"/>
    <n v="-8.0822135761490386E-4"/>
    <n v="-8.0822135761490386E-4"/>
    <s v="DOWN"/>
  </r>
  <r>
    <x v="0"/>
    <x v="973"/>
    <n v="2420"/>
    <n v="2433.94995117187"/>
    <n v="2412.44995117187"/>
    <n v="2423.60009765625"/>
    <x v="959"/>
    <n v="4337938"/>
    <n v="5.3512778956504971E-3"/>
    <n v="5.3512778956504971E-3"/>
    <s v="UP"/>
  </r>
  <r>
    <x v="0"/>
    <x v="974"/>
    <n v="2421.10009765625"/>
    <n v="2436.14990234375"/>
    <n v="2417.25"/>
    <n v="2428.69995117187"/>
    <x v="960"/>
    <n v="4100185"/>
    <n v="2.1042123869761606E-3"/>
    <n v="2.1042123869761606E-3"/>
    <s v="UP"/>
  </r>
  <r>
    <x v="0"/>
    <x v="975"/>
    <n v="2421.69995117187"/>
    <n v="2438.25"/>
    <n v="2411"/>
    <n v="2432"/>
    <x v="961"/>
    <n v="6826286"/>
    <n v="1.3587436175542201E-3"/>
    <n v="1.3587436175542201E-3"/>
    <s v="UP"/>
  </r>
  <r>
    <x v="0"/>
    <x v="976"/>
    <n v="2440"/>
    <n v="2456"/>
    <n v="2422.94995117187"/>
    <n v="2448.19995117187"/>
    <x v="962"/>
    <n v="11554644"/>
    <n v="6.661209251579747E-3"/>
    <n v="6.661209251579747E-3"/>
    <s v="UP"/>
  </r>
  <r>
    <x v="0"/>
    <x v="977"/>
    <n v="2452"/>
    <n v="2476.85009765625"/>
    <n v="2452"/>
    <n v="2474.60009765625"/>
    <x v="963"/>
    <n v="6635537"/>
    <n v="1.0783469289489108E-2"/>
    <n v="1.0783469289489108E-2"/>
    <s v="UP"/>
  </r>
  <r>
    <x v="0"/>
    <x v="978"/>
    <n v="2483"/>
    <n v="2483"/>
    <n v="2435.94995117187"/>
    <n v="2438.85009765625"/>
    <x v="964"/>
    <n v="8127833"/>
    <n v="-1.4446809178315621E-2"/>
    <n v="-1.4446809178315621E-2"/>
    <s v="DOWN"/>
  </r>
  <r>
    <x v="0"/>
    <x v="979"/>
    <n v="2440"/>
    <n v="2462.64990234375"/>
    <n v="2426.25"/>
    <n v="2451.05004882812"/>
    <x v="965"/>
    <n v="6401669"/>
    <n v="5.0023403584263954E-3"/>
    <n v="5.0023403584263954E-3"/>
    <s v="UP"/>
  </r>
  <r>
    <x v="0"/>
    <x v="980"/>
    <n v="2460"/>
    <n v="2465.80004882812"/>
    <n v="2445"/>
    <n v="2453.30004882812"/>
    <x v="966"/>
    <n v="4604818"/>
    <n v="9.1799124924761804E-4"/>
    <n v="9.1799124924761804E-4"/>
    <s v="UP"/>
  </r>
  <r>
    <x v="0"/>
    <x v="981"/>
    <n v="2468"/>
    <n v="2468"/>
    <n v="2449.5"/>
    <n v="2457.85009765625"/>
    <x v="967"/>
    <n v="12734296"/>
    <n v="1.8546686295093254E-3"/>
    <n v="1.8546686295093254E-3"/>
    <s v="UP"/>
  </r>
  <r>
    <x v="0"/>
    <x v="982"/>
    <n v="2440.05004882812"/>
    <n v="2451"/>
    <n v="2432.05004882812"/>
    <n v="2436.44995117187"/>
    <x v="968"/>
    <n v="3758150"/>
    <n v="-8.7068054671139809E-3"/>
    <n v="-8.7068054671139809E-3"/>
    <s v="DOWN"/>
  </r>
  <r>
    <x v="0"/>
    <x v="983"/>
    <n v="2423.05004882812"/>
    <n v="2427.60009765625"/>
    <n v="2355"/>
    <n v="2382.14990234375"/>
    <x v="969"/>
    <n v="28540942"/>
    <n v="-2.2286574535967073E-2"/>
    <n v="-2.2286574535967073E-2"/>
    <s v="DOWN"/>
  </r>
  <r>
    <x v="0"/>
    <x v="984"/>
    <n v="2374.94995117187"/>
    <n v="2390.10009765625"/>
    <n v="2360"/>
    <n v="2364.80004882812"/>
    <x v="970"/>
    <n v="6113091"/>
    <n v="-7.2833140791289776E-3"/>
    <n v="-7.2833140791289776E-3"/>
    <s v="DOWN"/>
  </r>
  <r>
    <x v="0"/>
    <x v="985"/>
    <n v="2376"/>
    <n v="2382.44995117187"/>
    <n v="2350"/>
    <n v="2354.94995117187"/>
    <x v="971"/>
    <n v="9588393"/>
    <n v="-4.1652436013315851E-3"/>
    <n v="-4.1652436013315851E-3"/>
    <s v="DOWN"/>
  </r>
  <r>
    <x v="0"/>
    <x v="986"/>
    <n v="2350.39990234375"/>
    <n v="2360.69995117187"/>
    <n v="2335.10009765625"/>
    <n v="2340.44995117187"/>
    <x v="972"/>
    <n v="7127442"/>
    <n v="-6.1572321862517739E-3"/>
    <n v="-6.1572321862517739E-3"/>
    <s v="DOWN"/>
  </r>
  <r>
    <x v="0"/>
    <x v="987"/>
    <n v="2338.55004882812"/>
    <n v="2350.19995117187"/>
    <n v="2335.60009765625"/>
    <n v="2342.5"/>
    <x v="973"/>
    <n v="5043891"/>
    <n v="8.7585828721767291E-4"/>
    <n v="8.7585828721767291E-4"/>
    <s v="UP"/>
  </r>
  <r>
    <x v="0"/>
    <x v="988"/>
    <n v="2343.5"/>
    <n v="2371.80004882812"/>
    <n v="2338.5"/>
    <n v="2368.89990234375"/>
    <x v="974"/>
    <n v="5861389"/>
    <n v="1.1270049176858456E-2"/>
    <n v="1.1270049176858456E-2"/>
    <s v="UP"/>
  </r>
  <r>
    <x v="0"/>
    <x v="989"/>
    <n v="2383"/>
    <n v="2383"/>
    <n v="2325"/>
    <n v="2334.10009765625"/>
    <x v="975"/>
    <n v="7259173"/>
    <n v="-1.4690294734521355E-2"/>
    <n v="-1.4690294734521355E-2"/>
    <s v="DOWN"/>
  </r>
  <r>
    <x v="0"/>
    <x v="990"/>
    <n v="2341.80004882812"/>
    <n v="2369.10009765625"/>
    <n v="2334.10009765625"/>
    <n v="2345"/>
    <x v="976"/>
    <n v="6171007"/>
    <n v="4.6698535789140199E-3"/>
    <n v="4.6698535789140199E-3"/>
    <s v="UP"/>
  </r>
  <r>
    <x v="0"/>
    <x v="991"/>
    <n v="2329.94995117187"/>
    <n v="2335.60009765625"/>
    <n v="2316"/>
    <n v="2318.14990234375"/>
    <x v="977"/>
    <n v="4429528"/>
    <n v="-1.1449934714918003E-2"/>
    <n v="-1.1449934714918003E-2"/>
    <s v="DOWN"/>
  </r>
  <r>
    <x v="0"/>
    <x v="992"/>
    <n v="2309"/>
    <n v="2319"/>
    <n v="2295.10009765625"/>
    <n v="2314.14990234375"/>
    <x v="978"/>
    <n v="5143193"/>
    <n v="-1.7255581592545244E-3"/>
    <n v="-1.7255581592545244E-3"/>
    <s v="DOWN"/>
  </r>
  <r>
    <x v="0"/>
    <x v="993"/>
    <n v="2319.25"/>
    <n v="2329.39990234375"/>
    <n v="2309"/>
    <n v="2314.10009765625"/>
    <x v="979"/>
    <n v="5476841"/>
    <n v="-2.1488994672898238E-5"/>
    <n v="-2.1488994672898238E-5"/>
    <s v="DOWN"/>
  </r>
  <r>
    <x v="0"/>
    <x v="994"/>
    <n v="2317.05004882812"/>
    <n v="2324.80004882812"/>
    <n v="2312.05004882812"/>
    <n v="2318"/>
    <x v="980"/>
    <n v="2715513"/>
    <n v="1.6852815113503005E-3"/>
    <n v="1.6852815113503005E-3"/>
    <s v="UP"/>
  </r>
  <r>
    <x v="0"/>
    <x v="995"/>
    <n v="2308.10009765625"/>
    <n v="2311.94995117187"/>
    <n v="2295"/>
    <n v="2298.25"/>
    <x v="981"/>
    <n v="3788439"/>
    <n v="-8.5203425384180222E-3"/>
    <n v="-8.5203425384180222E-3"/>
    <s v="DOWN"/>
  </r>
  <r>
    <x v="0"/>
    <x v="996"/>
    <n v="2306.55004882812"/>
    <n v="2317.89990234375"/>
    <n v="2303.75"/>
    <n v="2308.39990234375"/>
    <x v="982"/>
    <n v="5118016"/>
    <n v="4.4164279950840938E-3"/>
    <n v="4.4164279950840938E-3"/>
    <s v="UP"/>
  </r>
  <r>
    <x v="0"/>
    <x v="997"/>
    <n v="2314.44995117187"/>
    <n v="2349.69995117187"/>
    <n v="2313"/>
    <n v="2345.05004882812"/>
    <x v="983"/>
    <n v="4907059"/>
    <n v="1.5876837906005366E-2"/>
    <n v="1.5876837906005366E-2"/>
    <s v="UP"/>
  </r>
  <r>
    <x v="0"/>
    <x v="998"/>
    <n v="2343.85009765625"/>
    <n v="2359.35009765625"/>
    <n v="2338.14990234375"/>
    <n v="2349.39990234375"/>
    <x v="984"/>
    <n v="6277225"/>
    <n v="1.8549363903191194E-3"/>
    <n v="1.8549363903191194E-3"/>
    <s v="UP"/>
  </r>
  <r>
    <x v="0"/>
    <x v="999"/>
    <n v="2340"/>
    <n v="2357.5"/>
    <n v="2329.14990234375"/>
    <n v="2349.30004882812"/>
    <x v="985"/>
    <n v="5075158"/>
    <n v="-4.2541690857039902E-5"/>
    <n v="-4.2541690857039902E-5"/>
    <s v="DOWN"/>
  </r>
  <r>
    <x v="0"/>
    <x v="1000"/>
    <n v="2345"/>
    <n v="2354.55004882812"/>
    <n v="2336"/>
    <n v="2344.05004882812"/>
    <x v="986"/>
    <n v="2964518"/>
    <n v="-2.2346807944477903E-3"/>
    <n v="-2.2346807944477903E-3"/>
    <s v="DOWN"/>
  </r>
  <r>
    <x v="0"/>
    <x v="1001"/>
    <n v="2356"/>
    <n v="2359.69995117187"/>
    <n v="2341.30004882812"/>
    <n v="2355.25"/>
    <x v="987"/>
    <n v="3964090"/>
    <n v="4.7780520617472406E-3"/>
    <n v="4.7780520617472406E-3"/>
    <s v="UP"/>
  </r>
  <r>
    <x v="0"/>
    <x v="1002"/>
    <n v="2355.25"/>
    <n v="2367"/>
    <n v="2321"/>
    <n v="2324"/>
    <x v="988"/>
    <n v="4459160"/>
    <n v="-1.3268225933962244E-2"/>
    <n v="-1.3268225933962244E-2"/>
    <s v="DOWN"/>
  </r>
  <r>
    <x v="0"/>
    <x v="1003"/>
    <n v="2312"/>
    <n v="2321.80004882812"/>
    <n v="2301"/>
    <n v="2306.14990234375"/>
    <x v="989"/>
    <n v="6016278"/>
    <n v="-7.6807970902231446E-3"/>
    <n v="-7.6807970902231446E-3"/>
    <s v="DOWN"/>
  </r>
  <r>
    <x v="0"/>
    <x v="1004"/>
    <n v="2300"/>
    <n v="2314.69995117187"/>
    <n v="2296.30004882812"/>
    <n v="2299.10009765625"/>
    <x v="990"/>
    <n v="4456656"/>
    <n v="-3.0569238134662562E-3"/>
    <n v="-3.0569238134662562E-3"/>
    <s v="DOWN"/>
  </r>
  <r>
    <x v="0"/>
    <x v="1005"/>
    <n v="2290"/>
    <n v="2306.25"/>
    <n v="2255.25"/>
    <n v="2263.19995117187"/>
    <x v="991"/>
    <n v="3926981"/>
    <n v="-1.5614909377586869E-2"/>
    <n v="-1.5614909377586869E-2"/>
    <s v="DOWN"/>
  </r>
  <r>
    <x v="0"/>
    <x v="1006"/>
    <n v="2250.05004882812"/>
    <n v="2281.19995117187"/>
    <n v="2243"/>
    <n v="2257.94995117187"/>
    <x v="992"/>
    <n v="5810344"/>
    <n v="-2.319695896968696E-3"/>
    <n v="-2.319695896968696E-3"/>
    <s v="DOWN"/>
  </r>
  <r>
    <x v="0"/>
    <x v="1007"/>
    <n v="2251"/>
    <n v="2258"/>
    <n v="2220.30004882812"/>
    <n v="2226.5"/>
    <x v="993"/>
    <n v="7611267"/>
    <n v="-1.3928621024857658E-2"/>
    <n v="-1.3928621024857658E-2"/>
    <s v="DOWN"/>
  </r>
  <r>
    <x v="0"/>
    <x v="1008"/>
    <n v="2240"/>
    <n v="2273.5"/>
    <n v="2235.94995117187"/>
    <n v="2265.80004882812"/>
    <x v="994"/>
    <n v="5885542"/>
    <n v="1.765109865928486E-2"/>
    <n v="1.765109865928486E-2"/>
    <s v="UP"/>
  </r>
  <r>
    <x v="0"/>
    <x v="1009"/>
    <n v="2274"/>
    <n v="2325"/>
    <n v="2269.94995117187"/>
    <n v="2312.5"/>
    <x v="995"/>
    <n v="8406652"/>
    <n v="2.0610801328745657E-2"/>
    <n v="2.0610801328745657E-2"/>
    <s v="UP"/>
  </r>
  <r>
    <x v="0"/>
    <x v="1010"/>
    <n v="2328"/>
    <n v="2328"/>
    <n v="2282.89990234375"/>
    <n v="2287.89990234375"/>
    <x v="996"/>
    <n v="6404219"/>
    <n v="-1.063786174540125E-2"/>
    <n v="-1.063786174540125E-2"/>
    <s v="DOWN"/>
  </r>
  <r>
    <x v="0"/>
    <x v="1011"/>
    <n v="2289.14990234375"/>
    <n v="2317.5"/>
    <n v="2275.19995117187"/>
    <n v="2297.39990234375"/>
    <x v="997"/>
    <n v="5154595"/>
    <n v="4.1522387612237862E-3"/>
    <n v="4.1522387612237862E-3"/>
    <s v="UP"/>
  </r>
  <r>
    <x v="0"/>
    <x v="1012"/>
    <n v="2313.94995117187"/>
    <n v="2324.30004882812"/>
    <n v="2307.94995117187"/>
    <n v="2320.19995117187"/>
    <x v="998"/>
    <n v="5281052"/>
    <n v="9.9242721510867105E-3"/>
    <n v="9.9242721510867105E-3"/>
    <s v="UP"/>
  </r>
  <r>
    <x v="0"/>
    <x v="1013"/>
    <n v="2327.19995117187"/>
    <n v="2334.94995117187"/>
    <n v="2315.75"/>
    <n v="2319.69995117187"/>
    <x v="999"/>
    <n v="4425078"/>
    <n v="-2.154910053863793E-4"/>
    <n v="-2.154910053863793E-4"/>
    <s v="DOWN"/>
  </r>
  <r>
    <x v="0"/>
    <x v="1014"/>
    <n v="2332.30004882812"/>
    <n v="2340"/>
    <n v="2325.60009765625"/>
    <n v="2339"/>
    <x v="1000"/>
    <n v="5323652"/>
    <n v="8.3201046914297833E-3"/>
    <n v="8.3201046914297833E-3"/>
    <s v="UP"/>
  </r>
  <r>
    <x v="0"/>
    <x v="1015"/>
    <n v="2334.05004882812"/>
    <n v="2339.10009765625"/>
    <n v="2319.55004882812"/>
    <n v="2323.80004882812"/>
    <x v="1001"/>
    <n v="3480102"/>
    <n v="-6.4985445329781037E-3"/>
    <n v="-6.4985445329781037E-3"/>
    <s v="DOWN"/>
  </r>
  <r>
    <x v="0"/>
    <x v="1016"/>
    <n v="2332"/>
    <n v="2341"/>
    <n v="2321.75"/>
    <n v="2335.89990234375"/>
    <x v="1002"/>
    <n v="3942247"/>
    <n v="5.2069931032694408E-3"/>
    <n v="5.2069931032694408E-3"/>
    <s v="UP"/>
  </r>
  <r>
    <x v="0"/>
    <x v="1017"/>
    <n v="2335.85009765625"/>
    <n v="2335.89990234375"/>
    <n v="2304.19995117187"/>
    <n v="2310.55004882812"/>
    <x v="1003"/>
    <n v="7256805"/>
    <n v="-1.0852308163099889E-2"/>
    <n v="-1.0852308163099889E-2"/>
    <s v="DOWN"/>
  </r>
  <r>
    <x v="0"/>
    <x v="1018"/>
    <n v="2305.55004882812"/>
    <n v="2316.35009765625"/>
    <n v="2298.05004882812"/>
    <n v="2314.89990234375"/>
    <x v="1004"/>
    <n v="3867477"/>
    <n v="1.8826333881877798E-3"/>
    <n v="1.8826333881877798E-3"/>
    <s v="UP"/>
  </r>
  <r>
    <x v="0"/>
    <x v="1019"/>
    <n v="2322.89990234375"/>
    <n v="2324.60009765625"/>
    <n v="2311.69995117187"/>
    <n v="2314.60009765625"/>
    <x v="1005"/>
    <n v="1927405"/>
    <n v="-1.2952712651477424E-4"/>
    <n v="-1.2952712651477424E-4"/>
    <s v="DOWN"/>
  </r>
  <r>
    <x v="0"/>
    <x v="1020"/>
    <n v="2340"/>
    <n v="2361.94995117187"/>
    <n v="2327"/>
    <n v="2356.44995117187"/>
    <x v="1006"/>
    <n v="6110324"/>
    <n v="1.8080794332748288E-2"/>
    <n v="1.8080794332748288E-2"/>
    <s v="UP"/>
  </r>
  <r>
    <x v="0"/>
    <x v="1021"/>
    <n v="2351.10009765625"/>
    <n v="2374.14990234375"/>
    <n v="2346.94995117187"/>
    <n v="2360.69995117187"/>
    <x v="1007"/>
    <n v="6567455"/>
    <n v="1.803548277742955E-3"/>
    <n v="1.803548277742955E-3"/>
    <s v="UP"/>
  </r>
  <r>
    <x v="0"/>
    <x v="1022"/>
    <n v="2352.89990234375"/>
    <n v="2373.25"/>
    <n v="2352.05004882812"/>
    <n v="2355.55004882812"/>
    <x v="1008"/>
    <n v="3879317"/>
    <n v="-2.1815513992333997E-3"/>
    <n v="-2.1815513992333997E-3"/>
    <s v="DOWN"/>
  </r>
  <r>
    <x v="0"/>
    <x v="1023"/>
    <n v="2348.55004882812"/>
    <n v="2358.39990234375"/>
    <n v="2336.39990234375"/>
    <n v="2349.35009765625"/>
    <x v="1009"/>
    <n v="2245093"/>
    <n v="-2.6320504899415573E-3"/>
    <n v="-2.6320504899415573E-3"/>
    <s v="DOWN"/>
  </r>
  <r>
    <x v="0"/>
    <x v="1024"/>
    <n v="2366"/>
    <n v="2388"/>
    <n v="2360.19995117187"/>
    <n v="2378.89990234375"/>
    <x v="1010"/>
    <n v="4107225"/>
    <n v="1.2577906128509035E-2"/>
    <n v="1.2577906128509035E-2"/>
    <s v="UP"/>
  </r>
  <r>
    <x v="0"/>
    <x v="1025"/>
    <n v="2375"/>
    <n v="2394.44995117187"/>
    <n v="2372.19995117187"/>
    <n v="2388.19995117187"/>
    <x v="1011"/>
    <n v="4267407"/>
    <n v="3.9093750756228965E-3"/>
    <n v="3.9093750756228965E-3"/>
    <s v="UP"/>
  </r>
  <r>
    <x v="0"/>
    <x v="1026"/>
    <n v="2388.19995117187"/>
    <n v="2400"/>
    <n v="2388.19995117187"/>
    <n v="2395.5"/>
    <x v="1012"/>
    <n v="4265771"/>
    <n v="3.0567303509423972E-3"/>
    <n v="3.0567303509423972E-3"/>
    <s v="UP"/>
  </r>
  <r>
    <x v="0"/>
    <x v="1027"/>
    <n v="2391.60009765625"/>
    <n v="2402.60009765625"/>
    <n v="2391.05004882812"/>
    <n v="2393.89990234375"/>
    <x v="1013"/>
    <n v="3374743"/>
    <n v="-6.6797705521313175E-4"/>
    <n v="-6.6797705521313175E-4"/>
    <s v="DOWN"/>
  </r>
  <r>
    <x v="0"/>
    <x v="1028"/>
    <n v="2393.89990234375"/>
    <n v="2399.69995117187"/>
    <n v="2375.25"/>
    <n v="2394.39990234375"/>
    <x v="1014"/>
    <n v="6896087"/>
    <n v="2.0885677572624734E-4"/>
    <n v="2.0885677572624734E-4"/>
    <s v="UP"/>
  </r>
  <r>
    <x v="0"/>
    <x v="1029"/>
    <n v="2408"/>
    <n v="2411.94995117187"/>
    <n v="2398.05004882812"/>
    <n v="2400.69995117187"/>
    <x v="1015"/>
    <n v="6265653"/>
    <n v="2.6311890953080162E-3"/>
    <n v="2.6311890953080162E-3"/>
    <s v="UP"/>
  </r>
  <r>
    <x v="0"/>
    <x v="1030"/>
    <n v="2394.69995117187"/>
    <n v="2400.69995117187"/>
    <n v="2369.89990234375"/>
    <n v="2377.44995117187"/>
    <x v="1016"/>
    <n v="14219992"/>
    <n v="-9.6846879481502363E-3"/>
    <n v="-9.6846879481502363E-3"/>
    <s v="DOWN"/>
  </r>
  <r>
    <x v="0"/>
    <x v="1031"/>
    <n v="2378"/>
    <n v="2396.39990234375"/>
    <n v="2377.60009765625"/>
    <n v="2394.30004882812"/>
    <x v="1017"/>
    <n v="7171421"/>
    <n v="7.0875136114036908E-3"/>
    <n v="7.0875136114036908E-3"/>
    <s v="UP"/>
  </r>
  <r>
    <x v="0"/>
    <x v="1032"/>
    <n v="2450"/>
    <n v="2450"/>
    <n v="2398.60009765625"/>
    <n v="2420.19995117187"/>
    <x v="1018"/>
    <n v="7795495"/>
    <n v="1.0817299699067414E-2"/>
    <n v="1.0817299699067414E-2"/>
    <s v="UP"/>
  </r>
  <r>
    <x v="0"/>
    <x v="1033"/>
    <n v="2439"/>
    <n v="2440.85009765625"/>
    <n v="2421.64990234375"/>
    <n v="2437.75"/>
    <x v="1019"/>
    <n v="6346812"/>
    <n v="7.2515022863255301E-3"/>
    <n v="7.2515022863255301E-3"/>
    <s v="UP"/>
  </r>
  <r>
    <x v="0"/>
    <x v="1034"/>
    <n v="2447.10009765625"/>
    <n v="2472.94995117187"/>
    <n v="2435"/>
    <n v="2461.10009765625"/>
    <x v="1020"/>
    <n v="8211221"/>
    <n v="9.5784951639241306E-3"/>
    <n v="9.5784951639241306E-3"/>
    <s v="UP"/>
  </r>
  <r>
    <x v="0"/>
    <x v="1035"/>
    <n v="2460"/>
    <n v="2460.94995117187"/>
    <n v="2442"/>
    <n v="2457.05004882812"/>
    <x v="1021"/>
    <n v="4071048"/>
    <n v="-1.6456365994855645E-3"/>
    <n v="-1.6456365994855645E-3"/>
    <s v="DOWN"/>
  </r>
  <r>
    <x v="0"/>
    <x v="1036"/>
    <n v="2463.85009765625"/>
    <n v="2476.69995117187"/>
    <n v="2445"/>
    <n v="2455.75"/>
    <x v="1022"/>
    <n v="5102447"/>
    <n v="-5.2911081566310808E-4"/>
    <n v="-5.2911081566310808E-4"/>
    <s v="DOWN"/>
  </r>
  <r>
    <x v="0"/>
    <x v="1037"/>
    <n v="2456"/>
    <n v="2467.60009765625"/>
    <n v="2452.39990234375"/>
    <n v="2459.35009765625"/>
    <x v="1023"/>
    <n v="3533069"/>
    <n v="1.4659749371753528E-3"/>
    <n v="1.4659749371753528E-3"/>
    <s v="UP"/>
  </r>
  <r>
    <x v="0"/>
    <x v="1038"/>
    <n v="2460"/>
    <n v="2464.94995117187"/>
    <n v="2420.14990234375"/>
    <n v="2424.05004882812"/>
    <x v="1024"/>
    <n v="4598562"/>
    <n v="-1.4353413104178089E-2"/>
    <n v="-1.4353413104178089E-2"/>
    <s v="DOWN"/>
  </r>
  <r>
    <x v="0"/>
    <x v="1039"/>
    <n v="2422"/>
    <n v="2438.35009765625"/>
    <n v="2406.30004882812"/>
    <n v="2433.94995117187"/>
    <x v="1025"/>
    <n v="5015591"/>
    <n v="4.0840502039124248E-3"/>
    <n v="4.0840502039124248E-3"/>
    <s v="UP"/>
  </r>
  <r>
    <x v="0"/>
    <x v="1040"/>
    <n v="2454"/>
    <n v="2474.94995117187"/>
    <n v="2442.64990234375"/>
    <n v="2464.14990234375"/>
    <x v="1026"/>
    <n v="8486177"/>
    <n v="1.2407836479570739E-2"/>
    <n v="1.2407836479570739E-2"/>
    <s v="UP"/>
  </r>
  <r>
    <x v="0"/>
    <x v="1041"/>
    <n v="2478"/>
    <n v="2500"/>
    <n v="2470.05004882812"/>
    <n v="2495.60009765625"/>
    <x v="1027"/>
    <n v="7966076"/>
    <n v="1.2763074884645797E-2"/>
    <n v="1.2763074884645797E-2"/>
    <s v="UP"/>
  </r>
  <r>
    <x v="0"/>
    <x v="1042"/>
    <n v="2495.60009765625"/>
    <n v="2534.89990234375"/>
    <n v="2490.94995117187"/>
    <n v="2521"/>
    <x v="1028"/>
    <n v="7082594"/>
    <n v="1.017786477847836E-2"/>
    <n v="1.017786477847836E-2"/>
    <s v="UP"/>
  </r>
  <r>
    <x v="0"/>
    <x v="1043"/>
    <n v="2555"/>
    <n v="2573.89990234375"/>
    <n v="2525.19995117187"/>
    <n v="2558.10009765625"/>
    <x v="1029"/>
    <n v="8410302"/>
    <n v="1.471642259788275E-2"/>
    <n v="1.471642259788275E-2"/>
    <s v="UP"/>
  </r>
  <r>
    <x v="0"/>
    <x v="1044"/>
    <n v="2571.05004882812"/>
    <n v="2598.85009765625"/>
    <n v="2520"/>
    <n v="2527.14990234375"/>
    <x v="1030"/>
    <n v="8868361"/>
    <n v="-1.2098880961484882E-2"/>
    <n v="-1.2098880961484882E-2"/>
    <s v="DOWN"/>
  </r>
  <r>
    <x v="0"/>
    <x v="1045"/>
    <n v="2527"/>
    <n v="2573.5"/>
    <n v="2518.25"/>
    <n v="2562.55004882812"/>
    <x v="1031"/>
    <n v="6882727"/>
    <n v="1.4007977555288155E-2"/>
    <n v="1.4007977555288155E-2"/>
    <s v="UP"/>
  </r>
  <r>
    <x v="0"/>
    <x v="1046"/>
    <n v="2559.60009765625"/>
    <n v="2580.89990234375"/>
    <n v="2547.64990234375"/>
    <n v="2565.05004882812"/>
    <x v="1032"/>
    <n v="8270892"/>
    <n v="9.755559426106882E-4"/>
    <n v="9.755559426106882E-4"/>
    <s v="UP"/>
  </r>
  <r>
    <x v="0"/>
    <x v="1047"/>
    <n v="2568"/>
    <n v="2591.94995117187"/>
    <n v="2562.69995117187"/>
    <n v="2578.05004882812"/>
    <x v="1033"/>
    <n v="3732832"/>
    <n v="5.0681378413541542E-3"/>
    <n v="5.0681378413541542E-3"/>
    <s v="UP"/>
  </r>
  <r>
    <x v="0"/>
    <x v="1048"/>
    <n v="2582"/>
    <n v="2599.89990234375"/>
    <n v="2573.10009765625"/>
    <n v="2586.85009765625"/>
    <x v="1034"/>
    <n v="4602078"/>
    <n v="3.4134440646258241E-3"/>
    <n v="3.4134440646258241E-3"/>
    <s v="UP"/>
  </r>
  <r>
    <x v="0"/>
    <x v="1049"/>
    <n v="2589.80004882812"/>
    <n v="2612"/>
    <n v="2586.85009765625"/>
    <n v="2605.55004882812"/>
    <x v="1035"/>
    <n v="6151318"/>
    <n v="7.2288577029816009E-3"/>
    <n v="7.2288577029816009E-3"/>
    <s v="UP"/>
  </r>
  <r>
    <x v="0"/>
    <x v="1050"/>
    <n v="2611.10009765625"/>
    <n v="2614"/>
    <n v="2579.30004882812"/>
    <n v="2584.94995117187"/>
    <x v="1036"/>
    <n v="5432292"/>
    <n v="-7.9062758491417629E-3"/>
    <n v="-7.9062758491417629E-3"/>
    <s v="DOWN"/>
  </r>
  <r>
    <x v="0"/>
    <x v="1051"/>
    <n v="2580.55004882812"/>
    <n v="2606.85009765625"/>
    <n v="2573.14990234375"/>
    <n v="2590.25"/>
    <x v="1037"/>
    <n v="2015270"/>
    <n v="2.0503895844454735E-3"/>
    <n v="2.0503895844454735E-3"/>
    <s v="UP"/>
  </r>
  <r>
    <x v="0"/>
    <x v="1052"/>
    <n v="2585"/>
    <n v="2615"/>
    <n v="2573"/>
    <n v="2611.69995117187"/>
    <x v="1038"/>
    <n v="3724400"/>
    <n v="8.281052267321334E-3"/>
    <n v="8.281052267321334E-3"/>
    <s v="UP"/>
  </r>
  <r>
    <x v="0"/>
    <x v="1053"/>
    <n v="2610"/>
    <n v="2634"/>
    <n v="2577.19995117187"/>
    <n v="2583.30004882812"/>
    <x v="1039"/>
    <n v="4518768"/>
    <n v="-1.0874150048129952E-2"/>
    <n v="-1.0874150048129952E-2"/>
    <s v="DOWN"/>
  </r>
  <r>
    <x v="0"/>
    <x v="1054"/>
    <n v="2588"/>
    <n v="2609.85009765625"/>
    <n v="2579.10009765625"/>
    <n v="2596.64990234375"/>
    <x v="1040"/>
    <n v="4806389"/>
    <n v="5.1677479273913212E-3"/>
    <n v="5.1677479273913212E-3"/>
    <s v="UP"/>
  </r>
  <r>
    <x v="0"/>
    <x v="1055"/>
    <n v="2602.89990234375"/>
    <n v="2619.85009765625"/>
    <n v="2598"/>
    <n v="2607.69995117187"/>
    <x v="1041"/>
    <n v="4043203"/>
    <n v="4.255511041517176E-3"/>
    <n v="4.255511041517176E-3"/>
    <s v="UP"/>
  </r>
  <r>
    <x v="0"/>
    <x v="1056"/>
    <n v="2610"/>
    <n v="2631.94995117187"/>
    <n v="2568.94995117187"/>
    <n v="2587.35009765625"/>
    <x v="1042"/>
    <n v="3867326"/>
    <n v="-7.8037503017865167E-3"/>
    <n v="-7.8037503017865167E-3"/>
    <s v="DOWN"/>
  </r>
  <r>
    <x v="0"/>
    <x v="1057"/>
    <n v="2600"/>
    <n v="2606.80004882812"/>
    <n v="2577.19995117187"/>
    <n v="2580.5"/>
    <x v="1043"/>
    <n v="2701537"/>
    <n v="-2.6475252318707357E-3"/>
    <n v="-2.6475252318707357E-3"/>
    <s v="DOWN"/>
  </r>
  <r>
    <x v="0"/>
    <x v="1058"/>
    <n v="2577"/>
    <n v="2659"/>
    <n v="2575.05004882812"/>
    <n v="2650.10009765625"/>
    <x v="1044"/>
    <n v="5551370"/>
    <n v="2.6971582240172182E-2"/>
    <n v="2.6971582240172182E-2"/>
    <s v="UP"/>
  </r>
  <r>
    <x v="0"/>
    <x v="1059"/>
    <n v="2659"/>
    <n v="2725"/>
    <n v="2657"/>
    <n v="2719.80004882812"/>
    <x v="1045"/>
    <n v="11862926"/>
    <n v="2.6300843753065881E-2"/>
    <n v="2.6300843753065881E-2"/>
    <s v="UP"/>
  </r>
  <r>
    <x v="0"/>
    <x v="1060"/>
    <n v="2719.80004882812"/>
    <n v="2746.64990234375"/>
    <n v="2691.5"/>
    <n v="2741.44995117187"/>
    <x v="1046"/>
    <n v="7506082"/>
    <n v="7.9601038277545295E-3"/>
    <n v="7.9601038277545295E-3"/>
    <s v="UP"/>
  </r>
  <r>
    <x v="0"/>
    <x v="1061"/>
    <n v="2750"/>
    <n v="2792.89990234375"/>
    <n v="2732"/>
    <n v="2788.25"/>
    <x v="1047"/>
    <n v="4305297"/>
    <n v="1.7071311876861447E-2"/>
    <n v="1.7071311876861447E-2"/>
    <s v="UP"/>
  </r>
  <r>
    <x v="0"/>
    <x v="1062"/>
    <n v="2779.94995117187"/>
    <n v="2792.60009765625"/>
    <n v="2741"/>
    <n v="2749.25"/>
    <x v="1048"/>
    <n v="4534512"/>
    <n v="-1.3987296831271577E-2"/>
    <n v="-1.3987296831271577E-2"/>
    <s v="DOWN"/>
  </r>
  <r>
    <x v="0"/>
    <x v="1063"/>
    <n v="2719"/>
    <n v="2772.55004882812"/>
    <n v="2710.05004882812"/>
    <n v="2723.14990234375"/>
    <x v="1049"/>
    <n v="6098691"/>
    <n v="-9.4935879855006806E-3"/>
    <n v="-9.4935879855006806E-3"/>
    <s v="DOWN"/>
  </r>
  <r>
    <x v="0"/>
    <x v="1064"/>
    <n v="2702.80004882812"/>
    <n v="2742"/>
    <n v="2702.5"/>
    <n v="2735.89990234375"/>
    <x v="1050"/>
    <n v="5139719"/>
    <n v="4.6821363920508475E-3"/>
    <n v="4.6821363920508475E-3"/>
    <s v="UP"/>
  </r>
  <r>
    <x v="0"/>
    <x v="1065"/>
    <n v="2752"/>
    <n v="2752"/>
    <n v="2718"/>
    <n v="2734.89990234375"/>
    <x v="1051"/>
    <n v="5211352"/>
    <n v="-3.6549743601131158E-4"/>
    <n v="-3.6549743601131158E-4"/>
    <s v="DOWN"/>
  </r>
  <r>
    <x v="0"/>
    <x v="1066"/>
    <n v="2743.5"/>
    <n v="2743.5"/>
    <n v="2645.10009765625"/>
    <n v="2657.14990234375"/>
    <x v="1052"/>
    <n v="10027710"/>
    <n v="-2.8428846016558741E-2"/>
    <n v="-2.8428846016558741E-2"/>
    <s v="DOWN"/>
  </r>
  <r>
    <x v="0"/>
    <x v="1067"/>
    <n v="2670.44995117187"/>
    <n v="2699"/>
    <n v="2647.85009765625"/>
    <n v="2687.75"/>
    <x v="1053"/>
    <n v="10959564"/>
    <n v="1.1516131102127876E-2"/>
    <n v="1.1516131102127876E-2"/>
    <s v="UP"/>
  </r>
  <r>
    <x v="0"/>
    <x v="1068"/>
    <n v="2685.89990234375"/>
    <n v="2728.30004882812"/>
    <n v="2670.39990234375"/>
    <n v="2706.14990234375"/>
    <x v="1054"/>
    <n v="5904436"/>
    <n v="6.8458316631384818E-3"/>
    <n v="6.8458316631384818E-3"/>
    <s v="UP"/>
  </r>
  <r>
    <x v="0"/>
    <x v="1069"/>
    <n v="2729"/>
    <n v="2905"/>
    <n v="2720.35009765625"/>
    <n v="2896.10009765625"/>
    <x v="1055"/>
    <n v="11946719"/>
    <n v="7.0192018627493441E-2"/>
    <n v="7.0192018627493441E-2"/>
    <s v="UP"/>
  </r>
  <r>
    <x v="0"/>
    <x v="1070"/>
    <n v="2919.89990234375"/>
    <n v="2919.94995117187"/>
    <n v="2808.85009765625"/>
    <n v="2815.25"/>
    <x v="1056"/>
    <n v="7046989"/>
    <n v="-2.7916900440954816E-2"/>
    <n v="-2.7916900440954816E-2"/>
    <s v="DOWN"/>
  </r>
  <r>
    <x v="0"/>
    <x v="1071"/>
    <n v="2808"/>
    <n v="2868.5"/>
    <n v="2805"/>
    <n v="2853.25"/>
    <x v="1057"/>
    <n v="7565113"/>
    <n v="1.3497955449838041E-2"/>
    <n v="1.3497955449838041E-2"/>
    <s v="UP"/>
  </r>
  <r>
    <x v="0"/>
    <x v="1072"/>
    <n v="2870"/>
    <n v="2886.69995117187"/>
    <n v="2836.10009765625"/>
    <n v="2853.30004882812"/>
    <x v="1058"/>
    <n v="6674681"/>
    <n v="1.7514667031154932E-5"/>
    <n v="1.7514667031154932E-5"/>
    <s v="UP"/>
  </r>
  <r>
    <x v="0"/>
    <x v="1073"/>
    <n v="2866.35009765625"/>
    <n v="2949.80004882812"/>
    <n v="2866.35009765625"/>
    <n v="2915.39990234375"/>
    <x v="1059"/>
    <n v="9826294"/>
    <n v="2.1764254135086453E-2"/>
    <n v="2.1764254135086453E-2"/>
    <s v="UP"/>
  </r>
  <r>
    <x v="0"/>
    <x v="1074"/>
    <n v="2921.5"/>
    <n v="2941"/>
    <n v="2863.05004882812"/>
    <n v="2878.05004882812"/>
    <x v="1060"/>
    <n v="4407216"/>
    <n v="-1.2811267812029927E-2"/>
    <n v="-1.2811267812029927E-2"/>
    <s v="DOWN"/>
  </r>
  <r>
    <x v="0"/>
    <x v="1075"/>
    <n v="2883.69995117187"/>
    <n v="2883.69995117187"/>
    <n v="2839.64990234375"/>
    <n v="2855.60009765625"/>
    <x v="1061"/>
    <n v="4523992"/>
    <n v="-7.8004068223173142E-3"/>
    <n v="-7.8004068223173142E-3"/>
    <s v="DOWN"/>
  </r>
  <r>
    <x v="0"/>
    <x v="1076"/>
    <n v="2871.85009765625"/>
    <n v="2899"/>
    <n v="2858.5"/>
    <n v="2884.30004882812"/>
    <x v="1062"/>
    <n v="4648284"/>
    <n v="1.00504642113811E-2"/>
    <n v="1.00504642113811E-2"/>
    <s v="UP"/>
  </r>
  <r>
    <x v="0"/>
    <x v="1077"/>
    <n v="2900"/>
    <n v="2918.94995117187"/>
    <n v="2855.05004882812"/>
    <n v="2900.25"/>
    <x v="1063"/>
    <n v="7347317"/>
    <n v="5.5299193180439968E-3"/>
    <n v="5.5299193180439968E-3"/>
    <s v="UP"/>
  </r>
  <r>
    <x v="0"/>
    <x v="1078"/>
    <n v="2908"/>
    <n v="2943.94995117187"/>
    <n v="2901.89990234375"/>
    <n v="2921.5"/>
    <x v="1064"/>
    <n v="6278399"/>
    <n v="7.326904881239822E-3"/>
    <n v="7.326904881239822E-3"/>
    <s v="UP"/>
  </r>
  <r>
    <x v="0"/>
    <x v="1079"/>
    <n v="2921.5"/>
    <n v="2922"/>
    <n v="2884.69995117187"/>
    <n v="2904.69995117187"/>
    <x v="1065"/>
    <n v="3337215"/>
    <n v="-5.7504674455875326E-3"/>
    <n v="-5.7504674455875326E-3"/>
    <s v="DOWN"/>
  </r>
  <r>
    <x v="0"/>
    <x v="1080"/>
    <n v="2911"/>
    <n v="2958"/>
    <n v="2908"/>
    <n v="2930.19995117187"/>
    <x v="1066"/>
    <n v="3857797"/>
    <n v="8.7789008170184816E-3"/>
    <n v="8.7789008170184816E-3"/>
    <s v="UP"/>
  </r>
  <r>
    <x v="0"/>
    <x v="1081"/>
    <n v="2915"/>
    <n v="2967.30004882812"/>
    <n v="2915"/>
    <n v="2962.75"/>
    <x v="1067"/>
    <n v="3558944"/>
    <n v="1.1108471160227203E-2"/>
    <n v="1.1108471160227203E-2"/>
    <s v="UP"/>
  </r>
  <r>
    <x v="0"/>
    <x v="1082"/>
    <n v="2966.69995117187"/>
    <n v="2969.44995117187"/>
    <n v="2933.05004882812"/>
    <n v="2941.19995117187"/>
    <x v="1068"/>
    <n v="5003391"/>
    <n v="-7.2737113514595945E-3"/>
    <n v="-7.2737113514595945E-3"/>
    <s v="DOWN"/>
  </r>
  <r>
    <x v="0"/>
    <x v="1083"/>
    <n v="2952.94995117187"/>
    <n v="2954"/>
    <n v="2917.10009765625"/>
    <n v="2921.14990234375"/>
    <x v="1069"/>
    <n v="4883749"/>
    <n v="-6.8169447890504822E-3"/>
    <n v="-6.8169447890504822E-3"/>
    <s v="DOWN"/>
  </r>
  <r>
    <x v="0"/>
    <x v="1084"/>
    <n v="2924.10009765625"/>
    <n v="2959"/>
    <n v="2907.05004882812"/>
    <n v="2948"/>
    <x v="1070"/>
    <n v="3364914"/>
    <n v="9.1916195132767178E-3"/>
    <n v="9.1916195132767178E-3"/>
    <s v="UP"/>
  </r>
  <r>
    <x v="0"/>
    <x v="1085"/>
    <n v="2950.05004882812"/>
    <n v="2951"/>
    <n v="2923.60009765625"/>
    <n v="2942.05004882812"/>
    <x v="1071"/>
    <n v="3558748"/>
    <n v="-2.0182540307743854E-3"/>
    <n v="-2.0182540307743854E-3"/>
    <s v="DOWN"/>
  </r>
  <r>
    <x v="0"/>
    <x v="1086"/>
    <n v="2948"/>
    <n v="2977.05004882812"/>
    <n v="2915.10009765625"/>
    <n v="2935.39990234375"/>
    <x v="1072"/>
    <n v="6360146"/>
    <n v="-2.2603896992792008E-3"/>
    <n v="-2.2603896992792008E-3"/>
    <s v="DOWN"/>
  </r>
  <r>
    <x v="0"/>
    <x v="1087"/>
    <n v="2936.30004882812"/>
    <n v="2969.89990234375"/>
    <n v="2916"/>
    <n v="2963.5"/>
    <x v="1073"/>
    <n v="9246864"/>
    <n v="9.5727776201898745E-3"/>
    <n v="9.5727776201898745E-3"/>
    <s v="UP"/>
  </r>
  <r>
    <x v="0"/>
    <x v="1088"/>
    <n v="2979"/>
    <n v="2995.10009765625"/>
    <n v="2966.69995117187"/>
    <n v="2987.25"/>
    <x v="1074"/>
    <n v="7219292"/>
    <n v="8.0141768872217019E-3"/>
    <n v="8.0141768872217019E-3"/>
    <s v="UP"/>
  </r>
  <r>
    <x v="0"/>
    <x v="1089"/>
    <n v="2987.10009765625"/>
    <n v="2989.05004882812"/>
    <n v="2965"/>
    <n v="2974.64990234375"/>
    <x v="1075"/>
    <n v="3756553"/>
    <n v="-4.217923851530761E-3"/>
    <n v="-4.217923851530761E-3"/>
    <s v="DOWN"/>
  </r>
  <r>
    <x v="0"/>
    <x v="1090"/>
    <n v="2966.05004882812"/>
    <n v="2999.89990234375"/>
    <n v="2956.10009765625"/>
    <n v="2971.30004882812"/>
    <x v="1076"/>
    <n v="5413022"/>
    <n v="-1.1261675804871791E-3"/>
    <n v="-1.1261675804871791E-3"/>
    <s v="DOWN"/>
  </r>
  <r>
    <x v="0"/>
    <x v="1091"/>
    <n v="2966"/>
    <n v="2982.55004882812"/>
    <n v="2900.35009765625"/>
    <n v="2911.25"/>
    <x v="1077"/>
    <n v="4323975"/>
    <n v="-2.0210024042652867E-2"/>
    <n v="-2.0210024042652867E-2"/>
    <s v="DOWN"/>
  </r>
  <r>
    <x v="0"/>
    <x v="1092"/>
    <n v="2930"/>
    <n v="2957.94995117187"/>
    <n v="2909.05004882812"/>
    <n v="2921.60009765625"/>
    <x v="1078"/>
    <n v="11814488"/>
    <n v="3.5552410375353518E-3"/>
    <n v="3.5552410375353518E-3"/>
    <s v="UP"/>
  </r>
  <r>
    <x v="0"/>
    <x v="1093"/>
    <n v="2927"/>
    <n v="3000"/>
    <n v="2925"/>
    <n v="2984.25"/>
    <x v="1079"/>
    <n v="6066463"/>
    <n v="2.1443695144786404E-2"/>
    <n v="2.1443695144786404E-2"/>
    <s v="UP"/>
  </r>
  <r>
    <x v="0"/>
    <x v="1094"/>
    <n v="2980.94995117187"/>
    <n v="3024.89990234375"/>
    <n v="2974.44995117187"/>
    <n v="3014.80004882812"/>
    <x v="1080"/>
    <n v="5012210"/>
    <n v="1.0237115935768931E-2"/>
    <n v="1.0237115935768931E-2"/>
    <s v="UP"/>
  </r>
  <r>
    <x v="0"/>
    <x v="1095"/>
    <n v="3011.55004882812"/>
    <n v="3014.80004882812"/>
    <n v="2972.10009765625"/>
    <n v="3000.39990234375"/>
    <x v="1081"/>
    <n v="3553834"/>
    <n v="-4.7765261173206598E-3"/>
    <n v="-4.7765261173206598E-3"/>
    <s v="DOWN"/>
  </r>
  <r>
    <x v="0"/>
    <x v="1096"/>
    <n v="2986.89990234375"/>
    <n v="3018"/>
    <n v="2957"/>
    <n v="3006"/>
    <x v="1082"/>
    <n v="3902838"/>
    <n v="1.8664984551016136E-3"/>
    <n v="1.8664984551016136E-3"/>
    <s v="UP"/>
  </r>
  <r>
    <x v="0"/>
    <x v="1097"/>
    <n v="3005.94995117187"/>
    <n v="3006.19995117187"/>
    <n v="2951.10009765625"/>
    <n v="2957.85009765625"/>
    <x v="1083"/>
    <n v="4157863"/>
    <n v="-1.6017939636027545E-2"/>
    <n v="-1.6017939636027545E-2"/>
    <s v="DOWN"/>
  </r>
  <r>
    <x v="0"/>
    <x v="1098"/>
    <n v="2978"/>
    <n v="2978"/>
    <n v="2927"/>
    <n v="2933.19995117187"/>
    <x v="1084"/>
    <n v="5638565"/>
    <n v="-8.3338481978444592E-3"/>
    <n v="-8.3338481978444592E-3"/>
    <s v="DOWN"/>
  </r>
  <r>
    <x v="0"/>
    <x v="1099"/>
    <n v="2933.19995117187"/>
    <n v="2976"/>
    <n v="2930.05004882812"/>
    <n v="2950.85009765625"/>
    <x v="1085"/>
    <n v="4716339"/>
    <n v="6.0174140962361584E-3"/>
    <n v="6.0174140962361584E-3"/>
    <s v="UP"/>
  </r>
  <r>
    <x v="0"/>
    <x v="1100"/>
    <n v="2959.55004882812"/>
    <n v="2966.19995117187"/>
    <n v="2855.55004882812"/>
    <n v="2864.35009765625"/>
    <x v="1086"/>
    <n v="6761067"/>
    <n v="-2.9313622118383398E-2"/>
    <n v="-2.9313622118383398E-2"/>
    <s v="DOWN"/>
  </r>
  <r>
    <x v="0"/>
    <x v="1101"/>
    <n v="2879.39990234375"/>
    <n v="2897.05004882812"/>
    <n v="2851"/>
    <n v="2862.94995117187"/>
    <x v="1087"/>
    <n v="9285551"/>
    <n v="-4.8876678794008543E-4"/>
    <n v="-4.8876678794008543E-4"/>
    <s v="DOWN"/>
  </r>
  <r>
    <x v="0"/>
    <x v="1102"/>
    <n v="2851.89990234375"/>
    <n v="2866.44995117187"/>
    <n v="2825.80004882812"/>
    <n v="2836.44995117187"/>
    <x v="1088"/>
    <n v="9611909"/>
    <n v="-9.2561995068374814E-3"/>
    <n v="-9.2561995068374814E-3"/>
    <s v="DOWN"/>
  </r>
  <r>
    <x v="0"/>
    <x v="1103"/>
    <n v="2840"/>
    <n v="2883.44995117187"/>
    <n v="2833.05004882812"/>
    <n v="2878.94995117187"/>
    <x v="1089"/>
    <n v="4584696"/>
    <n v="1.4983503041465243E-2"/>
    <n v="1.4983503041465243E-2"/>
    <s v="UP"/>
  </r>
  <r>
    <x v="0"/>
    <x v="1104"/>
    <n v="2857.5"/>
    <n v="2875.19995117187"/>
    <n v="2834.5"/>
    <n v="2850.5"/>
    <x v="1090"/>
    <n v="4137882"/>
    <n v="-9.8820723651199694E-3"/>
    <n v="-9.8820723651199694E-3"/>
    <s v="DOWN"/>
  </r>
  <r>
    <x v="0"/>
    <x v="1105"/>
    <n v="2855.89990234375"/>
    <n v="2890"/>
    <n v="2848.05004882812"/>
    <n v="2887.5"/>
    <x v="1091"/>
    <n v="4244403"/>
    <n v="1.2980146792477477E-2"/>
    <n v="1.2980146792477477E-2"/>
    <s v="UP"/>
  </r>
  <r>
    <x v="0"/>
    <x v="1106"/>
    <n v="2905.05004882812"/>
    <n v="2915.80004882812"/>
    <n v="2889.35009765625"/>
    <n v="2901.94995117187"/>
    <x v="1092"/>
    <n v="6503468"/>
    <n v="5.0043292746330898E-3"/>
    <n v="5.0043292746330898E-3"/>
    <s v="UP"/>
  </r>
  <r>
    <x v="0"/>
    <x v="1107"/>
    <n v="2899.94995117187"/>
    <n v="2920"/>
    <n v="2894.69995117187"/>
    <n v="2910.05004882812"/>
    <x v="1093"/>
    <n v="9763804"/>
    <n v="2.7912793160935205E-3"/>
    <n v="2.7912793160935205E-3"/>
    <s v="UP"/>
  </r>
  <r>
    <x v="0"/>
    <x v="1108"/>
    <n v="2890"/>
    <n v="2904.80004882812"/>
    <n v="2878"/>
    <n v="2883.14990234375"/>
    <x v="1094"/>
    <n v="5707953"/>
    <n v="-9.2438519040811424E-3"/>
    <n v="-9.2438519040811424E-3"/>
    <s v="DOWN"/>
  </r>
  <r>
    <x v="0"/>
    <x v="1109"/>
    <n v="2896"/>
    <n v="3000"/>
    <n v="2894"/>
    <n v="2985.69995117187"/>
    <x v="1095"/>
    <n v="8163322"/>
    <n v="3.5568736210576657E-2"/>
    <n v="3.5568736210576657E-2"/>
    <s v="UP"/>
  </r>
  <r>
    <x v="0"/>
    <x v="1110"/>
    <n v="2985.75"/>
    <n v="3011.89990234375"/>
    <n v="2957.30004882812"/>
    <n v="2971.69995117187"/>
    <x v="1096"/>
    <n v="10927182"/>
    <n v="-4.6890149302666025E-3"/>
    <n v="-4.6890149302666025E-3"/>
    <s v="DOWN"/>
  </r>
  <r>
    <x v="0"/>
    <x v="1111"/>
    <n v="2984.94995117187"/>
    <n v="2987.94995117187"/>
    <n v="2965"/>
    <n v="2969.55004882812"/>
    <x v="1097"/>
    <n v="2506940"/>
    <n v="-7.2344113315150156E-4"/>
    <n v="-7.2344113315150156E-4"/>
    <s v="DOWN"/>
  </r>
  <r>
    <x v="0"/>
    <x v="1112"/>
    <n v="2968"/>
    <n v="2988"/>
    <n v="2950"/>
    <n v="2973.89990234375"/>
    <x v="1098"/>
    <n v="4455083"/>
    <n v="1.4647584769514636E-3"/>
    <n v="1.4647584769514636E-3"/>
    <s v="UP"/>
  </r>
  <r>
    <x v="0"/>
    <x v="1113"/>
    <n v="2964.14990234375"/>
    <n v="2968.89990234375"/>
    <n v="2937.80004882812"/>
    <n v="2943.19995117187"/>
    <x v="1099"/>
    <n v="3504146"/>
    <n v="-1.032307456467111E-2"/>
    <n v="-1.032307456467111E-2"/>
    <s v="DOWN"/>
  </r>
  <r>
    <x v="0"/>
    <x v="1114"/>
    <n v="2959.5"/>
    <n v="2959.5"/>
    <n v="2900"/>
    <n v="2925.85009765625"/>
    <x v="1100"/>
    <n v="7245136"/>
    <n v="-5.8949259107916882E-3"/>
    <n v="-5.8949259107916882E-3"/>
    <s v="DOWN"/>
  </r>
  <r>
    <x v="0"/>
    <x v="1115"/>
    <n v="2921.75"/>
    <n v="2941.60009765625"/>
    <n v="2912"/>
    <n v="2920.19995117187"/>
    <x v="1101"/>
    <n v="3721149"/>
    <n v="-1.9311363395634745E-3"/>
    <n v="-1.9311363395634745E-3"/>
    <s v="DOWN"/>
  </r>
  <r>
    <x v="0"/>
    <x v="1116"/>
    <n v="2925.94995117187"/>
    <n v="2981.94995117187"/>
    <n v="2922"/>
    <n v="2971.94995117187"/>
    <x v="1102"/>
    <n v="4178559"/>
    <n v="1.7721388377171396E-2"/>
    <n v="1.7721388377171396E-2"/>
    <s v="UP"/>
  </r>
  <r>
    <x v="0"/>
    <x v="1117"/>
    <n v="2978"/>
    <n v="2979.60009765625"/>
    <n v="2925"/>
    <n v="2927.30004882812"/>
    <x v="1103"/>
    <n v="3535707"/>
    <n v="-1.5023741892364852E-2"/>
    <n v="-1.5023741892364852E-2"/>
    <s v="DOWN"/>
  </r>
  <r>
    <x v="0"/>
    <x v="1118"/>
    <n v="2932.69995117187"/>
    <n v="2974"/>
    <n v="2932.69995117187"/>
    <n v="2959.14990234375"/>
    <x v="1104"/>
    <n v="4569165"/>
    <n v="1.0880305923246042E-2"/>
    <n v="1.0880305923246042E-2"/>
    <s v="UP"/>
  </r>
  <r>
    <x v="0"/>
    <x v="1119"/>
    <n v="2951.75"/>
    <n v="2972.94995117187"/>
    <n v="2926.14990234375"/>
    <n v="2934.30004882812"/>
    <x v="1105"/>
    <n v="7775506"/>
    <n v="-8.3976562293057843E-3"/>
    <n v="-8.3976562293057843E-3"/>
    <s v="DOWN"/>
  </r>
  <r>
    <x v="0"/>
    <x v="1120"/>
    <n v="2922"/>
    <n v="2964.25"/>
    <n v="2892.64990234375"/>
    <n v="2929.64990234375"/>
    <x v="1106"/>
    <n v="6451031"/>
    <n v="-1.5847905522656163E-3"/>
    <n v="-1.5847905522656163E-3"/>
    <s v="DOWN"/>
  </r>
  <r>
    <x v="0"/>
    <x v="1121"/>
    <n v="2906.69995117187"/>
    <n v="2942.35009765625"/>
    <n v="2901.85009765625"/>
    <n v="2931.5"/>
    <x v="1107"/>
    <n v="4683092"/>
    <n v="6.3156102687153038E-4"/>
    <n v="6.3156102687153038E-4"/>
    <s v="UP"/>
  </r>
  <r>
    <x v="0"/>
    <x v="1122"/>
    <n v="2927"/>
    <n v="2972"/>
    <n v="2918.69995117187"/>
    <n v="2928.64990234375"/>
    <x v="1108"/>
    <n v="9502846"/>
    <n v="-9.7227255820490921E-4"/>
    <n v="-9.7227255820490921E-4"/>
    <s v="DOWN"/>
  </r>
  <r>
    <x v="0"/>
    <x v="1123"/>
    <n v="2913.55004882812"/>
    <n v="2948"/>
    <n v="2886.05004882812"/>
    <n v="2940.25"/>
    <x v="1109"/>
    <n v="7870889"/>
    <n v="3.9609628433680683E-3"/>
    <n v="3.9609628433680683E-3"/>
    <s v="UP"/>
  </r>
  <r>
    <x v="0"/>
    <x v="1124"/>
    <n v="2944.89990234375"/>
    <n v="2965.64990234375"/>
    <n v="2935.60009765625"/>
    <n v="2959.69995117187"/>
    <x v="1110"/>
    <n v="5175181"/>
    <n v="6.6150231017981804E-3"/>
    <n v="6.6150231017981804E-3"/>
    <s v="UP"/>
  </r>
  <r>
    <x v="0"/>
    <x v="1125"/>
    <n v="2958"/>
    <n v="2987"/>
    <n v="2911.10009765625"/>
    <n v="2918.64990234375"/>
    <x v="1111"/>
    <n v="7302777"/>
    <n v="-1.3869644117141953E-2"/>
    <n v="-1.3869644117141953E-2"/>
    <s v="DOWN"/>
  </r>
  <r>
    <x v="0"/>
    <x v="1126"/>
    <n v="2927"/>
    <n v="2937.10009765625"/>
    <n v="2899"/>
    <n v="2900.35009765625"/>
    <x v="1112"/>
    <n v="5231388"/>
    <n v="-6.2700005615059116E-3"/>
    <n v="-6.2700005615059116E-3"/>
    <s v="DOWN"/>
  </r>
  <r>
    <x v="0"/>
    <x v="1127"/>
    <n v="2885"/>
    <n v="2935.94995117187"/>
    <n v="2883"/>
    <n v="2919.94995117187"/>
    <x v="1113"/>
    <n v="7971963"/>
    <n v="6.7578011174316806E-3"/>
    <n v="6.7578011174316806E-3"/>
    <s v="UP"/>
  </r>
  <r>
    <x v="0"/>
    <x v="1128"/>
    <n v="2927.89990234375"/>
    <n v="2930"/>
    <n v="2900"/>
    <n v="2905.10009765625"/>
    <x v="1114"/>
    <n v="4706924"/>
    <n v="-5.0856316371457313E-3"/>
    <n v="-5.0856316371457313E-3"/>
    <s v="DOWN"/>
  </r>
  <r>
    <x v="0"/>
    <x v="1129"/>
    <n v="2900"/>
    <n v="2935.80004882812"/>
    <n v="2900"/>
    <n v="2930.05004882812"/>
    <x v="1115"/>
    <n v="3623987"/>
    <n v="8.588299846507037E-3"/>
    <n v="8.588299846507037E-3"/>
    <s v="UP"/>
  </r>
  <r>
    <x v="0"/>
    <x v="1130"/>
    <n v="2936"/>
    <n v="2966.14990234375"/>
    <n v="2925.75"/>
    <n v="2934"/>
    <x v="1116"/>
    <n v="5737131"/>
    <n v="1.3480602195990433E-3"/>
    <n v="1.3480602195990433E-3"/>
    <s v="UP"/>
  </r>
  <r>
    <x v="0"/>
    <x v="1131"/>
    <n v="2944"/>
    <n v="2954.64990234375"/>
    <n v="2928.25"/>
    <n v="2933.10009765625"/>
    <x v="1117"/>
    <n v="7256323"/>
    <n v="-3.0667076117807737E-4"/>
    <n v="-3.0667076117807737E-4"/>
    <s v="DOWN"/>
  </r>
  <r>
    <x v="0"/>
    <x v="1132"/>
    <n v="2942"/>
    <n v="2949.89990234375"/>
    <n v="2832.30004882812"/>
    <n v="2868"/>
    <x v="1118"/>
    <n v="8613479"/>
    <n v="-2.2194974652438318E-2"/>
    <n v="-2.2194974652438318E-2"/>
    <s v="DOWN"/>
  </r>
  <r>
    <x v="0"/>
    <x v="1133"/>
    <n v="2871"/>
    <n v="2880"/>
    <n v="2836"/>
    <n v="2839.05004882812"/>
    <x v="1119"/>
    <n v="3697104"/>
    <n v="-1.0094132927237922E-2"/>
    <n v="-1.0094132927237922E-2"/>
    <s v="DOWN"/>
  </r>
  <r>
    <x v="0"/>
    <x v="1134"/>
    <n v="2831.94995117187"/>
    <n v="2841.5"/>
    <n v="2784"/>
    <n v="2802.94995117187"/>
    <x v="1120"/>
    <n v="7258736"/>
    <n v="-1.2715568473473446E-2"/>
    <n v="-1.2715568473473446E-2"/>
    <s v="DOWN"/>
  </r>
  <r>
    <x v="0"/>
    <x v="1135"/>
    <n v="2795"/>
    <n v="2865.89990234375"/>
    <n v="2795"/>
    <n v="2837.10009765625"/>
    <x v="1121"/>
    <n v="4719501"/>
    <n v="1.2183656965636159E-2"/>
    <n v="1.2183656965636159E-2"/>
    <s v="UP"/>
  </r>
  <r>
    <x v="0"/>
    <x v="1136"/>
    <n v="2826"/>
    <n v="2847.5"/>
    <n v="2780"/>
    <n v="2788.25"/>
    <x v="1047"/>
    <n v="5504806"/>
    <n v="-1.7218302881631009E-2"/>
    <n v="-1.7218302881631009E-2"/>
    <s v="DOWN"/>
  </r>
  <r>
    <x v="0"/>
    <x v="1137"/>
    <n v="2793.5"/>
    <n v="2820"/>
    <n v="2776.14990234375"/>
    <n v="2814.85009765625"/>
    <x v="1122"/>
    <n v="5252548"/>
    <n v="9.5400280547180815E-3"/>
    <n v="9.5400280547180815E-3"/>
    <s v="UP"/>
  </r>
  <r>
    <x v="0"/>
    <x v="1138"/>
    <n v="2799.80004882812"/>
    <n v="2813.94995117187"/>
    <n v="2768"/>
    <n v="2805.39990234375"/>
    <x v="1123"/>
    <n v="4228310"/>
    <n v="-3.3572580504074826E-3"/>
    <n v="-3.3572580504074826E-3"/>
    <s v="DOWN"/>
  </r>
  <r>
    <x v="0"/>
    <x v="1139"/>
    <n v="2801.94995117187"/>
    <n v="2854.14990234375"/>
    <n v="2800.05004882812"/>
    <n v="2840.14990234375"/>
    <x v="1124"/>
    <n v="3594150"/>
    <n v="1.2386777913124725E-2"/>
    <n v="1.2386777913124725E-2"/>
    <s v="UP"/>
  </r>
  <r>
    <x v="0"/>
    <x v="1140"/>
    <n v="2841"/>
    <n v="2859.94995117187"/>
    <n v="2826.05004882812"/>
    <n v="2832.55004882812"/>
    <x v="1125"/>
    <n v="2523267"/>
    <n v="-2.6758027321962031E-3"/>
    <n v="-2.6758027321962031E-3"/>
    <s v="DOWN"/>
  </r>
  <r>
    <x v="0"/>
    <x v="1141"/>
    <n v="2837.10009765625"/>
    <n v="2855"/>
    <n v="2796.05004882812"/>
    <n v="2850.69995117187"/>
    <x v="1126"/>
    <n v="7355887"/>
    <n v="6.4075726456062406E-3"/>
    <n v="6.4075726456062406E-3"/>
    <s v="UP"/>
  </r>
  <r>
    <x v="0"/>
    <x v="1142"/>
    <n v="2846.10009765625"/>
    <n v="2874.39990234375"/>
    <n v="2826.5"/>
    <n v="2871.39990234375"/>
    <x v="1127"/>
    <n v="5458238"/>
    <n v="7.2614256751194648E-3"/>
    <n v="7.2614256751194648E-3"/>
    <s v="UP"/>
  </r>
  <r>
    <x v="0"/>
    <x v="1143"/>
    <n v="2851.19995117187"/>
    <n v="2883.64990234375"/>
    <n v="2851.19995117187"/>
    <n v="2872.25"/>
    <x v="1128"/>
    <n v="5588064"/>
    <n v="2.9603790377181295E-4"/>
    <n v="2.9603790377181295E-4"/>
    <s v="UP"/>
  </r>
  <r>
    <x v="0"/>
    <x v="1144"/>
    <n v="2872.55004882812"/>
    <n v="2937.55004882812"/>
    <n v="2872.55004882812"/>
    <n v="2921.30004882812"/>
    <x v="1129"/>
    <n v="5140802"/>
    <n v="1.7077184688843623E-2"/>
    <n v="1.7077184688843623E-2"/>
    <s v="UP"/>
  </r>
  <r>
    <x v="0"/>
    <x v="1145"/>
    <n v="2917.10009765625"/>
    <n v="2984.44995117187"/>
    <n v="2910"/>
    <n v="2972.10009765625"/>
    <x v="1130"/>
    <n v="7304130"/>
    <n v="1.7389520032880103E-2"/>
    <n v="1.7389520032880103E-2"/>
    <s v="UP"/>
  </r>
  <r>
    <x v="0"/>
    <x v="1146"/>
    <n v="2967.25"/>
    <n v="2977"/>
    <n v="2952.19995117187"/>
    <n v="2960.5"/>
    <x v="1131"/>
    <n v="3547388"/>
    <n v="-3.90297368796029E-3"/>
    <n v="-3.90297368796029E-3"/>
    <s v="DOWN"/>
  </r>
  <r>
    <x v="0"/>
    <x v="1147"/>
    <n v="2960.44995117187"/>
    <n v="2969.80004882812"/>
    <n v="2923.10009765625"/>
    <n v="2932.5"/>
    <x v="1132"/>
    <n v="3314505"/>
    <n v="-9.4578563135659325E-3"/>
    <n v="-9.4578563135659325E-3"/>
    <s v="DOWN"/>
  </r>
  <r>
    <x v="0"/>
    <x v="1148"/>
    <n v="2936"/>
    <n v="2957"/>
    <n v="2905.5"/>
    <n v="2912.39990234375"/>
    <x v="1133"/>
    <n v="3910081"/>
    <n v="-6.8542934690492248E-3"/>
    <n v="-6.8542934690492248E-3"/>
    <s v="DOWN"/>
  </r>
  <r>
    <x v="0"/>
    <x v="1149"/>
    <n v="2893"/>
    <n v="2916"/>
    <n v="2876.89990234375"/>
    <n v="2881.55004882812"/>
    <x v="1134"/>
    <n v="3691778"/>
    <n v="-1.0592539776169878E-2"/>
    <n v="-1.0592539776169878E-2"/>
    <s v="DOWN"/>
  </r>
  <r>
    <x v="0"/>
    <x v="1150"/>
    <n v="2871"/>
    <n v="2880.80004882812"/>
    <n v="2840.19995117187"/>
    <n v="2849.69995117187"/>
    <x v="1135"/>
    <n v="6603429"/>
    <n v="-1.1053136019281332E-2"/>
    <n v="-1.1053136019281332E-2"/>
    <s v="DOWN"/>
  </r>
  <r>
    <x v="0"/>
    <x v="1151"/>
    <n v="2862.60009765625"/>
    <n v="2884.5"/>
    <n v="2844.5"/>
    <n v="2860.80004882812"/>
    <x v="1136"/>
    <n v="15534916"/>
    <n v="3.8951631017883933E-3"/>
    <n v="3.8951631017883933E-3"/>
    <s v="UP"/>
  </r>
  <r>
    <x v="0"/>
    <x v="1152"/>
    <n v="2966"/>
    <n v="3029"/>
    <n v="2918"/>
    <n v="3020.64990234375"/>
    <x v="1137"/>
    <n v="10763971"/>
    <n v="5.5875986378383251E-2"/>
    <n v="5.5875986378383251E-2"/>
    <s v="UP"/>
  </r>
  <r>
    <x v="0"/>
    <x v="1153"/>
    <n v="2996.10009765625"/>
    <n v="2996.10009765625"/>
    <n v="2718.60009765625"/>
    <n v="2794.55004882812"/>
    <x v="1138"/>
    <n v="18354549"/>
    <n v="-7.4851436232660037E-2"/>
    <n v="-7.4851436232660037E-2"/>
    <s v="DOWN"/>
  </r>
  <r>
    <x v="0"/>
    <x v="1154"/>
    <n v="2844"/>
    <n v="2862.30004882812"/>
    <n v="2768.19995117187"/>
    <n v="2841.5"/>
    <x v="1139"/>
    <n v="8732445"/>
    <n v="1.6800582831388779E-2"/>
    <n v="1.6800582831388779E-2"/>
    <s v="UP"/>
  </r>
  <r>
    <x v="0"/>
    <x v="1155"/>
    <n v="2870"/>
    <n v="2887.39990234375"/>
    <n v="2842.69995117187"/>
    <n v="2863.19995117187"/>
    <x v="1140"/>
    <n v="8927861"/>
    <n v="7.6367637819007442E-3"/>
    <n v="7.6367637819007442E-3"/>
    <s v="UP"/>
  </r>
  <r>
    <x v="0"/>
    <x v="1156"/>
    <n v="2857"/>
    <n v="2944"/>
    <n v="2853"/>
    <n v="2939.89990234375"/>
    <x v="1141"/>
    <n v="9279348"/>
    <n v="2.6788163379220291E-2"/>
    <n v="2.6788163379220291E-2"/>
    <s v="UP"/>
  </r>
  <r>
    <x v="0"/>
    <x v="1157"/>
    <n v="2939.89990234375"/>
    <n v="2986.69995117187"/>
    <n v="2936.14990234375"/>
    <n v="2942.80004882812"/>
    <x v="1142"/>
    <n v="4625880"/>
    <n v="9.8649306921579256E-4"/>
    <n v="9.8649306921579256E-4"/>
    <s v="UP"/>
  </r>
  <r>
    <x v="0"/>
    <x v="1158"/>
    <n v="2938"/>
    <n v="2947.35009765625"/>
    <n v="2909.35009765625"/>
    <n v="2913.35009765625"/>
    <x v="1143"/>
    <n v="5887451"/>
    <n v="-1.0007461122952673E-2"/>
    <n v="-1.0007461122952673E-2"/>
    <s v="DOWN"/>
  </r>
  <r>
    <x v="0"/>
    <x v="1159"/>
    <n v="2915"/>
    <n v="2952"/>
    <n v="2910.35009765625"/>
    <n v="2926.64990234375"/>
    <x v="1144"/>
    <n v="5040871"/>
    <n v="4.5651465039362746E-3"/>
    <n v="4.5651465039362746E-3"/>
    <s v="UP"/>
  </r>
  <r>
    <x v="0"/>
    <x v="1160"/>
    <n v="2944"/>
    <n v="2944.5"/>
    <n v="2920.19995117187"/>
    <n v="2930.5"/>
    <x v="1145"/>
    <n v="4590580"/>
    <n v="1.3155592905655482E-3"/>
    <n v="1.3155592905655482E-3"/>
    <s v="UP"/>
  </r>
  <r>
    <x v="0"/>
    <x v="1161"/>
    <n v="2940"/>
    <n v="2959.35009765625"/>
    <n v="2914.44995117187"/>
    <n v="2955.10009765625"/>
    <x v="1146"/>
    <n v="4078999"/>
    <n v="8.3944906541811633E-3"/>
    <n v="8.3944906541811633E-3"/>
    <s v="UP"/>
  </r>
  <r>
    <x v="0"/>
    <x v="1162"/>
    <n v="2974.69995117187"/>
    <n v="2974.80004882812"/>
    <n v="2942.69995117187"/>
    <n v="2962.05004882812"/>
    <x v="1147"/>
    <n v="3598383"/>
    <n v="2.3518736568580202E-3"/>
    <n v="2.3518736568580202E-3"/>
    <s v="UP"/>
  </r>
  <r>
    <x v="0"/>
    <x v="1163"/>
    <n v="2975"/>
    <n v="2975"/>
    <n v="2912"/>
    <n v="2917.30004882812"/>
    <x v="1148"/>
    <n v="4362937"/>
    <n v="-1.5107779262473168E-2"/>
    <n v="-1.5107779262473168E-2"/>
    <s v="DOWN"/>
  </r>
  <r>
    <x v="0"/>
    <x v="1164"/>
    <n v="2918"/>
    <n v="2965.69995117187"/>
    <n v="2900.19995117187"/>
    <n v="2947.39990234375"/>
    <x v="1149"/>
    <n v="8056888"/>
    <n v="1.0317710964868729E-2"/>
    <n v="1.0317710964868729E-2"/>
    <s v="UP"/>
  </r>
  <r>
    <x v="0"/>
    <x v="1165"/>
    <n v="2947.25"/>
    <n v="2949.39990234375"/>
    <n v="2881.14990234375"/>
    <n v="2908.39990234375"/>
    <x v="1150"/>
    <n v="15585180"/>
    <n v="-1.3232028850417439E-2"/>
    <n v="-1.3232028850417439E-2"/>
    <s v="DOWN"/>
  </r>
  <r>
    <x v="0"/>
    <x v="1166"/>
    <n v="2891.05004882812"/>
    <n v="2899"/>
    <n v="2875"/>
    <n v="2882.94995117187"/>
    <x v="1151"/>
    <n v="4439193"/>
    <n v="-8.7505499047320062E-3"/>
    <n v="-8.7505499047320062E-3"/>
    <s v="DOWN"/>
  </r>
  <r>
    <x v="0"/>
    <x v="1167"/>
    <n v="2886"/>
    <n v="2911.85009765625"/>
    <n v="2882"/>
    <n v="2908.30004882812"/>
    <x v="1152"/>
    <n v="3522693"/>
    <n v="8.793129525805023E-3"/>
    <n v="8.793129525805023E-3"/>
    <s v="UP"/>
  </r>
  <r>
    <x v="0"/>
    <x v="1168"/>
    <n v="2892.10009765625"/>
    <n v="3037.94995117187"/>
    <n v="2890.25"/>
    <n v="3028.05004882812"/>
    <x v="1153"/>
    <n v="11007441"/>
    <n v="4.1175266083862426E-2"/>
    <n v="4.1175266083862426E-2"/>
    <s v="UP"/>
  </r>
  <r>
    <x v="0"/>
    <x v="1169"/>
    <n v="3027.5"/>
    <n v="3075"/>
    <n v="3012"/>
    <n v="3061.10009765625"/>
    <x v="1154"/>
    <n v="14191515"/>
    <n v="1.0914622997925685E-2"/>
    <n v="1.0914622997925685E-2"/>
    <s v="UP"/>
  </r>
  <r>
    <x v="0"/>
    <x v="1170"/>
    <n v="3062.05004882812"/>
    <n v="3162"/>
    <n v="3062.05004882812"/>
    <n v="3130.80004882812"/>
    <x v="1155"/>
    <n v="14478668"/>
    <n v="2.2769630409443808E-2"/>
    <n v="2.2769630409443808E-2"/>
    <s v="UP"/>
  </r>
  <r>
    <x v="0"/>
    <x v="1171"/>
    <n v="3125.05004882812"/>
    <n v="3158.80004882812"/>
    <n v="3111.35009765625"/>
    <n v="3120.30004882812"/>
    <x v="1156"/>
    <n v="3862153"/>
    <n v="-3.35381237851826E-3"/>
    <n v="-3.35381237851826E-3"/>
    <s v="DOWN"/>
  </r>
  <r>
    <x v="0"/>
    <x v="1172"/>
    <n v="3139"/>
    <n v="3147"/>
    <n v="3114"/>
    <n v="3130.35009765625"/>
    <x v="1157"/>
    <n v="3874623"/>
    <n v="3.2208786672568391E-3"/>
    <n v="3.2208786672568391E-3"/>
    <s v="UP"/>
  </r>
  <r>
    <x v="0"/>
    <x v="1173"/>
    <n v="3132.64990234375"/>
    <n v="3150"/>
    <n v="3085.55004882812"/>
    <n v="3104.85009765625"/>
    <x v="1158"/>
    <n v="4524810"/>
    <n v="-8.1460767361305388E-3"/>
    <n v="-8.1460767361305388E-3"/>
    <s v="DOWN"/>
  </r>
  <r>
    <x v="0"/>
    <x v="1174"/>
    <n v="3114"/>
    <n v="3135"/>
    <n v="3101.60009765625"/>
    <n v="3108.05004882812"/>
    <x v="1159"/>
    <n v="3418588"/>
    <n v="1.0306562439140756E-3"/>
    <n v="1.0306562439140756E-3"/>
    <s v="UP"/>
  </r>
  <r>
    <x v="0"/>
    <x v="1175"/>
    <n v="3107.64990234375"/>
    <n v="3197"/>
    <n v="3096"/>
    <n v="3177.25"/>
    <x v="1160"/>
    <n v="6134855"/>
    <n v="2.2264727710208276E-2"/>
    <n v="2.2264727710208276E-2"/>
    <s v="UP"/>
  </r>
  <r>
    <x v="0"/>
    <x v="1176"/>
    <n v="3178"/>
    <n v="3217.60009765625"/>
    <n v="3165.05004882812"/>
    <n v="3201.80004882812"/>
    <x v="1161"/>
    <n v="4750403"/>
    <n v="7.7268335317897952E-3"/>
    <n v="7.7268335317897952E-3"/>
    <s v="UP"/>
  </r>
  <r>
    <x v="0"/>
    <x v="1177"/>
    <n v="3195.19995117187"/>
    <n v="3201"/>
    <n v="3161"/>
    <n v="3180.55004882812"/>
    <x v="1162"/>
    <n v="3480001"/>
    <n v="-6.6369232085200245E-3"/>
    <n v="-6.6369232085200245E-3"/>
    <s v="DOWN"/>
  </r>
  <r>
    <x v="0"/>
    <x v="1178"/>
    <n v="3190"/>
    <n v="3195"/>
    <n v="3126.30004882812"/>
    <n v="3168.44995117187"/>
    <x v="1163"/>
    <n v="3567289"/>
    <n v="-3.80437675083243E-3"/>
    <n v="-3.80437675083243E-3"/>
    <s v="DOWN"/>
  </r>
  <r>
    <x v="0"/>
    <x v="1179"/>
    <n v="3175"/>
    <n v="3208.5"/>
    <n v="3141"/>
    <n v="3161.30004882812"/>
    <x v="1164"/>
    <n v="5970473"/>
    <n v="-2.2565977476684687E-3"/>
    <n v="-2.2565977476684687E-3"/>
    <s v="DOWN"/>
  </r>
  <r>
    <x v="0"/>
    <x v="1180"/>
    <n v="3169"/>
    <n v="3210.30004882812"/>
    <n v="3149"/>
    <n v="3193.44995117187"/>
    <x v="1165"/>
    <n v="6462392"/>
    <n v="1.0169868993804324E-2"/>
    <n v="1.0169868993804324E-2"/>
    <s v="UP"/>
  </r>
  <r>
    <x v="0"/>
    <x v="1181"/>
    <n v="3208.89990234375"/>
    <n v="3211.69995117187"/>
    <n v="3171"/>
    <n v="3194.44995117187"/>
    <x v="1166"/>
    <n v="2664844"/>
    <n v="3.1312981225175288E-4"/>
    <n v="3.1312981225175288E-4"/>
    <s v="UP"/>
  </r>
  <r>
    <x v="0"/>
    <x v="1182"/>
    <n v="3187"/>
    <n v="3200"/>
    <n v="3138.25"/>
    <n v="3152.5"/>
    <x v="1167"/>
    <n v="4693419"/>
    <n v="-1.3132151486222366E-2"/>
    <n v="-1.3132151486222366E-2"/>
    <s v="DOWN"/>
  </r>
  <r>
    <x v="0"/>
    <x v="1183"/>
    <n v="3152"/>
    <n v="3187.80004882812"/>
    <n v="3115.64990234375"/>
    <n v="3173.35009765625"/>
    <x v="1168"/>
    <n v="6149187"/>
    <n v="6.6138196216758592E-3"/>
    <n v="6.6138196216758592E-3"/>
    <s v="UP"/>
  </r>
  <r>
    <x v="0"/>
    <x v="1184"/>
    <n v="3172"/>
    <n v="3179.94995117187"/>
    <n v="3105.60009765625"/>
    <n v="3110.30004882812"/>
    <x v="1169"/>
    <n v="6570195"/>
    <n v="-1.9868572640767315E-2"/>
    <n v="-1.9868572640767315E-2"/>
    <s v="DOWN"/>
  </r>
  <r>
    <x v="0"/>
    <x v="1185"/>
    <n v="3074.5"/>
    <n v="3075"/>
    <n v="2998.55004882812"/>
    <n v="3001.35009765625"/>
    <x v="1170"/>
    <n v="9837188"/>
    <n v="-3.5028795284316912E-2"/>
    <n v="-3.5028795284316912E-2"/>
    <s v="DOWN"/>
  </r>
  <r>
    <x v="0"/>
    <x v="1186"/>
    <n v="3002"/>
    <n v="3011.5"/>
    <n v="2926"/>
    <n v="2975.80004882812"/>
    <x v="1171"/>
    <n v="9026022"/>
    <n v="-8.5128510595074963E-3"/>
    <n v="-8.5128510595074963E-3"/>
    <s v="DOWN"/>
  </r>
  <r>
    <x v="0"/>
    <x v="1187"/>
    <n v="2970"/>
    <n v="3019"/>
    <n v="2952.80004882812"/>
    <n v="2991.39990234375"/>
    <x v="1172"/>
    <n v="5956681"/>
    <n v="5.2422493638257803E-3"/>
    <n v="5.2422493638257803E-3"/>
    <s v="UP"/>
  </r>
  <r>
    <x v="0"/>
    <x v="1188"/>
    <n v="2962"/>
    <n v="3000.94995117187"/>
    <n v="2954.14990234375"/>
    <n v="2984.80004882812"/>
    <x v="1173"/>
    <n v="6259938"/>
    <n v="-2.2063118600768226E-3"/>
    <n v="-2.2063118600768226E-3"/>
    <s v="DOWN"/>
  </r>
  <r>
    <x v="0"/>
    <x v="1189"/>
    <n v="2984.80004882812"/>
    <n v="3024.85009765625"/>
    <n v="2980.69995117187"/>
    <n v="3018.05004882812"/>
    <x v="1174"/>
    <n v="4929970"/>
    <n v="1.1139830013606777E-2"/>
    <n v="1.1139830013606777E-2"/>
    <s v="UP"/>
  </r>
  <r>
    <x v="0"/>
    <x v="1190"/>
    <n v="3023.89990234375"/>
    <n v="3055"/>
    <n v="3023.55004882812"/>
    <n v="3040.19995117187"/>
    <x v="1175"/>
    <n v="3769275"/>
    <n v="7.3391336560970424E-3"/>
    <n v="7.3391336560970424E-3"/>
    <s v="UP"/>
  </r>
  <r>
    <x v="0"/>
    <x v="1191"/>
    <n v="3034.05004882812"/>
    <n v="3050"/>
    <n v="3020"/>
    <n v="3026.30004882812"/>
    <x v="1176"/>
    <n v="4114104"/>
    <n v="-4.572082209490032E-3"/>
    <n v="-4.572082209490032E-3"/>
    <s v="DOWN"/>
  </r>
  <r>
    <x v="0"/>
    <x v="1192"/>
    <n v="3008"/>
    <n v="3020.89990234375"/>
    <n v="3002.30004882812"/>
    <n v="3010.85009765625"/>
    <x v="1177"/>
    <n v="5028673"/>
    <n v="-5.1052324322030645E-3"/>
    <n v="-5.1052324322030645E-3"/>
    <s v="DOWN"/>
  </r>
  <r>
    <x v="0"/>
    <x v="1193"/>
    <n v="3024"/>
    <n v="3036"/>
    <n v="3008.60009765625"/>
    <n v="3030.60009765625"/>
    <x v="1178"/>
    <n v="5382111"/>
    <n v="6.559660791425977E-3"/>
    <n v="6.559660791425977E-3"/>
    <s v="UP"/>
  </r>
  <r>
    <x v="0"/>
    <x v="1194"/>
    <n v="3010"/>
    <n v="3018.64990234375"/>
    <n v="2986.55004882812"/>
    <n v="2998.64990234375"/>
    <x v="1179"/>
    <n v="5134124"/>
    <n v="-1.0542584277382824E-2"/>
    <n v="-1.0542584277382824E-2"/>
    <s v="DOWN"/>
  </r>
  <r>
    <x v="0"/>
    <x v="1195"/>
    <n v="2960"/>
    <n v="2967.80004882812"/>
    <n v="2866.5"/>
    <n v="2894.64990234375"/>
    <x v="1180"/>
    <n v="8523352"/>
    <n v="-3.4682267449746479E-2"/>
    <n v="-3.4682267449746479E-2"/>
    <s v="DOWN"/>
  </r>
  <r>
    <x v="0"/>
    <x v="1196"/>
    <n v="2910.30004882812"/>
    <n v="2955"/>
    <n v="2902.64990234375"/>
    <n v="2912.10009765625"/>
    <x v="1181"/>
    <n v="5118093"/>
    <n v="6.0284955266778056E-3"/>
    <n v="6.0284955266778056E-3"/>
    <s v="UP"/>
  </r>
  <r>
    <x v="0"/>
    <x v="1197"/>
    <n v="2938"/>
    <n v="2945"/>
    <n v="2923"/>
    <n v="2929.64990234375"/>
    <x v="1106"/>
    <n v="4087284"/>
    <n v="6.026439615815316E-3"/>
    <n v="6.026439615815316E-3"/>
    <s v="UP"/>
  </r>
  <r>
    <x v="0"/>
    <x v="1198"/>
    <n v="2915.05004882812"/>
    <n v="2930"/>
    <n v="2891.85009765625"/>
    <n v="2898.25"/>
    <x v="1182"/>
    <n v="6193596"/>
    <n v="-1.0717890811936796E-2"/>
    <n v="-1.0717890811936796E-2"/>
    <s v="DOWN"/>
  </r>
  <r>
    <x v="0"/>
    <x v="1199"/>
    <n v="2920"/>
    <n v="2953"/>
    <n v="2912"/>
    <n v="2948.60009765625"/>
    <x v="1183"/>
    <n v="3124888"/>
    <n v="1.737255049793434E-2"/>
    <n v="1.737255049793434E-2"/>
    <s v="UP"/>
  </r>
  <r>
    <x v="0"/>
    <x v="1200"/>
    <n v="2940"/>
    <n v="2946"/>
    <n v="2915.5"/>
    <n v="2921.25"/>
    <x v="1184"/>
    <n v="4092292"/>
    <n v="-9.2756152187002498E-3"/>
    <n v="-9.2756152187002498E-3"/>
    <s v="DOWN"/>
  </r>
  <r>
    <x v="0"/>
    <x v="1201"/>
    <n v="2921.5"/>
    <n v="2940.14990234375"/>
    <n v="2916"/>
    <n v="2927.25"/>
    <x v="1185"/>
    <n v="3132532"/>
    <n v="2.0539260192519219E-3"/>
    <n v="2.0539260192519219E-3"/>
    <s v="UP"/>
  </r>
  <r>
    <x v="0"/>
    <x v="1202"/>
    <n v="2927.10009765625"/>
    <n v="2944"/>
    <n v="2907.39990234375"/>
    <n v="2923.69995117187"/>
    <x v="1186"/>
    <n v="3133733"/>
    <n v="-1.2127744684697049E-3"/>
    <n v="-1.2127744684697049E-3"/>
    <s v="DOWN"/>
  </r>
  <r>
    <x v="0"/>
    <x v="1203"/>
    <n v="2937.30004882812"/>
    <n v="2960.80004882812"/>
    <n v="2916.10009765625"/>
    <n v="2956.39990234375"/>
    <x v="1187"/>
    <n v="4708451"/>
    <n v="1.1184445572036725E-2"/>
    <n v="1.1184445572036725E-2"/>
    <s v="UP"/>
  </r>
  <r>
    <x v="0"/>
    <x v="1204"/>
    <n v="2965"/>
    <n v="2996.60009765625"/>
    <n v="2961"/>
    <n v="2976.80004882812"/>
    <x v="1188"/>
    <n v="6898871"/>
    <n v="1.0317725866128297E-2"/>
    <n v="1.0317725866128297E-2"/>
    <s v="UP"/>
  </r>
  <r>
    <x v="0"/>
    <x v="1205"/>
    <n v="2994.44995117187"/>
    <n v="3007.85009765625"/>
    <n v="2980.05004882812"/>
    <n v="2991.89990234375"/>
    <x v="1189"/>
    <n v="4205904"/>
    <n v="5.0725118476044025E-3"/>
    <n v="5.0725118476044025E-3"/>
    <s v="UP"/>
  </r>
  <r>
    <x v="0"/>
    <x v="1206"/>
    <n v="2986.5"/>
    <n v="3015.75"/>
    <n v="2980"/>
    <n v="2997.35009765625"/>
    <x v="1190"/>
    <n v="3884998"/>
    <n v="1.8216502859037854E-3"/>
    <n v="1.8216502859037854E-3"/>
    <s v="UP"/>
  </r>
  <r>
    <x v="0"/>
    <x v="1207"/>
    <n v="3006"/>
    <n v="3013"/>
    <n v="2981.30004882812"/>
    <n v="2996.25"/>
    <x v="1191"/>
    <n v="5222891"/>
    <n v="-3.6702341081551037E-4"/>
    <n v="-3.6702341081551037E-4"/>
    <s v="DOWN"/>
  </r>
  <r>
    <x v="0"/>
    <x v="1208"/>
    <n v="3007.5"/>
    <n v="3022.64990234375"/>
    <n v="2996.85009765625"/>
    <n v="2999.94995117187"/>
    <x v="1192"/>
    <n v="4624827"/>
    <n v="1.234860633081351E-3"/>
    <n v="1.234860633081351E-3"/>
    <s v="UP"/>
  </r>
  <r>
    <x v="0"/>
    <x v="1209"/>
    <n v="3013.94995117187"/>
    <n v="3046"/>
    <n v="3006"/>
    <n v="3025.19995117187"/>
    <x v="1193"/>
    <n v="4408057"/>
    <n v="8.4168070837770462E-3"/>
    <n v="8.4168070837770462E-3"/>
    <s v="UP"/>
  </r>
  <r>
    <x v="0"/>
    <x v="1210"/>
    <n v="3021"/>
    <n v="3026.94995117187"/>
    <n v="2998.89990234375"/>
    <n v="3000.89990234375"/>
    <x v="1194"/>
    <n v="3125578"/>
    <n v="-8.0325430451983516E-3"/>
    <n v="-8.0325430451983516E-3"/>
    <s v="DOWN"/>
  </r>
  <r>
    <x v="0"/>
    <x v="1211"/>
    <n v="3010"/>
    <n v="3014.94995117187"/>
    <n v="2986"/>
    <n v="2996.60009765625"/>
    <x v="1195"/>
    <n v="4805143"/>
    <n v="-1.432838424281258E-3"/>
    <n v="-1.432838424281258E-3"/>
    <s v="DOWN"/>
  </r>
  <r>
    <x v="0"/>
    <x v="1212"/>
    <n v="3006.19995117187"/>
    <n v="3074"/>
    <n v="2988"/>
    <n v="3041.85009765625"/>
    <x v="1196"/>
    <n v="19167679"/>
    <n v="1.5100446681354537E-2"/>
    <n v="1.5100446681354537E-2"/>
    <s v="UP"/>
  </r>
  <r>
    <x v="0"/>
    <x v="1213"/>
    <n v="3068"/>
    <n v="3079.44995117187"/>
    <n v="3006.64990234375"/>
    <n v="3019.25"/>
    <x v="1197"/>
    <n v="20810365"/>
    <n v="-7.4297210351237913E-3"/>
    <n v="-7.4297210351237913E-3"/>
    <s v="DOWN"/>
  </r>
  <r>
    <x v="0"/>
    <x v="1214"/>
    <n v="3021.75"/>
    <n v="3053.60009765625"/>
    <n v="3013.25"/>
    <n v="3032.5"/>
    <x v="1198"/>
    <n v="5620426"/>
    <n v="4.3885070795727414E-3"/>
    <n v="4.3885070795727414E-3"/>
    <s v="UP"/>
  </r>
  <r>
    <x v="0"/>
    <x v="1215"/>
    <n v="3042.5"/>
    <n v="3046"/>
    <n v="3015"/>
    <n v="3018.25"/>
    <x v="1199"/>
    <n v="5461900"/>
    <n v="-4.6990931574608409E-3"/>
    <n v="-4.6990931574608409E-3"/>
    <s v="DOWN"/>
  </r>
  <r>
    <x v="0"/>
    <x v="1216"/>
    <n v="3001.39990234375"/>
    <n v="3035"/>
    <n v="2999"/>
    <n v="3029.10009765625"/>
    <x v="1200"/>
    <n v="5991652"/>
    <n v="3.5948306655346641E-3"/>
    <n v="3.5948306655346641E-3"/>
    <s v="UP"/>
  </r>
  <r>
    <x v="0"/>
    <x v="1217"/>
    <n v="3038.10009765625"/>
    <n v="3051.55004882812"/>
    <n v="2974.10009765625"/>
    <n v="2985.94995117187"/>
    <x v="1201"/>
    <n v="8132084"/>
    <n v="-1.424520322645237E-2"/>
    <n v="-1.424520322645237E-2"/>
    <s v="DOWN"/>
  </r>
  <r>
    <x v="0"/>
    <x v="1218"/>
    <n v="2985"/>
    <n v="2994"/>
    <n v="2923.25"/>
    <n v="2929.64990234375"/>
    <x v="1202"/>
    <n v="9697114"/>
    <n v="-1.8854987440772207E-2"/>
    <n v="-1.8854987440772207E-2"/>
    <s v="DOWN"/>
  </r>
  <r>
    <x v="0"/>
    <x v="1219"/>
    <n v="2933"/>
    <n v="2939.85009765625"/>
    <n v="2911.19995117187"/>
    <n v="2924.89990234375"/>
    <x v="1203"/>
    <n v="4505149"/>
    <n v="-1.6213541407114724E-3"/>
    <n v="-1.6213541407114724E-3"/>
    <s v="DOWN"/>
  </r>
  <r>
    <x v="0"/>
    <x v="1220"/>
    <n v="2921"/>
    <n v="2944.10009765625"/>
    <n v="2915.14990234375"/>
    <n v="2923.05004882812"/>
    <x v="1204"/>
    <n v="5384130"/>
    <n v="-6.3245019569650816E-4"/>
    <n v="-6.3245019569650816E-4"/>
    <s v="DOWN"/>
  </r>
  <r>
    <x v="0"/>
    <x v="1221"/>
    <n v="2926.10009765625"/>
    <n v="2937.5"/>
    <n v="2895.10009765625"/>
    <n v="2903"/>
    <x v="1205"/>
    <n v="4880101"/>
    <n v="-6.8592902937663564E-3"/>
    <n v="-6.8592902937663564E-3"/>
    <s v="DOWN"/>
  </r>
  <r>
    <x v="0"/>
    <x v="1222"/>
    <n v="2914"/>
    <n v="2972"/>
    <n v="2891.75"/>
    <n v="2959.60009765625"/>
    <x v="1206"/>
    <n v="11174688"/>
    <n v="1.9497105634257664E-2"/>
    <n v="1.9497105634257664E-2"/>
    <s v="UP"/>
  </r>
  <r>
    <x v="0"/>
    <x v="1223"/>
    <n v="2952.80004882812"/>
    <n v="2966.30004882812"/>
    <n v="2939"/>
    <n v="2945.25"/>
    <x v="1207"/>
    <n v="4355664"/>
    <n v="-4.8486610294458526E-3"/>
    <n v="-4.8486610294458526E-3"/>
    <s v="DOWN"/>
  </r>
  <r>
    <x v="0"/>
    <x v="1224"/>
    <n v="2955.10009765625"/>
    <n v="2961.80004882812"/>
    <n v="2929.5"/>
    <n v="2942.69995117187"/>
    <x v="1208"/>
    <n v="2740887"/>
    <n v="-8.6581744440370162E-4"/>
    <n v="-8.6581744440370162E-4"/>
    <s v="DOWN"/>
  </r>
  <r>
    <x v="0"/>
    <x v="1225"/>
    <n v="2948"/>
    <n v="2954.94995117187"/>
    <n v="2933.25"/>
    <n v="2944.60009765625"/>
    <x v="1209"/>
    <n v="2967664"/>
    <n v="6.4571533486562497E-4"/>
    <n v="6.4571533486562497E-4"/>
    <s v="UP"/>
  </r>
  <r>
    <x v="0"/>
    <x v="1226"/>
    <n v="2940"/>
    <n v="2964"/>
    <n v="2921.10009765625"/>
    <n v="2926.89990234375"/>
    <x v="1210"/>
    <n v="4287357"/>
    <n v="-6.011069321972937E-3"/>
    <n v="-6.011069321972937E-3"/>
    <s v="DOWN"/>
  </r>
  <r>
    <x v="0"/>
    <x v="1227"/>
    <n v="2932.5"/>
    <n v="2953"/>
    <n v="2911.10009765625"/>
    <n v="2939.35009765625"/>
    <x v="1211"/>
    <n v="8477951"/>
    <n v="4.2537140756096093E-3"/>
    <n v="4.2537140756096093E-3"/>
    <s v="UP"/>
  </r>
  <r>
    <x v="0"/>
    <x v="1228"/>
    <n v="2948"/>
    <n v="2990"/>
    <n v="2942.75"/>
    <n v="2971.85009765625"/>
    <x v="1212"/>
    <n v="15448660"/>
    <n v="1.1056865946630355E-2"/>
    <n v="1.1056865946630355E-2"/>
    <s v="UP"/>
  </r>
  <r>
    <x v="0"/>
    <x v="1229"/>
    <n v="2982"/>
    <n v="3003"/>
    <n v="2977.89990234375"/>
    <n v="2986.75"/>
    <x v="1213"/>
    <n v="4416157"/>
    <n v="5.0136789724020102E-3"/>
    <n v="5.0136789724020102E-3"/>
    <s v="UP"/>
  </r>
  <r>
    <x v="0"/>
    <x v="1230"/>
    <n v="2977"/>
    <n v="3001"/>
    <n v="2975.75"/>
    <n v="2978.75"/>
    <x v="1214"/>
    <n v="8568722"/>
    <n v="-2.6784966937306435E-3"/>
    <n v="-2.6784966937306435E-3"/>
    <s v="DOWN"/>
  </r>
  <r>
    <x v="0"/>
    <x v="1231"/>
    <n v="2967.80004882812"/>
    <n v="2993"/>
    <n v="2960.39990234375"/>
    <n v="2987.89990234375"/>
    <x v="1215"/>
    <n v="3534501"/>
    <n v="3.0717255035669325E-3"/>
    <n v="3.0717255035669325E-3"/>
    <s v="UP"/>
  </r>
  <r>
    <x v="0"/>
    <x v="1232"/>
    <n v="2981.30004882812"/>
    <n v="3008"/>
    <n v="2976.10009765625"/>
    <n v="2995.89990234375"/>
    <x v="1216"/>
    <n v="9409499"/>
    <n v="2.6774658661505657E-3"/>
    <n v="2.6774658661505657E-3"/>
    <s v="UP"/>
  </r>
  <r>
    <x v="0"/>
    <x v="1233"/>
    <n v="2998"/>
    <n v="3066.94995117187"/>
    <n v="2984"/>
    <n v="3052.35009765625"/>
    <x v="1217"/>
    <n v="10298739"/>
    <n v="1.8842483778692982E-2"/>
    <n v="1.8842483778692982E-2"/>
    <s v="UP"/>
  </r>
  <r>
    <x v="0"/>
    <x v="1234"/>
    <n v="3038.80004882812"/>
    <n v="3049.94995117187"/>
    <n v="2948.80004882812"/>
    <n v="2953.14990234375"/>
    <x v="1218"/>
    <n v="13504407"/>
    <n v="-3.2499612475210812E-2"/>
    <n v="-3.2499612475210812E-2"/>
    <s v="DOWN"/>
  </r>
  <r>
    <x v="0"/>
    <x v="1235"/>
    <n v="2961.30004882812"/>
    <n v="2975.89990234375"/>
    <n v="2925.64990234375"/>
    <n v="2929.64990234375"/>
    <x v="1202"/>
    <n v="8215821"/>
    <n v="-7.9576048548532403E-3"/>
    <n v="-7.9576048548532403E-3"/>
    <s v="DOWN"/>
  </r>
  <r>
    <x v="0"/>
    <x v="1236"/>
    <n v="2873.14990234375"/>
    <n v="2898.80004882812"/>
    <n v="2804.14990234375"/>
    <n v="2813.94995117187"/>
    <x v="1219"/>
    <n v="18878647"/>
    <n v="-3.9492756823714281E-2"/>
    <n v="-3.9492756823714281E-2"/>
    <s v="DOWN"/>
  </r>
  <r>
    <x v="1"/>
    <x v="0"/>
    <n v="2060.60009765625"/>
    <n v="2087.94995117187"/>
    <n v="2054.94995117187"/>
    <n v="2079.35009765625"/>
    <x v="1220"/>
    <n v="2163251"/>
    <n v="-0.32499950763230628"/>
    <n v="-0.32499950763230628"/>
    <s v="DOWN"/>
  </r>
  <r>
    <x v="1"/>
    <x v="1"/>
    <n v="2080"/>
    <n v="2094.5"/>
    <n v="2041"/>
    <n v="2047.69995117187"/>
    <x v="1221"/>
    <n v="2177916"/>
    <n v="-1.5220987056002324E-2"/>
    <n v="-1.5220987056002324E-2"/>
    <s v="DOWN"/>
  </r>
  <r>
    <x v="1"/>
    <x v="2"/>
    <n v="2060"/>
    <n v="2060"/>
    <n v="2015.5"/>
    <n v="2020.09997558593"/>
    <x v="1222"/>
    <n v="2066920"/>
    <n v="-1.3478655554098105E-2"/>
    <n v="-1.3478655554098105E-2"/>
    <s v="DOWN"/>
  </r>
  <r>
    <x v="1"/>
    <x v="3"/>
    <n v="2028"/>
    <n v="2039.05004882812"/>
    <n v="1997.09997558593"/>
    <n v="2004.44995117187"/>
    <x v="1223"/>
    <n v="2881452"/>
    <n v="-7.7470186193306948E-3"/>
    <n v="-7.7470186193306948E-3"/>
    <s v="DOWN"/>
  </r>
  <r>
    <x v="1"/>
    <x v="4"/>
    <n v="1931"/>
    <n v="1995"/>
    <n v="1925"/>
    <n v="1986.84997558593"/>
    <x v="1224"/>
    <n v="12593069"/>
    <n v="-8.7806663468819324E-3"/>
    <n v="-8.7806663468819324E-3"/>
    <s v="DOWN"/>
  </r>
  <r>
    <x v="1"/>
    <x v="5"/>
    <n v="1995"/>
    <n v="2032.75"/>
    <n v="1968"/>
    <n v="2021"/>
    <x v="1225"/>
    <n v="3510704"/>
    <n v="1.7188241007990539E-2"/>
    <n v="1.7188241007990539E-2"/>
    <s v="UP"/>
  </r>
  <r>
    <x v="1"/>
    <x v="6"/>
    <n v="2032"/>
    <n v="2047"/>
    <n v="2022.69995117187"/>
    <n v="2037.30004882812"/>
    <x v="1226"/>
    <n v="2261310"/>
    <n v="8.0652546773432934E-3"/>
    <n v="8.0652546773432934E-3"/>
    <s v="UP"/>
  </r>
  <r>
    <x v="1"/>
    <x v="7"/>
    <n v="2038"/>
    <n v="2056"/>
    <n v="2016"/>
    <n v="2046.40002441406"/>
    <x v="1227"/>
    <n v="3034082"/>
    <n v="4.4666690499046823E-3"/>
    <n v="4.4666690499046823E-3"/>
    <s v="UP"/>
  </r>
  <r>
    <x v="1"/>
    <x v="8"/>
    <n v="2014"/>
    <n v="2038"/>
    <n v="1999.30004882812"/>
    <n v="2030.94995117187"/>
    <x v="1228"/>
    <n v="3818774"/>
    <n v="-5.1191562769513765E-3"/>
    <n v="-5.1191562769513765E-3"/>
    <s v="DOWN"/>
  </r>
  <r>
    <x v="1"/>
    <x v="9"/>
    <n v="2037.5"/>
    <n v="2063.89990234375"/>
    <n v="2025"/>
    <n v="2057.35009765625"/>
    <x v="1229"/>
    <n v="3087901"/>
    <n v="1.2998956552149535E-2"/>
    <n v="1.2998956552149535E-2"/>
    <s v="UP"/>
  </r>
  <r>
    <x v="1"/>
    <x v="10"/>
    <n v="2080"/>
    <n v="2111.5"/>
    <n v="2040.05004882812"/>
    <n v="2051.39990234375"/>
    <x v="1230"/>
    <n v="5552505"/>
    <n v="-2.8920290785207029E-3"/>
    <n v="-2.8920290785207029E-3"/>
    <s v="DOWN"/>
  </r>
  <r>
    <x v="1"/>
    <x v="11"/>
    <n v="2060"/>
    <n v="2083.85009765625"/>
    <n v="2052.5"/>
    <n v="2070.10009765625"/>
    <x v="1231"/>
    <n v="2348134"/>
    <n v="9.1156525181570938E-3"/>
    <n v="9.1156525181570938E-3"/>
    <s v="UP"/>
  </r>
  <r>
    <x v="1"/>
    <x v="12"/>
    <n v="2084"/>
    <n v="2099"/>
    <n v="2061.30004882812"/>
    <n v="2082"/>
    <x v="1232"/>
    <n v="2798671"/>
    <n v="5.748433615267925E-3"/>
    <n v="5.748433615267925E-3"/>
    <s v="UP"/>
  </r>
  <r>
    <x v="1"/>
    <x v="13"/>
    <n v="2094"/>
    <n v="2130"/>
    <n v="2075.05004882812"/>
    <n v="2124.94995117187"/>
    <x v="1233"/>
    <n v="3954245"/>
    <n v="2.0629442225000724E-2"/>
    <n v="2.0629442225000724E-2"/>
    <s v="UP"/>
  </r>
  <r>
    <x v="1"/>
    <x v="14"/>
    <n v="2129"/>
    <n v="2129"/>
    <n v="2108.80004882812"/>
    <n v="2115.69995117187"/>
    <x v="1234"/>
    <n v="224405"/>
    <n v="-4.3531424211590364E-3"/>
    <n v="-4.3531424211590364E-3"/>
    <s v="DOWN"/>
  </r>
  <r>
    <x v="1"/>
    <x v="15"/>
    <n v="2121.5"/>
    <n v="2201.69995117187"/>
    <n v="2121.5"/>
    <n v="2194.85009765625"/>
    <x v="1235"/>
    <n v="5064173"/>
    <n v="3.7410734757924134E-2"/>
    <n v="3.7410734757924134E-2"/>
    <s v="UP"/>
  </r>
  <r>
    <x v="1"/>
    <x v="16"/>
    <n v="2225"/>
    <n v="2260"/>
    <n v="2176.85009765625"/>
    <n v="2252.80004882812"/>
    <x v="1236"/>
    <n v="5195136"/>
    <n v="2.6402652291060657E-2"/>
    <n v="2.6402652291060657E-2"/>
    <s v="UP"/>
  </r>
  <r>
    <x v="1"/>
    <x v="17"/>
    <n v="2250"/>
    <n v="2284.94995117187"/>
    <n v="2237"/>
    <n v="2269.64990234375"/>
    <x v="1237"/>
    <n v="4879261"/>
    <n v="7.4796147951041369E-3"/>
    <n v="7.4796147951041369E-3"/>
    <s v="UP"/>
  </r>
  <r>
    <x v="1"/>
    <x v="18"/>
    <n v="2264"/>
    <n v="2275"/>
    <n v="2195"/>
    <n v="2200.89990234375"/>
    <x v="1238"/>
    <n v="4172620"/>
    <n v="-3.0290856169735755E-2"/>
    <n v="-3.0290856169735755E-2"/>
    <s v="DOWN"/>
  </r>
  <r>
    <x v="1"/>
    <x v="19"/>
    <n v="2207"/>
    <n v="2229.19995117187"/>
    <n v="2180.89990234375"/>
    <n v="2193.94995117187"/>
    <x v="1239"/>
    <n v="2646411"/>
    <n v="-3.1579150117081842E-3"/>
    <n v="-3.1579150117081842E-3"/>
    <s v="DOWN"/>
  </r>
  <r>
    <x v="1"/>
    <x v="20"/>
    <n v="2197"/>
    <n v="2211"/>
    <n v="2169"/>
    <n v="2201.85009765625"/>
    <x v="1240"/>
    <n v="2693475"/>
    <n v="3.6007835065790775E-3"/>
    <n v="3.6007835065790775E-3"/>
    <s v="UP"/>
  </r>
  <r>
    <x v="1"/>
    <x v="21"/>
    <n v="2200"/>
    <n v="2210.80004882812"/>
    <n v="2179"/>
    <n v="2188.5"/>
    <x v="1241"/>
    <n v="2540719"/>
    <n v="-6.0630010120452668E-3"/>
    <n v="-6.0630010120452668E-3"/>
    <s v="DOWN"/>
  </r>
  <r>
    <x v="1"/>
    <x v="22"/>
    <n v="2204.5"/>
    <n v="2204.5"/>
    <n v="2175.19995117187"/>
    <n v="2185.35009765625"/>
    <x v="1242"/>
    <n v="1915598"/>
    <n v="-1.4394291257358194E-3"/>
    <n v="-1.4394291257358194E-3"/>
    <s v="DOWN"/>
  </r>
  <r>
    <x v="1"/>
    <x v="23"/>
    <n v="2189.60009765625"/>
    <n v="2189.60009765625"/>
    <n v="2124"/>
    <n v="2129.94995117187"/>
    <x v="1243"/>
    <n v="2788759"/>
    <n v="-2.5350670829180549E-2"/>
    <n v="-2.5350670829180549E-2"/>
    <s v="DOWN"/>
  </r>
  <r>
    <x v="1"/>
    <x v="24"/>
    <n v="2135"/>
    <n v="2139"/>
    <n v="2091"/>
    <n v="2100.94995117187"/>
    <x v="1244"/>
    <n v="2983768"/>
    <n v="-1.3615215143744306E-2"/>
    <n v="-1.3615215143744306E-2"/>
    <s v="DOWN"/>
  </r>
  <r>
    <x v="1"/>
    <x v="25"/>
    <n v="2118"/>
    <n v="2183.80004882812"/>
    <n v="2118"/>
    <n v="2178.60009765625"/>
    <x v="1245"/>
    <n v="3823365"/>
    <n v="3.6959492766989344E-2"/>
    <n v="3.6959492766989344E-2"/>
    <s v="UP"/>
  </r>
  <r>
    <x v="1"/>
    <x v="26"/>
    <n v="2187.5"/>
    <n v="2200"/>
    <n v="2146.69995117187"/>
    <n v="2196.80004882812"/>
    <x v="1246"/>
    <n v="2995915"/>
    <n v="8.3539027089884373E-3"/>
    <n v="8.3539027089884373E-3"/>
    <s v="UP"/>
  </r>
  <r>
    <x v="1"/>
    <x v="27"/>
    <n v="2196"/>
    <n v="2211.5"/>
    <n v="2168.75"/>
    <n v="2174.44995117187"/>
    <x v="1247"/>
    <n v="2724180"/>
    <n v="-1.0173924852839179E-2"/>
    <n v="-1.0173924852839179E-2"/>
    <s v="DOWN"/>
  </r>
  <r>
    <x v="1"/>
    <x v="28"/>
    <n v="2178.39990234375"/>
    <n v="2187.75"/>
    <n v="2148.75"/>
    <n v="2152.60009765625"/>
    <x v="1248"/>
    <n v="1611089"/>
    <n v="-1.0048353532544591E-2"/>
    <n v="-1.0048353532544591E-2"/>
    <s v="DOWN"/>
  </r>
  <r>
    <x v="1"/>
    <x v="29"/>
    <n v="2153"/>
    <n v="2154.64990234375"/>
    <n v="2105"/>
    <n v="2108.80004882812"/>
    <x v="1249"/>
    <n v="2975313"/>
    <n v="-2.0347699451016478E-2"/>
    <n v="-2.0347699451016478E-2"/>
    <s v="DOWN"/>
  </r>
  <r>
    <x v="1"/>
    <x v="30"/>
    <n v="2121.94995117187"/>
    <n v="2135"/>
    <n v="2094.5"/>
    <n v="2108.55004882812"/>
    <x v="1250"/>
    <n v="2894129"/>
    <n v="-1.184647100039516E-4"/>
    <n v="-1.184647100039516E-4"/>
    <s v="DOWN"/>
  </r>
  <r>
    <x v="1"/>
    <x v="31"/>
    <n v="2112"/>
    <n v="2126.60009765625"/>
    <n v="2107.39990234375"/>
    <n v="2118.10009765625"/>
    <x v="1251"/>
    <n v="2052574"/>
    <n v="4.5291250660779011E-3"/>
    <n v="4.5291250660779011E-3"/>
    <s v="UP"/>
  </r>
  <r>
    <x v="1"/>
    <x v="32"/>
    <n v="2097"/>
    <n v="2107"/>
    <n v="2060.5"/>
    <n v="2071.69995117187"/>
    <x v="1252"/>
    <n v="3742049"/>
    <n v="-2.190628241075785E-2"/>
    <n v="-2.190628241075785E-2"/>
    <s v="DOWN"/>
  </r>
  <r>
    <x v="1"/>
    <x v="33"/>
    <n v="2074.55004882812"/>
    <n v="2084.94995117187"/>
    <n v="2052.19995117187"/>
    <n v="2081.5"/>
    <x v="1253"/>
    <n v="2737010"/>
    <n v="4.7300787683674794E-3"/>
    <n v="4.7300787683674794E-3"/>
    <s v="UP"/>
  </r>
  <r>
    <x v="1"/>
    <x v="34"/>
    <n v="2089.85009765625"/>
    <n v="2097.89990234375"/>
    <n v="2035.05004882812"/>
    <n v="2046.65002441406"/>
    <x v="1254"/>
    <n v="6561580"/>
    <n v="-1.6742446730600501E-2"/>
    <n v="-1.6742446730600501E-2"/>
    <s v="DOWN"/>
  </r>
  <r>
    <x v="1"/>
    <x v="35"/>
    <n v="2052"/>
    <n v="2071.69995117187"/>
    <n v="2046.55004882812"/>
    <n v="2054.30004882812"/>
    <x v="1255"/>
    <n v="2907521"/>
    <n v="3.7377439645696598E-3"/>
    <n v="3.7377439645696598E-3"/>
    <s v="UP"/>
  </r>
  <r>
    <x v="1"/>
    <x v="36"/>
    <n v="2067.05004882812"/>
    <n v="2094.39990234375"/>
    <n v="2060"/>
    <n v="2077.35009765625"/>
    <x v="1256"/>
    <n v="2924429"/>
    <n v="1.1220274533235082E-2"/>
    <n v="1.1220274533235082E-2"/>
    <s v="UP"/>
  </r>
  <r>
    <x v="1"/>
    <x v="37"/>
    <n v="2085"/>
    <n v="2085"/>
    <n v="2045.80004882812"/>
    <n v="2053.25"/>
    <x v="1257"/>
    <n v="2064271"/>
    <n v="-1.1601195035455026E-2"/>
    <n v="-1.1601195035455026E-2"/>
    <s v="DOWN"/>
  </r>
  <r>
    <x v="1"/>
    <x v="38"/>
    <n v="2060"/>
    <n v="2067.69995117187"/>
    <n v="2016"/>
    <n v="2021.05004882812"/>
    <x v="1258"/>
    <n v="3809860"/>
    <n v="-1.5682473970049952E-2"/>
    <n v="-1.5682473970049952E-2"/>
    <s v="DOWN"/>
  </r>
  <r>
    <x v="1"/>
    <x v="39"/>
    <n v="2027.69995117187"/>
    <n v="2062"/>
    <n v="2010"/>
    <n v="2051"/>
    <x v="1259"/>
    <n v="4664774"/>
    <n v="1.4819067007386028E-2"/>
    <n v="1.4819067007386028E-2"/>
    <s v="UP"/>
  </r>
  <r>
    <x v="1"/>
    <x v="40"/>
    <n v="2053"/>
    <n v="2082"/>
    <n v="2045.5"/>
    <n v="2078.5"/>
    <x v="1260"/>
    <n v="3334301"/>
    <n v="1.3407905833262951E-2"/>
    <n v="1.3407905833262951E-2"/>
    <s v="UP"/>
  </r>
  <r>
    <x v="1"/>
    <x v="41"/>
    <n v="2083"/>
    <n v="2126.80004882812"/>
    <n v="2068.35009765625"/>
    <n v="2121.30004882812"/>
    <x v="1261"/>
    <n v="3902721"/>
    <n v="2.0592028020953747E-2"/>
    <n v="2.0592028020953747E-2"/>
    <s v="UP"/>
  </r>
  <r>
    <x v="1"/>
    <x v="42"/>
    <n v="2124"/>
    <n v="2128"/>
    <n v="2101"/>
    <n v="2123.60009765625"/>
    <x v="1262"/>
    <n v="1829461"/>
    <n v="1.0841567570516065E-3"/>
    <n v="1.0841567570516065E-3"/>
    <s v="UP"/>
  </r>
  <r>
    <x v="1"/>
    <x v="43"/>
    <n v="2127.94995117187"/>
    <n v="2127.94995117187"/>
    <n v="2053.5"/>
    <n v="2060.44995117187"/>
    <x v="1263"/>
    <n v="2244747"/>
    <n v="-2.973720157086468E-2"/>
    <n v="-2.973720157086468E-2"/>
    <s v="DOWN"/>
  </r>
  <r>
    <x v="1"/>
    <x v="44"/>
    <n v="2060"/>
    <n v="2060.85009765625"/>
    <n v="2003.25"/>
    <n v="2012.84997558593"/>
    <x v="1264"/>
    <n v="4520045"/>
    <n v="-2.3101811008076737E-2"/>
    <n v="-2.3101811008076737E-2"/>
    <s v="DOWN"/>
  </r>
  <r>
    <x v="1"/>
    <x v="45"/>
    <n v="2025.40002441406"/>
    <n v="2048"/>
    <n v="2006.75"/>
    <n v="2041.90002441406"/>
    <x v="1265"/>
    <n v="4943024"/>
    <n v="1.4432396640533066E-2"/>
    <n v="1.4432396640533066E-2"/>
    <s v="UP"/>
  </r>
  <r>
    <x v="1"/>
    <x v="46"/>
    <n v="2051.10009765625"/>
    <n v="2083.64990234375"/>
    <n v="1984"/>
    <n v="2020.90002441406"/>
    <x v="1266"/>
    <n v="7137306"/>
    <n v="-1.0284573309780356E-2"/>
    <n v="-1.0284573309780356E-2"/>
    <s v="DOWN"/>
  </r>
  <r>
    <x v="1"/>
    <x v="47"/>
    <n v="2023"/>
    <n v="2077.39990234375"/>
    <n v="2007"/>
    <n v="2071.25"/>
    <x v="1267"/>
    <n v="5711133"/>
    <n v="2.4914638710762008E-2"/>
    <n v="2.4914638710762008E-2"/>
    <s v="UP"/>
  </r>
  <r>
    <x v="1"/>
    <x v="48"/>
    <n v="2096"/>
    <n v="2136"/>
    <n v="2080.30004882812"/>
    <n v="2126.75"/>
    <x v="1268"/>
    <n v="5574177"/>
    <n v="2.6795444276959086E-2"/>
    <n v="2.6795444276959086E-2"/>
    <s v="UP"/>
  </r>
  <r>
    <x v="1"/>
    <x v="49"/>
    <n v="2126.5"/>
    <n v="2169"/>
    <n v="2119"/>
    <n v="2164.94995117187"/>
    <x v="1269"/>
    <n v="6059673"/>
    <n v="1.796158899957772E-2"/>
    <n v="1.796158899957772E-2"/>
    <s v="UP"/>
  </r>
  <r>
    <x v="1"/>
    <x v="50"/>
    <n v="2174"/>
    <n v="2203.44995117187"/>
    <n v="2153"/>
    <n v="2167.75"/>
    <x v="1270"/>
    <n v="8251081"/>
    <n v="1.2934518001990144E-3"/>
    <n v="1.2934518001990144E-3"/>
    <s v="UP"/>
  </r>
  <r>
    <x v="1"/>
    <x v="51"/>
    <n v="2179.80004882812"/>
    <n v="2236.5"/>
    <n v="2167.55004882812"/>
    <n v="2229.05004882812"/>
    <x v="1271"/>
    <n v="6251505"/>
    <n v="2.8278109380259559E-2"/>
    <n v="2.8278109380259559E-2"/>
    <s v="UP"/>
  </r>
  <r>
    <x v="1"/>
    <x v="52"/>
    <n v="2220"/>
    <n v="2246.69995117187"/>
    <n v="2208.25"/>
    <n v="2222.89990234375"/>
    <x v="1272"/>
    <n v="5548338"/>
    <n v="-2.7593265494543781E-3"/>
    <n v="-2.7593265494543781E-3"/>
    <s v="DOWN"/>
  </r>
  <r>
    <x v="1"/>
    <x v="53"/>
    <n v="2210"/>
    <n v="2241.94995117187"/>
    <n v="2210"/>
    <n v="2231.69995117187"/>
    <x v="1273"/>
    <n v="2247329"/>
    <n v="3.9591675427314505E-3"/>
    <n v="3.9591675427314505E-3"/>
    <s v="UP"/>
  </r>
  <r>
    <x v="1"/>
    <x v="54"/>
    <n v="2239"/>
    <n v="2243.55004882812"/>
    <n v="2211.14990234375"/>
    <n v="2215.60009765625"/>
    <x v="1274"/>
    <n v="1805896"/>
    <n v="-7.2145080556495871E-3"/>
    <n v="-7.2145080556495871E-3"/>
    <s v="DOWN"/>
  </r>
  <r>
    <x v="1"/>
    <x v="55"/>
    <n v="2216.39990234375"/>
    <n v="2229"/>
    <n v="2195.19995117187"/>
    <n v="2201.94995117187"/>
    <x v="1275"/>
    <n v="1880367"/>
    <n v="-6.1608724462005274E-3"/>
    <n v="-6.1608724462005274E-3"/>
    <s v="DOWN"/>
  </r>
  <r>
    <x v="1"/>
    <x v="56"/>
    <n v="2208"/>
    <n v="2226.39990234375"/>
    <n v="2176"/>
    <n v="2198.5"/>
    <x v="1276"/>
    <n v="2720261"/>
    <n v="-1.5666720103941695E-3"/>
    <n v="-1.5666720103941695E-3"/>
    <s v="DOWN"/>
  </r>
  <r>
    <x v="1"/>
    <x v="57"/>
    <n v="2207"/>
    <n v="2225"/>
    <n v="2177.10009765625"/>
    <n v="2183.19995117187"/>
    <x v="1277"/>
    <n v="2288830"/>
    <n v="-6.9592184981547211E-3"/>
    <n v="-6.9592184981547211E-3"/>
    <s v="DOWN"/>
  </r>
  <r>
    <x v="1"/>
    <x v="58"/>
    <n v="2189"/>
    <n v="2197"/>
    <n v="2157.44995117187"/>
    <n v="2161.69995117187"/>
    <x v="1278"/>
    <n v="1909289"/>
    <n v="-9.8479792017727875E-3"/>
    <n v="-9.8479792017727875E-3"/>
    <s v="DOWN"/>
  </r>
  <r>
    <x v="1"/>
    <x v="59"/>
    <n v="2168"/>
    <n v="2183.89990234375"/>
    <n v="2154"/>
    <n v="2167.60009765625"/>
    <x v="1279"/>
    <n v="1354908"/>
    <n v="2.7292990792645039E-3"/>
    <n v="2.7292990792645039E-3"/>
    <s v="UP"/>
  </r>
  <r>
    <x v="1"/>
    <x v="60"/>
    <n v="2179.94995117187"/>
    <n v="2179.94995117187"/>
    <n v="2149.19995117187"/>
    <n v="2157.64990234375"/>
    <x v="1280"/>
    <n v="2380752"/>
    <n v="-4.5903040336077493E-3"/>
    <n v="-4.5903040336077493E-3"/>
    <s v="DOWN"/>
  </r>
  <r>
    <x v="1"/>
    <x v="61"/>
    <n v="2164"/>
    <n v="2223"/>
    <n v="2164"/>
    <n v="2200.64990234375"/>
    <x v="1281"/>
    <n v="4655761"/>
    <n v="1.9929376311045893E-2"/>
    <n v="1.9929376311045893E-2"/>
    <s v="UP"/>
  </r>
  <r>
    <x v="1"/>
    <x v="62"/>
    <n v="2205"/>
    <n v="2225.94995117187"/>
    <n v="2187.89990234375"/>
    <n v="2200.44995117187"/>
    <x v="1282"/>
    <n v="3023209"/>
    <n v="-9.110695004885826E-5"/>
    <n v="-9.110695004885826E-5"/>
    <s v="DOWN"/>
  </r>
  <r>
    <x v="1"/>
    <x v="63"/>
    <n v="2200.5"/>
    <n v="2214.64990234375"/>
    <n v="2183.80004882812"/>
    <n v="2205.85009765625"/>
    <x v="1283"/>
    <n v="2429317"/>
    <n v="2.4540535897016108E-3"/>
    <n v="2.4540535897016108E-3"/>
    <s v="UP"/>
  </r>
  <r>
    <x v="1"/>
    <x v="64"/>
    <n v="2205"/>
    <n v="2260"/>
    <n v="2202.05004882812"/>
    <n v="2255.25"/>
    <x v="1284"/>
    <n v="5197454"/>
    <n v="2.2394592397753852E-2"/>
    <n v="2.2394592397753852E-2"/>
    <s v="UP"/>
  </r>
  <r>
    <x v="1"/>
    <x v="65"/>
    <n v="2248.75"/>
    <n v="2251.94995117187"/>
    <n v="2210"/>
    <n v="2214.35009765625"/>
    <x v="1285"/>
    <n v="3734173"/>
    <n v="-1.8135153602984812E-2"/>
    <n v="-1.8135153602984812E-2"/>
    <s v="DOWN"/>
  </r>
  <r>
    <x v="1"/>
    <x v="66"/>
    <n v="2228"/>
    <n v="2234"/>
    <n v="2208"/>
    <n v="2213.55004882812"/>
    <x v="1286"/>
    <n v="1915807"/>
    <n v="-3.6114979402725362E-4"/>
    <n v="-3.6114979402725362E-4"/>
    <s v="DOWN"/>
  </r>
  <r>
    <x v="1"/>
    <x v="67"/>
    <n v="2217.85009765625"/>
    <n v="2218.94995117187"/>
    <n v="2184.69995117187"/>
    <n v="2190.35009765625"/>
    <x v="1287"/>
    <n v="2843893"/>
    <n v="-1.0480921914502455E-2"/>
    <n v="-1.0480921914502455E-2"/>
    <s v="DOWN"/>
  </r>
  <r>
    <x v="1"/>
    <x v="68"/>
    <n v="2195"/>
    <n v="2229.80004882812"/>
    <n v="2195"/>
    <n v="2206.89990234375"/>
    <x v="1288"/>
    <n v="2948452"/>
    <n v="7.5558084410117061E-3"/>
    <n v="7.5558084410117061E-3"/>
    <s v="UP"/>
  </r>
  <r>
    <x v="1"/>
    <x v="69"/>
    <n v="2213"/>
    <n v="2231"/>
    <n v="2194.19995117187"/>
    <n v="2226.89990234375"/>
    <x v="1289"/>
    <n v="2620681"/>
    <n v="9.0623040805159465E-3"/>
    <n v="9.0623040805159465E-3"/>
    <s v="UP"/>
  </r>
  <r>
    <x v="1"/>
    <x v="70"/>
    <n v="2226.94995117187"/>
    <n v="2249"/>
    <n v="2215"/>
    <n v="2238.80004882812"/>
    <x v="1290"/>
    <n v="3117214"/>
    <n v="5.3439762293609021E-3"/>
    <n v="5.3439762293609021E-3"/>
    <s v="UP"/>
  </r>
  <r>
    <x v="1"/>
    <x v="71"/>
    <n v="2240.75"/>
    <n v="2253.55004882812"/>
    <n v="2213"/>
    <n v="2219.10009765625"/>
    <x v="1291"/>
    <n v="3281059"/>
    <n v="-8.7992626999471163E-3"/>
    <n v="-8.7992626999471163E-3"/>
    <s v="DOWN"/>
  </r>
  <r>
    <x v="1"/>
    <x v="72"/>
    <n v="2194.89990234375"/>
    <n v="2242.19995117187"/>
    <n v="2156.19995117187"/>
    <n v="2170.35009765625"/>
    <x v="1292"/>
    <n v="5817599"/>
    <n v="-2.1968319891942256E-2"/>
    <n v="-2.1968319891942256E-2"/>
    <s v="DOWN"/>
  </r>
  <r>
    <x v="1"/>
    <x v="73"/>
    <n v="2169.94995117187"/>
    <n v="2186.55004882812"/>
    <n v="2158.05004882812"/>
    <n v="2171.05004882812"/>
    <x v="1293"/>
    <n v="1902980"/>
    <n v="3.2228193545188094E-4"/>
    <n v="3.2228193545188094E-4"/>
    <s v="UP"/>
  </r>
  <r>
    <x v="1"/>
    <x v="74"/>
    <n v="2181"/>
    <n v="2210"/>
    <n v="2173.69995117187"/>
    <n v="2206.89990234375"/>
    <x v="1288"/>
    <n v="1773686"/>
    <n v="1.651280978787768E-2"/>
    <n v="1.651280978787768E-2"/>
    <s v="UP"/>
  </r>
  <r>
    <x v="1"/>
    <x v="75"/>
    <n v="2209.80004882812"/>
    <n v="2217.75"/>
    <n v="2183.69995117187"/>
    <n v="2190.94995117187"/>
    <x v="1294"/>
    <n v="2069866"/>
    <n v="-4.9730138132091303E-3"/>
    <n v="-4.9730138132091303E-3"/>
    <s v="DOWN"/>
  </r>
  <r>
    <x v="1"/>
    <x v="76"/>
    <n v="2190.94995117187"/>
    <n v="2190.94995117187"/>
    <n v="2170"/>
    <n v="2183.39990234375"/>
    <x v="1295"/>
    <n v="1319430"/>
    <n v="-3.4458385892738052E-3"/>
    <n v="-3.4458385892738052E-3"/>
    <s v="DOWN"/>
  </r>
  <r>
    <x v="1"/>
    <x v="77"/>
    <n v="2189.69995117187"/>
    <n v="2193.44995117187"/>
    <n v="2165"/>
    <n v="2169.25"/>
    <x v="1296"/>
    <n v="1549101"/>
    <n v="-6.4808053625697816E-3"/>
    <n v="-6.4808053625697816E-3"/>
    <s v="DOWN"/>
  </r>
  <r>
    <x v="1"/>
    <x v="78"/>
    <n v="2174"/>
    <n v="2187.80004882812"/>
    <n v="2152"/>
    <n v="2183.75"/>
    <x v="1297"/>
    <n v="1743024"/>
    <n v="6.6844587804891142E-3"/>
    <n v="6.6844587804891142E-3"/>
    <s v="UP"/>
  </r>
  <r>
    <x v="1"/>
    <x v="79"/>
    <n v="2185"/>
    <n v="2186.94995117187"/>
    <n v="2150"/>
    <n v="2154.60009765625"/>
    <x v="1298"/>
    <n v="2306761"/>
    <n v="-1.3348545448112733E-2"/>
    <n v="-1.3348545448112733E-2"/>
    <s v="DOWN"/>
  </r>
  <r>
    <x v="1"/>
    <x v="80"/>
    <n v="2160"/>
    <n v="2165"/>
    <n v="2125"/>
    <n v="2137.85009765625"/>
    <x v="1299"/>
    <n v="2098567"/>
    <n v="-7.7740252220282781E-3"/>
    <n v="-7.7740252220282781E-3"/>
    <s v="DOWN"/>
  </r>
  <r>
    <x v="1"/>
    <x v="81"/>
    <n v="2139.39990234375"/>
    <n v="2144.35009765625"/>
    <n v="2071.60009765625"/>
    <n v="2079.05004882812"/>
    <x v="1300"/>
    <n v="3287223"/>
    <n v="-2.7504641831761097E-2"/>
    <n v="-2.7504641831761097E-2"/>
    <s v="DOWN"/>
  </r>
  <r>
    <x v="1"/>
    <x v="82"/>
    <n v="2152"/>
    <n v="2194.69995117187"/>
    <n v="2093.19995117187"/>
    <n v="2102.5"/>
    <x v="1301"/>
    <n v="4728073"/>
    <n v="1.127941797302507E-2"/>
    <n v="1.127941797302507E-2"/>
    <s v="UP"/>
  </r>
  <r>
    <x v="1"/>
    <x v="83"/>
    <n v="2129"/>
    <n v="2136.69995117187"/>
    <n v="2086.60009765625"/>
    <n v="2107.75"/>
    <x v="1302"/>
    <n v="3509339"/>
    <n v="2.4970876378290854E-3"/>
    <n v="2.4970876378290854E-3"/>
    <s v="UP"/>
  </r>
  <r>
    <x v="1"/>
    <x v="84"/>
    <n v="2115"/>
    <n v="2156.69995117187"/>
    <n v="2104.30004882812"/>
    <n v="2146.55004882812"/>
    <x v="1303"/>
    <n v="2439322"/>
    <n v="1.8408113844003298E-2"/>
    <n v="1.8408113844003298E-2"/>
    <s v="UP"/>
  </r>
  <r>
    <x v="1"/>
    <x v="85"/>
    <n v="2145"/>
    <n v="2174.19995117187"/>
    <n v="2115.5"/>
    <n v="2128.35009765625"/>
    <x v="1304"/>
    <n v="2640065"/>
    <n v="-8.4786337623638536E-3"/>
    <n v="-8.4786337623638536E-3"/>
    <s v="DOWN"/>
  </r>
  <r>
    <x v="1"/>
    <x v="86"/>
    <n v="2139"/>
    <n v="2151"/>
    <n v="2119"/>
    <n v="2136.55004882812"/>
    <x v="1305"/>
    <n v="2083442"/>
    <n v="3.8527136162213632E-3"/>
    <n v="3.8527136162213632E-3"/>
    <s v="UP"/>
  </r>
  <r>
    <x v="1"/>
    <x v="87"/>
    <n v="2140.89990234375"/>
    <n v="2167"/>
    <n v="2119"/>
    <n v="2161.94995117187"/>
    <x v="1306"/>
    <n v="2383032"/>
    <n v="1.1888043410396013E-2"/>
    <n v="1.1888043410396013E-2"/>
    <s v="UP"/>
  </r>
  <r>
    <x v="1"/>
    <x v="88"/>
    <n v="2163"/>
    <n v="2174.80004882812"/>
    <n v="2147.60009765625"/>
    <n v="2153.39990234375"/>
    <x v="1307"/>
    <n v="1335820"/>
    <n v="-3.9546997942267225E-3"/>
    <n v="-3.9546997942267225E-3"/>
    <s v="DOWN"/>
  </r>
  <r>
    <x v="1"/>
    <x v="89"/>
    <n v="2151.10009765625"/>
    <n v="2185"/>
    <n v="2150"/>
    <n v="2170.75"/>
    <x v="1308"/>
    <n v="1620407"/>
    <n v="8.0572308039701685E-3"/>
    <n v="8.0572308039701685E-3"/>
    <s v="UP"/>
  </r>
  <r>
    <x v="1"/>
    <x v="90"/>
    <n v="2172.94995117187"/>
    <n v="2197"/>
    <n v="2171"/>
    <n v="2191.94995117187"/>
    <x v="1309"/>
    <n v="1645948"/>
    <n v="9.7661559814264109E-3"/>
    <n v="9.7661559814264109E-3"/>
    <s v="UP"/>
  </r>
  <r>
    <x v="1"/>
    <x v="91"/>
    <n v="2188"/>
    <n v="2212"/>
    <n v="2171"/>
    <n v="2184.19995117187"/>
    <x v="1310"/>
    <n v="1500115"/>
    <n v="-3.5358311839801281E-3"/>
    <n v="-3.5358311839801281E-3"/>
    <s v="DOWN"/>
  </r>
  <r>
    <x v="1"/>
    <x v="92"/>
    <n v="2196.94995117187"/>
    <n v="2217"/>
    <n v="2190.19995117187"/>
    <n v="2203.25"/>
    <x v="1311"/>
    <n v="1774724"/>
    <n v="8.7217832852298331E-3"/>
    <n v="8.7217832852298331E-3"/>
    <s v="UP"/>
  </r>
  <r>
    <x v="1"/>
    <x v="93"/>
    <n v="2199.94995117187"/>
    <n v="2221"/>
    <n v="2186.05004882812"/>
    <n v="2215.75"/>
    <x v="1312"/>
    <n v="2486223"/>
    <n v="5.6734342487214729E-3"/>
    <n v="5.6734342487214729E-3"/>
    <s v="UP"/>
  </r>
  <r>
    <x v="1"/>
    <x v="94"/>
    <n v="2215.75"/>
    <n v="2230"/>
    <n v="2190.5"/>
    <n v="2196.35009765625"/>
    <x v="1313"/>
    <n v="1760463"/>
    <n v="-8.7553454332412115E-3"/>
    <n v="-8.7553454332412115E-3"/>
    <s v="DOWN"/>
  </r>
  <r>
    <x v="1"/>
    <x v="95"/>
    <n v="2204.5"/>
    <n v="2214.39990234375"/>
    <n v="2151.25"/>
    <n v="2156.80004882812"/>
    <x v="1314"/>
    <n v="2317278"/>
    <n v="-1.8007022735235773E-2"/>
    <n v="-1.8007022735235773E-2"/>
    <s v="DOWN"/>
  </r>
  <r>
    <x v="1"/>
    <x v="96"/>
    <n v="2156"/>
    <n v="2178.94995117187"/>
    <n v="2106.69995117187"/>
    <n v="2115.35009765625"/>
    <x v="1315"/>
    <n v="3092877"/>
    <n v="-1.9218333644754171E-2"/>
    <n v="-1.9218333644754171E-2"/>
    <s v="DOWN"/>
  </r>
  <r>
    <x v="1"/>
    <x v="97"/>
    <n v="2115.5"/>
    <n v="2176.64990234375"/>
    <n v="2111"/>
    <n v="2156.14990234375"/>
    <x v="1316"/>
    <n v="2674567"/>
    <n v="1.92871983475086E-2"/>
    <n v="1.92871983475086E-2"/>
    <s v="UP"/>
  </r>
  <r>
    <x v="1"/>
    <x v="98"/>
    <n v="2154"/>
    <n v="2163.89990234375"/>
    <n v="2112.94995117187"/>
    <n v="2123.60009765625"/>
    <x v="1317"/>
    <n v="2686842"/>
    <n v="-1.5096068244135391E-2"/>
    <n v="-1.5096068244135391E-2"/>
    <s v="DOWN"/>
  </r>
  <r>
    <x v="1"/>
    <x v="99"/>
    <n v="2119.94995117187"/>
    <n v="2119.94995117187"/>
    <n v="2086.19995117187"/>
    <n v="2105.5"/>
    <x v="1318"/>
    <n v="2349001"/>
    <n v="-8.5232265501977069E-3"/>
    <n v="-8.5232265501977069E-3"/>
    <s v="DOWN"/>
  </r>
  <r>
    <x v="1"/>
    <x v="100"/>
    <n v="2068"/>
    <n v="2069.5"/>
    <n v="1990"/>
    <n v="2000.15002441406"/>
    <x v="1319"/>
    <n v="4298076"/>
    <n v="-5.0035722926535915E-2"/>
    <n v="-5.0035722926535915E-2"/>
    <s v="DOWN"/>
  </r>
  <r>
    <x v="1"/>
    <x v="101"/>
    <n v="2035"/>
    <n v="2053.94995117187"/>
    <n v="1985.69995117187"/>
    <n v="2001.30004882812"/>
    <x v="1320"/>
    <n v="2667076"/>
    <n v="5.7500630398546015E-4"/>
    <n v="5.7500630398546015E-4"/>
    <s v="UP"/>
  </r>
  <r>
    <x v="1"/>
    <x v="102"/>
    <n v="2020"/>
    <n v="2060"/>
    <n v="2012"/>
    <n v="2036.19995117187"/>
    <x v="1321"/>
    <n v="2757585"/>
    <n v="1.7438724114580882E-2"/>
    <n v="1.7438724114580882E-2"/>
    <s v="UP"/>
  </r>
  <r>
    <x v="1"/>
    <x v="103"/>
    <n v="2056"/>
    <n v="2094.44995117187"/>
    <n v="2025"/>
    <n v="2083.19995117187"/>
    <x v="1322"/>
    <n v="3237002"/>
    <n v="2.3082160270411118E-2"/>
    <n v="2.3082160270411118E-2"/>
    <s v="UP"/>
  </r>
  <r>
    <x v="1"/>
    <x v="104"/>
    <n v="2085.69995117187"/>
    <n v="2147.75"/>
    <n v="2084.05004882812"/>
    <n v="2125.05004882812"/>
    <x v="1323"/>
    <n v="3937056"/>
    <n v="2.0089376496370742E-2"/>
    <n v="2.0089376496370742E-2"/>
    <s v="UP"/>
  </r>
  <r>
    <x v="1"/>
    <x v="105"/>
    <n v="2098"/>
    <n v="2123.64990234375"/>
    <n v="2071.60009765625"/>
    <n v="2116.44995117187"/>
    <x v="1324"/>
    <n v="2595027"/>
    <n v="-4.0468401230569113E-3"/>
    <n v="-4.0468401230569113E-3"/>
    <s v="DOWN"/>
  </r>
  <r>
    <x v="1"/>
    <x v="106"/>
    <n v="2075"/>
    <n v="2079.89990234375"/>
    <n v="1935"/>
    <n v="1972.34997558593"/>
    <x v="1325"/>
    <n v="4940975"/>
    <n v="-6.8085970149256311E-2"/>
    <n v="-6.8085970149256311E-2"/>
    <s v="DOWN"/>
  </r>
  <r>
    <x v="1"/>
    <x v="107"/>
    <n v="1933"/>
    <n v="1987.30004882812"/>
    <n v="1920"/>
    <n v="1953.69995117187"/>
    <x v="1326"/>
    <n v="6796449"/>
    <n v="-9.4557437877813601E-3"/>
    <n v="-9.4557437877813601E-3"/>
    <s v="DOWN"/>
  </r>
  <r>
    <x v="1"/>
    <x v="108"/>
    <n v="1904"/>
    <n v="1908.40002441406"/>
    <n v="1758.34997558593"/>
    <n v="1769.84997558593"/>
    <x v="1327"/>
    <n v="8728786"/>
    <n v="-9.4103341702034118E-2"/>
    <n v="-9.4103341702034118E-2"/>
    <s v="DOWN"/>
  </r>
  <r>
    <x v="1"/>
    <x v="109"/>
    <n v="1687.90002441406"/>
    <n v="1820"/>
    <n v="1506.05004882812"/>
    <n v="1806.30004882812"/>
    <x v="1328"/>
    <n v="8029720"/>
    <n v="2.059483153874811E-2"/>
    <n v="2.059483153874811E-2"/>
    <s v="UP"/>
  </r>
  <r>
    <x v="1"/>
    <x v="110"/>
    <n v="1755"/>
    <n v="1842.25"/>
    <n v="1675.84997558593"/>
    <n v="1696.40002441406"/>
    <x v="1329"/>
    <n v="7844271"/>
    <n v="-6.0842649660491764E-2"/>
    <n v="-6.0842649660491764E-2"/>
    <s v="DOWN"/>
  </r>
  <r>
    <x v="1"/>
    <x v="111"/>
    <n v="1730"/>
    <n v="1731"/>
    <n v="1623.15002441406"/>
    <n v="1658"/>
    <x v="1330"/>
    <n v="5713248"/>
    <n v="-2.2636031172408862E-2"/>
    <n v="-2.2636031172408862E-2"/>
    <s v="DOWN"/>
  </r>
  <r>
    <x v="1"/>
    <x v="112"/>
    <n v="1676.80004882812"/>
    <n v="1713.55004882812"/>
    <n v="1627.75"/>
    <n v="1654.40002441406"/>
    <x v="1331"/>
    <n v="7258778"/>
    <n v="-2.1712469339773576E-3"/>
    <n v="-2.1712469339773576E-3"/>
    <s v="DOWN"/>
  </r>
  <r>
    <x v="1"/>
    <x v="113"/>
    <n v="1559.69995117187"/>
    <n v="1685.44995117187"/>
    <n v="1546.75"/>
    <n v="1636.34997558593"/>
    <x v="1332"/>
    <n v="5135111"/>
    <n v="-3.6836996371451465E-3"/>
    <n v="-3.6836996371451465E-3"/>
    <s v="DOWN"/>
  </r>
  <r>
    <x v="1"/>
    <x v="114"/>
    <n v="1630"/>
    <n v="1869"/>
    <n v="1627"/>
    <n v="1797.44995117187"/>
    <x v="1333"/>
    <n v="8547498"/>
    <n v="9.8450692428371012E-2"/>
    <n v="9.8450692428371012E-2"/>
    <s v="UP"/>
  </r>
  <r>
    <x v="1"/>
    <x v="115"/>
    <n v="1620"/>
    <n v="1750"/>
    <n v="1617.75"/>
    <n v="1669.69995117187"/>
    <x v="1334"/>
    <n v="7003490"/>
    <n v="-7.1072909264034645E-2"/>
    <n v="-7.1072909264034645E-2"/>
    <s v="DOWN"/>
  </r>
  <r>
    <x v="1"/>
    <x v="116"/>
    <n v="1653.05004882812"/>
    <n v="1770"/>
    <n v="1632.84997558593"/>
    <n v="1703.15002441406"/>
    <x v="1335"/>
    <n v="6350865"/>
    <n v="2.0033555460063079E-2"/>
    <n v="2.0033555460063079E-2"/>
    <s v="UP"/>
  </r>
  <r>
    <x v="1"/>
    <x v="117"/>
    <n v="1700"/>
    <n v="1810"/>
    <n v="1680"/>
    <n v="1750.30004882812"/>
    <x v="1336"/>
    <n v="2765520"/>
    <n v="2.7684105293067196E-2"/>
    <n v="2.7684105293067196E-2"/>
    <s v="UP"/>
  </r>
  <r>
    <x v="1"/>
    <x v="118"/>
    <n v="1831.59997558593"/>
    <n v="1832.05004882812"/>
    <n v="1722.55004882812"/>
    <n v="1790.94995117187"/>
    <x v="1337"/>
    <n v="4556067"/>
    <n v="2.3224557669415006E-2"/>
    <n v="2.3224557669415006E-2"/>
    <s v="UP"/>
  </r>
  <r>
    <x v="1"/>
    <x v="119"/>
    <n v="1820"/>
    <n v="1850"/>
    <n v="1750.40002441406"/>
    <n v="1824.5"/>
    <x v="1338"/>
    <n v="4331250"/>
    <n v="1.8733284319835935E-2"/>
    <n v="1.8733284319835935E-2"/>
    <s v="UP"/>
  </r>
  <r>
    <x v="1"/>
    <x v="120"/>
    <n v="1766"/>
    <n v="1905"/>
    <n v="1763.55004882812"/>
    <n v="1778.5"/>
    <x v="1339"/>
    <n v="8513547"/>
    <n v="-2.5212584175532037E-2"/>
    <n v="-2.5212584175532037E-2"/>
    <s v="DOWN"/>
  </r>
  <r>
    <x v="1"/>
    <x v="121"/>
    <n v="1837.40002441406"/>
    <n v="1855"/>
    <n v="1780"/>
    <n v="1826.09997558593"/>
    <x v="1340"/>
    <n v="3927593"/>
    <n v="2.6764151397959804E-2"/>
    <n v="2.6764151397959804E-2"/>
    <s v="UP"/>
  </r>
  <r>
    <x v="1"/>
    <x v="122"/>
    <n v="1825.90002441406"/>
    <n v="1834.75"/>
    <n v="1702"/>
    <n v="1708.75"/>
    <x v="1341"/>
    <n v="4941878"/>
    <n v="-6.4262740117039988E-2"/>
    <n v="-6.4262740117039988E-2"/>
    <s v="DOWN"/>
  </r>
  <r>
    <x v="1"/>
    <x v="123"/>
    <n v="1740"/>
    <n v="1740"/>
    <n v="1650"/>
    <n v="1654.19995117187"/>
    <x v="1342"/>
    <n v="5735369"/>
    <n v="-3.1923929663966191E-2"/>
    <n v="-3.1923929663966191E-2"/>
    <s v="DOWN"/>
  </r>
  <r>
    <x v="1"/>
    <x v="124"/>
    <n v="1710"/>
    <n v="1785.84997558593"/>
    <n v="1705"/>
    <n v="1775.19995117187"/>
    <x v="1343"/>
    <n v="5427577"/>
    <n v="7.3147266120079268E-2"/>
    <n v="7.3147266120079268E-2"/>
    <s v="UP"/>
  </r>
  <r>
    <x v="1"/>
    <x v="125"/>
    <n v="1760"/>
    <n v="1806"/>
    <n v="1701"/>
    <n v="1705.44995117187"/>
    <x v="1344"/>
    <n v="6285615"/>
    <n v="-3.9291430715291148E-2"/>
    <n v="-3.9291430715291148E-2"/>
    <s v="DOWN"/>
  </r>
  <r>
    <x v="1"/>
    <x v="126"/>
    <n v="1750.44995117187"/>
    <n v="1778.80004882812"/>
    <n v="1731.19995117187"/>
    <n v="1766.15002441406"/>
    <x v="1345"/>
    <n v="5307397"/>
    <n v="3.5591979736271422E-2"/>
    <n v="3.5591979736271422E-2"/>
    <s v="UP"/>
  </r>
  <r>
    <x v="1"/>
    <x v="127"/>
    <n v="1761"/>
    <n v="1787"/>
    <n v="1746"/>
    <n v="1759.25"/>
    <x v="1346"/>
    <n v="2990438"/>
    <n v="-3.9071328331695618E-3"/>
    <n v="-3.9071328331695618E-3"/>
    <s v="DOWN"/>
  </r>
  <r>
    <x v="1"/>
    <x v="128"/>
    <n v="1785"/>
    <n v="1812"/>
    <n v="1727.80004882812"/>
    <n v="1735.15002441406"/>
    <x v="1347"/>
    <n v="4761399"/>
    <n v="-1.3698845020979532E-2"/>
    <n v="-1.3698845020979532E-2"/>
    <s v="DOWN"/>
  </r>
  <r>
    <x v="1"/>
    <x v="129"/>
    <n v="1709.94995117187"/>
    <n v="1764.90002441406"/>
    <n v="1675.05004882812"/>
    <n v="1716.05004882812"/>
    <x v="1348"/>
    <n v="6245533"/>
    <n v="-1.1007673303774532E-2"/>
    <n v="-1.1007673303774532E-2"/>
    <s v="DOWN"/>
  </r>
  <r>
    <x v="1"/>
    <x v="130"/>
    <n v="1800"/>
    <n v="1851.94995117187"/>
    <n v="1753"/>
    <n v="1806.19995117187"/>
    <x v="1349"/>
    <n v="9895823"/>
    <n v="5.2533389533673668E-2"/>
    <n v="5.2533389533673668E-2"/>
    <s v="UP"/>
  </r>
  <r>
    <x v="1"/>
    <x v="131"/>
    <n v="1830"/>
    <n v="1830"/>
    <n v="1802.5"/>
    <n v="1818.65002441406"/>
    <x v="1350"/>
    <n v="3244282"/>
    <n v="6.8929943228776252E-3"/>
    <n v="6.8929943228776252E-3"/>
    <s v="UP"/>
  </r>
  <r>
    <x v="1"/>
    <x v="132"/>
    <n v="1765"/>
    <n v="1794.59997558593"/>
    <n v="1727.69995117187"/>
    <n v="1737.65002441406"/>
    <x v="1351"/>
    <n v="5122541"/>
    <n v="-4.4538398518423596E-2"/>
    <n v="-4.4538398518423596E-2"/>
    <s v="DOWN"/>
  </r>
  <r>
    <x v="1"/>
    <x v="133"/>
    <n v="1737.65002441406"/>
    <n v="1790"/>
    <n v="1719.15002441406"/>
    <n v="1769.5"/>
    <x v="1352"/>
    <n v="3829836"/>
    <n v="1.8329171590382186E-2"/>
    <n v="1.8329171590382186E-2"/>
    <s v="UP"/>
  </r>
  <r>
    <x v="1"/>
    <x v="134"/>
    <n v="1780"/>
    <n v="1900"/>
    <n v="1760.84997558593"/>
    <n v="1878.25"/>
    <x v="1353"/>
    <n v="5934366"/>
    <n v="6.145802878884548E-2"/>
    <n v="6.145802878884548E-2"/>
    <s v="UP"/>
  </r>
  <r>
    <x v="1"/>
    <x v="135"/>
    <n v="1840.69995117187"/>
    <n v="1851.94995117187"/>
    <n v="1807.80004882812"/>
    <n v="1818.55004882812"/>
    <x v="1354"/>
    <n v="2987102"/>
    <n v="-3.1784905359810815E-2"/>
    <n v="-3.1784905359810815E-2"/>
    <s v="DOWN"/>
  </r>
  <r>
    <x v="1"/>
    <x v="136"/>
    <n v="1832.30004882812"/>
    <n v="1875"/>
    <n v="1825"/>
    <n v="1836.59997558593"/>
    <x v="1355"/>
    <n v="3374741"/>
    <n v="9.9255494844183029E-3"/>
    <n v="9.9255494844183029E-3"/>
    <s v="UP"/>
  </r>
  <r>
    <x v="1"/>
    <x v="137"/>
    <n v="1865"/>
    <n v="1868"/>
    <n v="1832.59997558593"/>
    <n v="1859.05004882812"/>
    <x v="1356"/>
    <n v="2678505"/>
    <n v="1.2223801576772428E-2"/>
    <n v="1.2223801576772428E-2"/>
    <s v="UP"/>
  </r>
  <r>
    <x v="1"/>
    <x v="138"/>
    <n v="1874"/>
    <n v="1912.55004882812"/>
    <n v="1850.05004882812"/>
    <n v="1905.65002441406"/>
    <x v="1357"/>
    <n v="4241510"/>
    <n v="2.5066260095269893E-2"/>
    <n v="2.5066260095269893E-2"/>
    <s v="UP"/>
  </r>
  <r>
    <x v="1"/>
    <x v="139"/>
    <n v="1980"/>
    <n v="2032"/>
    <n v="1942.19995117187"/>
    <n v="2014.44995117187"/>
    <x v="1358"/>
    <n v="5915544"/>
    <n v="5.70934698402824E-2"/>
    <n v="5.70934698402824E-2"/>
    <s v="UP"/>
  </r>
  <r>
    <x v="1"/>
    <x v="140"/>
    <n v="1966"/>
    <n v="1966"/>
    <n v="1913.65002441406"/>
    <n v="1930.44995117187"/>
    <x v="1359"/>
    <n v="3729348"/>
    <n v="-4.1698658977584999E-2"/>
    <n v="-4.1698658977584999E-2"/>
    <s v="DOWN"/>
  </r>
  <r>
    <x v="1"/>
    <x v="141"/>
    <n v="1955.09997558593"/>
    <n v="1977"/>
    <n v="1927"/>
    <n v="1932.75"/>
    <x v="1360"/>
    <n v="2905528"/>
    <n v="1.1912363961296035E-3"/>
    <n v="1.1912363961296035E-3"/>
    <s v="UP"/>
  </r>
  <r>
    <x v="1"/>
    <x v="142"/>
    <n v="1939.80004882812"/>
    <n v="1953.69995117187"/>
    <n v="1893.59997558593"/>
    <n v="1903.59997558593"/>
    <x v="1361"/>
    <n v="3517431"/>
    <n v="-1.5081994764141774E-2"/>
    <n v="-1.5081994764141774E-2"/>
    <s v="DOWN"/>
  </r>
  <r>
    <x v="1"/>
    <x v="143"/>
    <n v="1910"/>
    <n v="1934.44995117187"/>
    <n v="1883.34997558593"/>
    <n v="1891.65002441406"/>
    <x v="1362"/>
    <n v="3166754"/>
    <n v="-6.2776254049381995E-3"/>
    <n v="-6.2776254049381995E-3"/>
    <s v="DOWN"/>
  </r>
  <r>
    <x v="1"/>
    <x v="144"/>
    <n v="1939.09997558593"/>
    <n v="1939.5"/>
    <n v="1886.25"/>
    <n v="1893.40002441406"/>
    <x v="1363"/>
    <n v="2686530"/>
    <n v="9.2515461474025357E-4"/>
    <n v="9.2515461474025357E-4"/>
    <s v="UP"/>
  </r>
  <r>
    <x v="1"/>
    <x v="145"/>
    <n v="1909"/>
    <n v="1951.40002441406"/>
    <n v="1909"/>
    <n v="1935.30004882812"/>
    <x v="1364"/>
    <n v="2449841"/>
    <n v="2.2129559814739706E-2"/>
    <n v="2.2129559814739706E-2"/>
    <s v="UP"/>
  </r>
  <r>
    <x v="1"/>
    <x v="146"/>
    <n v="1933.40002441406"/>
    <n v="1956.5"/>
    <n v="1910.25"/>
    <n v="1949.5"/>
    <x v="1365"/>
    <n v="3256595"/>
    <n v="7.3375322844298867E-3"/>
    <n v="7.3375322844298867E-3"/>
    <s v="UP"/>
  </r>
  <r>
    <x v="1"/>
    <x v="147"/>
    <n v="1994"/>
    <n v="1994"/>
    <n v="1925.65002441406"/>
    <n v="1949.65002441406"/>
    <x v="1366"/>
    <n v="2656665"/>
    <n v="7.6806476124227483E-5"/>
    <n v="7.6806476124227483E-5"/>
    <s v="UP"/>
  </r>
  <r>
    <x v="1"/>
    <x v="148"/>
    <n v="1910"/>
    <n v="1923.09997558593"/>
    <n v="1891.09997558593"/>
    <n v="1902.34997558593"/>
    <x v="1367"/>
    <n v="2263146"/>
    <n v="-2.426078767051533E-2"/>
    <n v="-2.426078767051533E-2"/>
    <s v="DOWN"/>
  </r>
  <r>
    <x v="1"/>
    <x v="149"/>
    <n v="1916"/>
    <n v="1917.40002441406"/>
    <n v="1865.19995117187"/>
    <n v="1892.90002441406"/>
    <x v="1368"/>
    <n v="3173682"/>
    <n v="-4.9673460472172961E-3"/>
    <n v="-4.9673460472172961E-3"/>
    <s v="DOWN"/>
  </r>
  <r>
    <x v="1"/>
    <x v="150"/>
    <n v="1907"/>
    <n v="1952.94995117187"/>
    <n v="1872.09997558593"/>
    <n v="1945.59997558593"/>
    <x v="1369"/>
    <n v="3727694"/>
    <n v="2.7840656820635201E-2"/>
    <n v="2.7840656820635201E-2"/>
    <s v="UP"/>
  </r>
  <r>
    <x v="1"/>
    <x v="151"/>
    <n v="1903"/>
    <n v="1966.44995117187"/>
    <n v="1903"/>
    <n v="1948.65002441406"/>
    <x v="1370"/>
    <n v="3198693"/>
    <n v="1.5675771458924499E-3"/>
    <n v="1.5675771458924499E-3"/>
    <s v="UP"/>
  </r>
  <r>
    <x v="1"/>
    <x v="152"/>
    <n v="1950"/>
    <n v="1962.90002441406"/>
    <n v="1931.69995117187"/>
    <n v="1953.59997558593"/>
    <x v="1371"/>
    <n v="2778505"/>
    <n v="2.5403276162099015E-3"/>
    <n v="2.5403276162099015E-3"/>
    <s v="UP"/>
  </r>
  <r>
    <x v="1"/>
    <x v="153"/>
    <n v="1946"/>
    <n v="1998"/>
    <n v="1941.15002441406"/>
    <n v="1991.19995117187"/>
    <x v="1372"/>
    <n v="3400908"/>
    <n v="1.9246349666505746E-2"/>
    <n v="1.9246349666505746E-2"/>
    <s v="UP"/>
  </r>
  <r>
    <x v="1"/>
    <x v="154"/>
    <n v="1977.09997558593"/>
    <n v="2032"/>
    <n v="1961.25"/>
    <n v="2020.34997558593"/>
    <x v="1373"/>
    <n v="3663418"/>
    <n v="1.4639539947350878E-2"/>
    <n v="1.4639539947350878E-2"/>
    <s v="UP"/>
  </r>
  <r>
    <x v="1"/>
    <x v="155"/>
    <n v="2015"/>
    <n v="2024"/>
    <n v="1925"/>
    <n v="1943"/>
    <x v="1374"/>
    <n v="4575317"/>
    <n v="-3.8285390571073025E-2"/>
    <n v="-3.8285390571073025E-2"/>
    <s v="DOWN"/>
  </r>
  <r>
    <x v="1"/>
    <x v="156"/>
    <n v="1959"/>
    <n v="2010"/>
    <n v="1941.25"/>
    <n v="2005.30004882812"/>
    <x v="1375"/>
    <n v="3482160"/>
    <n v="3.2063959112620929E-2"/>
    <n v="3.2063959112620929E-2"/>
    <s v="UP"/>
  </r>
  <r>
    <x v="1"/>
    <x v="157"/>
    <n v="1988.5"/>
    <n v="2014"/>
    <n v="1971.30004882812"/>
    <n v="2004.30004882812"/>
    <x v="1376"/>
    <n v="3475681"/>
    <n v="-4.9891430005981579E-4"/>
    <n v="-4.9891430005981579E-4"/>
    <s v="DOWN"/>
  </r>
  <r>
    <x v="1"/>
    <x v="158"/>
    <n v="1982"/>
    <n v="2002.65002441406"/>
    <n v="1962.40002441406"/>
    <n v="1972.34997558593"/>
    <x v="1377"/>
    <n v="7237735"/>
    <n v="-1.5940682767437514E-2"/>
    <n v="-1.5940682767437514E-2"/>
    <s v="DOWN"/>
  </r>
  <r>
    <x v="1"/>
    <x v="159"/>
    <n v="1990"/>
    <n v="2060"/>
    <n v="1981.09997558593"/>
    <n v="2045.25"/>
    <x v="1378"/>
    <n v="3747773"/>
    <n v="3.696104349945218E-2"/>
    <n v="3.696104349945218E-2"/>
    <s v="UP"/>
  </r>
  <r>
    <x v="1"/>
    <x v="160"/>
    <n v="2060.19995117187"/>
    <n v="2081"/>
    <n v="2040.05004882812"/>
    <n v="2047.15002441406"/>
    <x v="1379"/>
    <n v="2443886"/>
    <n v="9.2901445124001099E-4"/>
    <n v="9.2901445124001099E-4"/>
    <s v="UP"/>
  </r>
  <r>
    <x v="1"/>
    <x v="161"/>
    <n v="2051.85009765625"/>
    <n v="2063.75"/>
    <n v="2020"/>
    <n v="2046.15002441406"/>
    <x v="1380"/>
    <n v="3699799"/>
    <n v="2.4495090694182124E-3"/>
    <n v="2.4495090694182124E-3"/>
    <s v="UP"/>
  </r>
  <r>
    <x v="1"/>
    <x v="162"/>
    <n v="2046.75"/>
    <n v="2100"/>
    <n v="2046.75"/>
    <n v="2091.55004882812"/>
    <x v="1381"/>
    <n v="4048593"/>
    <n v="2.2188020769661369E-2"/>
    <n v="2.2188020769661369E-2"/>
    <s v="UP"/>
  </r>
  <r>
    <x v="1"/>
    <x v="163"/>
    <n v="2091.60009765625"/>
    <n v="2098"/>
    <n v="2040.30004882812"/>
    <n v="2048.25"/>
    <x v="1382"/>
    <n v="3573289"/>
    <n v="-2.0702354113596937E-2"/>
    <n v="-2.0702354113596937E-2"/>
    <s v="DOWN"/>
  </r>
  <r>
    <x v="1"/>
    <x v="164"/>
    <n v="2078.25"/>
    <n v="2095"/>
    <n v="2062.10009765625"/>
    <n v="2071.75"/>
    <x v="1383"/>
    <n v="2957841"/>
    <n v="1.14730498447376E-2"/>
    <n v="1.14730498447376E-2"/>
    <s v="UP"/>
  </r>
  <r>
    <x v="1"/>
    <x v="165"/>
    <n v="2063.10009765625"/>
    <n v="2095.5"/>
    <n v="2060.25"/>
    <n v="2072.05004882812"/>
    <x v="1384"/>
    <n v="2909439"/>
    <n v="1.4501459582970478E-4"/>
    <n v="1.4501459582970478E-4"/>
    <s v="UP"/>
  </r>
  <r>
    <x v="1"/>
    <x v="166"/>
    <n v="2077.05004882812"/>
    <n v="2132"/>
    <n v="2073.5"/>
    <n v="2108.75"/>
    <x v="1385"/>
    <n v="5168397"/>
    <n v="1.7711962077507474E-2"/>
    <n v="1.7711962077507474E-2"/>
    <s v="UP"/>
  </r>
  <r>
    <x v="1"/>
    <x v="167"/>
    <n v="2100"/>
    <n v="2105"/>
    <n v="2061.80004882812"/>
    <n v="2067.64990234375"/>
    <x v="1386"/>
    <n v="2269513"/>
    <n v="-1.949044010975072E-2"/>
    <n v="-1.949044010975072E-2"/>
    <s v="DOWN"/>
  </r>
  <r>
    <x v="1"/>
    <x v="168"/>
    <n v="2011.19995117187"/>
    <n v="2049.19995117187"/>
    <n v="2011"/>
    <n v="2039.5"/>
    <x v="1387"/>
    <n v="2842642"/>
    <n v="-1.3614339959268298E-2"/>
    <n v="-1.3614339959268298E-2"/>
    <s v="DOWN"/>
  </r>
  <r>
    <x v="1"/>
    <x v="169"/>
    <n v="2039.09997558593"/>
    <n v="2059"/>
    <n v="2000.94995117187"/>
    <n v="2029.90002441406"/>
    <x v="1388"/>
    <n v="2399022"/>
    <n v="-4.7070020641816609E-3"/>
    <n v="-4.7070020641816609E-3"/>
    <s v="DOWN"/>
  </r>
  <r>
    <x v="1"/>
    <x v="170"/>
    <n v="2065"/>
    <n v="2073.94995117187"/>
    <n v="2031"/>
    <n v="2045.80004882812"/>
    <x v="1389"/>
    <n v="2146528"/>
    <n v="7.8329427087809479E-3"/>
    <n v="7.8329427087809479E-3"/>
    <s v="UP"/>
  </r>
  <r>
    <x v="1"/>
    <x v="171"/>
    <n v="2046"/>
    <n v="2058.85009765625"/>
    <n v="2026.55004882812"/>
    <n v="2047.80004882812"/>
    <x v="1390"/>
    <n v="2703527"/>
    <n v="9.775894488567138E-4"/>
    <n v="9.775894488567138E-4"/>
    <s v="UP"/>
  </r>
  <r>
    <x v="1"/>
    <x v="172"/>
    <n v="2045"/>
    <n v="2059.19995117187"/>
    <n v="2025.19995117187"/>
    <n v="2038.09997558593"/>
    <x v="1391"/>
    <n v="1944389"/>
    <n v="-4.7369129599958565E-3"/>
    <n v="-4.7369129599958565E-3"/>
    <s v="DOWN"/>
  </r>
  <r>
    <x v="1"/>
    <x v="173"/>
    <n v="2042"/>
    <n v="2090"/>
    <n v="2032"/>
    <n v="2044.59997558593"/>
    <x v="1392"/>
    <n v="5681758"/>
    <n v="3.1891857463803518E-3"/>
    <n v="3.1891857463803518E-3"/>
    <s v="UP"/>
  </r>
  <r>
    <x v="1"/>
    <x v="174"/>
    <n v="2050"/>
    <n v="2052.25"/>
    <n v="2019.15002441406"/>
    <n v="2027.94995117187"/>
    <x v="1393"/>
    <n v="3196138"/>
    <n v="-8.1433987170096943E-3"/>
    <n v="-8.1433987170096943E-3"/>
    <s v="DOWN"/>
  </r>
  <r>
    <x v="1"/>
    <x v="175"/>
    <n v="2027"/>
    <n v="2044"/>
    <n v="2010"/>
    <n v="2035.30004882812"/>
    <x v="1394"/>
    <n v="4205944"/>
    <n v="3.624269223861617E-3"/>
    <n v="3.624269223861617E-3"/>
    <s v="UP"/>
  </r>
  <r>
    <x v="1"/>
    <x v="176"/>
    <n v="2034"/>
    <n v="2064.25"/>
    <n v="2031.59997558593"/>
    <n v="2042.19995117187"/>
    <x v="1395"/>
    <n v="2560937"/>
    <n v="3.3903460167221304E-3"/>
    <n v="3.3903460167221304E-3"/>
    <s v="UP"/>
  </r>
  <r>
    <x v="1"/>
    <x v="177"/>
    <n v="2035"/>
    <n v="2060"/>
    <n v="2009.25"/>
    <n v="2016.09997558593"/>
    <x v="1396"/>
    <n v="3043931"/>
    <n v="-1.278025505197986E-2"/>
    <n v="-1.278025505197986E-2"/>
    <s v="DOWN"/>
  </r>
  <r>
    <x v="1"/>
    <x v="178"/>
    <n v="2025"/>
    <n v="2132"/>
    <n v="2019.94995117187"/>
    <n v="2118.85009765625"/>
    <x v="1397"/>
    <n v="6300722"/>
    <n v="5.0964528315296242E-2"/>
    <n v="5.0964528315296242E-2"/>
    <s v="UP"/>
  </r>
  <r>
    <x v="1"/>
    <x v="179"/>
    <n v="2108"/>
    <n v="2127.60009765625"/>
    <n v="2091.30004882812"/>
    <n v="2101.64990234375"/>
    <x v="1398"/>
    <n v="3076341"/>
    <n v="-8.1175690178255013E-3"/>
    <n v="-8.1175690178255013E-3"/>
    <s v="DOWN"/>
  </r>
  <r>
    <x v="1"/>
    <x v="180"/>
    <n v="2100"/>
    <n v="2111.89990234375"/>
    <n v="2075.05004882812"/>
    <n v="2082.14990234375"/>
    <x v="1399"/>
    <n v="3071725"/>
    <n v="-9.2782522885535065E-3"/>
    <n v="-9.2782522885535065E-3"/>
    <s v="DOWN"/>
  </r>
  <r>
    <x v="1"/>
    <x v="181"/>
    <n v="2079.69995117187"/>
    <n v="2113.94995117187"/>
    <n v="2079.5"/>
    <n v="2092.05004882812"/>
    <x v="1400"/>
    <n v="2503466"/>
    <n v="4.7545592742656833E-3"/>
    <n v="4.7545592742656833E-3"/>
    <s v="UP"/>
  </r>
  <r>
    <x v="1"/>
    <x v="182"/>
    <n v="2102"/>
    <n v="2165"/>
    <n v="2098"/>
    <n v="2157.14990234375"/>
    <x v="1401"/>
    <n v="3758699"/>
    <n v="3.1117694482521403E-2"/>
    <n v="3.1117694482521403E-2"/>
    <s v="UP"/>
  </r>
  <r>
    <x v="1"/>
    <x v="183"/>
    <n v="2163.64990234375"/>
    <n v="2205"/>
    <n v="2160.25"/>
    <n v="2199.64990234375"/>
    <x v="1402"/>
    <n v="4185208"/>
    <n v="1.970202290897952E-2"/>
    <n v="1.970202290897952E-2"/>
    <s v="UP"/>
  </r>
  <r>
    <x v="1"/>
    <x v="184"/>
    <n v="2205"/>
    <n v="2269.89990234375"/>
    <n v="2205"/>
    <n v="2263.19995117187"/>
    <x v="1403"/>
    <n v="5190366"/>
    <n v="2.8891234029347609E-2"/>
    <n v="2.8891234029347609E-2"/>
    <s v="UP"/>
  </r>
  <r>
    <x v="1"/>
    <x v="185"/>
    <n v="2275"/>
    <n v="2302.69995117187"/>
    <n v="2232.14990234375"/>
    <n v="2269.89990234375"/>
    <x v="1404"/>
    <n v="5630055"/>
    <n v="2.9602317459841081E-3"/>
    <n v="2.9602317459841081E-3"/>
    <s v="UP"/>
  </r>
  <r>
    <x v="1"/>
    <x v="186"/>
    <n v="2270"/>
    <n v="2274.39990234375"/>
    <n v="2207.60009765625"/>
    <n v="2218.89990234375"/>
    <x v="1405"/>
    <n v="2793358"/>
    <n v="-2.2467968731603238E-2"/>
    <n v="-2.2467968731603238E-2"/>
    <s v="DOWN"/>
  </r>
  <r>
    <x v="1"/>
    <x v="187"/>
    <n v="2229"/>
    <n v="2244.5"/>
    <n v="2191.05004882812"/>
    <n v="2204.35009765625"/>
    <x v="1406"/>
    <n v="3443998"/>
    <n v="-6.5571167625284275E-3"/>
    <n v="-6.5571167625284275E-3"/>
    <s v="DOWN"/>
  </r>
  <r>
    <x v="1"/>
    <x v="188"/>
    <n v="2205.25"/>
    <n v="2249.85009765625"/>
    <n v="2176"/>
    <n v="2222.35009765625"/>
    <x v="1407"/>
    <n v="9610320"/>
    <n v="8.1655372758687832E-3"/>
    <n v="8.1655372758687832E-3"/>
    <s v="UP"/>
  </r>
  <r>
    <x v="1"/>
    <x v="189"/>
    <n v="2220"/>
    <n v="2244.94995117187"/>
    <n v="2210"/>
    <n v="2220"/>
    <x v="1408"/>
    <n v="2963503"/>
    <n v="-1.0575666488549346E-3"/>
    <n v="-1.0575666488549346E-3"/>
    <s v="DOWN"/>
  </r>
  <r>
    <x v="1"/>
    <x v="190"/>
    <n v="2210"/>
    <n v="2239"/>
    <n v="2165"/>
    <n v="2171.94995117187"/>
    <x v="1409"/>
    <n v="2976738"/>
    <n v="-2.1644239660198055E-2"/>
    <n v="-2.1644239660198055E-2"/>
    <s v="DOWN"/>
  </r>
  <r>
    <x v="1"/>
    <x v="191"/>
    <n v="2185"/>
    <n v="2260"/>
    <n v="2181.10009765625"/>
    <n v="2233.89990234375"/>
    <x v="1410"/>
    <n v="5569321"/>
    <n v="2.8522859979318124E-2"/>
    <n v="2.8522859979318124E-2"/>
    <s v="UP"/>
  </r>
  <r>
    <x v="1"/>
    <x v="192"/>
    <n v="2244"/>
    <n v="2333"/>
    <n v="2220.10009765625"/>
    <n v="2234.75"/>
    <x v="1411"/>
    <n v="8582118"/>
    <n v="2.6244714458779675E-3"/>
    <n v="2.6244714458779675E-3"/>
    <s v="UP"/>
  </r>
  <r>
    <x v="1"/>
    <x v="193"/>
    <n v="2237"/>
    <n v="2243.89990234375"/>
    <n v="2190.05004882812"/>
    <n v="2200.75"/>
    <x v="1412"/>
    <n v="4509135"/>
    <n v="-1.5214030608049923E-2"/>
    <n v="-1.5214030608049923E-2"/>
    <s v="DOWN"/>
  </r>
  <r>
    <x v="1"/>
    <x v="194"/>
    <n v="2201"/>
    <n v="2226.89990234375"/>
    <n v="2190.80004882812"/>
    <n v="2207.89990234375"/>
    <x v="1413"/>
    <n v="2952646"/>
    <n v="3.2486572660329412E-3"/>
    <n v="3.2486572660329412E-3"/>
    <s v="UP"/>
  </r>
  <r>
    <x v="1"/>
    <x v="195"/>
    <n v="2230"/>
    <n v="2238.64990234375"/>
    <n v="2201.14990234375"/>
    <n v="2225.05004882812"/>
    <x v="1414"/>
    <n v="2665286"/>
    <n v="7.7677941099676536E-3"/>
    <n v="7.7677941099676536E-3"/>
    <s v="UP"/>
  </r>
  <r>
    <x v="1"/>
    <x v="196"/>
    <n v="2231"/>
    <n v="2231"/>
    <n v="2184.19995117187"/>
    <n v="2190.94995117187"/>
    <x v="1415"/>
    <n v="2861534"/>
    <n v="-1.532539725645682E-2"/>
    <n v="-1.532539725645682E-2"/>
    <s v="DOWN"/>
  </r>
  <r>
    <x v="1"/>
    <x v="197"/>
    <n v="2190.94995117187"/>
    <n v="2190.94995117187"/>
    <n v="2163"/>
    <n v="2171.19995117187"/>
    <x v="1416"/>
    <n v="2265766"/>
    <n v="-9.0145816126169787E-3"/>
    <n v="-9.0145816126169787E-3"/>
    <s v="DOWN"/>
  </r>
  <r>
    <x v="1"/>
    <x v="198"/>
    <n v="2154.5"/>
    <n v="2163"/>
    <n v="2125.10009765625"/>
    <n v="2157.39990234375"/>
    <x v="1417"/>
    <n v="3665100"/>
    <n v="-6.3557200663838017E-3"/>
    <n v="-6.3557200663838017E-3"/>
    <s v="DOWN"/>
  </r>
  <r>
    <x v="1"/>
    <x v="199"/>
    <n v="2165"/>
    <n v="2215"/>
    <n v="2163.5"/>
    <n v="2206.80004882812"/>
    <x v="1418"/>
    <n v="4248480"/>
    <n v="2.2897729199683067E-2"/>
    <n v="2.2897729199683067E-2"/>
    <s v="UP"/>
  </r>
  <r>
    <x v="1"/>
    <x v="200"/>
    <n v="2215"/>
    <n v="2320"/>
    <n v="2215"/>
    <n v="2309.75"/>
    <x v="1419"/>
    <n v="8092319"/>
    <n v="4.6651419610748993E-2"/>
    <n v="4.6651419610748993E-2"/>
    <s v="UP"/>
  </r>
  <r>
    <x v="1"/>
    <x v="201"/>
    <n v="2292"/>
    <n v="2342"/>
    <n v="2246.05004882812"/>
    <n v="2276.05004882812"/>
    <x v="1420"/>
    <n v="6090431"/>
    <n v="-1.4590515027800564E-2"/>
    <n v="-1.4590515027800564E-2"/>
    <s v="DOWN"/>
  </r>
  <r>
    <x v="1"/>
    <x v="202"/>
    <n v="2285.89990234375"/>
    <n v="2358"/>
    <n v="2272.25"/>
    <n v="2279.5"/>
    <x v="1421"/>
    <n v="7098496"/>
    <n v="1.5160219418031832E-3"/>
    <n v="1.5160219418031832E-3"/>
    <s v="UP"/>
  </r>
  <r>
    <x v="1"/>
    <x v="203"/>
    <n v="2303.14990234375"/>
    <n v="2334.80004882812"/>
    <n v="2257.44995117187"/>
    <n v="2281.39990234375"/>
    <x v="1422"/>
    <n v="4723290"/>
    <n v="8.3362175286238441E-4"/>
    <n v="8.3362175286238441E-4"/>
    <s v="UP"/>
  </r>
  <r>
    <x v="1"/>
    <x v="204"/>
    <n v="2290.44995117187"/>
    <n v="2303.85009765625"/>
    <n v="2230.69995117187"/>
    <n v="2254.14990234375"/>
    <x v="1423"/>
    <n v="4012337"/>
    <n v="-1.1944614300374431E-2"/>
    <n v="-1.1944614300374431E-2"/>
    <s v="DOWN"/>
  </r>
  <r>
    <x v="1"/>
    <x v="205"/>
    <n v="2259.94995117187"/>
    <n v="2269.64990234375"/>
    <n v="2225.05004882812"/>
    <n v="2249.69995117187"/>
    <x v="1424"/>
    <n v="2927928"/>
    <n v="-1.9743348129189608E-3"/>
    <n v="-1.9743348129189608E-3"/>
    <s v="DOWN"/>
  </r>
  <r>
    <x v="1"/>
    <x v="206"/>
    <n v="2260"/>
    <n v="2300"/>
    <n v="2253"/>
    <n v="2259.5"/>
    <x v="1425"/>
    <n v="3800641"/>
    <n v="4.3563332015674212E-3"/>
    <n v="4.3563332015674212E-3"/>
    <s v="UP"/>
  </r>
  <r>
    <x v="1"/>
    <x v="207"/>
    <n v="2275"/>
    <n v="2319.5"/>
    <n v="2265.35009765625"/>
    <n v="2308.10009765625"/>
    <x v="1426"/>
    <n v="4748047"/>
    <n v="2.1509292109535009E-2"/>
    <n v="2.1509292109535009E-2"/>
    <s v="UP"/>
  </r>
  <r>
    <x v="1"/>
    <x v="208"/>
    <n v="2308"/>
    <n v="2328"/>
    <n v="2287"/>
    <n v="2295.35009765625"/>
    <x v="1427"/>
    <n v="3165491"/>
    <n v="-5.5240141693199667E-3"/>
    <n v="-5.5240141693199667E-3"/>
    <s v="DOWN"/>
  </r>
  <r>
    <x v="1"/>
    <x v="209"/>
    <n v="2318"/>
    <n v="2325"/>
    <n v="2276.05004882812"/>
    <n v="2282.80004882812"/>
    <x v="1428"/>
    <n v="2929353"/>
    <n v="-5.4675968486864032E-3"/>
    <n v="-5.4675968486864032E-3"/>
    <s v="DOWN"/>
  </r>
  <r>
    <x v="1"/>
    <x v="210"/>
    <n v="2283"/>
    <n v="2312"/>
    <n v="2275.60009765625"/>
    <n v="2279.89990234375"/>
    <x v="1429"/>
    <n v="2774423"/>
    <n v="-1.2704337980757731E-3"/>
    <n v="-1.2704337980757731E-3"/>
    <s v="DOWN"/>
  </r>
  <r>
    <x v="1"/>
    <x v="211"/>
    <n v="2288.35009765625"/>
    <n v="2296.39990234375"/>
    <n v="2246.55004882812"/>
    <n v="2257.35009765625"/>
    <x v="1430"/>
    <n v="3415751"/>
    <n v="-9.8908530754187856E-3"/>
    <n v="-9.8908530754187856E-3"/>
    <s v="DOWN"/>
  </r>
  <r>
    <x v="1"/>
    <x v="212"/>
    <n v="2273"/>
    <n v="2300"/>
    <n v="2250.5"/>
    <n v="2254.44995117187"/>
    <x v="1431"/>
    <n v="2695682"/>
    <n v="-1.2846408144050188E-3"/>
    <n v="-1.2846408144050188E-3"/>
    <s v="DOWN"/>
  </r>
  <r>
    <x v="1"/>
    <x v="213"/>
    <n v="2277"/>
    <n v="2281.30004882812"/>
    <n v="2233.10009765625"/>
    <n v="2242.14990234375"/>
    <x v="1432"/>
    <n v="2270405"/>
    <n v="-5.4559669474587577E-3"/>
    <n v="-5.4559669474587577E-3"/>
    <s v="DOWN"/>
  </r>
  <r>
    <x v="1"/>
    <x v="214"/>
    <n v="2263"/>
    <n v="2270"/>
    <n v="2238.25"/>
    <n v="2253.39990234375"/>
    <x v="1433"/>
    <n v="2625630"/>
    <n v="5.0172079487904178E-3"/>
    <n v="5.0172079487904178E-3"/>
    <s v="UP"/>
  </r>
  <r>
    <x v="1"/>
    <x v="215"/>
    <n v="2262.80004882812"/>
    <n v="2289"/>
    <n v="2248.30004882812"/>
    <n v="2269.75"/>
    <x v="1434"/>
    <n v="3493374"/>
    <n v="7.2559412128390555E-3"/>
    <n v="7.2559412128390555E-3"/>
    <s v="UP"/>
  </r>
  <r>
    <x v="1"/>
    <x v="216"/>
    <n v="2276.35009765625"/>
    <n v="2284.60009765625"/>
    <n v="2252.5"/>
    <n v="2256.60009765625"/>
    <x v="1435"/>
    <n v="2843005"/>
    <n v="-5.7934022209430959E-3"/>
    <n v="-5.7934022209430959E-3"/>
    <s v="DOWN"/>
  </r>
  <r>
    <x v="1"/>
    <x v="217"/>
    <n v="2257"/>
    <n v="2276.55004882812"/>
    <n v="2240.05004882812"/>
    <n v="2252.85009765625"/>
    <x v="1436"/>
    <n v="2895164"/>
    <n v="-1.6619261508683805E-3"/>
    <n v="-1.6619261508683805E-3"/>
    <s v="DOWN"/>
  </r>
  <r>
    <x v="1"/>
    <x v="218"/>
    <n v="2260"/>
    <n v="2271"/>
    <n v="2241.05004882812"/>
    <n v="2248.60009765625"/>
    <x v="1437"/>
    <n v="1975294"/>
    <n v="-1.8863796763580745E-3"/>
    <n v="-1.8863796763580745E-3"/>
    <s v="DOWN"/>
  </r>
  <r>
    <x v="1"/>
    <x v="219"/>
    <n v="2250.60009765625"/>
    <n v="2259.94995117187"/>
    <n v="2230"/>
    <n v="2248.10009765625"/>
    <x v="1438"/>
    <n v="2167966"/>
    <n v="-2.2257325055327726E-4"/>
    <n v="-2.2257325055327726E-4"/>
    <s v="DOWN"/>
  </r>
  <r>
    <x v="1"/>
    <x v="220"/>
    <n v="2245"/>
    <n v="2250"/>
    <n v="2233.55004882812"/>
    <n v="2242.64990234375"/>
    <x v="1439"/>
    <n v="1663419"/>
    <n v="-2.4241928462704894E-3"/>
    <n v="-2.4241928462704894E-3"/>
    <s v="DOWN"/>
  </r>
  <r>
    <x v="1"/>
    <x v="221"/>
    <n v="2242"/>
    <n v="2259.89990234375"/>
    <n v="2216.44995117187"/>
    <n v="2253.5"/>
    <x v="1440"/>
    <n v="2618149"/>
    <n v="4.8379098701772571E-3"/>
    <n v="4.8379098701772571E-3"/>
    <s v="UP"/>
  </r>
  <r>
    <x v="1"/>
    <x v="222"/>
    <n v="2266"/>
    <n v="2287.35009765625"/>
    <n v="2241.75"/>
    <n v="2248.39990234375"/>
    <x v="1441"/>
    <n v="3579393"/>
    <n v="-2.2629796648910273E-3"/>
    <n v="-2.2629796648910273E-3"/>
    <s v="DOWN"/>
  </r>
  <r>
    <x v="1"/>
    <x v="223"/>
    <n v="2268.39990234375"/>
    <n v="2279.94995117187"/>
    <n v="2235.10009765625"/>
    <n v="2238.55004882812"/>
    <x v="1442"/>
    <n v="2941136"/>
    <n v="-4.380701683460329E-3"/>
    <n v="-4.380701683460329E-3"/>
    <s v="DOWN"/>
  </r>
  <r>
    <x v="1"/>
    <x v="224"/>
    <n v="2240"/>
    <n v="2276.19995117187"/>
    <n v="2228"/>
    <n v="2257.25"/>
    <x v="1443"/>
    <n v="6018154"/>
    <n v="8.353629919139606E-3"/>
    <n v="8.353629919139606E-3"/>
    <s v="UP"/>
  </r>
  <r>
    <x v="1"/>
    <x v="225"/>
    <n v="2269"/>
    <n v="2278"/>
    <n v="2241.30004882812"/>
    <n v="2246.35009765625"/>
    <x v="1444"/>
    <n v="3610908"/>
    <n v="-4.828963445363578E-3"/>
    <n v="-4.828963445363578E-3"/>
    <s v="DOWN"/>
  </r>
  <r>
    <x v="1"/>
    <x v="226"/>
    <n v="2247"/>
    <n v="2268.75"/>
    <n v="2241.64990234375"/>
    <n v="2265.14990234375"/>
    <x v="1445"/>
    <n v="2084137"/>
    <n v="8.3689495341513209E-3"/>
    <n v="8.3689495341513209E-3"/>
    <s v="UP"/>
  </r>
  <r>
    <x v="1"/>
    <x v="227"/>
    <n v="2268"/>
    <n v="2324"/>
    <n v="2268"/>
    <n v="2299.5"/>
    <x v="1446"/>
    <n v="4654146"/>
    <n v="1.5164740696272107E-2"/>
    <n v="1.5164740696272107E-2"/>
    <s v="UP"/>
  </r>
  <r>
    <x v="1"/>
    <x v="228"/>
    <n v="2275"/>
    <n v="2324.25"/>
    <n v="2262.94995117187"/>
    <n v="2288.80004882812"/>
    <x v="1447"/>
    <n v="5231303"/>
    <n v="-4.6532942201788254E-3"/>
    <n v="-4.6532942201788254E-3"/>
    <s v="DOWN"/>
  </r>
  <r>
    <x v="1"/>
    <x v="229"/>
    <n v="2289"/>
    <n v="2343.5"/>
    <n v="2283.35009765625"/>
    <n v="2327.05004882812"/>
    <x v="1448"/>
    <n v="4620401"/>
    <n v="1.671190123502141E-2"/>
    <n v="1.671190123502141E-2"/>
    <s v="UP"/>
  </r>
  <r>
    <x v="1"/>
    <x v="230"/>
    <n v="2335.94995117187"/>
    <n v="2390.44995117187"/>
    <n v="2327.05004882812"/>
    <n v="2348.19995117187"/>
    <x v="1449"/>
    <n v="7453998"/>
    <n v="9.0887034835326168E-3"/>
    <n v="9.0887034835326168E-3"/>
    <s v="UP"/>
  </r>
  <r>
    <x v="1"/>
    <x v="231"/>
    <n v="2325"/>
    <n v="2359"/>
    <n v="2320"/>
    <n v="2327.64990234375"/>
    <x v="1450"/>
    <n v="3866535"/>
    <n v="-8.7515312270749681E-3"/>
    <n v="-8.7515312270749681E-3"/>
    <s v="DOWN"/>
  </r>
  <r>
    <x v="1"/>
    <x v="232"/>
    <n v="2335"/>
    <n v="2348.5"/>
    <n v="2324.30004882812"/>
    <n v="2331.14990234375"/>
    <x v="1451"/>
    <n v="2308813"/>
    <n v="1.5037464992459281E-3"/>
    <n v="1.5037464992459281E-3"/>
    <s v="UP"/>
  </r>
  <r>
    <x v="1"/>
    <x v="233"/>
    <n v="2330.94995117187"/>
    <n v="2383"/>
    <n v="2330.14990234375"/>
    <n v="2374.10009765625"/>
    <x v="1452"/>
    <n v="4145424"/>
    <n v="1.8424256248651839E-2"/>
    <n v="1.8424256248651839E-2"/>
    <s v="UP"/>
  </r>
  <r>
    <x v="1"/>
    <x v="234"/>
    <n v="2384.10009765625"/>
    <n v="2505.75"/>
    <n v="2381.85009765625"/>
    <n v="2491.39990234375"/>
    <x v="1453"/>
    <n v="7512131"/>
    <n v="4.9408432923787465E-2"/>
    <n v="4.9408432923787465E-2"/>
    <s v="UP"/>
  </r>
  <r>
    <x v="1"/>
    <x v="235"/>
    <n v="2491.39990234375"/>
    <n v="2538"/>
    <n v="2464.60009765625"/>
    <n v="2491.39990234375"/>
    <x v="1453"/>
    <n v="7318770"/>
    <n v="0"/>
    <n v="0"/>
    <s v="DOWN"/>
  </r>
  <r>
    <x v="1"/>
    <x v="236"/>
    <n v="2488.94995117187"/>
    <n v="2507.60009765625"/>
    <n v="2477.30004882812"/>
    <n v="2503"/>
    <x v="1454"/>
    <n v="3074003"/>
    <n v="4.6559355084420679E-3"/>
    <n v="4.6559355084420679E-3"/>
    <s v="UP"/>
  </r>
  <r>
    <x v="1"/>
    <x v="237"/>
    <n v="2480"/>
    <n v="2495.75"/>
    <n v="2450.60009765625"/>
    <n v="2460.94995117187"/>
    <x v="1455"/>
    <n v="4828176"/>
    <n v="-1.6799797886433279E-2"/>
    <n v="-1.6799797886433279E-2"/>
    <s v="DOWN"/>
  </r>
  <r>
    <x v="1"/>
    <x v="238"/>
    <n v="2485"/>
    <n v="2500.39990234375"/>
    <n v="2436.39990234375"/>
    <n v="2449.89990234375"/>
    <x v="1456"/>
    <n v="4183256"/>
    <n v="-4.490320541972786E-3"/>
    <n v="-4.490320541972786E-3"/>
    <s v="DOWN"/>
  </r>
  <r>
    <x v="1"/>
    <x v="239"/>
    <n v="2465"/>
    <n v="2504.89990234375"/>
    <n v="2452.14990234375"/>
    <n v="2465.30004882812"/>
    <x v="1457"/>
    <n v="4598809"/>
    <n v="6.2861936014656202E-3"/>
    <n v="6.2861936014656202E-3"/>
    <s v="UP"/>
  </r>
  <r>
    <x v="1"/>
    <x v="240"/>
    <n v="2485"/>
    <n v="2555"/>
    <n v="2458"/>
    <n v="2522.94995117187"/>
    <x v="1458"/>
    <n v="7499613"/>
    <n v="2.3384511506936729E-2"/>
    <n v="2.3384511506936729E-2"/>
    <s v="UP"/>
  </r>
  <r>
    <x v="1"/>
    <x v="241"/>
    <n v="2510"/>
    <n v="2519.85009765625"/>
    <n v="2409"/>
    <n v="2467.44995117187"/>
    <x v="1459"/>
    <n v="7502280"/>
    <n v="-2.1998168537456158E-2"/>
    <n v="-2.1998168537456158E-2"/>
    <s v="DOWN"/>
  </r>
  <r>
    <x v="1"/>
    <x v="242"/>
    <n v="2450"/>
    <n v="2450"/>
    <n v="2302.60009765625"/>
    <n v="2332.25"/>
    <x v="1460"/>
    <n v="8424708"/>
    <n v="-5.4793441226575812E-2"/>
    <n v="-5.4793441226575812E-2"/>
    <s v="DOWN"/>
  </r>
  <r>
    <x v="1"/>
    <x v="243"/>
    <n v="2368"/>
    <n v="2440"/>
    <n v="2352.10009765625"/>
    <n v="2422.30004882812"/>
    <x v="1461"/>
    <n v="8228267"/>
    <n v="3.8610941516528524E-2"/>
    <n v="3.8610941516528524E-2"/>
    <s v="UP"/>
  </r>
  <r>
    <x v="1"/>
    <x v="244"/>
    <n v="2440"/>
    <n v="2444"/>
    <n v="2366"/>
    <n v="2426.30004882812"/>
    <x v="1462"/>
    <n v="4347166"/>
    <n v="1.6513841866244172E-3"/>
    <n v="1.6513841866244172E-3"/>
    <s v="UP"/>
  </r>
  <r>
    <x v="1"/>
    <x v="245"/>
    <n v="2434.85009765625"/>
    <n v="2511.05004882812"/>
    <n v="2426.30004882812"/>
    <n v="2488.39990234375"/>
    <x v="1463"/>
    <n v="6995811"/>
    <n v="2.5594534923882802E-2"/>
    <n v="2.5594534923882802E-2"/>
    <s v="UP"/>
  </r>
  <r>
    <x v="1"/>
    <x v="246"/>
    <n v="2489"/>
    <n v="2505"/>
    <n v="2460"/>
    <n v="2492.30004882812"/>
    <x v="1464"/>
    <n v="3917166"/>
    <n v="1.5671874612333875E-3"/>
    <n v="1.5671874612333875E-3"/>
    <s v="UP"/>
  </r>
  <r>
    <x v="1"/>
    <x v="247"/>
    <n v="2510"/>
    <n v="2540"/>
    <n v="2492.30004882812"/>
    <n v="2523.44995117187"/>
    <x v="1465"/>
    <n v="2610337"/>
    <n v="1.2498275196701391E-2"/>
    <n v="1.2498275196701391E-2"/>
    <s v="UP"/>
  </r>
  <r>
    <x v="1"/>
    <x v="248"/>
    <n v="2620"/>
    <n v="2728.10009765625"/>
    <n v="2603.05004882812"/>
    <n v="2705.80004882812"/>
    <x v="1466"/>
    <n v="17412105"/>
    <n v="7.2262238350136093E-2"/>
    <n v="7.2262238350136093E-2"/>
    <s v="UP"/>
  </r>
  <r>
    <x v="1"/>
    <x v="249"/>
    <n v="2736"/>
    <n v="2736"/>
    <n v="2650.10009765625"/>
    <n v="2714.30004882812"/>
    <x v="1467"/>
    <n v="9846367"/>
    <n v="3.1415895048617702E-3"/>
    <n v="3.1415895048617702E-3"/>
    <s v="UP"/>
  </r>
  <r>
    <x v="1"/>
    <x v="250"/>
    <n v="2742"/>
    <n v="2770"/>
    <n v="2703"/>
    <n v="2735.94995117187"/>
    <x v="1468"/>
    <n v="9656101"/>
    <n v="7.9762081404441236E-3"/>
    <n v="7.9762081404441236E-3"/>
    <s v="UP"/>
  </r>
  <r>
    <x v="1"/>
    <x v="251"/>
    <n v="2800"/>
    <n v="2885"/>
    <n v="2800"/>
    <n v="2825.69995117187"/>
    <x v="1469"/>
    <n v="19839329"/>
    <n v="3.2803988627623439E-2"/>
    <n v="3.2803988627623439E-2"/>
    <s v="UP"/>
  </r>
  <r>
    <x v="1"/>
    <x v="252"/>
    <n v="2810"/>
    <n v="2829.85009765625"/>
    <n v="2780"/>
    <n v="2812.94995117187"/>
    <x v="1470"/>
    <n v="7739245"/>
    <n v="-4.5122419153728801E-3"/>
    <n v="-4.5122419153728801E-3"/>
    <s v="DOWN"/>
  </r>
  <r>
    <x v="1"/>
    <x v="253"/>
    <n v="2815.5"/>
    <n v="2854"/>
    <n v="2800.75"/>
    <n v="2830"/>
    <x v="1471"/>
    <n v="4623203"/>
    <n v="6.0612134176051755E-3"/>
    <n v="6.0612134176051755E-3"/>
    <s v="UP"/>
  </r>
  <r>
    <x v="1"/>
    <x v="254"/>
    <n v="2845"/>
    <n v="2854.89990234375"/>
    <n v="2812.19995117187"/>
    <n v="2826.55004882812"/>
    <x v="1472"/>
    <n v="4209878"/>
    <n v="-1.2188085865226948E-3"/>
    <n v="-1.2188085865226948E-3"/>
    <s v="DOWN"/>
  </r>
  <r>
    <x v="1"/>
    <x v="255"/>
    <n v="2842"/>
    <n v="2842"/>
    <n v="2787.55004882812"/>
    <n v="2809.60009765625"/>
    <x v="1473"/>
    <n v="4395936"/>
    <n v="-1.7589214327978432E-3"/>
    <n v="-1.7589214327978432E-3"/>
    <s v="DOWN"/>
  </r>
  <r>
    <x v="1"/>
    <x v="256"/>
    <n v="2811"/>
    <n v="2827.75"/>
    <n v="2727"/>
    <n v="2740.60009765625"/>
    <x v="1474"/>
    <n v="6629355"/>
    <n v="-2.4558605623754764E-2"/>
    <n v="-2.4558605623754764E-2"/>
    <s v="DOWN"/>
  </r>
  <r>
    <x v="1"/>
    <x v="257"/>
    <n v="2750.10009765625"/>
    <n v="2771.64990234375"/>
    <n v="2731.30004882812"/>
    <n v="2763.30004882812"/>
    <x v="1475"/>
    <n v="5273773"/>
    <n v="8.2828823930526149E-3"/>
    <n v="8.2828823930526149E-3"/>
    <s v="UP"/>
  </r>
  <r>
    <x v="1"/>
    <x v="258"/>
    <n v="2774"/>
    <n v="2774"/>
    <n v="2706.60009765625"/>
    <n v="2711.55004882812"/>
    <x v="1476"/>
    <n v="3331194"/>
    <n v="-1.8727615761380066E-2"/>
    <n v="-1.8727615761380066E-2"/>
    <s v="DOWN"/>
  </r>
  <r>
    <x v="1"/>
    <x v="259"/>
    <n v="2725"/>
    <n v="2759.89990234375"/>
    <n v="2717.94995117187"/>
    <n v="2739"/>
    <x v="1477"/>
    <n v="3406273"/>
    <n v="1.0123454217394839E-2"/>
    <n v="1.0123454217394839E-2"/>
    <s v="UP"/>
  </r>
  <r>
    <x v="1"/>
    <x v="260"/>
    <n v="2739"/>
    <n v="2749"/>
    <n v="2663.05004882812"/>
    <n v="2675.39990234375"/>
    <x v="1478"/>
    <n v="4570143"/>
    <n v="-2.3220286322850447E-2"/>
    <n v="-2.3220286322850447E-2"/>
    <s v="DOWN"/>
  </r>
  <r>
    <x v="1"/>
    <x v="261"/>
    <n v="2661"/>
    <n v="2686.64990234375"/>
    <n v="2638.10009765625"/>
    <n v="2671.14990234375"/>
    <x v="1479"/>
    <n v="5262294"/>
    <n v="-1.5885477499598885E-3"/>
    <n v="-1.5885477499598885E-3"/>
    <s v="DOWN"/>
  </r>
  <r>
    <x v="1"/>
    <x v="262"/>
    <n v="2687.80004882812"/>
    <n v="2702"/>
    <n v="2670.10009765625"/>
    <n v="2686.80004882812"/>
    <x v="1480"/>
    <n v="3499091"/>
    <n v="5.8589490147840052E-3"/>
    <n v="5.8589490147840052E-3"/>
    <s v="UP"/>
  </r>
  <r>
    <x v="1"/>
    <x v="263"/>
    <n v="2689.94995117187"/>
    <n v="2709.94995117187"/>
    <n v="2670.5"/>
    <n v="2688.19995117187"/>
    <x v="1481"/>
    <n v="2672752"/>
    <n v="5.2110266180057621E-4"/>
    <n v="5.2110266180057621E-4"/>
    <s v="UP"/>
  </r>
  <r>
    <x v="1"/>
    <x v="264"/>
    <n v="2699.75"/>
    <n v="2718.14990234375"/>
    <n v="2624.10009765625"/>
    <n v="2630.14990234375"/>
    <x v="1482"/>
    <n v="3537502"/>
    <n v="-2.1594450149821746E-2"/>
    <n v="-2.1594450149821746E-2"/>
    <s v="DOWN"/>
  </r>
  <r>
    <x v="1"/>
    <x v="265"/>
    <n v="2650"/>
    <n v="2655.94995117187"/>
    <n v="2606"/>
    <n v="2622.19995117187"/>
    <x v="1483"/>
    <n v="3569445"/>
    <n v="-3.0226838548200728E-3"/>
    <n v="-3.0226838548200728E-3"/>
    <s v="DOWN"/>
  </r>
  <r>
    <x v="1"/>
    <x v="266"/>
    <n v="2608"/>
    <n v="2655"/>
    <n v="2600.25"/>
    <n v="2632.64990234375"/>
    <x v="1484"/>
    <n v="3105968"/>
    <n v="3.9851993133397708E-3"/>
    <n v="3.9851993133397708E-3"/>
    <s v="UP"/>
  </r>
  <r>
    <x v="1"/>
    <x v="267"/>
    <n v="2636.10009765625"/>
    <n v="2674.35009765625"/>
    <n v="2621.60009765625"/>
    <n v="2664.85009765625"/>
    <x v="1485"/>
    <n v="3427003"/>
    <n v="1.223118913980234E-2"/>
    <n v="1.223118913980234E-2"/>
    <s v="UP"/>
  </r>
  <r>
    <x v="1"/>
    <x v="268"/>
    <n v="2660"/>
    <n v="2664.85009765625"/>
    <n v="2600.05004882812"/>
    <n v="2604.60009765625"/>
    <x v="1486"/>
    <n v="2571196"/>
    <n v="-2.2609158834175139E-2"/>
    <n v="-2.2609158834175139E-2"/>
    <s v="DOWN"/>
  </r>
  <r>
    <x v="1"/>
    <x v="269"/>
    <n v="2604"/>
    <n v="2665"/>
    <n v="2601.05004882812"/>
    <n v="2633.60009765625"/>
    <x v="1487"/>
    <n v="2879269"/>
    <n v="1.1133940847382029E-2"/>
    <n v="1.1133940847382029E-2"/>
    <s v="UP"/>
  </r>
  <r>
    <x v="1"/>
    <x v="270"/>
    <n v="2610"/>
    <n v="2721.85009765625"/>
    <n v="2610"/>
    <n v="2653.14990234375"/>
    <x v="1488"/>
    <n v="4893928"/>
    <n v="7.423340391923606E-3"/>
    <n v="7.423340391923606E-3"/>
    <s v="UP"/>
  </r>
  <r>
    <x v="1"/>
    <x v="271"/>
    <n v="2685"/>
    <n v="2710"/>
    <n v="2667"/>
    <n v="2685.69995117187"/>
    <x v="1489"/>
    <n v="2816502"/>
    <n v="1.2268512264666831E-2"/>
    <n v="1.2268512264666831E-2"/>
    <s v="UP"/>
  </r>
  <r>
    <x v="1"/>
    <x v="272"/>
    <n v="2699"/>
    <n v="2713.25"/>
    <n v="2681.30004882812"/>
    <n v="2707.44995117187"/>
    <x v="1490"/>
    <n v="3884421"/>
    <n v="8.0985170544003865E-3"/>
    <n v="8.0985170544003865E-3"/>
    <s v="UP"/>
  </r>
  <r>
    <x v="1"/>
    <x v="273"/>
    <n v="2731.10009765625"/>
    <n v="2744"/>
    <n v="2695.10009765625"/>
    <n v="2726.60009765625"/>
    <x v="1491"/>
    <n v="3646592"/>
    <n v="7.0727320617295147E-3"/>
    <n v="7.0727320617295147E-3"/>
    <s v="UP"/>
  </r>
  <r>
    <x v="1"/>
    <x v="274"/>
    <n v="2697.19995117187"/>
    <n v="2713.14990234375"/>
    <n v="2638.35009765625"/>
    <n v="2649.60009765625"/>
    <x v="1492"/>
    <n v="4760020"/>
    <n v="-2.8239898336939746E-2"/>
    <n v="-2.8239898336939746E-2"/>
    <s v="DOWN"/>
  </r>
  <r>
    <x v="1"/>
    <x v="275"/>
    <n v="2667.94995117187"/>
    <n v="2692.80004882812"/>
    <n v="2643.39990234375"/>
    <n v="2687.80004882812"/>
    <x v="1493"/>
    <n v="3242441"/>
    <n v="1.4417283007166977E-2"/>
    <n v="1.4417283007166977E-2"/>
    <s v="UP"/>
  </r>
  <r>
    <x v="1"/>
    <x v="276"/>
    <n v="2686"/>
    <n v="2713"/>
    <n v="2661.75"/>
    <n v="2671.05004882812"/>
    <x v="1494"/>
    <n v="2437505"/>
    <n v="-6.2320225906195873E-3"/>
    <n v="-6.2320225906195873E-3"/>
    <s v="DOWN"/>
  </r>
  <r>
    <x v="1"/>
    <x v="277"/>
    <n v="2655.75"/>
    <n v="2664.89990234375"/>
    <n v="2636"/>
    <n v="2656.85009765625"/>
    <x v="1495"/>
    <n v="2548093"/>
    <n v="-5.3159924519528036E-3"/>
    <n v="-5.3159924519528036E-3"/>
    <s v="DOWN"/>
  </r>
  <r>
    <x v="1"/>
    <x v="278"/>
    <n v="2677.94995117187"/>
    <n v="2689"/>
    <n v="2660.05004882812"/>
    <n v="2670.35009765625"/>
    <x v="1496"/>
    <n v="298819"/>
    <n v="5.0811117910564696E-3"/>
    <n v="5.0811117910564696E-3"/>
    <s v="UP"/>
  </r>
  <r>
    <x v="1"/>
    <x v="279"/>
    <n v="2695"/>
    <n v="2695"/>
    <n v="2650.05004882812"/>
    <n v="2666.05004882812"/>
    <x v="1497"/>
    <n v="2827273"/>
    <n v="-1.6104589803175584E-3"/>
    <n v="-1.6104589803175584E-3"/>
    <s v="DOWN"/>
  </r>
  <r>
    <x v="1"/>
    <x v="280"/>
    <n v="2661"/>
    <n v="2664.19995117187"/>
    <n v="2607.05004882812"/>
    <n v="2626.64990234375"/>
    <x v="1498"/>
    <n v="2893762"/>
    <n v="-1.4778323673049666E-2"/>
    <n v="-1.4778323673049666E-2"/>
    <s v="DOWN"/>
  </r>
  <r>
    <x v="1"/>
    <x v="281"/>
    <n v="2637"/>
    <n v="2676.14990234375"/>
    <n v="2630.85009765625"/>
    <n v="2636.89990234375"/>
    <x v="1499"/>
    <n v="4167501"/>
    <n v="3.9023560442248508E-3"/>
    <n v="3.9023560442248508E-3"/>
    <s v="UP"/>
  </r>
  <r>
    <x v="1"/>
    <x v="282"/>
    <n v="2655"/>
    <n v="2676"/>
    <n v="2627.55004882812"/>
    <n v="2660.25"/>
    <x v="1500"/>
    <n v="2711471"/>
    <n v="8.8550517406992459E-3"/>
    <n v="8.8550517406992459E-3"/>
    <s v="UP"/>
  </r>
  <r>
    <x v="1"/>
    <x v="283"/>
    <n v="2690"/>
    <n v="2730"/>
    <n v="2665"/>
    <n v="2724.25"/>
    <x v="1501"/>
    <n v="3706418"/>
    <n v="2.4057826500827956E-2"/>
    <n v="2.4057826500827956E-2"/>
    <s v="UP"/>
  </r>
  <r>
    <x v="1"/>
    <x v="284"/>
    <n v="2734.39990234375"/>
    <n v="2743"/>
    <n v="2705"/>
    <n v="2722.05004882812"/>
    <x v="1502"/>
    <n v="3120516"/>
    <n v="-8.0739910992122543E-4"/>
    <n v="-8.0739910992122543E-4"/>
    <s v="DOWN"/>
  </r>
  <r>
    <x v="1"/>
    <x v="285"/>
    <n v="2729"/>
    <n v="2732.94995117187"/>
    <n v="2688.19995117187"/>
    <n v="2701.30004882812"/>
    <x v="1503"/>
    <n v="3302249"/>
    <n v="-7.6230551094411186E-3"/>
    <n v="-7.6230551094411186E-3"/>
    <s v="DOWN"/>
  </r>
  <r>
    <x v="1"/>
    <x v="286"/>
    <n v="2686"/>
    <n v="2730.94995117187"/>
    <n v="2680"/>
    <n v="2720.60009765625"/>
    <x v="1504"/>
    <n v="2341099"/>
    <n v="7.1448099193150462E-3"/>
    <n v="7.1448099193150462E-3"/>
    <s v="UP"/>
  </r>
  <r>
    <x v="1"/>
    <x v="287"/>
    <n v="2705"/>
    <n v="2717.69995117187"/>
    <n v="2669.05004882812"/>
    <n v="2679.64990234375"/>
    <x v="1505"/>
    <n v="6086808"/>
    <n v="-1.5052211912345112E-2"/>
    <n v="-1.5052211912345112E-2"/>
    <s v="DOWN"/>
  </r>
  <r>
    <x v="1"/>
    <x v="288"/>
    <n v="2679"/>
    <n v="2735.89990234375"/>
    <n v="2624.44995117187"/>
    <n v="2726.80004882812"/>
    <x v="1506"/>
    <n v="3605017"/>
    <n v="1.7595974693444854E-2"/>
    <n v="1.7595974693444854E-2"/>
    <s v="UP"/>
  </r>
  <r>
    <x v="1"/>
    <x v="289"/>
    <n v="2719"/>
    <n v="2754.69995117187"/>
    <n v="2702.44995117187"/>
    <n v="2749.55004882812"/>
    <x v="1507"/>
    <n v="2509032"/>
    <n v="8.3430278351625305E-3"/>
    <n v="8.3430278351625305E-3"/>
    <s v="UP"/>
  </r>
  <r>
    <x v="1"/>
    <x v="290"/>
    <n v="2773.89990234375"/>
    <n v="2773.89990234375"/>
    <n v="2700.80004882812"/>
    <n v="2709.44995117187"/>
    <x v="1508"/>
    <n v="2852548"/>
    <n v="-1.4584510937120626E-2"/>
    <n v="-1.4584510937120626E-2"/>
    <s v="DOWN"/>
  </r>
  <r>
    <x v="1"/>
    <x v="291"/>
    <n v="2710.80004882812"/>
    <n v="2738.85009765625"/>
    <n v="2699"/>
    <n v="2727.55004882812"/>
    <x v="1509"/>
    <n v="2686527"/>
    <n v="6.6803397241758516E-3"/>
    <n v="6.6803397241758516E-3"/>
    <s v="UP"/>
  </r>
  <r>
    <x v="1"/>
    <x v="292"/>
    <n v="2715"/>
    <n v="2744"/>
    <n v="2706.14990234375"/>
    <n v="2737.69995117187"/>
    <x v="1510"/>
    <n v="1996400"/>
    <n v="3.7216472924203642E-3"/>
    <n v="3.7216472924203642E-3"/>
    <s v="UP"/>
  </r>
  <r>
    <x v="1"/>
    <x v="293"/>
    <n v="2740"/>
    <n v="2805.55004882812"/>
    <n v="2732.44995117187"/>
    <n v="2797.30004882812"/>
    <x v="1511"/>
    <n v="4277818"/>
    <n v="2.1769787197444795E-2"/>
    <n v="2.1769787197444795E-2"/>
    <s v="UP"/>
  </r>
  <r>
    <x v="1"/>
    <x v="294"/>
    <n v="2815"/>
    <n v="2840"/>
    <n v="2793.14990234375"/>
    <n v="2810.80004882812"/>
    <x v="1512"/>
    <n v="3659996"/>
    <n v="4.8261827004646065E-3"/>
    <n v="4.8261827004646065E-3"/>
    <s v="UP"/>
  </r>
  <r>
    <x v="1"/>
    <x v="295"/>
    <n v="2818"/>
    <n v="2827.30004882812"/>
    <n v="2780.25"/>
    <n v="2784.30004882812"/>
    <x v="1513"/>
    <n v="2127801"/>
    <n v="-9.4278678944419245E-3"/>
    <n v="-9.4278678944419245E-3"/>
    <s v="DOWN"/>
  </r>
  <r>
    <x v="1"/>
    <x v="296"/>
    <n v="2792.69995117187"/>
    <n v="2807.69995117187"/>
    <n v="2764.55004882812"/>
    <n v="2783.60009765625"/>
    <x v="1514"/>
    <n v="1795408"/>
    <n v="-2.5142740959018976E-4"/>
    <n v="-2.5142740959018976E-4"/>
    <s v="DOWN"/>
  </r>
  <r>
    <x v="1"/>
    <x v="297"/>
    <n v="2802"/>
    <n v="2804"/>
    <n v="2756.25"/>
    <n v="2797.69995117187"/>
    <x v="1515"/>
    <n v="2483658"/>
    <n v="5.0653372873877443E-3"/>
    <n v="5.0653372873877443E-3"/>
    <s v="UP"/>
  </r>
  <r>
    <x v="1"/>
    <x v="298"/>
    <n v="2786"/>
    <n v="2794.69995117187"/>
    <n v="2755"/>
    <n v="2761.55004882812"/>
    <x v="1516"/>
    <n v="2365509"/>
    <n v="-1.2921277974665957E-2"/>
    <n v="-1.2921277974665957E-2"/>
    <s v="DOWN"/>
  </r>
  <r>
    <x v="1"/>
    <x v="299"/>
    <n v="2779"/>
    <n v="2819.80004882812"/>
    <n v="2760.44995117187"/>
    <n v="2814.19995117187"/>
    <x v="1517"/>
    <n v="2565149"/>
    <n v="1.9065262369737369E-2"/>
    <n v="1.9065262369737369E-2"/>
    <s v="UP"/>
  </r>
  <r>
    <x v="1"/>
    <x v="300"/>
    <n v="2811"/>
    <n v="2853.69995117187"/>
    <n v="2805"/>
    <n v="2838.19995117187"/>
    <x v="1518"/>
    <n v="2863460"/>
    <n v="8.528262774199517E-3"/>
    <n v="8.528262774199517E-3"/>
    <s v="UP"/>
  </r>
  <r>
    <x v="1"/>
    <x v="301"/>
    <n v="2868"/>
    <n v="2898"/>
    <n v="2846.19995117187"/>
    <n v="2861"/>
    <x v="1519"/>
    <n v="6076692"/>
    <n v="8.0335373778212503E-3"/>
    <n v="8.0335373778212503E-3"/>
    <s v="UP"/>
  </r>
  <r>
    <x v="1"/>
    <x v="302"/>
    <n v="2861"/>
    <n v="2886.5"/>
    <n v="2785"/>
    <n v="2820.14990234375"/>
    <x v="1520"/>
    <n v="2705195"/>
    <n v="-1.4278247756627302E-2"/>
    <n v="-1.4278247756627302E-2"/>
    <s v="DOWN"/>
  </r>
  <r>
    <x v="1"/>
    <x v="303"/>
    <n v="2834"/>
    <n v="2883.64990234375"/>
    <n v="2818.64990234375"/>
    <n v="2872.5"/>
    <x v="1521"/>
    <n v="2881737"/>
    <n v="1.8562795209360688E-2"/>
    <n v="1.8562795209360688E-2"/>
    <s v="UP"/>
  </r>
  <r>
    <x v="1"/>
    <x v="304"/>
    <n v="2876.05004882812"/>
    <n v="2919"/>
    <n v="2865.44995117187"/>
    <n v="2908.75"/>
    <x v="1522"/>
    <n v="2790988"/>
    <n v="1.2619411796580927E-2"/>
    <n v="1.2619411796580927E-2"/>
    <s v="UP"/>
  </r>
  <r>
    <x v="1"/>
    <x v="305"/>
    <n v="2909"/>
    <n v="2921.35009765625"/>
    <n v="2883.19995117187"/>
    <n v="2909.35009765625"/>
    <x v="1523"/>
    <n v="1807144"/>
    <n v="2.0640436314725132E-4"/>
    <n v="2.0640436314725132E-4"/>
    <s v="UP"/>
  </r>
  <r>
    <x v="1"/>
    <x v="306"/>
    <n v="2910"/>
    <n v="2949.69995117187"/>
    <n v="2902"/>
    <n v="2929.39990234375"/>
    <x v="1524"/>
    <n v="2108994"/>
    <n v="6.8915839106498955E-3"/>
    <n v="6.8915839106498955E-3"/>
    <s v="UP"/>
  </r>
  <r>
    <x v="1"/>
    <x v="307"/>
    <n v="2920"/>
    <n v="2952"/>
    <n v="2920"/>
    <n v="2930.5"/>
    <x v="1525"/>
    <n v="1994151"/>
    <n v="3.7542790431303684E-4"/>
    <n v="3.7542790431303684E-4"/>
    <s v="UP"/>
  </r>
  <r>
    <x v="1"/>
    <x v="308"/>
    <n v="2934.39990234375"/>
    <n v="2947.69995117187"/>
    <n v="2902"/>
    <n v="2909.30004882812"/>
    <x v="1526"/>
    <n v="2637968"/>
    <n v="-7.2341838261832095E-3"/>
    <n v="-7.2341838261832095E-3"/>
    <s v="DOWN"/>
  </r>
  <r>
    <x v="1"/>
    <x v="309"/>
    <n v="2900"/>
    <n v="2905"/>
    <n v="2845"/>
    <n v="2862.75"/>
    <x v="1527"/>
    <n v="4040956"/>
    <n v="-1.6000370468447447E-2"/>
    <n v="-1.6000370468447447E-2"/>
    <s v="DOWN"/>
  </r>
  <r>
    <x v="1"/>
    <x v="310"/>
    <n v="2880"/>
    <n v="2940"/>
    <n v="2879"/>
    <n v="2928.25"/>
    <x v="1528"/>
    <n v="2681440"/>
    <n v="2.2880050413436204E-2"/>
    <n v="2.2880050413436204E-2"/>
    <s v="UP"/>
  </r>
  <r>
    <x v="1"/>
    <x v="311"/>
    <n v="2950"/>
    <n v="3050.75"/>
    <n v="2940.94995117187"/>
    <n v="3039.44995117187"/>
    <x v="1529"/>
    <n v="5113293"/>
    <n v="3.7974830555575573E-2"/>
    <n v="3.7974830555575573E-2"/>
    <s v="UP"/>
  </r>
  <r>
    <x v="1"/>
    <x v="312"/>
    <n v="3039.60009765625"/>
    <n v="3114.25"/>
    <n v="3039.60009765625"/>
    <n v="3093"/>
    <x v="1530"/>
    <n v="5801309"/>
    <n v="1.7618442347951048E-2"/>
    <n v="1.7618442347951048E-2"/>
    <s v="UP"/>
  </r>
  <r>
    <x v="1"/>
    <x v="313"/>
    <n v="3100"/>
    <n v="3113.5"/>
    <n v="3037.19995117187"/>
    <n v="3051.5"/>
    <x v="1531"/>
    <n v="3726716"/>
    <n v="-1.3417444335384538E-2"/>
    <n v="-1.3417444335384538E-2"/>
    <s v="DOWN"/>
  </r>
  <r>
    <x v="1"/>
    <x v="314"/>
    <n v="3075"/>
    <n v="3080.85009765625"/>
    <n v="3000.25"/>
    <n v="3032.80004882812"/>
    <x v="1532"/>
    <n v="3717827"/>
    <n v="-6.1281856676582659E-3"/>
    <n v="-6.1281856676582659E-3"/>
    <s v="DOWN"/>
  </r>
  <r>
    <x v="1"/>
    <x v="315"/>
    <n v="3090"/>
    <n v="3128"/>
    <n v="3060"/>
    <n v="3120.89990234375"/>
    <x v="1533"/>
    <n v="5879039"/>
    <n v="2.9049065551156786E-2"/>
    <n v="2.9049065551156786E-2"/>
    <s v="UP"/>
  </r>
  <r>
    <x v="1"/>
    <x v="316"/>
    <n v="3230"/>
    <n v="3230"/>
    <n v="3146.55004882812"/>
    <n v="3176.44995117187"/>
    <x v="1534"/>
    <n v="9508039"/>
    <n v="1.7799290087086965E-2"/>
    <n v="1.7799290087086965E-2"/>
    <s v="UP"/>
  </r>
  <r>
    <x v="1"/>
    <x v="317"/>
    <n v="3176.44995117187"/>
    <n v="3210"/>
    <n v="3150"/>
    <n v="3174.85009765625"/>
    <x v="1535"/>
    <n v="3611458"/>
    <n v="-5.0353072715140796E-4"/>
    <n v="-5.0353072715140796E-4"/>
    <s v="DOWN"/>
  </r>
  <r>
    <x v="1"/>
    <x v="318"/>
    <n v="3175"/>
    <n v="3177"/>
    <n v="3126.25"/>
    <n v="3158.94995117187"/>
    <x v="1536"/>
    <n v="3572801"/>
    <n v="-5.0080981240845932E-3"/>
    <n v="-5.0080981240845932E-3"/>
    <s v="DOWN"/>
  </r>
  <r>
    <x v="1"/>
    <x v="319"/>
    <n v="3155"/>
    <n v="3266.5"/>
    <n v="3120.39990234375"/>
    <n v="3250.69995117187"/>
    <x v="1537"/>
    <n v="6931542"/>
    <n v="3.1002706750480929E-2"/>
    <n v="3.1002706750480929E-2"/>
    <s v="UP"/>
  </r>
  <r>
    <x v="1"/>
    <x v="320"/>
    <n v="3235"/>
    <n v="3274"/>
    <n v="3210"/>
    <n v="3233.35009765625"/>
    <x v="1538"/>
    <n v="4131692"/>
    <n v="-5.33738311196211E-3"/>
    <n v="-5.33738311196211E-3"/>
    <s v="DOWN"/>
  </r>
  <r>
    <x v="1"/>
    <x v="321"/>
    <n v="3250"/>
    <n v="3256.75"/>
    <n v="3187.39990234375"/>
    <n v="3221.75"/>
    <x v="1539"/>
    <n v="4160906"/>
    <n v="-3.5876586866877072E-3"/>
    <n v="-3.5876586866877072E-3"/>
    <s v="DOWN"/>
  </r>
  <r>
    <x v="1"/>
    <x v="322"/>
    <n v="3233"/>
    <n v="3279"/>
    <n v="3232"/>
    <n v="3260.69995117187"/>
    <x v="1540"/>
    <n v="2975735"/>
    <n v="1.2089773624106867E-2"/>
    <n v="1.2089773624106867E-2"/>
    <s v="UP"/>
  </r>
  <r>
    <x v="1"/>
    <x v="323"/>
    <n v="3270"/>
    <n v="3327.94995117187"/>
    <n v="3267.10009765625"/>
    <n v="3308.80004882812"/>
    <x v="1541"/>
    <n v="3453446"/>
    <n v="1.4751323507177073E-2"/>
    <n v="1.4751323507177073E-2"/>
    <s v="UP"/>
  </r>
  <r>
    <x v="1"/>
    <x v="324"/>
    <n v="3305"/>
    <n v="3309.14990234375"/>
    <n v="3262.10009765625"/>
    <n v="3273.85009765625"/>
    <x v="1542"/>
    <n v="2778546"/>
    <n v="-1.0562688684964848E-2"/>
    <n v="-1.0562688684964848E-2"/>
    <s v="DOWN"/>
  </r>
  <r>
    <x v="1"/>
    <x v="325"/>
    <n v="3241.89990234375"/>
    <n v="3325"/>
    <n v="3241.89990234375"/>
    <n v="3303.10009765625"/>
    <x v="1543"/>
    <n v="3052459"/>
    <n v="8.9344775734436169E-3"/>
    <n v="8.9344775734436169E-3"/>
    <s v="UP"/>
  </r>
  <r>
    <x v="1"/>
    <x v="326"/>
    <n v="3308.94995117187"/>
    <n v="3339.80004882812"/>
    <n v="3278.64990234375"/>
    <n v="3291.30004882812"/>
    <x v="1544"/>
    <n v="2272887"/>
    <n v="-3.5723720749780757E-3"/>
    <n v="-3.5723720749780757E-3"/>
    <s v="DOWN"/>
  </r>
  <r>
    <x v="1"/>
    <x v="327"/>
    <n v="3300"/>
    <n v="3306.44995117187"/>
    <n v="3227"/>
    <n v="3261.05004882812"/>
    <x v="1545"/>
    <n v="2786662"/>
    <n v="-9.1911085132468078E-3"/>
    <n v="-9.1911085132468078E-3"/>
    <s v="DOWN"/>
  </r>
  <r>
    <x v="1"/>
    <x v="328"/>
    <n v="3230"/>
    <n v="3275"/>
    <n v="3183.80004882812"/>
    <n v="3196.55004882812"/>
    <x v="1546"/>
    <n v="3083938"/>
    <n v="-1.9778739840360243E-2"/>
    <n v="-1.9778739840360243E-2"/>
    <s v="DOWN"/>
  </r>
  <r>
    <x v="1"/>
    <x v="329"/>
    <n v="3210.05004882812"/>
    <n v="3216.85009765625"/>
    <n v="3100"/>
    <n v="3111.35009765625"/>
    <x v="1547"/>
    <n v="5445659"/>
    <n v="-2.665371490072246E-2"/>
    <n v="-2.665371490072246E-2"/>
    <s v="DOWN"/>
  </r>
  <r>
    <x v="1"/>
    <x v="330"/>
    <n v="3100"/>
    <n v="3165"/>
    <n v="3044.10009765625"/>
    <n v="3139.35009765625"/>
    <x v="1548"/>
    <n v="3985846"/>
    <n v="8.9992969141934887E-3"/>
    <n v="8.9992969141934887E-3"/>
    <s v="UP"/>
  </r>
  <r>
    <x v="1"/>
    <x v="331"/>
    <n v="3174"/>
    <n v="3224"/>
    <n v="3150"/>
    <n v="3203.44995117187"/>
    <x v="1549"/>
    <n v="2881837"/>
    <n v="2.0418225379135374E-2"/>
    <n v="2.0418225379135374E-2"/>
    <s v="UP"/>
  </r>
  <r>
    <x v="1"/>
    <x v="332"/>
    <n v="3213"/>
    <n v="3236"/>
    <n v="3162.64990234375"/>
    <n v="3200.05004882812"/>
    <x v="1550"/>
    <n v="2505866"/>
    <n v="-1.0613124117083998E-3"/>
    <n v="-1.0613124117083998E-3"/>
    <s v="DOWN"/>
  </r>
  <r>
    <x v="1"/>
    <x v="333"/>
    <n v="3216.05004882812"/>
    <n v="3237.85009765625"/>
    <n v="3176"/>
    <n v="3188.44995117187"/>
    <x v="1551"/>
    <n v="2057261"/>
    <n v="-3.6249920547487937E-3"/>
    <n v="-3.6249920547487937E-3"/>
    <s v="DOWN"/>
  </r>
  <r>
    <x v="1"/>
    <x v="334"/>
    <n v="3198.94995117187"/>
    <n v="3205.85009765625"/>
    <n v="3129"/>
    <n v="3157.94995117187"/>
    <x v="1552"/>
    <n v="2366135"/>
    <n v="-9.5657931932704825E-3"/>
    <n v="-9.5657931932704825E-3"/>
    <s v="DOWN"/>
  </r>
  <r>
    <x v="1"/>
    <x v="335"/>
    <n v="3189.5"/>
    <n v="3226"/>
    <n v="3155.14990234375"/>
    <n v="3214.10009765625"/>
    <x v="1553"/>
    <n v="2526592"/>
    <n v="1.7780459618341009E-2"/>
    <n v="1.7780459618341009E-2"/>
    <s v="UP"/>
  </r>
  <r>
    <x v="1"/>
    <x v="336"/>
    <n v="3195"/>
    <n v="3245.80004882812"/>
    <n v="3164"/>
    <n v="3176.89990234375"/>
    <x v="1554"/>
    <n v="2658751"/>
    <n v="-1.1573932096186406E-2"/>
    <n v="-1.1573932096186406E-2"/>
    <s v="DOWN"/>
  </r>
  <r>
    <x v="1"/>
    <x v="337"/>
    <n v="3185"/>
    <n v="3219.39990234375"/>
    <n v="3157.30004882812"/>
    <n v="3213.30004882812"/>
    <x v="1555"/>
    <n v="2127983"/>
    <n v="1.1457711865181616E-2"/>
    <n v="1.1457711865181616E-2"/>
    <s v="UP"/>
  </r>
  <r>
    <x v="1"/>
    <x v="338"/>
    <n v="3215"/>
    <n v="3219.30004882812"/>
    <n v="3185.05004882812"/>
    <n v="3206"/>
    <x v="1556"/>
    <n v="1165882"/>
    <n v="-2.2718895776686139E-3"/>
    <n v="-2.2718895776686139E-3"/>
    <s v="DOWN"/>
  </r>
  <r>
    <x v="1"/>
    <x v="339"/>
    <n v="3184.19995117187"/>
    <n v="3245.5"/>
    <n v="3182"/>
    <n v="3190.80004882812"/>
    <x v="1557"/>
    <n v="2777404"/>
    <n v="-4.741037144733091E-3"/>
    <n v="-4.741037144733091E-3"/>
    <s v="DOWN"/>
  </r>
  <r>
    <x v="1"/>
    <x v="340"/>
    <n v="3209"/>
    <n v="3209"/>
    <n v="3131.55004882812"/>
    <n v="3139.85009765625"/>
    <x v="1558"/>
    <n v="2630853"/>
    <n v="-1.5967825402992589E-2"/>
    <n v="-1.5967825402992589E-2"/>
    <s v="DOWN"/>
  </r>
  <r>
    <x v="1"/>
    <x v="341"/>
    <n v="3150"/>
    <n v="3167.64990234375"/>
    <n v="3100"/>
    <n v="3108.80004882812"/>
    <x v="1559"/>
    <n v="3435770"/>
    <n v="-9.8888233967507951E-3"/>
    <n v="-9.8888233967507951E-3"/>
    <s v="DOWN"/>
  </r>
  <r>
    <x v="1"/>
    <x v="342"/>
    <n v="3105.10009765625"/>
    <n v="3132.85009765625"/>
    <n v="3045.55004882812"/>
    <n v="3073.10009765625"/>
    <x v="1560"/>
    <n v="3678426"/>
    <n v="-1.1483606504365701E-2"/>
    <n v="-1.1483606504365701E-2"/>
    <s v="DOWN"/>
  </r>
  <r>
    <x v="1"/>
    <x v="343"/>
    <n v="3065"/>
    <n v="3097.89990234375"/>
    <n v="3031"/>
    <n v="3057.35009765625"/>
    <x v="1561"/>
    <n v="4189909"/>
    <n v="-5.1251747093151809E-3"/>
    <n v="-5.1251747093151809E-3"/>
    <s v="DOWN"/>
  </r>
  <r>
    <x v="1"/>
    <x v="344"/>
    <n v="3058"/>
    <n v="3087.14990234375"/>
    <n v="3016.14990234375"/>
    <n v="3071.85009765625"/>
    <x v="1562"/>
    <n v="3725028"/>
    <n v="4.7424130145545963E-3"/>
    <n v="4.7424130145545963E-3"/>
    <s v="UP"/>
  </r>
  <r>
    <x v="1"/>
    <x v="345"/>
    <n v="3096"/>
    <n v="3096"/>
    <n v="2943.14990234375"/>
    <n v="2958.44995117187"/>
    <x v="1563"/>
    <n v="5366696"/>
    <n v="-3.6915673325734998E-2"/>
    <n v="-3.6915673325734998E-2"/>
    <s v="DOWN"/>
  </r>
  <r>
    <x v="1"/>
    <x v="346"/>
    <n v="2970"/>
    <n v="3028"/>
    <n v="2968"/>
    <n v="2980.19995117187"/>
    <x v="1564"/>
    <n v="3832829"/>
    <n v="7.3518671580267651E-3"/>
    <n v="7.3518671580267651E-3"/>
    <s v="UP"/>
  </r>
  <r>
    <x v="1"/>
    <x v="347"/>
    <n v="2972"/>
    <n v="3003.35009765625"/>
    <n v="2921.14990234375"/>
    <n v="2948.10009765625"/>
    <x v="1565"/>
    <n v="3774549"/>
    <n v="-1.0771038978846157E-2"/>
    <n v="-1.0771038978846157E-2"/>
    <s v="DOWN"/>
  </r>
  <r>
    <x v="1"/>
    <x v="348"/>
    <n v="2974"/>
    <n v="3029.89990234375"/>
    <n v="2968.44995117187"/>
    <n v="2995.30004882812"/>
    <x v="1566"/>
    <n v="4224073"/>
    <n v="1.6010090323846433E-2"/>
    <n v="1.6010090323846433E-2"/>
    <s v="UP"/>
  </r>
  <r>
    <x v="1"/>
    <x v="349"/>
    <n v="2960"/>
    <n v="2972.35009765625"/>
    <n v="2880"/>
    <n v="2894.30004882812"/>
    <x v="1567"/>
    <n v="5553153"/>
    <n v="-3.3719318971120293E-2"/>
    <n v="-3.3719318971120293E-2"/>
    <s v="DOWN"/>
  </r>
  <r>
    <x v="1"/>
    <x v="350"/>
    <n v="2926"/>
    <n v="2965"/>
    <n v="2901.80004882812"/>
    <n v="2924.19995117187"/>
    <x v="1568"/>
    <n v="3265871"/>
    <n v="1.0330570683920371E-2"/>
    <n v="1.0330570683920371E-2"/>
    <s v="UP"/>
  </r>
  <r>
    <x v="1"/>
    <x v="351"/>
    <n v="2960"/>
    <n v="3025"/>
    <n v="2948"/>
    <n v="3006.35009765625"/>
    <x v="1569"/>
    <n v="3306469"/>
    <n v="2.8093318839545207E-2"/>
    <n v="2.8093318839545207E-2"/>
    <s v="UP"/>
  </r>
  <r>
    <x v="1"/>
    <x v="352"/>
    <n v="3035"/>
    <n v="3064"/>
    <n v="2996.89990234375"/>
    <n v="3059.10009765625"/>
    <x v="1570"/>
    <n v="3509857"/>
    <n v="1.7546172641486581E-2"/>
    <n v="1.7546172641486581E-2"/>
    <s v="UP"/>
  </r>
  <r>
    <x v="1"/>
    <x v="353"/>
    <n v="3023"/>
    <n v="3081.44995117187"/>
    <n v="3016.05004882812"/>
    <n v="3049.69995117187"/>
    <x v="1571"/>
    <n v="3916760"/>
    <n v="-3.0729096071913015E-3"/>
    <n v="-3.0729096071913015E-3"/>
    <s v="DOWN"/>
  </r>
  <r>
    <x v="1"/>
    <x v="354"/>
    <n v="3016.10009765625"/>
    <n v="3063.19995117187"/>
    <n v="2996.60009765625"/>
    <n v="3008.05004882812"/>
    <x v="1572"/>
    <n v="3203686"/>
    <n v="-1.3657016780068074E-2"/>
    <n v="-1.3657016780068074E-2"/>
    <s v="DOWN"/>
  </r>
  <r>
    <x v="1"/>
    <x v="355"/>
    <n v="3016"/>
    <n v="3033"/>
    <n v="2996"/>
    <n v="3006.94995117187"/>
    <x v="1573"/>
    <n v="2003125"/>
    <n v="-3.6561176561577651E-4"/>
    <n v="-3.6561176561577651E-4"/>
    <s v="DOWN"/>
  </r>
  <r>
    <x v="1"/>
    <x v="356"/>
    <n v="3006.94995117187"/>
    <n v="3066.89990234375"/>
    <n v="2992.10009765625"/>
    <n v="3050.94995117187"/>
    <x v="1574"/>
    <n v="1942397"/>
    <n v="1.4632684986071435E-2"/>
    <n v="1.4632684986071435E-2"/>
    <s v="UP"/>
  </r>
  <r>
    <x v="1"/>
    <x v="357"/>
    <n v="3075"/>
    <n v="3093.19995117187"/>
    <n v="3060"/>
    <n v="3070.94995117187"/>
    <x v="1575"/>
    <n v="3053778"/>
    <n v="6.555399967718519E-3"/>
    <n v="6.555399967718519E-3"/>
    <s v="UP"/>
  </r>
  <r>
    <x v="1"/>
    <x v="358"/>
    <n v="3075"/>
    <n v="3117"/>
    <n v="3041.35009765625"/>
    <n v="3057.94995117187"/>
    <x v="1576"/>
    <n v="2938317"/>
    <n v="-4.2334548276757884E-3"/>
    <n v="-4.2334548276757884E-3"/>
    <s v="DOWN"/>
  </r>
  <r>
    <x v="1"/>
    <x v="359"/>
    <n v="3041"/>
    <n v="3099"/>
    <n v="3041"/>
    <n v="3066.14990234375"/>
    <x v="1577"/>
    <n v="3097083"/>
    <n v="2.6816319821714126E-3"/>
    <n v="2.6816319821714126E-3"/>
    <s v="UP"/>
  </r>
  <r>
    <x v="1"/>
    <x v="360"/>
    <n v="3060"/>
    <n v="3141"/>
    <n v="3060"/>
    <n v="3110.05004882812"/>
    <x v="1578"/>
    <n v="4894756"/>
    <n v="1.4317805324754167E-2"/>
    <n v="1.4317805324754167E-2"/>
    <s v="UP"/>
  </r>
  <r>
    <x v="1"/>
    <x v="361"/>
    <n v="3105"/>
    <n v="3155"/>
    <n v="3085.30004882812"/>
    <n v="3112.94995117187"/>
    <x v="1579"/>
    <n v="3838390"/>
    <n v="9.3224249319792088E-4"/>
    <n v="9.3224249319792088E-4"/>
    <s v="UP"/>
  </r>
  <r>
    <x v="1"/>
    <x v="362"/>
    <n v="3125.94995117187"/>
    <n v="3146.44995117187"/>
    <n v="2987.05004882812"/>
    <n v="3036.5"/>
    <x v="1580"/>
    <n v="3656306"/>
    <n v="-2.4558536668835777E-2"/>
    <n v="-2.4558536668835777E-2"/>
    <s v="DOWN"/>
  </r>
  <r>
    <x v="1"/>
    <x v="363"/>
    <n v="3030"/>
    <n v="3099"/>
    <n v="3005"/>
    <n v="3050.19995117187"/>
    <x v="1581"/>
    <n v="5776626"/>
    <n v="4.5117636138221834E-3"/>
    <n v="4.5117636138221834E-3"/>
    <s v="UP"/>
  </r>
  <r>
    <x v="1"/>
    <x v="364"/>
    <n v="3048.69995117187"/>
    <n v="3139.44995117187"/>
    <n v="3018.64990234375"/>
    <n v="3129.64990234375"/>
    <x v="1582"/>
    <n v="2821646"/>
    <n v="2.6047253148175381E-2"/>
    <n v="2.6047253148175381E-2"/>
    <s v="UP"/>
  </r>
  <r>
    <x v="1"/>
    <x v="365"/>
    <n v="3140"/>
    <n v="3169"/>
    <n v="3122.85009765625"/>
    <n v="3142.60009765625"/>
    <x v="1583"/>
    <n v="3305973"/>
    <n v="4.1381176870658627E-3"/>
    <n v="4.1381176870658627E-3"/>
    <s v="UP"/>
  </r>
  <r>
    <x v="1"/>
    <x v="366"/>
    <n v="3111.19995117187"/>
    <n v="3152.30004882812"/>
    <n v="3111.14990234375"/>
    <n v="3121.10009765625"/>
    <x v="1584"/>
    <n v="2207104"/>
    <n v="-6.8414651513336215E-3"/>
    <n v="-6.8414651513336215E-3"/>
    <s v="DOWN"/>
  </r>
  <r>
    <x v="1"/>
    <x v="367"/>
    <n v="3112.19995117187"/>
    <n v="3130.85009765625"/>
    <n v="3050"/>
    <n v="3064.85009765625"/>
    <x v="1585"/>
    <n v="3179786"/>
    <n v="-1.8022595107797131E-2"/>
    <n v="-1.8022595107797131E-2"/>
    <s v="DOWN"/>
  </r>
  <r>
    <x v="1"/>
    <x v="368"/>
    <n v="3090.64990234375"/>
    <n v="3118"/>
    <n v="3043.05004882812"/>
    <n v="3066.80004882812"/>
    <x v="1586"/>
    <n v="3697370"/>
    <n v="6.3631197024050976E-4"/>
    <n v="6.3631197024050976E-4"/>
    <s v="UP"/>
  </r>
  <r>
    <x v="1"/>
    <x v="369"/>
    <n v="3083"/>
    <n v="3188.44995117187"/>
    <n v="3060.89990234375"/>
    <n v="3158.55004882812"/>
    <x v="1587"/>
    <n v="4694008"/>
    <n v="2.9917273300182786E-2"/>
    <n v="2.9917273300182786E-2"/>
    <s v="UP"/>
  </r>
  <r>
    <x v="1"/>
    <x v="370"/>
    <n v="3155"/>
    <n v="3205"/>
    <n v="3132"/>
    <n v="3177.85009765625"/>
    <x v="1588"/>
    <n v="3530069"/>
    <n v="6.1103697312672456E-3"/>
    <n v="6.1103697312672456E-3"/>
    <s v="UP"/>
  </r>
  <r>
    <x v="1"/>
    <x v="371"/>
    <n v="3191.10009765625"/>
    <n v="3215"/>
    <n v="3145"/>
    <n v="3165"/>
    <x v="1589"/>
    <n v="4285076"/>
    <n v="-4.0437183343725418E-3"/>
    <n v="-4.0437183343725418E-3"/>
    <s v="DOWN"/>
  </r>
  <r>
    <x v="1"/>
    <x v="372"/>
    <n v="3171"/>
    <n v="3263"/>
    <n v="3151"/>
    <n v="3238.89990234375"/>
    <x v="1590"/>
    <n v="5317862"/>
    <n v="2.3349063491573743E-2"/>
    <n v="2.3349063491573743E-2"/>
    <s v="UP"/>
  </r>
  <r>
    <x v="1"/>
    <x v="373"/>
    <n v="3275"/>
    <n v="3275"/>
    <n v="3230"/>
    <n v="3264.69995117187"/>
    <x v="1591"/>
    <n v="2291562"/>
    <n v="7.9656319379839968E-3"/>
    <n v="7.9656319379839968E-3"/>
    <s v="UP"/>
  </r>
  <r>
    <x v="1"/>
    <x v="374"/>
    <n v="3259"/>
    <n v="3277.55004882812"/>
    <n v="3234.80004882812"/>
    <n v="3271.39990234375"/>
    <x v="1592"/>
    <n v="2491268"/>
    <n v="2.0522499970008039E-3"/>
    <n v="2.0522499970008039E-3"/>
    <s v="UP"/>
  </r>
  <r>
    <x v="1"/>
    <x v="375"/>
    <n v="3270"/>
    <n v="3335"/>
    <n v="3266.05004882812"/>
    <n v="3317.35009765625"/>
    <x v="1593"/>
    <n v="2578118"/>
    <n v="1.4046121760617957E-2"/>
    <n v="1.4046121760617957E-2"/>
    <s v="UP"/>
  </r>
  <r>
    <x v="1"/>
    <x v="376"/>
    <n v="3354"/>
    <n v="3354.35009765625"/>
    <n v="3308"/>
    <n v="3322.25"/>
    <x v="1594"/>
    <n v="2911129"/>
    <n v="1.4770569746038447E-3"/>
    <n v="1.4770569746038447E-3"/>
    <s v="UP"/>
  </r>
  <r>
    <x v="1"/>
    <x v="377"/>
    <n v="3322.25"/>
    <n v="3338.10009765625"/>
    <n v="3213.19995117187"/>
    <n v="3246.55004882812"/>
    <x v="1595"/>
    <n v="3791828"/>
    <n v="-2.2785796022560978E-2"/>
    <n v="-2.2785796022560978E-2"/>
    <s v="DOWN"/>
  </r>
  <r>
    <x v="1"/>
    <x v="378"/>
    <n v="3214"/>
    <n v="3214"/>
    <n v="3073.05004882812"/>
    <n v="3104.05004882812"/>
    <x v="1596"/>
    <n v="8654596"/>
    <n v="-4.3892879745344976E-2"/>
    <n v="-4.3892879745344976E-2"/>
    <s v="DOWN"/>
  </r>
  <r>
    <x v="1"/>
    <x v="379"/>
    <n v="3160.30004882812"/>
    <n v="3237.25"/>
    <n v="3087.44995117187"/>
    <n v="3218.94995117187"/>
    <x v="1597"/>
    <n v="6062760"/>
    <n v="3.7016231886691224E-2"/>
    <n v="3.7016231886691224E-2"/>
    <s v="UP"/>
  </r>
  <r>
    <x v="1"/>
    <x v="380"/>
    <n v="3229"/>
    <n v="3247"/>
    <n v="3182.60009765625"/>
    <n v="3195.14990234375"/>
    <x v="1598"/>
    <n v="3224657"/>
    <n v="-7.3935763514592304E-3"/>
    <n v="-7.3935763514592304E-3"/>
    <s v="DOWN"/>
  </r>
  <r>
    <x v="1"/>
    <x v="381"/>
    <n v="3169"/>
    <n v="3189"/>
    <n v="3135.10009765625"/>
    <n v="3161.80004882812"/>
    <x v="1599"/>
    <n v="2679106"/>
    <n v="-1.0437783489967482E-2"/>
    <n v="-1.0437783489967482E-2"/>
    <s v="DOWN"/>
  </r>
  <r>
    <x v="1"/>
    <x v="382"/>
    <n v="3225"/>
    <n v="3225.35009765625"/>
    <n v="3126.35009765625"/>
    <n v="3144.55004882812"/>
    <x v="1600"/>
    <n v="3141893"/>
    <n v="-5.4559081985056795E-3"/>
    <n v="-5.4559081985056795E-3"/>
    <s v="DOWN"/>
  </r>
  <r>
    <x v="1"/>
    <x v="383"/>
    <n v="3148"/>
    <n v="3148"/>
    <n v="3105.25"/>
    <n v="3118.80004882812"/>
    <x v="1601"/>
    <n v="1988980"/>
    <n v="-8.1885274426022284E-3"/>
    <n v="-8.1885274426022284E-3"/>
    <s v="DOWN"/>
  </r>
  <r>
    <x v="1"/>
    <x v="384"/>
    <n v="3105"/>
    <n v="3119"/>
    <n v="3091.05004882812"/>
    <n v="3109.5"/>
    <x v="1602"/>
    <n v="1615309"/>
    <n v="-2.9819394997310546E-3"/>
    <n v="-2.9819394997310546E-3"/>
    <s v="DOWN"/>
  </r>
  <r>
    <x v="1"/>
    <x v="385"/>
    <n v="3102.05004882812"/>
    <n v="3153"/>
    <n v="3088.05004882812"/>
    <n v="3100.80004882812"/>
    <x v="1603"/>
    <n v="2490260"/>
    <n v="-2.7978100852979458E-3"/>
    <n v="-2.7978100852979458E-3"/>
    <s v="DOWN"/>
  </r>
  <r>
    <x v="1"/>
    <x v="386"/>
    <n v="3106"/>
    <n v="3136.10009765625"/>
    <n v="3103"/>
    <n v="3132"/>
    <x v="1604"/>
    <n v="1471417"/>
    <n v="1.0062027825366478E-2"/>
    <n v="1.0062027825366478E-2"/>
    <s v="UP"/>
  </r>
  <r>
    <x v="1"/>
    <x v="387"/>
    <n v="3149.94995117187"/>
    <n v="3151"/>
    <n v="3112"/>
    <n v="3124.10009765625"/>
    <x v="1605"/>
    <n v="1639037"/>
    <n v="-2.5225235139157754E-3"/>
    <n v="-2.5225235139157754E-3"/>
    <s v="DOWN"/>
  </r>
  <r>
    <x v="1"/>
    <x v="388"/>
    <n v="3145.60009765625"/>
    <n v="3157.35009765625"/>
    <n v="3105.5"/>
    <n v="3115.25"/>
    <x v="1606"/>
    <n v="1621395"/>
    <n v="-2.8328758692198045E-3"/>
    <n v="-2.8328758692198045E-3"/>
    <s v="DOWN"/>
  </r>
  <r>
    <x v="1"/>
    <x v="389"/>
    <n v="3099"/>
    <n v="3132.05004882812"/>
    <n v="3020"/>
    <n v="3035.64990234375"/>
    <x v="1607"/>
    <n v="3072305"/>
    <n v="-2.5551803045819044E-2"/>
    <n v="-2.5551803045819044E-2"/>
    <s v="DOWN"/>
  </r>
  <r>
    <x v="1"/>
    <x v="390"/>
    <n v="3024.89990234375"/>
    <n v="3055"/>
    <n v="3004"/>
    <n v="3037"/>
    <x v="1608"/>
    <n v="1545831"/>
    <n v="4.447743529207948E-4"/>
    <n v="4.447743529207948E-4"/>
    <s v="UP"/>
  </r>
  <r>
    <x v="1"/>
    <x v="391"/>
    <n v="3062.80004882812"/>
    <n v="3090"/>
    <n v="3035"/>
    <n v="3049.75"/>
    <x v="1609"/>
    <n v="1990777"/>
    <n v="4.1982442017847012E-3"/>
    <n v="4.1982442017847012E-3"/>
    <s v="UP"/>
  </r>
  <r>
    <x v="1"/>
    <x v="392"/>
    <n v="3070"/>
    <n v="3099.39990234375"/>
    <n v="3052.39990234375"/>
    <n v="3095.69995117187"/>
    <x v="1610"/>
    <n v="1939289"/>
    <n v="1.5066880294570512E-2"/>
    <n v="1.5066880294570512E-2"/>
    <s v="UP"/>
  </r>
  <r>
    <x v="1"/>
    <x v="393"/>
    <n v="3105.5"/>
    <n v="3134"/>
    <n v="3074"/>
    <n v="3111.44995117187"/>
    <x v="1611"/>
    <n v="1791671"/>
    <n v="5.0875055509376904E-3"/>
    <n v="5.0875055509376904E-3"/>
    <s v="UP"/>
  </r>
  <r>
    <x v="1"/>
    <x v="394"/>
    <n v="3133"/>
    <n v="3159.85009765625"/>
    <n v="3111.80004882812"/>
    <n v="3132.89990234375"/>
    <x v="1612"/>
    <n v="1912540"/>
    <n v="6.894099009410847E-3"/>
    <n v="6.894099009410847E-3"/>
    <s v="UP"/>
  </r>
  <r>
    <x v="1"/>
    <x v="395"/>
    <n v="3145.94995117187"/>
    <n v="3164.19995117187"/>
    <n v="3125"/>
    <n v="3145.5"/>
    <x v="1613"/>
    <n v="2137153"/>
    <n v="4.0214772152962147E-3"/>
    <n v="4.0214772152962147E-3"/>
    <s v="UP"/>
  </r>
  <r>
    <x v="1"/>
    <x v="396"/>
    <n v="3125"/>
    <n v="3128.10009765625"/>
    <n v="3091.14990234375"/>
    <n v="3122.60009765625"/>
    <x v="1614"/>
    <n v="2415625"/>
    <n v="-7.2798416313423321E-3"/>
    <n v="-7.2798416313423321E-3"/>
    <s v="DOWN"/>
  </r>
  <r>
    <x v="1"/>
    <x v="397"/>
    <n v="3120"/>
    <n v="3120"/>
    <n v="3070.60009765625"/>
    <n v="3087.60009765625"/>
    <x v="1615"/>
    <n v="1978558"/>
    <n v="-1.1208759433900223E-2"/>
    <n v="-1.1208759433900223E-2"/>
    <s v="DOWN"/>
  </r>
  <r>
    <x v="1"/>
    <x v="398"/>
    <n v="3098.5"/>
    <n v="3098.5"/>
    <n v="3040"/>
    <n v="3051.5"/>
    <x v="1616"/>
    <n v="2043935"/>
    <n v="-1.169184281343846E-2"/>
    <n v="-1.169184281343846E-2"/>
    <s v="DOWN"/>
  </r>
  <r>
    <x v="1"/>
    <x v="399"/>
    <n v="3055"/>
    <n v="3075.19995117187"/>
    <n v="3036"/>
    <n v="3069.75"/>
    <x v="1617"/>
    <n v="2890462"/>
    <n v="5.980495130201797E-3"/>
    <n v="5.980495130201797E-3"/>
    <s v="UP"/>
  </r>
  <r>
    <x v="1"/>
    <x v="400"/>
    <n v="3100"/>
    <n v="3124"/>
    <n v="3078"/>
    <n v="3088.80004882812"/>
    <x v="1618"/>
    <n v="2098538"/>
    <n v="6.2058135612336708E-3"/>
    <n v="6.2058135612336708E-3"/>
    <s v="UP"/>
  </r>
  <r>
    <x v="1"/>
    <x v="401"/>
    <n v="3084"/>
    <n v="3118"/>
    <n v="3067.10009765625"/>
    <n v="3082"/>
    <x v="1619"/>
    <n v="1986041"/>
    <n v="-2.2014124137613891E-3"/>
    <n v="-2.2014124137613891E-3"/>
    <s v="DOWN"/>
  </r>
  <r>
    <x v="1"/>
    <x v="402"/>
    <n v="3067.10009765625"/>
    <n v="3088.80004882812"/>
    <n v="3052.10009765625"/>
    <n v="3060"/>
    <x v="1620"/>
    <n v="2329027"/>
    <n v="-7.1383089075264606E-3"/>
    <n v="-7.1383089075264606E-3"/>
    <s v="DOWN"/>
  </r>
  <r>
    <x v="1"/>
    <x v="403"/>
    <n v="3061"/>
    <n v="3088.19995117187"/>
    <n v="3055.10009765625"/>
    <n v="3080.5"/>
    <x v="1621"/>
    <n v="1685566"/>
    <n v="6.6994169827084265E-3"/>
    <n v="6.6994169827084265E-3"/>
    <s v="UP"/>
  </r>
  <r>
    <x v="1"/>
    <x v="404"/>
    <n v="3081.5"/>
    <n v="3105"/>
    <n v="3072"/>
    <n v="3081.5"/>
    <x v="1622"/>
    <n v="1652260"/>
    <n v="3.2463429268841411E-4"/>
    <n v="3.2463429268841411E-4"/>
    <s v="UP"/>
  </r>
  <r>
    <x v="1"/>
    <x v="405"/>
    <n v="3092"/>
    <n v="3128.25"/>
    <n v="3082.10009765625"/>
    <n v="3114"/>
    <x v="1623"/>
    <n v="1841613"/>
    <n v="1.5489944220847139E-2"/>
    <n v="1.5489944220847139E-2"/>
    <s v="UP"/>
  </r>
  <r>
    <x v="1"/>
    <x v="406"/>
    <n v="3120"/>
    <n v="3165"/>
    <n v="3103.80004882812"/>
    <n v="3158.5"/>
    <x v="1624"/>
    <n v="1923753"/>
    <n v="1.4290257047231501E-2"/>
    <n v="1.4290257047231501E-2"/>
    <s v="UP"/>
  </r>
  <r>
    <x v="1"/>
    <x v="407"/>
    <n v="3161.94995117187"/>
    <n v="3217.75"/>
    <n v="3161.80004882812"/>
    <n v="3180"/>
    <x v="1625"/>
    <n v="5959785"/>
    <n v="6.8072081857956119E-3"/>
    <n v="6.8072081857956119E-3"/>
    <s v="UP"/>
  </r>
  <r>
    <x v="1"/>
    <x v="408"/>
    <n v="3189.5"/>
    <n v="3198"/>
    <n v="3135.64990234375"/>
    <n v="3143.60009765625"/>
    <x v="1626"/>
    <n v="1763701"/>
    <n v="-1.1446628674111238E-2"/>
    <n v="-1.1446628674111238E-2"/>
    <s v="DOWN"/>
  </r>
  <r>
    <x v="1"/>
    <x v="409"/>
    <n v="3150"/>
    <n v="3170.35009765625"/>
    <n v="3128.60009765625"/>
    <n v="3159.14990234375"/>
    <x v="1627"/>
    <n v="1652799"/>
    <n v="4.9463369185848887E-3"/>
    <n v="4.9463369185848887E-3"/>
    <s v="UP"/>
  </r>
  <r>
    <x v="1"/>
    <x v="410"/>
    <n v="3168.60009765625"/>
    <n v="3169.94995117187"/>
    <n v="3132"/>
    <n v="3153"/>
    <x v="1628"/>
    <n v="1377441"/>
    <n v="-1.9467374156433295E-3"/>
    <n v="-1.9467374156433295E-3"/>
    <s v="DOWN"/>
  </r>
  <r>
    <x v="1"/>
    <x v="411"/>
    <n v="3150.85009765625"/>
    <n v="3159.44995117187"/>
    <n v="3115"/>
    <n v="3129.44995117187"/>
    <x v="1629"/>
    <n v="2240078"/>
    <n v="-7.4690418869248669E-3"/>
    <n v="-7.4690418869248669E-3"/>
    <s v="DOWN"/>
  </r>
  <r>
    <x v="1"/>
    <x v="412"/>
    <n v="3154.55004882812"/>
    <n v="3154.55004882812"/>
    <n v="3122.64990234375"/>
    <n v="3141.25"/>
    <x v="1630"/>
    <n v="1281706"/>
    <n v="3.7706779515223696E-3"/>
    <n v="3.7706779515223696E-3"/>
    <s v="UP"/>
  </r>
  <r>
    <x v="1"/>
    <x v="413"/>
    <n v="3128"/>
    <n v="3156.85009765625"/>
    <n v="3125"/>
    <n v="3143.75"/>
    <x v="1631"/>
    <n v="1836060"/>
    <n v="7.959037179837349E-4"/>
    <n v="7.959037179837349E-4"/>
    <s v="UP"/>
  </r>
  <r>
    <x v="1"/>
    <x v="414"/>
    <n v="3145"/>
    <n v="3190.44995117187"/>
    <n v="3133.60009765625"/>
    <n v="3183.19995117187"/>
    <x v="1632"/>
    <n v="2559821"/>
    <n v="1.2548698142922893E-2"/>
    <n v="1.2548698142922893E-2"/>
    <s v="UP"/>
  </r>
  <r>
    <x v="1"/>
    <x v="415"/>
    <n v="3198"/>
    <n v="3231"/>
    <n v="3187.19995117187"/>
    <n v="3200.14990234375"/>
    <x v="1633"/>
    <n v="2574057"/>
    <n v="5.3247729484278764E-3"/>
    <n v="5.3247729484278764E-3"/>
    <s v="UP"/>
  </r>
  <r>
    <x v="1"/>
    <x v="416"/>
    <n v="3202"/>
    <n v="3220"/>
    <n v="3186.19995117187"/>
    <n v="3200.25"/>
    <x v="1634"/>
    <n v="1710925"/>
    <n v="3.1178741554539574E-5"/>
    <n v="3.1178741554539574E-5"/>
    <s v="UP"/>
  </r>
  <r>
    <x v="1"/>
    <x v="417"/>
    <n v="3210"/>
    <n v="3224"/>
    <n v="3193"/>
    <n v="3216.80004882812"/>
    <x v="1635"/>
    <n v="1874324"/>
    <n v="5.1716125109893514E-3"/>
    <n v="5.1716125109893514E-3"/>
    <s v="UP"/>
  </r>
  <r>
    <x v="1"/>
    <x v="418"/>
    <n v="3211.55004882812"/>
    <n v="3309"/>
    <n v="3211"/>
    <n v="3273.80004882812"/>
    <x v="1636"/>
    <n v="3452954"/>
    <n v="1.7719474475459292E-2"/>
    <n v="1.7719474475459292E-2"/>
    <s v="UP"/>
  </r>
  <r>
    <x v="1"/>
    <x v="419"/>
    <n v="3279"/>
    <n v="3308.69995117187"/>
    <n v="3270.35009765625"/>
    <n v="3276.35009765625"/>
    <x v="1637"/>
    <n v="1847360"/>
    <n v="7.7899706449298129E-4"/>
    <n v="7.7899706449298129E-4"/>
    <s v="UP"/>
  </r>
  <r>
    <x v="1"/>
    <x v="420"/>
    <n v="3298"/>
    <n v="3298"/>
    <n v="3251.55004882812"/>
    <n v="3262.75"/>
    <x v="1638"/>
    <n v="1304985"/>
    <n v="-4.1511262793963114E-3"/>
    <n v="-4.1511262793963114E-3"/>
    <s v="DOWN"/>
  </r>
  <r>
    <x v="1"/>
    <x v="421"/>
    <n v="3262.10009765625"/>
    <n v="3294.69995117187"/>
    <n v="3253"/>
    <n v="3274.35009765625"/>
    <x v="1639"/>
    <n v="1635552"/>
    <n v="3.5553857344640524E-3"/>
    <n v="3.5553857344640524E-3"/>
    <s v="UP"/>
  </r>
  <r>
    <x v="1"/>
    <x v="422"/>
    <n v="3265.5"/>
    <n v="3336.05004882812"/>
    <n v="3260"/>
    <n v="3317.75"/>
    <x v="1640"/>
    <n v="2273413"/>
    <n v="1.3254612431339375E-2"/>
    <n v="1.3254612431339375E-2"/>
    <s v="UP"/>
  </r>
  <r>
    <x v="1"/>
    <x v="423"/>
    <n v="3350.89990234375"/>
    <n v="3358"/>
    <n v="3275"/>
    <n v="3297.30004882812"/>
    <x v="1641"/>
    <n v="3380431"/>
    <n v="-6.1639099606278546E-3"/>
    <n v="-6.1639099606278546E-3"/>
    <s v="DOWN"/>
  </r>
  <r>
    <x v="1"/>
    <x v="424"/>
    <n v="3265"/>
    <n v="3286"/>
    <n v="3251.69995117187"/>
    <n v="3273.10009765625"/>
    <x v="1642"/>
    <n v="1130569"/>
    <n v="-7.3393361815656706E-3"/>
    <n v="-7.3393361815656706E-3"/>
    <s v="DOWN"/>
  </r>
  <r>
    <x v="1"/>
    <x v="425"/>
    <n v="3304"/>
    <n v="3327.05004882812"/>
    <n v="3285"/>
    <n v="3301.19995117187"/>
    <x v="1643"/>
    <n v="1708688"/>
    <n v="8.5850895938965263E-3"/>
    <n v="8.5850895938965263E-3"/>
    <s v="UP"/>
  </r>
  <r>
    <x v="1"/>
    <x v="426"/>
    <n v="3329"/>
    <n v="3329"/>
    <n v="3256.39990234375"/>
    <n v="3261.39990234375"/>
    <x v="1644"/>
    <n v="1467104"/>
    <n v="-1.2056212581124673E-2"/>
    <n v="-1.2056212581124673E-2"/>
    <s v="DOWN"/>
  </r>
  <r>
    <x v="1"/>
    <x v="427"/>
    <n v="3284"/>
    <n v="3383"/>
    <n v="3278.5"/>
    <n v="3373.60009765625"/>
    <x v="1645"/>
    <n v="4155204"/>
    <n v="3.4402366319888078E-2"/>
    <n v="3.4402366319888078E-2"/>
    <s v="UP"/>
  </r>
  <r>
    <x v="1"/>
    <x v="428"/>
    <n v="3375.25"/>
    <n v="3399.64990234375"/>
    <n v="3350"/>
    <n v="3380.80004882812"/>
    <x v="1646"/>
    <n v="2722861"/>
    <n v="2.1343811353733886E-3"/>
    <n v="2.1343811353733886E-3"/>
    <s v="UP"/>
  </r>
  <r>
    <x v="1"/>
    <x v="429"/>
    <n v="3391.5"/>
    <n v="3391.5"/>
    <n v="3333"/>
    <n v="3336.75"/>
    <x v="1647"/>
    <n v="1355238"/>
    <n v="-1.3029562300870762E-2"/>
    <n v="-1.3029562300870762E-2"/>
    <s v="DOWN"/>
  </r>
  <r>
    <x v="1"/>
    <x v="430"/>
    <n v="3342"/>
    <n v="3366.30004882812"/>
    <n v="3326.5"/>
    <n v="3340.85009765625"/>
    <x v="1648"/>
    <n v="1497322"/>
    <n v="1.2287994139140762E-3"/>
    <n v="1.2287994139140762E-3"/>
    <s v="UP"/>
  </r>
  <r>
    <x v="1"/>
    <x v="431"/>
    <n v="3346"/>
    <n v="3382"/>
    <n v="3338.5"/>
    <n v="3345.75"/>
    <x v="1649"/>
    <n v="1693146"/>
    <n v="1.4666053487673786E-3"/>
    <n v="1.4666053487673786E-3"/>
    <s v="UP"/>
  </r>
  <r>
    <x v="1"/>
    <x v="432"/>
    <n v="3358"/>
    <n v="3362"/>
    <n v="3332.35009765625"/>
    <n v="3341.5"/>
    <x v="1650"/>
    <n v="990310"/>
    <n v="-1.2702268639468673E-3"/>
    <n v="-1.2702268639468673E-3"/>
    <s v="DOWN"/>
  </r>
  <r>
    <x v="1"/>
    <x v="433"/>
    <n v="3331"/>
    <n v="3339.69995117187"/>
    <n v="3295.19995117187"/>
    <n v="3325.44995117187"/>
    <x v="1651"/>
    <n v="1682274"/>
    <n v="-4.8033123267328965E-3"/>
    <n v="-4.8033123267328965E-3"/>
    <s v="DOWN"/>
  </r>
  <r>
    <x v="1"/>
    <x v="434"/>
    <n v="3342"/>
    <n v="3374"/>
    <n v="3302"/>
    <n v="3321"/>
    <x v="1652"/>
    <n v="1972858"/>
    <n v="-1.3379107074486722E-3"/>
    <n v="-1.3379107074486722E-3"/>
    <s v="DOWN"/>
  </r>
  <r>
    <x v="1"/>
    <x v="435"/>
    <n v="3313"/>
    <n v="3328"/>
    <n v="3256.10009765625"/>
    <n v="3262.30004882812"/>
    <x v="1653"/>
    <n v="2159420"/>
    <n v="-1.7675662438317558E-2"/>
    <n v="-1.7675662438317558E-2"/>
    <s v="DOWN"/>
  </r>
  <r>
    <x v="1"/>
    <x v="436"/>
    <n v="3275"/>
    <n v="3282.69995117187"/>
    <n v="3241.60009765625"/>
    <n v="3274.94995117187"/>
    <x v="1654"/>
    <n v="2640710"/>
    <n v="3.8777329750031742E-3"/>
    <n v="3.8777329750031742E-3"/>
    <s v="UP"/>
  </r>
  <r>
    <x v="1"/>
    <x v="437"/>
    <n v="3298"/>
    <n v="3298"/>
    <n v="3231.89990234375"/>
    <n v="3258.5"/>
    <x v="1655"/>
    <n v="2485811"/>
    <n v="-5.0229451696149853E-3"/>
    <n v="-5.0229451696149853E-3"/>
    <s v="DOWN"/>
  </r>
  <r>
    <x v="1"/>
    <x v="438"/>
    <n v="3250"/>
    <n v="3282"/>
    <n v="3201"/>
    <n v="3208.14990234375"/>
    <x v="1656"/>
    <n v="6365067"/>
    <n v="-1.545198889595128E-2"/>
    <n v="-1.545198889595128E-2"/>
    <s v="DOWN"/>
  </r>
  <r>
    <x v="1"/>
    <x v="439"/>
    <n v="3235"/>
    <n v="3236"/>
    <n v="3188.35009765625"/>
    <n v="3193.10009765625"/>
    <x v="1657"/>
    <n v="1892226"/>
    <n v="-4.6909043285696785E-3"/>
    <n v="-4.6909043285696785E-3"/>
    <s v="DOWN"/>
  </r>
  <r>
    <x v="1"/>
    <x v="440"/>
    <n v="3214"/>
    <n v="3214"/>
    <n v="3175"/>
    <n v="3187.55004882812"/>
    <x v="1658"/>
    <n v="1809339"/>
    <n v="-1.7383902862350418E-3"/>
    <n v="-1.7383902862350418E-3"/>
    <s v="DOWN"/>
  </r>
  <r>
    <x v="1"/>
    <x v="441"/>
    <n v="3187"/>
    <n v="3222"/>
    <n v="3185"/>
    <n v="3214.55004882812"/>
    <x v="1659"/>
    <n v="2044279"/>
    <n v="8.4705295057073554E-3"/>
    <n v="8.4705295057073554E-3"/>
    <s v="UP"/>
  </r>
  <r>
    <x v="1"/>
    <x v="442"/>
    <n v="3227.60009765625"/>
    <n v="3231.85009765625"/>
    <n v="3194"/>
    <n v="3202.94995117187"/>
    <x v="1660"/>
    <n v="2232968"/>
    <n v="-1.4341019948664313E-3"/>
    <n v="-1.4341019948664313E-3"/>
    <s v="DOWN"/>
  </r>
  <r>
    <x v="1"/>
    <x v="443"/>
    <n v="3213"/>
    <n v="3219.85009765625"/>
    <n v="3192"/>
    <n v="3194.80004882812"/>
    <x v="1661"/>
    <n v="1256526"/>
    <n v="-2.5446497557060186E-3"/>
    <n v="-2.5446497557060186E-3"/>
    <s v="DOWN"/>
  </r>
  <r>
    <x v="1"/>
    <x v="444"/>
    <n v="3180"/>
    <n v="3199.80004882812"/>
    <n v="3176"/>
    <n v="3184.60009765625"/>
    <x v="1662"/>
    <n v="1597058"/>
    <n v="-3.1926599578131288E-3"/>
    <n v="-3.1926599578131288E-3"/>
    <s v="DOWN"/>
  </r>
  <r>
    <x v="1"/>
    <x v="445"/>
    <n v="3184.60009765625"/>
    <n v="3215"/>
    <n v="3156.14990234375"/>
    <n v="3205.80004882812"/>
    <x v="1663"/>
    <n v="1811945"/>
    <n v="6.6571760319518395E-3"/>
    <n v="6.6571760319518395E-3"/>
    <s v="UP"/>
  </r>
  <r>
    <x v="1"/>
    <x v="446"/>
    <n v="3190"/>
    <n v="3224.94995117187"/>
    <n v="3190"/>
    <n v="3216.35009765625"/>
    <x v="1664"/>
    <n v="2859334"/>
    <n v="3.2906431796955798E-3"/>
    <n v="3.2906431796955798E-3"/>
    <s v="UP"/>
  </r>
  <r>
    <x v="1"/>
    <x v="447"/>
    <n v="3230"/>
    <n v="3241.55004882812"/>
    <n v="3206.64990234375"/>
    <n v="3212.85009765625"/>
    <x v="1665"/>
    <n v="1776193"/>
    <n v="-1.0879094694232628E-3"/>
    <n v="-1.0879094694232628E-3"/>
    <s v="DOWN"/>
  </r>
  <r>
    <x v="1"/>
    <x v="448"/>
    <n v="3200"/>
    <n v="3224.25"/>
    <n v="3190.85009765625"/>
    <n v="3197.55004882812"/>
    <x v="1666"/>
    <n v="1259611"/>
    <n v="-4.7622859618197235E-3"/>
    <n v="-4.7622859618197235E-3"/>
    <s v="DOWN"/>
  </r>
  <r>
    <x v="1"/>
    <x v="449"/>
    <n v="3200"/>
    <n v="3210"/>
    <n v="3161.14990234375"/>
    <n v="3182.94995117187"/>
    <x v="1667"/>
    <n v="1121367"/>
    <n v="-4.5659856770497598E-3"/>
    <n v="-4.5659856770497598E-3"/>
    <s v="DOWN"/>
  </r>
  <r>
    <x v="1"/>
    <x v="450"/>
    <n v="3188"/>
    <n v="3204.44995117187"/>
    <n v="3132.39990234375"/>
    <n v="3197.80004882812"/>
    <x v="1668"/>
    <n v="1660654"/>
    <n v="4.6654527605395034E-3"/>
    <n v="4.6654527605395034E-3"/>
    <s v="UP"/>
  </r>
  <r>
    <x v="1"/>
    <x v="451"/>
    <n v="3200.25"/>
    <n v="3225.44995117187"/>
    <n v="3190.30004882812"/>
    <n v="3195.80004882812"/>
    <x v="1669"/>
    <n v="1731997"/>
    <n v="-6.2534974750241075E-4"/>
    <n v="-6.2534974750241075E-4"/>
    <s v="DOWN"/>
  </r>
  <r>
    <x v="1"/>
    <x v="452"/>
    <n v="3219"/>
    <n v="3223.5"/>
    <n v="3162.35009765625"/>
    <n v="3167.44995117187"/>
    <x v="1670"/>
    <n v="2999943"/>
    <n v="-8.8710334949540504E-3"/>
    <n v="-8.8710334949540504E-3"/>
    <s v="DOWN"/>
  </r>
  <r>
    <x v="1"/>
    <x v="453"/>
    <n v="3180"/>
    <n v="3224.89990234375"/>
    <n v="3167"/>
    <n v="3219.39990234375"/>
    <x v="1671"/>
    <n v="2608669"/>
    <n v="1.6401296603810556E-2"/>
    <n v="1.6401296603810556E-2"/>
    <s v="UP"/>
  </r>
  <r>
    <x v="1"/>
    <x v="454"/>
    <n v="3229"/>
    <n v="3290"/>
    <n v="3218.94995117187"/>
    <n v="3284.89990234375"/>
    <x v="1672"/>
    <n v="3804735"/>
    <n v="2.0345470492528508E-2"/>
    <n v="2.0345470492528508E-2"/>
    <s v="UP"/>
  </r>
  <r>
    <x v="1"/>
    <x v="455"/>
    <n v="3300"/>
    <n v="3305.19995117187"/>
    <n v="3261.19995117187"/>
    <n v="3273.94995117187"/>
    <x v="1673"/>
    <n v="2929598"/>
    <n v="-3.3336635136404255E-3"/>
    <n v="-3.3336635136404255E-3"/>
    <s v="DOWN"/>
  </r>
  <r>
    <x v="1"/>
    <x v="456"/>
    <n v="3275"/>
    <n v="3315"/>
    <n v="3262.5"/>
    <n v="3283.94995117187"/>
    <x v="1674"/>
    <n v="2534521"/>
    <n v="3.0545769238322887E-3"/>
    <n v="3.0545769238322887E-3"/>
    <s v="UP"/>
  </r>
  <r>
    <x v="1"/>
    <x v="457"/>
    <n v="3272.55004882812"/>
    <n v="3324"/>
    <n v="3265"/>
    <n v="3309.80004882812"/>
    <x v="1675"/>
    <n v="2292362"/>
    <n v="7.8715129581294445E-3"/>
    <n v="7.8715129581294445E-3"/>
    <s v="UP"/>
  </r>
  <r>
    <x v="1"/>
    <x v="458"/>
    <n v="3323.89990234375"/>
    <n v="3337"/>
    <n v="3310"/>
    <n v="3322.69995117187"/>
    <x v="1676"/>
    <n v="1510489"/>
    <n v="3.8976547018043494E-3"/>
    <n v="3.8976547018043494E-3"/>
    <s v="UP"/>
  </r>
  <r>
    <x v="1"/>
    <x v="459"/>
    <n v="3315.60009765625"/>
    <n v="3349.89990234375"/>
    <n v="3315.60009765625"/>
    <n v="3333.89990234375"/>
    <x v="1677"/>
    <n v="2040777"/>
    <n v="3.3706473785677449E-3"/>
    <n v="3.3706473785677449E-3"/>
    <s v="UP"/>
  </r>
  <r>
    <x v="1"/>
    <x v="460"/>
    <n v="3350"/>
    <n v="3360"/>
    <n v="3327.10009765625"/>
    <n v="3344.19995117187"/>
    <x v="1678"/>
    <n v="1929707"/>
    <n v="3.089548696320569E-3"/>
    <n v="3.089548696320569E-3"/>
    <s v="UP"/>
  </r>
  <r>
    <x v="1"/>
    <x v="461"/>
    <n v="3326"/>
    <n v="3368"/>
    <n v="3326"/>
    <n v="3351.75"/>
    <x v="1679"/>
    <n v="1310205"/>
    <n v="2.257538125947936E-3"/>
    <n v="2.257538125947936E-3"/>
    <s v="UP"/>
  </r>
  <r>
    <x v="1"/>
    <x v="462"/>
    <n v="3360.75"/>
    <n v="3480"/>
    <n v="3357.5"/>
    <n v="3463.39990234375"/>
    <x v="1680"/>
    <n v="4363584"/>
    <n v="3.3310996255090777E-2"/>
    <n v="3.3310996255090777E-2"/>
    <s v="UP"/>
  </r>
  <r>
    <x v="1"/>
    <x v="463"/>
    <n v="3460"/>
    <n v="3494.35009765625"/>
    <n v="3436.5"/>
    <n v="3472.94995117187"/>
    <x v="1681"/>
    <n v="2083489"/>
    <n v="2.7573084244085946E-3"/>
    <n v="2.7573084244085946E-3"/>
    <s v="UP"/>
  </r>
  <r>
    <x v="1"/>
    <x v="464"/>
    <n v="3482.10009765625"/>
    <n v="3560.80004882812"/>
    <n v="3463"/>
    <n v="3553.05004882812"/>
    <x v="1682"/>
    <n v="4336019"/>
    <n v="2.3064094093756284E-2"/>
    <n v="2.3064094093756284E-2"/>
    <s v="UP"/>
  </r>
  <r>
    <x v="1"/>
    <x v="465"/>
    <n v="3573.85009765625"/>
    <n v="3595"/>
    <n v="3536.60009765625"/>
    <n v="3560.55004882812"/>
    <x v="1683"/>
    <n v="2631309"/>
    <n v="2.110828608409626E-3"/>
    <n v="2.110828608409626E-3"/>
    <s v="UP"/>
  </r>
  <r>
    <x v="1"/>
    <x v="466"/>
    <n v="3506"/>
    <n v="3575"/>
    <n v="3500"/>
    <n v="3559.5"/>
    <x v="1684"/>
    <n v="2836148"/>
    <n v="-2.9490955524435114E-4"/>
    <n v="-2.9490955524435114E-4"/>
    <s v="DOWN"/>
  </r>
  <r>
    <x v="1"/>
    <x v="467"/>
    <n v="3580"/>
    <n v="3673"/>
    <n v="3561.89990234375"/>
    <n v="3637.39990234375"/>
    <x v="1685"/>
    <n v="3744176"/>
    <n v="2.1885029427543494E-2"/>
    <n v="2.1885029427543494E-2"/>
    <s v="UP"/>
  </r>
  <r>
    <x v="1"/>
    <x v="468"/>
    <n v="3657"/>
    <n v="3667.35009765625"/>
    <n v="3594.39990234375"/>
    <n v="3613.19995117187"/>
    <x v="1686"/>
    <n v="2511141"/>
    <n v="-6.6530842693343093E-3"/>
    <n v="-6.6530842693343093E-3"/>
    <s v="DOWN"/>
  </r>
  <r>
    <x v="1"/>
    <x v="469"/>
    <n v="3610"/>
    <n v="3697.75"/>
    <n v="3607.05004882812"/>
    <n v="3659"/>
    <x v="1687"/>
    <n v="2123263"/>
    <n v="1.2675789930806976E-2"/>
    <n v="1.2675789930806976E-2"/>
    <s v="UP"/>
  </r>
  <r>
    <x v="1"/>
    <x v="470"/>
    <n v="3660"/>
    <n v="3687.60009765625"/>
    <n v="3647.89990234375"/>
    <n v="3671.85009765625"/>
    <x v="1688"/>
    <n v="1902533"/>
    <n v="3.5119319452041795E-3"/>
    <n v="3.5119319452041795E-3"/>
    <s v="UP"/>
  </r>
  <r>
    <x v="1"/>
    <x v="471"/>
    <n v="3666"/>
    <n v="3729.5"/>
    <n v="3651.10009765625"/>
    <n v="3720.14990234375"/>
    <x v="1689"/>
    <n v="3944728"/>
    <n v="1.3154070650066359E-2"/>
    <n v="1.3154070650066359E-2"/>
    <s v="UP"/>
  </r>
  <r>
    <x v="1"/>
    <x v="472"/>
    <n v="3715"/>
    <n v="3740.35009765625"/>
    <n v="3687.60009765625"/>
    <n v="3701.30004882812"/>
    <x v="1690"/>
    <n v="2033114"/>
    <n v="-5.0670448684903401E-3"/>
    <n v="-5.0670448684903401E-3"/>
    <s v="DOWN"/>
  </r>
  <r>
    <x v="1"/>
    <x v="473"/>
    <n v="3709.39990234375"/>
    <n v="3804.10009765625"/>
    <n v="3703.44995117187"/>
    <n v="3786.44995117187"/>
    <x v="1691"/>
    <n v="3207480"/>
    <n v="2.3005492825493638E-2"/>
    <n v="2.3005492825493638E-2"/>
    <s v="UP"/>
  </r>
  <r>
    <x v="1"/>
    <x v="474"/>
    <n v="3796"/>
    <n v="3816.69995117187"/>
    <n v="3707"/>
    <n v="3714.94995117187"/>
    <x v="1692"/>
    <n v="2643336"/>
    <n v="-1.8883112591554587E-2"/>
    <n v="-1.8883112591554587E-2"/>
    <s v="DOWN"/>
  </r>
  <r>
    <x v="1"/>
    <x v="475"/>
    <n v="3734"/>
    <n v="3859.14990234375"/>
    <n v="3722"/>
    <n v="3836.75"/>
    <x v="1693"/>
    <n v="3403717"/>
    <n v="3.2786513409874686E-2"/>
    <n v="3.2786513409874686E-2"/>
    <s v="UP"/>
  </r>
  <r>
    <x v="1"/>
    <x v="476"/>
    <n v="3825"/>
    <n v="3856.89990234375"/>
    <n v="3804.55004882812"/>
    <n v="3842.05004882812"/>
    <x v="1694"/>
    <n v="1746812"/>
    <n v="1.381304792090384E-3"/>
    <n v="1.381304792090384E-3"/>
    <s v="UP"/>
  </r>
  <r>
    <x v="1"/>
    <x v="477"/>
    <n v="3849.69995117187"/>
    <n v="3877.60009765625"/>
    <n v="3814"/>
    <n v="3852"/>
    <x v="1695"/>
    <n v="1723693"/>
    <n v="2.58982393138215E-3"/>
    <n v="2.58982393138215E-3"/>
    <s v="UP"/>
  </r>
  <r>
    <x v="1"/>
    <x v="478"/>
    <n v="3864"/>
    <n v="3869.94995117187"/>
    <n v="3808.25"/>
    <n v="3815.89990234375"/>
    <x v="1696"/>
    <n v="1585039"/>
    <n v="-9.3718537867246172E-3"/>
    <n v="-9.3718537867246172E-3"/>
    <s v="DOWN"/>
  </r>
  <r>
    <x v="1"/>
    <x v="479"/>
    <n v="3810"/>
    <n v="3815"/>
    <n v="3756"/>
    <n v="3774.14990234375"/>
    <x v="1697"/>
    <n v="4147175"/>
    <n v="-1.0941025785798194E-2"/>
    <n v="-1.0941025785798194E-2"/>
    <s v="DOWN"/>
  </r>
  <r>
    <x v="1"/>
    <x v="480"/>
    <n v="3789.69995117187"/>
    <n v="3808.69995117187"/>
    <n v="3765"/>
    <n v="3791.39990234375"/>
    <x v="1698"/>
    <n v="1441148"/>
    <n v="4.570554208119317E-3"/>
    <n v="4.570554208119317E-3"/>
    <s v="UP"/>
  </r>
  <r>
    <x v="1"/>
    <x v="481"/>
    <n v="3767"/>
    <n v="3852.39990234375"/>
    <n v="3767"/>
    <n v="3845.35009765625"/>
    <x v="1699"/>
    <n v="1691473"/>
    <n v="1.422958022584613E-2"/>
    <n v="1.422958022584613E-2"/>
    <s v="UP"/>
  </r>
  <r>
    <x v="1"/>
    <x v="482"/>
    <n v="3849.94995117187"/>
    <n v="3896.5"/>
    <n v="3825"/>
    <n v="3885.89990234375"/>
    <x v="1700"/>
    <n v="1991188"/>
    <n v="1.0545261246741395E-2"/>
    <n v="1.0545261246741395E-2"/>
    <s v="UP"/>
  </r>
  <r>
    <x v="1"/>
    <x v="483"/>
    <n v="3882.10009765625"/>
    <n v="3980"/>
    <n v="3866"/>
    <n v="3954.55004882812"/>
    <x v="1701"/>
    <n v="2461369"/>
    <n v="1.7666386574021253E-2"/>
    <n v="1.7666386574021253E-2"/>
    <s v="UP"/>
  </r>
  <r>
    <x v="1"/>
    <x v="484"/>
    <n v="3930"/>
    <n v="3981.75"/>
    <n v="3892.10009765625"/>
    <n v="3903.30004882812"/>
    <x v="1702"/>
    <n v="2946666"/>
    <n v="-1.2959820831486663E-2"/>
    <n v="-1.2959820831486663E-2"/>
    <s v="DOWN"/>
  </r>
  <r>
    <x v="1"/>
    <x v="485"/>
    <n v="3920"/>
    <n v="3945"/>
    <n v="3805"/>
    <n v="3827.85009765625"/>
    <x v="1703"/>
    <n v="6477148"/>
    <n v="-1.9329780495633081E-2"/>
    <n v="-1.9329780495633081E-2"/>
    <s v="DOWN"/>
  </r>
  <r>
    <x v="1"/>
    <x v="486"/>
    <n v="3809"/>
    <n v="3871"/>
    <n v="3807.85009765625"/>
    <n v="3823.5"/>
    <x v="1704"/>
    <n v="2002008"/>
    <n v="-1.1364130501778718E-3"/>
    <n v="-1.1364130501778718E-3"/>
    <s v="DOWN"/>
  </r>
  <r>
    <x v="1"/>
    <x v="487"/>
    <n v="3858"/>
    <n v="3871.55004882812"/>
    <n v="3821.64990234375"/>
    <n v="3862.94995117187"/>
    <x v="1705"/>
    <n v="1568129"/>
    <n v="1.0317809051467295E-2"/>
    <n v="1.0317809051467295E-2"/>
    <s v="UP"/>
  </r>
  <r>
    <x v="1"/>
    <x v="488"/>
    <n v="3862.5"/>
    <n v="3896.85009765625"/>
    <n v="3852.44995117187"/>
    <n v="3862.14990234375"/>
    <x v="1706"/>
    <n v="1744067"/>
    <n v="-2.0705560949751766E-4"/>
    <n v="-2.0705560949751766E-4"/>
    <s v="DOWN"/>
  </r>
  <r>
    <x v="1"/>
    <x v="489"/>
    <n v="3870"/>
    <n v="3879"/>
    <n v="3835"/>
    <n v="3869.25"/>
    <x v="1707"/>
    <n v="2003869"/>
    <n v="1.8383095822356889E-3"/>
    <n v="1.8383095822356889E-3"/>
    <s v="UP"/>
  </r>
  <r>
    <x v="1"/>
    <x v="490"/>
    <n v="3890"/>
    <n v="3944.39990234375"/>
    <n v="3855"/>
    <n v="3871.30004882812"/>
    <x v="1708"/>
    <n v="2320754"/>
    <n v="5.2989618242902325E-4"/>
    <n v="5.2989618242902325E-4"/>
    <s v="UP"/>
  </r>
  <r>
    <x v="1"/>
    <x v="491"/>
    <n v="3900"/>
    <n v="3904"/>
    <n v="3802.89990234375"/>
    <n v="3836.94995117187"/>
    <x v="1709"/>
    <n v="1673362"/>
    <n v="-8.8730694783541748E-3"/>
    <n v="-8.8730694783541748E-3"/>
    <s v="DOWN"/>
  </r>
  <r>
    <x v="1"/>
    <x v="492"/>
    <n v="3850"/>
    <n v="3850"/>
    <n v="3751.25"/>
    <n v="3779.14990234375"/>
    <x v="1710"/>
    <n v="2253075"/>
    <n v="-1.5064027217336321E-2"/>
    <n v="-1.5064027217336321E-2"/>
    <s v="DOWN"/>
  </r>
  <r>
    <x v="1"/>
    <x v="493"/>
    <n v="3759.80004882812"/>
    <n v="3806"/>
    <n v="3722.14990234375"/>
    <n v="3791.89990234375"/>
    <x v="1711"/>
    <n v="2489161"/>
    <n v="3.373795970861506E-3"/>
    <n v="3.373795970861506E-3"/>
    <s v="UP"/>
  </r>
  <r>
    <x v="1"/>
    <x v="494"/>
    <n v="3805"/>
    <n v="3805"/>
    <n v="3750.10009765625"/>
    <n v="3775.55004882812"/>
    <x v="1712"/>
    <n v="2252412"/>
    <n v="-4.311831383065283E-3"/>
    <n v="-4.311831383065283E-3"/>
    <s v="DOWN"/>
  </r>
  <r>
    <x v="1"/>
    <x v="495"/>
    <n v="3781.75"/>
    <n v="3810"/>
    <n v="3725"/>
    <n v="3730.19995117187"/>
    <x v="1713"/>
    <n v="1578374"/>
    <n v="-1.2011513583247105E-2"/>
    <n v="-1.2011513583247105E-2"/>
    <s v="DOWN"/>
  </r>
  <r>
    <x v="1"/>
    <x v="496"/>
    <n v="3724.80004882812"/>
    <n v="3783.64990234375"/>
    <n v="3707.44995117187"/>
    <n v="3773.30004882812"/>
    <x v="1714"/>
    <n v="1356860"/>
    <n v="1.1554236867452411E-2"/>
    <n v="1.1554236867452411E-2"/>
    <s v="UP"/>
  </r>
  <r>
    <x v="1"/>
    <x v="497"/>
    <n v="3754"/>
    <n v="3840"/>
    <n v="3741.60009765625"/>
    <n v="3833.30004882812"/>
    <x v="1715"/>
    <n v="1877966"/>
    <n v="1.5901222501817077E-2"/>
    <n v="1.5901222501817077E-2"/>
    <s v="UP"/>
  </r>
  <r>
    <x v="1"/>
    <x v="498"/>
    <n v="3836"/>
    <n v="3857.44995117187"/>
    <n v="3795"/>
    <n v="3810.89990234375"/>
    <x v="1716"/>
    <n v="1678154"/>
    <n v="-5.8435505455604105E-3"/>
    <n v="-5.8435505455604105E-3"/>
    <s v="DOWN"/>
  </r>
  <r>
    <x v="1"/>
    <x v="499"/>
    <n v="3830"/>
    <n v="3899"/>
    <n v="3820.05004882812"/>
    <n v="3892.89990234375"/>
    <x v="1717"/>
    <n v="1647233"/>
    <n v="2.1517256618835225E-2"/>
    <n v="2.1517256618835225E-2"/>
    <s v="UP"/>
  </r>
  <r>
    <x v="1"/>
    <x v="500"/>
    <n v="3925"/>
    <n v="3989.89990234375"/>
    <n v="3900"/>
    <n v="3935.64990234375"/>
    <x v="1718"/>
    <n v="2934339"/>
    <n v="1.0981561975626251E-2"/>
    <n v="1.0981561975626251E-2"/>
    <s v="UP"/>
  </r>
  <r>
    <x v="1"/>
    <x v="501"/>
    <n v="3755"/>
    <n v="3757.5"/>
    <n v="3660"/>
    <n v="3685.60009765625"/>
    <x v="1719"/>
    <n v="11845402"/>
    <n v="-6.3534509257115818E-2"/>
    <n v="-6.3534509257115818E-2"/>
    <s v="DOWN"/>
  </r>
  <r>
    <x v="1"/>
    <x v="502"/>
    <n v="3706"/>
    <n v="3707"/>
    <n v="3630.60009765625"/>
    <n v="3652.85009765625"/>
    <x v="1720"/>
    <n v="5752877"/>
    <n v="-8.8860331323720523E-3"/>
    <n v="-8.8860331323720523E-3"/>
    <s v="DOWN"/>
  </r>
  <r>
    <x v="1"/>
    <x v="503"/>
    <n v="3650"/>
    <n v="3675.44995117187"/>
    <n v="3645"/>
    <n v="3655.19995117187"/>
    <x v="1721"/>
    <n v="3545655"/>
    <n v="6.4340865626884519E-4"/>
    <n v="6.4340865626884519E-4"/>
    <s v="UP"/>
  </r>
  <r>
    <x v="1"/>
    <x v="504"/>
    <n v="3625"/>
    <n v="3670"/>
    <n v="3608.19995117187"/>
    <n v="3611.44995117187"/>
    <x v="1722"/>
    <n v="6442299"/>
    <n v="-1.0073563870961533E-2"/>
    <n v="-1.0073563870961533E-2"/>
    <s v="DOWN"/>
  </r>
  <r>
    <x v="1"/>
    <x v="505"/>
    <n v="3603.44995117187"/>
    <n v="3652.69995117187"/>
    <n v="3601.44995117187"/>
    <n v="3647.14990234375"/>
    <x v="1723"/>
    <n v="3590107"/>
    <n v="9.8851603721420017E-3"/>
    <n v="9.8851603721420017E-3"/>
    <s v="UP"/>
  </r>
  <r>
    <x v="1"/>
    <x v="506"/>
    <n v="3669"/>
    <n v="3690.10009765625"/>
    <n v="3625.19995117187"/>
    <n v="3634.14990234375"/>
    <x v="1724"/>
    <n v="3135441"/>
    <n v="-3.5643462916104453E-3"/>
    <n v="-3.5643462916104453E-3"/>
    <s v="DOWN"/>
  </r>
  <r>
    <x v="1"/>
    <x v="507"/>
    <n v="3612"/>
    <n v="3630"/>
    <n v="3578.30004882812"/>
    <n v="3608.85009765625"/>
    <x v="1725"/>
    <n v="2933693"/>
    <n v="-6.9615096149594448E-3"/>
    <n v="-6.9615096149594448E-3"/>
    <s v="DOWN"/>
  </r>
  <r>
    <x v="1"/>
    <x v="508"/>
    <n v="3604.10009765625"/>
    <n v="3607.44995117187"/>
    <n v="3511.25"/>
    <n v="3532.5"/>
    <x v="1726"/>
    <n v="4871211"/>
    <n v="-2.1156419674219794E-2"/>
    <n v="-2.1156419674219794E-2"/>
    <s v="DOWN"/>
  </r>
  <r>
    <x v="1"/>
    <x v="509"/>
    <n v="3560"/>
    <n v="3561.60009765625"/>
    <n v="3485"/>
    <n v="3498.85009765625"/>
    <x v="1727"/>
    <n v="2691670"/>
    <n v="-9.5258369381404587E-3"/>
    <n v="-9.5258369381404587E-3"/>
    <s v="DOWN"/>
  </r>
  <r>
    <x v="1"/>
    <x v="510"/>
    <n v="3503"/>
    <n v="3514.55004882812"/>
    <n v="3450"/>
    <n v="3492.94995117187"/>
    <x v="1728"/>
    <n v="2595594"/>
    <n v="-1.6863470015639804E-3"/>
    <n v="-1.6863470015639804E-3"/>
    <s v="DOWN"/>
  </r>
  <r>
    <x v="1"/>
    <x v="511"/>
    <n v="3494.5"/>
    <n v="3529"/>
    <n v="3475"/>
    <n v="3482.60009765625"/>
    <x v="1729"/>
    <n v="3878763"/>
    <n v="-2.9630746930262514E-3"/>
    <n v="-2.9630746930262514E-3"/>
    <s v="DOWN"/>
  </r>
  <r>
    <x v="1"/>
    <x v="512"/>
    <n v="3483"/>
    <n v="3511.25"/>
    <n v="3483"/>
    <n v="3489.75"/>
    <x v="1730"/>
    <n v="2510813"/>
    <n v="2.053106130155421E-3"/>
    <n v="2.053106130155421E-3"/>
    <s v="UP"/>
  </r>
  <r>
    <x v="1"/>
    <x v="513"/>
    <n v="3518"/>
    <n v="3518"/>
    <n v="3415"/>
    <n v="3421.64990234375"/>
    <x v="1731"/>
    <n v="2424942"/>
    <n v="-1.9514338663195949E-2"/>
    <n v="-1.9514338663195949E-2"/>
    <s v="DOWN"/>
  </r>
  <r>
    <x v="1"/>
    <x v="514"/>
    <n v="3400.05004882812"/>
    <n v="3461"/>
    <n v="3385.94995117187"/>
    <n v="3397.75"/>
    <x v="1732"/>
    <n v="3960501"/>
    <n v="-6.9848539736103539E-3"/>
    <n v="-6.9848539736103539E-3"/>
    <s v="DOWN"/>
  </r>
  <r>
    <x v="1"/>
    <x v="515"/>
    <n v="3437.94995117187"/>
    <n v="3487"/>
    <n v="3412.94995117187"/>
    <n v="3476.39990234375"/>
    <x v="1733"/>
    <n v="2020718"/>
    <n v="2.3147613617773673E-2"/>
    <n v="2.3147613617773673E-2"/>
    <s v="UP"/>
  </r>
  <r>
    <x v="1"/>
    <x v="516"/>
    <n v="3494"/>
    <n v="3513.60009765625"/>
    <n v="3469.75"/>
    <n v="3484.19995117187"/>
    <x v="1734"/>
    <n v="3087414"/>
    <n v="2.243604487832721E-3"/>
    <n v="2.243604487832721E-3"/>
    <s v="UP"/>
  </r>
  <r>
    <x v="1"/>
    <x v="517"/>
    <n v="3504.19995117187"/>
    <n v="3519.89990234375"/>
    <n v="3466.05004882812"/>
    <n v="3492.25"/>
    <x v="1735"/>
    <n v="1537639"/>
    <n v="2.3104756739806259E-3"/>
    <n v="2.3104756739806259E-3"/>
    <s v="UP"/>
  </r>
  <r>
    <x v="1"/>
    <x v="518"/>
    <n v="3512.94995117187"/>
    <n v="3513.25"/>
    <n v="3505"/>
    <n v="3508.64990234375"/>
    <x v="1736"/>
    <n v="328991"/>
    <n v="4.6961061502570206E-3"/>
    <n v="4.6961061502570206E-3"/>
    <s v="UP"/>
  </r>
  <r>
    <x v="1"/>
    <x v="519"/>
    <n v="3548"/>
    <n v="3548"/>
    <n v="3481.19995117187"/>
    <n v="3502.75"/>
    <x v="1737"/>
    <n v="2526082"/>
    <n v="-1.681563252001724E-3"/>
    <n v="-1.681563252001724E-3"/>
    <s v="DOWN"/>
  </r>
  <r>
    <x v="1"/>
    <x v="520"/>
    <n v="3508"/>
    <n v="3535"/>
    <n v="3496"/>
    <n v="3505.69995117187"/>
    <x v="1738"/>
    <n v="1782692"/>
    <n v="8.4212395792641957E-4"/>
    <n v="8.4212395792641957E-4"/>
    <s v="UP"/>
  </r>
  <r>
    <x v="1"/>
    <x v="521"/>
    <n v="3498"/>
    <n v="3519.69995117187"/>
    <n v="3480.19995117187"/>
    <n v="3484.30004882812"/>
    <x v="1739"/>
    <n v="1516489"/>
    <n v="-6.1041921589298593E-3"/>
    <n v="-6.1041921589298593E-3"/>
    <s v="DOWN"/>
  </r>
  <r>
    <x v="1"/>
    <x v="522"/>
    <n v="3480"/>
    <n v="3510.05004882812"/>
    <n v="3436"/>
    <n v="3488.19995117187"/>
    <x v="1740"/>
    <n v="1284514"/>
    <n v="1.1191473417759316E-3"/>
    <n v="1.1191473417759316E-3"/>
    <s v="UP"/>
  </r>
  <r>
    <x v="1"/>
    <x v="523"/>
    <n v="3506"/>
    <n v="3534.14990234375"/>
    <n v="3485.69995117187"/>
    <n v="3526.05004882812"/>
    <x v="1741"/>
    <n v="1747259"/>
    <n v="1.0850989897165972E-2"/>
    <n v="1.0850989897165972E-2"/>
    <s v="UP"/>
  </r>
  <r>
    <x v="1"/>
    <x v="524"/>
    <n v="3528"/>
    <n v="3569.60009765625"/>
    <n v="3528"/>
    <n v="3553.30004882812"/>
    <x v="1742"/>
    <n v="1809157"/>
    <n v="7.7281366805193076E-3"/>
    <n v="7.7281366805193076E-3"/>
    <s v="UP"/>
  </r>
  <r>
    <x v="1"/>
    <x v="525"/>
    <n v="3569"/>
    <n v="3575.55004882812"/>
    <n v="3542"/>
    <n v="3556.39990234375"/>
    <x v="1743"/>
    <n v="2013204"/>
    <n v="8.7245565023180282E-4"/>
    <n v="8.7245565023180282E-4"/>
    <s v="UP"/>
  </r>
  <r>
    <x v="1"/>
    <x v="526"/>
    <n v="3550.60009765625"/>
    <n v="3562.85009765625"/>
    <n v="3506.39990234375"/>
    <n v="3521.89990234375"/>
    <x v="1744"/>
    <n v="1632914"/>
    <n v="-9.7008463082874415E-3"/>
    <n v="-9.7008463082874415E-3"/>
    <s v="DOWN"/>
  </r>
  <r>
    <x v="1"/>
    <x v="527"/>
    <n v="3515.14990234375"/>
    <n v="3520.85009765625"/>
    <n v="3451.60009765625"/>
    <n v="3475.69995117187"/>
    <x v="1745"/>
    <n v="2136598"/>
    <n v="-1.3117766585854592E-2"/>
    <n v="-1.3117766585854592E-2"/>
    <s v="DOWN"/>
  </r>
  <r>
    <x v="1"/>
    <x v="528"/>
    <n v="3478.39990234375"/>
    <n v="3515.94995117187"/>
    <n v="3440.30004882812"/>
    <n v="3458.39990234375"/>
    <x v="1746"/>
    <n v="3167936"/>
    <n v="-4.9776338902900279E-3"/>
    <n v="-4.9776338902900279E-3"/>
    <s v="DOWN"/>
  </r>
  <r>
    <x v="1"/>
    <x v="529"/>
    <n v="3445"/>
    <n v="3480.94995117187"/>
    <n v="3407.80004882812"/>
    <n v="3464.25"/>
    <x v="1747"/>
    <n v="2153461"/>
    <n v="1.6917047803451668E-3"/>
    <n v="1.6917047803451668E-3"/>
    <s v="UP"/>
  </r>
  <r>
    <x v="1"/>
    <x v="530"/>
    <n v="3472.19995117187"/>
    <n v="3493.05004882812"/>
    <n v="3424"/>
    <n v="3443.30004882812"/>
    <x v="1748"/>
    <n v="2161746"/>
    <n v="-6.0475524667754372E-3"/>
    <n v="-6.0475524667754372E-3"/>
    <s v="DOWN"/>
  </r>
  <r>
    <x v="1"/>
    <x v="531"/>
    <n v="3443.89990234375"/>
    <n v="3463"/>
    <n v="3434.05004882812"/>
    <n v="3445.89990234375"/>
    <x v="1749"/>
    <n v="1849619"/>
    <n v="7.5505735113973388E-4"/>
    <n v="7.5505735113973388E-4"/>
    <s v="UP"/>
  </r>
  <r>
    <x v="1"/>
    <x v="532"/>
    <n v="3425"/>
    <n v="3490"/>
    <n v="3411.89990234375"/>
    <n v="3446.85009765625"/>
    <x v="1750"/>
    <n v="1941251"/>
    <n v="2.7575183866474873E-4"/>
    <n v="2.7575183866474873E-4"/>
    <s v="UP"/>
  </r>
  <r>
    <x v="1"/>
    <x v="533"/>
    <n v="3447.14990234375"/>
    <n v="3529.35009765625"/>
    <n v="3406.44995117187"/>
    <n v="3502"/>
    <x v="1751"/>
    <n v="2981745"/>
    <n v="1.6000233633757976E-2"/>
    <n v="1.6000233633757976E-2"/>
    <s v="UP"/>
  </r>
  <r>
    <x v="1"/>
    <x v="534"/>
    <n v="3491"/>
    <n v="3563.75"/>
    <n v="3491"/>
    <n v="3529.14990234375"/>
    <x v="1752"/>
    <n v="5588446"/>
    <n v="7.7523905063697079E-3"/>
    <n v="7.7523905063697079E-3"/>
    <s v="UP"/>
  </r>
  <r>
    <x v="1"/>
    <x v="535"/>
    <n v="3535"/>
    <n v="3590"/>
    <n v="3535"/>
    <n v="3577.80004882812"/>
    <x v="1753"/>
    <n v="2102118"/>
    <n v="1.3785348763712905E-2"/>
    <n v="1.3785348763712905E-2"/>
    <s v="UP"/>
  </r>
  <r>
    <x v="1"/>
    <x v="536"/>
    <n v="3589.19995117187"/>
    <n v="3648"/>
    <n v="3574.10009765625"/>
    <n v="3642.89990234375"/>
    <x v="1754"/>
    <n v="3152938"/>
    <n v="1.8195455168457251E-2"/>
    <n v="1.8195455168457251E-2"/>
    <s v="UP"/>
  </r>
  <r>
    <x v="1"/>
    <x v="537"/>
    <n v="3646.44995117187"/>
    <n v="3665.94995117187"/>
    <n v="3630.85009765625"/>
    <n v="3640.44995117187"/>
    <x v="1755"/>
    <n v="2486263"/>
    <n v="-6.7248650090224777E-4"/>
    <n v="-6.7248650090224777E-4"/>
    <s v="DOWN"/>
  </r>
  <r>
    <x v="1"/>
    <x v="538"/>
    <n v="3640.44995117187"/>
    <n v="3658"/>
    <n v="3522"/>
    <n v="3536.39990234375"/>
    <x v="1756"/>
    <n v="1849642"/>
    <n v="-2.8581605569862552E-2"/>
    <n v="-2.8581605569862552E-2"/>
    <s v="DOWN"/>
  </r>
  <r>
    <x v="1"/>
    <x v="539"/>
    <n v="3562.5"/>
    <n v="3598"/>
    <n v="3524.30004882812"/>
    <n v="3584.5"/>
    <x v="1757"/>
    <n v="1484458"/>
    <n v="1.3601590335290051E-2"/>
    <n v="1.3601590335290051E-2"/>
    <s v="UP"/>
  </r>
  <r>
    <x v="1"/>
    <x v="540"/>
    <n v="3601"/>
    <n v="3646.44995117187"/>
    <n v="3601"/>
    <n v="3626.89990234375"/>
    <x v="1758"/>
    <n v="1428660"/>
    <n v="1.1828388667022495E-2"/>
    <n v="1.1828388667022495E-2"/>
    <s v="UP"/>
  </r>
  <r>
    <x v="1"/>
    <x v="541"/>
    <n v="3610"/>
    <n v="3634.75"/>
    <n v="3566"/>
    <n v="3601.75"/>
    <x v="1759"/>
    <n v="1567957"/>
    <n v="-6.9341153093553263E-3"/>
    <n v="-6.9341153093553263E-3"/>
    <s v="DOWN"/>
  </r>
  <r>
    <x v="1"/>
    <x v="542"/>
    <n v="3585"/>
    <n v="3642"/>
    <n v="3575.10009765625"/>
    <n v="3636.80004882812"/>
    <x v="1760"/>
    <n v="1510718"/>
    <n v="9.7314468967685513E-3"/>
    <n v="9.7314468967685513E-3"/>
    <s v="UP"/>
  </r>
  <r>
    <x v="1"/>
    <x v="543"/>
    <n v="3650"/>
    <n v="3662"/>
    <n v="3601.69995117187"/>
    <n v="3609.64990234375"/>
    <x v="1761"/>
    <n v="1883864"/>
    <n v="-7.4654711287206041E-3"/>
    <n v="-7.4654711287206041E-3"/>
    <s v="DOWN"/>
  </r>
  <r>
    <x v="1"/>
    <x v="544"/>
    <n v="3605"/>
    <n v="3635"/>
    <n v="3576.69995117187"/>
    <n v="3623.80004882812"/>
    <x v="1762"/>
    <n v="1747007"/>
    <n v="3.9200333555172604E-3"/>
    <n v="3.9200333555172604E-3"/>
    <s v="UP"/>
  </r>
  <r>
    <x v="1"/>
    <x v="545"/>
    <n v="3620"/>
    <n v="3623"/>
    <n v="3558.14990234375"/>
    <n v="3570.35009765625"/>
    <x v="1763"/>
    <n v="1603233"/>
    <n v="-1.4749642543374472E-2"/>
    <n v="-1.4749642543374472E-2"/>
    <s v="DOWN"/>
  </r>
  <r>
    <x v="1"/>
    <x v="546"/>
    <n v="3582"/>
    <n v="3608.44995117187"/>
    <n v="3570"/>
    <n v="3581.60009765625"/>
    <x v="1764"/>
    <n v="2072320"/>
    <n v="3.1509186688415936E-3"/>
    <n v="3.1509186688415936E-3"/>
    <s v="UP"/>
  </r>
  <r>
    <x v="1"/>
    <x v="547"/>
    <n v="3602.5"/>
    <n v="3651.35009765625"/>
    <n v="3573.69995117187"/>
    <n v="3584.35009765625"/>
    <x v="1765"/>
    <n v="4333992"/>
    <n v="7.6787912767543886E-4"/>
    <n v="7.6787912767543886E-4"/>
    <s v="UP"/>
  </r>
  <r>
    <x v="1"/>
    <x v="548"/>
    <n v="3589"/>
    <n v="3606"/>
    <n v="3510.14990234375"/>
    <n v="3556.89990234375"/>
    <x v="1766"/>
    <n v="2312310"/>
    <n v="-7.6583881944212572E-3"/>
    <n v="-7.6583881944212572E-3"/>
    <s v="DOWN"/>
  </r>
  <r>
    <x v="1"/>
    <x v="549"/>
    <n v="3582.64990234375"/>
    <n v="3641.19995117187"/>
    <n v="3566.39990234375"/>
    <n v="3608.30004882812"/>
    <x v="1767"/>
    <n v="2340989"/>
    <n v="1.4450863056955872E-2"/>
    <n v="1.4450863056955872E-2"/>
    <s v="UP"/>
  </r>
  <r>
    <x v="1"/>
    <x v="550"/>
    <n v="3624"/>
    <n v="3636.80004882812"/>
    <n v="3606.25"/>
    <n v="3630.75"/>
    <x v="1768"/>
    <n v="1224328"/>
    <n v="6.2217887391619276E-3"/>
    <n v="6.2217887391619276E-3"/>
    <s v="UP"/>
  </r>
  <r>
    <x v="1"/>
    <x v="551"/>
    <n v="3648"/>
    <n v="3670.5"/>
    <n v="3630"/>
    <n v="3662.69995117187"/>
    <x v="1769"/>
    <n v="1792861"/>
    <n v="8.799731103093112E-3"/>
    <n v="8.799731103093112E-3"/>
    <s v="UP"/>
  </r>
  <r>
    <x v="1"/>
    <x v="552"/>
    <n v="3685"/>
    <n v="3705"/>
    <n v="3644.80004882812"/>
    <n v="3670.89990234375"/>
    <x v="1770"/>
    <n v="2209923"/>
    <n v="2.2388531058287835E-3"/>
    <n v="2.2388531058287835E-3"/>
    <s v="UP"/>
  </r>
  <r>
    <x v="1"/>
    <x v="553"/>
    <n v="3671"/>
    <n v="3700"/>
    <n v="3653.10009765625"/>
    <n v="3696.10009765625"/>
    <x v="1771"/>
    <n v="1534135"/>
    <n v="6.8646762599629046E-3"/>
    <n v="6.8646762599629046E-3"/>
    <s v="UP"/>
  </r>
  <r>
    <x v="1"/>
    <x v="554"/>
    <n v="3710"/>
    <n v="3725"/>
    <n v="3693.85009765625"/>
    <n v="3706.55004882812"/>
    <x v="1772"/>
    <n v="1456218"/>
    <n v="2.827519226794683E-3"/>
    <n v="2.827519226794683E-3"/>
    <s v="UP"/>
  </r>
  <r>
    <x v="1"/>
    <x v="555"/>
    <n v="3692.25"/>
    <n v="3719.94995117187"/>
    <n v="3685"/>
    <n v="3694.69995117187"/>
    <x v="1773"/>
    <n v="1456923"/>
    <n v="-3.1973156427828639E-3"/>
    <n v="-3.1973156427828639E-3"/>
    <s v="DOWN"/>
  </r>
  <r>
    <x v="1"/>
    <x v="556"/>
    <n v="3681.35009765625"/>
    <n v="3740"/>
    <n v="3680"/>
    <n v="3733.75"/>
    <x v="1774"/>
    <n v="1966475"/>
    <n v="1.0569289443506678E-2"/>
    <n v="1.0569289443506678E-2"/>
    <s v="UP"/>
  </r>
  <r>
    <x v="1"/>
    <x v="557"/>
    <n v="3742.80004882812"/>
    <n v="3760"/>
    <n v="3731.30004882812"/>
    <n v="3738.35009765625"/>
    <x v="1775"/>
    <n v="1207141"/>
    <n v="1.2320594382580004E-3"/>
    <n v="1.2320594382580004E-3"/>
    <s v="UP"/>
  </r>
  <r>
    <x v="1"/>
    <x v="558"/>
    <n v="3750"/>
    <n v="3830"/>
    <n v="3745"/>
    <n v="3817.75"/>
    <x v="1776"/>
    <n v="2346158"/>
    <n v="2.1239245811293338E-2"/>
    <n v="2.1239245811293338E-2"/>
    <s v="UP"/>
  </r>
  <r>
    <x v="1"/>
    <x v="559"/>
    <n v="3831.10009765625"/>
    <n v="3889.14990234375"/>
    <n v="3811.69995117187"/>
    <n v="3884.75"/>
    <x v="1777"/>
    <n v="2488606"/>
    <n v="1.7549569940167944E-2"/>
    <n v="1.7549569940167944E-2"/>
    <s v="UP"/>
  </r>
  <r>
    <x v="1"/>
    <x v="560"/>
    <n v="3865"/>
    <n v="3870"/>
    <n v="3812.39990234375"/>
    <n v="3860.94995117187"/>
    <x v="1778"/>
    <n v="1733031"/>
    <n v="-6.1264130997381793E-3"/>
    <n v="-6.1264130997381793E-3"/>
    <s v="DOWN"/>
  </r>
  <r>
    <x v="1"/>
    <x v="561"/>
    <n v="3812"/>
    <n v="3835"/>
    <n v="3772"/>
    <n v="3807.44995117187"/>
    <x v="1779"/>
    <n v="1810293"/>
    <n v="-1.3856681518304083E-2"/>
    <n v="-1.3856681518304083E-2"/>
    <s v="DOWN"/>
  </r>
  <r>
    <x v="1"/>
    <x v="562"/>
    <n v="3820"/>
    <n v="3864.89990234375"/>
    <n v="3796.39990234375"/>
    <n v="3853.5"/>
    <x v="1780"/>
    <n v="2460591"/>
    <n v="1.2094747855268095E-2"/>
    <n v="1.2094747855268095E-2"/>
    <s v="UP"/>
  </r>
  <r>
    <x v="1"/>
    <x v="563"/>
    <n v="3978"/>
    <n v="3978"/>
    <n v="3861"/>
    <n v="3879.85009765625"/>
    <x v="1781"/>
    <n v="3937092"/>
    <n v="6.8378834834754171E-3"/>
    <n v="6.8378834834754171E-3"/>
    <s v="UP"/>
  </r>
  <r>
    <x v="1"/>
    <x v="564"/>
    <n v="3856"/>
    <n v="3925"/>
    <n v="3856"/>
    <n v="3915.89990234375"/>
    <x v="1782"/>
    <n v="1906106"/>
    <n v="9.2914317057846141E-3"/>
    <n v="9.2914317057846141E-3"/>
    <s v="UP"/>
  </r>
  <r>
    <x v="1"/>
    <x v="565"/>
    <n v="3925"/>
    <n v="3929"/>
    <n v="3836.55004882812"/>
    <n v="3859.89990234375"/>
    <x v="1783"/>
    <n v="3203744"/>
    <n v="-1.4300464857787338E-2"/>
    <n v="-1.4300464857787338E-2"/>
    <s v="DOWN"/>
  </r>
  <r>
    <x v="1"/>
    <x v="566"/>
    <n v="3918"/>
    <n v="3923"/>
    <n v="3857"/>
    <n v="3897.89990234375"/>
    <x v="1784"/>
    <n v="6684507"/>
    <n v="9.8447444527024405E-3"/>
    <n v="9.8447444527024405E-3"/>
    <s v="UP"/>
  </r>
  <r>
    <x v="1"/>
    <x v="567"/>
    <n v="3877.85009765625"/>
    <n v="3977"/>
    <n v="3860.05004882812"/>
    <n v="3968.14990234375"/>
    <x v="1785"/>
    <n v="3348123"/>
    <n v="1.8022604751181469E-2"/>
    <n v="1.8022604751181469E-2"/>
    <s v="UP"/>
  </r>
  <r>
    <x v="1"/>
    <x v="568"/>
    <n v="3992.69995117187"/>
    <n v="4043"/>
    <n v="3962.30004882812"/>
    <n v="4019.14990234375"/>
    <x v="1786"/>
    <n v="3442604"/>
    <n v="1.2852258726612838E-2"/>
    <n v="1.2852258726612838E-2"/>
    <s v="UP"/>
  </r>
  <r>
    <x v="1"/>
    <x v="569"/>
    <n v="4033.94995117187"/>
    <n v="4041.69995117187"/>
    <n v="3980"/>
    <n v="3990.60009765625"/>
    <x v="1787"/>
    <n v="2389041"/>
    <n v="-7.1034600072394406E-3"/>
    <n v="-7.1034600072394406E-3"/>
    <s v="DOWN"/>
  </r>
  <r>
    <x v="1"/>
    <x v="570"/>
    <n v="4012"/>
    <n v="4012"/>
    <n v="3910.5"/>
    <n v="3914.64990234375"/>
    <x v="1788"/>
    <n v="3102539"/>
    <n v="-1.730851010987693E-2"/>
    <n v="-1.730851010987693E-2"/>
    <s v="DOWN"/>
  </r>
  <r>
    <x v="1"/>
    <x v="571"/>
    <n v="3910"/>
    <n v="3920"/>
    <n v="3811"/>
    <n v="3826.55004882812"/>
    <x v="1789"/>
    <n v="6176776"/>
    <n v="-2.2505237608845919E-2"/>
    <n v="-2.2505237608845919E-2"/>
    <s v="DOWN"/>
  </r>
  <r>
    <x v="1"/>
    <x v="572"/>
    <n v="3807"/>
    <n v="3851.55004882812"/>
    <n v="3771.10009765625"/>
    <n v="3833.5"/>
    <x v="1790"/>
    <n v="3112358"/>
    <n v="1.816207300918428E-3"/>
    <n v="1.816207300918428E-3"/>
    <s v="UP"/>
  </r>
  <r>
    <x v="1"/>
    <x v="573"/>
    <n v="3840"/>
    <n v="3849.64990234375"/>
    <n v="3740.10009765625"/>
    <n v="3771.35009765625"/>
    <x v="1791"/>
    <n v="3258414"/>
    <n v="-1.6212190260893565E-2"/>
    <n v="-1.6212190260893565E-2"/>
    <s v="DOWN"/>
  </r>
  <r>
    <x v="1"/>
    <x v="574"/>
    <n v="3769.5"/>
    <n v="3809.39990234375"/>
    <n v="3722.19995117187"/>
    <n v="3769.89990234375"/>
    <x v="1792"/>
    <n v="3330501"/>
    <n v="-3.8459960441238961E-4"/>
    <n v="-3.8459960441238961E-4"/>
    <s v="DOWN"/>
  </r>
  <r>
    <x v="1"/>
    <x v="575"/>
    <n v="3731"/>
    <n v="3733.39990234375"/>
    <n v="3625.10009765625"/>
    <n v="3649.25"/>
    <x v="1793"/>
    <n v="5718297"/>
    <n v="-3.2003461152211761E-2"/>
    <n v="-3.2003461152211761E-2"/>
    <s v="DOWN"/>
  </r>
  <r>
    <x v="1"/>
    <x v="576"/>
    <n v="3646"/>
    <n v="3729.80004882812"/>
    <n v="3646"/>
    <n v="3690.05004882812"/>
    <x v="1794"/>
    <n v="3143862"/>
    <n v="1.1180493194343907E-2"/>
    <n v="1.1180493194343907E-2"/>
    <s v="UP"/>
  </r>
  <r>
    <x v="1"/>
    <x v="577"/>
    <n v="3749"/>
    <n v="3758"/>
    <n v="3721.39990234375"/>
    <n v="3736.25"/>
    <x v="1795"/>
    <n v="2739393"/>
    <n v="1.2520028180860109E-2"/>
    <n v="1.2520028180860109E-2"/>
    <s v="UP"/>
  </r>
  <r>
    <x v="1"/>
    <x v="578"/>
    <n v="3770"/>
    <n v="3808"/>
    <n v="3736.39990234375"/>
    <n v="3800.64990234375"/>
    <x v="1796"/>
    <n v="2105169"/>
    <n v="1.7236576567895217E-2"/>
    <n v="1.7236576567895217E-2"/>
    <s v="UP"/>
  </r>
  <r>
    <x v="1"/>
    <x v="579"/>
    <n v="3827.89990234375"/>
    <n v="3864"/>
    <n v="3800.64990234375"/>
    <n v="3856.19995117187"/>
    <x v="1797"/>
    <n v="1984212"/>
    <n v="1.4615894054138701E-2"/>
    <n v="1.4615894054138701E-2"/>
    <s v="UP"/>
  </r>
  <r>
    <x v="1"/>
    <x v="580"/>
    <n v="3851"/>
    <n v="3882.5"/>
    <n v="3816.05004882812"/>
    <n v="3824.60009765625"/>
    <x v="1798"/>
    <n v="1960538"/>
    <n v="-8.1944964345017721E-3"/>
    <n v="-8.1944964345017721E-3"/>
    <s v="DOWN"/>
  </r>
  <r>
    <x v="1"/>
    <x v="581"/>
    <n v="3815.30004882812"/>
    <n v="3824.69995117187"/>
    <n v="3769"/>
    <n v="3814.89990234375"/>
    <x v="1799"/>
    <n v="2307366"/>
    <n v="-2.5363811602811133E-3"/>
    <n v="-2.5363811602811133E-3"/>
    <s v="DOWN"/>
  </r>
  <r>
    <x v="1"/>
    <x v="582"/>
    <n v="3791"/>
    <n v="3831.80004882812"/>
    <n v="3756.14990234375"/>
    <n v="3779"/>
    <x v="1800"/>
    <n v="1919149"/>
    <n v="-9.4104306777791826E-3"/>
    <n v="-9.4104306777791826E-3"/>
    <s v="DOWN"/>
  </r>
  <r>
    <x v="1"/>
    <x v="583"/>
    <n v="3791.55004882812"/>
    <n v="3799.69995117187"/>
    <n v="3721"/>
    <n v="3743.44995117187"/>
    <x v="1801"/>
    <n v="2946443"/>
    <n v="-9.4072052548011473E-3"/>
    <n v="-9.4072052548011473E-3"/>
    <s v="DOWN"/>
  </r>
  <r>
    <x v="1"/>
    <x v="584"/>
    <n v="3750"/>
    <n v="3777.94995117187"/>
    <n v="3746.10009765625"/>
    <n v="3760.55004882812"/>
    <x v="1802"/>
    <n v="1638721"/>
    <n v="4.5680281365912036E-3"/>
    <n v="4.5680281365912036E-3"/>
    <s v="UP"/>
  </r>
  <r>
    <x v="1"/>
    <x v="585"/>
    <n v="3789.80004882812"/>
    <n v="3789.80004882812"/>
    <n v="3758"/>
    <n v="3770.35009765625"/>
    <x v="1803"/>
    <n v="2112459"/>
    <n v="2.6060274258661513E-3"/>
    <n v="2.6060274258661513E-3"/>
    <s v="UP"/>
  </r>
  <r>
    <x v="1"/>
    <x v="586"/>
    <n v="3752.5"/>
    <n v="3752.5"/>
    <n v="3690"/>
    <n v="3694.94995117187"/>
    <x v="1804"/>
    <n v="3851488"/>
    <n v="-1.9998180289465522E-2"/>
    <n v="-1.9998180289465522E-2"/>
    <s v="DOWN"/>
  </r>
  <r>
    <x v="1"/>
    <x v="587"/>
    <n v="3724"/>
    <n v="3793.25"/>
    <n v="3710"/>
    <n v="3733.75"/>
    <x v="1805"/>
    <n v="5951745"/>
    <n v="1.0500886475238783E-2"/>
    <n v="1.0500886475238783E-2"/>
    <s v="UP"/>
  </r>
  <r>
    <x v="1"/>
    <x v="588"/>
    <n v="3786"/>
    <n v="3835"/>
    <n v="3748"/>
    <n v="3817.80004882812"/>
    <x v="1806"/>
    <n v="3931683"/>
    <n v="2.2510864261301902E-2"/>
    <n v="2.2510864261301902E-2"/>
    <s v="UP"/>
  </r>
  <r>
    <x v="1"/>
    <x v="589"/>
    <n v="3844"/>
    <n v="3854.10009765625"/>
    <n v="3806"/>
    <n v="3813.10009765625"/>
    <x v="1807"/>
    <n v="3256906"/>
    <n v="-1.2311041248193088E-3"/>
    <n v="-1.2311041248193088E-3"/>
    <s v="DOWN"/>
  </r>
  <r>
    <x v="1"/>
    <x v="590"/>
    <n v="3825"/>
    <n v="3835"/>
    <n v="3779"/>
    <n v="3784.19995117187"/>
    <x v="1808"/>
    <n v="3134372"/>
    <n v="-7.5791833209461574E-3"/>
    <n v="-7.5791833209461574E-3"/>
    <s v="DOWN"/>
  </r>
  <r>
    <x v="1"/>
    <x v="591"/>
    <n v="3769"/>
    <n v="3815.94995117187"/>
    <n v="3757.60009765625"/>
    <n v="3793.89990234375"/>
    <x v="1809"/>
    <n v="3688883"/>
    <n v="2.5633231469848541E-3"/>
    <n v="2.5633231469848541E-3"/>
    <s v="UP"/>
  </r>
  <r>
    <x v="1"/>
    <x v="592"/>
    <n v="3810"/>
    <n v="3827.80004882812"/>
    <n v="3705.55004882812"/>
    <n v="3719.39990234375"/>
    <x v="1810"/>
    <n v="7465922"/>
    <n v="-1.9636895316328999E-2"/>
    <n v="-1.9636895316328999E-2"/>
    <s v="DOWN"/>
  </r>
  <r>
    <x v="1"/>
    <x v="593"/>
    <n v="3650"/>
    <n v="3667.89990234375"/>
    <n v="3570"/>
    <n v="3586.39990234375"/>
    <x v="1811"/>
    <n v="5408531"/>
    <n v="-3.5758335475340554E-2"/>
    <n v="-3.5758335475340554E-2"/>
    <s v="DOWN"/>
  </r>
  <r>
    <x v="1"/>
    <x v="594"/>
    <n v="3611"/>
    <n v="3622.89990234375"/>
    <n v="3555.64990234375"/>
    <n v="3563.80004882812"/>
    <x v="1812"/>
    <n v="2426203"/>
    <n v="-6.3015972127721731E-3"/>
    <n v="-6.3015972127721731E-3"/>
    <s v="DOWN"/>
  </r>
  <r>
    <x v="1"/>
    <x v="595"/>
    <n v="3474"/>
    <n v="3483.85009765625"/>
    <n v="3391.10009765625"/>
    <n v="3401.64990234375"/>
    <x v="1813"/>
    <n v="5039136"/>
    <n v="-4.549926812830319E-2"/>
    <n v="-4.549926812830319E-2"/>
    <s v="DOWN"/>
  </r>
  <r>
    <x v="1"/>
    <x v="596"/>
    <n v="3468"/>
    <n v="3530"/>
    <n v="3462"/>
    <n v="3520.75"/>
    <x v="1814"/>
    <n v="2549723"/>
    <n v="3.5012476819540957E-2"/>
    <n v="3.5012476819540957E-2"/>
    <s v="UP"/>
  </r>
  <r>
    <x v="1"/>
    <x v="597"/>
    <n v="3490"/>
    <n v="3563.75"/>
    <n v="3455.89990234375"/>
    <n v="3554.19995117187"/>
    <x v="1815"/>
    <n v="3288942"/>
    <n v="9.5008033689344025E-3"/>
    <n v="9.5008033689344025E-3"/>
    <s v="UP"/>
  </r>
  <r>
    <x v="1"/>
    <x v="598"/>
    <n v="3552.5"/>
    <n v="3571.94995117187"/>
    <n v="3506"/>
    <n v="3546.14990234375"/>
    <x v="1816"/>
    <n v="2761341"/>
    <n v="-2.2649224469579112E-3"/>
    <n v="-2.2649224469579112E-3"/>
    <s v="DOWN"/>
  </r>
  <r>
    <x v="1"/>
    <x v="599"/>
    <n v="3562.85009765625"/>
    <n v="3578.60009765625"/>
    <n v="3530.10009765625"/>
    <n v="3544.39990234375"/>
    <x v="1817"/>
    <n v="1928039"/>
    <n v="-4.9359668299532545E-4"/>
    <n v="-4.9359668299532545E-4"/>
    <s v="DOWN"/>
  </r>
  <r>
    <x v="1"/>
    <x v="600"/>
    <n v="3501.5"/>
    <n v="3561.19995117187"/>
    <n v="3487.05004882812"/>
    <n v="3524.35009765625"/>
    <x v="1818"/>
    <n v="2370257"/>
    <n v="-5.6566448978928501E-3"/>
    <n v="-5.6566448978928501E-3"/>
    <s v="DOWN"/>
  </r>
  <r>
    <x v="1"/>
    <x v="601"/>
    <n v="3450"/>
    <n v="3548"/>
    <n v="3431.55004882812"/>
    <n v="3484.89990234375"/>
    <x v="1819"/>
    <n v="3054130"/>
    <n v="-1.1193750890540938E-2"/>
    <n v="-1.1193750890540938E-2"/>
    <s v="DOWN"/>
  </r>
  <r>
    <x v="1"/>
    <x v="602"/>
    <n v="3460"/>
    <n v="3609"/>
    <n v="3460"/>
    <n v="3599.94995117187"/>
    <x v="1820"/>
    <n v="3300992"/>
    <n v="3.3014014474421122E-2"/>
    <n v="3.3014014474421122E-2"/>
    <s v="UP"/>
  </r>
  <r>
    <x v="1"/>
    <x v="603"/>
    <n v="3605"/>
    <n v="3654"/>
    <n v="3597.05004882812"/>
    <n v="3632.60009765625"/>
    <x v="1821"/>
    <n v="2719654"/>
    <n v="9.0696255481381646E-3"/>
    <n v="9.0696255481381646E-3"/>
    <s v="UP"/>
  </r>
  <r>
    <x v="1"/>
    <x v="604"/>
    <n v="3684"/>
    <n v="3684"/>
    <n v="3615"/>
    <n v="3620.94995117187"/>
    <x v="1822"/>
    <n v="2005441"/>
    <n v="-3.2071886080925521E-3"/>
    <n v="-3.2071886080925521E-3"/>
    <s v="DOWN"/>
  </r>
  <r>
    <x v="1"/>
    <x v="605"/>
    <n v="3603.25"/>
    <n v="3639.85009765625"/>
    <n v="3592.85009765625"/>
    <n v="3599.14990234375"/>
    <x v="1823"/>
    <n v="1623423"/>
    <n v="-6.0204584725609125E-3"/>
    <n v="-6.0204584725609125E-3"/>
    <s v="DOWN"/>
  </r>
  <r>
    <x v="1"/>
    <x v="606"/>
    <n v="3580"/>
    <n v="3648.35009765625"/>
    <n v="3580"/>
    <n v="3643"/>
    <x v="1824"/>
    <n v="1765688"/>
    <n v="1.2183323309155687E-2"/>
    <n v="1.2183323309155687E-2"/>
    <s v="UP"/>
  </r>
  <r>
    <x v="1"/>
    <x v="607"/>
    <n v="3659"/>
    <n v="3659"/>
    <n v="3585.39990234375"/>
    <n v="3593.89990234375"/>
    <x v="1825"/>
    <n v="3651133"/>
    <n v="-1.3477815997328177E-2"/>
    <n v="-1.3477815997328177E-2"/>
    <s v="DOWN"/>
  </r>
  <r>
    <x v="1"/>
    <x v="608"/>
    <n v="3640.5"/>
    <n v="3668"/>
    <n v="3616.25"/>
    <n v="3655.89990234375"/>
    <x v="1826"/>
    <n v="3090475"/>
    <n v="1.7251486703904705E-2"/>
    <n v="1.7251486703904705E-2"/>
    <s v="UP"/>
  </r>
  <r>
    <x v="1"/>
    <x v="609"/>
    <n v="3696.60009765625"/>
    <n v="3710"/>
    <n v="3660.30004882812"/>
    <n v="3672.75"/>
    <x v="1827"/>
    <n v="3600452"/>
    <n v="4.6090243042478914E-3"/>
    <n v="4.6090243042478914E-3"/>
    <s v="UP"/>
  </r>
  <r>
    <x v="1"/>
    <x v="610"/>
    <n v="3696"/>
    <n v="3713.94995117187"/>
    <n v="3615"/>
    <n v="3626.69995117187"/>
    <x v="1828"/>
    <n v="2413831"/>
    <n v="-1.253834954529294E-2"/>
    <n v="-1.253834954529294E-2"/>
    <s v="DOWN"/>
  </r>
  <r>
    <x v="1"/>
    <x v="611"/>
    <n v="3640"/>
    <n v="3711"/>
    <n v="3625"/>
    <n v="3700.94995117187"/>
    <x v="1829"/>
    <n v="2907611"/>
    <n v="2.0473187650017328E-2"/>
    <n v="2.0473187650017328E-2"/>
    <s v="UP"/>
  </r>
  <r>
    <x v="1"/>
    <x v="612"/>
    <n v="3708"/>
    <n v="3729.80004882812"/>
    <n v="3690"/>
    <n v="3712.39990234375"/>
    <x v="1830"/>
    <n v="1596195"/>
    <n v="3.0937944242195943E-3"/>
    <n v="3.0937944242195943E-3"/>
    <s v="UP"/>
  </r>
  <r>
    <x v="1"/>
    <x v="613"/>
    <n v="3700"/>
    <n v="3758.19995117187"/>
    <n v="3695"/>
    <n v="3749.85009765625"/>
    <x v="1831"/>
    <n v="1879046"/>
    <n v="1.0087888494028937E-2"/>
    <n v="1.0087888494028937E-2"/>
    <s v="UP"/>
  </r>
  <r>
    <x v="1"/>
    <x v="614"/>
    <n v="3759.89990234375"/>
    <n v="3779.5"/>
    <n v="3672"/>
    <n v="3707.44995117187"/>
    <x v="1832"/>
    <n v="1690133"/>
    <n v="-1.1307166413307607E-2"/>
    <n v="-1.1307166413307607E-2"/>
    <s v="DOWN"/>
  </r>
  <r>
    <x v="1"/>
    <x v="615"/>
    <n v="3695"/>
    <n v="3713"/>
    <n v="3661.19995117187"/>
    <n v="3707.69995117187"/>
    <x v="1833"/>
    <n v="1760990"/>
    <n v="6.7376289258150893E-5"/>
    <n v="6.7376289258150893E-5"/>
    <s v="UP"/>
  </r>
  <r>
    <x v="1"/>
    <x v="616"/>
    <n v="3694.75"/>
    <n v="3722"/>
    <n v="3691"/>
    <n v="3705.35009765625"/>
    <x v="1834"/>
    <n v="2689063"/>
    <n v="-6.3386575130265491E-4"/>
    <n v="-6.3386575130265491E-4"/>
    <s v="DOWN"/>
  </r>
  <r>
    <x v="1"/>
    <x v="617"/>
    <n v="3738"/>
    <n v="3738"/>
    <n v="3706.19995117187"/>
    <n v="3731.55004882812"/>
    <x v="1835"/>
    <n v="1583455"/>
    <n v="7.0709216382290824E-3"/>
    <n v="7.0709216382290824E-3"/>
    <s v="UP"/>
  </r>
  <r>
    <x v="1"/>
    <x v="618"/>
    <n v="3740"/>
    <n v="3754.64990234375"/>
    <n v="3720.19995117187"/>
    <n v="3739.94995117187"/>
    <x v="1836"/>
    <n v="2168110"/>
    <n v="2.2510085303248262E-3"/>
    <n v="2.2510085303248262E-3"/>
    <s v="UP"/>
  </r>
  <r>
    <x v="1"/>
    <x v="619"/>
    <n v="3748"/>
    <n v="3763"/>
    <n v="3728.05004882812"/>
    <n v="3758.75"/>
    <x v="1837"/>
    <n v="1387014"/>
    <n v="5.026922839428149E-3"/>
    <n v="5.026922839428149E-3"/>
    <s v="UP"/>
  </r>
  <r>
    <x v="1"/>
    <x v="620"/>
    <n v="3762"/>
    <n v="3780"/>
    <n v="3737.10009765625"/>
    <n v="3770.35009765625"/>
    <x v="1803"/>
    <n v="1472994"/>
    <n v="3.0861486725629658E-3"/>
    <n v="3.0861486725629658E-3"/>
    <s v="UP"/>
  </r>
  <r>
    <x v="1"/>
    <x v="621"/>
    <n v="3772"/>
    <n v="3835.60009765625"/>
    <n v="3772"/>
    <n v="3814.80004882812"/>
    <x v="1838"/>
    <n v="2314947"/>
    <n v="1.178927149094444E-2"/>
    <n v="1.178927149094444E-2"/>
    <s v="UP"/>
  </r>
  <r>
    <x v="1"/>
    <x v="622"/>
    <n v="3809.30004882812"/>
    <n v="3809.30004882812"/>
    <n v="3731.14990234375"/>
    <n v="3755.35009765625"/>
    <x v="1839"/>
    <n v="2051729"/>
    <n v="-1.5584039898695839E-2"/>
    <n v="-1.5584039898695839E-2"/>
    <s v="DOWN"/>
  </r>
  <r>
    <x v="1"/>
    <x v="623"/>
    <n v="3745.5"/>
    <n v="3745.5"/>
    <n v="3679"/>
    <n v="3684.14990234375"/>
    <x v="1840"/>
    <n v="2494829"/>
    <n v="-1.8959586271764965E-2"/>
    <n v="-1.8959586271764965E-2"/>
    <s v="DOWN"/>
  </r>
  <r>
    <x v="1"/>
    <x v="624"/>
    <n v="3690"/>
    <n v="3705"/>
    <n v="3642.5"/>
    <n v="3685.64990234375"/>
    <x v="1841"/>
    <n v="2296773"/>
    <n v="4.0695466164671838E-4"/>
    <n v="4.0695466164671838E-4"/>
    <s v="UP"/>
  </r>
  <r>
    <x v="1"/>
    <x v="625"/>
    <n v="3690"/>
    <n v="3712.35009765625"/>
    <n v="3656.10009765625"/>
    <n v="3696.39990234375"/>
    <x v="1842"/>
    <n v="2291660"/>
    <n v="2.9169106595359462E-3"/>
    <n v="2.9169106595359462E-3"/>
    <s v="UP"/>
  </r>
  <r>
    <x v="1"/>
    <x v="626"/>
    <n v="3683"/>
    <n v="3739"/>
    <n v="3648.35009765625"/>
    <n v="3691.10009765625"/>
    <x v="1843"/>
    <n v="4483476"/>
    <n v="-1.4337375439857855E-3"/>
    <n v="-1.4337375439857855E-3"/>
    <s v="DOWN"/>
  </r>
  <r>
    <x v="1"/>
    <x v="627"/>
    <n v="3707"/>
    <n v="3709.85009765625"/>
    <n v="3655.55004882812"/>
    <n v="3661.94995117187"/>
    <x v="1844"/>
    <n v="1621672"/>
    <n v="-7.8974384168675506E-3"/>
    <n v="-7.8974384168675506E-3"/>
    <s v="DOWN"/>
  </r>
  <r>
    <x v="1"/>
    <x v="628"/>
    <n v="3610"/>
    <n v="3610"/>
    <n v="3522.5"/>
    <n v="3528.05004882812"/>
    <x v="1845"/>
    <n v="3820792"/>
    <n v="-3.6565157489464498E-2"/>
    <n v="-3.6565157489464498E-2"/>
    <s v="DOWN"/>
  </r>
  <r>
    <x v="1"/>
    <x v="629"/>
    <n v="3550"/>
    <n v="3563.55004882812"/>
    <n v="3439.14990234375"/>
    <n v="3471.89990234375"/>
    <x v="1846"/>
    <n v="3170014"/>
    <n v="-1.5915590719988847E-2"/>
    <n v="-1.5915590719988847E-2"/>
    <s v="DOWN"/>
  </r>
  <r>
    <x v="1"/>
    <x v="630"/>
    <n v="3500"/>
    <n v="3569.14990234375"/>
    <n v="3480"/>
    <n v="3556.80004882812"/>
    <x v="1847"/>
    <n v="2640370"/>
    <n v="2.4453644092658506E-2"/>
    <n v="2.4453644092658506E-2"/>
    <s v="UP"/>
  </r>
  <r>
    <x v="1"/>
    <x v="631"/>
    <n v="3580"/>
    <n v="3644"/>
    <n v="3567.39990234375"/>
    <n v="3628.64990234375"/>
    <x v="1848"/>
    <n v="2280996"/>
    <n v="2.0200762072289082E-2"/>
    <n v="2.0200762072289082E-2"/>
    <s v="UP"/>
  </r>
  <r>
    <x v="1"/>
    <x v="632"/>
    <n v="3581.10009765625"/>
    <n v="3617"/>
    <n v="3571.5"/>
    <n v="3612.55004882812"/>
    <x v="1849"/>
    <n v="1581465"/>
    <n v="-4.4369047737695391E-3"/>
    <n v="-4.4369047737695391E-3"/>
    <s v="DOWN"/>
  </r>
  <r>
    <x v="1"/>
    <x v="633"/>
    <n v="3558"/>
    <n v="3584"/>
    <n v="3533.10009765625"/>
    <n v="3548.19995117187"/>
    <x v="1850"/>
    <n v="1960694"/>
    <n v="-1.7812913885266193E-2"/>
    <n v="-1.7812913885266193E-2"/>
    <s v="DOWN"/>
  </r>
  <r>
    <x v="1"/>
    <x v="634"/>
    <n v="3575.14990234375"/>
    <n v="3587.89990234375"/>
    <n v="3518.14990234375"/>
    <n v="3546.30004882812"/>
    <x v="1851"/>
    <n v="1943469"/>
    <n v="-5.3553710199732269E-4"/>
    <n v="-5.3553710199732269E-4"/>
    <s v="DOWN"/>
  </r>
  <r>
    <x v="1"/>
    <x v="635"/>
    <n v="3546"/>
    <n v="3568.44995117187"/>
    <n v="3506.30004882812"/>
    <n v="3561.19995117187"/>
    <x v="1852"/>
    <n v="1727648"/>
    <n v="4.2015861003933362E-3"/>
    <n v="4.2015861003933362E-3"/>
    <s v="UP"/>
  </r>
  <r>
    <x v="1"/>
    <x v="636"/>
    <n v="3588"/>
    <n v="3604.39990234375"/>
    <n v="3538.05004882812"/>
    <n v="3584.30004882812"/>
    <x v="1853"/>
    <n v="1703660"/>
    <n v="6.4866211308387215E-3"/>
    <n v="6.4866211308387215E-3"/>
    <s v="UP"/>
  </r>
  <r>
    <x v="1"/>
    <x v="637"/>
    <n v="3597"/>
    <n v="3623.25"/>
    <n v="3536.85009765625"/>
    <n v="3546.69995117187"/>
    <x v="1854"/>
    <n v="2051115"/>
    <n v="-1.0490149791434453E-2"/>
    <n v="-1.0490149791434453E-2"/>
    <s v="DOWN"/>
  </r>
  <r>
    <x v="1"/>
    <x v="638"/>
    <n v="3519.89990234375"/>
    <n v="3547.94995117187"/>
    <n v="3492.75"/>
    <n v="3542.39990234375"/>
    <x v="1855"/>
    <n v="1324161"/>
    <n v="-1.2124600426046774E-3"/>
    <n v="-1.2124600426046774E-3"/>
    <s v="DOWN"/>
  </r>
  <r>
    <x v="1"/>
    <x v="639"/>
    <n v="3538.5"/>
    <n v="3545.44995117187"/>
    <n v="3465.30004882812"/>
    <n v="3479.75"/>
    <x v="1856"/>
    <n v="2305825"/>
    <n v="-1.7685763226767612E-2"/>
    <n v="-1.7685763226767612E-2"/>
    <s v="DOWN"/>
  </r>
  <r>
    <x v="1"/>
    <x v="640"/>
    <n v="3512.10009765625"/>
    <n v="3533"/>
    <n v="3485.35009765625"/>
    <n v="3513.39990234375"/>
    <x v="1857"/>
    <n v="1612262"/>
    <n v="9.6702784401177071E-3"/>
    <n v="9.6702784401177071E-3"/>
    <s v="UP"/>
  </r>
  <r>
    <x v="1"/>
    <x v="641"/>
    <n v="3459"/>
    <n v="3474.5"/>
    <n v="3424.5"/>
    <n v="3432.60009765625"/>
    <x v="1858"/>
    <n v="2010812"/>
    <n v="-2.2997676792912536E-2"/>
    <n v="-2.2997676792912536E-2"/>
    <s v="DOWN"/>
  </r>
  <r>
    <x v="1"/>
    <x v="642"/>
    <n v="3398"/>
    <n v="3456"/>
    <n v="3346.85009765625"/>
    <n v="3445.10009765625"/>
    <x v="1859"/>
    <n v="2481830"/>
    <n v="3.6415674197188279E-3"/>
    <n v="3.6415674197188279E-3"/>
    <s v="UP"/>
  </r>
  <r>
    <x v="1"/>
    <x v="643"/>
    <n v="3434"/>
    <n v="3464.80004882812"/>
    <n v="3422"/>
    <n v="3438.75"/>
    <x v="1860"/>
    <n v="1622685"/>
    <n v="-1.8432700809455592E-3"/>
    <n v="-1.8432700809455592E-3"/>
    <s v="DOWN"/>
  </r>
  <r>
    <x v="1"/>
    <x v="644"/>
    <n v="3435"/>
    <n v="3448.44995117187"/>
    <n v="3382.14990234375"/>
    <n v="3412"/>
    <x v="1861"/>
    <n v="1841769"/>
    <n v="-7.7789724355566631E-3"/>
    <n v="-7.7789724355566631E-3"/>
    <s v="DOWN"/>
  </r>
  <r>
    <x v="1"/>
    <x v="645"/>
    <n v="3378"/>
    <n v="3449.69995117187"/>
    <n v="3350.10009765625"/>
    <n v="3408.64990234375"/>
    <x v="1862"/>
    <n v="2807195"/>
    <n v="-9.817929941559559E-4"/>
    <n v="-9.817929941559559E-4"/>
    <s v="DOWN"/>
  </r>
  <r>
    <x v="1"/>
    <x v="646"/>
    <n v="3435"/>
    <n v="3439.89990234375"/>
    <n v="3382.14990234375"/>
    <n v="3414.89990234375"/>
    <x v="1863"/>
    <n v="2187823"/>
    <n v="1.8335012059775774E-3"/>
    <n v="1.8335012059775774E-3"/>
    <s v="UP"/>
  </r>
  <r>
    <x v="1"/>
    <x v="647"/>
    <n v="3415"/>
    <n v="3430"/>
    <n v="3366.60009765625"/>
    <n v="3376.80004882812"/>
    <x v="1864"/>
    <n v="1195813"/>
    <n v="-1.1156823147370917E-2"/>
    <n v="-1.1156823147370917E-2"/>
    <s v="DOWN"/>
  </r>
  <r>
    <x v="1"/>
    <x v="648"/>
    <n v="3370"/>
    <n v="3467"/>
    <n v="3350.39990234375"/>
    <n v="3451.60009765625"/>
    <x v="1865"/>
    <n v="1754076"/>
    <n v="2.215116740282207E-2"/>
    <n v="2.215116740282207E-2"/>
    <s v="UP"/>
  </r>
  <r>
    <x v="1"/>
    <x v="649"/>
    <n v="3465"/>
    <n v="3495"/>
    <n v="3443.05004882812"/>
    <n v="3448.80004882812"/>
    <x v="1866"/>
    <n v="1866781"/>
    <n v="-8.1141835209479446E-4"/>
    <n v="-8.1141835209479446E-4"/>
    <s v="DOWN"/>
  </r>
  <r>
    <x v="1"/>
    <x v="650"/>
    <n v="3397"/>
    <n v="3405"/>
    <n v="3230"/>
    <n v="3261.94995117187"/>
    <x v="1867"/>
    <n v="4642963"/>
    <n v="-5.4178258229792893E-2"/>
    <n v="-5.4178258229792893E-2"/>
    <s v="DOWN"/>
  </r>
  <r>
    <x v="1"/>
    <x v="651"/>
    <n v="3310"/>
    <n v="3313.89990234375"/>
    <n v="3270.05004882812"/>
    <n v="3293"/>
    <x v="1868"/>
    <n v="3065125"/>
    <n v="9.5189788412142901E-3"/>
    <n v="9.5189788412142901E-3"/>
    <s v="UP"/>
  </r>
  <r>
    <x v="1"/>
    <x v="652"/>
    <n v="3304.80004882812"/>
    <n v="3338.89990234375"/>
    <n v="3267"/>
    <n v="3321.75"/>
    <x v="1869"/>
    <n v="2293690"/>
    <n v="8.7306712984678604E-3"/>
    <n v="8.7306712984678604E-3"/>
    <s v="UP"/>
  </r>
  <r>
    <x v="1"/>
    <x v="653"/>
    <n v="3315.14990234375"/>
    <n v="3324.85009765625"/>
    <n v="3275.60009765625"/>
    <n v="3288"/>
    <x v="1870"/>
    <n v="1711510"/>
    <n v="-1.016049783834411E-2"/>
    <n v="-1.016049783834411E-2"/>
    <s v="DOWN"/>
  </r>
  <r>
    <x v="1"/>
    <x v="654"/>
    <n v="3292.85009765625"/>
    <n v="3292.85009765625"/>
    <n v="3154.05004882812"/>
    <n v="3167.64990234375"/>
    <x v="1871"/>
    <n v="3548046"/>
    <n v="-3.0113307510359316E-2"/>
    <n v="-3.0113307510359316E-2"/>
    <s v="DOWN"/>
  </r>
  <r>
    <x v="1"/>
    <x v="655"/>
    <n v="3191"/>
    <n v="3241.5"/>
    <n v="3180.55004882812"/>
    <n v="3226.94995117187"/>
    <x v="1872"/>
    <n v="2813186"/>
    <n v="1.8720530462011751E-2"/>
    <n v="1.8720530462011751E-2"/>
    <s v="UP"/>
  </r>
  <r>
    <x v="1"/>
    <x v="656"/>
    <n v="3253.19995117187"/>
    <n v="3278.89990234375"/>
    <n v="3229.19995117187"/>
    <n v="3261.30004882812"/>
    <x v="1873"/>
    <n v="3103153"/>
    <n v="1.0644808783144083E-2"/>
    <n v="1.0644808783144083E-2"/>
    <s v="UP"/>
  </r>
  <r>
    <x v="1"/>
    <x v="657"/>
    <n v="3297"/>
    <n v="3386.60009765625"/>
    <n v="3286.35009765625"/>
    <n v="3375.25"/>
    <x v="1874"/>
    <n v="2094624"/>
    <n v="3.493989013341716E-2"/>
    <n v="3.493989013341716E-2"/>
    <s v="UP"/>
  </r>
  <r>
    <x v="1"/>
    <x v="658"/>
    <n v="3354.14990234375"/>
    <n v="3383.39990234375"/>
    <n v="3325"/>
    <n v="3364.35009765625"/>
    <x v="1875"/>
    <n v="4840965"/>
    <n v="-3.2293024436102088E-3"/>
    <n v="-3.2293024436102088E-3"/>
    <s v="DOWN"/>
  </r>
  <r>
    <x v="1"/>
    <x v="659"/>
    <n v="3388"/>
    <n v="3388"/>
    <n v="3340.05004882812"/>
    <n v="3355.19995117187"/>
    <x v="1876"/>
    <n v="1493835"/>
    <n v="-2.7195444088148426E-3"/>
    <n v="-2.7195444088148426E-3"/>
    <s v="DOWN"/>
  </r>
  <r>
    <x v="1"/>
    <x v="660"/>
    <n v="3355"/>
    <n v="3432"/>
    <n v="3346.30004882812"/>
    <n v="3423"/>
    <x v="1877"/>
    <n v="2657939"/>
    <n v="2.0207329450066095E-2"/>
    <n v="2.0207329450066095E-2"/>
    <s v="UP"/>
  </r>
  <r>
    <x v="1"/>
    <x v="661"/>
    <n v="3459.39990234375"/>
    <n v="3477.30004882812"/>
    <n v="3431.19995117187"/>
    <n v="3440.14990234375"/>
    <x v="1878"/>
    <n v="1913622"/>
    <n v="5.0101459259238347E-3"/>
    <n v="5.0101459259238347E-3"/>
    <s v="UP"/>
  </r>
  <r>
    <x v="1"/>
    <x v="662"/>
    <n v="3418"/>
    <n v="3453"/>
    <n v="3377.14990234375"/>
    <n v="3430.94995117187"/>
    <x v="1879"/>
    <n v="1084210"/>
    <n v="-2.6742413218243687E-3"/>
    <n v="-2.6742413218243687E-3"/>
    <s v="DOWN"/>
  </r>
  <r>
    <x v="1"/>
    <x v="663"/>
    <n v="3401.05004882812"/>
    <n v="3418.85009765625"/>
    <n v="3356"/>
    <n v="3362.69995117187"/>
    <x v="1880"/>
    <n v="2308256"/>
    <n v="-1.989251167779708E-2"/>
    <n v="-1.989251167779708E-2"/>
    <s v="DOWN"/>
  </r>
  <r>
    <x v="1"/>
    <x v="664"/>
    <n v="3380.14990234375"/>
    <n v="3413.94995117187"/>
    <n v="3346.5"/>
    <n v="3404.14990234375"/>
    <x v="1881"/>
    <n v="2185707"/>
    <n v="1.2326440765600301E-2"/>
    <n v="1.2326440765600301E-2"/>
    <s v="UP"/>
  </r>
  <r>
    <x v="1"/>
    <x v="665"/>
    <n v="3385"/>
    <n v="3437"/>
    <n v="3353.10009765625"/>
    <n v="3427.10009765625"/>
    <x v="1882"/>
    <n v="1279197"/>
    <n v="6.7418333764718442E-3"/>
    <n v="6.7418333764718442E-3"/>
    <s v="UP"/>
  </r>
  <r>
    <x v="1"/>
    <x v="666"/>
    <n v="3382"/>
    <n v="3393"/>
    <n v="3352"/>
    <n v="3359.89990234375"/>
    <x v="1883"/>
    <n v="1527582"/>
    <n v="-1.9608486146882341E-2"/>
    <n v="-1.9608486146882341E-2"/>
    <s v="DOWN"/>
  </r>
  <r>
    <x v="1"/>
    <x v="667"/>
    <n v="3290"/>
    <n v="3293"/>
    <n v="3192.44995117187"/>
    <n v="3219.60009765625"/>
    <x v="1884"/>
    <n v="3030921"/>
    <n v="-4.1756972363479972E-2"/>
    <n v="-4.1756972363479972E-2"/>
    <s v="DOWN"/>
  </r>
  <r>
    <x v="1"/>
    <x v="668"/>
    <n v="3190"/>
    <n v="3238.89990234375"/>
    <n v="3174.69995117187"/>
    <n v="3210.55004882812"/>
    <x v="1885"/>
    <n v="2611493"/>
    <n v="-2.8110490037599979E-3"/>
    <n v="-2.8110490037599979E-3"/>
    <s v="DOWN"/>
  </r>
  <r>
    <x v="1"/>
    <x v="669"/>
    <n v="3218.5"/>
    <n v="3234"/>
    <n v="3201"/>
    <n v="3206.30004882812"/>
    <x v="1886"/>
    <n v="1404536"/>
    <n v="-1.3237314120736435E-3"/>
    <n v="-1.3237314120736435E-3"/>
    <s v="DOWN"/>
  </r>
  <r>
    <x v="1"/>
    <x v="670"/>
    <n v="3240"/>
    <n v="3244.85009765625"/>
    <n v="3133.05004882812"/>
    <n v="3142"/>
    <x v="1887"/>
    <n v="2032028"/>
    <n v="-2.0054187833123727E-2"/>
    <n v="-2.0054187833123727E-2"/>
    <s v="DOWN"/>
  </r>
  <r>
    <x v="1"/>
    <x v="671"/>
    <n v="3092"/>
    <n v="3118.75"/>
    <n v="3023.85009765625"/>
    <n v="3088.89990234375"/>
    <x v="1888"/>
    <n v="5240434"/>
    <n v="-1.6900253413560124E-2"/>
    <n v="-1.6900253413560124E-2"/>
    <s v="DOWN"/>
  </r>
  <r>
    <x v="1"/>
    <x v="672"/>
    <n v="3094"/>
    <n v="3138.75"/>
    <n v="3069"/>
    <n v="3112.39990234375"/>
    <x v="1889"/>
    <n v="1502769"/>
    <n v="7.6078308365963628E-3"/>
    <n v="7.6078308365963628E-3"/>
    <s v="UP"/>
  </r>
  <r>
    <x v="1"/>
    <x v="673"/>
    <n v="3130"/>
    <n v="3237.75"/>
    <n v="3125.39990234375"/>
    <n v="3211.94995117187"/>
    <x v="1890"/>
    <n v="2964461"/>
    <n v="3.1985090651244476E-2"/>
    <n v="3.1985090651244476E-2"/>
    <s v="UP"/>
  </r>
  <r>
    <x v="1"/>
    <x v="674"/>
    <n v="3199.89990234375"/>
    <n v="3250.55004882812"/>
    <n v="3183"/>
    <n v="3222.94995117187"/>
    <x v="1891"/>
    <n v="3336315"/>
    <n v="3.4247995236884078E-3"/>
    <n v="3.4247995236884078E-3"/>
    <s v="UP"/>
  </r>
  <r>
    <x v="1"/>
    <x v="675"/>
    <n v="3222.94995117187"/>
    <n v="3318"/>
    <n v="3222.94995117187"/>
    <n v="3308.80004882812"/>
    <x v="1892"/>
    <n v="3692578"/>
    <n v="2.6636925186558313E-2"/>
    <n v="2.6636925186558313E-2"/>
    <s v="UP"/>
  </r>
  <r>
    <x v="1"/>
    <x v="676"/>
    <n v="3339"/>
    <n v="3345"/>
    <n v="3277.5"/>
    <n v="3293.10009765625"/>
    <x v="1893"/>
    <n v="2132118"/>
    <n v="-4.7448434936800815E-3"/>
    <n v="-4.7448434936800815E-3"/>
    <s v="DOWN"/>
  </r>
  <r>
    <x v="1"/>
    <x v="677"/>
    <n v="3350"/>
    <n v="3362.89990234375"/>
    <n v="3306.5"/>
    <n v="3314.69995117187"/>
    <x v="1894"/>
    <n v="2037686"/>
    <n v="6.5591009434570902E-3"/>
    <n v="6.5591009434570902E-3"/>
    <s v="UP"/>
  </r>
  <r>
    <x v="1"/>
    <x v="678"/>
    <n v="3307"/>
    <n v="3330"/>
    <n v="3272.60009765625"/>
    <n v="3318.14990234375"/>
    <x v="1895"/>
    <n v="1400046"/>
    <n v="1.0406977536286631E-3"/>
    <n v="1.0406977536286631E-3"/>
    <s v="UP"/>
  </r>
  <r>
    <x v="1"/>
    <x v="679"/>
    <n v="3271"/>
    <n v="3333"/>
    <n v="3271"/>
    <n v="3290.5"/>
    <x v="1896"/>
    <n v="2133994"/>
    <n v="-8.3328564689870623E-3"/>
    <n v="-8.3328564689870623E-3"/>
    <s v="DOWN"/>
  </r>
  <r>
    <x v="1"/>
    <x v="680"/>
    <n v="3272"/>
    <n v="3310.89990234375"/>
    <n v="3255"/>
    <n v="3267.10009765625"/>
    <x v="1897"/>
    <n v="2719603"/>
    <n v="-7.1112299166668095E-3"/>
    <n v="-7.1112299166668095E-3"/>
    <s v="DOWN"/>
  </r>
  <r>
    <x v="1"/>
    <x v="681"/>
    <n v="3260"/>
    <n v="3333"/>
    <n v="3252.05004882812"/>
    <n v="3315.10009765625"/>
    <x v="1898"/>
    <n v="1502879"/>
    <n v="1.4691801015772834E-2"/>
    <n v="1.4691801015772834E-2"/>
    <s v="UP"/>
  </r>
  <r>
    <x v="1"/>
    <x v="682"/>
    <n v="3312"/>
    <n v="3317.94995117187"/>
    <n v="3225.05004882812"/>
    <n v="3235.05004882812"/>
    <x v="1899"/>
    <n v="2622535"/>
    <n v="-2.4146940184515065E-2"/>
    <n v="-2.4146940184515065E-2"/>
    <s v="DOWN"/>
  </r>
  <r>
    <x v="1"/>
    <x v="683"/>
    <n v="3255"/>
    <n v="3272"/>
    <n v="3206.94995117187"/>
    <n v="3216.30004882812"/>
    <x v="1900"/>
    <n v="2170627"/>
    <n v="-5.7959963168935612E-3"/>
    <n v="-5.7959963168935612E-3"/>
    <s v="DOWN"/>
  </r>
  <r>
    <x v="1"/>
    <x v="684"/>
    <n v="3218.5"/>
    <n v="3268.5"/>
    <n v="3202.25"/>
    <n v="3260.75"/>
    <x v="1901"/>
    <n v="2182144"/>
    <n v="1.3820281926284065E-2"/>
    <n v="1.3820281926284065E-2"/>
    <s v="UP"/>
  </r>
  <r>
    <x v="1"/>
    <x v="685"/>
    <n v="3271"/>
    <n v="3319.39990234375"/>
    <n v="3265.05004882812"/>
    <n v="3287.85009765625"/>
    <x v="1902"/>
    <n v="1989921"/>
    <n v="8.3109065155791244E-3"/>
    <n v="8.3109065155791244E-3"/>
    <s v="UP"/>
  </r>
  <r>
    <x v="1"/>
    <x v="686"/>
    <n v="3300"/>
    <n v="3305"/>
    <n v="3250"/>
    <n v="3265.44995117187"/>
    <x v="1903"/>
    <n v="2136916"/>
    <n v="-6.8129875917123817E-3"/>
    <n v="-6.8129875917123817E-3"/>
    <s v="DOWN"/>
  </r>
  <r>
    <x v="1"/>
    <x v="687"/>
    <n v="3206.14990234375"/>
    <n v="3225"/>
    <n v="3106"/>
    <n v="3113.80004882812"/>
    <x v="1904"/>
    <n v="6974600"/>
    <n v="-4.644077673381676E-2"/>
    <n v="-4.644077673381676E-2"/>
    <s v="DOWN"/>
  </r>
  <r>
    <x v="1"/>
    <x v="688"/>
    <n v="3114.89990234375"/>
    <n v="3136.19995117187"/>
    <n v="3080.25"/>
    <n v="3084.69995117187"/>
    <x v="1905"/>
    <n v="3734815"/>
    <n v="-9.3453839115272084E-3"/>
    <n v="-9.3453839115272084E-3"/>
    <s v="DOWN"/>
  </r>
  <r>
    <x v="1"/>
    <x v="689"/>
    <n v="3104"/>
    <n v="3110"/>
    <n v="3035"/>
    <n v="3038.75"/>
    <x v="1906"/>
    <n v="3863530"/>
    <n v="-1.4895997608362174E-2"/>
    <n v="-1.4895997608362174E-2"/>
    <s v="DOWN"/>
  </r>
  <r>
    <x v="1"/>
    <x v="690"/>
    <n v="3056"/>
    <n v="3057"/>
    <n v="2967"/>
    <n v="2998.75"/>
    <x v="1907"/>
    <n v="4764908"/>
    <n v="-1.0558559206686498E-2"/>
    <n v="-1.0558559206686498E-2"/>
    <s v="DOWN"/>
  </r>
  <r>
    <x v="1"/>
    <x v="691"/>
    <n v="3018.55004882812"/>
    <n v="3028.89990234375"/>
    <n v="2953"/>
    <n v="2994.60009765625"/>
    <x v="1908"/>
    <n v="4574806"/>
    <n v="-1.3839668755990253E-3"/>
    <n v="-1.3839668755990253E-3"/>
    <s v="DOWN"/>
  </r>
  <r>
    <x v="1"/>
    <x v="692"/>
    <n v="3023"/>
    <n v="3076.94995117187"/>
    <n v="3014.30004882812"/>
    <n v="3063.5"/>
    <x v="1909"/>
    <n v="3202795"/>
    <n v="2.3008150459398236E-2"/>
    <n v="2.3008150459398236E-2"/>
    <s v="UP"/>
  </r>
  <r>
    <x v="1"/>
    <x v="693"/>
    <n v="3030.05004882812"/>
    <n v="3078.94995117187"/>
    <n v="3030.05004882812"/>
    <n v="3074.25"/>
    <x v="1910"/>
    <n v="1865074"/>
    <n v="3.5090445234145142E-3"/>
    <n v="3.5090445234145142E-3"/>
    <s v="UP"/>
  </r>
  <r>
    <x v="1"/>
    <x v="694"/>
    <n v="3107.80004882812"/>
    <n v="3171.94995117187"/>
    <n v="3098.05004882812"/>
    <n v="3164.80004882812"/>
    <x v="1911"/>
    <n v="3402251"/>
    <n v="2.9454116638721443E-2"/>
    <n v="2.9454116638721443E-2"/>
    <s v="UP"/>
  </r>
  <r>
    <x v="1"/>
    <x v="695"/>
    <n v="3167"/>
    <n v="3184"/>
    <n v="3144.05004882812"/>
    <n v="3177.30004882812"/>
    <x v="1912"/>
    <n v="2420640"/>
    <n v="3.9499905066965792E-3"/>
    <n v="3.9499905066965792E-3"/>
    <s v="UP"/>
  </r>
  <r>
    <x v="1"/>
    <x v="696"/>
    <n v="3185"/>
    <n v="3197"/>
    <n v="3143.5"/>
    <n v="3171"/>
    <x v="1913"/>
    <n v="2075886"/>
    <n v="-1.98285041391942E-3"/>
    <n v="-1.98285041391942E-3"/>
    <s v="DOWN"/>
  </r>
  <r>
    <x v="1"/>
    <x v="697"/>
    <n v="3165"/>
    <n v="3186.44995117187"/>
    <n v="3149.10009765625"/>
    <n v="3166.75"/>
    <x v="1914"/>
    <n v="1797504"/>
    <n v="-1.3403447481615859E-3"/>
    <n v="-1.3403447481615859E-3"/>
    <s v="DOWN"/>
  </r>
  <r>
    <x v="1"/>
    <x v="698"/>
    <n v="3164.69995117187"/>
    <n v="3168.89990234375"/>
    <n v="3096.5"/>
    <n v="3115.89990234375"/>
    <x v="1915"/>
    <n v="2639367"/>
    <n v="-1.605739797711923E-2"/>
    <n v="-1.605739797711923E-2"/>
    <s v="DOWN"/>
  </r>
  <r>
    <x v="1"/>
    <x v="699"/>
    <n v="3115"/>
    <n v="3194.10009765625"/>
    <n v="3110"/>
    <n v="3188.85009765625"/>
    <x v="1916"/>
    <n v="1389808"/>
    <n v="2.3412193105913366E-2"/>
    <n v="2.3412193105913366E-2"/>
    <s v="UP"/>
  </r>
  <r>
    <x v="1"/>
    <x v="700"/>
    <n v="3216"/>
    <n v="3264"/>
    <n v="3201.64990234375"/>
    <n v="3260.5"/>
    <x v="1917"/>
    <n v="2106333"/>
    <n v="2.246883615160335E-2"/>
    <n v="2.246883615160335E-2"/>
    <s v="UP"/>
  </r>
  <r>
    <x v="1"/>
    <x v="701"/>
    <n v="3290"/>
    <n v="3317.30004882812"/>
    <n v="3275"/>
    <n v="3301.89990234375"/>
    <x v="1918"/>
    <n v="2430257"/>
    <n v="1.2697315590430218E-2"/>
    <n v="1.2697315590430218E-2"/>
    <s v="UP"/>
  </r>
  <r>
    <x v="1"/>
    <x v="702"/>
    <n v="3327"/>
    <n v="3327"/>
    <n v="3271"/>
    <n v="3298.80004882812"/>
    <x v="1919"/>
    <n v="1306913"/>
    <n v="-9.3866708499037066E-4"/>
    <n v="-9.3866708499037066E-4"/>
    <s v="DOWN"/>
  </r>
  <r>
    <x v="1"/>
    <x v="703"/>
    <n v="3290"/>
    <n v="3312.89990234375"/>
    <n v="3271.64990234375"/>
    <n v="3291.80004882812"/>
    <x v="1920"/>
    <n v="1269114"/>
    <n v="-2.1219952138918541E-3"/>
    <n v="-2.1219952138918541E-3"/>
    <s v="DOWN"/>
  </r>
  <r>
    <x v="1"/>
    <x v="704"/>
    <n v="3280"/>
    <n v="3349"/>
    <n v="3277.05004882812"/>
    <n v="3339.5"/>
    <x v="1921"/>
    <n v="2895824"/>
    <n v="1.44905407609528E-2"/>
    <n v="1.44905407609528E-2"/>
    <s v="UP"/>
  </r>
  <r>
    <x v="1"/>
    <x v="705"/>
    <n v="3350"/>
    <n v="3387.89990234375"/>
    <n v="3307.35009765625"/>
    <n v="3354.94995117187"/>
    <x v="1922"/>
    <n v="2150567"/>
    <n v="4.6264678222465265E-3"/>
    <n v="4.6264678222465265E-3"/>
    <s v="UP"/>
  </r>
  <r>
    <x v="1"/>
    <x v="706"/>
    <n v="3361.19995117187"/>
    <n v="3377"/>
    <n v="3355"/>
    <n v="3365.05004882812"/>
    <x v="1923"/>
    <n v="1106933"/>
    <n v="3.0105336257985737E-3"/>
    <n v="3.0105336257985737E-3"/>
    <s v="UP"/>
  </r>
  <r>
    <x v="1"/>
    <x v="707"/>
    <n v="3365"/>
    <n v="3378.89990234375"/>
    <n v="3336"/>
    <n v="3374.44995117187"/>
    <x v="1924"/>
    <n v="1068836"/>
    <n v="2.7932703850612889E-3"/>
    <n v="2.7932703850612889E-3"/>
    <s v="UP"/>
  </r>
  <r>
    <x v="1"/>
    <x v="708"/>
    <n v="3385"/>
    <n v="3385"/>
    <n v="3335"/>
    <n v="3354.25"/>
    <x v="1925"/>
    <n v="1878359"/>
    <n v="-5.9860462350817519E-3"/>
    <n v="-5.9860462350817519E-3"/>
    <s v="DOWN"/>
  </r>
  <r>
    <x v="1"/>
    <x v="709"/>
    <n v="3400"/>
    <n v="3428.69995117187"/>
    <n v="3375.05004882812"/>
    <n v="3422.5"/>
    <x v="1926"/>
    <n v="1449248"/>
    <n v="2.0347143844300069E-2"/>
    <n v="2.0347143844300069E-2"/>
    <s v="UP"/>
  </r>
  <r>
    <x v="1"/>
    <x v="710"/>
    <n v="3419"/>
    <n v="3419"/>
    <n v="3381.25"/>
    <n v="3401.55004882812"/>
    <x v="1927"/>
    <n v="1472354"/>
    <n v="-6.1210943449794691E-3"/>
    <n v="-6.1210943449794691E-3"/>
    <s v="DOWN"/>
  </r>
  <r>
    <x v="1"/>
    <x v="711"/>
    <n v="3411"/>
    <n v="3414.85009765625"/>
    <n v="3387.5"/>
    <n v="3392.69995117187"/>
    <x v="1928"/>
    <n v="839942"/>
    <n v="-2.601994262899488E-3"/>
    <n v="-2.601994262899488E-3"/>
    <s v="DOWN"/>
  </r>
  <r>
    <x v="1"/>
    <x v="712"/>
    <n v="3385.10009765625"/>
    <n v="3417.94995117187"/>
    <n v="3371.10009765625"/>
    <n v="3401.10009765625"/>
    <x v="1929"/>
    <n v="1622326"/>
    <n v="2.4760236802168112E-3"/>
    <n v="2.4760236802168112E-3"/>
    <s v="UP"/>
  </r>
  <r>
    <x v="1"/>
    <x v="713"/>
    <n v="3390"/>
    <n v="3392"/>
    <n v="3362"/>
    <n v="3381.25"/>
    <x v="1930"/>
    <n v="1430659"/>
    <n v="-5.8362819233274297E-3"/>
    <n v="-5.8362819233274297E-3"/>
    <s v="DOWN"/>
  </r>
  <r>
    <x v="1"/>
    <x v="714"/>
    <n v="3387"/>
    <n v="3421.5"/>
    <n v="3371.25"/>
    <n v="3385.75"/>
    <x v="1931"/>
    <n v="1398410"/>
    <n v="1.3307949105991243E-3"/>
    <n v="1.3307949105991243E-3"/>
    <s v="UP"/>
  </r>
  <r>
    <x v="1"/>
    <x v="715"/>
    <n v="3365"/>
    <n v="3384.10009765625"/>
    <n v="3347.39990234375"/>
    <n v="3354.55004882812"/>
    <x v="1932"/>
    <n v="1536532"/>
    <n v="-9.2149750411697449E-3"/>
    <n v="-9.2149750411697449E-3"/>
    <s v="DOWN"/>
  </r>
  <r>
    <x v="1"/>
    <x v="716"/>
    <n v="3319.94995117187"/>
    <n v="3341.89990234375"/>
    <n v="3270"/>
    <n v="3284.60009765625"/>
    <x v="1933"/>
    <n v="1849256"/>
    <n v="-2.0852187808230883E-2"/>
    <n v="-2.0852187808230883E-2"/>
    <s v="DOWN"/>
  </r>
  <r>
    <x v="1"/>
    <x v="717"/>
    <n v="3292"/>
    <n v="3308"/>
    <n v="3250.19995117187"/>
    <n v="3255.35009765625"/>
    <x v="1934"/>
    <n v="1691923"/>
    <n v="-8.9052829348079329E-3"/>
    <n v="-8.9052829348079329E-3"/>
    <s v="DOWN"/>
  </r>
  <r>
    <x v="1"/>
    <x v="718"/>
    <n v="3276"/>
    <n v="3278.14990234375"/>
    <n v="3214.75"/>
    <n v="3218.19995117187"/>
    <x v="1935"/>
    <n v="1946930"/>
    <n v="-1.1412023039447366E-2"/>
    <n v="-1.1412023039447366E-2"/>
    <s v="DOWN"/>
  </r>
  <r>
    <x v="1"/>
    <x v="719"/>
    <n v="3234.30004882812"/>
    <n v="3257"/>
    <n v="3216.80004882812"/>
    <n v="3222.19995117187"/>
    <x v="1936"/>
    <n v="1457962"/>
    <n v="1.2429148683631487E-3"/>
    <n v="1.2429148683631487E-3"/>
    <s v="UP"/>
  </r>
  <r>
    <x v="1"/>
    <x v="720"/>
    <n v="3125"/>
    <n v="3142.69995117187"/>
    <n v="3081"/>
    <n v="3132.55004882812"/>
    <x v="1937"/>
    <n v="2539173"/>
    <n v="-2.7822536706647406E-2"/>
    <n v="-2.7822536706647406E-2"/>
    <s v="DOWN"/>
  </r>
  <r>
    <x v="1"/>
    <x v="721"/>
    <n v="3155"/>
    <n v="3226.5"/>
    <n v="3142.10009765625"/>
    <n v="3211.14990234375"/>
    <x v="1938"/>
    <n v="3431525"/>
    <n v="2.5091178150871318E-2"/>
    <n v="2.5091178150871318E-2"/>
    <s v="UP"/>
  </r>
  <r>
    <x v="1"/>
    <x v="722"/>
    <n v="3190"/>
    <n v="3190"/>
    <n v="3121"/>
    <n v="3131.69995117187"/>
    <x v="1939"/>
    <n v="3546935"/>
    <n v="-2.4741849679878303E-2"/>
    <n v="-2.4741849679878303E-2"/>
    <s v="DOWN"/>
  </r>
  <r>
    <x v="1"/>
    <x v="723"/>
    <n v="3163"/>
    <n v="3163"/>
    <n v="3120.30004882812"/>
    <n v="3130.39990234375"/>
    <x v="1940"/>
    <n v="2052900"/>
    <n v="-4.1504341571664484E-4"/>
    <n v="-4.1504341571664484E-4"/>
    <s v="DOWN"/>
  </r>
  <r>
    <x v="1"/>
    <x v="724"/>
    <n v="3123.64990234375"/>
    <n v="3147.94995117187"/>
    <n v="3112.25"/>
    <n v="3133.39990234375"/>
    <x v="1941"/>
    <n v="2147912"/>
    <n v="9.5837255701209051E-4"/>
    <n v="9.5837255701209051E-4"/>
    <s v="UP"/>
  </r>
  <r>
    <x v="1"/>
    <x v="725"/>
    <n v="3135.5"/>
    <n v="3140.85009765625"/>
    <n v="3106.35009765625"/>
    <n v="3127.05004882812"/>
    <x v="1942"/>
    <n v="1936453"/>
    <n v="-2.0265571853732185E-3"/>
    <n v="-2.0265571853732185E-3"/>
    <s v="DOWN"/>
  </r>
  <r>
    <x v="1"/>
    <x v="726"/>
    <n v="3102"/>
    <n v="3161.89990234375"/>
    <n v="3102"/>
    <n v="3149.60009765625"/>
    <x v="1943"/>
    <n v="1291534"/>
    <n v="7.2113301260608E-3"/>
    <n v="7.2113301260608E-3"/>
    <s v="UP"/>
  </r>
  <r>
    <x v="1"/>
    <x v="727"/>
    <n v="3170"/>
    <n v="3183.5"/>
    <n v="3160.10009765625"/>
    <n v="3169.64990234375"/>
    <x v="1944"/>
    <n v="1346113"/>
    <n v="6.3657750193988243E-3"/>
    <n v="6.3657750193988243E-3"/>
    <s v="UP"/>
  </r>
  <r>
    <x v="1"/>
    <x v="728"/>
    <n v="3195"/>
    <n v="3233.5"/>
    <n v="3168.5"/>
    <n v="3217.64990234375"/>
    <x v="1945"/>
    <n v="1561185"/>
    <n v="1.5143514636309677E-2"/>
    <n v="1.5143514636309677E-2"/>
    <s v="UP"/>
  </r>
  <r>
    <x v="1"/>
    <x v="729"/>
    <n v="3239.89990234375"/>
    <n v="3269.80004882812"/>
    <n v="3225"/>
    <n v="3242.94995117187"/>
    <x v="1946"/>
    <n v="1785928"/>
    <n v="7.8628808887415708E-3"/>
    <n v="7.8628808887415708E-3"/>
    <s v="UP"/>
  </r>
  <r>
    <x v="1"/>
    <x v="730"/>
    <n v="3263.44995117187"/>
    <n v="3263.44995117187"/>
    <n v="3225"/>
    <n v="3229.35009765625"/>
    <x v="1947"/>
    <n v="1972678"/>
    <n v="-4.193659274298555E-3"/>
    <n v="-4.193659274298555E-3"/>
    <s v="DOWN"/>
  </r>
  <r>
    <x v="1"/>
    <x v="731"/>
    <n v="3135"/>
    <n v="3141.39990234375"/>
    <n v="3113.80004882812"/>
    <n v="3120.39990234375"/>
    <x v="1948"/>
    <n v="5090269"/>
    <n v="-3.3737316391689066E-2"/>
    <n v="-3.3737316391689066E-2"/>
    <s v="DOWN"/>
  </r>
  <r>
    <x v="1"/>
    <x v="732"/>
    <n v="3130"/>
    <n v="3137.75"/>
    <n v="3100"/>
    <n v="3104.35009765625"/>
    <x v="1949"/>
    <n v="2138023"/>
    <n v="-5.1435563662130777E-3"/>
    <n v="-5.1435563662130777E-3"/>
    <s v="DOWN"/>
  </r>
  <r>
    <x v="1"/>
    <x v="733"/>
    <n v="3076"/>
    <n v="3094.35009765625"/>
    <n v="3000"/>
    <n v="3008.69995117187"/>
    <x v="1950"/>
    <n v="5322221"/>
    <n v="-3.0811752024089263E-2"/>
    <n v="-3.0811752024089263E-2"/>
    <s v="DOWN"/>
  </r>
  <r>
    <x v="1"/>
    <x v="734"/>
    <n v="3036"/>
    <n v="3042"/>
    <n v="2987.80004882812"/>
    <n v="3028.80004882812"/>
    <x v="1951"/>
    <n v="2072220"/>
    <n v="6.6806474125909333E-3"/>
    <n v="6.6806474125909333E-3"/>
    <s v="UP"/>
  </r>
  <r>
    <x v="1"/>
    <x v="735"/>
    <n v="3050"/>
    <n v="3079.94995117187"/>
    <n v="3030"/>
    <n v="3040.30004882812"/>
    <x v="1952"/>
    <n v="1544295"/>
    <n v="3.7969826754744203E-3"/>
    <n v="3.7969826754744203E-3"/>
    <s v="UP"/>
  </r>
  <r>
    <x v="1"/>
    <x v="736"/>
    <n v="3028"/>
    <n v="3041.39990234375"/>
    <n v="2998.14990234375"/>
    <n v="3001.19995117187"/>
    <x v="1953"/>
    <n v="2253818"/>
    <n v="-1.2860554918401934E-2"/>
    <n v="-1.2860554918401934E-2"/>
    <s v="DOWN"/>
  </r>
  <r>
    <x v="1"/>
    <x v="737"/>
    <n v="2990"/>
    <n v="3029.94995117187"/>
    <n v="2979.30004882812"/>
    <n v="3007.39990234375"/>
    <x v="1954"/>
    <n v="2017983"/>
    <n v="2.0657710955766608E-3"/>
    <n v="2.0657710955766608E-3"/>
    <s v="UP"/>
  </r>
  <r>
    <x v="1"/>
    <x v="738"/>
    <n v="3004"/>
    <n v="3022.5"/>
    <n v="2979"/>
    <n v="2982.05004882812"/>
    <x v="1955"/>
    <n v="2652374"/>
    <n v="-8.4292595557069142E-3"/>
    <n v="-8.4292595557069142E-3"/>
    <s v="DOWN"/>
  </r>
  <r>
    <x v="1"/>
    <x v="739"/>
    <n v="2959.85009765625"/>
    <n v="3025.85009765625"/>
    <n v="2926.10009765625"/>
    <n v="2994.39990234375"/>
    <x v="1956"/>
    <n v="2925489"/>
    <n v="4.1414256792249703E-3"/>
    <n v="4.1414256792249703E-3"/>
    <s v="UP"/>
  </r>
  <r>
    <x v="1"/>
    <x v="740"/>
    <n v="3009.39990234375"/>
    <n v="3025"/>
    <n v="2976"/>
    <n v="3017.44995117187"/>
    <x v="1957"/>
    <n v="2227447"/>
    <n v="7.6977005011740381E-3"/>
    <n v="7.6977005011740381E-3"/>
    <s v="UP"/>
  </r>
  <r>
    <x v="1"/>
    <x v="741"/>
    <n v="2980"/>
    <n v="3049.94995117187"/>
    <n v="2980"/>
    <n v="3035.64990234375"/>
    <x v="1958"/>
    <n v="2739767"/>
    <n v="6.0315485687341859E-3"/>
    <n v="6.0315485687341859E-3"/>
    <s v="UP"/>
  </r>
  <r>
    <x v="1"/>
    <x v="742"/>
    <n v="3054"/>
    <n v="3055.85009765625"/>
    <n v="2990"/>
    <n v="2997.30004882812"/>
    <x v="1959"/>
    <n v="2493902"/>
    <n v="-1.2633079898392767E-2"/>
    <n v="-1.2633079898392767E-2"/>
    <s v="DOWN"/>
  </r>
  <r>
    <x v="1"/>
    <x v="743"/>
    <n v="2990.85009765625"/>
    <n v="3019.69995117187"/>
    <n v="2950.10009765625"/>
    <n v="3004.55004882812"/>
    <x v="1960"/>
    <n v="2817353"/>
    <n v="2.4187805773498786E-3"/>
    <n v="2.4187805773498786E-3"/>
    <s v="UP"/>
  </r>
  <r>
    <x v="1"/>
    <x v="744"/>
    <n v="2995"/>
    <n v="3020.69995117187"/>
    <n v="2974"/>
    <n v="2984.94995117187"/>
    <x v="1961"/>
    <n v="1763331"/>
    <n v="-6.5234413495452448E-3"/>
    <n v="-6.5234413495452448E-3"/>
    <s v="DOWN"/>
  </r>
  <r>
    <x v="1"/>
    <x v="745"/>
    <n v="3029.94995117187"/>
    <n v="3098"/>
    <n v="3023"/>
    <n v="3091.14990234375"/>
    <x v="1962"/>
    <n v="2145875"/>
    <n v="3.557858856272314E-2"/>
    <n v="3.557858856272314E-2"/>
    <s v="UP"/>
  </r>
  <r>
    <x v="1"/>
    <x v="746"/>
    <n v="3111"/>
    <n v="3124"/>
    <n v="3092.44995117187"/>
    <n v="3101.94995117187"/>
    <x v="1963"/>
    <n v="1790816"/>
    <n v="3.493883179355871E-3"/>
    <n v="3.493883179355871E-3"/>
    <s v="UP"/>
  </r>
  <r>
    <x v="1"/>
    <x v="747"/>
    <n v="3097.39990234375"/>
    <n v="3105"/>
    <n v="3058.10009765625"/>
    <n v="3064.89990234375"/>
    <x v="1964"/>
    <n v="1939879"/>
    <n v="-1.1944203403243257E-2"/>
    <n v="-1.1944203403243257E-2"/>
    <s v="DOWN"/>
  </r>
  <r>
    <x v="1"/>
    <x v="748"/>
    <n v="3010"/>
    <n v="3127"/>
    <n v="3005"/>
    <n v="3118.55004882812"/>
    <x v="1965"/>
    <n v="3064063"/>
    <n v="1.7504728107711472E-2"/>
    <n v="1.7504728107711472E-2"/>
    <s v="UP"/>
  </r>
  <r>
    <x v="1"/>
    <x v="749"/>
    <n v="3100"/>
    <n v="3145"/>
    <n v="3053.35009765625"/>
    <n v="3069.55004882812"/>
    <x v="1966"/>
    <n v="4730645"/>
    <n v="-1.5712433337865924E-2"/>
    <n v="-1.5712433337865924E-2"/>
    <s v="DOWN"/>
  </r>
  <r>
    <x v="1"/>
    <x v="750"/>
    <n v="3084.89990234375"/>
    <n v="3109.89990234375"/>
    <n v="3062.05004882812"/>
    <n v="3100.75"/>
    <x v="1967"/>
    <n v="1665247"/>
    <n v="1.016430888994314E-2"/>
    <n v="1.016430888994314E-2"/>
    <s v="UP"/>
  </r>
  <r>
    <x v="1"/>
    <x v="751"/>
    <n v="3100.75"/>
    <n v="3110"/>
    <n v="3052.35009765625"/>
    <n v="3103.30004882812"/>
    <x v="1968"/>
    <n v="2054781"/>
    <n v="8.2236081931039216E-4"/>
    <n v="8.2236081931039216E-4"/>
    <s v="UP"/>
  </r>
  <r>
    <x v="1"/>
    <x v="752"/>
    <n v="3145"/>
    <n v="3150"/>
    <n v="3071"/>
    <n v="3099.14990234375"/>
    <x v="1969"/>
    <n v="2245977"/>
    <n v="-1.3372586856666914E-3"/>
    <n v="-1.3372586856666914E-3"/>
    <s v="DOWN"/>
  </r>
  <r>
    <x v="1"/>
    <x v="753"/>
    <n v="3072.64990234375"/>
    <n v="3128.39990234375"/>
    <n v="3071.44995117187"/>
    <n v="3111.75"/>
    <x v="1970"/>
    <n v="1517005"/>
    <n v="6.6641982004418798E-3"/>
    <n v="6.6641982004418798E-3"/>
    <s v="UP"/>
  </r>
  <r>
    <x v="1"/>
    <x v="754"/>
    <n v="3150"/>
    <n v="3155.35009765625"/>
    <n v="3128.55004882812"/>
    <n v="3144.69995117187"/>
    <x v="1971"/>
    <n v="1793722"/>
    <n v="1.0588979153767582E-2"/>
    <n v="1.0588979153767582E-2"/>
    <s v="UP"/>
  </r>
  <r>
    <x v="1"/>
    <x v="755"/>
    <n v="3159"/>
    <n v="3159"/>
    <n v="3112"/>
    <n v="3121.85009765625"/>
    <x v="1972"/>
    <n v="1194289"/>
    <n v="-7.2662257314944148E-3"/>
    <n v="-7.2662257314944148E-3"/>
    <s v="DOWN"/>
  </r>
  <r>
    <x v="1"/>
    <x v="756"/>
    <n v="3105"/>
    <n v="3160"/>
    <n v="3105"/>
    <n v="3157.30004882812"/>
    <x v="1973"/>
    <n v="1587601"/>
    <n v="1.1355514806313522E-2"/>
    <n v="1.1355514806313522E-2"/>
    <s v="UP"/>
  </r>
  <r>
    <x v="1"/>
    <x v="757"/>
    <n v="3157.80004882812"/>
    <n v="3160.39990234375"/>
    <n v="3127"/>
    <n v="3137.39990234375"/>
    <x v="1974"/>
    <n v="1021913"/>
    <n v="-6.3031363530108558E-3"/>
    <n v="-6.3031363530108558E-3"/>
    <s v="DOWN"/>
  </r>
  <r>
    <x v="1"/>
    <x v="758"/>
    <n v="3170.10009765625"/>
    <n v="3178"/>
    <n v="3155"/>
    <n v="3161.69995117187"/>
    <x v="1975"/>
    <n v="260949"/>
    <n v="7.7453321763065412E-3"/>
    <n v="7.7453321763065412E-3"/>
    <s v="UP"/>
  </r>
  <r>
    <x v="1"/>
    <x v="759"/>
    <n v="3180.5"/>
    <n v="3184.25"/>
    <n v="3151.14990234375"/>
    <n v="3162.10009765625"/>
    <x v="1976"/>
    <n v="2069643"/>
    <n v="1.2667043098621214E-4"/>
    <n v="1.2667043098621214E-4"/>
    <s v="UP"/>
  </r>
  <r>
    <x v="1"/>
    <x v="760"/>
    <n v="3160.69995117187"/>
    <n v="3174"/>
    <n v="3134.35009765625"/>
    <n v="3157.39990234375"/>
    <x v="1977"/>
    <n v="2438421"/>
    <n v="-1.4864333292998765E-3"/>
    <n v="-1.4864333292998765E-3"/>
    <s v="DOWN"/>
  </r>
  <r>
    <x v="1"/>
    <x v="761"/>
    <n v="3150"/>
    <n v="3178.5"/>
    <n v="3145"/>
    <n v="3163.25"/>
    <x v="1978"/>
    <n v="1355739"/>
    <n v="1.8527637328492259E-3"/>
    <n v="1.8527637328492259E-3"/>
    <s v="UP"/>
  </r>
  <r>
    <x v="1"/>
    <x v="762"/>
    <n v="3199"/>
    <n v="3199"/>
    <n v="3177.80004882812"/>
    <n v="3193.14990234375"/>
    <x v="1979"/>
    <n v="1919414"/>
    <n v="9.4522941894027261E-3"/>
    <n v="9.4522941894027261E-3"/>
    <s v="UP"/>
  </r>
  <r>
    <x v="1"/>
    <x v="763"/>
    <n v="3214.5"/>
    <n v="3262.60009765625"/>
    <n v="3203.44995117187"/>
    <n v="3259.69995117187"/>
    <x v="1980"/>
    <n v="2991060"/>
    <n v="2.0841531981022777E-2"/>
    <n v="2.0841531981022777E-2"/>
    <s v="UP"/>
  </r>
  <r>
    <x v="1"/>
    <x v="764"/>
    <n v="3270"/>
    <n v="3270"/>
    <n v="3222.05004882812"/>
    <n v="3241.69995117187"/>
    <x v="1981"/>
    <n v="1405955"/>
    <n v="-5.5219857536244346E-3"/>
    <n v="-5.5219857536244346E-3"/>
    <s v="DOWN"/>
  </r>
  <r>
    <x v="1"/>
    <x v="765"/>
    <n v="3228.05004882812"/>
    <n v="3228.05004882812"/>
    <n v="3195"/>
    <n v="3206.75"/>
    <x v="1982"/>
    <n v="1422652"/>
    <n v="-1.0781276181334867E-2"/>
    <n v="-1.0781276181334867E-2"/>
    <s v="DOWN"/>
  </r>
  <r>
    <x v="1"/>
    <x v="766"/>
    <n v="3217"/>
    <n v="3220.05004882812"/>
    <n v="3166.14990234375"/>
    <n v="3217.39990234375"/>
    <x v="1983"/>
    <n v="1464013"/>
    <n v="3.3209511733988122E-3"/>
    <n v="3.3209511733988122E-3"/>
    <s v="UP"/>
  </r>
  <r>
    <x v="1"/>
    <x v="767"/>
    <n v="3229"/>
    <n v="3242.80004882812"/>
    <n v="3195.10009765625"/>
    <n v="3233.69995117187"/>
    <x v="1984"/>
    <n v="1474498"/>
    <n v="5.0662102862046249E-3"/>
    <n v="5.0662102862046249E-3"/>
    <s v="UP"/>
  </r>
  <r>
    <x v="1"/>
    <x v="768"/>
    <n v="3249.80004882812"/>
    <n v="3249.80004882812"/>
    <n v="3201.64990234375"/>
    <n v="3216.05004882812"/>
    <x v="1985"/>
    <n v="1162267"/>
    <n v="-5.4580849293991594E-3"/>
    <n v="-5.4580849293991594E-3"/>
    <s v="DOWN"/>
  </r>
  <r>
    <x v="1"/>
    <x v="769"/>
    <n v="3170"/>
    <n v="3225"/>
    <n v="3170"/>
    <n v="3205.64990234375"/>
    <x v="1986"/>
    <n v="1573092"/>
    <n v="-3.2337254154976023E-3"/>
    <n v="-3.2337254154976023E-3"/>
    <s v="DOWN"/>
  </r>
  <r>
    <x v="1"/>
    <x v="770"/>
    <n v="3269.60009765625"/>
    <n v="3341.60009765625"/>
    <n v="3255.05004882812"/>
    <n v="3315.94995117187"/>
    <x v="1987"/>
    <n v="3265394"/>
    <n v="3.4407819243729702E-2"/>
    <n v="3.4407819243729702E-2"/>
    <s v="UP"/>
  </r>
  <r>
    <x v="1"/>
    <x v="771"/>
    <n v="3324"/>
    <n v="3349"/>
    <n v="3309"/>
    <n v="3335.5"/>
    <x v="1988"/>
    <n v="1342074"/>
    <n v="5.8958770197893627E-3"/>
    <n v="5.8958770197893627E-3"/>
    <s v="UP"/>
  </r>
  <r>
    <x v="1"/>
    <x v="772"/>
    <n v="3321"/>
    <n v="3339.94995117187"/>
    <n v="3292"/>
    <n v="3332.60009765625"/>
    <x v="1989"/>
    <n v="1400708"/>
    <n v="-8.6949434717711015E-4"/>
    <n v="-8.6949434717711015E-4"/>
    <s v="DOWN"/>
  </r>
  <r>
    <x v="1"/>
    <x v="773"/>
    <n v="3338.89990234375"/>
    <n v="3367.89990234375"/>
    <n v="3321.44995117187"/>
    <n v="3355.35009765625"/>
    <x v="1990"/>
    <n v="1748235"/>
    <n v="6.8265149755266314E-3"/>
    <n v="6.8265149755266314E-3"/>
    <s v="UP"/>
  </r>
  <r>
    <x v="1"/>
    <x v="774"/>
    <n v="3340"/>
    <n v="3360"/>
    <n v="3317.75"/>
    <n v="3349"/>
    <x v="1991"/>
    <n v="1417986"/>
    <n v="-1.8924879404023003E-3"/>
    <n v="-1.8924879404023003E-3"/>
    <s v="DOWN"/>
  </r>
  <r>
    <x v="1"/>
    <x v="775"/>
    <n v="3350"/>
    <n v="3362.75"/>
    <n v="3321"/>
    <n v="3343.44995117187"/>
    <x v="1992"/>
    <n v="1164540"/>
    <n v="-1.6571326787677063E-3"/>
    <n v="-1.6571326787677063E-3"/>
    <s v="DOWN"/>
  </r>
  <r>
    <x v="1"/>
    <x v="776"/>
    <n v="3322.5"/>
    <n v="3333.69995117187"/>
    <n v="3273"/>
    <n v="3283.5"/>
    <x v="1993"/>
    <n v="1304194"/>
    <n v="-1.7930587682829017E-2"/>
    <n v="-1.7930587682829017E-2"/>
    <s v="DOWN"/>
  </r>
  <r>
    <x v="1"/>
    <x v="777"/>
    <n v="3280"/>
    <n v="3318.94995117187"/>
    <n v="3255.25"/>
    <n v="3314.94995117187"/>
    <x v="1994"/>
    <n v="1149739"/>
    <n v="9.5781546244234003E-3"/>
    <n v="9.5781546244234003E-3"/>
    <s v="UP"/>
  </r>
  <r>
    <x v="1"/>
    <x v="778"/>
    <n v="3330"/>
    <n v="3330"/>
    <n v="3291"/>
    <n v="3308.30004882812"/>
    <x v="1995"/>
    <n v="1150011"/>
    <n v="-2.0060280944034451E-3"/>
    <n v="-2.0060280944034451E-3"/>
    <s v="DOWN"/>
  </r>
  <r>
    <x v="1"/>
    <x v="779"/>
    <n v="3316.25"/>
    <n v="3392.94995117187"/>
    <n v="3308.30004882812"/>
    <n v="3380.14990234375"/>
    <x v="1996"/>
    <n v="1296591"/>
    <n v="2.1718018286674395E-2"/>
    <n v="2.1718018286674395E-2"/>
    <s v="UP"/>
  </r>
  <r>
    <x v="1"/>
    <x v="780"/>
    <n v="3383"/>
    <n v="3403.35009765625"/>
    <n v="3348"/>
    <n v="3389.64990234375"/>
    <x v="1997"/>
    <n v="1588981"/>
    <n v="2.8105415015894533E-3"/>
    <n v="2.8105415015894533E-3"/>
    <s v="UP"/>
  </r>
  <r>
    <x v="1"/>
    <x v="781"/>
    <n v="3366"/>
    <n v="3417"/>
    <n v="3365.55004882812"/>
    <n v="3395.25"/>
    <x v="1998"/>
    <n v="2195437"/>
    <n v="1.6521698924643732E-3"/>
    <n v="1.6521698924643732E-3"/>
    <s v="UP"/>
  </r>
  <r>
    <x v="1"/>
    <x v="782"/>
    <n v="3383"/>
    <n v="3429"/>
    <n v="3383"/>
    <n v="3397.35009765625"/>
    <x v="1999"/>
    <n v="1576028"/>
    <n v="6.1835382408645726E-4"/>
    <n v="6.1835382408645726E-4"/>
    <s v="UP"/>
  </r>
  <r>
    <x v="1"/>
    <x v="783"/>
    <n v="3383"/>
    <n v="3414.89990234375"/>
    <n v="3375"/>
    <n v="3390.80004882812"/>
    <x v="2000"/>
    <n v="3410702"/>
    <n v="-1.9279214339708352E-3"/>
    <n v="-1.9279214339708352E-3"/>
    <s v="DOWN"/>
  </r>
  <r>
    <x v="1"/>
    <x v="784"/>
    <n v="3425"/>
    <n v="3480"/>
    <n v="3420"/>
    <n v="3475.64990234375"/>
    <x v="2001"/>
    <n v="2180856"/>
    <n v="2.5023616737444777E-2"/>
    <n v="2.5023616737444777E-2"/>
    <s v="UP"/>
  </r>
  <r>
    <x v="1"/>
    <x v="785"/>
    <n v="3458.10009765625"/>
    <n v="3468.89990234375"/>
    <n v="3413"/>
    <n v="3439.14990234375"/>
    <x v="2002"/>
    <n v="2411749"/>
    <n v="-1.0501581729418714E-2"/>
    <n v="-1.0501581729418714E-2"/>
    <s v="DOWN"/>
  </r>
  <r>
    <x v="1"/>
    <x v="786"/>
    <n v="3433"/>
    <n v="3439.14990234375"/>
    <n v="3407"/>
    <n v="3425.89990234375"/>
    <x v="2003"/>
    <n v="1475065"/>
    <n v="-3.852693497296983E-3"/>
    <n v="-3.852693497296983E-3"/>
    <s v="DOWN"/>
  </r>
  <r>
    <x v="1"/>
    <x v="787"/>
    <n v="3400.05004882812"/>
    <n v="3407.94995117187"/>
    <n v="3368"/>
    <n v="3385.35009765625"/>
    <x v="2004"/>
    <n v="1166999"/>
    <n v="-1.1836362522819692E-2"/>
    <n v="-1.1836362522819692E-2"/>
    <s v="DOWN"/>
  </r>
  <r>
    <x v="1"/>
    <x v="788"/>
    <n v="3368.30004882812"/>
    <n v="3393.69995117187"/>
    <n v="3354"/>
    <n v="3380.60009765625"/>
    <x v="2005"/>
    <n v="1167505"/>
    <n v="-1.4030367965400606E-3"/>
    <n v="-1.4030367965400606E-3"/>
    <s v="DOWN"/>
  </r>
  <r>
    <x v="1"/>
    <x v="789"/>
    <n v="3360"/>
    <n v="3380.60009765625"/>
    <n v="3339.44995117187"/>
    <n v="3350.55004882812"/>
    <x v="2006"/>
    <n v="1285619"/>
    <n v="-8.8889714416705706E-3"/>
    <n v="-8.8889714416705706E-3"/>
    <s v="DOWN"/>
  </r>
  <r>
    <x v="1"/>
    <x v="790"/>
    <n v="3374.10009765625"/>
    <n v="3374.10009765625"/>
    <n v="3276.35009765625"/>
    <n v="3292.75"/>
    <x v="2007"/>
    <n v="1797896"/>
    <n v="-1.7250904784782924E-2"/>
    <n v="-1.7250904784782924E-2"/>
    <s v="DOWN"/>
  </r>
  <r>
    <x v="1"/>
    <x v="791"/>
    <n v="3255.5"/>
    <n v="3296"/>
    <n v="3236.10009765625"/>
    <n v="3286.44995117187"/>
    <x v="2008"/>
    <n v="1527610"/>
    <n v="-1.9131953501911093E-3"/>
    <n v="-1.9131953501911093E-3"/>
    <s v="DOWN"/>
  </r>
  <r>
    <x v="1"/>
    <x v="792"/>
    <n v="3277.19995117187"/>
    <n v="3336.44995117187"/>
    <n v="3267.80004882812"/>
    <n v="3332.10009765625"/>
    <x v="2009"/>
    <n v="1378016"/>
    <n v="1.3890264271520359E-2"/>
    <n v="1.3890264271520359E-2"/>
    <s v="UP"/>
  </r>
  <r>
    <x v="1"/>
    <x v="793"/>
    <n v="3348.80004882812"/>
    <n v="3377"/>
    <n v="3340.89990234375"/>
    <n v="3365.35009765625"/>
    <x v="2010"/>
    <n v="1213311"/>
    <n v="9.9787460515128219E-3"/>
    <n v="9.9787460515128219E-3"/>
    <s v="UP"/>
  </r>
  <r>
    <x v="1"/>
    <x v="794"/>
    <n v="3358.80004882812"/>
    <n v="3364.75"/>
    <n v="3298.94995117187"/>
    <n v="3305.10009765625"/>
    <x v="2011"/>
    <n v="1415694"/>
    <n v="-1.7903177019227744E-2"/>
    <n v="-1.7903177019227744E-2"/>
    <s v="DOWN"/>
  </r>
  <r>
    <x v="1"/>
    <x v="795"/>
    <n v="3275"/>
    <n v="3292"/>
    <n v="3225.19995117187"/>
    <n v="3240.25"/>
    <x v="2012"/>
    <n v="2703680"/>
    <n v="-1.9621235799352911E-2"/>
    <n v="-1.9621235799352911E-2"/>
    <s v="DOWN"/>
  </r>
  <r>
    <x v="1"/>
    <x v="796"/>
    <n v="3227"/>
    <n v="3245.5"/>
    <n v="3194.5"/>
    <n v="3202.05004882812"/>
    <x v="2013"/>
    <n v="2120965"/>
    <n v="-1.1789079206688508E-2"/>
    <n v="-1.1789079206688508E-2"/>
    <s v="DOWN"/>
  </r>
  <r>
    <x v="1"/>
    <x v="797"/>
    <n v="3198.89990234375"/>
    <n v="3249"/>
    <n v="3163.64990234375"/>
    <n v="3243.94995117187"/>
    <x v="2014"/>
    <n v="1529971"/>
    <n v="1.3085360634213134E-2"/>
    <n v="1.3085360634213134E-2"/>
    <s v="UP"/>
  </r>
  <r>
    <x v="1"/>
    <x v="798"/>
    <n v="3249"/>
    <n v="3283.05004882812"/>
    <n v="3240"/>
    <n v="3268.55004882812"/>
    <x v="2015"/>
    <n v="1432566"/>
    <n v="7.5833072816321343E-3"/>
    <n v="7.5833072816321343E-3"/>
    <s v="UP"/>
  </r>
  <r>
    <x v="1"/>
    <x v="799"/>
    <n v="3294"/>
    <n v="3294"/>
    <n v="3245.10009765625"/>
    <n v="3259.69995117187"/>
    <x v="1980"/>
    <n v="1384101"/>
    <n v="-2.7075979316625405E-3"/>
    <n v="-2.7075979316625405E-3"/>
    <s v="DOWN"/>
  </r>
  <r>
    <x v="1"/>
    <x v="800"/>
    <n v="3217"/>
    <n v="3266.85009765625"/>
    <n v="3217"/>
    <n v="3228.35009765625"/>
    <x v="2016"/>
    <n v="1360281"/>
    <n v="-9.6173919607567687E-3"/>
    <n v="-9.6173919607567687E-3"/>
    <s v="DOWN"/>
  </r>
  <r>
    <x v="1"/>
    <x v="801"/>
    <n v="3228.35009765625"/>
    <n v="3272"/>
    <n v="3225.05004882812"/>
    <n v="3252.89990234375"/>
    <x v="2017"/>
    <n v="870157"/>
    <n v="7.6043748420631281E-3"/>
    <n v="7.6043748420631281E-3"/>
    <s v="UP"/>
  </r>
  <r>
    <x v="1"/>
    <x v="802"/>
    <n v="3269.19995117187"/>
    <n v="3273.80004882812"/>
    <n v="3231.5"/>
    <n v="3259.5"/>
    <x v="2018"/>
    <n v="835883"/>
    <n v="2.0291491564714613E-3"/>
    <n v="2.0291491564714613E-3"/>
    <s v="UP"/>
  </r>
  <r>
    <x v="1"/>
    <x v="803"/>
    <n v="3249.80004882812"/>
    <n v="3266.10009765625"/>
    <n v="3226"/>
    <n v="3257.10009765625"/>
    <x v="2019"/>
    <n v="910795"/>
    <n v="-7.3643515267168402E-4"/>
    <n v="-7.3643515267168402E-4"/>
    <s v="DOWN"/>
  </r>
  <r>
    <x v="1"/>
    <x v="804"/>
    <n v="3231.10009765625"/>
    <n v="3271.5"/>
    <n v="3228"/>
    <n v="3268.75"/>
    <x v="2020"/>
    <n v="1037927"/>
    <n v="3.5767408398914751E-3"/>
    <n v="3.5767408398914751E-3"/>
    <s v="UP"/>
  </r>
  <r>
    <x v="1"/>
    <x v="805"/>
    <n v="3286.05004882812"/>
    <n v="3299"/>
    <n v="3246.19995117187"/>
    <n v="3256.69995117187"/>
    <x v="2021"/>
    <n v="1163131"/>
    <n v="-3.6865153921736213E-3"/>
    <n v="-3.6865153921736213E-3"/>
    <s v="DOWN"/>
  </r>
  <r>
    <x v="1"/>
    <x v="806"/>
    <n v="3261"/>
    <n v="3266.85009765625"/>
    <n v="3235.19995117187"/>
    <n v="3261.44995117187"/>
    <x v="2022"/>
    <n v="709547"/>
    <n v="1.4586965346117327E-3"/>
    <n v="1.4586965346117327E-3"/>
    <s v="UP"/>
  </r>
  <r>
    <x v="1"/>
    <x v="807"/>
    <n v="3252"/>
    <n v="3320"/>
    <n v="3245.30004882812"/>
    <n v="3311.35009765625"/>
    <x v="2023"/>
    <n v="1245178"/>
    <n v="1.5299913236496168E-2"/>
    <n v="1.5299913236496168E-2"/>
    <s v="UP"/>
  </r>
  <r>
    <x v="1"/>
    <x v="808"/>
    <n v="3306.69995117187"/>
    <n v="3327.35009765625"/>
    <n v="3286.19995117187"/>
    <n v="3314.64990234375"/>
    <x v="2024"/>
    <n v="1231668"/>
    <n v="9.9662731573017002E-4"/>
    <n v="9.9662731573017002E-4"/>
    <s v="UP"/>
  </r>
  <r>
    <x v="1"/>
    <x v="809"/>
    <n v="3330.19995117187"/>
    <n v="3337.30004882812"/>
    <n v="3281.94995117187"/>
    <n v="3311.10009765625"/>
    <x v="2025"/>
    <n v="1826057"/>
    <n v="-1.0710257651465667E-3"/>
    <n v="-1.0710257651465667E-3"/>
    <s v="DOWN"/>
  </r>
  <r>
    <x v="1"/>
    <x v="810"/>
    <n v="3300"/>
    <n v="3301.55004882812"/>
    <n v="3200"/>
    <n v="3211.55004882812"/>
    <x v="2026"/>
    <n v="2488376"/>
    <n v="-3.0065432839024176E-2"/>
    <n v="-3.0065432839024176E-2"/>
    <s v="DOWN"/>
  </r>
  <r>
    <x v="1"/>
    <x v="811"/>
    <n v="3229"/>
    <n v="3327"/>
    <n v="3221.14990234375"/>
    <n v="3319.94995117187"/>
    <x v="2027"/>
    <n v="2885060"/>
    <n v="3.3753035740909904E-2"/>
    <n v="3.3753035740909904E-2"/>
    <s v="UP"/>
  </r>
  <r>
    <x v="1"/>
    <x v="812"/>
    <n v="3285"/>
    <n v="3298"/>
    <n v="3230.10009765625"/>
    <n v="3286.39990234375"/>
    <x v="2028"/>
    <n v="3864655"/>
    <n v="-1.0105605336431301E-2"/>
    <n v="-1.0105605336431301E-2"/>
    <s v="DOWN"/>
  </r>
  <r>
    <x v="1"/>
    <x v="813"/>
    <n v="3290.10009765625"/>
    <n v="3349.5"/>
    <n v="3271.14990234375"/>
    <n v="3328.69995117187"/>
    <x v="2029"/>
    <n v="2720512"/>
    <n v="1.2871293972888734E-2"/>
    <n v="1.2871293972888734E-2"/>
    <s v="UP"/>
  </r>
  <r>
    <x v="1"/>
    <x v="814"/>
    <n v="3329"/>
    <n v="3350"/>
    <n v="3315.55004882812"/>
    <n v="3334.35009765625"/>
    <x v="2030"/>
    <n v="2250391"/>
    <n v="1.6973749542314959E-3"/>
    <n v="1.6973749542314959E-3"/>
    <s v="UP"/>
  </r>
  <r>
    <x v="1"/>
    <x v="815"/>
    <n v="3342.89990234375"/>
    <n v="3379"/>
    <n v="3305"/>
    <n v="3374.55004882812"/>
    <x v="2031"/>
    <n v="1742837"/>
    <n v="1.2056318447874356E-2"/>
    <n v="1.2056318447874356E-2"/>
    <s v="UP"/>
  </r>
  <r>
    <x v="1"/>
    <x v="816"/>
    <n v="3317"/>
    <n v="3353"/>
    <n v="3298.05004882812"/>
    <n v="3334.05004882812"/>
    <x v="2032"/>
    <n v="1843607"/>
    <n v="8.0118907593218023E-3"/>
    <n v="8.0118907593218023E-3"/>
    <s v="UP"/>
  </r>
  <r>
    <x v="1"/>
    <x v="817"/>
    <n v="3330"/>
    <n v="3381.80004882812"/>
    <n v="3321"/>
    <n v="3378.39990234375"/>
    <x v="2033"/>
    <n v="1688475"/>
    <n v="1.3302146812273803E-2"/>
    <n v="1.3302146812273803E-2"/>
    <s v="UP"/>
  </r>
  <r>
    <x v="1"/>
    <x v="818"/>
    <n v="3380"/>
    <n v="3408.94995117187"/>
    <n v="3372.25"/>
    <n v="3390"/>
    <x v="2034"/>
    <n v="2421189"/>
    <n v="3.4336927107532491E-3"/>
    <n v="3.4336927107532491E-3"/>
    <s v="UP"/>
  </r>
  <r>
    <x v="1"/>
    <x v="819"/>
    <n v="3380"/>
    <n v="3387"/>
    <n v="3361"/>
    <n v="3373.10009765625"/>
    <x v="2035"/>
    <n v="1585044"/>
    <n v="-4.9852748045097067E-3"/>
    <n v="-4.9852748045097067E-3"/>
    <s v="DOWN"/>
  </r>
  <r>
    <x v="1"/>
    <x v="820"/>
    <n v="3365"/>
    <n v="3394.64990234375"/>
    <n v="3355.60009765625"/>
    <n v="3363.10009765625"/>
    <x v="2036"/>
    <n v="1529349"/>
    <n v="-2.9646897741514426E-3"/>
    <n v="-2.9646897741514426E-3"/>
    <s v="DOWN"/>
  </r>
  <r>
    <x v="1"/>
    <x v="821"/>
    <n v="3388"/>
    <n v="3419"/>
    <n v="3355.60009765625"/>
    <n v="3414.89990234375"/>
    <x v="2037"/>
    <n v="1067916"/>
    <n v="1.5402401835863305E-2"/>
    <n v="1.5402401835863305E-2"/>
    <s v="UP"/>
  </r>
  <r>
    <x v="1"/>
    <x v="822"/>
    <n v="3425"/>
    <n v="3451.94995117187"/>
    <n v="3417.30004882812"/>
    <n v="3436.30004882812"/>
    <x v="2038"/>
    <n v="1387863"/>
    <n v="6.2667090322987588E-3"/>
    <n v="6.2667090322987588E-3"/>
    <s v="UP"/>
  </r>
  <r>
    <x v="1"/>
    <x v="823"/>
    <n v="3425.30004882812"/>
    <n v="3435"/>
    <n v="3405"/>
    <n v="3429.75"/>
    <x v="2039"/>
    <n v="874110"/>
    <n v="-1.9061568845543913E-3"/>
    <n v="-1.9061568845543913E-3"/>
    <s v="DOWN"/>
  </r>
  <r>
    <x v="1"/>
    <x v="824"/>
    <n v="3426"/>
    <n v="3446"/>
    <n v="3382.30004882812"/>
    <n v="3411.05004882812"/>
    <x v="2040"/>
    <n v="1785879"/>
    <n v="-5.4521972589094969E-3"/>
    <n v="-5.4521972589094969E-3"/>
    <s v="DOWN"/>
  </r>
  <r>
    <x v="1"/>
    <x v="825"/>
    <n v="3420"/>
    <n v="3458.44995117187"/>
    <n v="3385.55004882812"/>
    <n v="3433.64990234375"/>
    <x v="2041"/>
    <n v="1953798"/>
    <n v="6.6254746758151401E-3"/>
    <n v="6.6254746758151401E-3"/>
    <s v="UP"/>
  </r>
  <r>
    <x v="1"/>
    <x v="826"/>
    <n v="3449"/>
    <n v="3449"/>
    <n v="3351"/>
    <n v="3358.69995117187"/>
    <x v="2042"/>
    <n v="2820375"/>
    <n v="-2.1828099409125726E-2"/>
    <n v="-2.1828099409125726E-2"/>
    <s v="DOWN"/>
  </r>
  <r>
    <x v="1"/>
    <x v="827"/>
    <n v="3363"/>
    <n v="3419"/>
    <n v="3355"/>
    <n v="3408.35009765625"/>
    <x v="2043"/>
    <n v="2205161"/>
    <n v="1.478249540756559E-2"/>
    <n v="1.478249540756559E-2"/>
    <s v="UP"/>
  </r>
  <r>
    <x v="1"/>
    <x v="828"/>
    <n v="3427"/>
    <n v="3469"/>
    <n v="3420.10009765625"/>
    <n v="3460.39990234375"/>
    <x v="2044"/>
    <n v="1813847"/>
    <n v="1.5271246969060046E-2"/>
    <n v="1.5271246969060046E-2"/>
    <s v="UP"/>
  </r>
  <r>
    <x v="1"/>
    <x v="829"/>
    <n v="3504"/>
    <n v="3504"/>
    <n v="3452.89990234375"/>
    <n v="3482.30004882812"/>
    <x v="2045"/>
    <n v="1804469"/>
    <n v="6.3288370798015867E-3"/>
    <n v="6.3288370798015867E-3"/>
    <s v="UP"/>
  </r>
  <r>
    <x v="1"/>
    <x v="830"/>
    <n v="3473.14990234375"/>
    <n v="3473.14990234375"/>
    <n v="3436.85009765625"/>
    <n v="3459.94995117187"/>
    <x v="2046"/>
    <n v="1138714"/>
    <n v="-6.4182123366843674E-3"/>
    <n v="-6.4182123366843674E-3"/>
    <s v="DOWN"/>
  </r>
  <r>
    <x v="1"/>
    <x v="831"/>
    <n v="3468.89990234375"/>
    <n v="3493"/>
    <n v="3461.39990234375"/>
    <n v="3472.55004882812"/>
    <x v="2047"/>
    <n v="1455647"/>
    <n v="3.6417092598117692E-3"/>
    <n v="3.6417092598117692E-3"/>
    <s v="UP"/>
  </r>
  <r>
    <x v="1"/>
    <x v="832"/>
    <n v="3478.05004882812"/>
    <n v="3539.89990234375"/>
    <n v="3478.05004882812"/>
    <n v="3520.10009765625"/>
    <x v="2048"/>
    <n v="1986946"/>
    <n v="1.3693079568969653E-2"/>
    <n v="1.3693079568969653E-2"/>
    <s v="UP"/>
  </r>
  <r>
    <x v="1"/>
    <x v="833"/>
    <n v="3515"/>
    <n v="3547.60009765625"/>
    <n v="3505.30004882812"/>
    <n v="3540.85009765625"/>
    <x v="2049"/>
    <n v="1655427"/>
    <n v="5.8947757754900252E-3"/>
    <n v="5.8947757754900252E-3"/>
    <s v="UP"/>
  </r>
  <r>
    <x v="1"/>
    <x v="834"/>
    <n v="3520"/>
    <n v="3542.35009765625"/>
    <n v="3508.14990234375"/>
    <n v="3537.55004882812"/>
    <x v="2050"/>
    <n v="1187821"/>
    <n v="-9.3196743695883404E-4"/>
    <n v="-9.3196743695883404E-4"/>
    <s v="DOWN"/>
  </r>
  <r>
    <x v="1"/>
    <x v="835"/>
    <n v="3549"/>
    <n v="3549"/>
    <n v="3473.39990234375"/>
    <n v="3482.39990234375"/>
    <x v="2051"/>
    <n v="1087939"/>
    <n v="-1.5590044035696766E-2"/>
    <n v="-1.5590044035696766E-2"/>
    <s v="DOWN"/>
  </r>
  <r>
    <x v="1"/>
    <x v="836"/>
    <n v="3505"/>
    <n v="3524.85009765625"/>
    <n v="3495"/>
    <n v="3500.10009765625"/>
    <x v="2052"/>
    <n v="1579818"/>
    <n v="5.0828253609213067E-3"/>
    <n v="5.0828253609213067E-3"/>
    <s v="UP"/>
  </r>
  <r>
    <x v="1"/>
    <x v="837"/>
    <n v="3487"/>
    <n v="3526"/>
    <n v="3460.14990234375"/>
    <n v="3520.64990234375"/>
    <x v="2053"/>
    <n v="1429449"/>
    <n v="5.8712752616573117E-3"/>
    <n v="5.8712752616573117E-3"/>
    <s v="UP"/>
  </r>
  <r>
    <x v="1"/>
    <x v="838"/>
    <n v="3527.19995117187"/>
    <n v="3575"/>
    <n v="3527"/>
    <n v="3558.05004882812"/>
    <x v="2054"/>
    <n v="1618931"/>
    <n v="1.0622994482350394E-2"/>
    <n v="1.0622994482350394E-2"/>
    <s v="UP"/>
  </r>
  <r>
    <x v="1"/>
    <x v="839"/>
    <n v="3526.14990234375"/>
    <n v="3538.89990234375"/>
    <n v="3490"/>
    <n v="3501.14990234375"/>
    <x v="2055"/>
    <n v="1061369"/>
    <n v="-1.5991938461506754E-2"/>
    <n v="-1.5991938461506754E-2"/>
    <s v="DOWN"/>
  </r>
  <r>
    <x v="1"/>
    <x v="840"/>
    <n v="3502"/>
    <n v="3522"/>
    <n v="3475.05004882812"/>
    <n v="3487.30004882812"/>
    <x v="2056"/>
    <n v="1296082"/>
    <n v="-3.955718137523284E-3"/>
    <n v="-3.955718137523284E-3"/>
    <s v="DOWN"/>
  </r>
  <r>
    <x v="1"/>
    <x v="841"/>
    <n v="3494"/>
    <n v="3508.89990234375"/>
    <n v="3444.75"/>
    <n v="3451"/>
    <x v="2057"/>
    <n v="1139541"/>
    <n v="-1.0409349718753009E-2"/>
    <n v="-1.0409349718753009E-2"/>
    <s v="DOWN"/>
  </r>
  <r>
    <x v="1"/>
    <x v="842"/>
    <n v="3414.94995117187"/>
    <n v="3447"/>
    <n v="3395"/>
    <n v="3401.55004882812"/>
    <x v="2058"/>
    <n v="1218430"/>
    <n v="-1.432905595234091E-2"/>
    <n v="-1.432905595234091E-2"/>
    <s v="DOWN"/>
  </r>
  <r>
    <x v="1"/>
    <x v="843"/>
    <n v="3421"/>
    <n v="3452.39990234375"/>
    <n v="3408"/>
    <n v="3413.80004882812"/>
    <x v="2059"/>
    <n v="1441570"/>
    <n v="3.6012612468146687E-3"/>
    <n v="3.6012612468146687E-3"/>
    <s v="UP"/>
  </r>
  <r>
    <x v="1"/>
    <x v="844"/>
    <n v="3422.5"/>
    <n v="3433.94995117187"/>
    <n v="3382.30004882812"/>
    <n v="3400.44995117187"/>
    <x v="2060"/>
    <n v="977592"/>
    <n v="-3.9106537888167507E-3"/>
    <n v="-3.9106537888167507E-3"/>
    <s v="DOWN"/>
  </r>
  <r>
    <x v="1"/>
    <x v="845"/>
    <n v="3390"/>
    <n v="3390"/>
    <n v="3316"/>
    <n v="3331.85009765625"/>
    <x v="2061"/>
    <n v="1128022"/>
    <n v="-2.017375051428702E-2"/>
    <n v="-2.017375051428702E-2"/>
    <s v="DOWN"/>
  </r>
  <r>
    <x v="1"/>
    <x v="846"/>
    <n v="3328.5"/>
    <n v="3392"/>
    <n v="3299.89990234375"/>
    <n v="3312.85009765625"/>
    <x v="2062"/>
    <n v="4116217"/>
    <n v="-5.7025065633662915E-3"/>
    <n v="-5.7025065633662915E-3"/>
    <s v="DOWN"/>
  </r>
  <r>
    <x v="1"/>
    <x v="847"/>
    <n v="3323"/>
    <n v="3389"/>
    <n v="3315"/>
    <n v="3385.69995117187"/>
    <x v="2063"/>
    <n v="1669307"/>
    <n v="2.1990201437386333E-2"/>
    <n v="2.1990201437386333E-2"/>
    <s v="UP"/>
  </r>
  <r>
    <x v="1"/>
    <x v="848"/>
    <n v="3361"/>
    <n v="3369.89990234375"/>
    <n v="3318"/>
    <n v="3321.44995117187"/>
    <x v="2064"/>
    <n v="1556538"/>
    <n v="-1.8977045113924673E-2"/>
    <n v="-1.8977045113924673E-2"/>
    <s v="DOWN"/>
  </r>
  <r>
    <x v="1"/>
    <x v="849"/>
    <n v="3354"/>
    <n v="3358"/>
    <n v="3331.10009765625"/>
    <n v="3342.14990234375"/>
    <x v="2065"/>
    <n v="1043190"/>
    <n v="6.2322672191075616E-3"/>
    <n v="6.2322672191075616E-3"/>
    <s v="UP"/>
  </r>
  <r>
    <x v="1"/>
    <x v="850"/>
    <n v="3361.89990234375"/>
    <n v="3404.94995117187"/>
    <n v="3359"/>
    <n v="3371.85009765625"/>
    <x v="2066"/>
    <n v="1334132"/>
    <n v="8.8864545104331318E-3"/>
    <n v="8.8864545104331318E-3"/>
    <s v="UP"/>
  </r>
  <r>
    <x v="1"/>
    <x v="851"/>
    <n v="3364"/>
    <n v="3396"/>
    <n v="3330.85009765625"/>
    <n v="3390.39990234375"/>
    <x v="2067"/>
    <n v="1844590"/>
    <n v="5.5014495794702628E-3"/>
    <n v="5.5014495794702628E-3"/>
    <s v="UP"/>
  </r>
  <r>
    <x v="1"/>
    <x v="852"/>
    <n v="3385"/>
    <n v="3385"/>
    <n v="3330.85009765625"/>
    <n v="3336.85009765625"/>
    <x v="2068"/>
    <n v="1648500"/>
    <n v="-1.5794485364059311E-2"/>
    <n v="-1.5794485364059311E-2"/>
    <s v="DOWN"/>
  </r>
  <r>
    <x v="1"/>
    <x v="853"/>
    <n v="3312.89990234375"/>
    <n v="3337.25"/>
    <n v="3290"/>
    <n v="3331"/>
    <x v="2069"/>
    <n v="1024404"/>
    <n v="-1.7531819957048464E-3"/>
    <n v="-1.7531819957048464E-3"/>
    <s v="DOWN"/>
  </r>
  <r>
    <x v="1"/>
    <x v="854"/>
    <n v="3333"/>
    <n v="3369.80004882812"/>
    <n v="3272"/>
    <n v="3281.94995117187"/>
    <x v="2070"/>
    <n v="1901233"/>
    <n v="-1.4725313352480982E-2"/>
    <n v="-1.4725313352480982E-2"/>
    <s v="DOWN"/>
  </r>
  <r>
    <x v="1"/>
    <x v="855"/>
    <n v="3280"/>
    <n v="3304.39990234375"/>
    <n v="3209.39990234375"/>
    <n v="3214.94995117187"/>
    <x v="2071"/>
    <n v="2670334"/>
    <n v="-2.0414733131343121E-2"/>
    <n v="-2.0414733131343121E-2"/>
    <s v="DOWN"/>
  </r>
  <r>
    <x v="1"/>
    <x v="856"/>
    <n v="3250"/>
    <n v="3260.35009765625"/>
    <n v="3192"/>
    <n v="3198.89990234375"/>
    <x v="2072"/>
    <n v="1780522"/>
    <n v="-4.9923639469331947E-3"/>
    <n v="-4.9923639469331947E-3"/>
    <s v="DOWN"/>
  </r>
  <r>
    <x v="1"/>
    <x v="857"/>
    <n v="3208"/>
    <n v="3219.80004882812"/>
    <n v="3172"/>
    <n v="3185"/>
    <x v="2073"/>
    <n v="1901060"/>
    <n v="-4.345196867341276E-3"/>
    <n v="-4.345196867341276E-3"/>
    <s v="DOWN"/>
  </r>
  <r>
    <x v="1"/>
    <x v="858"/>
    <n v="3150.5"/>
    <n v="3221.39990234375"/>
    <n v="3144"/>
    <n v="3179.30004882812"/>
    <x v="2074"/>
    <n v="6739966"/>
    <n v="-1.7896370877107154E-3"/>
    <n v="-1.7896370877107154E-3"/>
    <s v="DOWN"/>
  </r>
  <r>
    <x v="1"/>
    <x v="859"/>
    <n v="3169.64990234375"/>
    <n v="3169.64990234375"/>
    <n v="3095.05004882812"/>
    <n v="3143.30004882812"/>
    <x v="2075"/>
    <n v="2289468"/>
    <n v="-1.1323264554465289E-2"/>
    <n v="-1.1323264554465289E-2"/>
    <s v="DOWN"/>
  </r>
  <r>
    <x v="1"/>
    <x v="860"/>
    <n v="3143.30004882812"/>
    <n v="3156.75"/>
    <n v="3097.44995117187"/>
    <n v="3106.10009765625"/>
    <x v="2076"/>
    <n v="1815297"/>
    <n v="-1.1834600223275722E-2"/>
    <n v="-1.1834600223275722E-2"/>
    <s v="DOWN"/>
  </r>
  <r>
    <x v="1"/>
    <x v="861"/>
    <n v="3130.05004882812"/>
    <n v="3143.5"/>
    <n v="3106.10009765625"/>
    <n v="3130.80004882812"/>
    <x v="2077"/>
    <n v="1123939"/>
    <n v="7.9519780268445823E-3"/>
    <n v="7.9519780268445823E-3"/>
    <s v="UP"/>
  </r>
  <r>
    <x v="1"/>
    <x v="862"/>
    <n v="3114.89990234375"/>
    <n v="3146.35009765625"/>
    <n v="3101"/>
    <n v="3124.64990234375"/>
    <x v="2078"/>
    <n v="1372218"/>
    <n v="-1.9642996274119367E-3"/>
    <n v="-1.9642996274119367E-3"/>
    <s v="DOWN"/>
  </r>
  <r>
    <x v="1"/>
    <x v="863"/>
    <n v="3148.89990234375"/>
    <n v="3170"/>
    <n v="3106"/>
    <n v="3120.5"/>
    <x v="2079"/>
    <n v="1329577"/>
    <n v="-1.3280974889389656E-3"/>
    <n v="-1.3280974889389656E-3"/>
    <s v="DOWN"/>
  </r>
  <r>
    <x v="1"/>
    <x v="864"/>
    <n v="3135"/>
    <n v="3152.75"/>
    <n v="3106"/>
    <n v="3122.30004882812"/>
    <x v="2080"/>
    <n v="1524217"/>
    <n v="5.7685953819170939E-4"/>
    <n v="5.7685953819170939E-4"/>
    <s v="UP"/>
  </r>
  <r>
    <x v="1"/>
    <x v="865"/>
    <n v="3127"/>
    <n v="3149.55004882812"/>
    <n v="3110.14990234375"/>
    <n v="3115.89990234375"/>
    <x v="2081"/>
    <n v="1303530"/>
    <n v="-2.0497757113814266E-3"/>
    <n v="-2.0497757113814266E-3"/>
    <s v="DOWN"/>
  </r>
  <r>
    <x v="1"/>
    <x v="866"/>
    <n v="3129"/>
    <n v="3150"/>
    <n v="3104.10009765625"/>
    <n v="3138.89990234375"/>
    <x v="2082"/>
    <n v="1740616"/>
    <n v="7.3814541956980749E-3"/>
    <n v="7.3814541956980749E-3"/>
    <s v="UP"/>
  </r>
  <r>
    <x v="1"/>
    <x v="867"/>
    <n v="3189.94995117187"/>
    <n v="3213"/>
    <n v="3152"/>
    <n v="3205.89990234375"/>
    <x v="2083"/>
    <n v="2382581"/>
    <n v="2.1344940305676907E-2"/>
    <n v="2.1344940305676907E-2"/>
    <s v="UP"/>
  </r>
  <r>
    <x v="1"/>
    <x v="868"/>
    <n v="3224.94995117187"/>
    <n v="3224.94995117187"/>
    <n v="3173.75"/>
    <n v="3200"/>
    <x v="2084"/>
    <n v="1521830"/>
    <n v="-1.8401674848960753E-3"/>
    <n v="-1.8401674848960753E-3"/>
    <s v="DOWN"/>
  </r>
  <r>
    <x v="1"/>
    <x v="869"/>
    <n v="3185.5"/>
    <n v="3264.35009765625"/>
    <n v="3185.5"/>
    <n v="3239.80004882812"/>
    <x v="2085"/>
    <n v="2655065"/>
    <n v="1.2437462232627769E-2"/>
    <n v="1.2437462232627769E-2"/>
    <s v="UP"/>
  </r>
  <r>
    <x v="1"/>
    <x v="870"/>
    <n v="3225"/>
    <n v="3257.35009765625"/>
    <n v="3215"/>
    <n v="3220.69995117187"/>
    <x v="2086"/>
    <n v="1703464"/>
    <n v="-5.8955707502483861E-3"/>
    <n v="-5.8955707502483861E-3"/>
    <s v="DOWN"/>
  </r>
  <r>
    <x v="1"/>
    <x v="871"/>
    <n v="3220"/>
    <n v="3272"/>
    <n v="3215"/>
    <n v="3263.39990234375"/>
    <x v="2087"/>
    <n v="2203187"/>
    <n v="1.32580016774391E-2"/>
    <n v="1.32580016774391E-2"/>
    <s v="UP"/>
  </r>
  <r>
    <x v="1"/>
    <x v="872"/>
    <n v="3264"/>
    <n v="3272.94995117187"/>
    <n v="3192.14990234375"/>
    <n v="3213.80004882812"/>
    <x v="2088"/>
    <n v="2348779"/>
    <n v="-1.5198775211058403E-2"/>
    <n v="-1.5198775211058403E-2"/>
    <s v="DOWN"/>
  </r>
  <r>
    <x v="1"/>
    <x v="873"/>
    <n v="3227.94995117187"/>
    <n v="3260.94995117187"/>
    <n v="3199"/>
    <n v="3241.64990234375"/>
    <x v="2089"/>
    <n v="2417727"/>
    <n v="8.6657492599249656E-3"/>
    <n v="8.6657492599249656E-3"/>
    <s v="UP"/>
  </r>
  <r>
    <x v="1"/>
    <x v="874"/>
    <n v="3210"/>
    <n v="3230"/>
    <n v="3180"/>
    <n v="3188.85009765625"/>
    <x v="2090"/>
    <n v="4174070"/>
    <n v="-1.6287943161914852E-2"/>
    <n v="-1.6287943161914852E-2"/>
    <s v="DOWN"/>
  </r>
  <r>
    <x v="1"/>
    <x v="875"/>
    <n v="3134.10009765625"/>
    <n v="3163.39990234375"/>
    <n v="3070.25"/>
    <n v="3139.5"/>
    <x v="2091"/>
    <n v="5505048"/>
    <n v="-1.5475952117638771E-2"/>
    <n v="-1.5475952117638771E-2"/>
    <s v="DOWN"/>
  </r>
  <r>
    <x v="1"/>
    <x v="876"/>
    <n v="3154.94995117187"/>
    <n v="3156.85009765625"/>
    <n v="3110.60009765625"/>
    <n v="3130.75"/>
    <x v="2092"/>
    <n v="2617302"/>
    <n v="-2.7869932452473226E-3"/>
    <n v="-2.7869932452473226E-3"/>
    <s v="DOWN"/>
  </r>
  <r>
    <x v="1"/>
    <x v="877"/>
    <n v="3130.75"/>
    <n v="3140"/>
    <n v="3071.5"/>
    <n v="3089.60009765625"/>
    <x v="2093"/>
    <n v="3298034"/>
    <n v="-1.3143779653558275E-2"/>
    <n v="-1.3143779653558275E-2"/>
    <s v="DOWN"/>
  </r>
  <r>
    <x v="1"/>
    <x v="878"/>
    <n v="3090"/>
    <n v="3113"/>
    <n v="3078"/>
    <n v="3104.80004882812"/>
    <x v="2094"/>
    <n v="2419999"/>
    <n v="4.9196713082362755E-3"/>
    <n v="4.9196713082362755E-3"/>
    <s v="UP"/>
  </r>
  <r>
    <x v="1"/>
    <x v="879"/>
    <n v="3110"/>
    <n v="3164.44995117187"/>
    <n v="3100.80004882812"/>
    <n v="3160.85009765625"/>
    <x v="2095"/>
    <n v="1929184"/>
    <n v="1.8052767806614609E-2"/>
    <n v="1.8052767806614609E-2"/>
    <s v="UP"/>
  </r>
  <r>
    <x v="1"/>
    <x v="880"/>
    <n v="3151.10009765625"/>
    <n v="3180.94995117187"/>
    <n v="3126.14990234375"/>
    <n v="3174.80004882812"/>
    <x v="2096"/>
    <n v="1640676"/>
    <n v="4.4133336531057129E-3"/>
    <n v="4.4133336531057129E-3"/>
    <s v="UP"/>
  </r>
  <r>
    <x v="1"/>
    <x v="881"/>
    <n v="3183"/>
    <n v="3191.19995117187"/>
    <n v="3147.5"/>
    <n v="3176"/>
    <x v="2097"/>
    <n v="2024090"/>
    <n v="3.7786417300115149E-4"/>
    <n v="3.7786417300115149E-4"/>
    <s v="UP"/>
  </r>
  <r>
    <x v="1"/>
    <x v="882"/>
    <n v="3181"/>
    <n v="3208.39990234375"/>
    <n v="3181"/>
    <n v="3198.14990234375"/>
    <x v="2098"/>
    <n v="2000029"/>
    <n v="6.974258224400373E-3"/>
    <n v="6.974258224400373E-3"/>
    <s v="UP"/>
  </r>
  <r>
    <x v="1"/>
    <x v="883"/>
    <n v="3185"/>
    <n v="3199.19995117187"/>
    <n v="3170.64990234375"/>
    <n v="3187.94995117187"/>
    <x v="2099"/>
    <n v="2434446"/>
    <n v="-3.1894516773139153E-3"/>
    <n v="-3.1894516773139153E-3"/>
    <s v="DOWN"/>
  </r>
  <r>
    <x v="1"/>
    <x v="884"/>
    <n v="3200.39990234375"/>
    <n v="3227.25"/>
    <n v="3196.25"/>
    <n v="3219.25"/>
    <x v="2100"/>
    <n v="2931312"/>
    <n v="9.8183970496999225E-3"/>
    <n v="9.8183970496999225E-3"/>
    <s v="UP"/>
  </r>
  <r>
    <x v="1"/>
    <x v="885"/>
    <n v="3235"/>
    <n v="3235"/>
    <n v="3210"/>
    <n v="3219.39990234375"/>
    <x v="2101"/>
    <n v="2321159"/>
    <n v="4.6473988205710113E-5"/>
    <n v="4.6473988205710113E-5"/>
    <s v="UP"/>
  </r>
  <r>
    <x v="1"/>
    <x v="886"/>
    <n v="3216"/>
    <n v="3216"/>
    <n v="3173.14990234375"/>
    <n v="3179.89990234375"/>
    <x v="2102"/>
    <n v="2468285"/>
    <n v="-1.2269262126056604E-2"/>
    <n v="-1.2269262126056604E-2"/>
    <s v="DOWN"/>
  </r>
  <r>
    <x v="1"/>
    <x v="887"/>
    <n v="3180.14990234375"/>
    <n v="3224.44995117187"/>
    <n v="3178"/>
    <n v="3220.69995117187"/>
    <x v="2086"/>
    <n v="1953253"/>
    <n v="1.2830474589951442E-2"/>
    <n v="1.2830474589951442E-2"/>
    <s v="UP"/>
  </r>
  <r>
    <x v="1"/>
    <x v="888"/>
    <n v="3220"/>
    <n v="3244"/>
    <n v="3210.05004882812"/>
    <n v="3230.69995117187"/>
    <x v="2103"/>
    <n v="1710027"/>
    <n v="3.1049760949249518E-3"/>
    <n v="3.1049760949249518E-3"/>
    <s v="UP"/>
  </r>
  <r>
    <x v="1"/>
    <x v="889"/>
    <n v="3245"/>
    <n v="3254.85009765625"/>
    <n v="3231.30004882812"/>
    <n v="3250.60009765625"/>
    <x v="2104"/>
    <n v="928235"/>
    <n v="6.1597540125289067E-3"/>
    <n v="6.1597540125289067E-3"/>
    <s v="UP"/>
  </r>
  <r>
    <x v="1"/>
    <x v="890"/>
    <n v="3252.60009765625"/>
    <n v="3298"/>
    <n v="3246"/>
    <n v="3283.25"/>
    <x v="2105"/>
    <n v="1107375"/>
    <n v="1.0044163192924923E-2"/>
    <n v="1.0044163192924923E-2"/>
    <s v="UP"/>
  </r>
  <r>
    <x v="1"/>
    <x v="891"/>
    <n v="3290"/>
    <n v="3306.5"/>
    <n v="3266.05004882812"/>
    <n v="3286.80004882812"/>
    <x v="2106"/>
    <n v="1559987"/>
    <n v="1.0813656190062266E-3"/>
    <n v="1.0813656190062266E-3"/>
    <s v="UP"/>
  </r>
  <r>
    <x v="1"/>
    <x v="892"/>
    <n v="3309"/>
    <n v="3309.69995117187"/>
    <n v="3272"/>
    <n v="3282.14990234375"/>
    <x v="2107"/>
    <n v="1719623"/>
    <n v="-1.4148144246386191E-3"/>
    <n v="-1.4148144246386191E-3"/>
    <s v="DOWN"/>
  </r>
  <r>
    <x v="1"/>
    <x v="893"/>
    <n v="3279.14990234375"/>
    <n v="3290"/>
    <n v="3260"/>
    <n v="3274.30004882812"/>
    <x v="2108"/>
    <n v="1027479"/>
    <n v="-2.3916776083223955E-3"/>
    <n v="-2.3916776083223955E-3"/>
    <s v="DOWN"/>
  </r>
  <r>
    <x v="1"/>
    <x v="894"/>
    <n v="3284"/>
    <n v="3292"/>
    <n v="3248.35009765625"/>
    <n v="3255.05004882812"/>
    <x v="2109"/>
    <n v="1150390"/>
    <n v="-5.8791442090799844E-3"/>
    <n v="-5.8791442090799844E-3"/>
    <s v="DOWN"/>
  </r>
  <r>
    <x v="1"/>
    <x v="895"/>
    <n v="3256.19995117187"/>
    <n v="3285"/>
    <n v="3250.44995117187"/>
    <n v="3258.14990234375"/>
    <x v="2110"/>
    <n v="986306"/>
    <n v="9.523841732196665E-4"/>
    <n v="9.523841732196665E-4"/>
    <s v="UP"/>
  </r>
  <r>
    <x v="1"/>
    <x v="896"/>
    <n v="3255.94995117187"/>
    <n v="3280"/>
    <n v="3198.25"/>
    <n v="3208.69995117187"/>
    <x v="2111"/>
    <n v="1588815"/>
    <n v="-1.5177344948668474E-2"/>
    <n v="-1.5177344948668474E-2"/>
    <s v="DOWN"/>
  </r>
  <r>
    <x v="1"/>
    <x v="897"/>
    <n v="3225.94995117187"/>
    <n v="3228.94995117187"/>
    <n v="3195"/>
    <n v="3199.85009765625"/>
    <x v="2112"/>
    <n v="1369364"/>
    <n v="-2.7581541528566632E-3"/>
    <n v="-2.7581541528566632E-3"/>
    <s v="DOWN"/>
  </r>
  <r>
    <x v="1"/>
    <x v="898"/>
    <n v="3210"/>
    <n v="3234.5"/>
    <n v="3203.05004882812"/>
    <n v="3222.85009765625"/>
    <x v="2113"/>
    <n v="1152449"/>
    <n v="7.1878760300143783E-3"/>
    <n v="7.1878760300143783E-3"/>
    <s v="UP"/>
  </r>
  <r>
    <x v="1"/>
    <x v="899"/>
    <n v="3230"/>
    <n v="3308.44995117187"/>
    <n v="3217.05004882812"/>
    <n v="3298.69995117187"/>
    <x v="2114"/>
    <n v="1333243"/>
    <n v="2.3535061321389664E-2"/>
    <n v="2.3535061321389664E-2"/>
    <s v="UP"/>
  </r>
  <r>
    <x v="1"/>
    <x v="900"/>
    <n v="3306"/>
    <n v="3327.94995117187"/>
    <n v="3290.10009765625"/>
    <n v="3297.05004882812"/>
    <x v="2115"/>
    <n v="1687418"/>
    <n v="-5.0026636377646801E-4"/>
    <n v="-5.0026636377646801E-4"/>
    <s v="DOWN"/>
  </r>
  <r>
    <x v="1"/>
    <x v="901"/>
    <n v="3276"/>
    <n v="3317.19995117187"/>
    <n v="3276"/>
    <n v="3303.35009765625"/>
    <x v="2116"/>
    <n v="1016555"/>
    <n v="1.9109329067745436E-3"/>
    <n v="1.9109329067745436E-3"/>
    <s v="UP"/>
  </r>
  <r>
    <x v="1"/>
    <x v="902"/>
    <n v="3294"/>
    <n v="3306"/>
    <n v="3267.10009765625"/>
    <n v="3293.5"/>
    <x v="2117"/>
    <n v="1374917"/>
    <n v="-2.9819981167189167E-3"/>
    <n v="-2.9819981167189167E-3"/>
    <s v="DOWN"/>
  </r>
  <r>
    <x v="1"/>
    <x v="903"/>
    <n v="3293.5"/>
    <n v="3338.64990234375"/>
    <n v="3291"/>
    <n v="3328.89990234375"/>
    <x v="2118"/>
    <n v="1791115"/>
    <n v="1.0748553462081601E-2"/>
    <n v="1.0748553462081601E-2"/>
    <s v="UP"/>
  </r>
  <r>
    <x v="1"/>
    <x v="904"/>
    <n v="3360.80004882812"/>
    <n v="3372"/>
    <n v="3312"/>
    <n v="3320.35009765625"/>
    <x v="2119"/>
    <n v="1210372"/>
    <n v="-2.5683756553401306E-3"/>
    <n v="-2.5683756553401306E-3"/>
    <s v="DOWN"/>
  </r>
  <r>
    <x v="1"/>
    <x v="905"/>
    <n v="3315"/>
    <n v="3326.94995117187"/>
    <n v="3301.35009765625"/>
    <n v="3316.19995117187"/>
    <x v="2120"/>
    <n v="1344224"/>
    <n v="-1.2498952643828375E-3"/>
    <n v="-1.2498952643828375E-3"/>
    <s v="DOWN"/>
  </r>
  <r>
    <x v="1"/>
    <x v="906"/>
    <n v="3309"/>
    <n v="3327.69995117187"/>
    <n v="3265.14990234375"/>
    <n v="3289.5"/>
    <x v="2121"/>
    <n v="5815424"/>
    <n v="-8.0514230032567892E-3"/>
    <n v="-8.0514230032567892E-3"/>
    <s v="DOWN"/>
  </r>
  <r>
    <x v="1"/>
    <x v="907"/>
    <n v="3314"/>
    <n v="3340"/>
    <n v="3297.5"/>
    <n v="3324"/>
    <x v="2122"/>
    <n v="1177314"/>
    <n v="1.0487897091337935E-2"/>
    <n v="1.0487897091337935E-2"/>
    <s v="UP"/>
  </r>
  <r>
    <x v="1"/>
    <x v="908"/>
    <n v="3326.25"/>
    <n v="3335.89990234375"/>
    <n v="3297.44995117187"/>
    <n v="3305.60009765625"/>
    <x v="2123"/>
    <n v="2030661"/>
    <n v="-5.5354844536786938E-3"/>
    <n v="-5.5354844536786938E-3"/>
    <s v="DOWN"/>
  </r>
  <r>
    <x v="1"/>
    <x v="909"/>
    <n v="3315"/>
    <n v="3327"/>
    <n v="3285.05004882812"/>
    <n v="3288.89990234375"/>
    <x v="2124"/>
    <n v="1861468"/>
    <n v="-5.0520887141040942E-3"/>
    <n v="-5.0520887141040942E-3"/>
    <s v="DOWN"/>
  </r>
  <r>
    <x v="1"/>
    <x v="910"/>
    <n v="3280"/>
    <n v="3288.85009765625"/>
    <n v="3220.60009765625"/>
    <n v="3232.30004882812"/>
    <x v="2125"/>
    <n v="2022849"/>
    <n v="-1.7209293551006845E-2"/>
    <n v="-1.7209293551006845E-2"/>
    <s v="DOWN"/>
  </r>
  <r>
    <x v="1"/>
    <x v="911"/>
    <n v="3253"/>
    <n v="3278.85009765625"/>
    <n v="3241"/>
    <n v="3274.89990234375"/>
    <x v="2126"/>
    <n v="1567196"/>
    <n v="1.317938192079708E-2"/>
    <n v="1.317938192079708E-2"/>
    <s v="UP"/>
  </r>
  <r>
    <x v="1"/>
    <x v="912"/>
    <n v="3261"/>
    <n v="3270"/>
    <n v="3233"/>
    <n v="3236.44995117187"/>
    <x v="2127"/>
    <n v="1759366"/>
    <n v="-1.1740856233144378E-2"/>
    <n v="-1.1740856233144378E-2"/>
    <s v="DOWN"/>
  </r>
  <r>
    <x v="1"/>
    <x v="913"/>
    <n v="3245"/>
    <n v="3250"/>
    <n v="3205.35009765625"/>
    <n v="3209.30004882812"/>
    <x v="2128"/>
    <n v="1775689"/>
    <n v="-8.3887335963686287E-3"/>
    <n v="-8.3887335963686287E-3"/>
    <s v="DOWN"/>
  </r>
  <r>
    <x v="1"/>
    <x v="914"/>
    <n v="3215"/>
    <n v="3254.39990234375"/>
    <n v="3211"/>
    <n v="3246.89990234375"/>
    <x v="2129"/>
    <n v="2324605"/>
    <n v="1.1716026998569145E-2"/>
    <n v="1.1716026998569145E-2"/>
    <s v="UP"/>
  </r>
  <r>
    <x v="1"/>
    <x v="915"/>
    <n v="3260"/>
    <n v="3265"/>
    <n v="3239"/>
    <n v="3243.69995117187"/>
    <x v="2130"/>
    <n v="1371928"/>
    <n v="-9.8559624026199025E-4"/>
    <n v="-9.8559624026199025E-4"/>
    <s v="DOWN"/>
  </r>
  <r>
    <x v="1"/>
    <x v="916"/>
    <n v="3243.69995117187"/>
    <n v="3255.85009765625"/>
    <n v="3225.85009765625"/>
    <n v="3251.05004882812"/>
    <x v="2131"/>
    <n v="1658544"/>
    <n v="2.2659223116757708E-3"/>
    <n v="2.2659223116757708E-3"/>
    <s v="UP"/>
  </r>
  <r>
    <x v="1"/>
    <x v="917"/>
    <n v="3245.30004882812"/>
    <n v="3247.44995117187"/>
    <n v="3210"/>
    <n v="3216.30004882812"/>
    <x v="2132"/>
    <n v="2273810"/>
    <n v="-3.3311739612058321E-3"/>
    <n v="-3.3311739612058321E-3"/>
    <s v="DOWN"/>
  </r>
  <r>
    <x v="1"/>
    <x v="918"/>
    <n v="3197"/>
    <n v="3199.39990234375"/>
    <n v="3156"/>
    <n v="3174.89990234375"/>
    <x v="2133"/>
    <n v="4156189"/>
    <n v="-1.2872058262259378E-2"/>
    <n v="-1.2872058262259378E-2"/>
    <s v="DOWN"/>
  </r>
  <r>
    <x v="1"/>
    <x v="919"/>
    <n v="3190"/>
    <n v="3214.89990234375"/>
    <n v="3175"/>
    <n v="3210.39990234375"/>
    <x v="2134"/>
    <n v="1468186"/>
    <n v="1.1181489616897683E-2"/>
    <n v="1.1181489616897683E-2"/>
    <s v="UP"/>
  </r>
  <r>
    <x v="1"/>
    <x v="920"/>
    <n v="3214"/>
    <n v="3232.5"/>
    <n v="3201.05004882812"/>
    <n v="3227.69995117187"/>
    <x v="2135"/>
    <n v="1528452"/>
    <n v="5.3887565952553994E-3"/>
    <n v="5.3887565952553994E-3"/>
    <s v="UP"/>
  </r>
  <r>
    <x v="1"/>
    <x v="921"/>
    <n v="3250"/>
    <n v="3261.39990234375"/>
    <n v="3223.94995117187"/>
    <n v="3258.19995117187"/>
    <x v="2136"/>
    <n v="1645987"/>
    <n v="9.4493901925324832E-3"/>
    <n v="9.4493901925324832E-3"/>
    <s v="UP"/>
  </r>
  <r>
    <x v="1"/>
    <x v="922"/>
    <n v="3260"/>
    <n v="3267.64990234375"/>
    <n v="3230.10009765625"/>
    <n v="3238.5"/>
    <x v="2137"/>
    <n v="1529603"/>
    <n v="-6.0462120663569603E-3"/>
    <n v="-6.0462120663569603E-3"/>
    <s v="DOWN"/>
  </r>
  <r>
    <x v="1"/>
    <x v="923"/>
    <n v="3237.30004882812"/>
    <n v="3249.39990234375"/>
    <n v="3209.14990234375"/>
    <n v="3216.35009765625"/>
    <x v="2138"/>
    <n v="1119505"/>
    <n v="-6.8396266927119812E-3"/>
    <n v="-6.8396266927119812E-3"/>
    <s v="DOWN"/>
  </r>
  <r>
    <x v="1"/>
    <x v="924"/>
    <n v="3205"/>
    <n v="3213.89990234375"/>
    <n v="3173"/>
    <n v="3189.64990234375"/>
    <x v="2139"/>
    <n v="1978803"/>
    <n v="-8.3013992816685419E-3"/>
    <n v="-8.3013992816685419E-3"/>
    <s v="DOWN"/>
  </r>
  <r>
    <x v="1"/>
    <x v="925"/>
    <n v="3202"/>
    <n v="3209.64990234375"/>
    <n v="3182.30004882812"/>
    <n v="3197.35009765625"/>
    <x v="2140"/>
    <n v="863542"/>
    <n v="2.4142169724560639E-3"/>
    <n v="2.4142169724560639E-3"/>
    <s v="UP"/>
  </r>
  <r>
    <x v="1"/>
    <x v="926"/>
    <n v="3208"/>
    <n v="3230.94995117187"/>
    <n v="3193.39990234375"/>
    <n v="3215.44995117187"/>
    <x v="2141"/>
    <n v="1575872"/>
    <n v="5.6608489494757025E-3"/>
    <n v="5.6608489494757025E-3"/>
    <s v="UP"/>
  </r>
  <r>
    <x v="1"/>
    <x v="927"/>
    <n v="3220"/>
    <n v="3310"/>
    <n v="3214.10009765625"/>
    <n v="3302.25"/>
    <x v="2142"/>
    <n v="2672406"/>
    <n v="2.6994609975266162E-2"/>
    <n v="2.6994609975266162E-2"/>
    <s v="UP"/>
  </r>
  <r>
    <x v="1"/>
    <x v="928"/>
    <n v="3314.30004882812"/>
    <n v="3318.80004882812"/>
    <n v="3268.75"/>
    <n v="3272.30004882812"/>
    <x v="2143"/>
    <n v="1687264"/>
    <n v="-9.0694912541827953E-3"/>
    <n v="-9.0694912541827953E-3"/>
    <s v="DOWN"/>
  </r>
  <r>
    <x v="1"/>
    <x v="929"/>
    <n v="3290"/>
    <n v="3315"/>
    <n v="3277.30004882812"/>
    <n v="3308.85009765625"/>
    <x v="2144"/>
    <n v="1656681"/>
    <n v="1.1169464832239044E-2"/>
    <n v="1.1169464832239044E-2"/>
    <s v="UP"/>
  </r>
  <r>
    <x v="1"/>
    <x v="930"/>
    <n v="3320"/>
    <n v="3329"/>
    <n v="3305"/>
    <n v="3319.94995117187"/>
    <x v="2145"/>
    <n v="1453008"/>
    <n v="3.35464715487093E-3"/>
    <n v="3.35464715487093E-3"/>
    <s v="UP"/>
  </r>
  <r>
    <x v="1"/>
    <x v="931"/>
    <n v="3306.55004882812"/>
    <n v="3328.44995117187"/>
    <n v="3302"/>
    <n v="3322.89990234375"/>
    <x v="2146"/>
    <n v="1848238"/>
    <n v="8.8857458692984581E-4"/>
    <n v="8.8857458692984581E-4"/>
    <s v="UP"/>
  </r>
  <r>
    <x v="1"/>
    <x v="932"/>
    <n v="3302"/>
    <n v="3356.89990234375"/>
    <n v="3302"/>
    <n v="3329.25"/>
    <x v="2147"/>
    <n v="1789326"/>
    <n v="1.9109925868883218E-3"/>
    <n v="1.9109925868883218E-3"/>
    <s v="UP"/>
  </r>
  <r>
    <x v="1"/>
    <x v="933"/>
    <n v="3324.75"/>
    <n v="3324.75"/>
    <n v="3265.19995117187"/>
    <n v="3271.94995117187"/>
    <x v="2148"/>
    <n v="1407431"/>
    <n v="-1.7211034032318717E-2"/>
    <n v="-1.7211034032318717E-2"/>
    <s v="DOWN"/>
  </r>
  <r>
    <x v="1"/>
    <x v="934"/>
    <n v="3295"/>
    <n v="3295"/>
    <n v="3260.80004882812"/>
    <n v="3272.39990234375"/>
    <x v="2149"/>
    <n v="1110172"/>
    <n v="1.3745397739671364E-4"/>
    <n v="1.3745397739671364E-4"/>
    <s v="UP"/>
  </r>
  <r>
    <x v="1"/>
    <x v="935"/>
    <n v="3280.94995117187"/>
    <n v="3289.14990234375"/>
    <n v="3250.10009765625"/>
    <n v="3259.89990234375"/>
    <x v="2150"/>
    <n v="1515240"/>
    <n v="-3.8198757999671012E-3"/>
    <n v="-3.8198757999671012E-3"/>
    <s v="DOWN"/>
  </r>
  <r>
    <x v="1"/>
    <x v="936"/>
    <n v="3284"/>
    <n v="3367.44995117187"/>
    <n v="3272.75"/>
    <n v="3340.55004882812"/>
    <x v="2151"/>
    <n v="4585146"/>
    <n v="2.4740083165768988E-2"/>
    <n v="2.4740083165768988E-2"/>
    <s v="UP"/>
  </r>
  <r>
    <x v="1"/>
    <x v="937"/>
    <n v="3365"/>
    <n v="3524.85009765625"/>
    <n v="3352"/>
    <n v="3514.64990234375"/>
    <x v="2152"/>
    <n v="6306101"/>
    <n v="5.2117104991520391E-2"/>
    <n v="5.2117104991520391E-2"/>
    <s v="UP"/>
  </r>
  <r>
    <x v="1"/>
    <x v="938"/>
    <n v="3510"/>
    <n v="3549.89990234375"/>
    <n v="3477.05004882812"/>
    <n v="3491.69995117187"/>
    <x v="2153"/>
    <n v="2743228"/>
    <n v="-6.5298207560175042E-3"/>
    <n v="-6.5298207560175042E-3"/>
    <s v="DOWN"/>
  </r>
  <r>
    <x v="1"/>
    <x v="939"/>
    <n v="3476"/>
    <n v="3524"/>
    <n v="3465"/>
    <n v="3496.85009765625"/>
    <x v="2154"/>
    <n v="2600090"/>
    <n v="1.4750862274669754E-3"/>
    <n v="1.4750862274669754E-3"/>
    <s v="UP"/>
  </r>
  <r>
    <x v="1"/>
    <x v="940"/>
    <n v="3500"/>
    <n v="3516.85009765625"/>
    <n v="3445.64990234375"/>
    <n v="3470.05004882812"/>
    <x v="2155"/>
    <n v="2405370"/>
    <n v="-7.6640507182214584E-3"/>
    <n v="-7.6640507182214584E-3"/>
    <s v="DOWN"/>
  </r>
  <r>
    <x v="1"/>
    <x v="941"/>
    <n v="3453.10009765625"/>
    <n v="3478.89990234375"/>
    <n v="3436.05004882812"/>
    <n v="3463.30004882812"/>
    <x v="2156"/>
    <n v="1715404"/>
    <n v="6.5011009074775401E-4"/>
    <n v="6.5011009074775401E-4"/>
    <s v="UP"/>
  </r>
  <r>
    <x v="1"/>
    <x v="942"/>
    <n v="3404.05004882812"/>
    <n v="3434.89990234375"/>
    <n v="3359.05004882812"/>
    <n v="3368.30004882812"/>
    <x v="2157"/>
    <n v="3770223"/>
    <n v="-2.7430568021891165E-2"/>
    <n v="-2.7430568021891165E-2"/>
    <s v="DOWN"/>
  </r>
  <r>
    <x v="1"/>
    <x v="943"/>
    <n v="3381"/>
    <n v="3413.44995117187"/>
    <n v="3372.10009765625"/>
    <n v="3394.75"/>
    <x v="2158"/>
    <n v="1680132"/>
    <n v="7.852593269951658E-3"/>
    <n v="7.852593269951658E-3"/>
    <s v="UP"/>
  </r>
  <r>
    <x v="1"/>
    <x v="944"/>
    <n v="3397.5"/>
    <n v="3406.80004882812"/>
    <n v="3380.19995117187"/>
    <n v="3399.14990234375"/>
    <x v="2159"/>
    <n v="1272980"/>
    <n v="1.2960633107570274E-3"/>
    <n v="1.2960633107570274E-3"/>
    <s v="UP"/>
  </r>
  <r>
    <x v="1"/>
    <x v="945"/>
    <n v="3400.35009765625"/>
    <n v="3420.85009765625"/>
    <n v="3385"/>
    <n v="3388.30004882812"/>
    <x v="2160"/>
    <n v="1066803"/>
    <n v="-3.1918416172658213E-3"/>
    <n v="-3.1918416172658213E-3"/>
    <s v="DOWN"/>
  </r>
  <r>
    <x v="1"/>
    <x v="946"/>
    <n v="3394.94995117187"/>
    <n v="3411.64990234375"/>
    <n v="3385.05004882812"/>
    <n v="3396.89990234375"/>
    <x v="2161"/>
    <n v="1701769"/>
    <n v="2.5381397161114119E-3"/>
    <n v="2.5381397161114119E-3"/>
    <s v="UP"/>
  </r>
  <r>
    <x v="1"/>
    <x v="947"/>
    <n v="3385"/>
    <n v="3393.69995117187"/>
    <n v="3331"/>
    <n v="3355.39990234375"/>
    <x v="2162"/>
    <n v="2599831"/>
    <n v="-1.2217050713759595E-2"/>
    <n v="-1.2217050713759595E-2"/>
    <s v="DOWN"/>
  </r>
  <r>
    <x v="1"/>
    <x v="948"/>
    <n v="3364.39990234375"/>
    <n v="3426.64990234375"/>
    <n v="3360.89990234375"/>
    <n v="3421.44995117187"/>
    <x v="2163"/>
    <n v="2743678"/>
    <n v="1.9684663586162787E-2"/>
    <n v="1.9684663586162787E-2"/>
    <s v="UP"/>
  </r>
  <r>
    <x v="1"/>
    <x v="949"/>
    <n v="3415"/>
    <n v="3460"/>
    <n v="3415"/>
    <n v="3452.05004882812"/>
    <x v="2164"/>
    <n v="1956167"/>
    <n v="8.9436560527897373E-3"/>
    <n v="8.9436560527897373E-3"/>
    <s v="UP"/>
  </r>
  <r>
    <x v="1"/>
    <x v="950"/>
    <n v="3434.94995117187"/>
    <n v="3446.39990234375"/>
    <n v="3413.60009765625"/>
    <n v="3440.64990234375"/>
    <x v="2165"/>
    <n v="1914899"/>
    <n v="-3.3025074904839313E-3"/>
    <n v="-3.3025074904839313E-3"/>
    <s v="DOWN"/>
  </r>
  <r>
    <x v="1"/>
    <x v="951"/>
    <n v="3420"/>
    <n v="3433.25"/>
    <n v="3368"/>
    <n v="3399.94995117187"/>
    <x v="2166"/>
    <n v="2026351"/>
    <n v="-1.1829102107985262E-2"/>
    <n v="-1.1829102107985262E-2"/>
    <s v="DOWN"/>
  </r>
  <r>
    <x v="1"/>
    <x v="952"/>
    <n v="3401.25"/>
    <n v="3471"/>
    <n v="3401.25"/>
    <n v="3443.55004882812"/>
    <x v="2167"/>
    <n v="2248493"/>
    <n v="1.2823808934397185E-2"/>
    <n v="1.2823808934397185E-2"/>
    <s v="UP"/>
  </r>
  <r>
    <x v="1"/>
    <x v="953"/>
    <n v="3453.94995117187"/>
    <n v="3488"/>
    <n v="3441.25"/>
    <n v="3484.05004882812"/>
    <x v="2168"/>
    <n v="1853889"/>
    <n v="1.1761090755266403E-2"/>
    <n v="1.1761090755266403E-2"/>
    <s v="UP"/>
  </r>
  <r>
    <x v="1"/>
    <x v="954"/>
    <n v="3484.05004882812"/>
    <n v="3489.94995117187"/>
    <n v="3456.60009765625"/>
    <n v="3470.60009765625"/>
    <x v="2169"/>
    <n v="1634225"/>
    <n v="-3.8604071101447377E-3"/>
    <n v="-3.8604071101447377E-3"/>
    <s v="DOWN"/>
  </r>
  <r>
    <x v="1"/>
    <x v="955"/>
    <n v="3464.89990234375"/>
    <n v="3467"/>
    <n v="3425.05004882812"/>
    <n v="3462.5"/>
    <x v="2170"/>
    <n v="1794589"/>
    <n v="-2.3339990210964512E-3"/>
    <n v="-2.3339990210964512E-3"/>
    <s v="DOWN"/>
  </r>
  <r>
    <x v="1"/>
    <x v="956"/>
    <n v="3450"/>
    <n v="3464.89990234375"/>
    <n v="3430.05004882812"/>
    <n v="3442.10009765625"/>
    <x v="2171"/>
    <n v="1096701"/>
    <n v="-5.891605981627566E-3"/>
    <n v="-5.891605981627566E-3"/>
    <s v="DOWN"/>
  </r>
  <r>
    <x v="1"/>
    <x v="957"/>
    <n v="3438.10009765625"/>
    <n v="3466.64990234375"/>
    <n v="3414"/>
    <n v="3448.80004882812"/>
    <x v="2172"/>
    <n v="1679974"/>
    <n v="1.9463875577995747E-3"/>
    <n v="1.9463875577995747E-3"/>
    <s v="UP"/>
  </r>
  <r>
    <x v="1"/>
    <x v="958"/>
    <n v="3440.69995117187"/>
    <n v="3455"/>
    <n v="3411"/>
    <n v="3449.85009765625"/>
    <x v="2173"/>
    <n v="1190425"/>
    <n v="3.0451979920941247E-4"/>
    <n v="3.0451979920941247E-4"/>
    <s v="UP"/>
  </r>
  <r>
    <x v="1"/>
    <x v="959"/>
    <n v="3450"/>
    <n v="3466"/>
    <n v="3435.19995117187"/>
    <n v="3458.39990234375"/>
    <x v="2174"/>
    <n v="1328445"/>
    <n v="2.478352469280689E-3"/>
    <n v="2.478352469280689E-3"/>
    <s v="UP"/>
  </r>
  <r>
    <x v="1"/>
    <x v="960"/>
    <n v="3455"/>
    <n v="3460.80004882812"/>
    <n v="3413.19995117187"/>
    <n v="3435.75"/>
    <x v="2175"/>
    <n v="1843241"/>
    <n v="-6.5492702179329697E-3"/>
    <n v="-6.5492702179329697E-3"/>
    <s v="DOWN"/>
  </r>
  <r>
    <x v="1"/>
    <x v="961"/>
    <n v="3410"/>
    <n v="3410"/>
    <n v="3356.5"/>
    <n v="3367.10009765625"/>
    <x v="2176"/>
    <n v="2526749"/>
    <n v="-1.9981074014360771E-2"/>
    <n v="-1.9981074014360771E-2"/>
    <s v="DOWN"/>
  </r>
  <r>
    <x v="1"/>
    <x v="962"/>
    <n v="3375"/>
    <n v="3409.75"/>
    <n v="3372"/>
    <n v="3401.64990234375"/>
    <x v="2177"/>
    <n v="1375579"/>
    <n v="1.026098740734937E-2"/>
    <n v="1.026098740734937E-2"/>
    <s v="UP"/>
  </r>
  <r>
    <x v="1"/>
    <x v="963"/>
    <n v="3400"/>
    <n v="3411"/>
    <n v="3365.05004882812"/>
    <n v="3382.14990234375"/>
    <x v="2178"/>
    <n v="1222012"/>
    <n v="-5.7325288792726189E-3"/>
    <n v="-5.7325288792726189E-3"/>
    <s v="DOWN"/>
  </r>
  <r>
    <x v="1"/>
    <x v="964"/>
    <n v="3388"/>
    <n v="3402"/>
    <n v="3376"/>
    <n v="3398.25"/>
    <x v="2179"/>
    <n v="1330046"/>
    <n v="4.7603423931193278E-3"/>
    <n v="4.7603423931193278E-3"/>
    <s v="UP"/>
  </r>
  <r>
    <x v="1"/>
    <x v="965"/>
    <n v="3408"/>
    <n v="3413.05004882812"/>
    <n v="3378.10009765625"/>
    <n v="3387.75"/>
    <x v="2180"/>
    <n v="1152881"/>
    <n v="-3.0898401397152437E-3"/>
    <n v="-3.0898401397152437E-3"/>
    <s v="DOWN"/>
  </r>
  <r>
    <x v="1"/>
    <x v="966"/>
    <n v="3375"/>
    <n v="3385.80004882812"/>
    <n v="3350.25"/>
    <n v="3381.30004882812"/>
    <x v="2181"/>
    <n v="1158046"/>
    <n v="-1.9039139103357475E-3"/>
    <n v="-1.9039139103357475E-3"/>
    <s v="DOWN"/>
  </r>
  <r>
    <x v="1"/>
    <x v="967"/>
    <n v="3394"/>
    <n v="3394"/>
    <n v="3360.10009765625"/>
    <n v="3375.55004882812"/>
    <x v="2182"/>
    <n v="1037485"/>
    <n v="-1.7005286553436322E-3"/>
    <n v="-1.7005286553436322E-3"/>
    <s v="DOWN"/>
  </r>
  <r>
    <x v="1"/>
    <x v="968"/>
    <n v="3381.05004882812"/>
    <n v="3389.55004882812"/>
    <n v="3365"/>
    <n v="3376.14990234375"/>
    <x v="2183"/>
    <n v="944517"/>
    <n v="1.777244881523737E-4"/>
    <n v="1.777244881523737E-4"/>
    <s v="UP"/>
  </r>
  <r>
    <x v="1"/>
    <x v="969"/>
    <n v="3398"/>
    <n v="3408.10009765625"/>
    <n v="3383.05004882812"/>
    <n v="3390.94995117187"/>
    <x v="2184"/>
    <n v="1188200"/>
    <n v="4.3837031099281968E-3"/>
    <n v="4.3837031099281968E-3"/>
    <s v="UP"/>
  </r>
  <r>
    <x v="1"/>
    <x v="970"/>
    <n v="3401"/>
    <n v="3417.39990234375"/>
    <n v="3343.64990234375"/>
    <n v="3356.80004882812"/>
    <x v="2185"/>
    <n v="3417652"/>
    <n v="-1.0070848753338931E-2"/>
    <n v="-1.0070848753338931E-2"/>
    <s v="DOWN"/>
  </r>
  <r>
    <x v="1"/>
    <x v="971"/>
    <n v="3366"/>
    <n v="3389"/>
    <n v="3356.80004882812"/>
    <n v="3379.19995117187"/>
    <x v="2186"/>
    <n v="1277950"/>
    <n v="6.6729692392432476E-3"/>
    <n v="6.6729692392432476E-3"/>
    <s v="UP"/>
  </r>
  <r>
    <x v="1"/>
    <x v="972"/>
    <n v="3378"/>
    <n v="3432.85009765625"/>
    <n v="3370.05004882812"/>
    <n v="3418.5"/>
    <x v="2187"/>
    <n v="1828332"/>
    <n v="1.1629992616495874E-2"/>
    <n v="1.1629992616495874E-2"/>
    <s v="UP"/>
  </r>
  <r>
    <x v="1"/>
    <x v="973"/>
    <n v="3420"/>
    <n v="3447"/>
    <n v="3405.14990234375"/>
    <n v="3429.35009765625"/>
    <x v="2188"/>
    <n v="1501842"/>
    <n v="3.1738466284956485E-3"/>
    <n v="3.1738466284956485E-3"/>
    <s v="UP"/>
  </r>
  <r>
    <x v="1"/>
    <x v="974"/>
    <n v="3434"/>
    <n v="3443.89990234375"/>
    <n v="3398.10009765625"/>
    <n v="3429.89990234375"/>
    <x v="2189"/>
    <n v="1314818"/>
    <n v="1.6034626704139566E-4"/>
    <n v="1.6034626704139566E-4"/>
    <s v="UP"/>
  </r>
  <r>
    <x v="1"/>
    <x v="975"/>
    <n v="3430.80004882812"/>
    <n v="3460"/>
    <n v="3422.30004882812"/>
    <n v="3455.25"/>
    <x v="2190"/>
    <n v="1885092"/>
    <n v="7.3909222599104034E-3"/>
    <n v="7.3909222599104034E-3"/>
    <s v="UP"/>
  </r>
  <r>
    <x v="1"/>
    <x v="976"/>
    <n v="3455.25"/>
    <n v="3465"/>
    <n v="3435.05004882812"/>
    <n v="3441.89990234375"/>
    <x v="2191"/>
    <n v="1518917"/>
    <n v="-3.8636230527310479E-3"/>
    <n v="-3.8636230527310479E-3"/>
    <s v="DOWN"/>
  </r>
  <r>
    <x v="1"/>
    <x v="977"/>
    <n v="3462"/>
    <n v="3485.69995117187"/>
    <n v="3445"/>
    <n v="3480.64990234375"/>
    <x v="2192"/>
    <n v="1783604"/>
    <n v="1.1258298877243021E-2"/>
    <n v="1.1258298877243021E-2"/>
    <s v="UP"/>
  </r>
  <r>
    <x v="1"/>
    <x v="978"/>
    <n v="3492"/>
    <n v="3589.89990234375"/>
    <n v="3483"/>
    <n v="3580.80004882812"/>
    <x v="2193"/>
    <n v="4476016"/>
    <n v="2.8773396691623036E-2"/>
    <n v="2.8773396691623036E-2"/>
    <s v="UP"/>
  </r>
  <r>
    <x v="1"/>
    <x v="979"/>
    <n v="3571.10009765625"/>
    <n v="3588.85009765625"/>
    <n v="3545"/>
    <n v="3567.85009765625"/>
    <x v="2194"/>
    <n v="1754929"/>
    <n v="-3.6165109405992867E-3"/>
    <n v="-3.6165109405992867E-3"/>
    <s v="DOWN"/>
  </r>
  <r>
    <x v="1"/>
    <x v="980"/>
    <n v="3570.05004882812"/>
    <n v="3597.69995117187"/>
    <n v="3545.60009765625"/>
    <n v="3560.05004882812"/>
    <x v="2195"/>
    <n v="2604721"/>
    <n v="-2.1861689856557771E-3"/>
    <n v="-2.1861689856557771E-3"/>
    <s v="DOWN"/>
  </r>
  <r>
    <x v="1"/>
    <x v="981"/>
    <n v="3567.85009765625"/>
    <n v="3607.35009765625"/>
    <n v="3562.44995117187"/>
    <n v="3598.30004882812"/>
    <x v="2196"/>
    <n v="2952897"/>
    <n v="1.0744186392776691E-2"/>
    <n v="1.0744186392776691E-2"/>
    <s v="UP"/>
  </r>
  <r>
    <x v="1"/>
    <x v="982"/>
    <n v="3580.05004882812"/>
    <n v="3619.30004882812"/>
    <n v="3575.25"/>
    <n v="3606.14990234375"/>
    <x v="2197"/>
    <n v="1395753"/>
    <n v="2.1815051373533559E-3"/>
    <n v="2.1815051373533559E-3"/>
    <s v="UP"/>
  </r>
  <r>
    <x v="1"/>
    <x v="983"/>
    <n v="3580"/>
    <n v="3625"/>
    <n v="3580"/>
    <n v="3606.05004882812"/>
    <x v="2198"/>
    <n v="1649396"/>
    <n v="-2.7680820493829372E-5"/>
    <n v="-2.7680820493829372E-5"/>
    <s v="DOWN"/>
  </r>
  <r>
    <x v="1"/>
    <x v="984"/>
    <n v="3588.55004882812"/>
    <n v="3605"/>
    <n v="3528"/>
    <n v="3585.30004882812"/>
    <x v="2199"/>
    <n v="2004073"/>
    <n v="-5.7541982251638124E-3"/>
    <n v="-5.7541982251638124E-3"/>
    <s v="DOWN"/>
  </r>
  <r>
    <x v="1"/>
    <x v="985"/>
    <n v="3584"/>
    <n v="3633.75"/>
    <n v="3565.05004882812"/>
    <n v="3603.64990234375"/>
    <x v="2200"/>
    <n v="1989083"/>
    <n v="5.1181231287087802E-3"/>
    <n v="5.1181231287087802E-3"/>
    <s v="UP"/>
  </r>
  <r>
    <x v="1"/>
    <x v="986"/>
    <n v="3602.5"/>
    <n v="3620"/>
    <n v="3558.64990234375"/>
    <n v="3577.14990234375"/>
    <x v="2201"/>
    <n v="1238778"/>
    <n v="-7.3537028158810937E-3"/>
    <n v="-7.3537028158810937E-3"/>
    <s v="DOWN"/>
  </r>
  <r>
    <x v="1"/>
    <x v="987"/>
    <n v="3567.60009765625"/>
    <n v="3594.94995117187"/>
    <n v="3536"/>
    <n v="3585.69995117187"/>
    <x v="2202"/>
    <n v="1726062"/>
    <n v="2.3902247776534592E-3"/>
    <n v="2.3902247776534592E-3"/>
    <s v="UP"/>
  </r>
  <r>
    <x v="1"/>
    <x v="988"/>
    <n v="3590"/>
    <n v="3614"/>
    <n v="3555.69995117187"/>
    <n v="3589.30004882812"/>
    <x v="2203"/>
    <n v="1541134"/>
    <n v="1.0039888073277519E-3"/>
    <n v="1.0039888073277519E-3"/>
    <s v="UP"/>
  </r>
  <r>
    <x v="1"/>
    <x v="989"/>
    <n v="3600"/>
    <n v="3602.80004882812"/>
    <n v="3527.35009765625"/>
    <n v="3536.75"/>
    <x v="2204"/>
    <n v="1755753"/>
    <n v="-1.4640746664554082E-2"/>
    <n v="-1.4640746664554082E-2"/>
    <s v="DOWN"/>
  </r>
  <r>
    <x v="1"/>
    <x v="990"/>
    <n v="3537.19995117187"/>
    <n v="3568.44995117187"/>
    <n v="3505.55004882812"/>
    <n v="3528.60009765625"/>
    <x v="2205"/>
    <n v="2243791"/>
    <n v="-2.3043519215933147E-3"/>
    <n v="-2.3043519215933147E-3"/>
    <s v="DOWN"/>
  </r>
  <r>
    <x v="1"/>
    <x v="991"/>
    <n v="3534.19995117187"/>
    <n v="3534.19995117187"/>
    <n v="3480.10009765625"/>
    <n v="3513.85009765625"/>
    <x v="2206"/>
    <n v="1948148"/>
    <n v="-4.1801993748022213E-3"/>
    <n v="-4.1801993748022213E-3"/>
    <s v="DOWN"/>
  </r>
  <r>
    <x v="1"/>
    <x v="992"/>
    <n v="3486.30004882812"/>
    <n v="3548"/>
    <n v="3477.30004882812"/>
    <n v="3537.75"/>
    <x v="2207"/>
    <n v="1788138"/>
    <n v="6.8016891366542457E-3"/>
    <n v="6.8016891366542457E-3"/>
    <s v="UP"/>
  </r>
  <r>
    <x v="1"/>
    <x v="993"/>
    <n v="3554"/>
    <n v="3624"/>
    <n v="3551.19995117187"/>
    <n v="3589.35009765625"/>
    <x v="2208"/>
    <n v="2990768"/>
    <n v="1.4585576144294255E-2"/>
    <n v="1.4585576144294255E-2"/>
    <s v="UP"/>
  </r>
  <r>
    <x v="1"/>
    <x v="994"/>
    <n v="3591"/>
    <n v="3634.94995117187"/>
    <n v="3575.05004882812"/>
    <n v="3621.39990234375"/>
    <x v="2209"/>
    <n v="2075691"/>
    <n v="8.9291327378324022E-3"/>
    <n v="8.9291327378324022E-3"/>
    <s v="UP"/>
  </r>
  <r>
    <x v="1"/>
    <x v="995"/>
    <n v="3645.05004882812"/>
    <n v="3679"/>
    <n v="3631"/>
    <n v="3638.35009765625"/>
    <x v="2210"/>
    <n v="4233074"/>
    <n v="4.6805880966882948E-3"/>
    <n v="4.6805880966882948E-3"/>
    <s v="UP"/>
  </r>
  <r>
    <x v="1"/>
    <x v="996"/>
    <n v="3640.05004882812"/>
    <n v="3648"/>
    <n v="3601.35009765625"/>
    <n v="3628.89990234375"/>
    <x v="2211"/>
    <n v="1848148"/>
    <n v="-2.5974181583159192E-3"/>
    <n v="-2.5974181583159192E-3"/>
    <s v="DOWN"/>
  </r>
  <r>
    <x v="1"/>
    <x v="997"/>
    <n v="3650"/>
    <n v="3650"/>
    <n v="3605"/>
    <n v="3609.89990234375"/>
    <x v="2212"/>
    <n v="2426417"/>
    <n v="-5.2356671342677708E-3"/>
    <n v="-5.2356671342677708E-3"/>
    <s v="DOWN"/>
  </r>
  <r>
    <x v="1"/>
    <x v="998"/>
    <n v="3575"/>
    <n v="3588.64990234375"/>
    <n v="3538.10009765625"/>
    <n v="3542.55004882812"/>
    <x v="2213"/>
    <n v="4241281"/>
    <n v="-1.8657114285631948E-2"/>
    <n v="-1.8657114285631948E-2"/>
    <s v="DOWN"/>
  </r>
  <r>
    <x v="1"/>
    <x v="999"/>
    <n v="3530"/>
    <n v="3577"/>
    <n v="3525"/>
    <n v="3570.85009765625"/>
    <x v="2214"/>
    <n v="2890357"/>
    <n v="7.9887149045052633E-3"/>
    <n v="7.9887149045052633E-3"/>
    <s v="UP"/>
  </r>
  <r>
    <x v="1"/>
    <x v="1000"/>
    <n v="3566"/>
    <n v="3574.64990234375"/>
    <n v="3519.10009765625"/>
    <n v="3524.05004882812"/>
    <x v="2215"/>
    <n v="1671104"/>
    <n v="-1.3106132257884408E-2"/>
    <n v="-1.3106132257884408E-2"/>
    <s v="DOWN"/>
  </r>
  <r>
    <x v="1"/>
    <x v="1001"/>
    <n v="3530"/>
    <n v="3534.14990234375"/>
    <n v="3503.35009765625"/>
    <n v="3507.05004882812"/>
    <x v="2216"/>
    <n v="1672065"/>
    <n v="-4.8240844069277001E-3"/>
    <n v="-4.8240844069277001E-3"/>
    <s v="DOWN"/>
  </r>
  <r>
    <x v="1"/>
    <x v="1002"/>
    <n v="3511"/>
    <n v="3522.69995117187"/>
    <n v="3484"/>
    <n v="3487.25"/>
    <x v="2217"/>
    <n v="1408245"/>
    <n v="-5.6457751257178255E-3"/>
    <n v="-5.6457751257178255E-3"/>
    <s v="DOWN"/>
  </r>
  <r>
    <x v="1"/>
    <x v="1003"/>
    <n v="3469.5"/>
    <n v="3476.85009765625"/>
    <n v="3451.89990234375"/>
    <n v="3455.64990234375"/>
    <x v="2218"/>
    <n v="1514545"/>
    <n v="-6.4975034789931186E-3"/>
    <n v="-6.4975034789931186E-3"/>
    <s v="DOWN"/>
  </r>
  <r>
    <x v="1"/>
    <x v="1004"/>
    <n v="3450.39990234375"/>
    <n v="3499.5"/>
    <n v="3444.05004882812"/>
    <n v="3494.55004882812"/>
    <x v="2219"/>
    <n v="1481211"/>
    <n v="1.1256913853731058E-2"/>
    <n v="1.1256913853731058E-2"/>
    <s v="UP"/>
  </r>
  <r>
    <x v="1"/>
    <x v="1005"/>
    <n v="3473"/>
    <n v="3478.94995117187"/>
    <n v="3401.30004882812"/>
    <n v="3410.14990234375"/>
    <x v="2220"/>
    <n v="1106272"/>
    <n v="-2.4151896718849208E-2"/>
    <n v="-2.4151896718849208E-2"/>
    <s v="DOWN"/>
  </r>
  <r>
    <x v="1"/>
    <x v="1006"/>
    <n v="3390.5"/>
    <n v="3425"/>
    <n v="3377.19995117187"/>
    <n v="3390.10009765625"/>
    <x v="2221"/>
    <n v="1518537"/>
    <n v="-5.8794567557294902E-3"/>
    <n v="-5.8794567557294902E-3"/>
    <s v="DOWN"/>
  </r>
  <r>
    <x v="1"/>
    <x v="1007"/>
    <n v="3368.05004882812"/>
    <n v="3373.69995117187"/>
    <n v="3330"/>
    <n v="3336.75"/>
    <x v="2222"/>
    <n v="1984471"/>
    <n v="-1.5737002013773354E-2"/>
    <n v="-1.5737002013773354E-2"/>
    <s v="DOWN"/>
  </r>
  <r>
    <x v="1"/>
    <x v="1008"/>
    <n v="3350"/>
    <n v="3362"/>
    <n v="3337"/>
    <n v="3350.94995117187"/>
    <x v="2223"/>
    <n v="1108851"/>
    <n v="4.2556490247909317E-3"/>
    <n v="4.2556490247909317E-3"/>
    <s v="UP"/>
  </r>
  <r>
    <x v="1"/>
    <x v="1009"/>
    <n v="3350"/>
    <n v="3382.85009765625"/>
    <n v="3333.75"/>
    <n v="3378.55004882812"/>
    <x v="2224"/>
    <n v="910972"/>
    <n v="8.2364282146433661E-3"/>
    <n v="8.2364282146433661E-3"/>
    <s v="UP"/>
  </r>
  <r>
    <x v="1"/>
    <x v="1010"/>
    <n v="3399"/>
    <n v="3399"/>
    <n v="3350.05004882812"/>
    <n v="3368.75"/>
    <x v="2225"/>
    <n v="999811"/>
    <n v="-2.9006437912621999E-3"/>
    <n v="-2.9006437912621999E-3"/>
    <s v="DOWN"/>
  </r>
  <r>
    <x v="1"/>
    <x v="1011"/>
    <n v="3355"/>
    <n v="3371.60009765625"/>
    <n v="3311"/>
    <n v="3330.64990234375"/>
    <x v="2226"/>
    <n v="1563475"/>
    <n v="-1.1309829077223247E-2"/>
    <n v="-1.1309829077223247E-2"/>
    <s v="DOWN"/>
  </r>
  <r>
    <x v="1"/>
    <x v="1012"/>
    <n v="3343.19995117187"/>
    <n v="3375.94995117187"/>
    <n v="3343.19995117187"/>
    <n v="3360.10009765625"/>
    <x v="2227"/>
    <n v="1245384"/>
    <n v="8.8421365890689035E-3"/>
    <n v="8.8421365890689035E-3"/>
    <s v="UP"/>
  </r>
  <r>
    <x v="1"/>
    <x v="1013"/>
    <n v="3382"/>
    <n v="3387.89990234375"/>
    <n v="3344.30004882812"/>
    <n v="3350.89990234375"/>
    <x v="2228"/>
    <n v="1402598"/>
    <n v="-2.7381223465708553E-3"/>
    <n v="-2.7381223465708553E-3"/>
    <s v="DOWN"/>
  </r>
  <r>
    <x v="1"/>
    <x v="1014"/>
    <n v="3375"/>
    <n v="3392.30004882812"/>
    <n v="3359"/>
    <n v="3380.25"/>
    <x v="2229"/>
    <n v="1099852"/>
    <n v="8.7589167874151316E-3"/>
    <n v="8.7589167874151316E-3"/>
    <s v="UP"/>
  </r>
  <r>
    <x v="1"/>
    <x v="1015"/>
    <n v="3378"/>
    <n v="3404.14990234375"/>
    <n v="3366"/>
    <n v="3370.44995117187"/>
    <x v="2230"/>
    <n v="1191144"/>
    <n v="-2.8991850020899223E-3"/>
    <n v="-2.8991850020899223E-3"/>
    <s v="DOWN"/>
  </r>
  <r>
    <x v="1"/>
    <x v="1016"/>
    <n v="3371.44995117187"/>
    <n v="3401.94995117187"/>
    <n v="3369.55004882812"/>
    <n v="3381.55004882812"/>
    <x v="2231"/>
    <n v="992899"/>
    <n v="3.2933957483015884E-3"/>
    <n v="3.2933957483015884E-3"/>
    <s v="UP"/>
  </r>
  <r>
    <x v="1"/>
    <x v="1017"/>
    <n v="3390.10009765625"/>
    <n v="3391.5"/>
    <n v="3342.05004882812"/>
    <n v="3347.44995117187"/>
    <x v="2232"/>
    <n v="2112352"/>
    <n v="-1.0084176786448016E-2"/>
    <n v="-1.0084176786448016E-2"/>
    <s v="DOWN"/>
  </r>
  <r>
    <x v="1"/>
    <x v="1018"/>
    <n v="3338"/>
    <n v="3347.44995117187"/>
    <n v="3322.35009765625"/>
    <n v="3333.44995117187"/>
    <x v="2233"/>
    <n v="1338557"/>
    <n v="-4.1823383809033608E-3"/>
    <n v="-4.1823383809033608E-3"/>
    <s v="DOWN"/>
  </r>
  <r>
    <x v="1"/>
    <x v="1019"/>
    <n v="3356"/>
    <n v="3356"/>
    <n v="3327"/>
    <n v="3331.55004882812"/>
    <x v="2234"/>
    <n v="1030990"/>
    <n v="-5.6993824063252029E-4"/>
    <n v="-5.6993824063252029E-4"/>
    <s v="DOWN"/>
  </r>
  <r>
    <x v="1"/>
    <x v="1020"/>
    <n v="3383.10009765625"/>
    <n v="3413"/>
    <n v="3356.05004882812"/>
    <n v="3404.30004882812"/>
    <x v="2235"/>
    <n v="2059802"/>
    <n v="2.183670745272525E-2"/>
    <n v="2.183670745272525E-2"/>
    <s v="UP"/>
  </r>
  <r>
    <x v="1"/>
    <x v="1021"/>
    <n v="3430.05004882812"/>
    <n v="3529.35009765625"/>
    <n v="3414.19995117187"/>
    <n v="3497.85009765625"/>
    <x v="2236"/>
    <n v="3951984"/>
    <n v="2.7479943347593645E-2"/>
    <n v="2.7479943347593645E-2"/>
    <s v="UP"/>
  </r>
  <r>
    <x v="1"/>
    <x v="1022"/>
    <n v="3497.85009765625"/>
    <n v="3524.5"/>
    <n v="3492.55004882812"/>
    <n v="3502.44995117187"/>
    <x v="2237"/>
    <n v="2021292"/>
    <n v="1.3150750802009697E-3"/>
    <n v="1.3150750802009697E-3"/>
    <s v="UP"/>
  </r>
  <r>
    <x v="1"/>
    <x v="1023"/>
    <n v="3491.25"/>
    <n v="3533.89990234375"/>
    <n v="3491.25"/>
    <n v="3519.60009765625"/>
    <x v="2238"/>
    <n v="1475621"/>
    <n v="4.8966102658536733E-3"/>
    <n v="4.8966102658536733E-3"/>
    <s v="UP"/>
  </r>
  <r>
    <x v="1"/>
    <x v="1024"/>
    <n v="3519.60009765625"/>
    <n v="3539.05004882812"/>
    <n v="3501"/>
    <n v="3510.19995117187"/>
    <x v="2239"/>
    <n v="1807236"/>
    <n v="-2.670824230299503E-3"/>
    <n v="-2.670824230299503E-3"/>
    <s v="DOWN"/>
  </r>
  <r>
    <x v="1"/>
    <x v="1025"/>
    <n v="3500"/>
    <n v="3532.64990234375"/>
    <n v="3481.10009765625"/>
    <n v="3530.14990234375"/>
    <x v="2240"/>
    <n v="1798051"/>
    <n v="5.6834421737169639E-3"/>
    <n v="5.6834421737169639E-3"/>
    <s v="UP"/>
  </r>
  <r>
    <x v="1"/>
    <x v="1026"/>
    <n v="3530"/>
    <n v="3544"/>
    <n v="3500"/>
    <n v="3508.25"/>
    <x v="2241"/>
    <n v="2729804"/>
    <n v="-6.2037113372047856E-3"/>
    <n v="-6.2037113372047856E-3"/>
    <s v="DOWN"/>
  </r>
  <r>
    <x v="1"/>
    <x v="1027"/>
    <n v="3494.25"/>
    <n v="3504.55004882812"/>
    <n v="3453"/>
    <n v="3457.10009765625"/>
    <x v="2242"/>
    <n v="1989733"/>
    <n v="-1.4579842484154155E-2"/>
    <n v="-1.4579842484154155E-2"/>
    <s v="DOWN"/>
  </r>
  <r>
    <x v="1"/>
    <x v="1028"/>
    <n v="3457.10009765625"/>
    <n v="3481.25"/>
    <n v="3433"/>
    <n v="3470.14990234375"/>
    <x v="2243"/>
    <n v="1689195"/>
    <n v="3.7747660736294538E-3"/>
    <n v="3.7747660736294538E-3"/>
    <s v="UP"/>
  </r>
  <r>
    <x v="1"/>
    <x v="1029"/>
    <n v="3481"/>
    <n v="3518"/>
    <n v="3475.80004882812"/>
    <n v="3513.75"/>
    <x v="2244"/>
    <n v="1441634"/>
    <n v="1.256428339842657E-2"/>
    <n v="1.256428339842657E-2"/>
    <s v="UP"/>
  </r>
  <r>
    <x v="1"/>
    <x v="1030"/>
    <n v="3499.44995117187"/>
    <n v="3516.64990234375"/>
    <n v="3481"/>
    <n v="3487.60009765625"/>
    <x v="2245"/>
    <n v="3266235"/>
    <n v="-7.4420895815400807E-3"/>
    <n v="-7.4420895815400807E-3"/>
    <s v="DOWN"/>
  </r>
  <r>
    <x v="1"/>
    <x v="1031"/>
    <n v="3500"/>
    <n v="3516.94995117187"/>
    <n v="3490.05004882812"/>
    <n v="3511.64990234375"/>
    <x v="2246"/>
    <n v="1172141"/>
    <n v="6.8957632195610179E-3"/>
    <n v="6.8957632195610179E-3"/>
    <s v="UP"/>
  </r>
  <r>
    <x v="1"/>
    <x v="1032"/>
    <n v="3544.64990234375"/>
    <n v="3547.80004882812"/>
    <n v="3498"/>
    <n v="3512.44995117187"/>
    <x v="2247"/>
    <n v="1625213"/>
    <n v="2.2780383036874108E-4"/>
    <n v="2.2780383036874108E-4"/>
    <s v="UP"/>
  </r>
  <r>
    <x v="1"/>
    <x v="1033"/>
    <n v="3538"/>
    <n v="3538"/>
    <n v="3502.80004882812"/>
    <n v="3531.60009765625"/>
    <x v="2248"/>
    <n v="1377656"/>
    <n v="5.4520496338862478E-3"/>
    <n v="5.4520496338862478E-3"/>
    <s v="UP"/>
  </r>
  <r>
    <x v="1"/>
    <x v="1034"/>
    <n v="3532.60009765625"/>
    <n v="3612.85009765625"/>
    <n v="3525.14990234375"/>
    <n v="3604.10009765625"/>
    <x v="2249"/>
    <n v="1896572"/>
    <n v="2.0529026945936453E-2"/>
    <n v="2.0529026945936453E-2"/>
    <s v="UP"/>
  </r>
  <r>
    <x v="1"/>
    <x v="1035"/>
    <n v="3605"/>
    <n v="3630.55004882812"/>
    <n v="3591.69995117187"/>
    <n v="3614.89990234375"/>
    <x v="2250"/>
    <n v="1967653"/>
    <n v="2.996464537893353E-3"/>
    <n v="2.996464537893353E-3"/>
    <s v="UP"/>
  </r>
  <r>
    <x v="1"/>
    <x v="1036"/>
    <n v="3633"/>
    <n v="3645"/>
    <n v="3602.05004882812"/>
    <n v="3626.69995117187"/>
    <x v="2251"/>
    <n v="1641155"/>
    <n v="3.264304955507882E-3"/>
    <n v="3.264304955507882E-3"/>
    <s v="UP"/>
  </r>
  <r>
    <x v="1"/>
    <x v="1037"/>
    <n v="3622.89990234375"/>
    <n v="3653"/>
    <n v="3615"/>
    <n v="3642.89990234375"/>
    <x v="2252"/>
    <n v="1102503"/>
    <n v="4.466858514783849E-3"/>
    <n v="4.466858514783849E-3"/>
    <s v="UP"/>
  </r>
  <r>
    <x v="1"/>
    <x v="1038"/>
    <n v="3638.94995117187"/>
    <n v="3698.39990234375"/>
    <n v="3631"/>
    <n v="3672.10009765625"/>
    <x v="2253"/>
    <n v="2236866"/>
    <n v="8.0156714980549326E-3"/>
    <n v="8.0156714980549326E-3"/>
    <s v="UP"/>
  </r>
  <r>
    <x v="1"/>
    <x v="1039"/>
    <n v="3643.55004882812"/>
    <n v="3650"/>
    <n v="3563"/>
    <n v="3593.55004882812"/>
    <x v="2254"/>
    <n v="3850968"/>
    <n v="-2.1391020499772862E-2"/>
    <n v="-2.1391020499772862E-2"/>
    <s v="DOWN"/>
  </r>
  <r>
    <x v="1"/>
    <x v="1040"/>
    <n v="3630"/>
    <n v="3678"/>
    <n v="3627.60009765625"/>
    <n v="3667.25"/>
    <x v="2255"/>
    <n v="3290396"/>
    <n v="2.050897016937835E-2"/>
    <n v="2.050897016937835E-2"/>
    <s v="UP"/>
  </r>
  <r>
    <x v="1"/>
    <x v="1041"/>
    <n v="3666.69995117187"/>
    <n v="3895.94995117187"/>
    <n v="3666.69995117187"/>
    <n v="3861"/>
    <x v="2256"/>
    <n v="8531230"/>
    <n v="5.2832488603659598E-2"/>
    <n v="5.2832488603659598E-2"/>
    <s v="UP"/>
  </r>
  <r>
    <x v="1"/>
    <x v="1042"/>
    <n v="3858.10009765625"/>
    <n v="3929"/>
    <n v="3830.14990234375"/>
    <n v="3859.19995117187"/>
    <x v="2257"/>
    <n v="2521612"/>
    <n v="-4.6621338303716643E-4"/>
    <n v="-4.6621338303716643E-4"/>
    <s v="DOWN"/>
  </r>
  <r>
    <x v="1"/>
    <x v="1043"/>
    <n v="3845"/>
    <n v="3855.10009765625"/>
    <n v="3790"/>
    <n v="3816.19995117187"/>
    <x v="2258"/>
    <n v="2004435"/>
    <n v="-1.1142229973450074E-2"/>
    <n v="-1.1142229973450074E-2"/>
    <s v="DOWN"/>
  </r>
  <r>
    <x v="1"/>
    <x v="1044"/>
    <n v="3827.25"/>
    <n v="3898.80004882812"/>
    <n v="3766.55004882812"/>
    <n v="3780.05004882812"/>
    <x v="2259"/>
    <n v="2586083"/>
    <n v="-9.4728317716514486E-3"/>
    <n v="-9.4728317716514486E-3"/>
    <s v="DOWN"/>
  </r>
  <r>
    <x v="1"/>
    <x v="1045"/>
    <n v="3756.25"/>
    <n v="3806.69995117187"/>
    <n v="3743.35009765625"/>
    <n v="3787.5"/>
    <x v="2260"/>
    <n v="1517562"/>
    <n v="1.9709318273660867E-3"/>
    <n v="1.9709318273660867E-3"/>
    <s v="UP"/>
  </r>
  <r>
    <x v="1"/>
    <x v="1046"/>
    <n v="3800"/>
    <n v="3845.94995117187"/>
    <n v="3762"/>
    <n v="3824"/>
    <x v="2261"/>
    <n v="2413058"/>
    <n v="9.6369121673734823E-3"/>
    <n v="9.6369121673734823E-3"/>
    <s v="UP"/>
  </r>
  <r>
    <x v="1"/>
    <x v="1047"/>
    <n v="3819.85009765625"/>
    <n v="3834"/>
    <n v="3790.14990234375"/>
    <n v="3795.55004882812"/>
    <x v="2262"/>
    <n v="1285231"/>
    <n v="-7.4397839758870042E-3"/>
    <n v="-7.4397839758870042E-3"/>
    <s v="DOWN"/>
  </r>
  <r>
    <x v="1"/>
    <x v="1048"/>
    <n v="3799"/>
    <n v="3818.19995117187"/>
    <n v="3768"/>
    <n v="3811.19995117187"/>
    <x v="2263"/>
    <n v="1293976"/>
    <n v="4.1232518114650875E-3"/>
    <n v="4.1232518114650875E-3"/>
    <s v="UP"/>
  </r>
  <r>
    <x v="1"/>
    <x v="1049"/>
    <n v="3824"/>
    <n v="3838"/>
    <n v="3792.10009765625"/>
    <n v="3799.89990234375"/>
    <x v="2264"/>
    <n v="1682889"/>
    <n v="-2.9649699999267213E-3"/>
    <n v="-2.9649699999267213E-3"/>
    <s v="DOWN"/>
  </r>
  <r>
    <x v="1"/>
    <x v="1050"/>
    <n v="3792"/>
    <n v="3822.60009765625"/>
    <n v="3765.39990234375"/>
    <n v="3793.39990234375"/>
    <x v="2265"/>
    <n v="1574996"/>
    <n v="-1.7106476912283511E-3"/>
    <n v="-1.7106476912283511E-3"/>
    <s v="DOWN"/>
  </r>
  <r>
    <x v="1"/>
    <x v="1051"/>
    <n v="3790"/>
    <n v="3832"/>
    <n v="3773"/>
    <n v="3811.10009765625"/>
    <x v="2266"/>
    <n v="825907"/>
    <n v="4.6660852485875285E-3"/>
    <n v="4.6660852485875285E-3"/>
    <s v="UP"/>
  </r>
  <r>
    <x v="1"/>
    <x v="1052"/>
    <n v="3811.10009765625"/>
    <n v="3811.10009765625"/>
    <n v="3767.25"/>
    <n v="3783.19995117187"/>
    <x v="2267"/>
    <n v="1344068"/>
    <n v="-7.3207296381227142E-3"/>
    <n v="-7.3207296381227142E-3"/>
    <s v="DOWN"/>
  </r>
  <r>
    <x v="1"/>
    <x v="1053"/>
    <n v="3767"/>
    <n v="3771.85009765625"/>
    <n v="3687.05004882812"/>
    <n v="3691.75"/>
    <x v="2268"/>
    <n v="1803075"/>
    <n v="-2.4172592301194111E-2"/>
    <n v="-2.4172592301194111E-2"/>
    <s v="DOWN"/>
  </r>
  <r>
    <x v="1"/>
    <x v="1054"/>
    <n v="3701.75"/>
    <n v="3719"/>
    <n v="3651"/>
    <n v="3666.80004882812"/>
    <x v="2269"/>
    <n v="3598144"/>
    <n v="-6.7583619588341545E-3"/>
    <n v="-6.7583619588341545E-3"/>
    <s v="DOWN"/>
  </r>
  <r>
    <x v="1"/>
    <x v="1055"/>
    <n v="3675"/>
    <n v="3747.75"/>
    <n v="3674.85009765625"/>
    <n v="3737.89990234375"/>
    <x v="2270"/>
    <n v="1963127"/>
    <n v="1.9390202654900459E-2"/>
    <n v="1.9390202654900459E-2"/>
    <s v="UP"/>
  </r>
  <r>
    <x v="1"/>
    <x v="1056"/>
    <n v="3737.89990234375"/>
    <n v="3739.75"/>
    <n v="3672.39990234375"/>
    <n v="3678.30004882812"/>
    <x v="2271"/>
    <n v="1067805"/>
    <n v="-1.5944790697067474E-2"/>
    <n v="-1.5944790697067474E-2"/>
    <s v="DOWN"/>
  </r>
  <r>
    <x v="1"/>
    <x v="1057"/>
    <n v="3709.94995117187"/>
    <n v="3752.35009765625"/>
    <n v="3682.75"/>
    <n v="3689.89990234375"/>
    <x v="2272"/>
    <n v="1370944"/>
    <n v="3.1535689760599571E-3"/>
    <n v="3.1535689760599571E-3"/>
    <s v="UP"/>
  </r>
  <r>
    <x v="1"/>
    <x v="1058"/>
    <n v="3690"/>
    <n v="3729.25"/>
    <n v="3688"/>
    <n v="3713.05004882812"/>
    <x v="2273"/>
    <n v="1292227"/>
    <n v="6.2739195526357368E-3"/>
    <n v="6.2739195526357368E-3"/>
    <s v="UP"/>
  </r>
  <r>
    <x v="1"/>
    <x v="1059"/>
    <n v="3724"/>
    <n v="3773"/>
    <n v="3707"/>
    <n v="3735.55004882812"/>
    <x v="2274"/>
    <n v="1777909"/>
    <n v="6.0597434963854E-3"/>
    <n v="6.0597434963854E-3"/>
    <s v="UP"/>
  </r>
  <r>
    <x v="1"/>
    <x v="1060"/>
    <n v="3848"/>
    <n v="3905.25"/>
    <n v="3821.60009765625"/>
    <n v="3882.80004882812"/>
    <x v="2275"/>
    <n v="6813450"/>
    <n v="3.9418576020237045E-2"/>
    <n v="3.9418576020237045E-2"/>
    <s v="UP"/>
  </r>
  <r>
    <x v="1"/>
    <x v="1061"/>
    <n v="3960"/>
    <n v="3965"/>
    <n v="3885"/>
    <n v="3903.80004882812"/>
    <x v="2276"/>
    <n v="2801505"/>
    <n v="5.4084695382022761E-3"/>
    <n v="5.4084695382022761E-3"/>
    <s v="UP"/>
  </r>
  <r>
    <x v="1"/>
    <x v="1062"/>
    <n v="3899"/>
    <n v="3899"/>
    <n v="3855.55004882812"/>
    <n v="3861.30004882812"/>
    <x v="2277"/>
    <n v="1432672"/>
    <n v="-1.0886841614130316E-2"/>
    <n v="-1.0886841614130316E-2"/>
    <s v="DOWN"/>
  </r>
  <r>
    <x v="1"/>
    <x v="1063"/>
    <n v="3819"/>
    <n v="3909.94995117187"/>
    <n v="3812.55004882812"/>
    <n v="3884.60009765625"/>
    <x v="2278"/>
    <n v="3458696"/>
    <n v="6.0341983118704871E-3"/>
    <n v="6.0341983118704871E-3"/>
    <s v="UP"/>
  </r>
  <r>
    <x v="1"/>
    <x v="1064"/>
    <n v="3898"/>
    <n v="3908.80004882812"/>
    <n v="3862"/>
    <n v="3902.60009765625"/>
    <x v="2279"/>
    <n v="2239110"/>
    <n v="4.633746770214494E-3"/>
    <n v="4.633746770214494E-3"/>
    <s v="UP"/>
  </r>
  <r>
    <x v="1"/>
    <x v="1065"/>
    <n v="3945"/>
    <n v="3963.55004882812"/>
    <n v="3915.05004882812"/>
    <n v="3943.05004882812"/>
    <x v="2280"/>
    <n v="2941975"/>
    <n v="1.2700346027770849E-2"/>
    <n v="1.2700346027770849E-2"/>
    <s v="UP"/>
  </r>
  <r>
    <x v="1"/>
    <x v="1066"/>
    <n v="3900"/>
    <n v="3933.89990234375"/>
    <n v="3842.75"/>
    <n v="3858.25"/>
    <x v="2281"/>
    <n v="2618854"/>
    <n v="-2.1506228652300674E-2"/>
    <n v="-2.1506228652300674E-2"/>
    <s v="DOWN"/>
  </r>
  <r>
    <x v="1"/>
    <x v="1067"/>
    <n v="3880"/>
    <n v="3883.64990234375"/>
    <n v="3805.60009765625"/>
    <n v="3841.80004882812"/>
    <x v="2282"/>
    <n v="2657709"/>
    <n v="-4.2635905542476064E-3"/>
    <n v="-4.2635905542476064E-3"/>
    <s v="DOWN"/>
  </r>
  <r>
    <x v="1"/>
    <x v="1068"/>
    <n v="3839.89990234375"/>
    <n v="3861"/>
    <n v="3778.69995117187"/>
    <n v="3810.30004882812"/>
    <x v="2283"/>
    <n v="2205154"/>
    <n v="-8.1992697930344579E-3"/>
    <n v="-8.1992697930344579E-3"/>
    <s v="DOWN"/>
  </r>
  <r>
    <x v="1"/>
    <x v="1069"/>
    <n v="3800.80004882812"/>
    <n v="3820"/>
    <n v="3780.85009765625"/>
    <n v="3801"/>
    <x v="2284"/>
    <n v="1646747"/>
    <n v="-2.440797827988183E-3"/>
    <n v="-2.440797827988183E-3"/>
    <s v="DOWN"/>
  </r>
  <r>
    <x v="1"/>
    <x v="1070"/>
    <n v="3807.44995117187"/>
    <n v="3847.80004882812"/>
    <n v="3787"/>
    <n v="3800.55004882812"/>
    <x v="2285"/>
    <n v="1411621"/>
    <n v="-1.1834711682621133E-4"/>
    <n v="-1.1834711682621133E-4"/>
    <s v="DOWN"/>
  </r>
  <r>
    <x v="1"/>
    <x v="1071"/>
    <n v="3811.19995117187"/>
    <n v="3834"/>
    <n v="3796.44995117187"/>
    <n v="3815.94995117187"/>
    <x v="2286"/>
    <n v="2459358"/>
    <n v="4.0519714942297176E-3"/>
    <n v="4.0519714942297176E-3"/>
    <s v="UP"/>
  </r>
  <r>
    <x v="1"/>
    <x v="1072"/>
    <n v="3820"/>
    <n v="3904.89990234375"/>
    <n v="3805.05004882812"/>
    <n v="3854.14990234375"/>
    <x v="2287"/>
    <n v="2363107"/>
    <n v="1.0010599176779413E-2"/>
    <n v="1.0010599176779413E-2"/>
    <s v="UP"/>
  </r>
  <r>
    <x v="1"/>
    <x v="1073"/>
    <n v="3875.05004882812"/>
    <n v="3984.39990234375"/>
    <n v="3872"/>
    <n v="3966.30004882812"/>
    <x v="2288"/>
    <n v="2826510"/>
    <n v="2.909857141386217E-2"/>
    <n v="2.909857141386217E-2"/>
    <s v="UP"/>
  </r>
  <r>
    <x v="1"/>
    <x v="1074"/>
    <n v="3983"/>
    <n v="4022"/>
    <n v="3962.10009765625"/>
    <n v="3973.30004882812"/>
    <x v="2289"/>
    <n v="1691523"/>
    <n v="1.7649217452963149E-3"/>
    <n v="1.7649217452963149E-3"/>
    <s v="UP"/>
  </r>
  <r>
    <x v="1"/>
    <x v="1075"/>
    <n v="3997"/>
    <n v="4149.89990234375"/>
    <n v="3990"/>
    <n v="4136"/>
    <x v="2290"/>
    <n v="4474396"/>
    <n v="4.0948301665689378E-2"/>
    <n v="4.0948301665689378E-2"/>
    <s v="UP"/>
  </r>
  <r>
    <x v="1"/>
    <x v="1076"/>
    <n v="4153"/>
    <n v="4155"/>
    <n v="4073.94995117187"/>
    <n v="4083.39990234375"/>
    <x v="2291"/>
    <n v="2124267"/>
    <n v="-1.2717640607104643E-2"/>
    <n v="-1.2717640607104643E-2"/>
    <s v="DOWN"/>
  </r>
  <r>
    <x v="1"/>
    <x v="1077"/>
    <n v="4090"/>
    <n v="4158"/>
    <n v="4086.05004882812"/>
    <n v="4134.10009765625"/>
    <x v="2292"/>
    <n v="2345173"/>
    <n v="1.2416124114036043E-2"/>
    <n v="1.2416124114036043E-2"/>
    <s v="UP"/>
  </r>
  <r>
    <x v="1"/>
    <x v="1078"/>
    <n v="4136.5498046875"/>
    <n v="4184.75"/>
    <n v="4100"/>
    <n v="4133.7001953125"/>
    <x v="2293"/>
    <n v="2100596"/>
    <n v="-9.6708033498184285E-5"/>
    <n v="-9.6708033498184285E-5"/>
    <s v="DOWN"/>
  </r>
  <r>
    <x v="1"/>
    <x v="1079"/>
    <n v="4130"/>
    <n v="4159.60009765625"/>
    <n v="4105.5498046875"/>
    <n v="4120.7001953125"/>
    <x v="2294"/>
    <n v="1013716"/>
    <n v="-3.1448654128654503E-3"/>
    <n v="-3.1448654128654503E-3"/>
    <s v="DOWN"/>
  </r>
  <r>
    <x v="1"/>
    <x v="1080"/>
    <n v="4125.4501953125"/>
    <n v="4170"/>
    <n v="4081.5"/>
    <n v="4149.5"/>
    <x v="2295"/>
    <n v="1257415"/>
    <n v="6.9889704189015642E-3"/>
    <n v="6.9889704189015642E-3"/>
    <s v="UP"/>
  </r>
  <r>
    <x v="1"/>
    <x v="1081"/>
    <n v="4107"/>
    <n v="4114.89990234375"/>
    <n v="4049.5"/>
    <n v="4100.10009765625"/>
    <x v="2296"/>
    <n v="1391283"/>
    <n v="-1.1904938694749715E-2"/>
    <n v="-1.1904938694749715E-2"/>
    <s v="DOWN"/>
  </r>
  <r>
    <x v="1"/>
    <x v="1082"/>
    <n v="4128"/>
    <n v="4146.2998046875"/>
    <n v="4083"/>
    <n v="4103.2001953125"/>
    <x v="2297"/>
    <n v="1091582"/>
    <n v="7.5609309618051874E-4"/>
    <n v="7.5609309618051874E-4"/>
    <s v="UP"/>
  </r>
  <r>
    <x v="1"/>
    <x v="1083"/>
    <n v="4113.25"/>
    <n v="4147.9501953125"/>
    <n v="4100.10009765625"/>
    <n v="4128.2998046875"/>
    <x v="2298"/>
    <n v="1307556"/>
    <n v="6.1171018621508123E-3"/>
    <n v="6.1171018621508123E-3"/>
    <s v="UP"/>
  </r>
  <r>
    <x v="1"/>
    <x v="1084"/>
    <n v="4123.0498046875"/>
    <n v="4128.2998046875"/>
    <n v="4055"/>
    <n v="4103.7998046875"/>
    <x v="2299"/>
    <n v="772291"/>
    <n v="-5.934644575112627E-3"/>
    <n v="-5.934644575112627E-3"/>
    <s v="DOWN"/>
  </r>
  <r>
    <x v="1"/>
    <x v="1085"/>
    <n v="4082.10009765625"/>
    <n v="4098"/>
    <n v="4010"/>
    <n v="4030.64990234375"/>
    <x v="2300"/>
    <n v="1193648"/>
    <n v="-1.7824935184591689E-2"/>
    <n v="-1.7824935184591689E-2"/>
    <s v="DOWN"/>
  </r>
  <r>
    <x v="1"/>
    <x v="1086"/>
    <n v="4013"/>
    <n v="4063.35009765625"/>
    <n v="3980.60009765625"/>
    <n v="3991.5"/>
    <x v="2301"/>
    <n v="1885939"/>
    <n v="-9.7130494457277738E-3"/>
    <n v="-9.7130494457277738E-3"/>
    <s v="DOWN"/>
  </r>
  <r>
    <x v="1"/>
    <x v="1087"/>
    <n v="3971"/>
    <n v="4094.94995117187"/>
    <n v="3971"/>
    <n v="4087.10009765625"/>
    <x v="2302"/>
    <n v="2982052"/>
    <n v="2.3950878871790197E-2"/>
    <n v="2.3950878871790197E-2"/>
    <s v="UP"/>
  </r>
  <r>
    <x v="1"/>
    <x v="1088"/>
    <n v="4130"/>
    <n v="4130"/>
    <n v="4046.39990234375"/>
    <n v="4052.10009765625"/>
    <x v="2303"/>
    <n v="2538072"/>
    <n v="-8.5634835499627023E-3"/>
    <n v="-8.5634835499627023E-3"/>
    <s v="DOWN"/>
  </r>
  <r>
    <x v="1"/>
    <x v="1089"/>
    <n v="4036"/>
    <n v="4050"/>
    <n v="3982.75"/>
    <n v="4001.05004882812"/>
    <x v="2304"/>
    <n v="1379284"/>
    <n v="-1.2598468878961825E-2"/>
    <n v="-1.2598468878961825E-2"/>
    <s v="DOWN"/>
  </r>
  <r>
    <x v="1"/>
    <x v="1090"/>
    <n v="3999"/>
    <n v="4124"/>
    <n v="3999"/>
    <n v="4104.39990234375"/>
    <x v="2305"/>
    <n v="2960475"/>
    <n v="2.5830708635706724E-2"/>
    <n v="2.5830708635706724E-2"/>
    <s v="UP"/>
  </r>
  <r>
    <x v="1"/>
    <x v="1091"/>
    <n v="4095.60009765625"/>
    <n v="4154.89990234375"/>
    <n v="4089"/>
    <n v="4118.9501953125"/>
    <x v="2306"/>
    <n v="1939225"/>
    <n v="3.545056435586945E-3"/>
    <n v="3.545056435586945E-3"/>
    <s v="UP"/>
  </r>
  <r>
    <x v="1"/>
    <x v="1092"/>
    <n v="4099"/>
    <n v="4138.10009765625"/>
    <n v="4064.55004882812"/>
    <n v="4095.10009765625"/>
    <x v="2307"/>
    <n v="3772719"/>
    <n v="-5.7903124171562242E-3"/>
    <n v="-5.7903124171562242E-3"/>
    <s v="DOWN"/>
  </r>
  <r>
    <x v="1"/>
    <x v="1093"/>
    <n v="4107.2001953125"/>
    <n v="4140"/>
    <n v="4086.80004882812"/>
    <n v="4094.35009765625"/>
    <x v="2308"/>
    <n v="2043265"/>
    <n v="-1.831597739496897E-4"/>
    <n v="-1.831597739496897E-4"/>
    <s v="DOWN"/>
  </r>
  <r>
    <x v="1"/>
    <x v="1094"/>
    <n v="4105"/>
    <n v="4117.89990234375"/>
    <n v="4075.89990234375"/>
    <n v="4080.69995117187"/>
    <x v="2309"/>
    <n v="1749271"/>
    <n v="-3.3339018366699089E-3"/>
    <n v="-3.3339018366699089E-3"/>
    <s v="DOWN"/>
  </r>
  <r>
    <x v="1"/>
    <x v="1095"/>
    <n v="4062"/>
    <n v="4064"/>
    <n v="3980"/>
    <n v="4012.10009765625"/>
    <x v="2310"/>
    <n v="2070859"/>
    <n v="-1.6810860543645709E-2"/>
    <n v="-1.6810860543645709E-2"/>
    <s v="DOWN"/>
  </r>
  <r>
    <x v="1"/>
    <x v="1096"/>
    <n v="3994.05004882812"/>
    <n v="4072"/>
    <n v="3958.44995117187"/>
    <n v="4064.30004882812"/>
    <x v="2311"/>
    <n v="1744204"/>
    <n v="1.3010672121501882E-2"/>
    <n v="1.3010672121501882E-2"/>
    <s v="UP"/>
  </r>
  <r>
    <x v="1"/>
    <x v="1097"/>
    <n v="4065"/>
    <n v="4124"/>
    <n v="4037.69995117187"/>
    <n v="4108.60009765625"/>
    <x v="2312"/>
    <n v="2688905"/>
    <n v="1.0899782417961907E-2"/>
    <n v="1.0899782417961907E-2"/>
    <s v="UP"/>
  </r>
  <r>
    <x v="1"/>
    <x v="1098"/>
    <n v="4089"/>
    <n v="4153"/>
    <n v="4089"/>
    <n v="4122.35009765625"/>
    <x v="2313"/>
    <n v="2304068"/>
    <n v="3.3466959199358604E-3"/>
    <n v="3.3466959199358604E-3"/>
    <s v="UP"/>
  </r>
  <r>
    <x v="1"/>
    <x v="1099"/>
    <n v="4122.35009765625"/>
    <n v="4229.9501953125"/>
    <n v="4121.0498046875"/>
    <n v="4192.25"/>
    <x v="2314"/>
    <n v="4039801"/>
    <n v="1.6956238477956603E-2"/>
    <n v="1.6956238477956603E-2"/>
    <s v="UP"/>
  </r>
  <r>
    <x v="1"/>
    <x v="1100"/>
    <n v="4205"/>
    <n v="4241"/>
    <n v="4131.89990234375"/>
    <n v="4149"/>
    <x v="2315"/>
    <n v="2837260"/>
    <n v="-1.0316645390464561E-2"/>
    <n v="-1.0316645390464561E-2"/>
    <s v="DOWN"/>
  </r>
  <r>
    <x v="1"/>
    <x v="1101"/>
    <n v="4153.4501953125"/>
    <n v="4225"/>
    <n v="4086"/>
    <n v="4207.60009765625"/>
    <x v="2316"/>
    <n v="2919608"/>
    <n v="1.4123917530893359E-2"/>
    <n v="1.4123917530893359E-2"/>
    <s v="UP"/>
  </r>
  <r>
    <x v="1"/>
    <x v="1102"/>
    <n v="4192.60009765625"/>
    <n v="4239"/>
    <n v="4177"/>
    <n v="4219.25"/>
    <x v="2317"/>
    <n v="3373143"/>
    <n v="2.7687816587429739E-3"/>
    <n v="2.7687816587429739E-3"/>
    <s v="UP"/>
  </r>
  <r>
    <x v="1"/>
    <x v="1103"/>
    <n v="4215.25"/>
    <n v="4254.75"/>
    <n v="4117.85009765625"/>
    <n v="4152.5"/>
    <x v="2318"/>
    <n v="1526904"/>
    <n v="-1.5820336369820328E-2"/>
    <n v="-1.5820336369820328E-2"/>
    <s v="DOWN"/>
  </r>
  <r>
    <x v="1"/>
    <x v="1104"/>
    <n v="4051.25"/>
    <n v="4058"/>
    <n v="3966.60009765625"/>
    <n v="3977.30004882812"/>
    <x v="2319"/>
    <n v="8931209"/>
    <n v="-4.2191381119552715E-2"/>
    <n v="-4.2191381119552715E-2"/>
    <s v="DOWN"/>
  </r>
  <r>
    <x v="1"/>
    <x v="1105"/>
    <n v="3986"/>
    <n v="4018"/>
    <n v="3960.19995117187"/>
    <n v="3970.89990234375"/>
    <x v="2320"/>
    <n v="1817913"/>
    <n v="-1.6092594983140823E-3"/>
    <n v="-1.6092594983140823E-3"/>
    <s v="DOWN"/>
  </r>
  <r>
    <x v="1"/>
    <x v="1106"/>
    <n v="3990.05004882812"/>
    <n v="4008.39990234375"/>
    <n v="3948"/>
    <n v="3972.94995117187"/>
    <x v="2321"/>
    <n v="3829582"/>
    <n v="5.1632443051302342E-4"/>
    <n v="5.1632443051302342E-4"/>
    <s v="UP"/>
  </r>
  <r>
    <x v="1"/>
    <x v="1107"/>
    <n v="3897"/>
    <n v="3938"/>
    <n v="3855"/>
    <n v="3910.89990234375"/>
    <x v="2322"/>
    <n v="5852485"/>
    <n v="-1.5618105681328057E-2"/>
    <n v="-1.5618105681328057E-2"/>
    <s v="DOWN"/>
  </r>
  <r>
    <x v="1"/>
    <x v="1108"/>
    <n v="3875"/>
    <n v="3946.69995117187"/>
    <n v="3871.44995117187"/>
    <n v="3877.5"/>
    <x v="2323"/>
    <n v="3440925"/>
    <n v="-8.5402637463878849E-3"/>
    <n v="-8.5402637463878849E-3"/>
    <s v="DOWN"/>
  </r>
  <r>
    <x v="1"/>
    <x v="1109"/>
    <n v="3888.5"/>
    <n v="3895"/>
    <n v="3829.39990234375"/>
    <n v="3840.89990234375"/>
    <x v="2324"/>
    <n v="1968575"/>
    <n v="-9.4390723192216298E-3"/>
    <n v="-9.4390723192216298E-3"/>
    <s v="DOWN"/>
  </r>
  <r>
    <x v="1"/>
    <x v="1110"/>
    <n v="3850.10009765625"/>
    <n v="3915"/>
    <n v="3840.5"/>
    <n v="3876.30004882812"/>
    <x v="2325"/>
    <n v="4311783"/>
    <n v="9.2166179563954748E-3"/>
    <n v="9.2166179563954748E-3"/>
    <s v="UP"/>
  </r>
  <r>
    <x v="1"/>
    <x v="1111"/>
    <n v="3897.69995117187"/>
    <n v="3933.30004882812"/>
    <n v="3888.05004882812"/>
    <n v="3916.75"/>
    <x v="2326"/>
    <n v="1569676"/>
    <n v="1.0435175416770196E-2"/>
    <n v="1.0435175416770196E-2"/>
    <s v="UP"/>
  </r>
  <r>
    <x v="1"/>
    <x v="1112"/>
    <n v="3890"/>
    <n v="3909.85009765625"/>
    <n v="3873"/>
    <n v="3883.80004882812"/>
    <x v="2327"/>
    <n v="2142666"/>
    <n v="-8.4125329233064299E-3"/>
    <n v="-8.4125329233064299E-3"/>
    <s v="DOWN"/>
  </r>
  <r>
    <x v="1"/>
    <x v="1113"/>
    <n v="3851"/>
    <n v="3981"/>
    <n v="3851"/>
    <n v="3947.30004882812"/>
    <x v="2328"/>
    <n v="3973090"/>
    <n v="1.6349910682218798E-2"/>
    <n v="1.6349910682218798E-2"/>
    <s v="UP"/>
  </r>
  <r>
    <x v="1"/>
    <x v="1114"/>
    <n v="3975.89990234375"/>
    <n v="4028.64990234375"/>
    <n v="3935.25"/>
    <n v="4003.30004882812"/>
    <x v="2329"/>
    <n v="3394637"/>
    <n v="1.4186962249507192E-2"/>
    <n v="1.4186962249507192E-2"/>
    <s v="UP"/>
  </r>
  <r>
    <x v="1"/>
    <x v="1115"/>
    <n v="3978"/>
    <n v="4002"/>
    <n v="3960.5"/>
    <n v="3979.25"/>
    <x v="2330"/>
    <n v="1636819"/>
    <n v="-6.0075824394028327E-3"/>
    <n v="-6.0075824394028327E-3"/>
    <s v="DOWN"/>
  </r>
  <r>
    <x v="1"/>
    <x v="1116"/>
    <n v="3983"/>
    <n v="4032.64990234375"/>
    <n v="3960"/>
    <n v="3972.55004882812"/>
    <x v="2331"/>
    <n v="2302538"/>
    <n v="-1.6836696801250321E-3"/>
    <n v="-1.6836696801250321E-3"/>
    <s v="DOWN"/>
  </r>
  <r>
    <x v="1"/>
    <x v="1117"/>
    <n v="3984"/>
    <n v="4015.85009765625"/>
    <n v="3925.05004882812"/>
    <n v="3946.55004882812"/>
    <x v="2332"/>
    <n v="1876992"/>
    <n v="-6.5450033822014178E-3"/>
    <n v="-6.5450033822014178E-3"/>
    <s v="DOWN"/>
  </r>
  <r>
    <x v="1"/>
    <x v="1118"/>
    <n v="3956.39990234375"/>
    <n v="3990.19995117187"/>
    <n v="3918"/>
    <n v="3984.64990234375"/>
    <x v="2333"/>
    <n v="2101965"/>
    <n v="9.6540317494486997E-3"/>
    <n v="9.6540317494486997E-3"/>
    <s v="UP"/>
  </r>
  <r>
    <x v="1"/>
    <x v="1119"/>
    <n v="3971"/>
    <n v="4013.35009765625"/>
    <n v="3945.5"/>
    <n v="4001.39990234375"/>
    <x v="2334"/>
    <n v="4354821"/>
    <n v="4.2036245506037757E-3"/>
    <n v="4.2036245506037757E-3"/>
    <s v="UP"/>
  </r>
  <r>
    <x v="1"/>
    <x v="1120"/>
    <n v="4001.39990234375"/>
    <n v="4064.19995117187"/>
    <n v="3919.05004882812"/>
    <n v="3941.19995117187"/>
    <x v="2335"/>
    <n v="4200329"/>
    <n v="-1.5044753016645705E-2"/>
    <n v="-1.5044753016645705E-2"/>
    <s v="DOWN"/>
  </r>
  <r>
    <x v="1"/>
    <x v="1121"/>
    <n v="3902"/>
    <n v="3928.69995117187"/>
    <n v="3862.85009765625"/>
    <n v="3872.80004882812"/>
    <x v="2336"/>
    <n v="3051420"/>
    <n v="-1.7355103491765542E-2"/>
    <n v="-1.7355103491765542E-2"/>
    <s v="DOWN"/>
  </r>
  <r>
    <x v="1"/>
    <x v="1122"/>
    <n v="3876.80004882812"/>
    <n v="3936"/>
    <n v="3850"/>
    <n v="3862"/>
    <x v="2337"/>
    <n v="3476284"/>
    <n v="-2.7886270350870298E-3"/>
    <n v="-2.7886270350870298E-3"/>
    <s v="DOWN"/>
  </r>
  <r>
    <x v="1"/>
    <x v="1123"/>
    <n v="3838"/>
    <n v="3852.55004882812"/>
    <n v="3800.89990234375"/>
    <n v="3826.19995117187"/>
    <x v="2338"/>
    <n v="2957749"/>
    <n v="-9.269848045259519E-3"/>
    <n v="-9.269848045259519E-3"/>
    <s v="DOWN"/>
  </r>
  <r>
    <x v="1"/>
    <x v="1124"/>
    <n v="3837"/>
    <n v="3878"/>
    <n v="3812"/>
    <n v="3864.60009765625"/>
    <x v="2339"/>
    <n v="1728883"/>
    <n v="1.0036091017598687E-2"/>
    <n v="1.0036091017598687E-2"/>
    <s v="UP"/>
  </r>
  <r>
    <x v="1"/>
    <x v="1125"/>
    <n v="3877.05004882812"/>
    <n v="3895"/>
    <n v="3860.60009765625"/>
    <n v="3874.69995117187"/>
    <x v="2340"/>
    <n v="1807586"/>
    <n v="2.6134072030910794E-3"/>
    <n v="2.6134072030910794E-3"/>
    <s v="UP"/>
  </r>
  <r>
    <x v="1"/>
    <x v="1126"/>
    <n v="3890"/>
    <n v="3898"/>
    <n v="3824.44995117187"/>
    <n v="3831.05004882812"/>
    <x v="2341"/>
    <n v="1317312"/>
    <n v="-1.1265325554664052E-2"/>
    <n v="-1.1265325554664052E-2"/>
    <s v="DOWN"/>
  </r>
  <r>
    <x v="1"/>
    <x v="1127"/>
    <n v="3811.19995117187"/>
    <n v="3873.64990234375"/>
    <n v="3811"/>
    <n v="3852.19995117187"/>
    <x v="2342"/>
    <n v="2856271"/>
    <n v="5.5206147882231301E-3"/>
    <n v="5.5206147882231301E-3"/>
    <s v="UP"/>
  </r>
  <r>
    <x v="1"/>
    <x v="1128"/>
    <n v="3855.14990234375"/>
    <n v="3876.80004882812"/>
    <n v="3802.55004882812"/>
    <n v="3821.35009765625"/>
    <x v="2343"/>
    <n v="2039178"/>
    <n v="-8.008339658333535E-3"/>
    <n v="-8.008339658333535E-3"/>
    <s v="DOWN"/>
  </r>
  <r>
    <x v="1"/>
    <x v="1129"/>
    <n v="3838"/>
    <n v="3877.80004882812"/>
    <n v="3819.19995117187"/>
    <n v="3870.19995117187"/>
    <x v="2344"/>
    <n v="1110693"/>
    <n v="1.2783407403583722E-2"/>
    <n v="1.2783407403583722E-2"/>
    <s v="UP"/>
  </r>
  <r>
    <x v="1"/>
    <x v="1130"/>
    <n v="3872"/>
    <n v="3881.75"/>
    <n v="3810"/>
    <n v="3820.64990234375"/>
    <x v="2345"/>
    <n v="2203078"/>
    <n v="-1.2802992837938594E-2"/>
    <n v="-1.2802992837938594E-2"/>
    <s v="DOWN"/>
  </r>
  <r>
    <x v="1"/>
    <x v="1131"/>
    <n v="3778.05004882812"/>
    <n v="3871.10009765625"/>
    <n v="3778.05004882812"/>
    <n v="3863.30004882812"/>
    <x v="2346"/>
    <n v="2491044"/>
    <n v="1.1163088783372204E-2"/>
    <n v="1.1163088783372204E-2"/>
    <s v="UP"/>
  </r>
  <r>
    <x v="1"/>
    <x v="1132"/>
    <n v="3890.14990234375"/>
    <n v="3893.60009765625"/>
    <n v="3797.60009765625"/>
    <n v="3843.39990234375"/>
    <x v="2347"/>
    <n v="2962234"/>
    <n v="-5.1511175684397581E-3"/>
    <n v="-5.1511175684397581E-3"/>
    <s v="DOWN"/>
  </r>
  <r>
    <x v="1"/>
    <x v="1133"/>
    <n v="3853"/>
    <n v="3939.94995117187"/>
    <n v="3853"/>
    <n v="3921.05004882812"/>
    <x v="2348"/>
    <n v="2053831"/>
    <n v="2.0203484233319625E-2"/>
    <n v="2.0203484233319625E-2"/>
    <s v="UP"/>
  </r>
  <r>
    <x v="1"/>
    <x v="1134"/>
    <n v="3930.80004882812"/>
    <n v="3988"/>
    <n v="3913.5"/>
    <n v="3978.94995117187"/>
    <x v="2349"/>
    <n v="2062112"/>
    <n v="1.4766481616798418E-2"/>
    <n v="1.4766481616798418E-2"/>
    <s v="UP"/>
  </r>
  <r>
    <x v="1"/>
    <x v="1135"/>
    <n v="3961"/>
    <n v="3984.30004882812"/>
    <n v="3938.60009765625"/>
    <n v="3976.94995117187"/>
    <x v="2350"/>
    <n v="1247685"/>
    <n v="-5.0264249704169435E-4"/>
    <n v="-5.0264249704169435E-4"/>
    <s v="DOWN"/>
  </r>
  <r>
    <x v="1"/>
    <x v="1136"/>
    <n v="3962"/>
    <n v="3971"/>
    <n v="3910.05004882812"/>
    <n v="3960.19995117187"/>
    <x v="2351"/>
    <n v="1726486"/>
    <n v="-4.2117634108931115E-3"/>
    <n v="-4.2117634108931115E-3"/>
    <s v="DOWN"/>
  </r>
  <r>
    <x v="1"/>
    <x v="1137"/>
    <n v="3962.60009765625"/>
    <n v="3973.60009765625"/>
    <n v="3885.05004882812"/>
    <n v="3893.89990234375"/>
    <x v="2352"/>
    <n v="1672489"/>
    <n v="-1.6741607769699112E-2"/>
    <n v="-1.6741607769699112E-2"/>
    <s v="DOWN"/>
  </r>
  <r>
    <x v="1"/>
    <x v="1138"/>
    <n v="3884.5"/>
    <n v="3955"/>
    <n v="3870"/>
    <n v="3947.80004882812"/>
    <x v="2353"/>
    <n v="931326"/>
    <n v="1.3842260956005032E-2"/>
    <n v="1.3842260956005032E-2"/>
    <s v="UP"/>
  </r>
  <r>
    <x v="1"/>
    <x v="1139"/>
    <n v="3936"/>
    <n v="3945.80004882812"/>
    <n v="3892.89990234375"/>
    <n v="3901.19995117187"/>
    <x v="2354"/>
    <n v="1058317"/>
    <n v="-1.1804091466505628E-2"/>
    <n v="-1.1804091466505628E-2"/>
    <s v="DOWN"/>
  </r>
  <r>
    <x v="1"/>
    <x v="1140"/>
    <n v="3904.5"/>
    <n v="3926.94995117187"/>
    <n v="3875.5"/>
    <n v="3880.39990234375"/>
    <x v="2355"/>
    <n v="1115021"/>
    <n v="-5.3317527684671254E-3"/>
    <n v="-5.3317527684671254E-3"/>
    <s v="DOWN"/>
  </r>
  <r>
    <x v="1"/>
    <x v="1141"/>
    <n v="3891.10009765625"/>
    <n v="3909.5"/>
    <n v="3843.5"/>
    <n v="3900.94995117187"/>
    <x v="2356"/>
    <n v="2599399"/>
    <n v="1.2602533744490997E-2"/>
    <n v="1.2602533744490997E-2"/>
    <s v="UP"/>
  </r>
  <r>
    <x v="1"/>
    <x v="1142"/>
    <n v="3919"/>
    <n v="3920"/>
    <n v="3830"/>
    <n v="3834.10009765625"/>
    <x v="2357"/>
    <n v="2765804"/>
    <n v="-1.7136781984567601E-2"/>
    <n v="-1.7136781984567601E-2"/>
    <s v="DOWN"/>
  </r>
  <r>
    <x v="1"/>
    <x v="1143"/>
    <n v="3830.60009765625"/>
    <n v="3844.75"/>
    <n v="3810.05004882812"/>
    <n v="3820.19995117187"/>
    <x v="2358"/>
    <n v="1908117"/>
    <n v="-3.6253954216750746E-3"/>
    <n v="-3.6253954216750746E-3"/>
    <s v="DOWN"/>
  </r>
  <r>
    <x v="1"/>
    <x v="1144"/>
    <n v="3835"/>
    <n v="3841.25"/>
    <n v="3817.55004882812"/>
    <n v="3832"/>
    <x v="2359"/>
    <n v="1311168"/>
    <n v="3.0888560650481245E-3"/>
    <n v="3.0888560650481245E-3"/>
    <s v="UP"/>
  </r>
  <r>
    <x v="1"/>
    <x v="1145"/>
    <n v="3840.94995117187"/>
    <n v="3905"/>
    <n v="3825.5"/>
    <n v="3893.44995117187"/>
    <x v="2360"/>
    <n v="2095742"/>
    <n v="1.6035950568541676E-2"/>
    <n v="1.6035950568541676E-2"/>
    <s v="UP"/>
  </r>
  <r>
    <x v="1"/>
    <x v="1146"/>
    <n v="3878.25"/>
    <n v="3883.80004882812"/>
    <n v="3844.30004882812"/>
    <n v="3849.5"/>
    <x v="2361"/>
    <n v="1309452"/>
    <n v="-1.1288122893032982E-2"/>
    <n v="-1.1288122893032982E-2"/>
    <s v="DOWN"/>
  </r>
  <r>
    <x v="1"/>
    <x v="1147"/>
    <n v="3855"/>
    <n v="3908.35009765625"/>
    <n v="3841.35009765625"/>
    <n v="3847.05004882812"/>
    <x v="2362"/>
    <n v="1841538"/>
    <n v="-6.3644967368922645E-4"/>
    <n v="-6.3644967368922645E-4"/>
    <s v="DOWN"/>
  </r>
  <r>
    <x v="1"/>
    <x v="1148"/>
    <n v="3858"/>
    <n v="3870"/>
    <n v="3830"/>
    <n v="3839.89990234375"/>
    <x v="2363"/>
    <n v="1801993"/>
    <n v="-1.8585963084813469E-3"/>
    <n v="-1.8585963084813469E-3"/>
    <s v="DOWN"/>
  </r>
  <r>
    <x v="1"/>
    <x v="1149"/>
    <n v="3848.89990234375"/>
    <n v="3848.89990234375"/>
    <n v="3800"/>
    <n v="3803.64990234375"/>
    <x v="2364"/>
    <n v="1568095"/>
    <n v="-9.4403536627604943E-3"/>
    <n v="-9.4403536627604943E-3"/>
    <s v="DOWN"/>
  </r>
  <r>
    <x v="1"/>
    <x v="1150"/>
    <n v="3777"/>
    <n v="3794.39990234375"/>
    <n v="3715.44995117187"/>
    <n v="3736.10009765625"/>
    <x v="2365"/>
    <n v="2919230"/>
    <n v="-1.775921471206535E-2"/>
    <n v="-1.775921471206535E-2"/>
    <s v="DOWN"/>
  </r>
  <r>
    <x v="1"/>
    <x v="1151"/>
    <n v="3740"/>
    <n v="3749.80004882812"/>
    <n v="3653.75"/>
    <n v="3670.94995117187"/>
    <x v="2366"/>
    <n v="10956800"/>
    <n v="-1.7438031869568844E-2"/>
    <n v="-1.7438031869568844E-2"/>
    <s v="DOWN"/>
  </r>
  <r>
    <x v="1"/>
    <x v="1152"/>
    <n v="3732.80004882812"/>
    <n v="3751.55004882812"/>
    <n v="3696"/>
    <n v="3702.85009765625"/>
    <x v="2367"/>
    <n v="2156773"/>
    <n v="8.6898735708721107E-3"/>
    <n v="8.6898735708721107E-3"/>
    <s v="UP"/>
  </r>
  <r>
    <x v="1"/>
    <x v="1153"/>
    <n v="3700"/>
    <n v="3745"/>
    <n v="3591.5"/>
    <n v="3715"/>
    <x v="2368"/>
    <n v="3395997"/>
    <n v="3.2812509396659534E-3"/>
    <n v="3.2812509396659534E-3"/>
    <s v="UP"/>
  </r>
  <r>
    <x v="1"/>
    <x v="1154"/>
    <n v="3716"/>
    <n v="3783.80004882812"/>
    <n v="3700"/>
    <n v="3746.44995117187"/>
    <x v="2369"/>
    <n v="2799670"/>
    <n v="8.4656994291678039E-3"/>
    <n v="8.4656994291678039E-3"/>
    <s v="UP"/>
  </r>
  <r>
    <x v="1"/>
    <x v="1155"/>
    <n v="3781"/>
    <n v="3839.89990234375"/>
    <n v="3741.5"/>
    <n v="3830.39990234375"/>
    <x v="2370"/>
    <n v="4328036"/>
    <n v="2.2407852278078118E-2"/>
    <n v="2.2407852278078118E-2"/>
    <s v="UP"/>
  </r>
  <r>
    <x v="1"/>
    <x v="1156"/>
    <n v="3837.30004882812"/>
    <n v="3915"/>
    <n v="3837.30004882812"/>
    <n v="3893.94995117187"/>
    <x v="2371"/>
    <n v="4552445"/>
    <n v="1.6590980250831767E-2"/>
    <n v="1.6590980250831767E-2"/>
    <s v="UP"/>
  </r>
  <r>
    <x v="1"/>
    <x v="1157"/>
    <n v="3895"/>
    <n v="3905.89990234375"/>
    <n v="3841.89990234375"/>
    <n v="3858.69995117187"/>
    <x v="2372"/>
    <n v="1734661"/>
    <n v="-9.0525399868695861E-3"/>
    <n v="-9.0525399868695861E-3"/>
    <s v="DOWN"/>
  </r>
  <r>
    <x v="1"/>
    <x v="1158"/>
    <n v="3845"/>
    <n v="3879.94995117187"/>
    <n v="3841"/>
    <n v="3852.10009765625"/>
    <x v="2373"/>
    <n v="1419898"/>
    <n v="-1.7103599042426778E-3"/>
    <n v="-1.7103599042426778E-3"/>
    <s v="DOWN"/>
  </r>
  <r>
    <x v="1"/>
    <x v="1159"/>
    <n v="3874.39990234375"/>
    <n v="3893.5"/>
    <n v="3827.44995117187"/>
    <n v="3831.64990234375"/>
    <x v="2374"/>
    <n v="2177001"/>
    <n v="-5.3088493124700343E-3"/>
    <n v="-5.3088493124700343E-3"/>
    <s v="DOWN"/>
  </r>
  <r>
    <x v="1"/>
    <x v="1160"/>
    <n v="3856.80004882812"/>
    <n v="3890"/>
    <n v="3852"/>
    <n v="3878.14990234375"/>
    <x v="2375"/>
    <n v="1932323"/>
    <n v="1.2135786074799426E-2"/>
    <n v="1.2135786074799426E-2"/>
    <s v="UP"/>
  </r>
  <r>
    <x v="1"/>
    <x v="1161"/>
    <n v="3889"/>
    <n v="3889"/>
    <n v="3828"/>
    <n v="3832.05004882812"/>
    <x v="2376"/>
    <n v="1860730"/>
    <n v="-1.1887107686261831E-2"/>
    <n v="-1.1887107686261831E-2"/>
    <s v="DOWN"/>
  </r>
  <r>
    <x v="1"/>
    <x v="1162"/>
    <n v="3826.05004882812"/>
    <n v="3842"/>
    <n v="3795.05004882812"/>
    <n v="3815.10009765625"/>
    <x v="2377"/>
    <n v="1774045"/>
    <n v="-4.4231992605736018E-3"/>
    <n v="-4.4231992605736018E-3"/>
    <s v="DOWN"/>
  </r>
  <r>
    <x v="1"/>
    <x v="1163"/>
    <n v="3827.64990234375"/>
    <n v="3833.85009765625"/>
    <n v="3792.94995117187"/>
    <n v="3801.69995117187"/>
    <x v="2378"/>
    <n v="1509050"/>
    <n v="-3.512408886471453E-3"/>
    <n v="-3.512408886471453E-3"/>
    <s v="DOWN"/>
  </r>
  <r>
    <x v="1"/>
    <x v="1164"/>
    <n v="3796"/>
    <n v="3809.94995117187"/>
    <n v="3780.05004882812"/>
    <n v="3787.25"/>
    <x v="2379"/>
    <n v="2846526"/>
    <n v="-3.8009279284846238E-3"/>
    <n v="-3.8009279284846238E-3"/>
    <s v="DOWN"/>
  </r>
  <r>
    <x v="1"/>
    <x v="1165"/>
    <n v="3827"/>
    <n v="3877.80004882812"/>
    <n v="3798.05004882812"/>
    <n v="3810.75"/>
    <x v="2380"/>
    <n v="4642195"/>
    <n v="6.2050330078304841E-3"/>
    <n v="6.2050330078304841E-3"/>
    <s v="UP"/>
  </r>
  <r>
    <x v="1"/>
    <x v="1166"/>
    <n v="3808.75"/>
    <n v="3857"/>
    <n v="3791.30004882812"/>
    <n v="3816.80004882812"/>
    <x v="2381"/>
    <n v="1702154"/>
    <n v="1.5876539548823495E-3"/>
    <n v="1.5876539548823495E-3"/>
    <s v="UP"/>
  </r>
  <r>
    <x v="1"/>
    <x v="1167"/>
    <n v="3817"/>
    <n v="3847.64990234375"/>
    <n v="3792.89990234375"/>
    <n v="3838.44995117187"/>
    <x v="2382"/>
    <n v="1338808"/>
    <n v="5.6722321501672121E-3"/>
    <n v="5.6722321501672121E-3"/>
    <s v="UP"/>
  </r>
  <r>
    <x v="1"/>
    <x v="1168"/>
    <n v="3844.5"/>
    <n v="3866.94995117187"/>
    <n v="3841"/>
    <n v="3855.85009765625"/>
    <x v="2383"/>
    <n v="1639845"/>
    <n v="4.5331275768831078E-3"/>
    <n v="4.5331275768831078E-3"/>
    <s v="UP"/>
  </r>
  <r>
    <x v="1"/>
    <x v="1169"/>
    <n v="3831"/>
    <n v="3942"/>
    <n v="3818.10009765625"/>
    <n v="3934.14990234375"/>
    <x v="2384"/>
    <n v="4526556"/>
    <n v="2.030676592859227E-2"/>
    <n v="2.030676592859227E-2"/>
    <s v="UP"/>
  </r>
  <r>
    <x v="1"/>
    <x v="1170"/>
    <n v="3917.80004882812"/>
    <n v="3960"/>
    <n v="3897.85009765625"/>
    <n v="3904.14990234375"/>
    <x v="2385"/>
    <n v="2731571"/>
    <n v="-7.6255192375575803E-3"/>
    <n v="-7.6255192375575803E-3"/>
    <s v="DOWN"/>
  </r>
  <r>
    <x v="1"/>
    <x v="1171"/>
    <n v="3884"/>
    <n v="4001.69995117187"/>
    <n v="3884"/>
    <n v="3978.19995117187"/>
    <x v="2386"/>
    <n v="2658723"/>
    <n v="1.8966998515701987E-2"/>
    <n v="1.8966998515701987E-2"/>
    <s v="UP"/>
  </r>
  <r>
    <x v="1"/>
    <x v="1172"/>
    <n v="3993.60009765625"/>
    <n v="4023.39990234375"/>
    <n v="3982.55004882812"/>
    <n v="4017.39990234375"/>
    <x v="2387"/>
    <n v="2307449"/>
    <n v="9.8536939495855406E-3"/>
    <n v="9.8536939495855406E-3"/>
    <s v="UP"/>
  </r>
  <r>
    <x v="1"/>
    <x v="1173"/>
    <n v="4020"/>
    <n v="4026.10009765625"/>
    <n v="3955"/>
    <n v="3965.25"/>
    <x v="2388"/>
    <n v="1821198"/>
    <n v="-1.2981006435957815E-2"/>
    <n v="-1.2981006435957815E-2"/>
    <s v="DOWN"/>
  </r>
  <r>
    <x v="1"/>
    <x v="1174"/>
    <n v="3999.85009765625"/>
    <n v="4047.35009765625"/>
    <n v="3982.10009765625"/>
    <n v="4020.94995117187"/>
    <x v="2389"/>
    <n v="2518001"/>
    <n v="1.4047000286163416E-2"/>
    <n v="1.4047000286163416E-2"/>
    <s v="UP"/>
  </r>
  <r>
    <x v="1"/>
    <x v="1175"/>
    <n v="4010"/>
    <n v="4026.75"/>
    <n v="3988"/>
    <n v="4011.80004882812"/>
    <x v="2390"/>
    <n v="1668616"/>
    <n v="-2.2755479106859803E-3"/>
    <n v="-2.2755479106859803E-3"/>
    <s v="DOWN"/>
  </r>
  <r>
    <x v="1"/>
    <x v="1176"/>
    <n v="4022"/>
    <n v="4031.25"/>
    <n v="3978.05004882812"/>
    <n v="3993.19995117187"/>
    <x v="2391"/>
    <n v="1758882"/>
    <n v="-4.636318964399512E-3"/>
    <n v="-4.636318964399512E-3"/>
    <s v="DOWN"/>
  </r>
  <r>
    <x v="1"/>
    <x v="1177"/>
    <n v="3985"/>
    <n v="4006.94995117187"/>
    <n v="3975.10009765625"/>
    <n v="3985.5"/>
    <x v="2392"/>
    <n v="1305801"/>
    <n v="-1.928270849191095E-3"/>
    <n v="-1.928270849191095E-3"/>
    <s v="DOWN"/>
  </r>
  <r>
    <x v="1"/>
    <x v="1178"/>
    <n v="3983.69995117187"/>
    <n v="4003.30004882812"/>
    <n v="3902"/>
    <n v="3909.14990234375"/>
    <x v="2393"/>
    <n v="2669716"/>
    <n v="-1.9157008373846273E-2"/>
    <n v="-1.9157008373846273E-2"/>
    <s v="DOWN"/>
  </r>
  <r>
    <x v="1"/>
    <x v="1179"/>
    <n v="3931"/>
    <n v="3980"/>
    <n v="3895.60009765625"/>
    <n v="3923.69995117187"/>
    <x v="2394"/>
    <n v="4872189"/>
    <n v="3.7220555532093921E-3"/>
    <n v="3.7220555532093921E-3"/>
    <s v="UP"/>
  </r>
  <r>
    <x v="1"/>
    <x v="1180"/>
    <n v="3980"/>
    <n v="4199.9501953125"/>
    <n v="3971.30004882812"/>
    <n v="4183.9501953125"/>
    <x v="2395"/>
    <n v="13509164"/>
    <n v="6.6327833309654832E-2"/>
    <n v="6.6327833309654832E-2"/>
    <s v="UP"/>
  </r>
  <r>
    <x v="1"/>
    <x v="1181"/>
    <n v="4235.7001953125"/>
    <n v="4240"/>
    <n v="4157.0498046875"/>
    <n v="4169.2001953125"/>
    <x v="2396"/>
    <n v="4848030"/>
    <n v="-3.5253761459841208E-3"/>
    <n v="-3.5253761459841208E-3"/>
    <s v="DOWN"/>
  </r>
  <r>
    <x v="1"/>
    <x v="1182"/>
    <n v="4172"/>
    <n v="4194.5498046875"/>
    <n v="4144.89990234375"/>
    <n v="4178.4501953125"/>
    <x v="2397"/>
    <n v="2029521"/>
    <n v="2.2186387489131309E-3"/>
    <n v="2.2186387489131309E-3"/>
    <s v="UP"/>
  </r>
  <r>
    <x v="1"/>
    <x v="1183"/>
    <n v="4160"/>
    <n v="4325"/>
    <n v="4160"/>
    <n v="4315.5498046875"/>
    <x v="2398"/>
    <n v="5613364"/>
    <n v="3.2811069386060807E-2"/>
    <n v="3.2811069386060807E-2"/>
    <s v="UP"/>
  </r>
  <r>
    <x v="1"/>
    <x v="1184"/>
    <n v="4317.39990234375"/>
    <n v="4358.75"/>
    <n v="4285.25"/>
    <n v="4302.39990234375"/>
    <x v="2399"/>
    <n v="3903354"/>
    <n v="-7.3159119894993809E-4"/>
    <n v="-7.3159119894993809E-4"/>
    <s v="DOWN"/>
  </r>
  <r>
    <x v="1"/>
    <x v="1185"/>
    <n v="4299.9501953125"/>
    <n v="4319.9501953125"/>
    <n v="4265"/>
    <n v="4287.35009765625"/>
    <x v="2400"/>
    <n v="1896386"/>
    <n v="-3.4980022845625199E-3"/>
    <n v="-3.4980022845625199E-3"/>
    <s v="DOWN"/>
  </r>
  <r>
    <x v="1"/>
    <x v="1186"/>
    <n v="4283"/>
    <n v="4361.7001953125"/>
    <n v="4266.2998046875"/>
    <n v="4302.35009765625"/>
    <x v="2401"/>
    <n v="2365208"/>
    <n v="3.4986645966234471E-3"/>
    <n v="3.4986645966234471E-3"/>
    <s v="UP"/>
  </r>
  <r>
    <x v="1"/>
    <x v="1187"/>
    <n v="4287.5"/>
    <n v="4339.10009765625"/>
    <n v="4268.10009765625"/>
    <n v="4306.25"/>
    <x v="2402"/>
    <n v="1809793"/>
    <n v="9.064586226663684E-4"/>
    <n v="9.064586226663684E-4"/>
    <s v="UP"/>
  </r>
  <r>
    <x v="1"/>
    <x v="1188"/>
    <n v="4295"/>
    <n v="4343"/>
    <n v="4274.2001953125"/>
    <n v="4322.5"/>
    <x v="2403"/>
    <n v="2810342"/>
    <n v="3.7735849056603774E-3"/>
    <n v="3.7735849056603774E-3"/>
    <s v="UP"/>
  </r>
  <r>
    <x v="1"/>
    <x v="1189"/>
    <n v="4350"/>
    <n v="4422.4501953125"/>
    <n v="4337.0498046875"/>
    <n v="4387.85009765625"/>
    <x v="2404"/>
    <n v="3552210"/>
    <n v="1.5118588237420474E-2"/>
    <n v="1.5118588237420474E-2"/>
    <s v="UP"/>
  </r>
  <r>
    <x v="1"/>
    <x v="1190"/>
    <n v="4415"/>
    <n v="4431"/>
    <n v="4371"/>
    <n v="4381.10009765625"/>
    <x v="2405"/>
    <n v="1746803"/>
    <n v="-1.5383387877369562E-3"/>
    <n v="-1.5383387877369562E-3"/>
    <s v="DOWN"/>
  </r>
  <r>
    <x v="1"/>
    <x v="1191"/>
    <n v="4391.10009765625"/>
    <n v="4398"/>
    <n v="4327.2998046875"/>
    <n v="4365.35009765625"/>
    <x v="2406"/>
    <n v="1797906"/>
    <n v="-3.5949874800682486E-3"/>
    <n v="-3.5949874800682486E-3"/>
    <s v="DOWN"/>
  </r>
  <r>
    <x v="1"/>
    <x v="1192"/>
    <n v="4350"/>
    <n v="4414"/>
    <n v="4345"/>
    <n v="4385.35009765625"/>
    <x v="2407"/>
    <n v="2330091"/>
    <n v="4.5815340242098728E-3"/>
    <n v="4.5815340242098728E-3"/>
    <s v="UP"/>
  </r>
  <r>
    <x v="1"/>
    <x v="1193"/>
    <n v="4399.39990234375"/>
    <n v="4419.2998046875"/>
    <n v="4365.0498046875"/>
    <n v="4397.10009765625"/>
    <x v="2408"/>
    <n v="2202244"/>
    <n v="2.6793755887995776E-3"/>
    <n v="2.6793755887995776E-3"/>
    <s v="UP"/>
  </r>
  <r>
    <x v="1"/>
    <x v="1194"/>
    <n v="4365"/>
    <n v="4398"/>
    <n v="4270"/>
    <n v="4283.0498046875"/>
    <x v="2409"/>
    <n v="2811282"/>
    <n v="-2.5937615800363811E-2"/>
    <n v="-2.5937615800363811E-2"/>
    <s v="DOWN"/>
  </r>
  <r>
    <x v="1"/>
    <x v="1195"/>
    <n v="4239"/>
    <n v="4239"/>
    <n v="4110.5"/>
    <n v="4155.0498046875"/>
    <x v="2410"/>
    <n v="2787771"/>
    <n v="-2.9885246690317006E-2"/>
    <n v="-2.9885246690317006E-2"/>
    <s v="DOWN"/>
  </r>
  <r>
    <x v="1"/>
    <x v="1196"/>
    <n v="4170.9501953125"/>
    <n v="4258.25"/>
    <n v="4160.7998046875"/>
    <n v="4171.2001953125"/>
    <x v="2411"/>
    <n v="2203067"/>
    <n v="3.8869306949774734E-3"/>
    <n v="3.8869306949774734E-3"/>
    <s v="UP"/>
  </r>
  <r>
    <x v="1"/>
    <x v="1197"/>
    <n v="4228"/>
    <n v="4244.9501953125"/>
    <n v="4180.2998046875"/>
    <n v="4200.4501953125"/>
    <x v="2412"/>
    <n v="1237666"/>
    <n v="7.0123702125039419E-3"/>
    <n v="7.0123702125039419E-3"/>
    <s v="UP"/>
  </r>
  <r>
    <x v="1"/>
    <x v="1198"/>
    <n v="4181"/>
    <n v="4232"/>
    <n v="4160"/>
    <n v="4172.5498046875"/>
    <x v="2413"/>
    <n v="2441283"/>
    <n v="-6.6422381715501569E-3"/>
    <n v="-6.6422381715501569E-3"/>
    <s v="DOWN"/>
  </r>
  <r>
    <x v="1"/>
    <x v="1199"/>
    <n v="4217"/>
    <n v="4253.64990234375"/>
    <n v="4205.5498046875"/>
    <n v="4228.75"/>
    <x v="2414"/>
    <n v="1302536"/>
    <n v="1.3469029237077991E-2"/>
    <n v="1.3469029237077991E-2"/>
    <s v="UP"/>
  </r>
  <r>
    <x v="1"/>
    <x v="1200"/>
    <n v="4230"/>
    <n v="4239"/>
    <n v="4186.35009765625"/>
    <n v="4195.64990234375"/>
    <x v="2415"/>
    <n v="936912"/>
    <n v="-7.8273952483003256E-3"/>
    <n v="-7.8273952483003256E-3"/>
    <s v="DOWN"/>
  </r>
  <r>
    <x v="1"/>
    <x v="1201"/>
    <n v="4213"/>
    <n v="4234"/>
    <n v="4183"/>
    <n v="4196.9501953125"/>
    <x v="2416"/>
    <n v="1495593"/>
    <n v="3.0991455412512795E-4"/>
    <n v="3.0991455412512795E-4"/>
    <s v="UP"/>
  </r>
  <r>
    <x v="1"/>
    <x v="1202"/>
    <n v="4209"/>
    <n v="4306.2001953125"/>
    <n v="4188.14990234375"/>
    <n v="4295.25"/>
    <x v="2417"/>
    <n v="3226545"/>
    <n v="2.3421722944744334E-2"/>
    <n v="2.3421722944744334E-2"/>
    <s v="UP"/>
  </r>
  <r>
    <x v="1"/>
    <x v="1203"/>
    <n v="4350"/>
    <n v="4427"/>
    <n v="4325.10009765625"/>
    <n v="4416.0498046875"/>
    <x v="2418"/>
    <n v="3457058"/>
    <n v="2.8124045093417146E-2"/>
    <n v="2.8124045093417146E-2"/>
    <s v="UP"/>
  </r>
  <r>
    <x v="1"/>
    <x v="1204"/>
    <n v="4421"/>
    <n v="4494.25"/>
    <n v="4390.35009765625"/>
    <n v="4490"/>
    <x v="2419"/>
    <n v="2055210"/>
    <n v="1.6745779278577011E-2"/>
    <n v="1.6745779278577011E-2"/>
    <s v="UP"/>
  </r>
  <r>
    <x v="1"/>
    <x v="1205"/>
    <n v="4505"/>
    <n v="4565"/>
    <n v="4500"/>
    <n v="4523.2998046875"/>
    <x v="2420"/>
    <n v="2212298"/>
    <n v="7.4164375695991089E-3"/>
    <n v="7.4164375695991089E-3"/>
    <s v="UP"/>
  </r>
  <r>
    <x v="1"/>
    <x v="1206"/>
    <n v="4518"/>
    <n v="4560"/>
    <n v="4492.5498046875"/>
    <n v="4551.5"/>
    <x v="2421"/>
    <n v="1896990"/>
    <n v="6.234429847713413E-3"/>
    <n v="6.234429847713413E-3"/>
    <s v="UP"/>
  </r>
  <r>
    <x v="1"/>
    <x v="1207"/>
    <n v="4560"/>
    <n v="4560.9501953125"/>
    <n v="4497.2001953125"/>
    <n v="4502"/>
    <x v="2422"/>
    <n v="1829872"/>
    <n v="-1.0875535537734812E-2"/>
    <n v="-1.0875535537734812E-2"/>
    <s v="DOWN"/>
  </r>
  <r>
    <x v="1"/>
    <x v="1208"/>
    <n v="4500"/>
    <n v="4506"/>
    <n v="4455"/>
    <n v="4463.89990234375"/>
    <x v="2423"/>
    <n v="1809253"/>
    <n v="-8.4629270671368276E-3"/>
    <n v="-8.4629270671368276E-3"/>
    <s v="DOWN"/>
  </r>
  <r>
    <x v="1"/>
    <x v="1209"/>
    <n v="4489"/>
    <n v="4552.14990234375"/>
    <n v="4485"/>
    <n v="4502.4501953125"/>
    <x v="2424"/>
    <n v="1844164"/>
    <n v="8.6360119653465673E-3"/>
    <n v="8.6360119653465673E-3"/>
    <s v="UP"/>
  </r>
  <r>
    <x v="1"/>
    <x v="1210"/>
    <n v="4505"/>
    <n v="4510"/>
    <n v="4486.7998046875"/>
    <n v="4497.14990234375"/>
    <x v="2425"/>
    <n v="930697"/>
    <n v="-1.1772019098108258E-3"/>
    <n v="-1.1772019098108258E-3"/>
    <s v="DOWN"/>
  </r>
  <r>
    <x v="1"/>
    <x v="1211"/>
    <n v="4498.75"/>
    <n v="4562.5"/>
    <n v="4457.2998046875"/>
    <n v="4506.0498046875"/>
    <x v="2426"/>
    <n v="1848058"/>
    <n v="1.9790094920144191E-3"/>
    <n v="1.9790094920144191E-3"/>
    <s v="UP"/>
  </r>
  <r>
    <x v="1"/>
    <x v="1212"/>
    <n v="4460"/>
    <n v="4556"/>
    <n v="4460"/>
    <n v="4511.7998046875"/>
    <x v="2427"/>
    <n v="2133641"/>
    <n v="1.2760622383752745E-3"/>
    <n v="1.2760622383752745E-3"/>
    <s v="UP"/>
  </r>
  <r>
    <x v="1"/>
    <x v="1213"/>
    <n v="4500"/>
    <n v="4592.25"/>
    <n v="4487.7998046875"/>
    <n v="4553.75"/>
    <x v="2428"/>
    <n v="3637222"/>
    <n v="9.2978849081282733E-3"/>
    <n v="9.2978849081282733E-3"/>
    <s v="UP"/>
  </r>
  <r>
    <x v="1"/>
    <x v="1214"/>
    <n v="4576"/>
    <n v="4588"/>
    <n v="4512"/>
    <n v="4521.0498046875"/>
    <x v="2429"/>
    <n v="1216500"/>
    <n v="-7.1809377573428491E-3"/>
    <n v="-7.1809377573428491E-3"/>
    <s v="DOWN"/>
  </r>
  <r>
    <x v="1"/>
    <x v="1215"/>
    <n v="4521.0498046875"/>
    <n v="4555.89990234375"/>
    <n v="4495.89990234375"/>
    <n v="4512.35009765625"/>
    <x v="2430"/>
    <n v="1717263"/>
    <n v="-1.9242670191843493E-3"/>
    <n v="-1.9242670191843493E-3"/>
    <s v="DOWN"/>
  </r>
  <r>
    <x v="1"/>
    <x v="1216"/>
    <n v="4476.9501953125"/>
    <n v="4487"/>
    <n v="4436.7001953125"/>
    <n v="4479.25"/>
    <x v="2431"/>
    <n v="1265505"/>
    <n v="-7.3354453754469204E-3"/>
    <n v="-7.3354453754469204E-3"/>
    <s v="DOWN"/>
  </r>
  <r>
    <x v="1"/>
    <x v="1217"/>
    <n v="4481"/>
    <n v="4499"/>
    <n v="4454.14990234375"/>
    <n v="4475.9501953125"/>
    <x v="2432"/>
    <n v="1688793"/>
    <n v="-7.3668687559301223E-4"/>
    <n v="-7.3668687559301223E-4"/>
    <s v="DOWN"/>
  </r>
  <r>
    <x v="1"/>
    <x v="1218"/>
    <n v="4473.9501953125"/>
    <n v="4518.9501953125"/>
    <n v="4440"/>
    <n v="4456.75"/>
    <x v="2433"/>
    <n v="1649179"/>
    <n v="-4.289635602426423E-3"/>
    <n v="-4.289635602426423E-3"/>
    <s v="DOWN"/>
  </r>
  <r>
    <x v="1"/>
    <x v="1219"/>
    <n v="4455"/>
    <n v="4490.25"/>
    <n v="4430.5"/>
    <n v="4449.5498046875"/>
    <x v="2434"/>
    <n v="1184938"/>
    <n v="-1.6155708335670613E-3"/>
    <n v="-1.6155708335670613E-3"/>
    <s v="DOWN"/>
  </r>
  <r>
    <x v="1"/>
    <x v="1220"/>
    <n v="4442.4501953125"/>
    <n v="4539.9501953125"/>
    <n v="4440.4501953125"/>
    <n v="4507.85009765625"/>
    <x v="2435"/>
    <n v="1385591"/>
    <n v="1.3102514979679958E-2"/>
    <n v="1.3102514979679958E-2"/>
    <s v="UP"/>
  </r>
  <r>
    <x v="1"/>
    <x v="1221"/>
    <n v="4521.4501953125"/>
    <n v="4549.35009765625"/>
    <n v="4471.25"/>
    <n v="4479.35009765625"/>
    <x v="2436"/>
    <n v="1325919"/>
    <n v="-6.3223042875400629E-3"/>
    <n v="-6.3223042875400629E-3"/>
    <s v="DOWN"/>
  </r>
  <r>
    <x v="1"/>
    <x v="1222"/>
    <n v="4510.25"/>
    <n v="4532.60009765625"/>
    <n v="4431.2998046875"/>
    <n v="4517.7001953125"/>
    <x v="2437"/>
    <n v="2742216"/>
    <n v="8.5615316552988541E-3"/>
    <n v="8.5615316552988541E-3"/>
    <s v="UP"/>
  </r>
  <r>
    <x v="1"/>
    <x v="1223"/>
    <n v="4530"/>
    <n v="4547"/>
    <n v="4505"/>
    <n v="4522.60009765625"/>
    <x v="2438"/>
    <n v="1458786"/>
    <n v="1.0846010429895431E-3"/>
    <n v="1.0846010429895431E-3"/>
    <s v="UP"/>
  </r>
  <r>
    <x v="1"/>
    <x v="1224"/>
    <n v="4527"/>
    <n v="4546.0498046875"/>
    <n v="4494.4501953125"/>
    <n v="4513.25"/>
    <x v="2439"/>
    <n v="1155120"/>
    <n v="-2.0674164096656494E-3"/>
    <n v="-2.0674164096656494E-3"/>
    <s v="DOWN"/>
  </r>
  <r>
    <x v="1"/>
    <x v="1225"/>
    <n v="4513.25"/>
    <n v="4535.7998046875"/>
    <n v="4466"/>
    <n v="4505.64990234375"/>
    <x v="2440"/>
    <n v="1699364"/>
    <n v="-1.6839522863236027E-3"/>
    <n v="-1.6839522863236027E-3"/>
    <s v="DOWN"/>
  </r>
  <r>
    <x v="1"/>
    <x v="1226"/>
    <n v="4497.0498046875"/>
    <n v="4497.0498046875"/>
    <n v="4321"/>
    <n v="4346.14990234375"/>
    <x v="2441"/>
    <n v="2961779"/>
    <n v="-3.5399998547830193E-2"/>
    <n v="-3.5399998547830193E-2"/>
    <s v="DOWN"/>
  </r>
  <r>
    <x v="1"/>
    <x v="1227"/>
    <n v="4390.0498046875"/>
    <n v="4422.2001953125"/>
    <n v="4281.7998046875"/>
    <n v="4296.14990234375"/>
    <x v="2442"/>
    <n v="2927551"/>
    <n v="-1.1504435218177008E-2"/>
    <n v="-1.1504435218177008E-2"/>
    <s v="DOWN"/>
  </r>
  <r>
    <x v="1"/>
    <x v="1228"/>
    <n v="4316.89990234375"/>
    <n v="4330.7001953125"/>
    <n v="4227.5"/>
    <n v="4284.89990234375"/>
    <x v="2443"/>
    <n v="5447908"/>
    <n v="-2.6186237109330382E-3"/>
    <n v="-2.6186237109330382E-3"/>
    <s v="DOWN"/>
  </r>
  <r>
    <x v="1"/>
    <x v="1229"/>
    <n v="4300"/>
    <n v="4309.39990234375"/>
    <n v="4253"/>
    <n v="4268.5"/>
    <x v="2444"/>
    <n v="1702319"/>
    <n v="-3.8273711679424759E-3"/>
    <n v="-3.8273711679424759E-3"/>
    <s v="DOWN"/>
  </r>
  <r>
    <x v="1"/>
    <x v="1230"/>
    <n v="4251.64990234375"/>
    <n v="4291"/>
    <n v="4240"/>
    <n v="4271.2998046875"/>
    <x v="2445"/>
    <n v="3012026"/>
    <n v="6.5592238198430364E-4"/>
    <n v="6.5592238198430364E-4"/>
    <s v="UP"/>
  </r>
  <r>
    <x v="1"/>
    <x v="1231"/>
    <n v="4252.35009765625"/>
    <n v="4289.60009765625"/>
    <n v="4240"/>
    <n v="4274.75"/>
    <x v="2446"/>
    <n v="2713073"/>
    <n v="8.0776238387987045E-4"/>
    <n v="8.0776238387987045E-4"/>
    <s v="UP"/>
  </r>
  <r>
    <x v="1"/>
    <x v="1232"/>
    <n v="4260"/>
    <n v="4316.7998046875"/>
    <n v="4260"/>
    <n v="4292.5"/>
    <x v="2447"/>
    <n v="3964251"/>
    <n v="4.1522896075793904E-3"/>
    <n v="4.1522896075793904E-3"/>
    <s v="UP"/>
  </r>
  <r>
    <x v="1"/>
    <x v="1233"/>
    <n v="4335"/>
    <n v="4378"/>
    <n v="4300.0498046875"/>
    <n v="4308.7001953125"/>
    <x v="2448"/>
    <n v="3012477"/>
    <n v="3.7740699621432732E-3"/>
    <n v="3.7740699621432732E-3"/>
    <s v="UP"/>
  </r>
  <r>
    <x v="1"/>
    <x v="1234"/>
    <n v="4286.89990234375"/>
    <n v="4298.75"/>
    <n v="4260.0498046875"/>
    <n v="4268.5"/>
    <x v="2444"/>
    <n v="2503416"/>
    <n v="-9.3300052197259863E-3"/>
    <n v="-9.3300052197259863E-3"/>
    <s v="DOWN"/>
  </r>
  <r>
    <x v="1"/>
    <x v="1235"/>
    <n v="4255.5498046875"/>
    <n v="4295.75"/>
    <n v="4242.9501953125"/>
    <n v="4287.89990234375"/>
    <x v="2449"/>
    <n v="1823365"/>
    <n v="4.5448992254304788E-3"/>
    <n v="4.5448992254304788E-3"/>
    <s v="UP"/>
  </r>
  <r>
    <x v="1"/>
    <x v="1236"/>
    <n v="4262.60009765625"/>
    <n v="4279"/>
    <n v="4210"/>
    <n v="4232.75"/>
    <x v="2450"/>
    <n v="3350119"/>
    <n v="-1.2861751346761912E-2"/>
    <n v="-1.2861751346761912E-2"/>
    <s v="DOWN"/>
  </r>
  <r>
    <x v="2"/>
    <x v="0"/>
    <n v="1236.65002441406"/>
    <n v="1239.59997558593"/>
    <n v="1185.30004882812"/>
    <n v="1189.69995117187"/>
    <x v="2451"/>
    <n v="9201816"/>
    <n v="-0.73017862482281026"/>
    <n v="-0.73017862482281026"/>
    <s v="DOWN"/>
  </r>
  <r>
    <x v="2"/>
    <x v="1"/>
    <n v="1201.19995117187"/>
    <n v="1219.84997558593"/>
    <n v="1181.15002441406"/>
    <n v="1186.90002441406"/>
    <x v="2452"/>
    <n v="11256610"/>
    <n v="-2.3533631780899918E-3"/>
    <n v="-2.3533631780899918E-3"/>
    <s v="DOWN"/>
  </r>
  <r>
    <x v="2"/>
    <x v="2"/>
    <n v="1197.09997558593"/>
    <n v="1229.90002441406"/>
    <n v="1190"/>
    <n v="1228.15002441406"/>
    <x v="2453"/>
    <n v="8713635"/>
    <n v="3.4754403117907097E-2"/>
    <n v="3.4754403117907097E-2"/>
    <s v="UP"/>
  </r>
  <r>
    <x v="2"/>
    <x v="3"/>
    <n v="1221.80004882812"/>
    <n v="1225.94995117187"/>
    <n v="1197.19995117187"/>
    <n v="1200.55004882812"/>
    <x v="2454"/>
    <n v="5778429"/>
    <n v="-2.2472886155504967E-2"/>
    <n v="-2.2472886155504967E-2"/>
    <s v="DOWN"/>
  </r>
  <r>
    <x v="2"/>
    <x v="4"/>
    <n v="1213.40002441406"/>
    <n v="1224"/>
    <n v="1188.94995117187"/>
    <n v="1198.80004882812"/>
    <x v="2455"/>
    <n v="8593159"/>
    <n v="-1.4576384033552069E-3"/>
    <n v="-1.4576384033552069E-3"/>
    <s v="DOWN"/>
  </r>
  <r>
    <x v="2"/>
    <x v="5"/>
    <n v="1209"/>
    <n v="1219.90002441406"/>
    <n v="1197.40002441406"/>
    <n v="1204.40002441406"/>
    <x v="2456"/>
    <n v="6133901"/>
    <n v="4.671209457990896E-3"/>
    <n v="4.671209457990896E-3"/>
    <s v="UP"/>
  </r>
  <r>
    <x v="2"/>
    <x v="6"/>
    <n v="1207"/>
    <n v="1225"/>
    <n v="1206.84997558593"/>
    <n v="1223.05004882812"/>
    <x v="2457"/>
    <n v="4200187"/>
    <n v="1.5484964221897777E-2"/>
    <n v="1.5484964221897777E-2"/>
    <s v="UP"/>
  </r>
  <r>
    <x v="2"/>
    <x v="7"/>
    <n v="1231.65002441406"/>
    <n v="1235"/>
    <n v="1210.09997558593"/>
    <n v="1221.09997558593"/>
    <x v="2458"/>
    <n v="5293408"/>
    <n v="-1.5944701744871948E-3"/>
    <n v="-1.5944701744871948E-3"/>
    <s v="DOWN"/>
  </r>
  <r>
    <x v="2"/>
    <x v="8"/>
    <n v="1227.5"/>
    <n v="1229.84997558593"/>
    <n v="1213.09997558593"/>
    <n v="1220"/>
    <x v="2459"/>
    <n v="6121807"/>
    <n v="-9.0076899638078922E-4"/>
    <n v="-9.0076899638078922E-4"/>
    <s v="DOWN"/>
  </r>
  <r>
    <x v="2"/>
    <x v="9"/>
    <n v="1225.44995117187"/>
    <n v="1233.84997558593"/>
    <n v="1220.34997558593"/>
    <n v="1229"/>
    <x v="2460"/>
    <n v="5616903"/>
    <n v="7.3770180824838851E-3"/>
    <n v="7.3770180824838851E-3"/>
    <s v="UP"/>
  </r>
  <r>
    <x v="2"/>
    <x v="10"/>
    <n v="1257"/>
    <n v="1257"/>
    <n v="1232.59997558593"/>
    <n v="1239.30004882812"/>
    <x v="2461"/>
    <n v="10003114"/>
    <n v="8.380933619156726E-3"/>
    <n v="8.380933619156726E-3"/>
    <s v="UP"/>
  </r>
  <r>
    <x v="2"/>
    <x v="11"/>
    <n v="1246.84997558593"/>
    <n v="1249.75"/>
    <n v="1233"/>
    <n v="1241.59997558593"/>
    <x v="2462"/>
    <n v="5095107"/>
    <n v="1.8557290221142334E-3"/>
    <n v="1.8557290221142334E-3"/>
    <s v="UP"/>
  </r>
  <r>
    <x v="2"/>
    <x v="12"/>
    <n v="1248"/>
    <n v="1254.15002441406"/>
    <n v="1226.34997558593"/>
    <n v="1236.09997558593"/>
    <x v="2463"/>
    <n v="6553747"/>
    <n v="-4.429687014325211E-3"/>
    <n v="-4.429687014325211E-3"/>
    <s v="DOWN"/>
  </r>
  <r>
    <x v="2"/>
    <x v="13"/>
    <n v="1240"/>
    <n v="1246.84997558593"/>
    <n v="1220"/>
    <n v="1229"/>
    <x v="2460"/>
    <n v="6496771"/>
    <n v="-5.7439309181103165E-3"/>
    <n v="-5.7439309181103165E-3"/>
    <s v="DOWN"/>
  </r>
  <r>
    <x v="2"/>
    <x v="14"/>
    <n v="1239.94995117187"/>
    <n v="1241.90002441406"/>
    <n v="1235"/>
    <n v="1237.69995117187"/>
    <x v="2464"/>
    <n v="875041"/>
    <n v="7.0790239412551036E-3"/>
    <n v="7.0790239412551036E-3"/>
    <s v="UP"/>
  </r>
  <r>
    <x v="2"/>
    <x v="15"/>
    <n v="1238"/>
    <n v="1257.34997558593"/>
    <n v="1237.69995117187"/>
    <n v="1242.5"/>
    <x v="2465"/>
    <n v="7116284"/>
    <n v="3.8780691577806653E-3"/>
    <n v="3.8780691577806653E-3"/>
    <s v="UP"/>
  </r>
  <r>
    <x v="2"/>
    <x v="16"/>
    <n v="1246.90002441406"/>
    <n v="1262.69995117187"/>
    <n v="1243"/>
    <n v="1248.34997558593"/>
    <x v="2466"/>
    <n v="6005683"/>
    <n v="4.7082246508398564E-3"/>
    <n v="4.7082246508398564E-3"/>
    <s v="UP"/>
  </r>
  <r>
    <x v="2"/>
    <x v="17"/>
    <n v="1257.69995117187"/>
    <n v="1263.90002441406"/>
    <n v="1227.09997558593"/>
    <n v="1230.34997558593"/>
    <x v="2467"/>
    <n v="6608853"/>
    <n v="-1.4418973059950773E-2"/>
    <n v="-1.4418973059950773E-2"/>
    <s v="DOWN"/>
  </r>
  <r>
    <x v="2"/>
    <x v="18"/>
    <n v="1239"/>
    <n v="1243.75"/>
    <n v="1227.59997558593"/>
    <n v="1240.05004882812"/>
    <x v="2468"/>
    <n v="5756130"/>
    <n v="7.8840181279832174E-3"/>
    <n v="7.8840181279832174E-3"/>
    <s v="UP"/>
  </r>
  <r>
    <x v="2"/>
    <x v="19"/>
    <n v="1246.44995117187"/>
    <n v="1250"/>
    <n v="1229.05004882812"/>
    <n v="1236.84997558593"/>
    <x v="2469"/>
    <n v="4967588"/>
    <n v="-2.5805140375738393E-3"/>
    <n v="-2.5805140375738393E-3"/>
    <s v="DOWN"/>
  </r>
  <r>
    <x v="2"/>
    <x v="20"/>
    <n v="1241"/>
    <n v="1244.80004882812"/>
    <n v="1229.05004882812"/>
    <n v="1239.5"/>
    <x v="2470"/>
    <n v="6183905"/>
    <n v="2.142438269313973E-3"/>
    <n v="2.142438269313973E-3"/>
    <s v="UP"/>
  </r>
  <r>
    <x v="2"/>
    <x v="21"/>
    <n v="1242.44995117187"/>
    <n v="1259"/>
    <n v="1228.05004882812"/>
    <n v="1256.65002441406"/>
    <x v="2471"/>
    <n v="6065168"/>
    <n v="1.3836113827738677E-2"/>
    <n v="1.3836113827738677E-2"/>
    <s v="UP"/>
  </r>
  <r>
    <x v="2"/>
    <x v="22"/>
    <n v="1261"/>
    <n v="1269.69995117187"/>
    <n v="1250"/>
    <n v="1263.69995117187"/>
    <x v="2472"/>
    <n v="8481517"/>
    <n v="5.6103348998773183E-3"/>
    <n v="5.6103348998773183E-3"/>
    <s v="UP"/>
  </r>
  <r>
    <x v="2"/>
    <x v="23"/>
    <n v="1259"/>
    <n v="1267"/>
    <n v="1251.44995117187"/>
    <n v="1255.59997558593"/>
    <x v="2473"/>
    <n v="6625748"/>
    <n v="-6.4098926133498227E-3"/>
    <n v="-6.4098926133498227E-3"/>
    <s v="DOWN"/>
  </r>
  <r>
    <x v="2"/>
    <x v="24"/>
    <n v="1252.55004882812"/>
    <n v="1268.5"/>
    <n v="1250.5"/>
    <n v="1264.75"/>
    <x v="2474"/>
    <n v="7143305"/>
    <n v="7.2874624312101472E-3"/>
    <n v="7.2874624312101472E-3"/>
    <s v="UP"/>
  </r>
  <r>
    <x v="2"/>
    <x v="25"/>
    <n v="1261.94995117187"/>
    <n v="1270"/>
    <n v="1253.59997558593"/>
    <n v="1257.55004882812"/>
    <x v="2475"/>
    <n v="4646748"/>
    <n v="-5.6928405758354282E-3"/>
    <n v="-5.6928405758354282E-3"/>
    <s v="DOWN"/>
  </r>
  <r>
    <x v="2"/>
    <x v="26"/>
    <n v="1263.80004882812"/>
    <n v="1277"/>
    <n v="1257.19995117187"/>
    <n v="1273.90002441406"/>
    <x v="2476"/>
    <n v="5527609"/>
    <n v="1.3001393894876137E-2"/>
    <n v="1.3001393894876137E-2"/>
    <s v="UP"/>
  </r>
  <r>
    <x v="2"/>
    <x v="27"/>
    <n v="1283.84997558593"/>
    <n v="1285"/>
    <n v="1271.09997558593"/>
    <n v="1277.90002441406"/>
    <x v="2477"/>
    <n v="4639506"/>
    <n v="3.1401060457032347E-3"/>
    <n v="3.1401060457032347E-3"/>
    <s v="UP"/>
  </r>
  <r>
    <x v="2"/>
    <x v="28"/>
    <n v="1277"/>
    <n v="1279.44995117187"/>
    <n v="1258.69995117187"/>
    <n v="1262.05004882812"/>
    <x v="2478"/>
    <n v="4565146"/>
    <n v="-1.2403290840393481E-2"/>
    <n v="-1.2403290840393481E-2"/>
    <s v="DOWN"/>
  </r>
  <r>
    <x v="2"/>
    <x v="29"/>
    <n v="1265.30004882812"/>
    <n v="1275"/>
    <n v="1261.09997558593"/>
    <n v="1271.90002441406"/>
    <x v="2479"/>
    <n v="5285289"/>
    <n v="7.8048810960446796E-3"/>
    <n v="7.8048810960446796E-3"/>
    <s v="UP"/>
  </r>
  <r>
    <x v="2"/>
    <x v="30"/>
    <n v="1273"/>
    <n v="1282.94995117187"/>
    <n v="1267"/>
    <n v="1273.34997558593"/>
    <x v="2480"/>
    <n v="5527129"/>
    <n v="1.1398257579206001E-3"/>
    <n v="1.1398257579206001E-3"/>
    <s v="UP"/>
  </r>
  <r>
    <x v="2"/>
    <x v="31"/>
    <n v="1270.25"/>
    <n v="1287"/>
    <n v="1268.34997558593"/>
    <n v="1283.34997558593"/>
    <x v="2481"/>
    <n v="6009763"/>
    <n v="7.8534567322918226E-3"/>
    <n v="7.8534567322918226E-3"/>
    <s v="UP"/>
  </r>
  <r>
    <x v="2"/>
    <x v="32"/>
    <n v="1283.65002441406"/>
    <n v="1283.65002441406"/>
    <n v="1262"/>
    <n v="1264.75"/>
    <x v="2474"/>
    <n v="3844005"/>
    <n v="-1.4493309355010935E-2"/>
    <n v="-1.4493309355010935E-2"/>
    <s v="DOWN"/>
  </r>
  <r>
    <x v="2"/>
    <x v="33"/>
    <n v="1264.15002441406"/>
    <n v="1279.5"/>
    <n v="1264.15002441406"/>
    <n v="1271.09997558593"/>
    <x v="2482"/>
    <n v="3946778"/>
    <n v="5.0207230376032533E-3"/>
    <n v="5.0207230376032533E-3"/>
    <s v="UP"/>
  </r>
  <r>
    <x v="2"/>
    <x v="34"/>
    <n v="1278.44995117187"/>
    <n v="1279.75"/>
    <n v="1266.94995117187"/>
    <n v="1275.05004882812"/>
    <x v="2483"/>
    <n v="4358001"/>
    <n v="3.1077076551927719E-3"/>
    <n v="3.1077076551927719E-3"/>
    <s v="UP"/>
  </r>
  <r>
    <x v="2"/>
    <x v="35"/>
    <n v="1276"/>
    <n v="1285.75"/>
    <n v="1271.19995117187"/>
    <n v="1278.40002441406"/>
    <x v="2484"/>
    <n v="4790333"/>
    <n v="2.6271596428088747E-3"/>
    <n v="2.6271596428088747E-3"/>
    <s v="UP"/>
  </r>
  <r>
    <x v="2"/>
    <x v="36"/>
    <n v="1280.19995117187"/>
    <n v="1283.05004882812"/>
    <n v="1262"/>
    <n v="1265.30004882812"/>
    <x v="2485"/>
    <n v="6183020"/>
    <n v="-1.0247155176066699E-2"/>
    <n v="-1.0247155176066699E-2"/>
    <s v="DOWN"/>
  </r>
  <r>
    <x v="2"/>
    <x v="37"/>
    <n v="1267.69995117187"/>
    <n v="1279.90002441406"/>
    <n v="1252"/>
    <n v="1274.94995117187"/>
    <x v="2486"/>
    <n v="7783813"/>
    <n v="7.6266503941187919E-3"/>
    <n v="7.6266503941187919E-3"/>
    <s v="UP"/>
  </r>
  <r>
    <x v="2"/>
    <x v="38"/>
    <n v="1273.94995117187"/>
    <n v="1273.94995117187"/>
    <n v="1258.59997558593"/>
    <n v="1265.75"/>
    <x v="2487"/>
    <n v="4473102"/>
    <n v="-7.2159563695410904E-3"/>
    <n v="-7.2159563695410904E-3"/>
    <s v="DOWN"/>
  </r>
  <r>
    <x v="2"/>
    <x v="39"/>
    <n v="1268.19995117187"/>
    <n v="1269"/>
    <n v="1253.80004882812"/>
    <n v="1255.40002441406"/>
    <x v="2488"/>
    <n v="3495953"/>
    <n v="-8.1768801233569038E-3"/>
    <n v="-8.1768801233569038E-3"/>
    <s v="DOWN"/>
  </r>
  <r>
    <x v="2"/>
    <x v="40"/>
    <n v="1252.5"/>
    <n v="1256.90002441406"/>
    <n v="1234.19995117187"/>
    <n v="1251.65002441406"/>
    <x v="2489"/>
    <n v="5697807"/>
    <n v="-2.9872431388215199E-3"/>
    <n v="-2.9872431388215199E-3"/>
    <s v="DOWN"/>
  </r>
  <r>
    <x v="2"/>
    <x v="41"/>
    <n v="1255.59997558593"/>
    <n v="1258.75"/>
    <n v="1240.75"/>
    <n v="1245.59997558593"/>
    <x v="2490"/>
    <n v="6386247"/>
    <n v="-4.8335107154718945E-3"/>
    <n v="-4.8335107154718945E-3"/>
    <s v="DOWN"/>
  </r>
  <r>
    <x v="2"/>
    <x v="42"/>
    <n v="1248.94995117187"/>
    <n v="1260"/>
    <n v="1238.19995117187"/>
    <n v="1246.05004882812"/>
    <x v="2491"/>
    <n v="6887325"/>
    <n v="3.6118334608306466E-4"/>
    <n v="3.6118334608306466E-4"/>
    <s v="UP"/>
  </r>
  <r>
    <x v="2"/>
    <x v="43"/>
    <n v="1249.5"/>
    <n v="1249.84997558593"/>
    <n v="1237.55004882812"/>
    <n v="1242.94995117187"/>
    <x v="2492"/>
    <n v="4132675"/>
    <n v="-2.4878772240417724E-3"/>
    <n v="-2.4878772240417724E-3"/>
    <s v="DOWN"/>
  </r>
  <r>
    <x v="2"/>
    <x v="44"/>
    <n v="1251"/>
    <n v="1253.65002441406"/>
    <n v="1245.09997558593"/>
    <n v="1249.5"/>
    <x v="2493"/>
    <n v="4894450"/>
    <n v="5.269808766231965E-3"/>
    <n v="5.269808766231965E-3"/>
    <s v="UP"/>
  </r>
  <r>
    <x v="2"/>
    <x v="45"/>
    <n v="1250.09997558593"/>
    <n v="1254"/>
    <n v="1242.5"/>
    <n v="1248.75"/>
    <x v="2494"/>
    <n v="5527321"/>
    <n v="-6.0033080782102117E-4"/>
    <n v="-6.0033080782102117E-4"/>
    <s v="DOWN"/>
  </r>
  <r>
    <x v="2"/>
    <x v="46"/>
    <n v="1253"/>
    <n v="1269.44995117187"/>
    <n v="1253"/>
    <n v="1263.59997558593"/>
    <x v="2495"/>
    <n v="6456574"/>
    <n v="1.1891938678358813E-2"/>
    <n v="1.1891938678358813E-2"/>
    <s v="UP"/>
  </r>
  <r>
    <x v="2"/>
    <x v="47"/>
    <n v="1265"/>
    <n v="1272.34997558593"/>
    <n v="1259.25"/>
    <n v="1263.84997558593"/>
    <x v="2496"/>
    <n v="5887593"/>
    <n v="1.9784378451601946E-4"/>
    <n v="1.9784378451601946E-4"/>
    <s v="UP"/>
  </r>
  <r>
    <x v="2"/>
    <x v="48"/>
    <n v="1269.25"/>
    <n v="1270"/>
    <n v="1248.19995117187"/>
    <n v="1257.34997558593"/>
    <x v="2497"/>
    <n v="5663788"/>
    <n v="-5.1431221280680813E-3"/>
    <n v="-5.1431221280680813E-3"/>
    <s v="DOWN"/>
  </r>
  <r>
    <x v="2"/>
    <x v="49"/>
    <n v="1260"/>
    <n v="1274.80004882812"/>
    <n v="1255.34997558593"/>
    <n v="1271.09997558593"/>
    <x v="2482"/>
    <n v="6213677"/>
    <n v="1.0935801757707638E-2"/>
    <n v="1.0935801757707638E-2"/>
    <s v="UP"/>
  </r>
  <r>
    <x v="2"/>
    <x v="50"/>
    <n v="1283"/>
    <n v="1299"/>
    <n v="1273.65002441406"/>
    <n v="1292.34997558593"/>
    <x v="2498"/>
    <n v="8723586"/>
    <n v="1.6717796535731806E-2"/>
    <n v="1.6717796535731806E-2"/>
    <s v="UP"/>
  </r>
  <r>
    <x v="2"/>
    <x v="51"/>
    <n v="1305"/>
    <n v="1305.5"/>
    <n v="1286.09997558593"/>
    <n v="1288.80004882812"/>
    <x v="2499"/>
    <n v="6509188"/>
    <n v="-2.7468637667917564E-3"/>
    <n v="-2.7468637667917564E-3"/>
    <s v="DOWN"/>
  </r>
  <r>
    <x v="2"/>
    <x v="52"/>
    <n v="1288.75"/>
    <n v="1299.59997558593"/>
    <n v="1280.05004882812"/>
    <n v="1296.69995117187"/>
    <x v="2500"/>
    <n v="7513022"/>
    <n v="6.1296595762775118E-3"/>
    <n v="6.1296595762775118E-3"/>
    <s v="UP"/>
  </r>
  <r>
    <x v="2"/>
    <x v="53"/>
    <n v="1299"/>
    <n v="1304"/>
    <n v="1288.80004882812"/>
    <n v="1302.40002441406"/>
    <x v="2501"/>
    <n v="5097891"/>
    <n v="4.3958108685319547E-3"/>
    <n v="4.3958108685319547E-3"/>
    <s v="UP"/>
  </r>
  <r>
    <x v="2"/>
    <x v="54"/>
    <n v="1298.59997558593"/>
    <n v="1301.09997558593"/>
    <n v="1286.94995117187"/>
    <n v="1289.15002441406"/>
    <x v="2502"/>
    <n v="3589604"/>
    <n v="-1.0173533932250553E-2"/>
    <n v="-1.0173533932250553E-2"/>
    <s v="DOWN"/>
  </r>
  <r>
    <x v="2"/>
    <x v="55"/>
    <n v="1289.69995117187"/>
    <n v="1291.84997558593"/>
    <n v="1264.65002441406"/>
    <n v="1270.44995117187"/>
    <x v="2503"/>
    <n v="7474879"/>
    <n v="-1.4505730976985601E-2"/>
    <n v="-1.4505730976985601E-2"/>
    <s v="DOWN"/>
  </r>
  <r>
    <x v="2"/>
    <x v="56"/>
    <n v="1272"/>
    <n v="1279"/>
    <n v="1270"/>
    <n v="1275"/>
    <x v="2504"/>
    <n v="3546496"/>
    <n v="3.5813224739600349E-3"/>
    <n v="3.5813224739600349E-3"/>
    <s v="UP"/>
  </r>
  <r>
    <x v="2"/>
    <x v="57"/>
    <n v="1282"/>
    <n v="1288.75"/>
    <n v="1274.05004882812"/>
    <n v="1282.15002441406"/>
    <x v="2505"/>
    <n v="4667095"/>
    <n v="5.6079801467770196E-3"/>
    <n v="5.6079801467770196E-3"/>
    <s v="UP"/>
  </r>
  <r>
    <x v="2"/>
    <x v="58"/>
    <n v="1281.94995117187"/>
    <n v="1281.94995117187"/>
    <n v="1268.65002441406"/>
    <n v="1272.09997558593"/>
    <x v="2506"/>
    <n v="4178528"/>
    <n v="-7.838331657416403E-3"/>
    <n v="-7.838331657416403E-3"/>
    <s v="DOWN"/>
  </r>
  <r>
    <x v="2"/>
    <x v="59"/>
    <n v="1276.09997558593"/>
    <n v="1280"/>
    <n v="1270.59997558593"/>
    <n v="1278.59997558593"/>
    <x v="2507"/>
    <n v="1836849"/>
    <n v="5.1095669033291964E-3"/>
    <n v="5.1095669033291964E-3"/>
    <s v="UP"/>
  </r>
  <r>
    <x v="2"/>
    <x v="60"/>
    <n v="1279"/>
    <n v="1288"/>
    <n v="1279"/>
    <n v="1286.75"/>
    <x v="2508"/>
    <n v="3068583"/>
    <n v="6.3741814473221641E-3"/>
    <n v="6.3741814473221641E-3"/>
    <s v="UP"/>
  </r>
  <r>
    <x v="2"/>
    <x v="61"/>
    <n v="1282.19995117187"/>
    <n v="1285"/>
    <n v="1263.59997558593"/>
    <n v="1268.40002441406"/>
    <x v="2509"/>
    <n v="5427775"/>
    <n v="-1.4260729220567944E-2"/>
    <n v="-1.4260729220567944E-2"/>
    <s v="DOWN"/>
  </r>
  <r>
    <x v="2"/>
    <x v="62"/>
    <n v="1260"/>
    <n v="1261.80004882812"/>
    <n v="1236"/>
    <n v="1240.94995117187"/>
    <x v="2510"/>
    <n v="5445093"/>
    <n v="-2.1641461186356101E-2"/>
    <n v="-2.1641461186356101E-2"/>
    <s v="DOWN"/>
  </r>
  <r>
    <x v="2"/>
    <x v="63"/>
    <n v="1258.90002441406"/>
    <n v="1271.44995117187"/>
    <n v="1252.25"/>
    <n v="1260.59997558593"/>
    <x v="2511"/>
    <n v="7362247"/>
    <n v="1.5834700446051508E-2"/>
    <n v="1.5834700446051508E-2"/>
    <s v="UP"/>
  </r>
  <r>
    <x v="2"/>
    <x v="64"/>
    <n v="1246.94995117187"/>
    <n v="1262.15002441406"/>
    <n v="1240.05004882812"/>
    <n v="1257.30004882812"/>
    <x v="2512"/>
    <n v="5666055"/>
    <n v="-2.61773265476186E-3"/>
    <n v="-2.61773265476186E-3"/>
    <s v="DOWN"/>
  </r>
  <r>
    <x v="2"/>
    <x v="65"/>
    <n v="1265"/>
    <n v="1275.80004882812"/>
    <n v="1263.09997558593"/>
    <n v="1271.40002441406"/>
    <x v="2513"/>
    <n v="4773158"/>
    <n v="1.1214461764697006E-2"/>
    <n v="1.1214461764697006E-2"/>
    <s v="UP"/>
  </r>
  <r>
    <x v="2"/>
    <x v="66"/>
    <n v="1284.09997558593"/>
    <n v="1286.90002441406"/>
    <n v="1275.09997558593"/>
    <n v="1282.69995117187"/>
    <x v="2514"/>
    <n v="4607290"/>
    <n v="8.8876562563468039E-3"/>
    <n v="8.8876562563468039E-3"/>
    <s v="UP"/>
  </r>
  <r>
    <x v="2"/>
    <x v="67"/>
    <n v="1282.69995117187"/>
    <n v="1296.5"/>
    <n v="1276"/>
    <n v="1286"/>
    <x v="2515"/>
    <n v="3725784"/>
    <n v="2.5728296774440631E-3"/>
    <n v="2.5728296774440631E-3"/>
    <s v="UP"/>
  </r>
  <r>
    <x v="2"/>
    <x v="68"/>
    <n v="1289"/>
    <n v="1292.55004882812"/>
    <n v="1277.5"/>
    <n v="1289.5"/>
    <x v="2516"/>
    <n v="3943145"/>
    <n v="2.7215673633407241E-3"/>
    <n v="2.7215673633407241E-3"/>
    <s v="UP"/>
  </r>
  <r>
    <x v="2"/>
    <x v="69"/>
    <n v="1286.40002441406"/>
    <n v="1287.94995117187"/>
    <n v="1274.09997558593"/>
    <n v="1284.25"/>
    <x v="2517"/>
    <n v="5893724"/>
    <n v="-4.0712708072506987E-3"/>
    <n v="-4.0712708072506987E-3"/>
    <s v="DOWN"/>
  </r>
  <r>
    <x v="2"/>
    <x v="70"/>
    <n v="1282.05004882812"/>
    <n v="1291"/>
    <n v="1279.34997558593"/>
    <n v="1287.65002441406"/>
    <x v="2518"/>
    <n v="3575200"/>
    <n v="2.6474504551063198E-3"/>
    <n v="2.6474504551063198E-3"/>
    <s v="UP"/>
  </r>
  <r>
    <x v="2"/>
    <x v="71"/>
    <n v="1281.75"/>
    <n v="1284.90002441406"/>
    <n v="1271.90002441406"/>
    <n v="1278.15002441406"/>
    <x v="2519"/>
    <n v="8459407"/>
    <n v="-7.3777441753929644E-3"/>
    <n v="-7.3777441753929644E-3"/>
    <s v="DOWN"/>
  </r>
  <r>
    <x v="2"/>
    <x v="72"/>
    <n v="1304.84997558593"/>
    <n v="1304.84997558593"/>
    <n v="1252.5"/>
    <n v="1254.90002441406"/>
    <x v="2520"/>
    <n v="11089225"/>
    <n v="-1.8190415673914134E-2"/>
    <n v="-1.8190415673914134E-2"/>
    <s v="DOWN"/>
  </r>
  <r>
    <x v="2"/>
    <x v="73"/>
    <n v="1250"/>
    <n v="1250"/>
    <n v="1238.40002441406"/>
    <n v="1244.34997558593"/>
    <x v="2521"/>
    <n v="7492402"/>
    <n v="-8.407072248001796E-3"/>
    <n v="-8.407072248001796E-3"/>
    <s v="DOWN"/>
  </r>
  <r>
    <x v="2"/>
    <x v="74"/>
    <n v="1248.05004882812"/>
    <n v="1255"/>
    <n v="1234.40002441406"/>
    <n v="1240.84997558593"/>
    <x v="2522"/>
    <n v="9184155"/>
    <n v="-2.8127640319433392E-3"/>
    <n v="-2.8127640319433392E-3"/>
    <s v="DOWN"/>
  </r>
  <r>
    <x v="2"/>
    <x v="75"/>
    <n v="1240"/>
    <n v="1246.84997558593"/>
    <n v="1231"/>
    <n v="1244.84997558593"/>
    <x v="2523"/>
    <n v="5754460"/>
    <n v="3.2236402058101834E-3"/>
    <n v="3.2236402058101834E-3"/>
    <s v="UP"/>
  </r>
  <r>
    <x v="2"/>
    <x v="76"/>
    <n v="1246"/>
    <n v="1254"/>
    <n v="1239.09997558593"/>
    <n v="1244.55004882812"/>
    <x v="2524"/>
    <n v="5915878"/>
    <n v="-2.408658914327106E-4"/>
    <n v="-2.408658914327106E-4"/>
    <s v="DOWN"/>
  </r>
  <r>
    <x v="2"/>
    <x v="77"/>
    <n v="1235"/>
    <n v="1235"/>
    <n v="1211.75"/>
    <n v="1213.19995117187"/>
    <x v="2525"/>
    <n v="9444276"/>
    <n v="-2.5190036661716202E-2"/>
    <n v="-2.5190036661716202E-2"/>
    <s v="DOWN"/>
  </r>
  <r>
    <x v="2"/>
    <x v="78"/>
    <n v="1218.80004882812"/>
    <n v="1227.80004882812"/>
    <n v="1213.25"/>
    <n v="1223.19995117187"/>
    <x v="2526"/>
    <n v="6706079"/>
    <n v="8.2427231570966573E-3"/>
    <n v="8.2427231570966573E-3"/>
    <s v="UP"/>
  </r>
  <r>
    <x v="2"/>
    <x v="79"/>
    <n v="1225.30004882812"/>
    <n v="1242"/>
    <n v="1222.25"/>
    <n v="1235.84997558593"/>
    <x v="2527"/>
    <n v="6894175"/>
    <n v="1.0341682727055997E-2"/>
    <n v="1.0341682727055997E-2"/>
    <s v="UP"/>
  </r>
  <r>
    <x v="2"/>
    <x v="80"/>
    <n v="1238.94995117187"/>
    <n v="1238.94995117187"/>
    <n v="1217.19995117187"/>
    <n v="1226.05004882812"/>
    <x v="2528"/>
    <n v="6055992"/>
    <n v="-7.9295994547553643E-3"/>
    <n v="-7.9295994547553643E-3"/>
    <s v="DOWN"/>
  </r>
  <r>
    <x v="2"/>
    <x v="81"/>
    <n v="1231.44995117187"/>
    <n v="1237.80004882812"/>
    <n v="1220.25"/>
    <n v="1226.30004882812"/>
    <x v="2529"/>
    <n v="5589134"/>
    <n v="2.0379938051848841E-4"/>
    <n v="2.0379938051848841E-4"/>
    <s v="UP"/>
  </r>
  <r>
    <x v="2"/>
    <x v="82"/>
    <n v="1197"/>
    <n v="1197.94995117187"/>
    <n v="1177.69995117187"/>
    <n v="1192.80004882812"/>
    <x v="2530"/>
    <n v="6538505"/>
    <n v="-2.731786225346855E-2"/>
    <n v="-2.731786225346855E-2"/>
    <s v="DOWN"/>
  </r>
  <r>
    <x v="2"/>
    <x v="83"/>
    <n v="1198"/>
    <n v="1234"/>
    <n v="1198"/>
    <n v="1229.80004882812"/>
    <x v="2531"/>
    <n v="10448852"/>
    <n v="3.1019411638281751E-2"/>
    <n v="3.1019411638281751E-2"/>
    <s v="UP"/>
  </r>
  <r>
    <x v="2"/>
    <x v="84"/>
    <n v="1234.90002441406"/>
    <n v="1248"/>
    <n v="1227.30004882812"/>
    <n v="1244.65002441406"/>
    <x v="2532"/>
    <n v="9010341"/>
    <n v="1.2075077613456199E-2"/>
    <n v="1.2075077613456199E-2"/>
    <s v="UP"/>
  </r>
  <r>
    <x v="2"/>
    <x v="85"/>
    <n v="1244.65002441406"/>
    <n v="1248.69995117187"/>
    <n v="1237.19995117187"/>
    <n v="1239.80004882812"/>
    <x v="2533"/>
    <n v="5913775"/>
    <n v="-3.8965654952484927E-3"/>
    <n v="-3.8965654952484927E-3"/>
    <s v="DOWN"/>
  </r>
  <r>
    <x v="2"/>
    <x v="86"/>
    <n v="1246"/>
    <n v="1247"/>
    <n v="1231.59997558593"/>
    <n v="1242.19995117187"/>
    <x v="2534"/>
    <n v="3407724"/>
    <n v="1.9358014237423672E-3"/>
    <n v="1.9358014237423672E-3"/>
    <s v="UP"/>
  </r>
  <r>
    <x v="2"/>
    <x v="87"/>
    <n v="1242.94995117187"/>
    <n v="1242.94995117187"/>
    <n v="1226.05004882812"/>
    <n v="1240.30004882812"/>
    <x v="2535"/>
    <n v="4609917"/>
    <n v="-1.5296594549978366E-3"/>
    <n v="-1.5296594549978366E-3"/>
    <s v="DOWN"/>
  </r>
  <r>
    <x v="2"/>
    <x v="88"/>
    <n v="1243.30004882812"/>
    <n v="1255"/>
    <n v="1238.05004882812"/>
    <n v="1240.59997558593"/>
    <x v="2536"/>
    <n v="5806760"/>
    <n v="2.4195454986304039E-4"/>
    <n v="2.4195454986304039E-4"/>
    <s v="UP"/>
  </r>
  <r>
    <x v="2"/>
    <x v="89"/>
    <n v="1245.19995117187"/>
    <n v="1252.90002441406"/>
    <n v="1244.05004882812"/>
    <n v="1249"/>
    <x v="2537"/>
    <n v="3148965"/>
    <n v="6.7709361519571101E-3"/>
    <n v="6.7709361519571101E-3"/>
    <s v="UP"/>
  </r>
  <r>
    <x v="2"/>
    <x v="90"/>
    <n v="1259.90002441406"/>
    <n v="1259.90002441406"/>
    <n v="1233.59997558593"/>
    <n v="1241.40002441406"/>
    <x v="2538"/>
    <n v="4556070"/>
    <n v="-6.084918660230588E-3"/>
    <n v="-6.084918660230588E-3"/>
    <s v="DOWN"/>
  </r>
  <r>
    <x v="2"/>
    <x v="91"/>
    <n v="1243.19995117187"/>
    <n v="1248.40002441406"/>
    <n v="1215"/>
    <n v="1219.34997558593"/>
    <x v="2539"/>
    <n v="7344429"/>
    <n v="-1.7762164369162229E-2"/>
    <n v="-1.7762164369162229E-2"/>
    <s v="DOWN"/>
  </r>
  <r>
    <x v="2"/>
    <x v="92"/>
    <n v="1225"/>
    <n v="1233"/>
    <n v="1214.44995117187"/>
    <n v="1217.15002441406"/>
    <x v="2540"/>
    <n v="5076345"/>
    <n v="-1.8043318773510062E-3"/>
    <n v="-1.8043318773510062E-3"/>
    <s v="DOWN"/>
  </r>
  <r>
    <x v="2"/>
    <x v="93"/>
    <n v="1216.90002441406"/>
    <n v="1218.5"/>
    <n v="1203.5"/>
    <n v="1213.25"/>
    <x v="2541"/>
    <n v="5264558"/>
    <n v="-3.2040851484901817E-3"/>
    <n v="-3.2040851484901817E-3"/>
    <s v="DOWN"/>
  </r>
  <r>
    <x v="2"/>
    <x v="94"/>
    <n v="1222.5"/>
    <n v="1230"/>
    <n v="1213.90002441406"/>
    <n v="1227.19995117187"/>
    <x v="2542"/>
    <n v="5006134"/>
    <n v="1.1497956121542325E-2"/>
    <n v="1.1497956121542325E-2"/>
    <s v="UP"/>
  </r>
  <r>
    <x v="2"/>
    <x v="95"/>
    <n v="1230"/>
    <n v="1230"/>
    <n v="1214.09997558593"/>
    <n v="1217.09997558593"/>
    <x v="2543"/>
    <n v="5561707"/>
    <n v="-8.2300283974184353E-3"/>
    <n v="-8.2300283974184353E-3"/>
    <s v="DOWN"/>
  </r>
  <r>
    <x v="2"/>
    <x v="96"/>
    <n v="1208.94995117187"/>
    <n v="1214.75"/>
    <n v="1200"/>
    <n v="1209.94995117187"/>
    <x v="2544"/>
    <n v="8284042"/>
    <n v="-5.8747623531645709E-3"/>
    <n v="-5.8747623531645709E-3"/>
    <s v="DOWN"/>
  </r>
  <r>
    <x v="2"/>
    <x v="97"/>
    <n v="1204"/>
    <n v="1209"/>
    <n v="1198"/>
    <n v="1200.30004882812"/>
    <x v="2545"/>
    <n v="6943340"/>
    <n v="-7.9754322048852209E-3"/>
    <n v="-7.9754322048852209E-3"/>
    <s v="DOWN"/>
  </r>
  <r>
    <x v="2"/>
    <x v="98"/>
    <n v="1197.5"/>
    <n v="1204.69995117187"/>
    <n v="1185.65002441406"/>
    <n v="1199.25"/>
    <x v="2546"/>
    <n v="6907393"/>
    <n v="-8.7474400998243512E-4"/>
    <n v="-8.7474400998243512E-4"/>
    <s v="DOWN"/>
  </r>
  <r>
    <x v="2"/>
    <x v="99"/>
    <n v="1195"/>
    <n v="1202.5"/>
    <n v="1181"/>
    <n v="1199.44995117187"/>
    <x v="2547"/>
    <n v="10327549"/>
    <n v="1.6657696321591861E-4"/>
    <n v="1.6657696321591861E-4"/>
    <s v="UP"/>
  </r>
  <r>
    <x v="2"/>
    <x v="100"/>
    <n v="1175.5"/>
    <n v="1185"/>
    <n v="1170.09997558593"/>
    <n v="1177.65002441406"/>
    <x v="2548"/>
    <n v="12156528"/>
    <n v="-1.8174855902058099E-2"/>
    <n v="-1.8174855902058099E-2"/>
    <s v="DOWN"/>
  </r>
  <r>
    <x v="2"/>
    <x v="101"/>
    <n v="1200.19995117187"/>
    <n v="1201.15002441406"/>
    <n v="1166.15002441406"/>
    <n v="1179.59997558593"/>
    <x v="2549"/>
    <n v="7332449"/>
    <n v="1.6557231722465042E-3"/>
    <n v="1.6557231722465042E-3"/>
    <s v="UP"/>
  </r>
  <r>
    <x v="2"/>
    <x v="102"/>
    <n v="1175"/>
    <n v="1185.34997558593"/>
    <n v="1168"/>
    <n v="1181.80004882812"/>
    <x v="2550"/>
    <n v="11184775"/>
    <n v="1.865134256891254E-3"/>
    <n v="1.865134256891254E-3"/>
    <s v="UP"/>
  </r>
  <r>
    <x v="2"/>
    <x v="103"/>
    <n v="1178.34997558593"/>
    <n v="1180"/>
    <n v="1133.09997558593"/>
    <n v="1148.84997558593"/>
    <x v="2551"/>
    <n v="17144435"/>
    <n v="-2.7881245288549125E-2"/>
    <n v="-2.7881245288549125E-2"/>
    <s v="DOWN"/>
  </r>
  <r>
    <x v="2"/>
    <x v="104"/>
    <n v="1153"/>
    <n v="1165"/>
    <n v="1142.75"/>
    <n v="1151.34997558593"/>
    <x v="2552"/>
    <n v="9774854"/>
    <n v="2.1761599305412608E-3"/>
    <n v="2.1761599305412608E-3"/>
    <s v="UP"/>
  </r>
  <r>
    <x v="2"/>
    <x v="105"/>
    <n v="1125"/>
    <n v="1140.90002441406"/>
    <n v="1101"/>
    <n v="1134.90002441406"/>
    <x v="2553"/>
    <n v="11526783"/>
    <n v="-1.4287555540778471E-2"/>
    <n v="-1.4287555540778471E-2"/>
    <s v="DOWN"/>
  </r>
  <r>
    <x v="2"/>
    <x v="106"/>
    <n v="1110"/>
    <n v="1118.40002441406"/>
    <n v="1065"/>
    <n v="1107.30004882812"/>
    <x v="2554"/>
    <n v="17210295"/>
    <n v="-2.4319278683803215E-2"/>
    <n v="-2.4319278683803215E-2"/>
    <s v="DOWN"/>
  </r>
  <r>
    <x v="2"/>
    <x v="107"/>
    <n v="1105"/>
    <n v="1120"/>
    <n v="1092"/>
    <n v="1113.80004882812"/>
    <x v="2555"/>
    <n v="17769120"/>
    <n v="5.8700261645426351E-3"/>
    <n v="5.8700261645426351E-3"/>
    <s v="UP"/>
  </r>
  <r>
    <x v="2"/>
    <x v="108"/>
    <n v="1075"/>
    <n v="1080"/>
    <n v="1003.45001220703"/>
    <n v="1021.29998779296"/>
    <x v="2556"/>
    <n v="29500385"/>
    <n v="-8.3048923837242175E-2"/>
    <n v="-8.3048923837242175E-2"/>
    <s v="DOWN"/>
  </r>
  <r>
    <x v="2"/>
    <x v="109"/>
    <n v="980.04998779296795"/>
    <n v="1081.44995117187"/>
    <n v="919.20001220703102"/>
    <n v="1069.80004882812"/>
    <x v="2557"/>
    <n v="33171182"/>
    <n v="4.74884275046005E-2"/>
    <n v="4.74884275046005E-2"/>
    <s v="UP"/>
  </r>
  <r>
    <x v="2"/>
    <x v="110"/>
    <n v="1035"/>
    <n v="1037"/>
    <n v="995"/>
    <n v="999.5"/>
    <x v="2558"/>
    <n v="15993161"/>
    <n v="-6.5713232589984905E-2"/>
    <n v="-6.5713232589984905E-2"/>
    <s v="DOWN"/>
  </r>
  <r>
    <x v="2"/>
    <x v="111"/>
    <n v="1008"/>
    <n v="1010"/>
    <n v="954.70001220703102"/>
    <n v="975.09997558593705"/>
    <x v="2559"/>
    <n v="21338419"/>
    <n v="-2.4412253485513517E-2"/>
    <n v="-2.4412253485513517E-2"/>
    <s v="DOWN"/>
  </r>
  <r>
    <x v="2"/>
    <x v="112"/>
    <n v="985"/>
    <n v="993"/>
    <n v="865"/>
    <n v="876.90002441406205"/>
    <x v="2560"/>
    <n v="30590703"/>
    <n v="-0.10070755981063385"/>
    <n v="-0.10070755981063385"/>
    <s v="DOWN"/>
  </r>
  <r>
    <x v="2"/>
    <x v="113"/>
    <n v="847"/>
    <n v="919.95001220703102"/>
    <n v="795"/>
    <n v="895.54998779296795"/>
    <x v="2561"/>
    <n v="33610024"/>
    <n v="2.1268060199808057E-2"/>
    <n v="2.1268060199808057E-2"/>
    <s v="UP"/>
  </r>
  <r>
    <x v="2"/>
    <x v="114"/>
    <n v="875"/>
    <n v="914.59997558593705"/>
    <n v="824.54998779296795"/>
    <n v="882.84997558593705"/>
    <x v="2562"/>
    <n v="44318732"/>
    <n v="-1.4181281432660096E-2"/>
    <n v="-1.4181281432660096E-2"/>
    <s v="DOWN"/>
  </r>
  <r>
    <x v="2"/>
    <x v="115"/>
    <n v="794.59997558593705"/>
    <n v="838.75"/>
    <n v="765"/>
    <n v="771.54998779296795"/>
    <x v="2563"/>
    <n v="25138477"/>
    <n v="-0.12606894896836041"/>
    <n v="-0.12606894896836041"/>
    <s v="DOWN"/>
  </r>
  <r>
    <x v="2"/>
    <x v="116"/>
    <n v="795.25"/>
    <n v="810"/>
    <n v="738.75"/>
    <n v="767.70001220703102"/>
    <x v="2564"/>
    <n v="30528636"/>
    <n v="-4.9899626383209366E-3"/>
    <n v="-4.9899626383209366E-3"/>
    <s v="DOWN"/>
  </r>
  <r>
    <x v="2"/>
    <x v="117"/>
    <n v="770.45001220703102"/>
    <n v="867.45001220703102"/>
    <n v="755.25"/>
    <n v="856.75"/>
    <x v="2565"/>
    <n v="23614021"/>
    <n v="0.11599582495728444"/>
    <n v="0.11599582495728444"/>
    <s v="UP"/>
  </r>
  <r>
    <x v="2"/>
    <x v="118"/>
    <n v="870.09997558593705"/>
    <n v="937.70001220703102"/>
    <n v="841"/>
    <n v="901.09997558593705"/>
    <x v="2566"/>
    <n v="28521578"/>
    <n v="5.1765423190776753E-2"/>
    <n v="5.1765423190776753E-2"/>
    <s v="UP"/>
  </r>
  <r>
    <x v="2"/>
    <x v="119"/>
    <n v="944.95001220703102"/>
    <n v="988.65002441406205"/>
    <n v="872.09997558593705"/>
    <n v="904.45001220703102"/>
    <x v="2567"/>
    <n v="27617968"/>
    <n v="3.7176948090771236E-3"/>
    <n v="3.7176948090771236E-3"/>
    <s v="UP"/>
  </r>
  <r>
    <x v="2"/>
    <x v="120"/>
    <n v="880"/>
    <n v="887"/>
    <n v="828"/>
    <n v="831.65002441406205"/>
    <x v="2568"/>
    <n v="19634222"/>
    <n v="-8.0490804825800719E-2"/>
    <n v="-8.0490804825800719E-2"/>
    <s v="DOWN"/>
  </r>
  <r>
    <x v="2"/>
    <x v="121"/>
    <n v="853.79998779296795"/>
    <n v="873.59997558593705"/>
    <n v="838"/>
    <n v="861.90002441406205"/>
    <x v="2569"/>
    <n v="17605546"/>
    <n v="3.637341363240805E-2"/>
    <n v="3.637341363240805E-2"/>
    <s v="UP"/>
  </r>
  <r>
    <x v="2"/>
    <x v="122"/>
    <n v="863.84997558593705"/>
    <n v="863.84997558593705"/>
    <n v="820"/>
    <n v="829.65002441406205"/>
    <x v="2570"/>
    <n v="14551752"/>
    <n v="-3.7417455745199925E-2"/>
    <n v="-3.7417455745199925E-2"/>
    <s v="DOWN"/>
  </r>
  <r>
    <x v="2"/>
    <x v="123"/>
    <n v="843"/>
    <n v="844"/>
    <n v="810"/>
    <n v="813.84997558593705"/>
    <x v="2571"/>
    <n v="17498140"/>
    <n v="-1.904417925884485E-2"/>
    <n v="-1.904417925884485E-2"/>
    <s v="DOWN"/>
  </r>
  <r>
    <x v="2"/>
    <x v="124"/>
    <n v="874"/>
    <n v="907.29998779296795"/>
    <n v="845.34997558593705"/>
    <n v="896.09997558593705"/>
    <x v="2572"/>
    <n v="30206319"/>
    <n v="0.10106287528415965"/>
    <n v="0.10106287528415965"/>
    <s v="UP"/>
  </r>
  <r>
    <x v="2"/>
    <x v="125"/>
    <n v="879.95001220703102"/>
    <n v="945"/>
    <n v="866.09997558593705"/>
    <n v="888.90002441406205"/>
    <x v="2573"/>
    <n v="28109676"/>
    <n v="-8.0347696794661003E-3"/>
    <n v="-8.0347696794661003E-3"/>
    <s v="DOWN"/>
  </r>
  <r>
    <x v="2"/>
    <x v="126"/>
    <n v="913"/>
    <n v="930.90002441406205"/>
    <n v="890"/>
    <n v="925.04998779296795"/>
    <x v="2574"/>
    <n v="22228573"/>
    <n v="4.0668267138625112E-2"/>
    <n v="4.0668267138625112E-2"/>
    <s v="UP"/>
  </r>
  <r>
    <x v="2"/>
    <x v="127"/>
    <n v="934"/>
    <n v="946.70001220703102"/>
    <n v="886.20001220703102"/>
    <n v="895.34997558593705"/>
    <x v="2575"/>
    <n v="17079028"/>
    <n v="-3.2106359455137824E-2"/>
    <n v="-3.2106359455137824E-2"/>
    <s v="DOWN"/>
  </r>
  <r>
    <x v="2"/>
    <x v="128"/>
    <n v="930.5"/>
    <n v="930.5"/>
    <n v="843"/>
    <n v="863.29998779296795"/>
    <x v="2576"/>
    <n v="28989376"/>
    <n v="-3.5796009238248154E-2"/>
    <n v="-3.5796009238248154E-2"/>
    <s v="DOWN"/>
  </r>
  <r>
    <x v="2"/>
    <x v="129"/>
    <n v="865"/>
    <n v="890.70001220703102"/>
    <n v="856.25"/>
    <n v="879.75"/>
    <x v="2577"/>
    <n v="26927198"/>
    <n v="1.905468848560754E-2"/>
    <n v="1.905468848560754E-2"/>
    <s v="UP"/>
  </r>
  <r>
    <x v="2"/>
    <x v="130"/>
    <n v="915"/>
    <n v="920"/>
    <n v="887.25"/>
    <n v="910.29998779296795"/>
    <x v="2578"/>
    <n v="27941731"/>
    <n v="3.4725758443219255E-2"/>
    <n v="3.4725758443219255E-2"/>
    <s v="UP"/>
  </r>
  <r>
    <x v="2"/>
    <x v="131"/>
    <n v="951"/>
    <n v="960.95001220703102"/>
    <n v="935"/>
    <n v="944.84997558593705"/>
    <x v="2579"/>
    <n v="33116493"/>
    <n v="3.7954494864697041E-2"/>
    <n v="3.7954494864697041E-2"/>
    <s v="UP"/>
  </r>
  <r>
    <x v="2"/>
    <x v="132"/>
    <n v="925"/>
    <n v="934"/>
    <n v="908"/>
    <n v="921.65002441406205"/>
    <x v="2580"/>
    <n v="16589003"/>
    <n v="-2.4554008368149666E-2"/>
    <n v="-2.4554008368149666E-2"/>
    <s v="DOWN"/>
  </r>
  <r>
    <x v="2"/>
    <x v="133"/>
    <n v="919.15002441406205"/>
    <n v="933"/>
    <n v="907.29998779296795"/>
    <n v="928.59997558593705"/>
    <x v="2581"/>
    <n v="19144677"/>
    <n v="7.5406428224001386E-3"/>
    <n v="7.5406428224001386E-3"/>
    <s v="UP"/>
  </r>
  <r>
    <x v="2"/>
    <x v="134"/>
    <n v="935"/>
    <n v="958.5"/>
    <n v="912.54998779296795"/>
    <n v="954.95001220703102"/>
    <x v="2582"/>
    <n v="20450611"/>
    <n v="2.8376160743971125E-2"/>
    <n v="2.8376160743971125E-2"/>
    <s v="UP"/>
  </r>
  <r>
    <x v="2"/>
    <x v="135"/>
    <n v="933"/>
    <n v="958.40002441406205"/>
    <n v="926"/>
    <n v="938.04998779296795"/>
    <x v="2583"/>
    <n v="16642284"/>
    <n v="-1.7697322122301559E-2"/>
    <n v="-1.7697322122301559E-2"/>
    <s v="DOWN"/>
  </r>
  <r>
    <x v="2"/>
    <x v="136"/>
    <n v="945.15002441406205"/>
    <n v="957.40002441406205"/>
    <n v="926.29998779296795"/>
    <n v="929.70001220703102"/>
    <x v="2584"/>
    <n v="13710536"/>
    <n v="-8.901430338416734E-3"/>
    <n v="-8.901430338416734E-3"/>
    <s v="DOWN"/>
  </r>
  <r>
    <x v="2"/>
    <x v="137"/>
    <n v="943.79998779296795"/>
    <n v="943.79998779296795"/>
    <n v="922"/>
    <n v="931.40002441406205"/>
    <x v="2585"/>
    <n v="14720718"/>
    <n v="1.8285406347307463E-3"/>
    <n v="1.8285406347307463E-3"/>
    <s v="UP"/>
  </r>
  <r>
    <x v="2"/>
    <x v="138"/>
    <n v="935"/>
    <n v="992.70001220703102"/>
    <n v="934.09997558593705"/>
    <n v="977.09997558593705"/>
    <x v="2586"/>
    <n v="27938889"/>
    <n v="4.9065936676411841E-2"/>
    <n v="4.9065936676411841E-2"/>
    <s v="UP"/>
  </r>
  <r>
    <x v="2"/>
    <x v="139"/>
    <n v="1001.40002441406"/>
    <n v="1019"/>
    <n v="992.09997558593705"/>
    <n v="1001.79998779296"/>
    <x v="2587"/>
    <n v="21896567"/>
    <n v="2.5278903828844897E-2"/>
    <n v="2.5278903828844897E-2"/>
    <s v="UP"/>
  </r>
  <r>
    <x v="2"/>
    <x v="140"/>
    <n v="957.5"/>
    <n v="960"/>
    <n v="917.5"/>
    <n v="923"/>
    <x v="2588"/>
    <n v="13361162"/>
    <n v="-7.8658403462676788E-2"/>
    <n v="-7.8658403462676788E-2"/>
    <s v="DOWN"/>
  </r>
  <r>
    <x v="2"/>
    <x v="141"/>
    <n v="938"/>
    <n v="944"/>
    <n v="908.04998779296795"/>
    <n v="911.45001220703102"/>
    <x v="2589"/>
    <n v="14836429"/>
    <n v="-1.2513560628139306E-2"/>
    <n v="-1.2513560628139306E-2"/>
    <s v="DOWN"/>
  </r>
  <r>
    <x v="2"/>
    <x v="142"/>
    <n v="919"/>
    <n v="950"/>
    <n v="905.65002441406205"/>
    <n v="946.40002441406205"/>
    <x v="2590"/>
    <n v="16892923"/>
    <n v="3.8345514357350396E-2"/>
    <n v="3.8345514357350396E-2"/>
    <s v="UP"/>
  </r>
  <r>
    <x v="2"/>
    <x v="143"/>
    <n v="940.5"/>
    <n v="943.29998779296795"/>
    <n v="921.34997558593705"/>
    <n v="925"/>
    <x v="2591"/>
    <n v="10915865"/>
    <n v="-2.2612044283023568E-2"/>
    <n v="-2.2612044283023568E-2"/>
    <s v="DOWN"/>
  </r>
  <r>
    <x v="2"/>
    <x v="144"/>
    <n v="942"/>
    <n v="943.95001220703102"/>
    <n v="925.20001220703102"/>
    <n v="929.04998779296795"/>
    <x v="2592"/>
    <n v="10403742"/>
    <n v="4.3784080012278827E-3"/>
    <n v="4.3784080012278827E-3"/>
    <s v="UP"/>
  </r>
  <r>
    <x v="2"/>
    <x v="145"/>
    <n v="937"/>
    <n v="954"/>
    <n v="914"/>
    <n v="915.79998779296795"/>
    <x v="2593"/>
    <n v="14275392"/>
    <n v="-1.4261891998743269E-2"/>
    <n v="-1.4261891998743269E-2"/>
    <s v="DOWN"/>
  </r>
  <r>
    <x v="2"/>
    <x v="146"/>
    <n v="901"/>
    <n v="909.40002441406205"/>
    <n v="871.09997558593705"/>
    <n v="901.54998779296795"/>
    <x v="2594"/>
    <n v="24784209"/>
    <n v="-1.5560157837073648E-2"/>
    <n v="-1.5560157837073648E-2"/>
    <s v="DOWN"/>
  </r>
  <r>
    <x v="2"/>
    <x v="147"/>
    <n v="951"/>
    <n v="960"/>
    <n v="922.09997558593705"/>
    <n v="927.65002441406205"/>
    <x v="2595"/>
    <n v="22173483"/>
    <n v="2.8950187657279705E-2"/>
    <n v="2.8950187657279705E-2"/>
    <s v="UP"/>
  </r>
  <r>
    <x v="2"/>
    <x v="148"/>
    <n v="898"/>
    <n v="911"/>
    <n v="890"/>
    <n v="893.70001220703102"/>
    <x v="2596"/>
    <n v="19777445"/>
    <n v="-3.6597893347026407E-2"/>
    <n v="-3.6597893347026407E-2"/>
    <s v="DOWN"/>
  </r>
  <r>
    <x v="2"/>
    <x v="149"/>
    <n v="890.5"/>
    <n v="892.40002441406205"/>
    <n v="875"/>
    <n v="888.15002441406205"/>
    <x v="2597"/>
    <n v="12174814"/>
    <n v="-6.210137295740323E-3"/>
    <n v="-6.210137295740323E-3"/>
    <s v="DOWN"/>
  </r>
  <r>
    <x v="2"/>
    <x v="150"/>
    <n v="888"/>
    <n v="888"/>
    <n v="831.29998779296795"/>
    <n v="836.65002441406205"/>
    <x v="2598"/>
    <n v="23324982"/>
    <n v="-5.7985708436060476E-2"/>
    <n v="-5.7985708436060476E-2"/>
    <s v="DOWN"/>
  </r>
  <r>
    <x v="2"/>
    <x v="151"/>
    <n v="860.84997558593705"/>
    <n v="867.29998779296795"/>
    <n v="826.09997558593705"/>
    <n v="830.65002441406205"/>
    <x v="2599"/>
    <n v="23730346"/>
    <n v="-7.171477808505914E-3"/>
    <n v="-7.171477808505914E-3"/>
    <s v="DOWN"/>
  </r>
  <r>
    <x v="2"/>
    <x v="152"/>
    <n v="836.45001220703102"/>
    <n v="864"/>
    <n v="832.20001220703102"/>
    <n v="857.09997558593705"/>
    <x v="2600"/>
    <n v="20007153"/>
    <n v="3.1842514904473027E-2"/>
    <n v="3.1842514904473027E-2"/>
    <s v="UP"/>
  </r>
  <r>
    <x v="2"/>
    <x v="153"/>
    <n v="861.45001220703102"/>
    <n v="884"/>
    <n v="852.29998779296795"/>
    <n v="859.54998779296795"/>
    <x v="2601"/>
    <n v="24239454"/>
    <n v="2.8584535124093224E-3"/>
    <n v="2.8584535124093224E-3"/>
    <s v="UP"/>
  </r>
  <r>
    <x v="2"/>
    <x v="154"/>
    <n v="850"/>
    <n v="870.29998779296795"/>
    <n v="833.04998779296795"/>
    <n v="838.84997558593705"/>
    <x v="2602"/>
    <n v="21023716"/>
    <n v="-2.4082327052166782E-2"/>
    <n v="-2.4082327052166782E-2"/>
    <s v="DOWN"/>
  </r>
  <r>
    <x v="2"/>
    <x v="155"/>
    <n v="857"/>
    <n v="871.75"/>
    <n v="848.75"/>
    <n v="852.40002441406205"/>
    <x v="2603"/>
    <n v="19002576"/>
    <n v="1.6153118823982387E-2"/>
    <n v="1.6153118823982387E-2"/>
    <s v="UP"/>
  </r>
  <r>
    <x v="2"/>
    <x v="156"/>
    <n v="859.90002441406205"/>
    <n v="909.79998779296795"/>
    <n v="857.15002441406205"/>
    <n v="903.65002441406205"/>
    <x v="2604"/>
    <n v="28012877"/>
    <n v="6.0124366794925332E-2"/>
    <n v="6.0124366794925332E-2"/>
    <s v="UP"/>
  </r>
  <r>
    <x v="2"/>
    <x v="157"/>
    <n v="920"/>
    <n v="950"/>
    <n v="913.95001220703102"/>
    <n v="945.25"/>
    <x v="2605"/>
    <n v="37744403"/>
    <n v="4.6035533008852499E-2"/>
    <n v="4.6035533008852499E-2"/>
    <s v="UP"/>
  </r>
  <r>
    <x v="2"/>
    <x v="158"/>
    <n v="944"/>
    <n v="955"/>
    <n v="923.45001220703102"/>
    <n v="951.65002441406205"/>
    <x v="2606"/>
    <n v="26512583"/>
    <n v="6.7706918722771009E-3"/>
    <n v="6.7706918722771009E-3"/>
    <s v="UP"/>
  </r>
  <r>
    <x v="2"/>
    <x v="159"/>
    <n v="975"/>
    <n v="995"/>
    <n v="966.09997558593705"/>
    <n v="987.65002441406205"/>
    <x v="2607"/>
    <n v="19595115"/>
    <n v="3.7829004838177901E-2"/>
    <n v="3.7829004838177901E-2"/>
    <s v="UP"/>
  </r>
  <r>
    <x v="2"/>
    <x v="160"/>
    <n v="986.70001220703102"/>
    <n v="1005"/>
    <n v="975.20001220703102"/>
    <n v="1001"/>
    <x v="2608"/>
    <n v="20811797"/>
    <n v="1.3516891447140784E-2"/>
    <n v="1.3516891447140784E-2"/>
    <s v="UP"/>
  </r>
  <r>
    <x v="2"/>
    <x v="161"/>
    <n v="1020"/>
    <n v="1046.25"/>
    <n v="1015.45001220703"/>
    <n v="1022.25"/>
    <x v="2609"/>
    <n v="25273044"/>
    <n v="2.1228762646787715E-2"/>
    <n v="2.1228762646787715E-2"/>
    <s v="UP"/>
  </r>
  <r>
    <x v="2"/>
    <x v="162"/>
    <n v="1028.05004882812"/>
    <n v="1038.94995117187"/>
    <n v="991.09997558593705"/>
    <n v="1001.70001220703"/>
    <x v="2610"/>
    <n v="27137941"/>
    <n v="-2.0102694056807095E-2"/>
    <n v="-2.0102694056807095E-2"/>
    <s v="DOWN"/>
  </r>
  <r>
    <x v="2"/>
    <x v="163"/>
    <n v="1003.09997558593"/>
    <n v="1042.40002441406"/>
    <n v="1002.79998779296"/>
    <n v="1033.34997558593"/>
    <x v="2611"/>
    <n v="17597992"/>
    <n v="3.1596264481171657E-2"/>
    <n v="3.1596264481171657E-2"/>
    <s v="UP"/>
  </r>
  <r>
    <x v="2"/>
    <x v="164"/>
    <n v="1060"/>
    <n v="1066.65002441406"/>
    <n v="1006.40002441406"/>
    <n v="1015.90002441406"/>
    <x v="2612"/>
    <n v="24906332"/>
    <n v="-1.6886785295874431E-2"/>
    <n v="-1.6886785295874431E-2"/>
    <s v="DOWN"/>
  </r>
  <r>
    <x v="2"/>
    <x v="165"/>
    <n v="1020"/>
    <n v="1026.75"/>
    <n v="979.54998779296795"/>
    <n v="987.29998779296795"/>
    <x v="2613"/>
    <n v="30922073"/>
    <n v="-2.8152435333043655E-2"/>
    <n v="-2.8152435333043655E-2"/>
    <s v="DOWN"/>
  </r>
  <r>
    <x v="2"/>
    <x v="166"/>
    <n v="990"/>
    <n v="999.84997558593705"/>
    <n v="978.20001220703102"/>
    <n v="991.84997558593705"/>
    <x v="2614"/>
    <n v="18248865"/>
    <n v="4.6085468826140086E-3"/>
    <n v="4.6085468826140086E-3"/>
    <s v="UP"/>
  </r>
  <r>
    <x v="2"/>
    <x v="167"/>
    <n v="985"/>
    <n v="988.40002441406205"/>
    <n v="965"/>
    <n v="968.59997558593705"/>
    <x v="2615"/>
    <n v="15448857"/>
    <n v="-2.3440999075454244E-2"/>
    <n v="-2.3440999075454244E-2"/>
    <s v="DOWN"/>
  </r>
  <r>
    <x v="2"/>
    <x v="168"/>
    <n v="928"/>
    <n v="986.65002441406205"/>
    <n v="928"/>
    <n v="982.75"/>
    <x v="2616"/>
    <n v="21322438"/>
    <n v="1.4608694350773409E-2"/>
    <n v="1.4608694350773409E-2"/>
    <s v="UP"/>
  </r>
  <r>
    <x v="2"/>
    <x v="169"/>
    <n v="968"/>
    <n v="974"/>
    <n v="943"/>
    <n v="949.84997558593705"/>
    <x v="2617"/>
    <n v="16004968"/>
    <n v="-3.3477505561243869E-2"/>
    <n v="-3.3477505561243869E-2"/>
    <s v="DOWN"/>
  </r>
  <r>
    <x v="2"/>
    <x v="170"/>
    <n v="975"/>
    <n v="993.95001220703102"/>
    <n v="952"/>
    <n v="990.40002441406205"/>
    <x v="2618"/>
    <n v="22699985"/>
    <n v="4.2691011053572099E-2"/>
    <n v="4.2691011053572099E-2"/>
    <s v="UP"/>
  </r>
  <r>
    <x v="2"/>
    <x v="171"/>
    <n v="989"/>
    <n v="998.90002441406205"/>
    <n v="973.25"/>
    <n v="979.25"/>
    <x v="2619"/>
    <n v="18478919"/>
    <n v="-1.1258050016119139E-2"/>
    <n v="-1.1258050016119139E-2"/>
    <s v="DOWN"/>
  </r>
  <r>
    <x v="2"/>
    <x v="172"/>
    <n v="980"/>
    <n v="1024.90002441406"/>
    <n v="972"/>
    <n v="1019.95001220703"/>
    <x v="2620"/>
    <n v="20435063"/>
    <n v="4.1562394006776054E-2"/>
    <n v="4.1562394006776054E-2"/>
    <s v="UP"/>
  </r>
  <r>
    <x v="2"/>
    <x v="173"/>
    <n v="1017.95001220703"/>
    <n v="1043"/>
    <n v="1012.15002441406"/>
    <n v="1033.34997558593"/>
    <x v="2611"/>
    <n v="23938876"/>
    <n v="1.3137831535320709E-2"/>
    <n v="1.3137831535320709E-2"/>
    <s v="UP"/>
  </r>
  <r>
    <x v="2"/>
    <x v="174"/>
    <n v="1039.44995117187"/>
    <n v="1045.94995117187"/>
    <n v="1023.79998779296"/>
    <n v="1028.75"/>
    <x v="2621"/>
    <n v="14847237"/>
    <n v="-4.4514717347323308E-3"/>
    <n v="-4.4514717347323308E-3"/>
    <s v="DOWN"/>
  </r>
  <r>
    <x v="2"/>
    <x v="175"/>
    <n v="1039"/>
    <n v="1045"/>
    <n v="1016.54998779296"/>
    <n v="1042.30004882812"/>
    <x v="2622"/>
    <n v="14415256"/>
    <n v="1.317124253065108E-2"/>
    <n v="1.317124253065108E-2"/>
    <s v="UP"/>
  </r>
  <r>
    <x v="2"/>
    <x v="176"/>
    <n v="1048.5"/>
    <n v="1057.5"/>
    <n v="1030.05004882812"/>
    <n v="1032.5"/>
    <x v="2623"/>
    <n v="19714623"/>
    <n v="-9.4022086064631319E-3"/>
    <n v="-9.4022086064631319E-3"/>
    <s v="DOWN"/>
  </r>
  <r>
    <x v="2"/>
    <x v="177"/>
    <n v="1021.90002441406"/>
    <n v="1049"/>
    <n v="1007"/>
    <n v="1028.75"/>
    <x v="2621"/>
    <n v="35323395"/>
    <n v="-3.6319559660204482E-3"/>
    <n v="-3.6319559660204482E-3"/>
    <s v="DOWN"/>
  </r>
  <r>
    <x v="2"/>
    <x v="178"/>
    <n v="1041"/>
    <n v="1063"/>
    <n v="1028"/>
    <n v="1056.44995117187"/>
    <x v="2624"/>
    <n v="19984569"/>
    <n v="2.6925904166737697E-2"/>
    <n v="2.6925904166737697E-2"/>
    <s v="UP"/>
  </r>
  <r>
    <x v="2"/>
    <x v="179"/>
    <n v="1037"/>
    <n v="1082.59997558593"/>
    <n v="1037"/>
    <n v="1076.05004882812"/>
    <x v="2625"/>
    <n v="23002978"/>
    <n v="1.855279128404206E-2"/>
    <n v="1.855279128404206E-2"/>
    <s v="UP"/>
  </r>
  <r>
    <x v="2"/>
    <x v="180"/>
    <n v="1074"/>
    <n v="1078.55004882812"/>
    <n v="1056.30004882812"/>
    <n v="1065.84997558593"/>
    <x v="2626"/>
    <n v="17873065"/>
    <n v="-9.4792568469634127E-3"/>
    <n v="-9.4792568469634127E-3"/>
    <s v="DOWN"/>
  </r>
  <r>
    <x v="2"/>
    <x v="181"/>
    <n v="1065.84997558593"/>
    <n v="1096"/>
    <n v="1061.30004882812"/>
    <n v="1084.59997558593"/>
    <x v="2627"/>
    <n v="17423359"/>
    <n v="1.7591449103691613E-2"/>
    <n v="1.7591449103691613E-2"/>
    <s v="UP"/>
  </r>
  <r>
    <x v="2"/>
    <x v="182"/>
    <n v="1090.30004882812"/>
    <n v="1111.25"/>
    <n v="1085.19995117187"/>
    <n v="1089.40002441406"/>
    <x v="2628"/>
    <n v="18477248"/>
    <n v="4.4258422289879373E-3"/>
    <n v="4.4258422289879373E-3"/>
    <s v="UP"/>
  </r>
  <r>
    <x v="2"/>
    <x v="183"/>
    <n v="1093"/>
    <n v="1095.80004882812"/>
    <n v="1070"/>
    <n v="1073.94995117187"/>
    <x v="2629"/>
    <n v="13798627"/>
    <n v="-1.4182229900088824E-2"/>
    <n v="-1.4182229900088824E-2"/>
    <s v="DOWN"/>
  </r>
  <r>
    <x v="2"/>
    <x v="184"/>
    <n v="1107.94995117187"/>
    <n v="1119.90002441406"/>
    <n v="1100"/>
    <n v="1103"/>
    <x v="2630"/>
    <n v="17779108"/>
    <n v="2.7049629290554864E-2"/>
    <n v="2.7049629290554864E-2"/>
    <s v="UP"/>
  </r>
  <r>
    <x v="2"/>
    <x v="185"/>
    <n v="1109.40002441406"/>
    <n v="1111.69995117187"/>
    <n v="1093.05004882812"/>
    <n v="1105.15002441406"/>
    <x v="2631"/>
    <n v="12174925"/>
    <n v="1.9493550435151046E-3"/>
    <n v="1.9493550435151046E-3"/>
    <s v="UP"/>
  </r>
  <r>
    <x v="2"/>
    <x v="186"/>
    <n v="1107"/>
    <n v="1124.90002441406"/>
    <n v="1105"/>
    <n v="1110.34997558593"/>
    <x v="2632"/>
    <n v="15028175"/>
    <n v="4.7051798054529035E-3"/>
    <n v="4.7051798054529035E-3"/>
    <s v="UP"/>
  </r>
  <r>
    <x v="2"/>
    <x v="187"/>
    <n v="1118"/>
    <n v="1129.69995117187"/>
    <n v="1107.25"/>
    <n v="1124.94995117187"/>
    <x v="2633"/>
    <n v="10057242"/>
    <n v="1.3148948465480778E-2"/>
    <n v="1.3148948465480778E-2"/>
    <s v="UP"/>
  </r>
  <r>
    <x v="2"/>
    <x v="188"/>
    <n v="1117.90002441406"/>
    <n v="1120"/>
    <n v="1099.55004882812"/>
    <n v="1105.09997558593"/>
    <x v="2634"/>
    <n v="8781489"/>
    <n v="-1.7645312090775779E-2"/>
    <n v="-1.7645312090775779E-2"/>
    <s v="DOWN"/>
  </r>
  <r>
    <x v="2"/>
    <x v="189"/>
    <n v="1109.90002441406"/>
    <n v="1113"/>
    <n v="1071.30004882812"/>
    <n v="1080.25"/>
    <x v="2635"/>
    <n v="14961057"/>
    <n v="-2.2486426527779109E-2"/>
    <n v="-2.2486426527779109E-2"/>
    <s v="DOWN"/>
  </r>
  <r>
    <x v="2"/>
    <x v="190"/>
    <n v="1062.59997558593"/>
    <n v="1068.90002441406"/>
    <n v="1050"/>
    <n v="1058.84997558593"/>
    <x v="2636"/>
    <n v="13306337"/>
    <n v="-1.9810322082606874E-2"/>
    <n v="-1.9810322082606874E-2"/>
    <s v="DOWN"/>
  </r>
  <r>
    <x v="2"/>
    <x v="191"/>
    <n v="1070.19995117187"/>
    <n v="1079"/>
    <n v="1050.09997558593"/>
    <n v="1053.15002441406"/>
    <x v="2637"/>
    <n v="10487197"/>
    <n v="-5.3831237958126077E-3"/>
    <n v="-5.3831237958126077E-3"/>
    <s v="DOWN"/>
  </r>
  <r>
    <x v="2"/>
    <x v="192"/>
    <n v="1053.65002441406"/>
    <n v="1065.5"/>
    <n v="1034.09997558593"/>
    <n v="1062.55004882812"/>
    <x v="2638"/>
    <n v="11831228"/>
    <n v="8.9254272862006236E-3"/>
    <n v="8.9254272862006236E-3"/>
    <s v="UP"/>
  </r>
  <r>
    <x v="2"/>
    <x v="193"/>
    <n v="1059.05004882812"/>
    <n v="1104"/>
    <n v="1058.30004882812"/>
    <n v="1098.44995117187"/>
    <x v="2639"/>
    <n v="14202869"/>
    <n v="3.3786673744977215E-2"/>
    <n v="3.3786673744977215E-2"/>
    <s v="UP"/>
  </r>
  <r>
    <x v="2"/>
    <x v="194"/>
    <n v="1135"/>
    <n v="1152.90002441406"/>
    <n v="1124.15002441406"/>
    <n v="1133.05004882812"/>
    <x v="2640"/>
    <n v="32562048"/>
    <n v="3.1499001721274081E-2"/>
    <n v="3.1499001721274081E-2"/>
    <s v="UP"/>
  </r>
  <r>
    <x v="2"/>
    <x v="195"/>
    <n v="1152.05004882812"/>
    <n v="1157.94995117187"/>
    <n v="1134"/>
    <n v="1138.55004882812"/>
    <x v="2641"/>
    <n v="23756211"/>
    <n v="4.8542899369224133E-3"/>
    <n v="4.8542899369224133E-3"/>
    <s v="UP"/>
  </r>
  <r>
    <x v="2"/>
    <x v="196"/>
    <n v="1138.5"/>
    <n v="1144.5"/>
    <n v="1117.55004882812"/>
    <n v="1126.34997558593"/>
    <x v="2642"/>
    <n v="12359006"/>
    <n v="-1.0715542573742862E-2"/>
    <n v="-1.0715542573742862E-2"/>
    <s v="DOWN"/>
  </r>
  <r>
    <x v="2"/>
    <x v="197"/>
    <n v="1125"/>
    <n v="1143.90002441406"/>
    <n v="1116.25"/>
    <n v="1130.40002441406"/>
    <x v="2643"/>
    <n v="10074561"/>
    <n v="3.5957094888053993E-3"/>
    <n v="3.5957094888053993E-3"/>
    <s v="UP"/>
  </r>
  <r>
    <x v="2"/>
    <x v="198"/>
    <n v="1122.90002441406"/>
    <n v="1122.90002441406"/>
    <n v="1101.25"/>
    <n v="1119.09997558593"/>
    <x v="2644"/>
    <n v="9799220"/>
    <n v="-9.9965926587083868E-3"/>
    <n v="-9.9965926587083868E-3"/>
    <s v="DOWN"/>
  </r>
  <r>
    <x v="2"/>
    <x v="199"/>
    <n v="1099.84997558593"/>
    <n v="1103"/>
    <n v="1075.34997558593"/>
    <n v="1079.5"/>
    <x v="2645"/>
    <n v="18985047"/>
    <n v="-3.5385454647505074E-2"/>
    <n v="-3.5385454647505074E-2"/>
    <s v="DOWN"/>
  </r>
  <r>
    <x v="2"/>
    <x v="200"/>
    <n v="1079"/>
    <n v="1094.40002441406"/>
    <n v="1059.5"/>
    <n v="1086.65002441406"/>
    <x v="2646"/>
    <n v="17798225"/>
    <n v="6.6234799767778893E-3"/>
    <n v="6.6234799767778893E-3"/>
    <s v="UP"/>
  </r>
  <r>
    <x v="2"/>
    <x v="201"/>
    <n v="1081"/>
    <n v="1088.5"/>
    <n v="1055.55004882812"/>
    <n v="1064.59997558593"/>
    <x v="2647"/>
    <n v="16796043"/>
    <n v="-2.0291734679468675E-2"/>
    <n v="-2.0291734679468675E-2"/>
    <s v="DOWN"/>
  </r>
  <r>
    <x v="2"/>
    <x v="202"/>
    <n v="1074"/>
    <n v="1083.65002441406"/>
    <n v="1046.69995117187"/>
    <n v="1050.65002441406"/>
    <x v="2648"/>
    <n v="13478133"/>
    <n v="-1.3103474924083224E-2"/>
    <n v="-1.3103474924083224E-2"/>
    <s v="DOWN"/>
  </r>
  <r>
    <x v="2"/>
    <x v="203"/>
    <n v="1057.69995117187"/>
    <n v="1057.69995117187"/>
    <n v="1020.04998779296"/>
    <n v="1032.80004882812"/>
    <x v="2649"/>
    <n v="18863348"/>
    <n v="-1.6989484008644844E-2"/>
    <n v="-1.6989484008644844E-2"/>
    <s v="DOWN"/>
  </r>
  <r>
    <x v="2"/>
    <x v="204"/>
    <n v="1025.94995117187"/>
    <n v="1026.94995117187"/>
    <n v="993"/>
    <n v="1002"/>
    <x v="2650"/>
    <n v="15891771"/>
    <n v="-2.9821884493016527E-2"/>
    <n v="-2.9821884493016527E-2"/>
    <s v="DOWN"/>
  </r>
  <r>
    <x v="2"/>
    <x v="205"/>
    <n v="1008"/>
    <n v="1061.05004882812"/>
    <n v="1003"/>
    <n v="1041.65002441406"/>
    <x v="2651"/>
    <n v="30153084"/>
    <n v="3.9570878870763784E-2"/>
    <n v="3.9570878870763784E-2"/>
    <s v="UP"/>
  </r>
  <r>
    <x v="2"/>
    <x v="206"/>
    <n v="1047.94995117187"/>
    <n v="1055.80004882812"/>
    <n v="1020"/>
    <n v="1027.55004882812"/>
    <x v="2652"/>
    <n v="16610680"/>
    <n v="-1.3536162547236155E-2"/>
    <n v="-1.3536162547236155E-2"/>
    <s v="DOWN"/>
  </r>
  <r>
    <x v="2"/>
    <x v="207"/>
    <n v="1037"/>
    <n v="1055"/>
    <n v="1026.25"/>
    <n v="1040.69995117187"/>
    <x v="2653"/>
    <n v="16823444"/>
    <n v="1.2797305713139031E-2"/>
    <n v="1.2797305713139031E-2"/>
    <s v="UP"/>
  </r>
  <r>
    <x v="2"/>
    <x v="208"/>
    <n v="1034.84997558593"/>
    <n v="1047.19995117187"/>
    <n v="1020.59997558593"/>
    <n v="1043.84997558593"/>
    <x v="2654"/>
    <n v="12418392"/>
    <n v="3.0268022039917413E-3"/>
    <n v="3.0268022039917413E-3"/>
    <s v="UP"/>
  </r>
  <r>
    <x v="2"/>
    <x v="209"/>
    <n v="1044"/>
    <n v="1064"/>
    <n v="1043.80004882812"/>
    <n v="1050.65002441406"/>
    <x v="2648"/>
    <n v="11086427"/>
    <n v="6.5144456922713936E-3"/>
    <n v="6.5144456922713936E-3"/>
    <s v="UP"/>
  </r>
  <r>
    <x v="2"/>
    <x v="210"/>
    <n v="1048.5"/>
    <n v="1071"/>
    <n v="1048.5"/>
    <n v="1066.65002441406"/>
    <x v="2655"/>
    <n v="10068074"/>
    <n v="1.5228629135323194E-2"/>
    <n v="1.5228629135323194E-2"/>
    <s v="UP"/>
  </r>
  <r>
    <x v="2"/>
    <x v="211"/>
    <n v="1065"/>
    <n v="1066"/>
    <n v="1048"/>
    <n v="1063.69995117187"/>
    <x v="2656"/>
    <n v="10333216"/>
    <n v="-2.7656411497481133E-3"/>
    <n v="-2.7656411497481133E-3"/>
    <s v="DOWN"/>
  </r>
  <r>
    <x v="2"/>
    <x v="212"/>
    <n v="1067.94995117187"/>
    <n v="1071.34997558593"/>
    <n v="1056.5"/>
    <n v="1059.05004882812"/>
    <x v="2657"/>
    <n v="9946370"/>
    <n v="-4.3715005610817943E-3"/>
    <n v="-4.3715005610817943E-3"/>
    <s v="DOWN"/>
  </r>
  <r>
    <x v="2"/>
    <x v="213"/>
    <n v="1065.90002441406"/>
    <n v="1065.90002441406"/>
    <n v="1027.30004882812"/>
    <n v="1034.44995117187"/>
    <x v="2658"/>
    <n v="10462256"/>
    <n v="-2.3228488412644108E-2"/>
    <n v="-2.3228488412644108E-2"/>
    <s v="DOWN"/>
  </r>
  <r>
    <x v="2"/>
    <x v="214"/>
    <n v="1047"/>
    <n v="1047"/>
    <n v="1020.20001220703"/>
    <n v="1032.75"/>
    <x v="2659"/>
    <n v="9780506"/>
    <n v="-1.6433183561932051E-3"/>
    <n v="-1.6433183561932051E-3"/>
    <s v="DOWN"/>
  </r>
  <r>
    <x v="2"/>
    <x v="215"/>
    <n v="1028"/>
    <n v="1061.65002441406"/>
    <n v="1022"/>
    <n v="1056.5"/>
    <x v="2660"/>
    <n v="12020412"/>
    <n v="2.2996799128944867E-2"/>
    <n v="2.2996799128944867E-2"/>
    <s v="UP"/>
  </r>
  <r>
    <x v="2"/>
    <x v="216"/>
    <n v="1065"/>
    <n v="1069.80004882812"/>
    <n v="1056.25"/>
    <n v="1066.59997558593"/>
    <x v="2661"/>
    <n v="8857812"/>
    <n v="9.5598244128929071E-3"/>
    <n v="9.5598244128929071E-3"/>
    <s v="UP"/>
  </r>
  <r>
    <x v="2"/>
    <x v="217"/>
    <n v="1054.94995117187"/>
    <n v="1068.94995117187"/>
    <n v="1052"/>
    <n v="1059"/>
    <x v="2662"/>
    <n v="9608367"/>
    <n v="-7.1253267804073529E-3"/>
    <n v="-7.1253267804073529E-3"/>
    <s v="DOWN"/>
  </r>
  <r>
    <x v="2"/>
    <x v="218"/>
    <n v="1065.40002441406"/>
    <n v="1088.80004882812"/>
    <n v="1064.59997558593"/>
    <n v="1085.65002441406"/>
    <x v="2663"/>
    <n v="14462151"/>
    <n v="2.5165254694953173E-2"/>
    <n v="2.5165254694953173E-2"/>
    <s v="UP"/>
  </r>
  <r>
    <x v="2"/>
    <x v="219"/>
    <n v="1086"/>
    <n v="1122.94995117187"/>
    <n v="1085.65002441406"/>
    <n v="1117.05004882812"/>
    <x v="2664"/>
    <n v="18389870"/>
    <n v="2.8922864435883336E-2"/>
    <n v="2.8922864435883336E-2"/>
    <s v="UP"/>
  </r>
  <r>
    <x v="2"/>
    <x v="220"/>
    <n v="1119"/>
    <n v="1127"/>
    <n v="1106.19995117187"/>
    <n v="1119.69995117187"/>
    <x v="2665"/>
    <n v="13800869"/>
    <n v="2.372093849216772E-3"/>
    <n v="2.372093849216772E-3"/>
    <s v="UP"/>
  </r>
  <r>
    <x v="2"/>
    <x v="221"/>
    <n v="1121"/>
    <n v="1131.75"/>
    <n v="1109.5"/>
    <n v="1118.44995117187"/>
    <x v="2666"/>
    <n v="12595031"/>
    <n v="-1.1163500192220106E-3"/>
    <n v="-1.1163500192220106E-3"/>
    <s v="DOWN"/>
  </r>
  <r>
    <x v="2"/>
    <x v="222"/>
    <n v="1125.80004882812"/>
    <n v="1129.90002441406"/>
    <n v="1106.25"/>
    <n v="1112.09997558593"/>
    <x v="2667"/>
    <n v="10322998"/>
    <n v="-5.6775779669365018E-3"/>
    <n v="-5.6775779669365018E-3"/>
    <s v="DOWN"/>
  </r>
  <r>
    <x v="2"/>
    <x v="223"/>
    <n v="1111.94995117187"/>
    <n v="1125"/>
    <n v="1095"/>
    <n v="1114.5"/>
    <x v="2668"/>
    <n v="19348305"/>
    <n v="2.1582000051705986E-3"/>
    <n v="2.1582000051705986E-3"/>
    <s v="UP"/>
  </r>
  <r>
    <x v="2"/>
    <x v="224"/>
    <n v="1129.5"/>
    <n v="1148.80004882812"/>
    <n v="1100.69995117187"/>
    <n v="1115.84997558593"/>
    <x v="2669"/>
    <n v="19250583"/>
    <n v="1.2113517245337501E-3"/>
    <n v="1.2113517245337501E-3"/>
    <s v="UP"/>
  </r>
  <r>
    <x v="2"/>
    <x v="225"/>
    <n v="1128"/>
    <n v="1143.59997558593"/>
    <n v="1108"/>
    <n v="1127.30004882812"/>
    <x v="2670"/>
    <n v="14438942"/>
    <n v="1.0261297569536252E-2"/>
    <n v="1.0261297569536252E-2"/>
    <s v="UP"/>
  </r>
  <r>
    <x v="2"/>
    <x v="226"/>
    <n v="1124.09997558593"/>
    <n v="1139"/>
    <n v="1120.69995117187"/>
    <n v="1134.15002441406"/>
    <x v="2671"/>
    <n v="9880841"/>
    <n v="6.0763084993307433E-3"/>
    <n v="6.0763084993307433E-3"/>
    <s v="UP"/>
  </r>
  <r>
    <x v="2"/>
    <x v="227"/>
    <n v="1137.25"/>
    <n v="1145.94995117187"/>
    <n v="1128"/>
    <n v="1130.90002441406"/>
    <x v="2672"/>
    <n v="9916681"/>
    <n v="-2.865529656007415E-3"/>
    <n v="-2.865529656007415E-3"/>
    <s v="DOWN"/>
  </r>
  <r>
    <x v="2"/>
    <x v="228"/>
    <n v="1110"/>
    <n v="1125.40002441406"/>
    <n v="1104.40002441406"/>
    <n v="1119.30004882812"/>
    <x v="2673"/>
    <n v="11830685"/>
    <n v="-1.0257308630367544E-2"/>
    <n v="-1.0257308630367544E-2"/>
    <s v="DOWN"/>
  </r>
  <r>
    <x v="2"/>
    <x v="229"/>
    <n v="1116.30004882812"/>
    <n v="1119.5"/>
    <n v="1099"/>
    <n v="1110.5"/>
    <x v="2674"/>
    <n v="8807733"/>
    <n v="-7.8621166174369008E-3"/>
    <n v="-7.8621166174369008E-3"/>
    <s v="DOWN"/>
  </r>
  <r>
    <x v="2"/>
    <x v="230"/>
    <n v="1114"/>
    <n v="1118.80004882812"/>
    <n v="1103"/>
    <n v="1112.44995117187"/>
    <x v="2675"/>
    <n v="7312459"/>
    <n v="1.7559565113568114E-3"/>
    <n v="1.7559565113568114E-3"/>
    <s v="UP"/>
  </r>
  <r>
    <x v="2"/>
    <x v="231"/>
    <n v="1101"/>
    <n v="1110"/>
    <n v="1091.25"/>
    <n v="1096.5"/>
    <x v="2676"/>
    <n v="7864436"/>
    <n v="-1.4337597661396091E-2"/>
    <n v="-1.4337597661396091E-2"/>
    <s v="DOWN"/>
  </r>
  <r>
    <x v="2"/>
    <x v="232"/>
    <n v="1103"/>
    <n v="1104.84997558593"/>
    <n v="1084"/>
    <n v="1090.55004882812"/>
    <x v="2677"/>
    <n v="7594044"/>
    <n v="-5.426395694787315E-3"/>
    <n v="-5.426395694787315E-3"/>
    <s v="DOWN"/>
  </r>
  <r>
    <x v="2"/>
    <x v="233"/>
    <n v="1096.44995117187"/>
    <n v="1104.84997558593"/>
    <n v="1071"/>
    <n v="1078.65002441406"/>
    <x v="2678"/>
    <n v="10397365"/>
    <n v="-1.0911887641236285E-2"/>
    <n v="-1.0911887641236285E-2"/>
    <s v="DOWN"/>
  </r>
  <r>
    <x v="2"/>
    <x v="234"/>
    <n v="1088"/>
    <n v="1094"/>
    <n v="1052.34997558593"/>
    <n v="1057.94995117187"/>
    <x v="2679"/>
    <n v="10825295"/>
    <n v="-1.9190737339470253E-2"/>
    <n v="-1.9190737339470253E-2"/>
    <s v="DOWN"/>
  </r>
  <r>
    <x v="2"/>
    <x v="235"/>
    <n v="1068"/>
    <n v="1076.15002441406"/>
    <n v="1058.09997558593"/>
    <n v="1070.5"/>
    <x v="2680"/>
    <n v="8252555"/>
    <n v="1.186262311863466E-2"/>
    <n v="1.186262311863466E-2"/>
    <s v="UP"/>
  </r>
  <r>
    <x v="2"/>
    <x v="236"/>
    <n v="1070.19995117187"/>
    <n v="1096"/>
    <n v="1068.34997558593"/>
    <n v="1093.65002441406"/>
    <x v="2681"/>
    <n v="9355056"/>
    <n v="2.1625414396538249E-2"/>
    <n v="2.1625414396538249E-2"/>
    <s v="UP"/>
  </r>
  <r>
    <x v="2"/>
    <x v="237"/>
    <n v="1084"/>
    <n v="1094"/>
    <n v="1078"/>
    <n v="1083.59997558593"/>
    <x v="2682"/>
    <n v="9159343"/>
    <n v="-9.1895679172971888E-3"/>
    <n v="-9.1895679172971888E-3"/>
    <s v="DOWN"/>
  </r>
  <r>
    <x v="2"/>
    <x v="238"/>
    <n v="1092"/>
    <n v="1092.19995117187"/>
    <n v="1047.19995117187"/>
    <n v="1057.30004882812"/>
    <x v="2683"/>
    <n v="11740889"/>
    <n v="-2.4270834091207907E-2"/>
    <n v="-2.4270834091207907E-2"/>
    <s v="DOWN"/>
  </r>
  <r>
    <x v="2"/>
    <x v="239"/>
    <n v="1055"/>
    <n v="1071.34997558593"/>
    <n v="1041.5"/>
    <n v="1049.30004882812"/>
    <x v="2684"/>
    <n v="9921439"/>
    <n v="-7.5664240459209246E-3"/>
    <n v="-7.5664240459209246E-3"/>
    <s v="DOWN"/>
  </r>
  <r>
    <x v="2"/>
    <x v="240"/>
    <n v="1054.05004882812"/>
    <n v="1058.15002441406"/>
    <n v="1029.5"/>
    <n v="1035.40002441406"/>
    <x v="2685"/>
    <n v="9310339"/>
    <n v="-1.3246913085027614E-2"/>
    <n v="-1.3246913085027614E-2"/>
    <s v="DOWN"/>
  </r>
  <r>
    <x v="2"/>
    <x v="241"/>
    <n v="1046"/>
    <n v="1055"/>
    <n v="1034.34997558593"/>
    <n v="1047.25"/>
    <x v="2686"/>
    <n v="8039914"/>
    <n v="1.1444899441944786E-2"/>
    <n v="1.1444899441944786E-2"/>
    <s v="UP"/>
  </r>
  <r>
    <x v="2"/>
    <x v="242"/>
    <n v="1038"/>
    <n v="1047"/>
    <n v="1025"/>
    <n v="1030.40002441406"/>
    <x v="2687"/>
    <n v="9904755"/>
    <n v="-1.6089777634657031E-2"/>
    <n v="-1.6089777634657031E-2"/>
    <s v="DOWN"/>
  </r>
  <r>
    <x v="2"/>
    <x v="243"/>
    <n v="1050"/>
    <n v="1051.94995117187"/>
    <n v="1025.65002441406"/>
    <n v="1044"/>
    <x v="2688"/>
    <n v="10160772"/>
    <n v="1.3198588461488778E-2"/>
    <n v="1.3198588461488778E-2"/>
    <s v="UP"/>
  </r>
  <r>
    <x v="2"/>
    <x v="244"/>
    <n v="1048.94995117187"/>
    <n v="1059"/>
    <n v="1042.65002441406"/>
    <n v="1054.19995117187"/>
    <x v="2689"/>
    <n v="8076211"/>
    <n v="9.7701435025784079E-3"/>
    <n v="9.7701435025784079E-3"/>
    <s v="UP"/>
  </r>
  <r>
    <x v="2"/>
    <x v="245"/>
    <n v="1058"/>
    <n v="1069.90002441406"/>
    <n v="1051"/>
    <n v="1062.55004882812"/>
    <x v="2638"/>
    <n v="6322223"/>
    <n v="7.9206859082053774E-3"/>
    <n v="7.9206859082053774E-3"/>
    <s v="UP"/>
  </r>
  <r>
    <x v="2"/>
    <x v="246"/>
    <n v="1060"/>
    <n v="1086.90002441406"/>
    <n v="1052"/>
    <n v="1078.59997558593"/>
    <x v="2690"/>
    <n v="9406921"/>
    <n v="1.5105350066284955E-2"/>
    <n v="1.5105350066284955E-2"/>
    <s v="UP"/>
  </r>
  <r>
    <x v="2"/>
    <x v="247"/>
    <n v="1090.09997558593"/>
    <n v="1110"/>
    <n v="1090.09997558593"/>
    <n v="1106.94995117187"/>
    <x v="2691"/>
    <n v="10601540"/>
    <n v="2.628401110222086E-2"/>
    <n v="2.628401110222086E-2"/>
    <s v="UP"/>
  </r>
  <r>
    <x v="2"/>
    <x v="248"/>
    <n v="1112"/>
    <n v="1132"/>
    <n v="1111"/>
    <n v="1114.34997558593"/>
    <x v="2692"/>
    <n v="8470063"/>
    <n v="6.6849583841457547E-3"/>
    <n v="6.6849583841457547E-3"/>
    <s v="UP"/>
  </r>
  <r>
    <x v="2"/>
    <x v="249"/>
    <n v="1135.05004882812"/>
    <n v="1148"/>
    <n v="1126.19995117187"/>
    <n v="1144.09997558593"/>
    <x v="2693"/>
    <n v="9685995"/>
    <n v="2.6697144912437566E-2"/>
    <n v="2.6697144912437566E-2"/>
    <s v="UP"/>
  </r>
  <r>
    <x v="2"/>
    <x v="250"/>
    <n v="1144.90002441406"/>
    <n v="1164.84997558593"/>
    <n v="1137.59997558593"/>
    <n v="1162.25"/>
    <x v="2694"/>
    <n v="10624389"/>
    <n v="1.5864085570814378E-2"/>
    <n v="1.5864085570814378E-2"/>
    <s v="UP"/>
  </r>
  <r>
    <x v="2"/>
    <x v="251"/>
    <n v="1180"/>
    <n v="1203"/>
    <n v="1163.34997558593"/>
    <n v="1191.80004882812"/>
    <x v="2695"/>
    <n v="17530337"/>
    <n v="2.5424880378801244E-2"/>
    <n v="2.5424880378801244E-2"/>
    <s v="UP"/>
  </r>
  <r>
    <x v="2"/>
    <x v="252"/>
    <n v="1201"/>
    <n v="1237"/>
    <n v="1191.65002441406"/>
    <n v="1233.55004882812"/>
    <x v="2696"/>
    <n v="22486194"/>
    <n v="3.5031039783673237E-2"/>
    <n v="3.5031039783673237E-2"/>
    <s v="UP"/>
  </r>
  <r>
    <x v="2"/>
    <x v="253"/>
    <n v="1231.55004882812"/>
    <n v="1242.75"/>
    <n v="1205.59997558593"/>
    <n v="1213.65002441406"/>
    <x v="2697"/>
    <n v="9610273"/>
    <n v="-1.6132354226702318E-2"/>
    <n v="-1.6132354226702318E-2"/>
    <s v="DOWN"/>
  </r>
  <r>
    <x v="2"/>
    <x v="254"/>
    <n v="1213.40002441406"/>
    <n v="1222.44995117187"/>
    <n v="1195"/>
    <n v="1198.44995117187"/>
    <x v="2698"/>
    <n v="9176976"/>
    <n v="-1.2524204188893865E-2"/>
    <n v="-1.2524204188893865E-2"/>
    <s v="DOWN"/>
  </r>
  <r>
    <x v="2"/>
    <x v="255"/>
    <n v="1195.55004882812"/>
    <n v="1214.30004882812"/>
    <n v="1175.5"/>
    <n v="1211.5"/>
    <x v="2699"/>
    <n v="11291459"/>
    <n v="1.0889162022174726E-2"/>
    <n v="1.0889162022174726E-2"/>
    <s v="UP"/>
  </r>
  <r>
    <x v="2"/>
    <x v="256"/>
    <n v="1214.19995117187"/>
    <n v="1217"/>
    <n v="1164"/>
    <n v="1169.25"/>
    <x v="2700"/>
    <n v="14123448"/>
    <n v="-3.4874213480015501E-2"/>
    <n v="-3.4874213480015501E-2"/>
    <s v="DOWN"/>
  </r>
  <r>
    <x v="2"/>
    <x v="257"/>
    <n v="1180"/>
    <n v="1203.5"/>
    <n v="1173"/>
    <n v="1199.34997558593"/>
    <x v="2701"/>
    <n v="12911424"/>
    <n v="2.5743024774690711E-2"/>
    <n v="2.5743024774690711E-2"/>
    <s v="UP"/>
  </r>
  <r>
    <x v="2"/>
    <x v="258"/>
    <n v="1235"/>
    <n v="1235"/>
    <n v="1192.59997558593"/>
    <n v="1203.55004882812"/>
    <x v="2702"/>
    <n v="21179778"/>
    <n v="3.5019596342738182E-3"/>
    <n v="3.5019596342738182E-3"/>
    <s v="UP"/>
  </r>
  <r>
    <x v="2"/>
    <x v="259"/>
    <n v="1207.5"/>
    <n v="1227.40002441406"/>
    <n v="1205.90002441406"/>
    <n v="1223.94995117187"/>
    <x v="2703"/>
    <n v="13705989"/>
    <n v="1.6949691554846959E-2"/>
    <n v="1.6949691554846959E-2"/>
    <s v="UP"/>
  </r>
  <r>
    <x v="2"/>
    <x v="260"/>
    <n v="1230.59997558593"/>
    <n v="1251"/>
    <n v="1221.69995117187"/>
    <n v="1246.69995117187"/>
    <x v="2704"/>
    <n v="17820376"/>
    <n v="1.8587435907323396E-2"/>
    <n v="1.8587435907323396E-2"/>
    <s v="UP"/>
  </r>
  <r>
    <x v="2"/>
    <x v="261"/>
    <n v="1239.94995117187"/>
    <n v="1250"/>
    <n v="1223"/>
    <n v="1233.30004882812"/>
    <x v="2705"/>
    <n v="10956530"/>
    <n v="-1.0748422950953126E-2"/>
    <n v="-1.0748422950953126E-2"/>
    <s v="DOWN"/>
  </r>
  <r>
    <x v="2"/>
    <x v="262"/>
    <n v="1243.5"/>
    <n v="1248.44995117187"/>
    <n v="1231.19995117187"/>
    <n v="1235.80004882812"/>
    <x v="2706"/>
    <n v="7933115"/>
    <n v="2.0271477574276653E-3"/>
    <n v="2.0271477574276653E-3"/>
    <s v="UP"/>
  </r>
  <r>
    <x v="2"/>
    <x v="263"/>
    <n v="1229.80004882812"/>
    <n v="1242"/>
    <n v="1204.59997558593"/>
    <n v="1210.90002441406"/>
    <x v="2707"/>
    <n v="9785988"/>
    <n v="-2.0148870557315918E-2"/>
    <n v="-2.0148870557315918E-2"/>
    <s v="DOWN"/>
  </r>
  <r>
    <x v="2"/>
    <x v="264"/>
    <n v="1226"/>
    <n v="1236"/>
    <n v="1197.84997558593"/>
    <n v="1233.09997558593"/>
    <x v="2708"/>
    <n v="12158890"/>
    <n v="1.8333469324276271E-2"/>
    <n v="1.8333469324276271E-2"/>
    <s v="UP"/>
  </r>
  <r>
    <x v="2"/>
    <x v="265"/>
    <n v="1228"/>
    <n v="1232"/>
    <n v="1201.5"/>
    <n v="1209.59997558593"/>
    <x v="2709"/>
    <n v="8285593"/>
    <n v="-1.905782417063882E-2"/>
    <n v="-1.905782417063882E-2"/>
    <s v="DOWN"/>
  </r>
  <r>
    <x v="2"/>
    <x v="266"/>
    <n v="1200.59997558593"/>
    <n v="1204.44995117187"/>
    <n v="1178.5"/>
    <n v="1187.19995117187"/>
    <x v="2710"/>
    <n v="11530012"/>
    <n v="-1.8518327735769571E-2"/>
    <n v="-1.8518327735769571E-2"/>
    <s v="DOWN"/>
  </r>
  <r>
    <x v="2"/>
    <x v="267"/>
    <n v="1182.55004882812"/>
    <n v="1199.30004882812"/>
    <n v="1176.34997558593"/>
    <n v="1183.55004882812"/>
    <x v="2711"/>
    <n v="5761358"/>
    <n v="-3.0745541628670304E-3"/>
    <n v="-3.0745541628670304E-3"/>
    <s v="DOWN"/>
  </r>
  <r>
    <x v="2"/>
    <x v="268"/>
    <n v="1194.34997558593"/>
    <n v="1225"/>
    <n v="1177.5"/>
    <n v="1215.25"/>
    <x v="2712"/>
    <n v="10963040"/>
    <n v="2.6784002936086106E-2"/>
    <n v="2.6784002936086106E-2"/>
    <s v="UP"/>
  </r>
  <r>
    <x v="2"/>
    <x v="269"/>
    <n v="1226.44995117187"/>
    <n v="1250.75"/>
    <n v="1225.5"/>
    <n v="1247.94995117187"/>
    <x v="2713"/>
    <n v="14082115"/>
    <n v="2.6907984731043427E-2"/>
    <n v="2.6907984731043427E-2"/>
    <s v="UP"/>
  </r>
  <r>
    <x v="2"/>
    <x v="270"/>
    <n v="1252"/>
    <n v="1264.80004882812"/>
    <n v="1230"/>
    <n v="1257.40002441406"/>
    <x v="2714"/>
    <n v="11702411"/>
    <n v="7.5724012284416435E-3"/>
    <n v="7.5724012284416435E-3"/>
    <s v="UP"/>
  </r>
  <r>
    <x v="2"/>
    <x v="271"/>
    <n v="1266"/>
    <n v="1276"/>
    <n v="1252.34997558593"/>
    <n v="1269.19995117187"/>
    <x v="2715"/>
    <n v="10716964"/>
    <n v="9.3843518895317096E-3"/>
    <n v="9.3843518895317096E-3"/>
    <s v="UP"/>
  </r>
  <r>
    <x v="2"/>
    <x v="272"/>
    <n v="1266.25"/>
    <n v="1310"/>
    <n v="1265.5"/>
    <n v="1307.65002441406"/>
    <x v="2716"/>
    <n v="17852862"/>
    <n v="3.0294738934463758E-2"/>
    <n v="3.0294738934463758E-2"/>
    <s v="UP"/>
  </r>
  <r>
    <x v="2"/>
    <x v="273"/>
    <n v="1315.19995117187"/>
    <n v="1345.94995117187"/>
    <n v="1315.19995117187"/>
    <n v="1340.55004882812"/>
    <x v="2717"/>
    <n v="13144220"/>
    <n v="2.5159602001211794E-2"/>
    <n v="2.5159602001211794E-2"/>
    <s v="UP"/>
  </r>
  <r>
    <x v="2"/>
    <x v="274"/>
    <n v="1357"/>
    <n v="1395"/>
    <n v="1351.55004882812"/>
    <n v="1393.65002441406"/>
    <x v="2718"/>
    <n v="20758678"/>
    <n v="3.9610600326555903E-2"/>
    <n v="3.9610600326555903E-2"/>
    <s v="UP"/>
  </r>
  <r>
    <x v="2"/>
    <x v="275"/>
    <n v="1399.90002441406"/>
    <n v="1414.80004882812"/>
    <n v="1370.5"/>
    <n v="1389.94995117187"/>
    <x v="2719"/>
    <n v="18058097"/>
    <n v="-2.6548684678122918E-3"/>
    <n v="-2.6548684678122918E-3"/>
    <s v="DOWN"/>
  </r>
  <r>
    <x v="2"/>
    <x v="276"/>
    <n v="1377.40002441406"/>
    <n v="1388.55004882812"/>
    <n v="1360"/>
    <n v="1371.69995117187"/>
    <x v="2720"/>
    <n v="13526974"/>
    <n v="-1.3130001478401286E-2"/>
    <n v="-1.3130001478401286E-2"/>
    <s v="DOWN"/>
  </r>
  <r>
    <x v="2"/>
    <x v="277"/>
    <n v="1368.80004882812"/>
    <n v="1368.80004882812"/>
    <n v="1347"/>
    <n v="1358.80004882812"/>
    <x v="2721"/>
    <n v="11236240"/>
    <n v="-9.4043457056224924E-3"/>
    <n v="-9.4043457056224924E-3"/>
    <s v="DOWN"/>
  </r>
  <r>
    <x v="2"/>
    <x v="278"/>
    <n v="1367.80004882812"/>
    <n v="1374.94995117187"/>
    <n v="1365.19995117187"/>
    <n v="1369.69995117187"/>
    <x v="2722"/>
    <n v="917533"/>
    <n v="8.0216736229350178E-3"/>
    <n v="8.0216736229350178E-3"/>
    <s v="UP"/>
  </r>
  <r>
    <x v="2"/>
    <x v="279"/>
    <n v="1385.80004882812"/>
    <n v="1412.59997558593"/>
    <n v="1380.59997558593"/>
    <n v="1408.44995117187"/>
    <x v="2723"/>
    <n v="15529950"/>
    <n v="2.829090570149919E-2"/>
    <n v="2.829090570149919E-2"/>
    <s v="UP"/>
  </r>
  <r>
    <x v="2"/>
    <x v="280"/>
    <n v="1403"/>
    <n v="1419"/>
    <n v="1399.05004882812"/>
    <n v="1408.69995117187"/>
    <x v="2724"/>
    <n v="9431388"/>
    <n v="1.774968324165359E-4"/>
    <n v="1.774968324165359E-4"/>
    <s v="UP"/>
  </r>
  <r>
    <x v="2"/>
    <x v="281"/>
    <n v="1389.69995117187"/>
    <n v="1399.44995117187"/>
    <n v="1368"/>
    <n v="1374.34997558593"/>
    <x v="2725"/>
    <n v="10133441"/>
    <n v="-2.438406169944269E-2"/>
    <n v="-2.438406169944269E-2"/>
    <s v="DOWN"/>
  </r>
  <r>
    <x v="2"/>
    <x v="282"/>
    <n v="1372.65002441406"/>
    <n v="1408.40002441406"/>
    <n v="1365.05004882812"/>
    <n v="1403.65002441406"/>
    <x v="2726"/>
    <n v="10202681"/>
    <n v="2.1319126935304241E-2"/>
    <n v="2.1319126935304241E-2"/>
    <s v="UP"/>
  </r>
  <r>
    <x v="2"/>
    <x v="283"/>
    <n v="1415"/>
    <n v="1423.65002441406"/>
    <n v="1375.34997558593"/>
    <n v="1394.59997558593"/>
    <x v="2727"/>
    <n v="12623318"/>
    <n v="-6.4475204844222983E-3"/>
    <n v="-6.4475204844222983E-3"/>
    <s v="DOWN"/>
  </r>
  <r>
    <x v="2"/>
    <x v="284"/>
    <n v="1408"/>
    <n v="1445"/>
    <n v="1402.05004882812"/>
    <n v="1438.19995117187"/>
    <x v="2728"/>
    <n v="20077200"/>
    <n v="3.1263380642300005E-2"/>
    <n v="3.1263380642300005E-2"/>
    <s v="UP"/>
  </r>
  <r>
    <x v="2"/>
    <x v="285"/>
    <n v="1451.30004882812"/>
    <n v="1464.40002441406"/>
    <n v="1397"/>
    <n v="1402.80004882812"/>
    <x v="2729"/>
    <n v="12076301"/>
    <n v="-2.4614039064877032E-2"/>
    <n v="-2.4614039064877032E-2"/>
    <s v="DOWN"/>
  </r>
  <r>
    <x v="2"/>
    <x v="286"/>
    <n v="1415"/>
    <n v="1432"/>
    <n v="1387"/>
    <n v="1426.65002441406"/>
    <x v="2730"/>
    <n v="13971563"/>
    <n v="1.7001724647116377E-2"/>
    <n v="1.7001724647116377E-2"/>
    <s v="UP"/>
  </r>
  <r>
    <x v="2"/>
    <x v="287"/>
    <n v="1431.80004882812"/>
    <n v="1446"/>
    <n v="1415.55004882812"/>
    <n v="1440.84997558593"/>
    <x v="2731"/>
    <n v="8997290"/>
    <n v="9.9534002853295216E-3"/>
    <n v="9.9534002853295216E-3"/>
    <s v="UP"/>
  </r>
  <r>
    <x v="2"/>
    <x v="288"/>
    <n v="1440.84997558593"/>
    <n v="1449"/>
    <n v="1425.5"/>
    <n v="1433.30004882812"/>
    <x v="2732"/>
    <n v="8573787"/>
    <n v="-5.2399366590237537E-3"/>
    <n v="-5.2399366590237537E-3"/>
    <s v="DOWN"/>
  </r>
  <r>
    <x v="2"/>
    <x v="289"/>
    <n v="1431"/>
    <n v="1431.80004882812"/>
    <n v="1394.80004882812"/>
    <n v="1406.94995117187"/>
    <x v="2733"/>
    <n v="8946075"/>
    <n v="-1.8384217648495901E-2"/>
    <n v="-1.8384217648495901E-2"/>
    <s v="DOWN"/>
  </r>
  <r>
    <x v="2"/>
    <x v="290"/>
    <n v="1429"/>
    <n v="1432"/>
    <n v="1374.05004882812"/>
    <n v="1377.19995117187"/>
    <x v="2734"/>
    <n v="18966611"/>
    <n v="-2.1144912837120479E-2"/>
    <n v="-2.1144912837120479E-2"/>
    <s v="DOWN"/>
  </r>
  <r>
    <x v="2"/>
    <x v="291"/>
    <n v="1381"/>
    <n v="1401.44995117187"/>
    <n v="1373.30004882812"/>
    <n v="1385.59997558593"/>
    <x v="2735"/>
    <n v="13456161"/>
    <n v="6.0992561655235662E-3"/>
    <n v="6.0992561655235662E-3"/>
    <s v="UP"/>
  </r>
  <r>
    <x v="2"/>
    <x v="292"/>
    <n v="1375"/>
    <n v="1379.94995117187"/>
    <n v="1358.09997558593"/>
    <n v="1372.25"/>
    <x v="2736"/>
    <n v="12158159"/>
    <n v="-9.6347847058837217E-3"/>
    <n v="-9.6347847058837217E-3"/>
    <s v="DOWN"/>
  </r>
  <r>
    <x v="2"/>
    <x v="293"/>
    <n v="1375"/>
    <n v="1388.80004882812"/>
    <n v="1365.15002441406"/>
    <n v="1376.30004882812"/>
    <x v="2737"/>
    <n v="9728948"/>
    <n v="2.9512843030371542E-3"/>
    <n v="2.9512843030371542E-3"/>
    <s v="UP"/>
  </r>
  <r>
    <x v="2"/>
    <x v="294"/>
    <n v="1377"/>
    <n v="1410.05004882812"/>
    <n v="1375.05004882812"/>
    <n v="1407.19995117187"/>
    <x v="2738"/>
    <n v="11034537"/>
    <n v="2.2451402153586954E-2"/>
    <n v="2.2451402153586954E-2"/>
    <s v="UP"/>
  </r>
  <r>
    <x v="2"/>
    <x v="295"/>
    <n v="1398"/>
    <n v="1402"/>
    <n v="1375.75"/>
    <n v="1385.84997558593"/>
    <x v="2739"/>
    <n v="9863983"/>
    <n v="-1.5171840078764381E-2"/>
    <n v="-1.5171840078764381E-2"/>
    <s v="DOWN"/>
  </r>
  <r>
    <x v="2"/>
    <x v="296"/>
    <n v="1390.05004882812"/>
    <n v="1395"/>
    <n v="1373"/>
    <n v="1382.80004882812"/>
    <x v="2740"/>
    <n v="10678192"/>
    <n v="-2.2006647688563403E-3"/>
    <n v="-2.2006647688563403E-3"/>
    <s v="DOWN"/>
  </r>
  <r>
    <x v="2"/>
    <x v="297"/>
    <n v="1383"/>
    <n v="1388"/>
    <n v="1368"/>
    <n v="1372.15002441406"/>
    <x v="2741"/>
    <n v="8611025"/>
    <n v="-7.7019342701471856E-3"/>
    <n v="-7.7019342701471856E-3"/>
    <s v="DOWN"/>
  </r>
  <r>
    <x v="2"/>
    <x v="298"/>
    <n v="1380.80004882812"/>
    <n v="1394.94995117187"/>
    <n v="1366"/>
    <n v="1391.30004882812"/>
    <x v="2742"/>
    <n v="10780718"/>
    <n v="1.3956165936386983E-2"/>
    <n v="1.3956165936386983E-2"/>
    <s v="UP"/>
  </r>
  <r>
    <x v="2"/>
    <x v="299"/>
    <n v="1404"/>
    <n v="1416.80004882812"/>
    <n v="1394.5"/>
    <n v="1410.69995117187"/>
    <x v="2743"/>
    <n v="8416046"/>
    <n v="1.3943757023791506E-2"/>
    <n v="1.3943757023791506E-2"/>
    <s v="UP"/>
  </r>
  <r>
    <x v="2"/>
    <x v="300"/>
    <n v="1418.59997558593"/>
    <n v="1445"/>
    <n v="1404.5"/>
    <n v="1441.80004882812"/>
    <x v="2744"/>
    <n v="10962239"/>
    <n v="2.2045893851314249E-2"/>
    <n v="2.2045893851314249E-2"/>
    <s v="UP"/>
  </r>
  <r>
    <x v="2"/>
    <x v="301"/>
    <n v="1435"/>
    <n v="1439.69995117187"/>
    <n v="1406.30004882812"/>
    <n v="1411.34997558593"/>
    <x v="2745"/>
    <n v="11497959"/>
    <n v="-2.1119415542977242E-2"/>
    <n v="-2.1119415542977242E-2"/>
    <s v="DOWN"/>
  </r>
  <r>
    <x v="2"/>
    <x v="302"/>
    <n v="1417.5"/>
    <n v="1423.84997558593"/>
    <n v="1366.69995117187"/>
    <n v="1372.65002441406"/>
    <x v="2746"/>
    <n v="11880912"/>
    <n v="-2.7420607923501011E-2"/>
    <n v="-2.7420607923501011E-2"/>
    <s v="DOWN"/>
  </r>
  <r>
    <x v="2"/>
    <x v="303"/>
    <n v="1384.80004882812"/>
    <n v="1384.80004882812"/>
    <n v="1345"/>
    <n v="1373.09997558593"/>
    <x v="2747"/>
    <n v="11425779"/>
    <n v="3.2784552593411912E-4"/>
    <n v="3.2784552593411912E-4"/>
    <s v="UP"/>
  </r>
  <r>
    <x v="2"/>
    <x v="304"/>
    <n v="1367.5"/>
    <n v="1380.94995117187"/>
    <n v="1361.05004882812"/>
    <n v="1375.65002441406"/>
    <x v="2748"/>
    <n v="7733697"/>
    <n v="1.8571515754773255E-3"/>
    <n v="1.8571515754773255E-3"/>
    <s v="UP"/>
  </r>
  <r>
    <x v="2"/>
    <x v="305"/>
    <n v="1389.40002441406"/>
    <n v="1404"/>
    <n v="1377"/>
    <n v="1397.09997558593"/>
    <x v="2749"/>
    <n v="7476094"/>
    <n v="1.5592544899112479E-2"/>
    <n v="1.5592544899112479E-2"/>
    <s v="UP"/>
  </r>
  <r>
    <x v="2"/>
    <x v="306"/>
    <n v="1405"/>
    <n v="1421"/>
    <n v="1404"/>
    <n v="1412.84997558593"/>
    <x v="2750"/>
    <n v="5849597"/>
    <n v="1.1273418139041782E-2"/>
    <n v="1.1273418139041782E-2"/>
    <s v="UP"/>
  </r>
  <r>
    <x v="2"/>
    <x v="307"/>
    <n v="1421.05004882812"/>
    <n v="1434.75"/>
    <n v="1420"/>
    <n v="1427.19995117187"/>
    <x v="2751"/>
    <n v="7247673"/>
    <n v="1.0156732284463676E-2"/>
    <n v="1.0156732284463676E-2"/>
    <s v="UP"/>
  </r>
  <r>
    <x v="2"/>
    <x v="308"/>
    <n v="1439.90002441406"/>
    <n v="1439.90002441406"/>
    <n v="1413"/>
    <n v="1432.5"/>
    <x v="2752"/>
    <n v="8108363"/>
    <n v="3.7135680751466719E-3"/>
    <n v="3.7135680751466719E-3"/>
    <s v="UP"/>
  </r>
  <r>
    <x v="2"/>
    <x v="309"/>
    <n v="1435"/>
    <n v="1444"/>
    <n v="1425.05004882812"/>
    <n v="1436.30004882812"/>
    <x v="2753"/>
    <n v="11072875"/>
    <n v="2.6528160994435104E-3"/>
    <n v="2.6528160994435104E-3"/>
    <s v="UP"/>
  </r>
  <r>
    <x v="2"/>
    <x v="310"/>
    <n v="1440"/>
    <n v="1443"/>
    <n v="1420.59997558593"/>
    <n v="1425.05004882812"/>
    <x v="2754"/>
    <n v="4405469"/>
    <n v="-7.8326577704370473E-3"/>
    <n v="-7.8326577704370473E-3"/>
    <s v="DOWN"/>
  </r>
  <r>
    <x v="2"/>
    <x v="311"/>
    <n v="1438"/>
    <n v="1438"/>
    <n v="1399"/>
    <n v="1416"/>
    <x v="2755"/>
    <n v="7870096"/>
    <n v="-6.3506977906289475E-3"/>
    <n v="-6.3506977906289475E-3"/>
    <s v="DOWN"/>
  </r>
  <r>
    <x v="2"/>
    <x v="312"/>
    <n v="1419.19995117187"/>
    <n v="1430.75"/>
    <n v="1409"/>
    <n v="1426.69995117187"/>
    <x v="2756"/>
    <n v="7193412"/>
    <n v="7.5563760250974294E-3"/>
    <n v="7.5563760250974294E-3"/>
    <s v="UP"/>
  </r>
  <r>
    <x v="2"/>
    <x v="313"/>
    <n v="1435"/>
    <n v="1440"/>
    <n v="1413.09997558593"/>
    <n v="1420.55004882812"/>
    <x v="2757"/>
    <n v="11067025"/>
    <n v="-4.310514632471266E-3"/>
    <n v="-4.310514632471266E-3"/>
    <s v="DOWN"/>
  </r>
  <r>
    <x v="2"/>
    <x v="314"/>
    <n v="1432.5"/>
    <n v="1432.59997558593"/>
    <n v="1412.55004882812"/>
    <n v="1416.25"/>
    <x v="2758"/>
    <n v="9947421"/>
    <n v="-3.0270124337919519E-3"/>
    <n v="-3.0270124337919519E-3"/>
    <s v="DOWN"/>
  </r>
  <r>
    <x v="2"/>
    <x v="315"/>
    <n v="1432"/>
    <n v="1442"/>
    <n v="1423.09997558593"/>
    <n v="1431.65002441406"/>
    <x v="2759"/>
    <n v="6884382"/>
    <n v="1.0873891535835352E-2"/>
    <n v="1.0873891535835352E-2"/>
    <s v="UP"/>
  </r>
  <r>
    <x v="2"/>
    <x v="316"/>
    <n v="1450"/>
    <n v="1464.90002441406"/>
    <n v="1436.30004882812"/>
    <n v="1451.44995117187"/>
    <x v="2760"/>
    <n v="8665696"/>
    <n v="1.382992216510342E-2"/>
    <n v="1.382992216510342E-2"/>
    <s v="UP"/>
  </r>
  <r>
    <x v="2"/>
    <x v="317"/>
    <n v="1452.44995117187"/>
    <n v="1487.69995117187"/>
    <n v="1449.09997558593"/>
    <n v="1481"/>
    <x v="2761"/>
    <n v="10194078"/>
    <n v="2.0359000565166457E-2"/>
    <n v="2.0359000565166457E-2"/>
    <s v="UP"/>
  </r>
  <r>
    <x v="2"/>
    <x v="318"/>
    <n v="1492.90002441406"/>
    <n v="1496.90002441406"/>
    <n v="1462.09997558593"/>
    <n v="1470.65002441406"/>
    <x v="2762"/>
    <n v="8467325"/>
    <n v="-6.9883591171031956E-3"/>
    <n v="-6.9883591171031956E-3"/>
    <s v="DOWN"/>
  </r>
  <r>
    <x v="2"/>
    <x v="319"/>
    <n v="1471.15002441406"/>
    <n v="1488"/>
    <n v="1456"/>
    <n v="1468.75"/>
    <x v="2763"/>
    <n v="6148583"/>
    <n v="-1.2919564857470191E-3"/>
    <n v="-1.2919564857470191E-3"/>
    <s v="DOWN"/>
  </r>
  <r>
    <x v="2"/>
    <x v="320"/>
    <n v="1469.09997558593"/>
    <n v="1471.65002441406"/>
    <n v="1445"/>
    <n v="1466.65002441406"/>
    <x v="2764"/>
    <n v="7082618"/>
    <n v="-1.4297262369447103E-3"/>
    <n v="-1.4297262369447103E-3"/>
    <s v="DOWN"/>
  </r>
  <r>
    <x v="2"/>
    <x v="321"/>
    <n v="1469.90002441406"/>
    <n v="1502.84997558593"/>
    <n v="1467"/>
    <n v="1483.09997558593"/>
    <x v="2765"/>
    <n v="21412816"/>
    <n v="1.1215846367971691E-2"/>
    <n v="1.1215846367971691E-2"/>
    <s v="UP"/>
  </r>
  <r>
    <x v="2"/>
    <x v="322"/>
    <n v="1491.80004882812"/>
    <n v="1511.65002441406"/>
    <n v="1467"/>
    <n v="1503.84997558593"/>
    <x v="2766"/>
    <n v="8680127"/>
    <n v="1.3991051598376089E-2"/>
    <n v="1.3991051598376089E-2"/>
    <s v="UP"/>
  </r>
  <r>
    <x v="2"/>
    <x v="323"/>
    <n v="1501"/>
    <n v="1501"/>
    <n v="1486"/>
    <n v="1492"/>
    <x v="2767"/>
    <n v="6673026"/>
    <n v="-7.8797655501249442E-3"/>
    <n v="-7.8797655501249442E-3"/>
    <s v="DOWN"/>
  </r>
  <r>
    <x v="2"/>
    <x v="324"/>
    <n v="1492"/>
    <n v="1494.34997558593"/>
    <n v="1468.15002441406"/>
    <n v="1474.80004882812"/>
    <x v="2768"/>
    <n v="13166527"/>
    <n v="-1.1528125411224366E-2"/>
    <n v="-1.1528125411224366E-2"/>
    <s v="DOWN"/>
  </r>
  <r>
    <x v="2"/>
    <x v="325"/>
    <n v="1467.90002441406"/>
    <n v="1467.90002441406"/>
    <n v="1440.15002441406"/>
    <n v="1443.55004882812"/>
    <x v="2769"/>
    <n v="7696182"/>
    <n v="-2.1189354305612553E-2"/>
    <n v="-2.1189354305612553E-2"/>
    <s v="DOWN"/>
  </r>
  <r>
    <x v="2"/>
    <x v="326"/>
    <n v="1465.09997558593"/>
    <n v="1481"/>
    <n v="1455.15002441406"/>
    <n v="1462.84997558593"/>
    <x v="2770"/>
    <n v="10172359"/>
    <n v="1.3369818202258252E-2"/>
    <n v="1.3369818202258252E-2"/>
    <s v="UP"/>
  </r>
  <r>
    <x v="2"/>
    <x v="327"/>
    <n v="1468"/>
    <n v="1471.90002441406"/>
    <n v="1406.15002441406"/>
    <n v="1409.59997558593"/>
    <x v="2771"/>
    <n v="11778138"/>
    <n v="-3.6401483858231443E-2"/>
    <n v="-3.6401483858231443E-2"/>
    <s v="DOWN"/>
  </r>
  <r>
    <x v="2"/>
    <x v="328"/>
    <n v="1389.90002441406"/>
    <n v="1401.30004882812"/>
    <n v="1342"/>
    <n v="1371.44995117187"/>
    <x v="2772"/>
    <n v="21352223"/>
    <n v="-2.7064583463192123E-2"/>
    <n v="-2.7064583463192123E-2"/>
    <s v="DOWN"/>
  </r>
  <r>
    <x v="2"/>
    <x v="329"/>
    <n v="1391.34997558593"/>
    <n v="1408.75"/>
    <n v="1364.5"/>
    <n v="1390.5"/>
    <x v="2773"/>
    <n v="14352251"/>
    <n v="1.3890506319722763E-2"/>
    <n v="1.3890506319722763E-2"/>
    <s v="UP"/>
  </r>
  <r>
    <x v="2"/>
    <x v="330"/>
    <n v="1410.25"/>
    <n v="1482.5"/>
    <n v="1401"/>
    <n v="1476.75"/>
    <x v="2774"/>
    <n v="13185272"/>
    <n v="6.2028096148795606E-2"/>
    <n v="6.2028096148795606E-2"/>
    <s v="UP"/>
  </r>
  <r>
    <x v="2"/>
    <x v="331"/>
    <n v="1501"/>
    <n v="1578.5"/>
    <n v="1497.40002441406"/>
    <n v="1560.55004882812"/>
    <x v="2775"/>
    <n v="21210103"/>
    <n v="5.6746203687880123E-2"/>
    <n v="5.6746203687880123E-2"/>
    <s v="UP"/>
  </r>
  <r>
    <x v="2"/>
    <x v="332"/>
    <n v="1579"/>
    <n v="1581.69995117187"/>
    <n v="1542"/>
    <n v="1574.80004882812"/>
    <x v="2776"/>
    <n v="10118627"/>
    <n v="9.1314724245717092E-3"/>
    <n v="9.1314724245717092E-3"/>
    <s v="UP"/>
  </r>
  <r>
    <x v="2"/>
    <x v="333"/>
    <n v="1566"/>
    <n v="1588"/>
    <n v="1543.44995117187"/>
    <n v="1579.09997558593"/>
    <x v="2777"/>
    <n v="12242342"/>
    <n v="2.7304388662641728E-3"/>
    <n v="2.7304388662641728E-3"/>
    <s v="UP"/>
  </r>
  <r>
    <x v="2"/>
    <x v="334"/>
    <n v="1548"/>
    <n v="1618.25"/>
    <n v="1548"/>
    <n v="1597.59997558593"/>
    <x v="2778"/>
    <n v="13527358"/>
    <n v="1.1715479554282694E-2"/>
    <n v="1.1715479554282694E-2"/>
    <s v="UP"/>
  </r>
  <r>
    <x v="2"/>
    <x v="335"/>
    <n v="1620"/>
    <n v="1631.65002441406"/>
    <n v="1595.69995117187"/>
    <n v="1605.25"/>
    <x v="2779"/>
    <n v="8723790"/>
    <n v="4.7884561918842914E-3"/>
    <n v="4.7884561918842914E-3"/>
    <s v="UP"/>
  </r>
  <r>
    <x v="2"/>
    <x v="336"/>
    <n v="1610"/>
    <n v="1628"/>
    <n v="1586.69995117187"/>
    <n v="1611.84997558593"/>
    <x v="2780"/>
    <n v="9210683"/>
    <n v="4.1115602937218197E-3"/>
    <n v="4.1115602937218197E-3"/>
    <s v="UP"/>
  </r>
  <r>
    <x v="2"/>
    <x v="337"/>
    <n v="1608.34997558593"/>
    <n v="1614.84997558593"/>
    <n v="1567"/>
    <n v="1581.75"/>
    <x v="2781"/>
    <n v="9894003"/>
    <n v="-1.8674291892076172E-2"/>
    <n v="-1.8674291892076172E-2"/>
    <s v="DOWN"/>
  </r>
  <r>
    <x v="2"/>
    <x v="338"/>
    <n v="1582"/>
    <n v="1597.80004882812"/>
    <n v="1564.19995117187"/>
    <n v="1572.34997558593"/>
    <x v="2782"/>
    <n v="6824309"/>
    <n v="-5.942788511398382E-3"/>
    <n v="-5.942788511398382E-3"/>
    <s v="DOWN"/>
  </r>
  <r>
    <x v="2"/>
    <x v="339"/>
    <n v="1573.90002441406"/>
    <n v="1592.5"/>
    <n v="1573"/>
    <n v="1581.94995117187"/>
    <x v="2783"/>
    <n v="4955053"/>
    <n v="6.1056092398814382E-3"/>
    <n v="6.1056092398814382E-3"/>
    <s v="UP"/>
  </r>
  <r>
    <x v="2"/>
    <x v="340"/>
    <n v="1600.09997558593"/>
    <n v="1625"/>
    <n v="1596.69995117187"/>
    <n v="1616.59997558593"/>
    <x v="2784"/>
    <n v="5177622"/>
    <n v="2.1903297278509766E-2"/>
    <n v="2.1903297278509766E-2"/>
    <s v="UP"/>
  </r>
  <r>
    <x v="2"/>
    <x v="341"/>
    <n v="1621.19995117187"/>
    <n v="1641"/>
    <n v="1608.44995117187"/>
    <n v="1626.65002441406"/>
    <x v="2785"/>
    <n v="6948679"/>
    <n v="6.2167785610722712E-3"/>
    <n v="6.2167785610722712E-3"/>
    <s v="UP"/>
  </r>
  <r>
    <x v="2"/>
    <x v="342"/>
    <n v="1620"/>
    <n v="1621.80004882812"/>
    <n v="1583"/>
    <n v="1586.5"/>
    <x v="2786"/>
    <n v="6397213"/>
    <n v="-2.4682676044036525E-2"/>
    <n v="-2.4682676044036525E-2"/>
    <s v="DOWN"/>
  </r>
  <r>
    <x v="2"/>
    <x v="343"/>
    <n v="1605.94995117187"/>
    <n v="1605.94995117187"/>
    <n v="1548"/>
    <n v="1554.30004882812"/>
    <x v="2787"/>
    <n v="7360280"/>
    <n v="-2.0296133560267306E-2"/>
    <n v="-2.0296133560267306E-2"/>
    <s v="DOWN"/>
  </r>
  <r>
    <x v="2"/>
    <x v="344"/>
    <n v="1545"/>
    <n v="1564.19995117187"/>
    <n v="1533"/>
    <n v="1539.09997558593"/>
    <x v="2788"/>
    <n v="8569754"/>
    <n v="-9.7794030241243057E-3"/>
    <n v="-9.7794030241243057E-3"/>
    <s v="DOWN"/>
  </r>
  <r>
    <x v="2"/>
    <x v="345"/>
    <n v="1545.05004882812"/>
    <n v="1573.90002441406"/>
    <n v="1539.44995117187"/>
    <n v="1548"/>
    <x v="2789"/>
    <n v="14725919"/>
    <n v="5.7826095398079026E-3"/>
    <n v="5.7826095398079026E-3"/>
    <s v="UP"/>
  </r>
  <r>
    <x v="2"/>
    <x v="346"/>
    <n v="1553.75"/>
    <n v="1557.69995117187"/>
    <n v="1522.65002441406"/>
    <n v="1529.15002441406"/>
    <x v="2790"/>
    <n v="9119953"/>
    <n v="-1.2176909954055118E-2"/>
    <n v="-1.2176909954055118E-2"/>
    <s v="DOWN"/>
  </r>
  <r>
    <x v="2"/>
    <x v="347"/>
    <n v="1526.5"/>
    <n v="1613.94995117187"/>
    <n v="1516.25"/>
    <n v="1606.44995117187"/>
    <x v="2791"/>
    <n v="7157166"/>
    <n v="5.0550839726851281E-2"/>
    <n v="5.0550839726851281E-2"/>
    <s v="UP"/>
  </r>
  <r>
    <x v="2"/>
    <x v="348"/>
    <n v="1609.75"/>
    <n v="1636.25"/>
    <n v="1602"/>
    <n v="1606.40002441406"/>
    <x v="2792"/>
    <n v="10054785"/>
    <n v="-3.110812606623599E-5"/>
    <n v="-3.110812606623599E-5"/>
    <s v="DOWN"/>
  </r>
  <r>
    <x v="2"/>
    <x v="349"/>
    <n v="1587.05004882812"/>
    <n v="1588.90002441406"/>
    <n v="1521"/>
    <n v="1534.40002441406"/>
    <x v="2793"/>
    <n v="13956423"/>
    <n v="-4.4820684175252076E-2"/>
    <n v="-4.4820684175252076E-2"/>
    <s v="DOWN"/>
  </r>
  <r>
    <x v="2"/>
    <x v="350"/>
    <n v="1564"/>
    <n v="1572.55004882812"/>
    <n v="1540.69995117187"/>
    <n v="1558.90002441406"/>
    <x v="2794"/>
    <n v="6768009"/>
    <n v="1.5967190486514009E-2"/>
    <n v="1.5967190486514009E-2"/>
    <s v="UP"/>
  </r>
  <r>
    <x v="2"/>
    <x v="351"/>
    <n v="1575.69995117187"/>
    <n v="1587.5"/>
    <n v="1551"/>
    <n v="1568.19995117187"/>
    <x v="2795"/>
    <n v="8055019"/>
    <n v="5.9656185906358456E-3"/>
    <n v="5.9656185906358456E-3"/>
    <s v="UP"/>
  </r>
  <r>
    <x v="2"/>
    <x v="352"/>
    <n v="1584"/>
    <n v="1596"/>
    <n v="1565"/>
    <n v="1586.84997558593"/>
    <x v="2796"/>
    <n v="5611205"/>
    <n v="1.189267330011619E-2"/>
    <n v="1.189267330011619E-2"/>
    <s v="UP"/>
  </r>
  <r>
    <x v="2"/>
    <x v="353"/>
    <n v="1548.55004882812"/>
    <n v="1571"/>
    <n v="1539.09997558593"/>
    <n v="1552.05004882812"/>
    <x v="2797"/>
    <n v="8145719"/>
    <n v="-2.1930220307073801E-2"/>
    <n v="-2.1930220307073801E-2"/>
    <s v="DOWN"/>
  </r>
  <r>
    <x v="2"/>
    <x v="354"/>
    <n v="1531"/>
    <n v="1545.59997558593"/>
    <n v="1521.09997558593"/>
    <n v="1530"/>
    <x v="2798"/>
    <n v="8722911"/>
    <n v="-1.4207066197610503E-2"/>
    <n v="-1.4207066197610503E-2"/>
    <s v="DOWN"/>
  </r>
  <r>
    <x v="2"/>
    <x v="355"/>
    <n v="1542"/>
    <n v="1555"/>
    <n v="1512.5"/>
    <n v="1519.5"/>
    <x v="2799"/>
    <n v="7558525"/>
    <n v="-6.8627021574946346E-3"/>
    <n v="-6.8627021574946346E-3"/>
    <s v="DOWN"/>
  </r>
  <r>
    <x v="2"/>
    <x v="356"/>
    <n v="1545"/>
    <n v="1565.69995117187"/>
    <n v="1538.25"/>
    <n v="1562.5"/>
    <x v="2800"/>
    <n v="7533348"/>
    <n v="2.8298679918803717E-2"/>
    <n v="2.8298679918803717E-2"/>
    <s v="UP"/>
  </r>
  <r>
    <x v="2"/>
    <x v="357"/>
    <n v="1572"/>
    <n v="1575"/>
    <n v="1552.15002441406"/>
    <n v="1555.75"/>
    <x v="2801"/>
    <n v="5527508"/>
    <n v="-4.3198395146359153E-3"/>
    <n v="-4.3198395146359153E-3"/>
    <s v="DOWN"/>
  </r>
  <r>
    <x v="2"/>
    <x v="358"/>
    <n v="1600"/>
    <n v="1600"/>
    <n v="1535.05004882812"/>
    <n v="1551.94995117187"/>
    <x v="2802"/>
    <n v="7815602"/>
    <n v="-2.4426538279382275E-3"/>
    <n v="-2.4426538279382275E-3"/>
    <s v="DOWN"/>
  </r>
  <r>
    <x v="2"/>
    <x v="359"/>
    <n v="1548.40002441406"/>
    <n v="1548.40002441406"/>
    <n v="1515.30004882812"/>
    <n v="1528.65002441406"/>
    <x v="2803"/>
    <n v="6115193"/>
    <n v="-1.5013323900943881E-2"/>
    <n v="-1.5013323900943881E-2"/>
    <s v="DOWN"/>
  </r>
  <r>
    <x v="2"/>
    <x v="360"/>
    <n v="1530.90002441406"/>
    <n v="1540.40002441406"/>
    <n v="1510"/>
    <n v="1512.15002441406"/>
    <x v="2804"/>
    <n v="6861183"/>
    <n v="-1.0793805278451876E-2"/>
    <n v="-1.0793805278451876E-2"/>
    <s v="DOWN"/>
  </r>
  <r>
    <x v="2"/>
    <x v="361"/>
    <n v="1524.25"/>
    <n v="1539"/>
    <n v="1490.19995117187"/>
    <n v="1495.34997558593"/>
    <x v="2805"/>
    <n v="10532214"/>
    <n v="-1.1110123499723734E-2"/>
    <n v="-1.1110123499723734E-2"/>
    <s v="DOWN"/>
  </r>
  <r>
    <x v="2"/>
    <x v="362"/>
    <n v="1511.75"/>
    <n v="1522.05004882812"/>
    <n v="1481.15002441406"/>
    <n v="1491"/>
    <x v="2806"/>
    <n v="9032770"/>
    <n v="-2.909015644010898E-3"/>
    <n v="-2.909015644010898E-3"/>
    <s v="DOWN"/>
  </r>
  <r>
    <x v="2"/>
    <x v="363"/>
    <n v="1485"/>
    <n v="1511.19995117187"/>
    <n v="1474.05004882812"/>
    <n v="1497.5"/>
    <x v="2807"/>
    <n v="10617510"/>
    <n v="4.3594956231542146E-3"/>
    <n v="4.3594956231542146E-3"/>
    <s v="UP"/>
  </r>
  <r>
    <x v="2"/>
    <x v="364"/>
    <n v="1494.90002441406"/>
    <n v="1494.90002441406"/>
    <n v="1460.40002441406"/>
    <n v="1469.15002441406"/>
    <x v="2808"/>
    <n v="7007816"/>
    <n v="-1.8931426131716309E-2"/>
    <n v="-1.8931426131716309E-2"/>
    <s v="DOWN"/>
  </r>
  <r>
    <x v="2"/>
    <x v="365"/>
    <n v="1470"/>
    <n v="1507.44995117187"/>
    <n v="1469.09997558593"/>
    <n v="1500.15002441406"/>
    <x v="2809"/>
    <n v="9880714"/>
    <n v="2.1100506343950269E-2"/>
    <n v="2.1100506343950269E-2"/>
    <s v="UP"/>
  </r>
  <r>
    <x v="2"/>
    <x v="366"/>
    <n v="1490.90002441406"/>
    <n v="1506.44995117187"/>
    <n v="1471"/>
    <n v="1478.80004882812"/>
    <x v="2810"/>
    <n v="8184450"/>
    <n v="-1.4231869473570311E-2"/>
    <n v="-1.4231869473570311E-2"/>
    <s v="DOWN"/>
  </r>
  <r>
    <x v="2"/>
    <x v="367"/>
    <n v="1490.19995117187"/>
    <n v="1495.55004882812"/>
    <n v="1450.25"/>
    <n v="1463.34997558593"/>
    <x v="2811"/>
    <n v="11982178"/>
    <n v="-1.0447743354681736E-2"/>
    <n v="-1.0447743354681736E-2"/>
    <s v="DOWN"/>
  </r>
  <r>
    <x v="2"/>
    <x v="368"/>
    <n v="1494"/>
    <n v="1499"/>
    <n v="1474"/>
    <n v="1491.30004882812"/>
    <x v="2812"/>
    <n v="6010629"/>
    <n v="1.9100112573910675E-2"/>
    <n v="1.9100112573910675E-2"/>
    <s v="UP"/>
  </r>
  <r>
    <x v="2"/>
    <x v="369"/>
    <n v="1506.65002441406"/>
    <n v="1562.55004882812"/>
    <n v="1501.55004882812"/>
    <n v="1553.69995117187"/>
    <x v="2813"/>
    <n v="12803822"/>
    <n v="4.1842633899169278E-2"/>
    <n v="4.1842633899169278E-2"/>
    <s v="UP"/>
  </r>
  <r>
    <x v="2"/>
    <x v="370"/>
    <n v="1548"/>
    <n v="1548"/>
    <n v="1488"/>
    <n v="1493.65002441406"/>
    <x v="2814"/>
    <n v="15387253"/>
    <n v="-3.8649604154216401E-2"/>
    <n v="-3.8649604154216401E-2"/>
    <s v="DOWN"/>
  </r>
  <r>
    <x v="2"/>
    <x v="371"/>
    <n v="1499.40002441406"/>
    <n v="1499.40002441406"/>
    <n v="1465"/>
    <n v="1486.75"/>
    <x v="2815"/>
    <n v="17881881"/>
    <n v="-4.6195050688423037E-3"/>
    <n v="-4.6195050688423037E-3"/>
    <s v="DOWN"/>
  </r>
  <r>
    <x v="2"/>
    <x v="372"/>
    <n v="1480"/>
    <n v="1485"/>
    <n v="1431"/>
    <n v="1449.59997558593"/>
    <x v="2816"/>
    <n v="8003293"/>
    <n v="-2.498747436071002E-2"/>
    <n v="-2.498747436071002E-2"/>
    <s v="DOWN"/>
  </r>
  <r>
    <x v="2"/>
    <x v="373"/>
    <n v="1460"/>
    <n v="1462.65002441406"/>
    <n v="1432.65002441406"/>
    <n v="1440.25"/>
    <x v="2817"/>
    <n v="7537867"/>
    <n v="-6.450076948289995E-3"/>
    <n v="-6.450076948289995E-3"/>
    <s v="DOWN"/>
  </r>
  <r>
    <x v="2"/>
    <x v="374"/>
    <n v="1439.30004882812"/>
    <n v="1456.69995117187"/>
    <n v="1421.55004882812"/>
    <n v="1447.19995117187"/>
    <x v="2818"/>
    <n v="12544090"/>
    <n v="4.8254801597781491E-3"/>
    <n v="4.8254801597781491E-3"/>
    <s v="UP"/>
  </r>
  <r>
    <x v="2"/>
    <x v="375"/>
    <n v="1453"/>
    <n v="1460.90002441406"/>
    <n v="1430.5"/>
    <n v="1432.80004882812"/>
    <x v="2819"/>
    <n v="8806796"/>
    <n v="-9.9501018760356583E-3"/>
    <n v="-9.9501018760356583E-3"/>
    <s v="DOWN"/>
  </r>
  <r>
    <x v="2"/>
    <x v="376"/>
    <n v="1426"/>
    <n v="1432.80004882812"/>
    <n v="1415.09997558593"/>
    <n v="1421.75"/>
    <x v="2820"/>
    <n v="14078908"/>
    <n v="-7.7121894909371862E-3"/>
    <n v="-7.7121894909371862E-3"/>
    <s v="DOWN"/>
  </r>
  <r>
    <x v="2"/>
    <x v="377"/>
    <n v="1393"/>
    <n v="1399"/>
    <n v="1353"/>
    <n v="1367.05004882812"/>
    <x v="2821"/>
    <n v="11274564"/>
    <n v="-3.8473647079362856E-2"/>
    <n v="-3.8473647079362856E-2"/>
    <s v="DOWN"/>
  </r>
  <r>
    <x v="2"/>
    <x v="378"/>
    <n v="1368"/>
    <n v="1406.44995117187"/>
    <n v="1361"/>
    <n v="1400.34997558593"/>
    <x v="2822"/>
    <n v="9300341"/>
    <n v="2.435892427269145E-2"/>
    <n v="2.435892427269145E-2"/>
    <s v="UP"/>
  </r>
  <r>
    <x v="2"/>
    <x v="379"/>
    <n v="1405"/>
    <n v="1436.69995117187"/>
    <n v="1391"/>
    <n v="1430.09997558593"/>
    <x v="2823"/>
    <n v="17222492"/>
    <n v="2.1244661207144234E-2"/>
    <n v="2.1244661207144234E-2"/>
    <s v="UP"/>
  </r>
  <r>
    <x v="2"/>
    <x v="380"/>
    <n v="1434.94995117187"/>
    <n v="1445"/>
    <n v="1423.5"/>
    <n v="1428.65002441406"/>
    <x v="2824"/>
    <n v="7803263"/>
    <n v="-1.013914268362159E-3"/>
    <n v="-1.013914268362159E-3"/>
    <s v="DOWN"/>
  </r>
  <r>
    <x v="2"/>
    <x v="381"/>
    <n v="1390"/>
    <n v="1417.69995117187"/>
    <n v="1372.30004882812"/>
    <n v="1412.40002441406"/>
    <x v="2825"/>
    <n v="12034621"/>
    <n v="-1.1374343464371998E-2"/>
    <n v="-1.1374343464371998E-2"/>
    <s v="DOWN"/>
  </r>
  <r>
    <x v="2"/>
    <x v="382"/>
    <n v="1425"/>
    <n v="1426.40002441406"/>
    <n v="1383.94995117187"/>
    <n v="1391.40002441406"/>
    <x v="2826"/>
    <n v="11593135"/>
    <n v="-1.4868305742216177E-2"/>
    <n v="-1.4868305742216177E-2"/>
    <s v="DOWN"/>
  </r>
  <r>
    <x v="2"/>
    <x v="383"/>
    <n v="1380"/>
    <n v="1426.80004882812"/>
    <n v="1371.05004882812"/>
    <n v="1422.5"/>
    <x v="2827"/>
    <n v="19242656"/>
    <n v="2.2351597320131613E-2"/>
    <n v="2.2351597320131613E-2"/>
    <s v="UP"/>
  </r>
  <r>
    <x v="2"/>
    <x v="384"/>
    <n v="1409"/>
    <n v="1434.59997558593"/>
    <n v="1400.19995117187"/>
    <n v="1414.15002441406"/>
    <x v="2828"/>
    <n v="11356764"/>
    <n v="-5.8699822093001182E-3"/>
    <n v="-5.8699822093001182E-3"/>
    <s v="DOWN"/>
  </r>
  <r>
    <x v="2"/>
    <x v="385"/>
    <n v="1413"/>
    <n v="1429"/>
    <n v="1402.75"/>
    <n v="1404.80004882812"/>
    <x v="2829"/>
    <n v="15085476"/>
    <n v="-6.6117679218242274E-3"/>
    <n v="-6.6117679218242274E-3"/>
    <s v="DOWN"/>
  </r>
  <r>
    <x v="2"/>
    <x v="386"/>
    <n v="1407.25"/>
    <n v="1442"/>
    <n v="1404.80004882812"/>
    <n v="1438.69995117187"/>
    <x v="2830"/>
    <n v="10296453"/>
    <n v="2.4131594787986609E-2"/>
    <n v="2.4131594787986609E-2"/>
    <s v="UP"/>
  </r>
  <r>
    <x v="2"/>
    <x v="387"/>
    <n v="1436.25"/>
    <n v="1479"/>
    <n v="1431"/>
    <n v="1476.80004882812"/>
    <x v="2831"/>
    <n v="12051970"/>
    <n v="2.6482248548166967E-2"/>
    <n v="2.6482248548166967E-2"/>
    <s v="UP"/>
  </r>
  <r>
    <x v="2"/>
    <x v="388"/>
    <n v="1486.19995117187"/>
    <n v="1503.65002441406"/>
    <n v="1461"/>
    <n v="1472.5"/>
    <x v="2832"/>
    <n v="12039276"/>
    <n v="-2.9117162567982935E-3"/>
    <n v="-2.9117162567982935E-3"/>
    <s v="DOWN"/>
  </r>
  <r>
    <x v="2"/>
    <x v="389"/>
    <n v="1445"/>
    <n v="1453.80004882812"/>
    <n v="1407.5"/>
    <n v="1412.30004882812"/>
    <x v="2833"/>
    <n v="17616451"/>
    <n v="-4.0882808418996205E-2"/>
    <n v="-4.0882808418996205E-2"/>
    <s v="DOWN"/>
  </r>
  <r>
    <x v="2"/>
    <x v="390"/>
    <n v="1393"/>
    <n v="1421.90002441406"/>
    <n v="1377.30004882812"/>
    <n v="1414.44995117187"/>
    <x v="2834"/>
    <n v="11236850"/>
    <n v="1.5222573526946605E-3"/>
    <n v="1.5222573526946605E-3"/>
    <s v="UP"/>
  </r>
  <r>
    <x v="2"/>
    <x v="391"/>
    <n v="1409.94995117187"/>
    <n v="1423"/>
    <n v="1383.30004882812"/>
    <n v="1388.34997558593"/>
    <x v="2835"/>
    <n v="10743164"/>
    <n v="-1.8452386892215632E-2"/>
    <n v="-1.8452386892215632E-2"/>
    <s v="DOWN"/>
  </r>
  <r>
    <x v="2"/>
    <x v="392"/>
    <n v="1401"/>
    <n v="1409.59997558593"/>
    <n v="1381.69995117187"/>
    <n v="1402.59997558593"/>
    <x v="2836"/>
    <n v="7210806"/>
    <n v="1.0263977025485482E-2"/>
    <n v="1.0263977025485482E-2"/>
    <s v="UP"/>
  </r>
  <r>
    <x v="2"/>
    <x v="393"/>
    <n v="1407.59997558593"/>
    <n v="1410.80004882812"/>
    <n v="1395"/>
    <n v="1400.90002441406"/>
    <x v="2837"/>
    <n v="5738522"/>
    <n v="-1.2119400024423769E-3"/>
    <n v="-1.2119400024423769E-3"/>
    <s v="DOWN"/>
  </r>
  <r>
    <x v="2"/>
    <x v="394"/>
    <n v="1412.94995117187"/>
    <n v="1424.94995117187"/>
    <n v="1410.25"/>
    <n v="1414.75"/>
    <x v="2838"/>
    <n v="6024167"/>
    <n v="9.8864642361081341E-3"/>
    <n v="9.8864642361081341E-3"/>
    <s v="UP"/>
  </r>
  <r>
    <x v="2"/>
    <x v="395"/>
    <n v="1427"/>
    <n v="1430"/>
    <n v="1412.80004882812"/>
    <n v="1419.84997558593"/>
    <x v="2839"/>
    <n v="5530025"/>
    <n v="3.6048646933151238E-3"/>
    <n v="3.6048646933151238E-3"/>
    <s v="UP"/>
  </r>
  <r>
    <x v="2"/>
    <x v="396"/>
    <n v="1396"/>
    <n v="1424.19995117187"/>
    <n v="1395.05004882812"/>
    <n v="1403.55004882812"/>
    <x v="2840"/>
    <n v="7259517"/>
    <n v="-1.1480125302860286E-2"/>
    <n v="-1.1480125302860286E-2"/>
    <s v="DOWN"/>
  </r>
  <r>
    <x v="2"/>
    <x v="397"/>
    <n v="1399.75"/>
    <n v="1408.59997558593"/>
    <n v="1388.84997558593"/>
    <n v="1399.5"/>
    <x v="2841"/>
    <n v="6887463"/>
    <n v="-2.8853785020819516E-3"/>
    <n v="-2.8853785020819516E-3"/>
    <s v="DOWN"/>
  </r>
  <r>
    <x v="2"/>
    <x v="398"/>
    <n v="1394.34997558593"/>
    <n v="1398.90002441406"/>
    <n v="1382.34997558593"/>
    <n v="1386.84997558593"/>
    <x v="2842"/>
    <n v="5302071"/>
    <n v="-9.0390838635975856E-3"/>
    <n v="-9.0390838635975856E-3"/>
    <s v="DOWN"/>
  </r>
  <r>
    <x v="2"/>
    <x v="399"/>
    <n v="1395.15002441406"/>
    <n v="1442.59997558593"/>
    <n v="1381.30004882812"/>
    <n v="1440.25"/>
    <x v="2817"/>
    <n v="7560346"/>
    <n v="3.8504494934114335E-2"/>
    <n v="3.8504494934114335E-2"/>
    <s v="UP"/>
  </r>
  <r>
    <x v="2"/>
    <x v="400"/>
    <n v="1458.94995117187"/>
    <n v="1482.75"/>
    <n v="1455"/>
    <n v="1476.69995117187"/>
    <x v="2843"/>
    <n v="11082640"/>
    <n v="2.5308100573407162E-2"/>
    <n v="2.5308100573407162E-2"/>
    <s v="UP"/>
  </r>
  <r>
    <x v="2"/>
    <x v="401"/>
    <n v="1470.19995117187"/>
    <n v="1478.84997558593"/>
    <n v="1452.55004882812"/>
    <n v="1458.19995117187"/>
    <x v="2844"/>
    <n v="5065458"/>
    <n v="-1.2527876130347875E-2"/>
    <n v="-1.2527876130347875E-2"/>
    <s v="DOWN"/>
  </r>
  <r>
    <x v="2"/>
    <x v="402"/>
    <n v="1458.34997558593"/>
    <n v="1465.90002441406"/>
    <n v="1428.5"/>
    <n v="1432.80004882812"/>
    <x v="2819"/>
    <n v="5342092"/>
    <n v="-1.7418711111829598E-2"/>
    <n v="-1.7418711111829598E-2"/>
    <s v="DOWN"/>
  </r>
  <r>
    <x v="2"/>
    <x v="403"/>
    <n v="1443"/>
    <n v="1501.90002441406"/>
    <n v="1443"/>
    <n v="1497.30004882812"/>
    <x v="2845"/>
    <n v="9670823"/>
    <n v="4.5016718958995464E-2"/>
    <n v="4.5016718958995464E-2"/>
    <s v="UP"/>
  </r>
  <r>
    <x v="2"/>
    <x v="404"/>
    <n v="1503.25"/>
    <n v="1520.44995117187"/>
    <n v="1498.5"/>
    <n v="1509.94995117187"/>
    <x v="2846"/>
    <n v="11073051"/>
    <n v="8.4485040489209583E-3"/>
    <n v="8.4485040489209583E-3"/>
    <s v="UP"/>
  </r>
  <r>
    <x v="2"/>
    <x v="405"/>
    <n v="1510.5"/>
    <n v="1513.75"/>
    <n v="1470.5"/>
    <n v="1478.94995117187"/>
    <x v="2847"/>
    <n v="9618487"/>
    <n v="-2.0530524954175192E-2"/>
    <n v="-2.0530524954175192E-2"/>
    <s v="DOWN"/>
  </r>
  <r>
    <x v="2"/>
    <x v="406"/>
    <n v="1480"/>
    <n v="1487"/>
    <n v="1470"/>
    <n v="1477.05004882812"/>
    <x v="2848"/>
    <n v="6141995"/>
    <n v="-1.2846200857165541E-3"/>
    <n v="-1.2846200857165541E-3"/>
    <s v="DOWN"/>
  </r>
  <r>
    <x v="2"/>
    <x v="407"/>
    <n v="1473.09997558593"/>
    <n v="1489"/>
    <n v="1462.44995117187"/>
    <n v="1482.65002441406"/>
    <x v="2849"/>
    <n v="10219748"/>
    <n v="3.7914088088270119E-3"/>
    <n v="3.7914088088270119E-3"/>
    <s v="UP"/>
  </r>
  <r>
    <x v="2"/>
    <x v="408"/>
    <n v="1490.90002441406"/>
    <n v="1513"/>
    <n v="1478.75"/>
    <n v="1503.44995117187"/>
    <x v="2850"/>
    <n v="8875010"/>
    <n v="1.4028829887374528E-2"/>
    <n v="1.4028829887374528E-2"/>
    <s v="UP"/>
  </r>
  <r>
    <x v="2"/>
    <x v="409"/>
    <n v="1500"/>
    <n v="1519.5"/>
    <n v="1487.5"/>
    <n v="1515.84997558593"/>
    <x v="2851"/>
    <n v="7830527"/>
    <n v="8.2477484380904624E-3"/>
    <n v="8.2477484380904624E-3"/>
    <s v="UP"/>
  </r>
  <r>
    <x v="2"/>
    <x v="410"/>
    <n v="1520.30004882812"/>
    <n v="1527"/>
    <n v="1507.25"/>
    <n v="1511.69995117187"/>
    <x v="2852"/>
    <n v="5515081"/>
    <n v="-2.7378887973255107E-3"/>
    <n v="-2.7378887973255107E-3"/>
    <s v="DOWN"/>
  </r>
  <r>
    <x v="2"/>
    <x v="411"/>
    <n v="1510"/>
    <n v="1510.19995117187"/>
    <n v="1493"/>
    <n v="1504"/>
    <x v="2853"/>
    <n v="5312008"/>
    <n v="-5.0934428736465987E-3"/>
    <n v="-5.0934428736465987E-3"/>
    <s v="DOWN"/>
  </r>
  <r>
    <x v="2"/>
    <x v="412"/>
    <n v="1508"/>
    <n v="1524.94995117187"/>
    <n v="1487.75"/>
    <n v="1520.55004882812"/>
    <x v="2854"/>
    <n v="5143630"/>
    <n v="1.1003938728783101E-2"/>
    <n v="1.1003938728783101E-2"/>
    <s v="UP"/>
  </r>
  <r>
    <x v="2"/>
    <x v="413"/>
    <n v="1516"/>
    <n v="1520.65002441406"/>
    <n v="1499.19995117187"/>
    <n v="1500.94995117187"/>
    <x v="2855"/>
    <n v="4712238"/>
    <n v="-1.2890053166021393E-2"/>
    <n v="-1.2890053166021393E-2"/>
    <s v="DOWN"/>
  </r>
  <r>
    <x v="2"/>
    <x v="414"/>
    <n v="1510"/>
    <n v="1514"/>
    <n v="1496"/>
    <n v="1499.84997558593"/>
    <x v="2856"/>
    <n v="4045834"/>
    <n v="-7.3290652887644011E-4"/>
    <n v="-7.3290652887644011E-4"/>
    <s v="DOWN"/>
  </r>
  <r>
    <x v="2"/>
    <x v="415"/>
    <n v="1496.55004882812"/>
    <n v="1501.30004882812"/>
    <n v="1481.5"/>
    <n v="1483.05004882812"/>
    <x v="2857"/>
    <n v="4936270"/>
    <n v="-1.1201067025052972E-2"/>
    <n v="-1.1201067025052972E-2"/>
    <s v="DOWN"/>
  </r>
  <r>
    <x v="2"/>
    <x v="416"/>
    <n v="1483.90002441406"/>
    <n v="1502"/>
    <n v="1472.05004882812"/>
    <n v="1480.30004882812"/>
    <x v="2858"/>
    <n v="5111721"/>
    <n v="-1.8542526228458205E-3"/>
    <n v="-1.8542526228458205E-3"/>
    <s v="DOWN"/>
  </r>
  <r>
    <x v="2"/>
    <x v="417"/>
    <n v="1482.09997558593"/>
    <n v="1489"/>
    <n v="1473.65002441406"/>
    <n v="1481.05004882812"/>
    <x v="2859"/>
    <n v="5741770"/>
    <n v="5.0664470805745468E-4"/>
    <n v="5.0664470805745468E-4"/>
    <s v="UP"/>
  </r>
  <r>
    <x v="2"/>
    <x v="418"/>
    <n v="1491"/>
    <n v="1496.55004882812"/>
    <n v="1481.05004882812"/>
    <n v="1486.34997558593"/>
    <x v="2860"/>
    <n v="3602987"/>
    <n v="3.5784590826646056E-3"/>
    <n v="3.5784590826646056E-3"/>
    <s v="UP"/>
  </r>
  <r>
    <x v="2"/>
    <x v="419"/>
    <n v="1478.25"/>
    <n v="1486"/>
    <n v="1462.55004882812"/>
    <n v="1479.44995117187"/>
    <x v="2861"/>
    <n v="4440982"/>
    <n v="-4.6422789677410944E-3"/>
    <n v="-4.6422789677410944E-3"/>
    <s v="DOWN"/>
  </r>
  <r>
    <x v="2"/>
    <x v="420"/>
    <n v="1486"/>
    <n v="1496"/>
    <n v="1474.80004882812"/>
    <n v="1490.25"/>
    <x v="2862"/>
    <n v="3784801"/>
    <n v="7.3001170301534024E-3"/>
    <n v="7.3001170301534024E-3"/>
    <s v="UP"/>
  </r>
  <r>
    <x v="2"/>
    <x v="421"/>
    <n v="1488"/>
    <n v="1494"/>
    <n v="1478.09997558593"/>
    <n v="1484.59997558593"/>
    <x v="2863"/>
    <n v="3851049"/>
    <n v="-3.7913597647399248E-3"/>
    <n v="-3.7913597647399248E-3"/>
    <s v="DOWN"/>
  </r>
  <r>
    <x v="2"/>
    <x v="422"/>
    <n v="1466"/>
    <n v="1478.75"/>
    <n v="1460"/>
    <n v="1466.09997558593"/>
    <x v="2864"/>
    <n v="4641901"/>
    <n v="-1.2461211282913182E-2"/>
    <n v="-1.2461211282913182E-2"/>
    <s v="DOWN"/>
  </r>
  <r>
    <x v="2"/>
    <x v="423"/>
    <n v="1469.5"/>
    <n v="1490"/>
    <n v="1455"/>
    <n v="1479.80004882812"/>
    <x v="2865"/>
    <n v="5969030"/>
    <n v="9.3444512452871657E-3"/>
    <n v="9.3444512452871657E-3"/>
    <s v="UP"/>
  </r>
  <r>
    <x v="2"/>
    <x v="424"/>
    <n v="1461.34997558593"/>
    <n v="1491.80004882812"/>
    <n v="1459"/>
    <n v="1488.69995117187"/>
    <x v="2866"/>
    <n v="3630236"/>
    <n v="6.0142501379788034E-3"/>
    <n v="6.0142501379788034E-3"/>
    <s v="UP"/>
  </r>
  <r>
    <x v="2"/>
    <x v="425"/>
    <n v="1497"/>
    <n v="1508"/>
    <n v="1480"/>
    <n v="1483.80004882812"/>
    <x v="2867"/>
    <n v="7183412"/>
    <n v="-3.291350878604367E-3"/>
    <n v="-3.291350878604367E-3"/>
    <s v="DOWN"/>
  </r>
  <r>
    <x v="2"/>
    <x v="426"/>
    <n v="1490"/>
    <n v="1497.80004882812"/>
    <n v="1478.59997558593"/>
    <n v="1485.5"/>
    <x v="2868"/>
    <n v="3922434"/>
    <n v="1.1457030180760004E-3"/>
    <n v="1.1457030180760004E-3"/>
    <s v="UP"/>
  </r>
  <r>
    <x v="2"/>
    <x v="427"/>
    <n v="1490"/>
    <n v="1513.44995117187"/>
    <n v="1488"/>
    <n v="1506.25"/>
    <x v="2869"/>
    <n v="7392512"/>
    <n v="1.3968360547563768E-2"/>
    <n v="1.3968360547563768E-2"/>
    <s v="UP"/>
  </r>
  <r>
    <x v="2"/>
    <x v="428"/>
    <n v="1511.09997558593"/>
    <n v="1522"/>
    <n v="1507"/>
    <n v="1515.09997558593"/>
    <x v="2870"/>
    <n v="5191588"/>
    <n v="5.8754611929303932E-3"/>
    <n v="5.8754611929303932E-3"/>
    <s v="UP"/>
  </r>
  <r>
    <x v="2"/>
    <x v="429"/>
    <n v="1520"/>
    <n v="1523"/>
    <n v="1505"/>
    <n v="1508.34997558593"/>
    <x v="2871"/>
    <n v="4678393"/>
    <n v="-4.4550697379338563E-3"/>
    <n v="-4.4550697379338563E-3"/>
    <s v="DOWN"/>
  </r>
  <r>
    <x v="2"/>
    <x v="430"/>
    <n v="1507"/>
    <n v="1508.19995117187"/>
    <n v="1492.15002441406"/>
    <n v="1502.05004882812"/>
    <x v="2872"/>
    <n v="5485846"/>
    <n v="1.3319976263465153E-4"/>
    <n v="1.3319976263465153E-4"/>
    <s v="UP"/>
  </r>
  <r>
    <x v="2"/>
    <x v="431"/>
    <n v="1498"/>
    <n v="1509"/>
    <n v="1494.09997558593"/>
    <n v="1497.90002441406"/>
    <x v="2873"/>
    <n v="4839511"/>
    <n v="-2.763021219009888E-3"/>
    <n v="-2.763021219009888E-3"/>
    <s v="DOWN"/>
  </r>
  <r>
    <x v="2"/>
    <x v="432"/>
    <n v="1502"/>
    <n v="1502"/>
    <n v="1483"/>
    <n v="1486.75"/>
    <x v="2874"/>
    <n v="8455721"/>
    <n v="-7.4436947179047294E-3"/>
    <n v="-7.4436947179047294E-3"/>
    <s v="DOWN"/>
  </r>
  <r>
    <x v="2"/>
    <x v="433"/>
    <n v="1485"/>
    <n v="1489.25"/>
    <n v="1477"/>
    <n v="1480.40002441406"/>
    <x v="2875"/>
    <n v="7413518"/>
    <n v="-4.2710229914671057E-3"/>
    <n v="-4.2710229914671057E-3"/>
    <s v="DOWN"/>
  </r>
  <r>
    <x v="2"/>
    <x v="434"/>
    <n v="1489.94995117187"/>
    <n v="1504.5"/>
    <n v="1484.55004882812"/>
    <n v="1495.44995117187"/>
    <x v="2876"/>
    <n v="3686941"/>
    <n v="1.0166118065590531E-2"/>
    <n v="1.0166118065590531E-2"/>
    <s v="UP"/>
  </r>
  <r>
    <x v="2"/>
    <x v="435"/>
    <n v="1497"/>
    <n v="1540"/>
    <n v="1496"/>
    <n v="1534.69995117187"/>
    <x v="2877"/>
    <n v="8834516"/>
    <n v="2.6246230950714083E-2"/>
    <n v="2.6246230950714083E-2"/>
    <s v="UP"/>
  </r>
  <r>
    <x v="2"/>
    <x v="436"/>
    <n v="1534"/>
    <n v="1545.34997558593"/>
    <n v="1527.69995117187"/>
    <n v="1539.5"/>
    <x v="2878"/>
    <n v="4814595"/>
    <n v="3.1277077767906348E-3"/>
    <n v="3.1277077767906348E-3"/>
    <s v="UP"/>
  </r>
  <r>
    <x v="2"/>
    <x v="437"/>
    <n v="1525"/>
    <n v="1537.69995117187"/>
    <n v="1513.44995117187"/>
    <n v="1520.44995117187"/>
    <x v="2879"/>
    <n v="4210461"/>
    <n v="-1.2374119487149268E-2"/>
    <n v="-1.2374119487149268E-2"/>
    <s v="DOWN"/>
  </r>
  <r>
    <x v="2"/>
    <x v="438"/>
    <n v="1512.55004882812"/>
    <n v="1516"/>
    <n v="1497.5"/>
    <n v="1502"/>
    <x v="2880"/>
    <n v="5347921"/>
    <n v="-1.2134612407632545E-2"/>
    <n v="-1.2134612407632545E-2"/>
    <s v="DOWN"/>
  </r>
  <r>
    <x v="2"/>
    <x v="439"/>
    <n v="1502"/>
    <n v="1502"/>
    <n v="1484"/>
    <n v="1487"/>
    <x v="2881"/>
    <n v="7229489"/>
    <n v="-9.9866248753379388E-3"/>
    <n v="-9.9866248753379388E-3"/>
    <s v="DOWN"/>
  </r>
  <r>
    <x v="2"/>
    <x v="440"/>
    <n v="1496.09997558593"/>
    <n v="1506.09997558593"/>
    <n v="1484.09997558593"/>
    <n v="1501.84997558593"/>
    <x v="2882"/>
    <n v="9089071"/>
    <n v="9.9864661148401541E-3"/>
    <n v="9.9864661148401541E-3"/>
    <s v="UP"/>
  </r>
  <r>
    <x v="2"/>
    <x v="441"/>
    <n v="1497.5"/>
    <n v="1507.34997558593"/>
    <n v="1491.09997558593"/>
    <n v="1499.15002441406"/>
    <x v="2883"/>
    <n v="4894247"/>
    <n v="-1.7976911252362883E-3"/>
    <n v="-1.7976911252362883E-3"/>
    <s v="DOWN"/>
  </r>
  <r>
    <x v="2"/>
    <x v="442"/>
    <n v="1505"/>
    <n v="1526.75"/>
    <n v="1499.65002441406"/>
    <n v="1520.69995117187"/>
    <x v="2884"/>
    <n v="5219401"/>
    <n v="1.4374829294366159E-2"/>
    <n v="1.4374829294366159E-2"/>
    <s v="UP"/>
  </r>
  <r>
    <x v="2"/>
    <x v="443"/>
    <n v="1527.94995117187"/>
    <n v="1529.94995117187"/>
    <n v="1518.80004882812"/>
    <n v="1522.34997558593"/>
    <x v="2885"/>
    <n v="2585314"/>
    <n v="1.0849434723668313E-3"/>
    <n v="1.0849434723668313E-3"/>
    <s v="UP"/>
  </r>
  <r>
    <x v="2"/>
    <x v="444"/>
    <n v="1487"/>
    <n v="1488.84997558593"/>
    <n v="1466"/>
    <n v="1471"/>
    <x v="2886"/>
    <n v="12555800"/>
    <n v="-3.3730698169749287E-2"/>
    <n v="-3.3730698169749287E-2"/>
    <s v="DOWN"/>
  </r>
  <r>
    <x v="2"/>
    <x v="445"/>
    <n v="1442"/>
    <n v="1454"/>
    <n v="1436.15002441406"/>
    <n v="1443.15002441406"/>
    <x v="2887"/>
    <n v="12087125"/>
    <n v="-1.8932755987495289E-2"/>
    <n v="-1.8932755987495289E-2"/>
    <s v="DOWN"/>
  </r>
  <r>
    <x v="2"/>
    <x v="446"/>
    <n v="1456.09997558593"/>
    <n v="1468.5"/>
    <n v="1445"/>
    <n v="1448.69995117187"/>
    <x v="2888"/>
    <n v="6603557"/>
    <n v="3.8457627607883559E-3"/>
    <n v="3.8457627607883559E-3"/>
    <s v="UP"/>
  </r>
  <r>
    <x v="2"/>
    <x v="447"/>
    <n v="1451.5"/>
    <n v="1457.44995117187"/>
    <n v="1435.30004882812"/>
    <n v="1442.75"/>
    <x v="2889"/>
    <n v="6563342"/>
    <n v="-4.1070279618380763E-3"/>
    <n v="-4.1070279618380763E-3"/>
    <s v="DOWN"/>
  </r>
  <r>
    <x v="2"/>
    <x v="448"/>
    <n v="1430"/>
    <n v="1444"/>
    <n v="1428.09997558593"/>
    <n v="1434.55004882812"/>
    <x v="2890"/>
    <n v="6583583"/>
    <n v="-5.6836705528139761E-3"/>
    <n v="-5.6836705528139761E-3"/>
    <s v="DOWN"/>
  </r>
  <r>
    <x v="2"/>
    <x v="449"/>
    <n v="1436.09997558593"/>
    <n v="1449.90002441406"/>
    <n v="1436.09997558593"/>
    <n v="1439.75"/>
    <x v="2891"/>
    <n v="11200715"/>
    <n v="3.6247824976085173E-3"/>
    <n v="3.6247824976085173E-3"/>
    <s v="UP"/>
  </r>
  <r>
    <x v="2"/>
    <x v="450"/>
    <n v="1435.05004882812"/>
    <n v="1438.69995117187"/>
    <n v="1404"/>
    <n v="1417.30004882812"/>
    <x v="2892"/>
    <n v="10335171"/>
    <n v="-1.5592972020611464E-2"/>
    <n v="-1.5592972020611464E-2"/>
    <s v="DOWN"/>
  </r>
  <r>
    <x v="2"/>
    <x v="451"/>
    <n v="1428.25"/>
    <n v="1429.94995117187"/>
    <n v="1413.30004882812"/>
    <n v="1418.25"/>
    <x v="2893"/>
    <n v="6851115"/>
    <n v="6.7035367141468128E-4"/>
    <n v="6.7035367141468128E-4"/>
    <s v="UP"/>
  </r>
  <r>
    <x v="2"/>
    <x v="452"/>
    <n v="1419"/>
    <n v="1431.75"/>
    <n v="1407.94995117187"/>
    <n v="1426.44995117187"/>
    <x v="2894"/>
    <n v="5827744"/>
    <n v="5.781676627301769E-3"/>
    <n v="5.781676627301769E-3"/>
    <s v="UP"/>
  </r>
  <r>
    <x v="2"/>
    <x v="453"/>
    <n v="1435"/>
    <n v="1435"/>
    <n v="1416.25"/>
    <n v="1422.65002441406"/>
    <x v="2895"/>
    <n v="6629393"/>
    <n v="-2.6638597261102867E-3"/>
    <n v="-2.6638597261102867E-3"/>
    <s v="DOWN"/>
  </r>
  <r>
    <x v="2"/>
    <x v="454"/>
    <n v="1410"/>
    <n v="1439.90002441406"/>
    <n v="1410"/>
    <n v="1434.69995117187"/>
    <x v="2896"/>
    <n v="6016560"/>
    <n v="8.4700125405525947E-3"/>
    <n v="8.4700125405525947E-3"/>
    <s v="UP"/>
  </r>
  <r>
    <x v="2"/>
    <x v="455"/>
    <n v="1441"/>
    <n v="1474.5"/>
    <n v="1440"/>
    <n v="1465.30004882812"/>
    <x v="2897"/>
    <n v="11026974"/>
    <n v="2.1328561510602664E-2"/>
    <n v="2.1328561510602664E-2"/>
    <s v="UP"/>
  </r>
  <r>
    <x v="2"/>
    <x v="456"/>
    <n v="1467.09997558593"/>
    <n v="1507.05004882812"/>
    <n v="1457.40002441406"/>
    <n v="1484.84997558593"/>
    <x v="2898"/>
    <n v="9411204"/>
    <n v="1.3341940572375593E-2"/>
    <n v="1.3341940572375593E-2"/>
    <s v="UP"/>
  </r>
  <r>
    <x v="2"/>
    <x v="457"/>
    <n v="1483.55004882812"/>
    <n v="1500"/>
    <n v="1474"/>
    <n v="1492.65002441406"/>
    <x v="2899"/>
    <n v="6669635"/>
    <n v="5.253157654504851E-3"/>
    <n v="5.253157654504851E-3"/>
    <s v="UP"/>
  </r>
  <r>
    <x v="2"/>
    <x v="458"/>
    <n v="1492"/>
    <n v="1507.34997558593"/>
    <n v="1476"/>
    <n v="1503.90002441406"/>
    <x v="2900"/>
    <n v="5499024"/>
    <n v="7.5368853919054032E-3"/>
    <n v="7.5368853919054032E-3"/>
    <s v="UP"/>
  </r>
  <r>
    <x v="2"/>
    <x v="459"/>
    <n v="1489"/>
    <n v="1519.75"/>
    <n v="1489"/>
    <n v="1507.65002441406"/>
    <x v="2901"/>
    <n v="7419173"/>
    <n v="2.4935860813815936E-3"/>
    <n v="2.4935860813815936E-3"/>
    <s v="UP"/>
  </r>
  <r>
    <x v="2"/>
    <x v="460"/>
    <n v="1514.90002441406"/>
    <n v="1518.84997558593"/>
    <n v="1491.05004882812"/>
    <n v="1494.94995117187"/>
    <x v="2902"/>
    <n v="6292893"/>
    <n v="-8.4238819391782849E-3"/>
    <n v="-8.4238819391782849E-3"/>
    <s v="DOWN"/>
  </r>
  <r>
    <x v="2"/>
    <x v="461"/>
    <n v="1497"/>
    <n v="1507.59997558593"/>
    <n v="1489.30004882812"/>
    <n v="1501.40002441406"/>
    <x v="2903"/>
    <n v="4298837"/>
    <n v="4.314588227163612E-3"/>
    <n v="4.314588227163612E-3"/>
    <s v="UP"/>
  </r>
  <r>
    <x v="2"/>
    <x v="462"/>
    <n v="1501.19995117187"/>
    <n v="1531"/>
    <n v="1501"/>
    <n v="1526.19995117187"/>
    <x v="2904"/>
    <n v="8329214"/>
    <n v="1.6518011645486615E-2"/>
    <n v="1.6518011645486615E-2"/>
    <s v="UP"/>
  </r>
  <r>
    <x v="2"/>
    <x v="463"/>
    <n v="1526.15002441406"/>
    <n v="1535"/>
    <n v="1521.44995117187"/>
    <n v="1530.59997558593"/>
    <x v="2905"/>
    <n v="3126389"/>
    <n v="2.8828946316105594E-3"/>
    <n v="2.8828946316105594E-3"/>
    <s v="UP"/>
  </r>
  <r>
    <x v="2"/>
    <x v="464"/>
    <n v="1517.19995117187"/>
    <n v="1524"/>
    <n v="1505.30004882812"/>
    <n v="1514.65002441406"/>
    <x v="2906"/>
    <n v="4141333"/>
    <n v="-1.0420751835042867E-2"/>
    <n v="-1.0420751835042867E-2"/>
    <s v="DOWN"/>
  </r>
  <r>
    <x v="2"/>
    <x v="465"/>
    <n v="1556.69995117187"/>
    <n v="1565.34997558593"/>
    <n v="1508.34997558593"/>
    <n v="1513"/>
    <x v="2907"/>
    <n v="11492966"/>
    <n v="-1.0892771775273199E-3"/>
    <n v="-1.0892771775273199E-3"/>
    <s v="DOWN"/>
  </r>
  <r>
    <x v="2"/>
    <x v="466"/>
    <n v="1486.05004882812"/>
    <n v="1519.80004882812"/>
    <n v="1486.05004882812"/>
    <n v="1514.75"/>
    <x v="2908"/>
    <n v="6575203"/>
    <n v="1.1565740704461234E-3"/>
    <n v="1.1565740704461234E-3"/>
    <s v="UP"/>
  </r>
  <r>
    <x v="2"/>
    <x v="467"/>
    <n v="1529.84997558593"/>
    <n v="1533.15002441406"/>
    <n v="1508.65002441406"/>
    <n v="1524.59997558593"/>
    <x v="2909"/>
    <n v="5421527"/>
    <n v="6.5026330749114371E-3"/>
    <n v="6.5026330749114371E-3"/>
    <s v="UP"/>
  </r>
  <r>
    <x v="2"/>
    <x v="468"/>
    <n v="1530"/>
    <n v="1564.5"/>
    <n v="1527.44995117187"/>
    <n v="1558.84997558593"/>
    <x v="2910"/>
    <n v="9190657"/>
    <n v="2.2464937074207544E-2"/>
    <n v="2.2464937074207544E-2"/>
    <s v="UP"/>
  </r>
  <r>
    <x v="2"/>
    <x v="469"/>
    <n v="1552.09997558593"/>
    <n v="1564.80004882812"/>
    <n v="1548"/>
    <n v="1557.40002441406"/>
    <x v="2911"/>
    <n v="3863987"/>
    <n v="-9.3014355497098359E-4"/>
    <n v="-9.3014355497098359E-4"/>
    <s v="DOWN"/>
  </r>
  <r>
    <x v="2"/>
    <x v="470"/>
    <n v="1550"/>
    <n v="1571"/>
    <n v="1543.44995117187"/>
    <n v="1554.80004882812"/>
    <x v="2912"/>
    <n v="5559501"/>
    <n v="-1.6694272307783812E-3"/>
    <n v="-1.6694272307783812E-3"/>
    <s v="DOWN"/>
  </r>
  <r>
    <x v="2"/>
    <x v="471"/>
    <n v="1552"/>
    <n v="1558.65002441406"/>
    <n v="1545.25"/>
    <n v="1548.44995117187"/>
    <x v="2913"/>
    <n v="3191069"/>
    <n v="-4.0841716889524083E-3"/>
    <n v="-4.0841716889524083E-3"/>
    <s v="DOWN"/>
  </r>
  <r>
    <x v="2"/>
    <x v="472"/>
    <n v="1555.59997558593"/>
    <n v="1570"/>
    <n v="1551.59997558593"/>
    <n v="1568.25"/>
    <x v="2914"/>
    <n v="4524583"/>
    <n v="1.2787065051927886E-2"/>
    <n v="1.2787065051927886E-2"/>
    <s v="UP"/>
  </r>
  <r>
    <x v="2"/>
    <x v="473"/>
    <n v="1563.5"/>
    <n v="1583.34997558593"/>
    <n v="1562.19995117187"/>
    <n v="1581.40002441406"/>
    <x v="2915"/>
    <n v="6031288"/>
    <n v="8.3851364432460142E-3"/>
    <n v="8.3851364432460142E-3"/>
    <s v="UP"/>
  </r>
  <r>
    <x v="2"/>
    <x v="474"/>
    <n v="1575"/>
    <n v="1598"/>
    <n v="1574.5"/>
    <n v="1579.09997558593"/>
    <x v="2916"/>
    <n v="6211279"/>
    <n v="-1.4544222450511022E-3"/>
    <n v="-1.4544222450511022E-3"/>
    <s v="DOWN"/>
  </r>
  <r>
    <x v="2"/>
    <x v="475"/>
    <n v="1574.09997558593"/>
    <n v="1592"/>
    <n v="1571.25"/>
    <n v="1589"/>
    <x v="2917"/>
    <n v="4809262"/>
    <n v="6.2693949182397787E-3"/>
    <n v="6.2693949182397787E-3"/>
    <s v="UP"/>
  </r>
  <r>
    <x v="2"/>
    <x v="476"/>
    <n v="1586.09997558593"/>
    <n v="1598"/>
    <n v="1568.30004882812"/>
    <n v="1576.05004882812"/>
    <x v="2918"/>
    <n v="5367667"/>
    <n v="-8.1496650772907575E-3"/>
    <n v="-8.1496650772907575E-3"/>
    <s v="DOWN"/>
  </r>
  <r>
    <x v="2"/>
    <x v="477"/>
    <n v="1579.94995117187"/>
    <n v="1580.94995117187"/>
    <n v="1561.94995117187"/>
    <n v="1565.69995117187"/>
    <x v="2919"/>
    <n v="3938448"/>
    <n v="-6.5671968405346896E-3"/>
    <n v="-6.5671968405346896E-3"/>
    <s v="DOWN"/>
  </r>
  <r>
    <x v="2"/>
    <x v="478"/>
    <n v="1562.5"/>
    <n v="1582"/>
    <n v="1555.19995117187"/>
    <n v="1569.25"/>
    <x v="2920"/>
    <n v="3622748"/>
    <n v="2.2673936278322739E-3"/>
    <n v="2.2673936278322739E-3"/>
    <s v="UP"/>
  </r>
  <r>
    <x v="2"/>
    <x v="479"/>
    <n v="1571.94995117187"/>
    <n v="1580.5"/>
    <n v="1565.59997558593"/>
    <n v="1576.40002441406"/>
    <x v="2921"/>
    <n v="3362040"/>
    <n v="4.5563173801981887E-3"/>
    <n v="4.5563173801981887E-3"/>
    <s v="UP"/>
  </r>
  <r>
    <x v="2"/>
    <x v="480"/>
    <n v="1574"/>
    <n v="1579.44995117187"/>
    <n v="1561"/>
    <n v="1568.59997558593"/>
    <x v="2922"/>
    <n v="4125474"/>
    <n v="-4.9479980711145191E-3"/>
    <n v="-4.9479980711145191E-3"/>
    <s v="DOWN"/>
  </r>
  <r>
    <x v="2"/>
    <x v="481"/>
    <n v="1562"/>
    <n v="1584"/>
    <n v="1553.65002441406"/>
    <n v="1555.55004882812"/>
    <x v="2923"/>
    <n v="4479582"/>
    <n v="-8.3194999211419502E-3"/>
    <n v="-8.3194999211419502E-3"/>
    <s v="DOWN"/>
  </r>
  <r>
    <x v="2"/>
    <x v="482"/>
    <n v="1560"/>
    <n v="1564.5"/>
    <n v="1546.59997558593"/>
    <n v="1548.55004882812"/>
    <x v="2924"/>
    <n v="4879253"/>
    <n v="-4.4999945059434497E-3"/>
    <n v="-4.4999945059434497E-3"/>
    <s v="DOWN"/>
  </r>
  <r>
    <x v="2"/>
    <x v="483"/>
    <n v="1535"/>
    <n v="1554.80004882812"/>
    <n v="1535"/>
    <n v="1546.80004882812"/>
    <x v="2925"/>
    <n v="7411499"/>
    <n v="-1.1301044385944139E-3"/>
    <n v="-1.1301044385944139E-3"/>
    <s v="DOWN"/>
  </r>
  <r>
    <x v="2"/>
    <x v="484"/>
    <n v="1537.75"/>
    <n v="1564.30004882812"/>
    <n v="1536.30004882812"/>
    <n v="1559.94995117187"/>
    <x v="2926"/>
    <n v="5130275"/>
    <n v="8.501334134845627E-3"/>
    <n v="8.501334134845627E-3"/>
    <s v="UP"/>
  </r>
  <r>
    <x v="2"/>
    <x v="485"/>
    <n v="1569"/>
    <n v="1589"/>
    <n v="1559.19995117187"/>
    <n v="1582.15002441406"/>
    <x v="2927"/>
    <n v="10249051"/>
    <n v="1.4231339187837842E-2"/>
    <n v="1.4231339187837842E-2"/>
    <s v="UP"/>
  </r>
  <r>
    <x v="2"/>
    <x v="486"/>
    <n v="1564"/>
    <n v="1581.69995117187"/>
    <n v="1558"/>
    <n v="1559.84997558593"/>
    <x v="2928"/>
    <n v="4390805"/>
    <n v="-1.4094869706216456E-2"/>
    <n v="-1.4094869706216456E-2"/>
    <s v="DOWN"/>
  </r>
  <r>
    <x v="2"/>
    <x v="487"/>
    <n v="1562"/>
    <n v="1568.65002441406"/>
    <n v="1528.94995117187"/>
    <n v="1551.94995117187"/>
    <x v="2929"/>
    <n v="7387498"/>
    <n v="-5.0645390867661176E-3"/>
    <n v="-5.0645390867661176E-3"/>
    <s v="DOWN"/>
  </r>
  <r>
    <x v="2"/>
    <x v="488"/>
    <n v="1549"/>
    <n v="1550.15002441406"/>
    <n v="1530"/>
    <n v="1533.69995117187"/>
    <x v="2930"/>
    <n v="5291101"/>
    <n v="-1.1759416478670728E-2"/>
    <n v="-1.1759416478670728E-2"/>
    <s v="DOWN"/>
  </r>
  <r>
    <x v="2"/>
    <x v="489"/>
    <n v="1542"/>
    <n v="1572"/>
    <n v="1542"/>
    <n v="1570"/>
    <x v="2931"/>
    <n v="6832152"/>
    <n v="2.3668340592631284E-2"/>
    <n v="2.3668340592631284E-2"/>
    <s v="UP"/>
  </r>
  <r>
    <x v="2"/>
    <x v="490"/>
    <n v="1579"/>
    <n v="1607.94995117187"/>
    <n v="1575"/>
    <n v="1601.55004882812"/>
    <x v="2932"/>
    <n v="10403351"/>
    <n v="2.009549243943768E-2"/>
    <n v="2.009549243943768E-2"/>
    <s v="UP"/>
  </r>
  <r>
    <x v="2"/>
    <x v="491"/>
    <n v="1615.69995117187"/>
    <n v="1635.5"/>
    <n v="1608"/>
    <n v="1625.09997558593"/>
    <x v="2933"/>
    <n v="8207731"/>
    <n v="1.4704493067660408E-2"/>
    <n v="1.4704493067660408E-2"/>
    <s v="UP"/>
  </r>
  <r>
    <x v="2"/>
    <x v="492"/>
    <n v="1632"/>
    <n v="1632"/>
    <n v="1582"/>
    <n v="1615.05004882812"/>
    <x v="2934"/>
    <n v="6386895"/>
    <n v="-6.1842571595127011E-3"/>
    <n v="-6.1842571595127011E-3"/>
    <s v="DOWN"/>
  </r>
  <r>
    <x v="2"/>
    <x v="493"/>
    <n v="1597"/>
    <n v="1606.59997558593"/>
    <n v="1585.15002441406"/>
    <n v="1593.84997558593"/>
    <x v="2935"/>
    <n v="8131518"/>
    <n v="-1.3126495575875415E-2"/>
    <n v="-1.3126495575875415E-2"/>
    <s v="DOWN"/>
  </r>
  <r>
    <x v="2"/>
    <x v="494"/>
    <n v="1586"/>
    <n v="1606.34997558593"/>
    <n v="1583.09997558593"/>
    <n v="1594.94995117187"/>
    <x v="2936"/>
    <n v="7987674"/>
    <n v="6.9015288935986828E-4"/>
    <n v="6.9015288935986828E-4"/>
    <s v="UP"/>
  </r>
  <r>
    <x v="2"/>
    <x v="495"/>
    <n v="1583"/>
    <n v="1589"/>
    <n v="1565.25"/>
    <n v="1582.69995117187"/>
    <x v="2937"/>
    <n v="5564298"/>
    <n v="-7.6805144761087031E-3"/>
    <n v="-7.6805144761087031E-3"/>
    <s v="DOWN"/>
  </r>
  <r>
    <x v="2"/>
    <x v="496"/>
    <n v="1589"/>
    <n v="1601.34997558593"/>
    <n v="1583.59997558593"/>
    <n v="1585.75"/>
    <x v="2938"/>
    <n v="3525514"/>
    <n v="1.9271306233008458E-3"/>
    <n v="1.9271306233008458E-3"/>
    <s v="UP"/>
  </r>
  <r>
    <x v="2"/>
    <x v="497"/>
    <n v="1592"/>
    <n v="1597.5"/>
    <n v="1576.25"/>
    <n v="1595.44995117187"/>
    <x v="2939"/>
    <n v="5128589"/>
    <n v="6.1169512014014084E-3"/>
    <n v="6.1169512014014084E-3"/>
    <s v="UP"/>
  </r>
  <r>
    <x v="2"/>
    <x v="498"/>
    <n v="1596"/>
    <n v="1626.84997558593"/>
    <n v="1587"/>
    <n v="1614.90002441406"/>
    <x v="2940"/>
    <n v="9300415"/>
    <n v="1.2190948891022027E-2"/>
    <n v="1.2190948891022027E-2"/>
    <s v="UP"/>
  </r>
  <r>
    <x v="2"/>
    <x v="499"/>
    <n v="1626.59997558593"/>
    <n v="1627.69995117187"/>
    <n v="1607"/>
    <n v="1610.5"/>
    <x v="2941"/>
    <n v="5632862"/>
    <n v="-2.7246273002763202E-3"/>
    <n v="-2.7246273002763202E-3"/>
    <s v="DOWN"/>
  </r>
  <r>
    <x v="2"/>
    <x v="500"/>
    <n v="1612"/>
    <n v="1622"/>
    <n v="1600.15002441406"/>
    <n v="1602.65002441406"/>
    <x v="2942"/>
    <n v="3622781"/>
    <n v="-4.874284788865227E-3"/>
    <n v="-4.874284788865227E-3"/>
    <s v="DOWN"/>
  </r>
  <r>
    <x v="2"/>
    <x v="501"/>
    <n v="1599.90002441406"/>
    <n v="1645"/>
    <n v="1599"/>
    <n v="1633.80004882812"/>
    <x v="2943"/>
    <n v="6540424"/>
    <n v="1.9436611684661136E-2"/>
    <n v="1.9436611684661136E-2"/>
    <s v="UP"/>
  </r>
  <r>
    <x v="2"/>
    <x v="502"/>
    <n v="1625"/>
    <n v="1641.55004882812"/>
    <n v="1625"/>
    <n v="1629.59997558593"/>
    <x v="2944"/>
    <n v="4088473"/>
    <n v="-2.5707436922166958E-3"/>
    <n v="-2.5707436922166958E-3"/>
    <s v="DOWN"/>
  </r>
  <r>
    <x v="2"/>
    <x v="503"/>
    <n v="1637"/>
    <n v="1648"/>
    <n v="1630"/>
    <n v="1639.40002441406"/>
    <x v="2945"/>
    <n v="3112822"/>
    <n v="6.0138102498875062E-3"/>
    <n v="6.0138102498875062E-3"/>
    <s v="UP"/>
  </r>
  <r>
    <x v="2"/>
    <x v="504"/>
    <n v="1638"/>
    <n v="1690"/>
    <n v="1638"/>
    <n v="1687.40002441406"/>
    <x v="2946"/>
    <n v="7378644"/>
    <n v="2.9278951224247826E-2"/>
    <n v="2.9278951224247826E-2"/>
    <s v="UP"/>
  </r>
  <r>
    <x v="2"/>
    <x v="505"/>
    <n v="1705"/>
    <n v="1725"/>
    <n v="1667.05004882812"/>
    <n v="1670.30004882812"/>
    <x v="2947"/>
    <n v="14428228"/>
    <n v="-1.0133867171288559E-2"/>
    <n v="-1.0133867171288559E-2"/>
    <s v="DOWN"/>
  </r>
  <r>
    <x v="2"/>
    <x v="506"/>
    <n v="1675.44995117187"/>
    <n v="1692.44995117187"/>
    <n v="1671"/>
    <n v="1688.69995117187"/>
    <x v="2948"/>
    <n v="4493770"/>
    <n v="1.1015944716973392E-2"/>
    <n v="1.1015944716973392E-2"/>
    <s v="UP"/>
  </r>
  <r>
    <x v="2"/>
    <x v="507"/>
    <n v="1689.09997558593"/>
    <n v="1698.75"/>
    <n v="1664.44995117187"/>
    <n v="1673.84997558593"/>
    <x v="2949"/>
    <n v="5454284"/>
    <n v="-8.793747747917989E-3"/>
    <n v="-8.793747747917989E-3"/>
    <s v="DOWN"/>
  </r>
  <r>
    <x v="2"/>
    <x v="508"/>
    <n v="1671.80004882812"/>
    <n v="1681.94995117187"/>
    <n v="1660.84997558593"/>
    <n v="1676.30004882812"/>
    <x v="2950"/>
    <n v="4869095"/>
    <n v="1.4637260530545324E-3"/>
    <n v="1.4637260530545324E-3"/>
    <s v="UP"/>
  </r>
  <r>
    <x v="2"/>
    <x v="509"/>
    <n v="1680.09997558593"/>
    <n v="1708"/>
    <n v="1670.75"/>
    <n v="1680.75"/>
    <x v="2951"/>
    <n v="6087777"/>
    <n v="2.6545876608698232E-3"/>
    <n v="2.6545876608698232E-3"/>
    <s v="UP"/>
  </r>
  <r>
    <x v="2"/>
    <x v="510"/>
    <n v="1690"/>
    <n v="1690"/>
    <n v="1613.80004882812"/>
    <n v="1657"/>
    <x v="2952"/>
    <n v="8213383"/>
    <n v="-1.4130612382026869E-2"/>
    <n v="-1.4130612382026869E-2"/>
    <s v="DOWN"/>
  </r>
  <r>
    <x v="2"/>
    <x v="511"/>
    <n v="1650"/>
    <n v="1673.84997558593"/>
    <n v="1646.34997558593"/>
    <n v="1652.75"/>
    <x v="2953"/>
    <n v="6045328"/>
    <n v="-2.5648558887516044E-3"/>
    <n v="-2.5648558887516044E-3"/>
    <s v="DOWN"/>
  </r>
  <r>
    <x v="2"/>
    <x v="512"/>
    <n v="1652.75"/>
    <n v="1665.05004882812"/>
    <n v="1637.30004882812"/>
    <n v="1642.80004882812"/>
    <x v="2954"/>
    <n v="6624821"/>
    <n v="-6.0202005283061322E-3"/>
    <n v="-6.0202005283061322E-3"/>
    <s v="DOWN"/>
  </r>
  <r>
    <x v="2"/>
    <x v="513"/>
    <n v="1650"/>
    <n v="1650"/>
    <n v="1587.15002441406"/>
    <n v="1593.59997558593"/>
    <x v="2955"/>
    <n v="8898875"/>
    <n v="-2.9948905336764243E-2"/>
    <n v="-2.9948905336764243E-2"/>
    <s v="DOWN"/>
  </r>
  <r>
    <x v="2"/>
    <x v="514"/>
    <n v="1590"/>
    <n v="1602"/>
    <n v="1560"/>
    <n v="1582.84997558593"/>
    <x v="2956"/>
    <n v="6203437"/>
    <n v="-6.7457770963476873E-3"/>
    <n v="-6.7457770963476873E-3"/>
    <s v="DOWN"/>
  </r>
  <r>
    <x v="2"/>
    <x v="515"/>
    <n v="1585"/>
    <n v="1611"/>
    <n v="1583.55004882812"/>
    <n v="1605.30004882812"/>
    <x v="2957"/>
    <n v="4061160"/>
    <n v="1.4183344818499449E-2"/>
    <n v="1.4183344818499449E-2"/>
    <s v="UP"/>
  </r>
  <r>
    <x v="2"/>
    <x v="516"/>
    <n v="1606"/>
    <n v="1622"/>
    <n v="1600.05004882812"/>
    <n v="1606.75"/>
    <x v="2958"/>
    <n v="6618861"/>
    <n v="9.0315049747972237E-4"/>
    <n v="9.0315049747972237E-4"/>
    <s v="UP"/>
  </r>
  <r>
    <x v="2"/>
    <x v="517"/>
    <n v="1605.09997558593"/>
    <n v="1609.90002441406"/>
    <n v="1575.55004882812"/>
    <n v="1581.44995117187"/>
    <x v="2959"/>
    <n v="5103669"/>
    <n v="-1.5746074533026996E-2"/>
    <n v="-1.5746074533026996E-2"/>
    <s v="DOWN"/>
  </r>
  <r>
    <x v="2"/>
    <x v="518"/>
    <n v="1595"/>
    <n v="1597.84997558593"/>
    <n v="1590.09997558593"/>
    <n v="1593.94995117187"/>
    <x v="2960"/>
    <n v="548404"/>
    <n v="7.9041985009980047E-3"/>
    <n v="7.9041985009980047E-3"/>
    <s v="UP"/>
  </r>
  <r>
    <x v="2"/>
    <x v="519"/>
    <n v="1592.09997558593"/>
    <n v="1604.69995117187"/>
    <n v="1570.44995117187"/>
    <n v="1600.25"/>
    <x v="2961"/>
    <n v="9471790"/>
    <n v="3.9524024558908613E-3"/>
    <n v="3.9524024558908613E-3"/>
    <s v="UP"/>
  </r>
  <r>
    <x v="2"/>
    <x v="520"/>
    <n v="1594.59997558593"/>
    <n v="1594.59997558593"/>
    <n v="1569.05004882812"/>
    <n v="1572.25"/>
    <x v="2962"/>
    <n v="6347738"/>
    <n v="-1.7497183137705784E-2"/>
    <n v="-1.7497183137705784E-2"/>
    <s v="DOWN"/>
  </r>
  <r>
    <x v="2"/>
    <x v="521"/>
    <n v="1568"/>
    <n v="1569"/>
    <n v="1550"/>
    <n v="1555.25"/>
    <x v="2963"/>
    <n v="6857063"/>
    <n v="-1.0812523680503545E-2"/>
    <n v="-1.0812523680503545E-2"/>
    <s v="DOWN"/>
  </r>
  <r>
    <x v="2"/>
    <x v="522"/>
    <n v="1550.05004882812"/>
    <n v="1554.90002441406"/>
    <n v="1535.59997558593"/>
    <n v="1548.30004882812"/>
    <x v="2964"/>
    <n v="3999702"/>
    <n v="-4.4687871988479391E-3"/>
    <n v="-4.4687871988479391E-3"/>
    <s v="DOWN"/>
  </r>
  <r>
    <x v="2"/>
    <x v="523"/>
    <n v="1550"/>
    <n v="1559.05004882812"/>
    <n v="1545.05004882812"/>
    <n v="1553"/>
    <x v="2965"/>
    <n v="7457046"/>
    <n v="3.0356324966216166E-3"/>
    <n v="3.0356324966216166E-3"/>
    <s v="UP"/>
  </r>
  <r>
    <x v="2"/>
    <x v="524"/>
    <n v="1562.09997558593"/>
    <n v="1571.84997558593"/>
    <n v="1554.40002441406"/>
    <n v="1557.25"/>
    <x v="2966"/>
    <n v="4766797"/>
    <n v="2.7366168332891585E-3"/>
    <n v="2.7366168332891585E-3"/>
    <s v="UP"/>
  </r>
  <r>
    <x v="2"/>
    <x v="525"/>
    <n v="1555"/>
    <n v="1557.19995117187"/>
    <n v="1541.59997558593"/>
    <n v="1548"/>
    <x v="2967"/>
    <n v="4122703"/>
    <n v="-5.93994426738703E-3"/>
    <n v="-5.93994426738703E-3"/>
    <s v="DOWN"/>
  </r>
  <r>
    <x v="2"/>
    <x v="526"/>
    <n v="1536.90002441406"/>
    <n v="1544"/>
    <n v="1528.5"/>
    <n v="1530.80004882812"/>
    <x v="2968"/>
    <n v="3799439"/>
    <n v="-1.1111134739434118E-2"/>
    <n v="-1.1111134739434118E-2"/>
    <s v="DOWN"/>
  </r>
  <r>
    <x v="2"/>
    <x v="527"/>
    <n v="1526.05004882812"/>
    <n v="1543.5"/>
    <n v="1525.25"/>
    <n v="1539.40002441406"/>
    <x v="2969"/>
    <n v="4576437"/>
    <n v="5.6179482545644461E-3"/>
    <n v="5.6179482545644461E-3"/>
    <s v="UP"/>
  </r>
  <r>
    <x v="2"/>
    <x v="528"/>
    <n v="1546"/>
    <n v="1552.69995117187"/>
    <n v="1499.05004882812"/>
    <n v="1515.34997558593"/>
    <x v="2970"/>
    <n v="7630636"/>
    <n v="-1.5623032491206407E-2"/>
    <n v="-1.5623032491206407E-2"/>
    <s v="DOWN"/>
  </r>
  <r>
    <x v="2"/>
    <x v="529"/>
    <n v="1502"/>
    <n v="1527.80004882812"/>
    <n v="1496.34997558593"/>
    <n v="1515.55004882812"/>
    <x v="2971"/>
    <n v="5617607"/>
    <n v="1.3218022933361582E-4"/>
    <n v="1.3218022933361582E-4"/>
    <s v="UP"/>
  </r>
  <r>
    <x v="2"/>
    <x v="530"/>
    <n v="1524"/>
    <n v="1536.34997558593"/>
    <n v="1514.05004882812"/>
    <n v="1518.05004882812"/>
    <x v="2972"/>
    <n v="15401143"/>
    <n v="1.6495282532969927E-3"/>
    <n v="1.6495282532969927E-3"/>
    <s v="UP"/>
  </r>
  <r>
    <x v="2"/>
    <x v="531"/>
    <n v="1514.80004882812"/>
    <n v="1533.30004882812"/>
    <n v="1507"/>
    <n v="1525.94995117187"/>
    <x v="2973"/>
    <n v="5125826"/>
    <n v="5.2039919818757038E-3"/>
    <n v="5.2039919818757038E-3"/>
    <s v="UP"/>
  </r>
  <r>
    <x v="2"/>
    <x v="532"/>
    <n v="1500"/>
    <n v="1506.69995117187"/>
    <n v="1485"/>
    <n v="1489.90002441406"/>
    <x v="2974"/>
    <n v="9312468"/>
    <n v="-2.3624675568315327E-2"/>
    <n v="-2.3624675568315327E-2"/>
    <s v="DOWN"/>
  </r>
  <r>
    <x v="2"/>
    <x v="533"/>
    <n v="1494.80004882812"/>
    <n v="1507.65002441406"/>
    <n v="1462"/>
    <n v="1501.25"/>
    <x v="2975"/>
    <n v="6495498"/>
    <n v="7.6180163686491017E-3"/>
    <n v="7.6180163686491017E-3"/>
    <s v="UP"/>
  </r>
  <r>
    <x v="2"/>
    <x v="534"/>
    <n v="1495"/>
    <n v="1529"/>
    <n v="1486.55004882812"/>
    <n v="1493.55004882812"/>
    <x v="2976"/>
    <n v="12610771"/>
    <n v="-5.1290597465966509E-3"/>
    <n v="-5.1290597465966509E-3"/>
    <s v="DOWN"/>
  </r>
  <r>
    <x v="2"/>
    <x v="535"/>
    <n v="1495"/>
    <n v="1507.05004882812"/>
    <n v="1489.09997558593"/>
    <n v="1504.65002441406"/>
    <x v="2977"/>
    <n v="4338817"/>
    <n v="7.4319737464030354E-3"/>
    <n v="7.4319737464030354E-3"/>
    <s v="UP"/>
  </r>
  <r>
    <x v="2"/>
    <x v="536"/>
    <n v="1504.5"/>
    <n v="1528.80004882812"/>
    <n v="1500"/>
    <n v="1525.75"/>
    <x v="2978"/>
    <n v="5601555"/>
    <n v="1.4023226863552197E-2"/>
    <n v="1.4023226863552197E-2"/>
    <s v="UP"/>
  </r>
  <r>
    <x v="2"/>
    <x v="537"/>
    <n v="1525.80004882812"/>
    <n v="1535.94995117187"/>
    <n v="1507.05004882812"/>
    <n v="1513.55004882812"/>
    <x v="2979"/>
    <n v="4062347"/>
    <n v="-7.9960831988282258E-3"/>
    <n v="-7.9960831988282258E-3"/>
    <s v="DOWN"/>
  </r>
  <r>
    <x v="2"/>
    <x v="538"/>
    <n v="1513"/>
    <n v="1518.80004882812"/>
    <n v="1497.34997558593"/>
    <n v="1503.80004882812"/>
    <x v="2980"/>
    <n v="3514766"/>
    <n v="-6.4417867657926113E-3"/>
    <n v="-6.4417867657926113E-3"/>
    <s v="DOWN"/>
  </r>
  <r>
    <x v="2"/>
    <x v="539"/>
    <n v="1513.94995117187"/>
    <n v="1532"/>
    <n v="1509.90002441406"/>
    <n v="1525.69995117187"/>
    <x v="2981"/>
    <n v="6213767"/>
    <n v="1.4562924102604282E-2"/>
    <n v="1.4562924102604282E-2"/>
    <s v="UP"/>
  </r>
  <r>
    <x v="2"/>
    <x v="540"/>
    <n v="1536"/>
    <n v="1555.05004882812"/>
    <n v="1534"/>
    <n v="1553.80004882812"/>
    <x v="2982"/>
    <n v="7647767"/>
    <n v="1.8417870562551706E-2"/>
    <n v="1.8417870562551706E-2"/>
    <s v="UP"/>
  </r>
  <r>
    <x v="2"/>
    <x v="541"/>
    <n v="1545.19995117187"/>
    <n v="1554.69995117187"/>
    <n v="1522"/>
    <n v="1526.84997558593"/>
    <x v="2983"/>
    <n v="5873872"/>
    <n v="-1.734457728948692E-2"/>
    <n v="-1.734457728948692E-2"/>
    <s v="DOWN"/>
  </r>
  <r>
    <x v="2"/>
    <x v="542"/>
    <n v="1524.90002441406"/>
    <n v="1528"/>
    <n v="1508.44995117187"/>
    <n v="1522.55004882812"/>
    <x v="2984"/>
    <n v="3889692"/>
    <n v="-2.8161581353916528E-3"/>
    <n v="-2.8161581353916528E-3"/>
    <s v="DOWN"/>
  </r>
  <r>
    <x v="2"/>
    <x v="543"/>
    <n v="1526"/>
    <n v="1537.65002441406"/>
    <n v="1507.19995117187"/>
    <n v="1511.15002441406"/>
    <x v="2985"/>
    <n v="5161071"/>
    <n v="-7.4874166096777755E-3"/>
    <n v="-7.4874166096777755E-3"/>
    <s v="DOWN"/>
  </r>
  <r>
    <x v="2"/>
    <x v="544"/>
    <n v="1502.5"/>
    <n v="1516"/>
    <n v="1497.05004882812"/>
    <n v="1502.44995117187"/>
    <x v="2986"/>
    <n v="4595550"/>
    <n v="-5.7572735482894705E-3"/>
    <n v="-5.7572735482894705E-3"/>
    <s v="DOWN"/>
  </r>
  <r>
    <x v="2"/>
    <x v="545"/>
    <n v="1503"/>
    <n v="1523.34997558593"/>
    <n v="1495.65002441406"/>
    <n v="1500"/>
    <x v="2987"/>
    <n v="5057574"/>
    <n v="-1.6307083852523958E-3"/>
    <n v="-1.6307083852523958E-3"/>
    <s v="DOWN"/>
  </r>
  <r>
    <x v="2"/>
    <x v="546"/>
    <n v="1512.80004882812"/>
    <n v="1517"/>
    <n v="1494"/>
    <n v="1500.09997558593"/>
    <x v="2988"/>
    <n v="6605216"/>
    <n v="6.6597615607971771E-5"/>
    <n v="6.6597615607971771E-5"/>
    <s v="UP"/>
  </r>
  <r>
    <x v="2"/>
    <x v="547"/>
    <n v="1497"/>
    <n v="1506"/>
    <n v="1467.69995117187"/>
    <n v="1473.05004882812"/>
    <x v="2989"/>
    <n v="7497384"/>
    <n v="-1.8032066009123979E-2"/>
    <n v="-1.8032066009123979E-2"/>
    <s v="DOWN"/>
  </r>
  <r>
    <x v="2"/>
    <x v="548"/>
    <n v="1452"/>
    <n v="1458"/>
    <n v="1414.09997558593"/>
    <n v="1425.65002441406"/>
    <x v="2990"/>
    <n v="10578334"/>
    <n v="-3.2178154208867486E-2"/>
    <n v="-3.2178154208867486E-2"/>
    <s v="DOWN"/>
  </r>
  <r>
    <x v="2"/>
    <x v="549"/>
    <n v="1439.5"/>
    <n v="1450.75"/>
    <n v="1430"/>
    <n v="1441.80004882812"/>
    <x v="2991"/>
    <n v="4559375"/>
    <n v="1.1328200314723563E-2"/>
    <n v="1.1328200314723563E-2"/>
    <s v="UP"/>
  </r>
  <r>
    <x v="2"/>
    <x v="550"/>
    <n v="1452.30004882812"/>
    <n v="1456"/>
    <n v="1435.69995117187"/>
    <n v="1445.19995117187"/>
    <x v="2992"/>
    <n v="4288742"/>
    <n v="2.3580918783813265E-3"/>
    <n v="2.3580918783813265E-3"/>
    <s v="UP"/>
  </r>
  <r>
    <x v="2"/>
    <x v="551"/>
    <n v="1453.25"/>
    <n v="1457.80004882812"/>
    <n v="1436.84997558593"/>
    <n v="1444.09997558593"/>
    <x v="2993"/>
    <n v="4889583"/>
    <n v="-7.6114048421080567E-4"/>
    <n v="-7.6114048421080567E-4"/>
    <s v="DOWN"/>
  </r>
  <r>
    <x v="2"/>
    <x v="552"/>
    <n v="1445.5"/>
    <n v="1452"/>
    <n v="1428"/>
    <n v="1438.90002441406"/>
    <x v="2994"/>
    <n v="2780512"/>
    <n v="-3.6007239148054867E-3"/>
    <n v="-3.6007239148054867E-3"/>
    <s v="DOWN"/>
  </r>
  <r>
    <x v="2"/>
    <x v="553"/>
    <n v="1428.90002441406"/>
    <n v="1454"/>
    <n v="1422.15002441406"/>
    <n v="1450.80004882812"/>
    <x v="2995"/>
    <n v="2352549"/>
    <n v="8.2701750060472524E-3"/>
    <n v="8.2701750060472524E-3"/>
    <s v="UP"/>
  </r>
  <r>
    <x v="2"/>
    <x v="554"/>
    <n v="1460.69995117187"/>
    <n v="1466.90002441406"/>
    <n v="1453.40002441406"/>
    <n v="1460.80004882812"/>
    <x v="2996"/>
    <n v="2725339"/>
    <n v="6.8926781363386983E-3"/>
    <n v="6.8926781363386983E-3"/>
    <s v="UP"/>
  </r>
  <r>
    <x v="2"/>
    <x v="555"/>
    <n v="1456.05004882812"/>
    <n v="1461"/>
    <n v="1447.40002441406"/>
    <n v="1453.84997558593"/>
    <x v="2997"/>
    <n v="3834351"/>
    <n v="-4.7575496664766818E-3"/>
    <n v="-4.7575496664766818E-3"/>
    <s v="DOWN"/>
  </r>
  <r>
    <x v="2"/>
    <x v="556"/>
    <n v="1458.5"/>
    <n v="1466.84997558593"/>
    <n v="1445"/>
    <n v="1461.5"/>
    <x v="2998"/>
    <n v="3607959"/>
    <n v="5.2617961291747716E-3"/>
    <n v="5.2617961291747716E-3"/>
    <s v="UP"/>
  </r>
  <r>
    <x v="2"/>
    <x v="557"/>
    <n v="1461.5"/>
    <n v="1484.80004882812"/>
    <n v="1461.5"/>
    <n v="1479.40002441406"/>
    <x v="2999"/>
    <n v="3162868"/>
    <n v="1.2247653183600811E-2"/>
    <n v="1.2247653183600811E-2"/>
    <s v="UP"/>
  </r>
  <r>
    <x v="2"/>
    <x v="558"/>
    <n v="1485"/>
    <n v="1523"/>
    <n v="1480.5"/>
    <n v="1519.65002441406"/>
    <x v="3000"/>
    <n v="4534592"/>
    <n v="2.7206996441799049E-2"/>
    <n v="2.7206996441799049E-2"/>
    <s v="UP"/>
  </r>
  <r>
    <x v="2"/>
    <x v="559"/>
    <n v="1520"/>
    <n v="1532.90002441406"/>
    <n v="1507.80004882812"/>
    <n v="1528.55004882812"/>
    <x v="3001"/>
    <n v="4428676"/>
    <n v="5.856627844105523E-3"/>
    <n v="5.856627844105523E-3"/>
    <s v="UP"/>
  </r>
  <r>
    <x v="2"/>
    <x v="560"/>
    <n v="1536.80004882812"/>
    <n v="1572"/>
    <n v="1528.09997558593"/>
    <n v="1564.84997558593"/>
    <x v="3002"/>
    <n v="7166319"/>
    <n v="2.3748000043734806E-2"/>
    <n v="2.3748000043734806E-2"/>
    <s v="UP"/>
  </r>
  <r>
    <x v="2"/>
    <x v="561"/>
    <n v="1543"/>
    <n v="1554.75"/>
    <n v="1530.05004882812"/>
    <n v="1539.75"/>
    <x v="3003"/>
    <n v="4814465"/>
    <n v="-1.6039929874009259E-2"/>
    <n v="-1.6039929874009259E-2"/>
    <s v="DOWN"/>
  </r>
  <r>
    <x v="2"/>
    <x v="562"/>
    <n v="1544"/>
    <n v="1566.75"/>
    <n v="1535.90002441406"/>
    <n v="1550.55004882812"/>
    <x v="3004"/>
    <n v="5589692"/>
    <n v="7.0141794127171172E-3"/>
    <n v="7.0141794127171172E-3"/>
    <s v="UP"/>
  </r>
  <r>
    <x v="2"/>
    <x v="563"/>
    <n v="1558"/>
    <n v="1572"/>
    <n v="1545.5"/>
    <n v="1559.15002441406"/>
    <x v="3005"/>
    <n v="4428248"/>
    <n v="5.5464717988532508E-3"/>
    <n v="5.5464717988532508E-3"/>
    <s v="UP"/>
  </r>
  <r>
    <x v="2"/>
    <x v="564"/>
    <n v="1561.55004882812"/>
    <n v="1568.69995117187"/>
    <n v="1547.80004882812"/>
    <n v="1565.90002441406"/>
    <x v="3006"/>
    <n v="4194599"/>
    <n v="4.3292233375606236E-3"/>
    <n v="4.3292233375606236E-3"/>
    <s v="UP"/>
  </r>
  <r>
    <x v="2"/>
    <x v="565"/>
    <n v="1568"/>
    <n v="1576.65002441406"/>
    <n v="1552"/>
    <n v="1556.65002441406"/>
    <x v="3007"/>
    <n v="10542765"/>
    <n v="-5.9071322610487944E-3"/>
    <n v="-5.9071322610487944E-3"/>
    <s v="DOWN"/>
  </r>
  <r>
    <x v="2"/>
    <x v="566"/>
    <n v="1555"/>
    <n v="1555"/>
    <n v="1520.40002441406"/>
    <n v="1528"/>
    <x v="3008"/>
    <n v="20981948"/>
    <n v="-1.8404917955312922E-2"/>
    <n v="-1.8404917955312922E-2"/>
    <s v="DOWN"/>
  </r>
  <r>
    <x v="2"/>
    <x v="567"/>
    <n v="1530"/>
    <n v="1548.69995117187"/>
    <n v="1519"/>
    <n v="1545.15002441406"/>
    <x v="3009"/>
    <n v="5604484"/>
    <n v="1.1223838746079356E-2"/>
    <n v="1.1223838746079356E-2"/>
    <s v="UP"/>
  </r>
  <r>
    <x v="2"/>
    <x v="568"/>
    <n v="1530"/>
    <n v="1556"/>
    <n v="1519.15002441406"/>
    <n v="1521.5"/>
    <x v="3010"/>
    <n v="11494686"/>
    <n v="-1.5306041343919163E-2"/>
    <n v="-1.5306041343919163E-2"/>
    <s v="DOWN"/>
  </r>
  <r>
    <x v="2"/>
    <x v="569"/>
    <n v="1533"/>
    <n v="1550.90002441406"/>
    <n v="1523"/>
    <n v="1529.25"/>
    <x v="3011"/>
    <n v="6170576"/>
    <n v="5.0936662572234137E-3"/>
    <n v="5.0936662572234137E-3"/>
    <s v="UP"/>
  </r>
  <r>
    <x v="2"/>
    <x v="570"/>
    <n v="1534"/>
    <n v="1539.75"/>
    <n v="1513.34997558593"/>
    <n v="1518.44995117187"/>
    <x v="3012"/>
    <n v="7158813"/>
    <n v="-7.0622568157815693E-3"/>
    <n v="-7.0622568157815693E-3"/>
    <s v="DOWN"/>
  </r>
  <r>
    <x v="2"/>
    <x v="571"/>
    <n v="1528.44995117187"/>
    <n v="1528.5"/>
    <n v="1500.09997558593"/>
    <n v="1509"/>
    <x v="3013"/>
    <n v="7598923"/>
    <n v="-6.2234678385544636E-3"/>
    <n v="-6.2234678385544636E-3"/>
    <s v="DOWN"/>
  </r>
  <r>
    <x v="2"/>
    <x v="572"/>
    <n v="1500"/>
    <n v="1529.80004882812"/>
    <n v="1485.59997558593"/>
    <n v="1521.59997558593"/>
    <x v="3014"/>
    <n v="5768847"/>
    <n v="8.3499785289177786E-3"/>
    <n v="8.3499785289177786E-3"/>
    <s v="UP"/>
  </r>
  <r>
    <x v="2"/>
    <x v="573"/>
    <n v="1509.94995117187"/>
    <n v="1521.25"/>
    <n v="1467.55004882812"/>
    <n v="1486.65002441406"/>
    <x v="3015"/>
    <n v="5934254"/>
    <n v="-2.2969207859765979E-2"/>
    <n v="-2.2969207859765979E-2"/>
    <s v="DOWN"/>
  </r>
  <r>
    <x v="2"/>
    <x v="574"/>
    <n v="1458.65002441406"/>
    <n v="1495"/>
    <n v="1444"/>
    <n v="1488.05004882812"/>
    <x v="3016"/>
    <n v="6797124"/>
    <n v="9.4167596178666897E-4"/>
    <n v="9.4167596178666897E-4"/>
    <s v="UP"/>
  </r>
  <r>
    <x v="2"/>
    <x v="575"/>
    <n v="1450"/>
    <n v="1485"/>
    <n v="1435"/>
    <n v="1474.94995117187"/>
    <x v="3017"/>
    <n v="14308919"/>
    <n v="-8.8035383303253206E-3"/>
    <n v="-8.8035383303253206E-3"/>
    <s v="DOWN"/>
  </r>
  <r>
    <x v="2"/>
    <x v="576"/>
    <n v="1477.5"/>
    <n v="1486.69995117187"/>
    <n v="1460"/>
    <n v="1463.25"/>
    <x v="3018"/>
    <n v="12462604"/>
    <n v="-7.9324114048243393E-3"/>
    <n v="-7.9324114048243393E-3"/>
    <s v="DOWN"/>
  </r>
  <r>
    <x v="2"/>
    <x v="577"/>
    <n v="1472.75"/>
    <n v="1491.55004882812"/>
    <n v="1466.80004882812"/>
    <n v="1485.69995117187"/>
    <x v="3019"/>
    <n v="6421273"/>
    <n v="1.5342459163105539E-2"/>
    <n v="1.5342459163105539E-2"/>
    <s v="UP"/>
  </r>
  <r>
    <x v="2"/>
    <x v="578"/>
    <n v="1508.5"/>
    <n v="1517"/>
    <n v="1473.44995117187"/>
    <n v="1497"/>
    <x v="3020"/>
    <n v="7369742"/>
    <n v="7.6059758353416128E-3"/>
    <n v="7.6059758353416128E-3"/>
    <s v="UP"/>
  </r>
  <r>
    <x v="2"/>
    <x v="579"/>
    <n v="1511.94995117187"/>
    <n v="1535"/>
    <n v="1505.59997558593"/>
    <n v="1531.19995117187"/>
    <x v="3021"/>
    <n v="6984645"/>
    <n v="2.2845539890339484E-2"/>
    <n v="2.2845539890339484E-2"/>
    <s v="UP"/>
  </r>
  <r>
    <x v="2"/>
    <x v="580"/>
    <n v="1528.75"/>
    <n v="1539.94995117187"/>
    <n v="1509"/>
    <n v="1515.34997558593"/>
    <x v="2970"/>
    <n v="5282381"/>
    <n v="-1.0351345945365175E-2"/>
    <n v="-1.0351345945365175E-2"/>
    <s v="DOWN"/>
  </r>
  <r>
    <x v="2"/>
    <x v="581"/>
    <n v="1528.40002441406"/>
    <n v="1532.84997558593"/>
    <n v="1514.09997558593"/>
    <n v="1524"/>
    <x v="3022"/>
    <n v="5789979"/>
    <n v="5.7083978812112338E-3"/>
    <n v="5.7083978812112338E-3"/>
    <s v="UP"/>
  </r>
  <r>
    <x v="2"/>
    <x v="582"/>
    <n v="1512.09997558593"/>
    <n v="1519"/>
    <n v="1460"/>
    <n v="1468.15002441406"/>
    <x v="3023"/>
    <n v="6134021"/>
    <n v="-3.6647113342486951E-2"/>
    <n v="-3.6647113342486951E-2"/>
    <s v="DOWN"/>
  </r>
  <r>
    <x v="2"/>
    <x v="583"/>
    <n v="1476.40002441406"/>
    <n v="1478.44995117187"/>
    <n v="1444.55004882812"/>
    <n v="1461.84997558593"/>
    <x v="3024"/>
    <n v="6990565"/>
    <n v="-4.2909823656363004E-3"/>
    <n v="-4.2909823656363004E-3"/>
    <s v="DOWN"/>
  </r>
  <r>
    <x v="2"/>
    <x v="584"/>
    <n v="1474"/>
    <n v="1499.69995117187"/>
    <n v="1467"/>
    <n v="1497.59997558593"/>
    <x v="3025"/>
    <n v="5654171"/>
    <n v="2.4455229172875639E-2"/>
    <n v="2.4455229172875639E-2"/>
    <s v="UP"/>
  </r>
  <r>
    <x v="2"/>
    <x v="585"/>
    <n v="1514"/>
    <n v="1535.5"/>
    <n v="1501.65002441406"/>
    <n v="1525.09997558593"/>
    <x v="3026"/>
    <n v="7157265"/>
    <n v="1.8362801464119158E-2"/>
    <n v="1.8362801464119158E-2"/>
    <s v="UP"/>
  </r>
  <r>
    <x v="2"/>
    <x v="586"/>
    <n v="1500.25"/>
    <n v="1525"/>
    <n v="1499.5"/>
    <n v="1518.84997558593"/>
    <x v="3027"/>
    <n v="5355552"/>
    <n v="-4.0981224880694191E-3"/>
    <n v="-4.0981224880694191E-3"/>
    <s v="DOWN"/>
  </r>
  <r>
    <x v="2"/>
    <x v="587"/>
    <n v="1490"/>
    <n v="1499.44995117187"/>
    <n v="1469.30004882812"/>
    <n v="1473.69995117187"/>
    <x v="3028"/>
    <n v="7328310"/>
    <n v="-2.9726448947964355E-2"/>
    <n v="-2.9726448947964355E-2"/>
    <s v="DOWN"/>
  </r>
  <r>
    <x v="2"/>
    <x v="588"/>
    <n v="1476"/>
    <n v="1524.90002441406"/>
    <n v="1473.05004882812"/>
    <n v="1517.80004882812"/>
    <x v="3029"/>
    <n v="6567533"/>
    <n v="2.9924698972439538E-2"/>
    <n v="2.9924698972439538E-2"/>
    <s v="UP"/>
  </r>
  <r>
    <x v="2"/>
    <x v="589"/>
    <n v="1534.34997558593"/>
    <n v="1534.75"/>
    <n v="1507"/>
    <n v="1515.75"/>
    <x v="3030"/>
    <n v="5016132"/>
    <n v="-1.350699903961173E-3"/>
    <n v="-1.350699903961173E-3"/>
    <s v="DOWN"/>
  </r>
  <r>
    <x v="2"/>
    <x v="590"/>
    <n v="1513.09997558593"/>
    <n v="1522"/>
    <n v="1502"/>
    <n v="1506.5"/>
    <x v="3031"/>
    <n v="3675604"/>
    <n v="-6.1025753556258619E-3"/>
    <n v="-6.1025753556258619E-3"/>
    <s v="DOWN"/>
  </r>
  <r>
    <x v="2"/>
    <x v="591"/>
    <n v="1498.30004882812"/>
    <n v="1517"/>
    <n v="1490.44995117187"/>
    <n v="1512.34997558593"/>
    <x v="3032"/>
    <n v="3898064"/>
    <n v="3.8831429791499226E-3"/>
    <n v="3.8831429791499226E-3"/>
    <s v="UP"/>
  </r>
  <r>
    <x v="2"/>
    <x v="592"/>
    <n v="1504"/>
    <n v="1530.69995117187"/>
    <n v="1495.55004882812"/>
    <n v="1522.09997558593"/>
    <x v="3033"/>
    <n v="3734033"/>
    <n v="6.4469824684572404E-3"/>
    <n v="6.4469824684572404E-3"/>
    <s v="UP"/>
  </r>
  <r>
    <x v="2"/>
    <x v="593"/>
    <n v="1489.80004882812"/>
    <n v="1522.09997558593"/>
    <n v="1487.94995117187"/>
    <n v="1510.69995117187"/>
    <x v="3034"/>
    <n v="4768098"/>
    <n v="-7.4897139127258804E-3"/>
    <n v="-7.4897139127258804E-3"/>
    <s v="DOWN"/>
  </r>
  <r>
    <x v="2"/>
    <x v="594"/>
    <n v="1525.09997558593"/>
    <n v="1525.69995117187"/>
    <n v="1495.65002441406"/>
    <n v="1500.90002441406"/>
    <x v="3035"/>
    <n v="4514781"/>
    <n v="-6.4869611669858543E-3"/>
    <n v="-6.4869611669858543E-3"/>
    <s v="DOWN"/>
  </r>
  <r>
    <x v="2"/>
    <x v="595"/>
    <n v="1449.90002441406"/>
    <n v="1474.94995117187"/>
    <n v="1407.15002441406"/>
    <n v="1419.40002441406"/>
    <x v="3036"/>
    <n v="11815383"/>
    <n v="-5.4300857573320621E-2"/>
    <n v="-5.4300857573320621E-2"/>
    <s v="DOWN"/>
  </r>
  <r>
    <x v="2"/>
    <x v="596"/>
    <n v="1439.94995117187"/>
    <n v="1465.90002441406"/>
    <n v="1432.84997558593"/>
    <n v="1456.09997558593"/>
    <x v="3037"/>
    <n v="9159327"/>
    <n v="2.5856065606029013E-2"/>
    <n v="2.5856065606029013E-2"/>
    <s v="UP"/>
  </r>
  <r>
    <x v="2"/>
    <x v="597"/>
    <n v="1426"/>
    <n v="1438.55004882812"/>
    <n v="1414.05004882812"/>
    <n v="1426.25"/>
    <x v="3038"/>
    <n v="12440416"/>
    <n v="-2.0499992130803231E-2"/>
    <n v="-2.0499992130803231E-2"/>
    <s v="DOWN"/>
  </r>
  <r>
    <x v="2"/>
    <x v="598"/>
    <n v="1386.5"/>
    <n v="1398.40002441406"/>
    <n v="1354.40002441406"/>
    <n v="1374.25"/>
    <x v="3039"/>
    <n v="19252780"/>
    <n v="-3.6459300581106864E-2"/>
    <n v="-3.6459300581106864E-2"/>
    <s v="DOWN"/>
  </r>
  <r>
    <x v="2"/>
    <x v="599"/>
    <n v="1381"/>
    <n v="1392"/>
    <n v="1362.90002441406"/>
    <n v="1371"/>
    <x v="3040"/>
    <n v="8763961"/>
    <n v="-2.3648263315691506E-3"/>
    <n v="-2.3648263315691506E-3"/>
    <s v="DOWN"/>
  </r>
  <r>
    <x v="2"/>
    <x v="600"/>
    <n v="1360"/>
    <n v="1386"/>
    <n v="1336.90002441406"/>
    <n v="1366.5"/>
    <x v="3041"/>
    <n v="10609682"/>
    <n v="-3.2822928877952262E-3"/>
    <n v="-3.2822928877952262E-3"/>
    <s v="DOWN"/>
  </r>
  <r>
    <x v="2"/>
    <x v="601"/>
    <n v="1318.5"/>
    <n v="1332.34997558593"/>
    <n v="1297.05004882812"/>
    <n v="1324.80004882812"/>
    <x v="3042"/>
    <n v="13527229"/>
    <n v="-3.0515811187842398E-2"/>
    <n v="-3.0515811187842398E-2"/>
    <s v="DOWN"/>
  </r>
  <r>
    <x v="2"/>
    <x v="602"/>
    <n v="1302.19995117187"/>
    <n v="1334"/>
    <n v="1292"/>
    <n v="1327.80004882812"/>
    <x v="3043"/>
    <n v="19606246"/>
    <n v="2.2643451132283998E-3"/>
    <n v="2.2643451132283998E-3"/>
    <s v="UP"/>
  </r>
  <r>
    <x v="2"/>
    <x v="603"/>
    <n v="1330"/>
    <n v="1374.69995117187"/>
    <n v="1318.84997558593"/>
    <n v="1371.15002441406"/>
    <x v="3044"/>
    <n v="11567347"/>
    <n v="3.2648072832371575E-2"/>
    <n v="3.2648072832371575E-2"/>
    <s v="UP"/>
  </r>
  <r>
    <x v="2"/>
    <x v="604"/>
    <n v="1427"/>
    <n v="1427"/>
    <n v="1380.25"/>
    <n v="1392.69995117187"/>
    <x v="3045"/>
    <n v="11136603"/>
    <n v="1.5716567689398515E-2"/>
    <n v="1.5716567689398515E-2"/>
    <s v="UP"/>
  </r>
  <r>
    <x v="2"/>
    <x v="605"/>
    <n v="1388"/>
    <n v="1408.94995117187"/>
    <n v="1372.69995117187"/>
    <n v="1396.80004882812"/>
    <x v="3046"/>
    <n v="7575390"/>
    <n v="2.9440548664770735E-3"/>
    <n v="2.9440548664770735E-3"/>
    <s v="UP"/>
  </r>
  <r>
    <x v="2"/>
    <x v="606"/>
    <n v="1415"/>
    <n v="1450"/>
    <n v="1415"/>
    <n v="1442.55004882812"/>
    <x v="3047"/>
    <n v="12509063"/>
    <n v="3.2753366311411687E-2"/>
    <n v="3.2753366311411687E-2"/>
    <s v="UP"/>
  </r>
  <r>
    <x v="2"/>
    <x v="607"/>
    <n v="1443.5"/>
    <n v="1449.5"/>
    <n v="1411.75"/>
    <n v="1424"/>
    <x v="3048"/>
    <n v="9433964"/>
    <n v="-1.2859151517706599E-2"/>
    <n v="-1.2859151517706599E-2"/>
    <s v="DOWN"/>
  </r>
  <r>
    <x v="2"/>
    <x v="608"/>
    <n v="1447"/>
    <n v="1455"/>
    <n v="1436.19995117187"/>
    <n v="1448.15002441406"/>
    <x v="3049"/>
    <n v="6682054"/>
    <n v="1.6959264458664507E-2"/>
    <n v="1.6959264458664507E-2"/>
    <s v="UP"/>
  </r>
  <r>
    <x v="2"/>
    <x v="609"/>
    <n v="1472"/>
    <n v="1489.80004882812"/>
    <n v="1470.55004882812"/>
    <n v="1480.05004882812"/>
    <x v="3050"/>
    <n v="7411977"/>
    <n v="2.2028196105001455E-2"/>
    <n v="2.2028196105001455E-2"/>
    <s v="UP"/>
  </r>
  <r>
    <x v="2"/>
    <x v="610"/>
    <n v="1487"/>
    <n v="1493.65002441406"/>
    <n v="1472.80004882812"/>
    <n v="1486.5"/>
    <x v="3051"/>
    <n v="6128938"/>
    <n v="4.3578523765780228E-3"/>
    <n v="4.3578523765780228E-3"/>
    <s v="UP"/>
  </r>
  <r>
    <x v="2"/>
    <x v="611"/>
    <n v="1481.30004882812"/>
    <n v="1498"/>
    <n v="1457.19995117187"/>
    <n v="1494.15002441406"/>
    <x v="3052"/>
    <n v="5230907"/>
    <n v="5.1464804531625476E-3"/>
    <n v="5.1464804531625476E-3"/>
    <s v="UP"/>
  </r>
  <r>
    <x v="2"/>
    <x v="612"/>
    <n v="1507"/>
    <n v="1518.80004882812"/>
    <n v="1473.59997558593"/>
    <n v="1479.25"/>
    <x v="3053"/>
    <n v="15594128"/>
    <n v="-9.9724024978130339E-3"/>
    <n v="-9.9724024978130339E-3"/>
    <s v="DOWN"/>
  </r>
  <r>
    <x v="2"/>
    <x v="613"/>
    <n v="1466"/>
    <n v="1469.65002441406"/>
    <n v="1434.55004882812"/>
    <n v="1442.65002441406"/>
    <x v="3054"/>
    <n v="10080022"/>
    <n v="-2.4742148742363537E-2"/>
    <n v="-2.4742148742363537E-2"/>
    <s v="DOWN"/>
  </r>
  <r>
    <x v="2"/>
    <x v="614"/>
    <n v="1451"/>
    <n v="1452"/>
    <n v="1419"/>
    <n v="1430.90002441406"/>
    <x v="3055"/>
    <n v="8183231"/>
    <n v="-8.1447662785402736E-3"/>
    <n v="-8.1447662785402736E-3"/>
    <s v="DOWN"/>
  </r>
  <r>
    <x v="2"/>
    <x v="615"/>
    <n v="1430.90002441406"/>
    <n v="1438"/>
    <n v="1401.59997558593"/>
    <n v="1432.80004882812"/>
    <x v="3056"/>
    <n v="7877443"/>
    <n v="1.3278760080421639E-3"/>
    <n v="1.3278760080421639E-3"/>
    <s v="UP"/>
  </r>
  <r>
    <x v="2"/>
    <x v="616"/>
    <n v="1441"/>
    <n v="1460.25"/>
    <n v="1430"/>
    <n v="1451.80004882812"/>
    <x v="3057"/>
    <n v="6188724"/>
    <n v="1.3260709084085439E-2"/>
    <n v="1.3260709084085439E-2"/>
    <s v="UP"/>
  </r>
  <r>
    <x v="2"/>
    <x v="617"/>
    <n v="1472"/>
    <n v="1482.75"/>
    <n v="1454.05004882812"/>
    <n v="1476.94995117187"/>
    <x v="3058"/>
    <n v="10054871"/>
    <n v="1.7323213837365271E-2"/>
    <n v="1.7323213837365271E-2"/>
    <s v="UP"/>
  </r>
  <r>
    <x v="2"/>
    <x v="618"/>
    <n v="1471"/>
    <n v="1484.69995117187"/>
    <n v="1465.90002441406"/>
    <n v="1470.34997558593"/>
    <x v="3059"/>
    <n v="7147857"/>
    <n v="-4.4686695498249275E-3"/>
    <n v="-4.4686695498249275E-3"/>
    <s v="DOWN"/>
  </r>
  <r>
    <x v="2"/>
    <x v="619"/>
    <n v="1476.40002441406"/>
    <n v="1510"/>
    <n v="1470.30004882812"/>
    <n v="1506"/>
    <x v="3060"/>
    <n v="7284278"/>
    <n v="2.4246089907689547E-2"/>
    <n v="2.4246089907689547E-2"/>
    <s v="UP"/>
  </r>
  <r>
    <x v="2"/>
    <x v="620"/>
    <n v="1580"/>
    <n v="1722.09997558593"/>
    <n v="1562.55004882812"/>
    <n v="1656.80004882812"/>
    <x v="3061"/>
    <n v="48725485"/>
    <n v="0.10013274022689521"/>
    <n v="0.10013274022689521"/>
    <s v="UP"/>
  </r>
  <r>
    <x v="2"/>
    <x v="621"/>
    <n v="1666.69995117187"/>
    <n v="1666.69995117187"/>
    <n v="1602"/>
    <n v="1608.25"/>
    <x v="3062"/>
    <n v="15461291"/>
    <n v="-2.9303501087368209E-2"/>
    <n v="-2.9303501087368209E-2"/>
    <s v="DOWN"/>
  </r>
  <r>
    <x v="2"/>
    <x v="622"/>
    <n v="1587.69995117187"/>
    <n v="1589.80004882812"/>
    <n v="1547.34997558593"/>
    <n v="1550.84997558593"/>
    <x v="3063"/>
    <n v="13513930"/>
    <n v="-3.5691002435867911E-2"/>
    <n v="-3.5691002435867911E-2"/>
    <s v="DOWN"/>
  </r>
  <r>
    <x v="2"/>
    <x v="623"/>
    <n v="1541.30004882812"/>
    <n v="1541.34997558593"/>
    <n v="1513.69995117187"/>
    <n v="1516.75"/>
    <x v="3064"/>
    <n v="20390866"/>
    <n v="-2.1987946176034067E-2"/>
    <n v="-2.1987946176034067E-2"/>
    <s v="DOWN"/>
  </r>
  <r>
    <x v="2"/>
    <x v="624"/>
    <n v="1512.09997558593"/>
    <n v="1525.75"/>
    <n v="1497.30004882812"/>
    <n v="1514.65002441406"/>
    <x v="2906"/>
    <n v="20628161"/>
    <n v="-1.3845243963400179E-3"/>
    <n v="-1.3845243963400179E-3"/>
    <s v="DOWN"/>
  </r>
  <r>
    <x v="2"/>
    <x v="625"/>
    <n v="1506"/>
    <n v="1510"/>
    <n v="1493.25"/>
    <n v="1496.15002441406"/>
    <x v="3065"/>
    <n v="10399533"/>
    <n v="-1.2214014586166267E-2"/>
    <n v="-1.2214014586166267E-2"/>
    <s v="DOWN"/>
  </r>
  <r>
    <x v="2"/>
    <x v="626"/>
    <n v="1484"/>
    <n v="1506.84997558593"/>
    <n v="1480.15002441406"/>
    <n v="1493.5"/>
    <x v="3066"/>
    <n v="13717701"/>
    <n v="-1.7712822768562724E-3"/>
    <n v="-1.7712822768562724E-3"/>
    <s v="DOWN"/>
  </r>
  <r>
    <x v="2"/>
    <x v="627"/>
    <n v="1490"/>
    <n v="1502.30004882812"/>
    <n v="1462.65002441406"/>
    <n v="1464.94995117187"/>
    <x v="3067"/>
    <n v="14446260"/>
    <n v="-1.9116166488587886E-2"/>
    <n v="-1.9116166488587886E-2"/>
    <s v="DOWN"/>
  </r>
  <r>
    <x v="2"/>
    <x v="628"/>
    <n v="1418.84997558593"/>
    <n v="1431.65002441406"/>
    <n v="1390.05004882812"/>
    <n v="1395.44995117187"/>
    <x v="3068"/>
    <n v="22810188"/>
    <n v="-4.7441847279946894E-2"/>
    <n v="-4.7441847279946894E-2"/>
    <s v="DOWN"/>
  </r>
  <r>
    <x v="2"/>
    <x v="629"/>
    <n v="1380.90002441406"/>
    <n v="1389.55004882812"/>
    <n v="1327"/>
    <n v="1342.19995117187"/>
    <x v="3069"/>
    <n v="37048011"/>
    <n v="-3.8159723217753433E-2"/>
    <n v="-3.8159723217753433E-2"/>
    <s v="DOWN"/>
  </r>
  <r>
    <x v="2"/>
    <x v="630"/>
    <n v="1354.44995117187"/>
    <n v="1359.90002441406"/>
    <n v="1335.34997558593"/>
    <n v="1354.30004882812"/>
    <x v="3070"/>
    <n v="24662868"/>
    <n v="9.015145640883843E-3"/>
    <n v="9.015145640883843E-3"/>
    <s v="UP"/>
  </r>
  <r>
    <x v="2"/>
    <x v="631"/>
    <n v="1365"/>
    <n v="1379.80004882812"/>
    <n v="1353.30004882812"/>
    <n v="1374.34997558593"/>
    <x v="3071"/>
    <n v="26223135"/>
    <n v="1.4804646040061665E-2"/>
    <n v="1.4804646040061665E-2"/>
    <s v="UP"/>
  </r>
  <r>
    <x v="2"/>
    <x v="632"/>
    <n v="1360"/>
    <n v="1375.34997558593"/>
    <n v="1349.15002441406"/>
    <n v="1355.59997558593"/>
    <x v="3072"/>
    <n v="10329574"/>
    <n v="-1.3642914951038108E-2"/>
    <n v="-1.3642914951038108E-2"/>
    <s v="DOWN"/>
  </r>
  <r>
    <x v="2"/>
    <x v="633"/>
    <n v="1350"/>
    <n v="1370.65002441406"/>
    <n v="1322.25"/>
    <n v="1365.75"/>
    <x v="3073"/>
    <n v="10467744"/>
    <n v="7.4875034709357005E-3"/>
    <n v="7.4875034709357005E-3"/>
    <s v="UP"/>
  </r>
  <r>
    <x v="2"/>
    <x v="634"/>
    <n v="1372"/>
    <n v="1381.94995117187"/>
    <n v="1357.15002441406"/>
    <n v="1372.05004882812"/>
    <x v="3074"/>
    <n v="8508421"/>
    <n v="4.6128929983793856E-3"/>
    <n v="4.6128929983793856E-3"/>
    <s v="UP"/>
  </r>
  <r>
    <x v="2"/>
    <x v="635"/>
    <n v="1360"/>
    <n v="1379"/>
    <n v="1356.09997558593"/>
    <n v="1372.55004882812"/>
    <x v="3075"/>
    <n v="9027167"/>
    <n v="3.6450214221517096E-4"/>
    <n v="3.6450214221517096E-4"/>
    <s v="UP"/>
  </r>
  <r>
    <x v="2"/>
    <x v="636"/>
    <n v="1372"/>
    <n v="1379"/>
    <n v="1362.09997558593"/>
    <n v="1371.34997558593"/>
    <x v="3076"/>
    <n v="10386861"/>
    <n v="-8.7439414374734456E-4"/>
    <n v="-8.7439414374734456E-4"/>
    <s v="DOWN"/>
  </r>
  <r>
    <x v="2"/>
    <x v="637"/>
    <n v="1380.34997558593"/>
    <n v="1404.75"/>
    <n v="1371.55004882812"/>
    <n v="1384.59997558593"/>
    <x v="3077"/>
    <n v="14200738"/>
    <n v="9.662021739112292E-3"/>
    <n v="9.662021739112292E-3"/>
    <s v="UP"/>
  </r>
  <r>
    <x v="2"/>
    <x v="638"/>
    <n v="1362.05004882812"/>
    <n v="1406.44995117187"/>
    <n v="1362.05004882812"/>
    <n v="1403.69995117187"/>
    <x v="3078"/>
    <n v="9747158"/>
    <n v="1.3794574728319051E-2"/>
    <n v="1.3794574728319051E-2"/>
    <s v="UP"/>
  </r>
  <r>
    <x v="2"/>
    <x v="639"/>
    <n v="1400"/>
    <n v="1403.59997558593"/>
    <n v="1350"/>
    <n v="1356"/>
    <x v="3079"/>
    <n v="14527958"/>
    <n v="-3.3981600977607759E-2"/>
    <n v="-3.3981600977607759E-2"/>
    <s v="DOWN"/>
  </r>
  <r>
    <x v="2"/>
    <x v="640"/>
    <n v="1375"/>
    <n v="1375"/>
    <n v="1346.5"/>
    <n v="1352.94995117187"/>
    <x v="3080"/>
    <n v="8931456"/>
    <n v="-2.2493137912292286E-3"/>
    <n v="-2.2493137912292286E-3"/>
    <s v="DOWN"/>
  </r>
  <r>
    <x v="2"/>
    <x v="641"/>
    <n v="1330"/>
    <n v="1335"/>
    <n v="1313"/>
    <n v="1317.59997558593"/>
    <x v="3081"/>
    <n v="13365634"/>
    <n v="-2.6128121103780124E-2"/>
    <n v="-2.6128121103780124E-2"/>
    <s v="DOWN"/>
  </r>
  <r>
    <x v="2"/>
    <x v="642"/>
    <n v="1300"/>
    <n v="1326.5"/>
    <n v="1295.5"/>
    <n v="1319.84997558593"/>
    <x v="3082"/>
    <n v="16381217"/>
    <n v="1.7076593967603152E-3"/>
    <n v="1.7076593967603152E-3"/>
    <s v="UP"/>
  </r>
  <r>
    <x v="2"/>
    <x v="643"/>
    <n v="1315.05004882812"/>
    <n v="1353"/>
    <n v="1315.05004882812"/>
    <n v="1341.05004882812"/>
    <x v="3083"/>
    <n v="10056906"/>
    <n v="1.6062487163541903E-2"/>
    <n v="1.6062487163541903E-2"/>
    <s v="UP"/>
  </r>
  <r>
    <x v="2"/>
    <x v="644"/>
    <n v="1353"/>
    <n v="1355"/>
    <n v="1328.65002441406"/>
    <n v="1348.59997558593"/>
    <x v="3084"/>
    <n v="8551462"/>
    <n v="5.6298920255253527E-3"/>
    <n v="5.6298920255253527E-3"/>
    <s v="UP"/>
  </r>
  <r>
    <x v="2"/>
    <x v="645"/>
    <n v="1321.09997558593"/>
    <n v="1326.80004882812"/>
    <n v="1293"/>
    <n v="1303.05004882812"/>
    <x v="3085"/>
    <n v="11191145"/>
    <n v="-2.25413618343977E-2"/>
    <n v="-2.25413618343977E-2"/>
    <s v="DOWN"/>
  </r>
  <r>
    <x v="2"/>
    <x v="646"/>
    <n v="1310.05004882812"/>
    <n v="1318"/>
    <n v="1287"/>
    <n v="1291.34997558593"/>
    <x v="3086"/>
    <n v="8384119"/>
    <n v="-8.9790149957926398E-3"/>
    <n v="-8.9790149957926398E-3"/>
    <s v="DOWN"/>
  </r>
  <r>
    <x v="2"/>
    <x v="647"/>
    <n v="1299"/>
    <n v="1312"/>
    <n v="1285.30004882812"/>
    <n v="1305.09997558593"/>
    <x v="3087"/>
    <n v="4902178"/>
    <n v="1.0647706224805722E-2"/>
    <n v="1.0647706224805722E-2"/>
    <s v="UP"/>
  </r>
  <r>
    <x v="2"/>
    <x v="648"/>
    <n v="1312.59997558593"/>
    <n v="1317"/>
    <n v="1298.19995117187"/>
    <n v="1314"/>
    <x v="3088"/>
    <n v="8320722"/>
    <n v="6.8194862465734644E-3"/>
    <n v="6.8194862465734644E-3"/>
    <s v="UP"/>
  </r>
  <r>
    <x v="2"/>
    <x v="649"/>
    <n v="1324.05004882812"/>
    <n v="1333.30004882812"/>
    <n v="1310"/>
    <n v="1313.90002441406"/>
    <x v="3089"/>
    <n v="7866192"/>
    <n v="-7.6103377534615427E-5"/>
    <n v="-7.6103377534615427E-5"/>
    <s v="DOWN"/>
  </r>
  <r>
    <x v="2"/>
    <x v="650"/>
    <n v="1286.19995117187"/>
    <n v="1296.40002441406"/>
    <n v="1278.30004882812"/>
    <n v="1287.05004882812"/>
    <x v="3090"/>
    <n v="10268753"/>
    <n v="-2.0435264436025464E-2"/>
    <n v="-2.0435264436025464E-2"/>
    <s v="DOWN"/>
  </r>
  <r>
    <x v="2"/>
    <x v="651"/>
    <n v="1303"/>
    <n v="1324.19995117187"/>
    <n v="1292.34997558593"/>
    <n v="1320.94995117187"/>
    <x v="3091"/>
    <n v="6959675"/>
    <n v="2.6339160991825254E-2"/>
    <n v="2.6339160991825254E-2"/>
    <s v="UP"/>
  </r>
  <r>
    <x v="2"/>
    <x v="652"/>
    <n v="1314"/>
    <n v="1329.94995117187"/>
    <n v="1299.09997558593"/>
    <n v="1304"/>
    <x v="3092"/>
    <n v="9743160"/>
    <n v="-1.2831606740194859E-2"/>
    <n v="-1.2831606740194859E-2"/>
    <s v="DOWN"/>
  </r>
  <r>
    <x v="2"/>
    <x v="653"/>
    <n v="1300"/>
    <n v="1325"/>
    <n v="1296.90002441406"/>
    <n v="1318.94995117187"/>
    <x v="3093"/>
    <n v="6435398"/>
    <n v="1.1464657230739568E-2"/>
    <n v="1.1464657230739568E-2"/>
    <s v="UP"/>
  </r>
  <r>
    <x v="2"/>
    <x v="654"/>
    <n v="1330"/>
    <n v="1335.94995117187"/>
    <n v="1323.19995117187"/>
    <n v="1328.80004882812"/>
    <x v="3094"/>
    <n v="6443556"/>
    <n v="7.4680974684401607E-3"/>
    <n v="7.4680974684401607E-3"/>
    <s v="UP"/>
  </r>
  <r>
    <x v="2"/>
    <x v="655"/>
    <n v="1342.15002441406"/>
    <n v="1371"/>
    <n v="1340"/>
    <n v="1366.69995117187"/>
    <x v="3095"/>
    <n v="13496214"/>
    <n v="2.8521929045034689E-2"/>
    <n v="2.8521929045034689E-2"/>
    <s v="UP"/>
  </r>
  <r>
    <x v="2"/>
    <x v="656"/>
    <n v="1371.80004882812"/>
    <n v="1394.69995117187"/>
    <n v="1370.75"/>
    <n v="1392.05004882812"/>
    <x v="3096"/>
    <n v="12015859"/>
    <n v="1.8548436577090623E-2"/>
    <n v="1.8548436577090623E-2"/>
    <s v="UP"/>
  </r>
  <r>
    <x v="2"/>
    <x v="657"/>
    <n v="1410.25"/>
    <n v="1420.5"/>
    <n v="1398.44995117187"/>
    <n v="1401.55004882812"/>
    <x v="3097"/>
    <n v="6312337"/>
    <n v="6.824456160835434E-3"/>
    <n v="6.824456160835434E-3"/>
    <s v="UP"/>
  </r>
  <r>
    <x v="2"/>
    <x v="658"/>
    <n v="1395.90002441406"/>
    <n v="1404.80004882812"/>
    <n v="1380"/>
    <n v="1388.94995117187"/>
    <x v="3098"/>
    <n v="6742694"/>
    <n v="-8.9901211806664837E-3"/>
    <n v="-8.9901211806664837E-3"/>
    <s v="DOWN"/>
  </r>
  <r>
    <x v="2"/>
    <x v="659"/>
    <n v="1380"/>
    <n v="1400.44995117187"/>
    <n v="1379.15002441406"/>
    <n v="1394.84997558593"/>
    <x v="3099"/>
    <n v="6045948"/>
    <n v="4.2478063978482359E-3"/>
    <n v="4.2478063978482359E-3"/>
    <s v="UP"/>
  </r>
  <r>
    <x v="2"/>
    <x v="660"/>
    <n v="1387.25"/>
    <n v="1388"/>
    <n v="1378.59997558593"/>
    <n v="1385.09997558593"/>
    <x v="3100"/>
    <n v="5737510"/>
    <n v="-6.9899430850233523E-3"/>
    <n v="-6.9899430850233523E-3"/>
    <s v="DOWN"/>
  </r>
  <r>
    <x v="2"/>
    <x v="661"/>
    <n v="1398.30004882812"/>
    <n v="1400.75"/>
    <n v="1376.30004882812"/>
    <n v="1380.30004882812"/>
    <x v="3101"/>
    <n v="3478622"/>
    <n v="-3.4654481214229892E-3"/>
    <n v="-3.4654481214229892E-3"/>
    <s v="DOWN"/>
  </r>
  <r>
    <x v="2"/>
    <x v="662"/>
    <n v="1376.30004882812"/>
    <n v="1387"/>
    <n v="1360.65002441406"/>
    <n v="1378.44995117187"/>
    <x v="3102"/>
    <n v="3086633"/>
    <n v="-1.3403314922099561E-3"/>
    <n v="-1.3403314922099561E-3"/>
    <s v="DOWN"/>
  </r>
  <r>
    <x v="2"/>
    <x v="663"/>
    <n v="1362"/>
    <n v="1374.30004882812"/>
    <n v="1354.09997558593"/>
    <n v="1362.59997558593"/>
    <x v="3103"/>
    <n v="5126983"/>
    <n v="-1.1498358473383404E-2"/>
    <n v="-1.1498358473383404E-2"/>
    <s v="DOWN"/>
  </r>
  <r>
    <x v="2"/>
    <x v="664"/>
    <n v="1373.30004882812"/>
    <n v="1381"/>
    <n v="1357"/>
    <n v="1367.40002441406"/>
    <x v="3104"/>
    <n v="2993294"/>
    <n v="3.5226714105896176E-3"/>
    <n v="3.5226714105896176E-3"/>
    <s v="UP"/>
  </r>
  <r>
    <x v="2"/>
    <x v="665"/>
    <n v="1362.25"/>
    <n v="1382.05004882812"/>
    <n v="1357.15002441406"/>
    <n v="1377.69995117187"/>
    <x v="3105"/>
    <n v="3655908"/>
    <n v="7.532439574633538E-3"/>
    <n v="7.532439574633538E-3"/>
    <s v="UP"/>
  </r>
  <r>
    <x v="2"/>
    <x v="666"/>
    <n v="1360.09997558593"/>
    <n v="1367.94995117187"/>
    <n v="1343.59997558593"/>
    <n v="1351.09997558593"/>
    <x v="3106"/>
    <n v="4577715"/>
    <n v="-1.9307511737092924E-2"/>
    <n v="-1.9307511737092924E-2"/>
    <s v="DOWN"/>
  </r>
  <r>
    <x v="2"/>
    <x v="667"/>
    <n v="1323.59997558593"/>
    <n v="1330"/>
    <n v="1308.30004882812"/>
    <n v="1326.59997558593"/>
    <x v="3107"/>
    <n v="5446286"/>
    <n v="-1.8133344251660976E-2"/>
    <n v="-1.8133344251660976E-2"/>
    <s v="DOWN"/>
  </r>
  <r>
    <x v="2"/>
    <x v="668"/>
    <n v="1311.25"/>
    <n v="1326"/>
    <n v="1305"/>
    <n v="1312"/>
    <x v="3108"/>
    <n v="5935178"/>
    <n v="-1.1005560518550239E-2"/>
    <n v="-1.1005560518550239E-2"/>
    <s v="DOWN"/>
  </r>
  <r>
    <x v="2"/>
    <x v="669"/>
    <n v="1301.65002441406"/>
    <n v="1315.80004882812"/>
    <n v="1298.40002441406"/>
    <n v="1307.44995117187"/>
    <x v="3109"/>
    <n v="5905235"/>
    <n v="-3.4680298776207149E-3"/>
    <n v="-3.4680298776207149E-3"/>
    <s v="DOWN"/>
  </r>
  <r>
    <x v="2"/>
    <x v="670"/>
    <n v="1310"/>
    <n v="1320.55004882812"/>
    <n v="1278"/>
    <n v="1281.30004882812"/>
    <x v="3110"/>
    <n v="6084596"/>
    <n v="-2.0000685394263463E-2"/>
    <n v="-2.0000685394263463E-2"/>
    <s v="DOWN"/>
  </r>
  <r>
    <x v="2"/>
    <x v="671"/>
    <n v="1275"/>
    <n v="1299"/>
    <n v="1271.59997558593"/>
    <n v="1289.75"/>
    <x v="3111"/>
    <n v="7361961"/>
    <n v="6.5948048000233775E-3"/>
    <n v="6.5948048000233775E-3"/>
    <s v="UP"/>
  </r>
  <r>
    <x v="2"/>
    <x v="672"/>
    <n v="1304.69995117187"/>
    <n v="1325"/>
    <n v="1294.15002441406"/>
    <n v="1322.15002441406"/>
    <x v="3112"/>
    <n v="7968420"/>
    <n v="2.5121204325739763E-2"/>
    <n v="2.5121204325739763E-2"/>
    <s v="UP"/>
  </r>
  <r>
    <x v="2"/>
    <x v="673"/>
    <n v="1336.90002441406"/>
    <n v="1354"/>
    <n v="1324.05004882812"/>
    <n v="1336.55004882812"/>
    <x v="3113"/>
    <n v="6610342"/>
    <n v="1.0891333165972421E-2"/>
    <n v="1.0891333165972421E-2"/>
    <s v="UP"/>
  </r>
  <r>
    <x v="2"/>
    <x v="674"/>
    <n v="1332.25"/>
    <n v="1336.94995117187"/>
    <n v="1323.19995117187"/>
    <n v="1330.25"/>
    <x v="3114"/>
    <n v="4079849"/>
    <n v="-4.7136206472317456E-3"/>
    <n v="-4.7136206472317456E-3"/>
    <s v="DOWN"/>
  </r>
  <r>
    <x v="2"/>
    <x v="675"/>
    <n v="1330.5"/>
    <n v="1348"/>
    <n v="1318.5"/>
    <n v="1335.15002441406"/>
    <x v="3115"/>
    <n v="7686122"/>
    <n v="3.6835120708402394E-3"/>
    <n v="3.6835120708402394E-3"/>
    <s v="UP"/>
  </r>
  <r>
    <x v="2"/>
    <x v="676"/>
    <n v="1338.55004882812"/>
    <n v="1361.65002441406"/>
    <n v="1338.55004882812"/>
    <n v="1353.80004882812"/>
    <x v="3116"/>
    <n v="4006716"/>
    <n v="1.39684919176939E-2"/>
    <n v="1.39684919176939E-2"/>
    <s v="UP"/>
  </r>
  <r>
    <x v="2"/>
    <x v="677"/>
    <n v="1370"/>
    <n v="1376"/>
    <n v="1352"/>
    <n v="1356.25"/>
    <x v="3117"/>
    <n v="4902082"/>
    <n v="1.8096715503859277E-3"/>
    <n v="1.8096715503859277E-3"/>
    <s v="UP"/>
  </r>
  <r>
    <x v="2"/>
    <x v="678"/>
    <n v="1344"/>
    <n v="1351"/>
    <n v="1338.40002441406"/>
    <n v="1345.90002441406"/>
    <x v="3118"/>
    <n v="4885287"/>
    <n v="-7.6312779409872019E-3"/>
    <n v="-7.6312779409872019E-3"/>
    <s v="DOWN"/>
  </r>
  <r>
    <x v="2"/>
    <x v="679"/>
    <n v="1331.25"/>
    <n v="1350.75"/>
    <n v="1331.25"/>
    <n v="1343.94995117187"/>
    <x v="3119"/>
    <n v="4997023"/>
    <n v="-1.4489817002556139E-3"/>
    <n v="-1.4489817002556139E-3"/>
    <s v="DOWN"/>
  </r>
  <r>
    <x v="2"/>
    <x v="680"/>
    <n v="1336"/>
    <n v="1354"/>
    <n v="1336"/>
    <n v="1348"/>
    <x v="3120"/>
    <n v="6237911"/>
    <n v="3.0136400247434527E-3"/>
    <n v="3.0136400247434527E-3"/>
    <s v="UP"/>
  </r>
  <r>
    <x v="2"/>
    <x v="681"/>
    <n v="1343.94995117187"/>
    <n v="1360"/>
    <n v="1330.05004882812"/>
    <n v="1353.75"/>
    <x v="3121"/>
    <n v="5736226"/>
    <n v="4.2655250833376337E-3"/>
    <n v="4.2655250833376337E-3"/>
    <s v="UP"/>
  </r>
  <r>
    <x v="2"/>
    <x v="682"/>
    <n v="1353.69995117187"/>
    <n v="1360.19995117187"/>
    <n v="1342.25"/>
    <n v="1355.65002441406"/>
    <x v="3122"/>
    <n v="4243740"/>
    <n v="1.4035065011888813E-3"/>
    <n v="1.4035065011888813E-3"/>
    <s v="UP"/>
  </r>
  <r>
    <x v="2"/>
    <x v="683"/>
    <n v="1364"/>
    <n v="1379.34997558593"/>
    <n v="1348.30004882812"/>
    <n v="1352.59997558593"/>
    <x v="3123"/>
    <n v="7162859"/>
    <n v="-2.2497934527289541E-3"/>
    <n v="-2.2497934527289541E-3"/>
    <s v="DOWN"/>
  </r>
  <r>
    <x v="2"/>
    <x v="684"/>
    <n v="1348"/>
    <n v="1373.40002441406"/>
    <n v="1347.09997558593"/>
    <n v="1371.25"/>
    <x v="3124"/>
    <n v="7524539"/>
    <n v="1.3788190418097292E-2"/>
    <n v="1.3788190418097292E-2"/>
    <s v="UP"/>
  </r>
  <r>
    <x v="2"/>
    <x v="685"/>
    <n v="1380"/>
    <n v="1398"/>
    <n v="1374.44995117187"/>
    <n v="1395.80004882812"/>
    <x v="3125"/>
    <n v="8871571"/>
    <n v="1.7903389874599225E-2"/>
    <n v="1.7903389874599225E-2"/>
    <s v="UP"/>
  </r>
  <r>
    <x v="2"/>
    <x v="686"/>
    <n v="1410"/>
    <n v="1410"/>
    <n v="1394.75"/>
    <n v="1397.09997558593"/>
    <x v="3126"/>
    <n v="6237015"/>
    <n v="9.3136402192328259E-4"/>
    <n v="9.3136402192328259E-4"/>
    <s v="UP"/>
  </r>
  <r>
    <x v="2"/>
    <x v="687"/>
    <n v="1394"/>
    <n v="1409.90002441406"/>
    <n v="1393.25"/>
    <n v="1406.15002441406"/>
    <x v="3127"/>
    <n v="3731416"/>
    <n v="6.4777381612451893E-3"/>
    <n v="6.4777381612451893E-3"/>
    <s v="UP"/>
  </r>
  <r>
    <x v="2"/>
    <x v="688"/>
    <n v="1405.25"/>
    <n v="1405.25"/>
    <n v="1389.40002441406"/>
    <n v="1391.80004882812"/>
    <x v="3128"/>
    <n v="4938487"/>
    <n v="-1.0205108838265474E-2"/>
    <n v="-1.0205108838265474E-2"/>
    <s v="DOWN"/>
  </r>
  <r>
    <x v="2"/>
    <x v="689"/>
    <n v="1390"/>
    <n v="1394.19995117187"/>
    <n v="1354.25"/>
    <n v="1357.84997558593"/>
    <x v="3129"/>
    <n v="7972805"/>
    <n v="-2.4392965748579267E-2"/>
    <n v="-2.4392965748579267E-2"/>
    <s v="DOWN"/>
  </r>
  <r>
    <x v="2"/>
    <x v="690"/>
    <n v="1362"/>
    <n v="1372.65002441406"/>
    <n v="1349.25"/>
    <n v="1351.05004882812"/>
    <x v="3130"/>
    <n v="5186205"/>
    <n v="-5.0078166772746773E-3"/>
    <n v="-5.0078166772746773E-3"/>
    <s v="DOWN"/>
  </r>
  <r>
    <x v="2"/>
    <x v="691"/>
    <n v="1353"/>
    <n v="1364.90002441406"/>
    <n v="1346.80004882812"/>
    <n v="1362.05004882812"/>
    <x v="3131"/>
    <n v="6797823"/>
    <n v="8.1418016716732575E-3"/>
    <n v="8.1418016716732575E-3"/>
    <s v="UP"/>
  </r>
  <r>
    <x v="2"/>
    <x v="692"/>
    <n v="1348"/>
    <n v="1366.09997558593"/>
    <n v="1342.05004882812"/>
    <n v="1347.55004882812"/>
    <x v="3132"/>
    <n v="10166110"/>
    <n v="-1.0645699754789248E-2"/>
    <n v="-1.0645699754789248E-2"/>
    <s v="DOWN"/>
  </r>
  <r>
    <x v="2"/>
    <x v="693"/>
    <n v="1337"/>
    <n v="1358.55004882812"/>
    <n v="1337"/>
    <n v="1348.05004882812"/>
    <x v="3133"/>
    <n v="7896269"/>
    <n v="3.709502316526614E-4"/>
    <n v="3.709502316526614E-4"/>
    <s v="UP"/>
  </r>
  <r>
    <x v="2"/>
    <x v="694"/>
    <n v="1359.90002441406"/>
    <n v="1371.09997558593"/>
    <n v="1355.25"/>
    <n v="1365.05004882812"/>
    <x v="3134"/>
    <n v="10173931"/>
    <n v="1.2610787715122583E-2"/>
    <n v="1.2610787715122583E-2"/>
    <s v="UP"/>
  </r>
  <r>
    <x v="2"/>
    <x v="695"/>
    <n v="1360.55004882812"/>
    <n v="1369.5"/>
    <n v="1358.09997558593"/>
    <n v="1360.75"/>
    <x v="3135"/>
    <n v="6320139"/>
    <n v="-3.1500627087733429E-3"/>
    <n v="-3.1500627087733429E-3"/>
    <s v="DOWN"/>
  </r>
  <r>
    <x v="2"/>
    <x v="696"/>
    <n v="1366"/>
    <n v="1397"/>
    <n v="1362.40002441406"/>
    <n v="1392.5"/>
    <x v="3136"/>
    <n v="6364796"/>
    <n v="2.3332729358074379E-2"/>
    <n v="2.3332729358074379E-2"/>
    <s v="UP"/>
  </r>
  <r>
    <x v="2"/>
    <x v="697"/>
    <n v="1395"/>
    <n v="1404.59997558593"/>
    <n v="1383.30004882812"/>
    <n v="1396.59997558593"/>
    <x v="3137"/>
    <n v="5071563"/>
    <n v="2.9443399403564709E-3"/>
    <n v="2.9443399403564709E-3"/>
    <s v="UP"/>
  </r>
  <r>
    <x v="2"/>
    <x v="698"/>
    <n v="1396"/>
    <n v="1402"/>
    <n v="1386.30004882812"/>
    <n v="1393.75"/>
    <x v="3138"/>
    <n v="4263982"/>
    <n v="-2.0406220998379124E-3"/>
    <n v="-2.0406220998379124E-3"/>
    <s v="DOWN"/>
  </r>
  <r>
    <x v="2"/>
    <x v="699"/>
    <n v="1388.90002441406"/>
    <n v="1406"/>
    <n v="1384.25"/>
    <n v="1404.40002441406"/>
    <x v="3139"/>
    <n v="4606389"/>
    <n v="7.6411980121175189E-3"/>
    <n v="7.6411980121175189E-3"/>
    <s v="UP"/>
  </r>
  <r>
    <x v="2"/>
    <x v="700"/>
    <n v="1415.05004882812"/>
    <n v="1424"/>
    <n v="1411"/>
    <n v="1416.84997558593"/>
    <x v="3140"/>
    <n v="8710203"/>
    <n v="8.865026065900089E-3"/>
    <n v="8.865026065900089E-3"/>
    <s v="UP"/>
  </r>
  <r>
    <x v="2"/>
    <x v="701"/>
    <n v="1438"/>
    <n v="1438.59997558593"/>
    <n v="1415.30004882812"/>
    <n v="1434.19995117187"/>
    <x v="3141"/>
    <n v="10009868"/>
    <n v="1.2245409936712245E-2"/>
    <n v="1.2245409936712245E-2"/>
    <s v="UP"/>
  </r>
  <r>
    <x v="2"/>
    <x v="702"/>
    <n v="1439"/>
    <n v="1448.44995117187"/>
    <n v="1430.05004882812"/>
    <n v="1446.15002441406"/>
    <x v="3142"/>
    <n v="6596518"/>
    <n v="8.3322890556051729E-3"/>
    <n v="8.3322890556051729E-3"/>
    <s v="UP"/>
  </r>
  <r>
    <x v="2"/>
    <x v="703"/>
    <n v="1442"/>
    <n v="1444.59997558593"/>
    <n v="1423.05004882812"/>
    <n v="1430.25"/>
    <x v="3143"/>
    <n v="7518255"/>
    <n v="-1.0994778081891414E-2"/>
    <n v="-1.0994778081891414E-2"/>
    <s v="DOWN"/>
  </r>
  <r>
    <x v="2"/>
    <x v="704"/>
    <n v="1424.94995117187"/>
    <n v="1435.75"/>
    <n v="1417"/>
    <n v="1433.59997558593"/>
    <x v="3144"/>
    <n v="5487749"/>
    <n v="2.342200313689894E-3"/>
    <n v="2.342200313689894E-3"/>
    <s v="UP"/>
  </r>
  <r>
    <x v="2"/>
    <x v="705"/>
    <n v="1440"/>
    <n v="1446.69995117187"/>
    <n v="1412.94995117187"/>
    <n v="1431.90002441406"/>
    <x v="3145"/>
    <n v="6006103"/>
    <n v="-1.185824029407924E-3"/>
    <n v="-1.185824029407924E-3"/>
    <s v="DOWN"/>
  </r>
  <r>
    <x v="2"/>
    <x v="706"/>
    <n v="1433"/>
    <n v="1436.94995117187"/>
    <n v="1421.15002441406"/>
    <n v="1427.05004882812"/>
    <x v="3146"/>
    <n v="4634491"/>
    <n v="-3.3869716007421469E-3"/>
    <n v="-3.3869716007421469E-3"/>
    <s v="DOWN"/>
  </r>
  <r>
    <x v="2"/>
    <x v="707"/>
    <n v="1428"/>
    <n v="1464.5"/>
    <n v="1427.09997558593"/>
    <n v="1462.05004882812"/>
    <x v="3147"/>
    <n v="7678868"/>
    <n v="2.4526078373467979E-2"/>
    <n v="2.4526078373467979E-2"/>
    <s v="UP"/>
  </r>
  <r>
    <x v="2"/>
    <x v="708"/>
    <n v="1461.34997558593"/>
    <n v="1471.5"/>
    <n v="1449.05004882812"/>
    <n v="1466.30004882812"/>
    <x v="3148"/>
    <n v="8676551"/>
    <n v="2.906829675811204E-3"/>
    <n v="2.906829675811204E-3"/>
    <s v="UP"/>
  </r>
  <r>
    <x v="2"/>
    <x v="709"/>
    <n v="1486.5"/>
    <n v="1491"/>
    <n v="1474.55004882812"/>
    <n v="1485.69995117187"/>
    <x v="3149"/>
    <n v="9150883"/>
    <n v="1.3230473560560625E-2"/>
    <n v="1.3230473560560625E-2"/>
    <s v="UP"/>
  </r>
  <r>
    <x v="2"/>
    <x v="710"/>
    <n v="1485"/>
    <n v="1489.30004882812"/>
    <n v="1475.94995117187"/>
    <n v="1485.15002441406"/>
    <x v="3150"/>
    <n v="4425185"/>
    <n v="-3.7015318563325347E-4"/>
    <n v="-3.7015318563325347E-4"/>
    <s v="DOWN"/>
  </r>
  <r>
    <x v="2"/>
    <x v="711"/>
    <n v="1494.80004882812"/>
    <n v="1508.5"/>
    <n v="1488.05004882812"/>
    <n v="1502.15002441406"/>
    <x v="3151"/>
    <n v="6281878"/>
    <n v="1.1446721646146726E-2"/>
    <n v="1.1446721646146726E-2"/>
    <s v="UP"/>
  </r>
  <r>
    <x v="2"/>
    <x v="712"/>
    <n v="1500"/>
    <n v="1512.75"/>
    <n v="1485.75"/>
    <n v="1509.90002441406"/>
    <x v="3152"/>
    <n v="6192175"/>
    <n v="5.1593049873048837E-3"/>
    <n v="5.1593049873048837E-3"/>
    <s v="UP"/>
  </r>
  <r>
    <x v="2"/>
    <x v="713"/>
    <n v="1500"/>
    <n v="1513.90002441406"/>
    <n v="1499.65002441406"/>
    <n v="1511.69995117187"/>
    <x v="3153"/>
    <n v="4171069"/>
    <n v="1.1920470625236216E-3"/>
    <n v="1.1920470625236216E-3"/>
    <s v="UP"/>
  </r>
  <r>
    <x v="2"/>
    <x v="714"/>
    <n v="1510"/>
    <n v="1512"/>
    <n v="1490"/>
    <n v="1493.05004882812"/>
    <x v="3154"/>
    <n v="4031851"/>
    <n v="-1.2336960328358642E-2"/>
    <n v="-1.2336960328358642E-2"/>
    <s v="DOWN"/>
  </r>
  <r>
    <x v="2"/>
    <x v="715"/>
    <n v="1484.80004882812"/>
    <n v="1488.34997558593"/>
    <n v="1467.69995117187"/>
    <n v="1470.34997558593"/>
    <x v="3155"/>
    <n v="4117033"/>
    <n v="-1.5203919027554498E-2"/>
    <n v="-1.5203919027554498E-2"/>
    <s v="DOWN"/>
  </r>
  <r>
    <x v="2"/>
    <x v="716"/>
    <n v="1453.30004882812"/>
    <n v="1475.94995117187"/>
    <n v="1450.40002441406"/>
    <n v="1465.80004882812"/>
    <x v="3156"/>
    <n v="7483442"/>
    <n v="-3.094368756177455E-3"/>
    <n v="-3.094368756177455E-3"/>
    <s v="DOWN"/>
  </r>
  <r>
    <x v="2"/>
    <x v="717"/>
    <n v="1461.90002441406"/>
    <n v="1475.5"/>
    <n v="1459.19995117187"/>
    <n v="1472.84997558593"/>
    <x v="3157"/>
    <n v="6727760"/>
    <n v="4.8096093482756655E-3"/>
    <n v="4.8096093482756655E-3"/>
    <s v="UP"/>
  </r>
  <r>
    <x v="2"/>
    <x v="718"/>
    <n v="1479.90002441406"/>
    <n v="1486.80004882812"/>
    <n v="1457"/>
    <n v="1464.84997558593"/>
    <x v="3158"/>
    <n v="5911520"/>
    <n v="-5.4317221034388538E-3"/>
    <n v="-5.4317221034388538E-3"/>
    <s v="DOWN"/>
  </r>
  <r>
    <x v="2"/>
    <x v="719"/>
    <n v="1472.05004882812"/>
    <n v="1481.80004882812"/>
    <n v="1461.19995117187"/>
    <n v="1465.09997558593"/>
    <x v="3159"/>
    <n v="3853088"/>
    <n v="1.7070838855219852E-4"/>
    <n v="1.7070838855219852E-4"/>
    <s v="UP"/>
  </r>
  <r>
    <x v="2"/>
    <x v="720"/>
    <n v="1437"/>
    <n v="1446"/>
    <n v="1428.59997558593"/>
    <n v="1439.40002441406"/>
    <x v="3160"/>
    <n v="4326589"/>
    <n v="-1.7541436275305505E-2"/>
    <n v="-1.7541436275305505E-2"/>
    <s v="DOWN"/>
  </r>
  <r>
    <x v="2"/>
    <x v="721"/>
    <n v="1446.44995117187"/>
    <n v="1489.94995117187"/>
    <n v="1443.09997558593"/>
    <n v="1486.09997558593"/>
    <x v="3161"/>
    <n v="5067700"/>
    <n v="3.2444020320279647E-2"/>
    <n v="3.2444020320279647E-2"/>
    <s v="UP"/>
  </r>
  <r>
    <x v="2"/>
    <x v="722"/>
    <n v="1464.75"/>
    <n v="1489.44995117187"/>
    <n v="1459"/>
    <n v="1472.15002441406"/>
    <x v="3162"/>
    <n v="11201568"/>
    <n v="-9.3869289414700973E-3"/>
    <n v="-9.3869289414700973E-3"/>
    <s v="DOWN"/>
  </r>
  <r>
    <x v="2"/>
    <x v="723"/>
    <n v="1472.15002441406"/>
    <n v="1490.5"/>
    <n v="1465.19995117187"/>
    <n v="1485.5"/>
    <x v="3163"/>
    <n v="6019043"/>
    <n v="9.0683118500884206E-3"/>
    <n v="9.0683118500884206E-3"/>
    <s v="UP"/>
  </r>
  <r>
    <x v="2"/>
    <x v="724"/>
    <n v="1486.09997558593"/>
    <n v="1499"/>
    <n v="1484.09997558593"/>
    <n v="1495.05004882812"/>
    <x v="3164"/>
    <n v="6065966"/>
    <n v="6.4288436826704489E-3"/>
    <n v="6.4288436826704489E-3"/>
    <s v="UP"/>
  </r>
  <r>
    <x v="2"/>
    <x v="725"/>
    <n v="1498.90002441406"/>
    <n v="1506.65002441406"/>
    <n v="1486.44995117187"/>
    <n v="1489.34997558593"/>
    <x v="3165"/>
    <n v="6119348"/>
    <n v="-3.812659009035148E-3"/>
    <n v="-3.812659009035148E-3"/>
    <s v="DOWN"/>
  </r>
  <r>
    <x v="2"/>
    <x v="726"/>
    <n v="1471.30004882812"/>
    <n v="1490"/>
    <n v="1471.30004882812"/>
    <n v="1482.30004882812"/>
    <x v="3166"/>
    <n v="4888103"/>
    <n v="-4.7335592451195792E-3"/>
    <n v="-4.7335592451195792E-3"/>
    <s v="DOWN"/>
  </r>
  <r>
    <x v="2"/>
    <x v="727"/>
    <n v="1490.09997558593"/>
    <n v="1500"/>
    <n v="1482.15002441406"/>
    <n v="1497.59997558593"/>
    <x v="3167"/>
    <n v="5582345"/>
    <n v="1.0321780648372211E-2"/>
    <n v="1.0321780648372211E-2"/>
    <s v="UP"/>
  </r>
  <r>
    <x v="2"/>
    <x v="728"/>
    <n v="1496.19995117187"/>
    <n v="1509"/>
    <n v="1494.05004882812"/>
    <n v="1498.59997558593"/>
    <x v="3168"/>
    <n v="7564444"/>
    <n v="6.6773398247336351E-4"/>
    <n v="6.6773398247336351E-4"/>
    <s v="UP"/>
  </r>
  <r>
    <x v="2"/>
    <x v="729"/>
    <n v="1500"/>
    <n v="1504"/>
    <n v="1490"/>
    <n v="1493.55004882812"/>
    <x v="3169"/>
    <n v="5540246"/>
    <n v="-3.3697647194494513E-3"/>
    <n v="-3.3697647194494513E-3"/>
    <s v="DOWN"/>
  </r>
  <r>
    <x v="2"/>
    <x v="730"/>
    <n v="1498.90002441406"/>
    <n v="1515.90002441406"/>
    <n v="1498.55004882812"/>
    <n v="1513.09997558593"/>
    <x v="3170"/>
    <n v="6500983"/>
    <n v="1.3089555405613315E-2"/>
    <n v="1.3089555405613315E-2"/>
    <s v="UP"/>
  </r>
  <r>
    <x v="2"/>
    <x v="731"/>
    <n v="1494.05004882812"/>
    <n v="1538.90002441406"/>
    <n v="1492.34997558593"/>
    <n v="1528.65002441406"/>
    <x v="3171"/>
    <n v="10109880"/>
    <n v="1.0276940149322258E-2"/>
    <n v="1.0276940149322258E-2"/>
    <s v="UP"/>
  </r>
  <r>
    <x v="2"/>
    <x v="732"/>
    <n v="1530"/>
    <n v="1540.94995117187"/>
    <n v="1512"/>
    <n v="1520.69995117187"/>
    <x v="3172"/>
    <n v="6769686"/>
    <n v="-5.2006180155073807E-3"/>
    <n v="-5.2006180155073807E-3"/>
    <s v="DOWN"/>
  </r>
  <r>
    <x v="2"/>
    <x v="733"/>
    <n v="1503.09997558593"/>
    <n v="1514.69995117187"/>
    <n v="1483"/>
    <n v="1492.75"/>
    <x v="3173"/>
    <n v="10280023"/>
    <n v="-1.8379704459427007E-2"/>
    <n v="-1.8379704459427007E-2"/>
    <s v="DOWN"/>
  </r>
  <r>
    <x v="2"/>
    <x v="734"/>
    <n v="1489"/>
    <n v="1514"/>
    <n v="1480"/>
    <n v="1502.59997558593"/>
    <x v="3174"/>
    <n v="6038019"/>
    <n v="6.5985908384004269E-3"/>
    <n v="6.5985908384004269E-3"/>
    <s v="UP"/>
  </r>
  <r>
    <x v="2"/>
    <x v="735"/>
    <n v="1514"/>
    <n v="1524"/>
    <n v="1509.90002441406"/>
    <n v="1520.69995117187"/>
    <x v="3172"/>
    <n v="5390834"/>
    <n v="1.2045767235388262E-2"/>
    <n v="1.2045767235388262E-2"/>
    <s v="UP"/>
  </r>
  <r>
    <x v="2"/>
    <x v="736"/>
    <n v="1508"/>
    <n v="1521.5"/>
    <n v="1505"/>
    <n v="1518.34997558593"/>
    <x v="3175"/>
    <n v="4536152"/>
    <n v="-1.5453795685775901E-3"/>
    <n v="-1.5453795685775901E-3"/>
    <s v="DOWN"/>
  </r>
  <r>
    <x v="2"/>
    <x v="737"/>
    <n v="1502"/>
    <n v="1510.15002441406"/>
    <n v="1482.75"/>
    <n v="1486"/>
    <x v="3176"/>
    <n v="6024072"/>
    <n v="-2.1306029953426023E-2"/>
    <n v="-2.1306029953426023E-2"/>
    <s v="DOWN"/>
  </r>
  <r>
    <x v="2"/>
    <x v="738"/>
    <n v="1472.34997558593"/>
    <n v="1475"/>
    <n v="1437"/>
    <n v="1446.15002441406"/>
    <x v="3142"/>
    <n v="7903126"/>
    <n v="-2.6816873251674735E-2"/>
    <n v="-2.6816873251674735E-2"/>
    <s v="DOWN"/>
  </r>
  <r>
    <x v="2"/>
    <x v="739"/>
    <n v="1425.34997558593"/>
    <n v="1436.44995117187"/>
    <n v="1418"/>
    <n v="1426.65002441406"/>
    <x v="3177"/>
    <n v="4461743"/>
    <n v="-1.3484142203580515E-2"/>
    <n v="-1.3484142203580515E-2"/>
    <s v="DOWN"/>
  </r>
  <r>
    <x v="2"/>
    <x v="740"/>
    <n v="1432.40002441406"/>
    <n v="1440"/>
    <n v="1407"/>
    <n v="1413.84997558593"/>
    <x v="3178"/>
    <n v="6319850"/>
    <n v="-8.9720528694216799E-3"/>
    <n v="-8.9720528694216799E-3"/>
    <s v="DOWN"/>
  </r>
  <r>
    <x v="2"/>
    <x v="741"/>
    <n v="1406"/>
    <n v="1410.59997558593"/>
    <n v="1385.90002441406"/>
    <n v="1389.55004882812"/>
    <x v="3179"/>
    <n v="5908066"/>
    <n v="-1.7187085055083571E-2"/>
    <n v="-1.7187085055083571E-2"/>
    <s v="DOWN"/>
  </r>
  <r>
    <x v="2"/>
    <x v="742"/>
    <n v="1396.30004882812"/>
    <n v="1402.19995117187"/>
    <n v="1378.80004882812"/>
    <n v="1382.34997558593"/>
    <x v="3180"/>
    <n v="7205194"/>
    <n v="-5.1816150256999991E-3"/>
    <n v="-5.1816150256999991E-3"/>
    <s v="DOWN"/>
  </r>
  <r>
    <x v="2"/>
    <x v="743"/>
    <n v="1378.80004882812"/>
    <n v="1431.44995117187"/>
    <n v="1365"/>
    <n v="1421.34997558593"/>
    <x v="3181"/>
    <n v="7890878"/>
    <n v="2.8212871822295389E-2"/>
    <n v="2.8212871822295389E-2"/>
    <s v="UP"/>
  </r>
  <r>
    <x v="2"/>
    <x v="744"/>
    <n v="1409.94995117187"/>
    <n v="1417.84997558593"/>
    <n v="1401.09997558593"/>
    <n v="1413.19995117187"/>
    <x v="3182"/>
    <n v="5770556"/>
    <n v="-5.7340199822060031E-3"/>
    <n v="-5.7340199822060031E-3"/>
    <s v="DOWN"/>
  </r>
  <r>
    <x v="2"/>
    <x v="745"/>
    <n v="1429.5"/>
    <n v="1458"/>
    <n v="1426.15002441406"/>
    <n v="1453"/>
    <x v="3183"/>
    <n v="5769263"/>
    <n v="2.8163077915521629E-2"/>
    <n v="2.8163077915521629E-2"/>
    <s v="UP"/>
  </r>
  <r>
    <x v="2"/>
    <x v="746"/>
    <n v="1459.94995117187"/>
    <n v="1462.59997558593"/>
    <n v="1434.19995117187"/>
    <n v="1437"/>
    <x v="3184"/>
    <n v="6274599"/>
    <n v="-1.1011681909513866E-2"/>
    <n v="-1.1011681909513866E-2"/>
    <s v="DOWN"/>
  </r>
  <r>
    <x v="2"/>
    <x v="747"/>
    <n v="1430.25"/>
    <n v="1434.94995117187"/>
    <n v="1420.34997558593"/>
    <n v="1430.80004882812"/>
    <x v="3185"/>
    <n v="6648997"/>
    <n v="-4.3146241450178957E-3"/>
    <n v="-4.3146241450178957E-3"/>
    <s v="DOWN"/>
  </r>
  <r>
    <x v="2"/>
    <x v="748"/>
    <n v="1408"/>
    <n v="1426"/>
    <n v="1398.19995117187"/>
    <n v="1415"/>
    <x v="3186"/>
    <n v="6554651"/>
    <n v="-1.1042755886705034E-2"/>
    <n v="-1.1042755886705034E-2"/>
    <s v="DOWN"/>
  </r>
  <r>
    <x v="2"/>
    <x v="749"/>
    <n v="1401.09997558593"/>
    <n v="1417"/>
    <n v="1399.44995117187"/>
    <n v="1400.65002441406"/>
    <x v="3187"/>
    <n v="7260810"/>
    <n v="-1.0141282385394912E-2"/>
    <n v="-1.0141282385394912E-2"/>
    <s v="DOWN"/>
  </r>
  <r>
    <x v="2"/>
    <x v="750"/>
    <n v="1403.19995117187"/>
    <n v="1414.84997558593"/>
    <n v="1397.30004882812"/>
    <n v="1409.80004882812"/>
    <x v="3188"/>
    <n v="4612525"/>
    <n v="6.5327151339800828E-3"/>
    <n v="6.5327151339800828E-3"/>
    <s v="UP"/>
  </r>
  <r>
    <x v="2"/>
    <x v="751"/>
    <n v="1402.05004882812"/>
    <n v="1406.25"/>
    <n v="1384"/>
    <n v="1393.59997558593"/>
    <x v="3189"/>
    <n v="7357117"/>
    <n v="-1.1491061023564645E-2"/>
    <n v="-1.1491061023564645E-2"/>
    <s v="DOWN"/>
  </r>
  <r>
    <x v="2"/>
    <x v="752"/>
    <n v="1417"/>
    <n v="1447"/>
    <n v="1415.25"/>
    <n v="1439"/>
    <x v="3190"/>
    <n v="6424960"/>
    <n v="3.2577534274725303E-2"/>
    <n v="3.2577534274725303E-2"/>
    <s v="UP"/>
  </r>
  <r>
    <x v="2"/>
    <x v="753"/>
    <n v="1435"/>
    <n v="1457.59997558593"/>
    <n v="1427"/>
    <n v="1446.55004882812"/>
    <x v="3191"/>
    <n v="9205250"/>
    <n v="5.2467339135729308E-3"/>
    <n v="5.2467339135729308E-3"/>
    <s v="UP"/>
  </r>
  <r>
    <x v="2"/>
    <x v="754"/>
    <n v="1458.05004882812"/>
    <n v="1462.90002441406"/>
    <n v="1440"/>
    <n v="1443.84997558593"/>
    <x v="3192"/>
    <n v="5280554"/>
    <n v="-1.8665933434203923E-3"/>
    <n v="-1.8665933434203923E-3"/>
    <s v="DOWN"/>
  </r>
  <r>
    <x v="2"/>
    <x v="755"/>
    <n v="1464"/>
    <n v="1477.40002441406"/>
    <n v="1453.40002441406"/>
    <n v="1458.65002441406"/>
    <x v="3193"/>
    <n v="6483520"/>
    <n v="1.0250442513160932E-2"/>
    <n v="1.0250442513160932E-2"/>
    <s v="UP"/>
  </r>
  <r>
    <x v="2"/>
    <x v="756"/>
    <n v="1444"/>
    <n v="1452.90002441406"/>
    <n v="1442.5"/>
    <n v="1448.80004882812"/>
    <x v="3194"/>
    <n v="3949039"/>
    <n v="-6.7527651878853366E-3"/>
    <n v="-6.7527651878853366E-3"/>
    <s v="DOWN"/>
  </r>
  <r>
    <x v="2"/>
    <x v="757"/>
    <n v="1452"/>
    <n v="1457.65002441406"/>
    <n v="1434"/>
    <n v="1438.59997558593"/>
    <x v="3195"/>
    <n v="5246303"/>
    <n v="-7.0404698299886348E-3"/>
    <n v="-7.0404698299886348E-3"/>
    <s v="DOWN"/>
  </r>
  <r>
    <x v="2"/>
    <x v="758"/>
    <n v="1454.30004882812"/>
    <n v="1463"/>
    <n v="1454.30004882812"/>
    <n v="1461.05004882812"/>
    <x v="3196"/>
    <n v="1083897"/>
    <n v="1.5605555803016584E-2"/>
    <n v="1.5605555803016584E-2"/>
    <s v="UP"/>
  </r>
  <r>
    <x v="2"/>
    <x v="759"/>
    <n v="1461.09997558593"/>
    <n v="1467.80004882812"/>
    <n v="1445"/>
    <n v="1450.90002441406"/>
    <x v="3197"/>
    <n v="6886697"/>
    <n v="-6.9470898487392274E-3"/>
    <n v="-6.9470898487392274E-3"/>
    <s v="DOWN"/>
  </r>
  <r>
    <x v="2"/>
    <x v="760"/>
    <n v="1464.5"/>
    <n v="1467.34997558593"/>
    <n v="1451.25"/>
    <n v="1454.40002441406"/>
    <x v="3198"/>
    <n v="7968638"/>
    <n v="2.4122918627292162E-3"/>
    <n v="2.4122918627292162E-3"/>
    <s v="UP"/>
  </r>
  <r>
    <x v="2"/>
    <x v="761"/>
    <n v="1450"/>
    <n v="1467"/>
    <n v="1447.40002441406"/>
    <n v="1458.69995117187"/>
    <x v="3199"/>
    <n v="5237139"/>
    <n v="2.9564547670423778E-3"/>
    <n v="2.9564547670423778E-3"/>
    <s v="UP"/>
  </r>
  <r>
    <x v="2"/>
    <x v="762"/>
    <n v="1472"/>
    <n v="1498"/>
    <n v="1467.25"/>
    <n v="1496.69995117187"/>
    <x v="3200"/>
    <n v="6415264"/>
    <n v="2.6050638561155526E-2"/>
    <n v="2.6050638561155526E-2"/>
    <s v="UP"/>
  </r>
  <r>
    <x v="2"/>
    <x v="763"/>
    <n v="1503.5"/>
    <n v="1529"/>
    <n v="1498.90002441406"/>
    <n v="1513.25"/>
    <x v="3201"/>
    <n v="9536878"/>
    <n v="1.1057768049442362E-2"/>
    <n v="1.1057768049442362E-2"/>
    <s v="UP"/>
  </r>
  <r>
    <x v="2"/>
    <x v="764"/>
    <n v="1517"/>
    <n v="1528.25"/>
    <n v="1511.59997558593"/>
    <n v="1514.19995117187"/>
    <x v="3202"/>
    <n v="6360203"/>
    <n v="6.2766274900400289E-4"/>
    <n v="6.2766274900400289E-4"/>
    <s v="UP"/>
  </r>
  <r>
    <x v="2"/>
    <x v="765"/>
    <n v="1497.69995117187"/>
    <n v="1520.25"/>
    <n v="1497"/>
    <n v="1507.55004882812"/>
    <x v="3203"/>
    <n v="5166176"/>
    <n v="-4.3917097995044832E-3"/>
    <n v="-4.3917097995044832E-3"/>
    <s v="DOWN"/>
  </r>
  <r>
    <x v="2"/>
    <x v="766"/>
    <n v="1503.19995117187"/>
    <n v="1516.09997558593"/>
    <n v="1489.59997558593"/>
    <n v="1497.15002441406"/>
    <x v="3204"/>
    <n v="5409030"/>
    <n v="-6.8985991599741772E-3"/>
    <n v="-6.8985991599741772E-3"/>
    <s v="DOWN"/>
  </r>
  <r>
    <x v="2"/>
    <x v="767"/>
    <n v="1510"/>
    <n v="1512"/>
    <n v="1492.09997558593"/>
    <n v="1508.80004882812"/>
    <x v="3205"/>
    <n v="4917917"/>
    <n v="7.78148053777183E-3"/>
    <n v="7.78148053777183E-3"/>
    <s v="UP"/>
  </r>
  <r>
    <x v="2"/>
    <x v="768"/>
    <n v="1515.05004882812"/>
    <n v="1517.94995117187"/>
    <n v="1504"/>
    <n v="1508.34997558593"/>
    <x v="3206"/>
    <n v="4634895"/>
    <n v="-2.9829124573259368E-4"/>
    <n v="-2.9829124573259368E-4"/>
    <s v="DOWN"/>
  </r>
  <r>
    <x v="2"/>
    <x v="769"/>
    <n v="1497.09997558593"/>
    <n v="1527"/>
    <n v="1495.05004882812"/>
    <n v="1524.75"/>
    <x v="3207"/>
    <n v="6387091"/>
    <n v="1.0872790442804257E-2"/>
    <n v="1.0872790442804257E-2"/>
    <s v="UP"/>
  </r>
  <r>
    <x v="2"/>
    <x v="770"/>
    <n v="1545"/>
    <n v="1637"/>
    <n v="1538"/>
    <n v="1611.15002441406"/>
    <x v="3208"/>
    <n v="28361169"/>
    <n v="5.6665100520633484E-2"/>
    <n v="5.6665100520633484E-2"/>
    <s v="UP"/>
  </r>
  <r>
    <x v="2"/>
    <x v="771"/>
    <n v="1612"/>
    <n v="1628"/>
    <n v="1598"/>
    <n v="1615.05004882812"/>
    <x v="3209"/>
    <n v="9597695"/>
    <n v="2.4205495020239941E-3"/>
    <n v="2.4205495020239941E-3"/>
    <s v="UP"/>
  </r>
  <r>
    <x v="2"/>
    <x v="772"/>
    <n v="1623.15002441406"/>
    <n v="1623.15002441406"/>
    <n v="1605.25"/>
    <n v="1619"/>
    <x v="3210"/>
    <n v="5515101"/>
    <n v="2.4457795752862899E-3"/>
    <n v="2.4457795752862899E-3"/>
    <s v="UP"/>
  </r>
  <r>
    <x v="2"/>
    <x v="773"/>
    <n v="1618.65002441406"/>
    <n v="1642"/>
    <n v="1612"/>
    <n v="1632.90002441406"/>
    <x v="3211"/>
    <n v="6789075"/>
    <n v="8.5855326959715216E-3"/>
    <n v="8.5855326959715216E-3"/>
    <s v="UP"/>
  </r>
  <r>
    <x v="2"/>
    <x v="774"/>
    <n v="1618.09997558593"/>
    <n v="1631.55004882812"/>
    <n v="1613.90002441406"/>
    <n v="1618.15002441406"/>
    <x v="3212"/>
    <n v="6050465"/>
    <n v="-9.033032541394646E-3"/>
    <n v="-9.033032541394646E-3"/>
    <s v="DOWN"/>
  </r>
  <r>
    <x v="2"/>
    <x v="775"/>
    <n v="1621"/>
    <n v="1623"/>
    <n v="1605.25"/>
    <n v="1613.90002441406"/>
    <x v="3213"/>
    <n v="5229616"/>
    <n v="-2.6264133010952843E-3"/>
    <n v="-2.6264133010952843E-3"/>
    <s v="DOWN"/>
  </r>
  <r>
    <x v="2"/>
    <x v="776"/>
    <n v="1607.65002441406"/>
    <n v="1612"/>
    <n v="1590.19995117187"/>
    <n v="1597.34997558593"/>
    <x v="3214"/>
    <n v="4172408"/>
    <n v="-1.0254684692972166E-2"/>
    <n v="-1.0254684692972166E-2"/>
    <s v="DOWN"/>
  </r>
  <r>
    <x v="2"/>
    <x v="777"/>
    <n v="1600"/>
    <n v="1604.34997558593"/>
    <n v="1591"/>
    <n v="1595"/>
    <x v="3215"/>
    <n v="4273157"/>
    <n v="-1.4711451136255171E-3"/>
    <n v="-1.4711451136255171E-3"/>
    <s v="DOWN"/>
  </r>
  <r>
    <x v="2"/>
    <x v="778"/>
    <n v="1605"/>
    <n v="1605"/>
    <n v="1594"/>
    <n v="1599.15002441406"/>
    <x v="3216"/>
    <n v="5092869"/>
    <n v="2.6018373563707498E-3"/>
    <n v="2.6018373563707498E-3"/>
    <s v="UP"/>
  </r>
  <r>
    <x v="2"/>
    <x v="779"/>
    <n v="1605.94995117187"/>
    <n v="1632"/>
    <n v="1599.15002441406"/>
    <n v="1625.15002441406"/>
    <x v="3217"/>
    <n v="8598980"/>
    <n v="1.6258611315489481E-2"/>
    <n v="1.6258611315489481E-2"/>
    <s v="UP"/>
  </r>
  <r>
    <x v="2"/>
    <x v="780"/>
    <n v="1629.69995117187"/>
    <n v="1631.69995117187"/>
    <n v="1614.09997558593"/>
    <n v="1617.65002441406"/>
    <x v="3218"/>
    <n v="4205248"/>
    <n v="-4.6148743212248017E-3"/>
    <n v="-4.6148743212248017E-3"/>
    <s v="DOWN"/>
  </r>
  <r>
    <x v="2"/>
    <x v="781"/>
    <n v="1602.90002441406"/>
    <n v="1607.44995117187"/>
    <n v="1594.05004882812"/>
    <n v="1600.25"/>
    <x v="3219"/>
    <n v="8052990"/>
    <n v="-1.0756403556043381E-2"/>
    <n v="-1.0756403556043381E-2"/>
    <s v="DOWN"/>
  </r>
  <r>
    <x v="2"/>
    <x v="782"/>
    <n v="1597.25"/>
    <n v="1612.34997558593"/>
    <n v="1592.84997558593"/>
    <n v="1597.84997558593"/>
    <x v="3220"/>
    <n v="6319118"/>
    <n v="-1.4997632570202906E-3"/>
    <n v="-1.4997632570202906E-3"/>
    <s v="DOWN"/>
  </r>
  <r>
    <x v="2"/>
    <x v="783"/>
    <n v="1597.09997558593"/>
    <n v="1612.90002441406"/>
    <n v="1597.09997558593"/>
    <n v="1608.44995117187"/>
    <x v="3221"/>
    <n v="7592403"/>
    <n v="6.63390367015126E-3"/>
    <n v="6.63390367015126E-3"/>
    <s v="UP"/>
  </r>
  <r>
    <x v="2"/>
    <x v="784"/>
    <n v="1622"/>
    <n v="1637"/>
    <n v="1615"/>
    <n v="1619.5"/>
    <x v="3222"/>
    <n v="10223183"/>
    <n v="6.8699959288881125E-3"/>
    <n v="6.8699959288881125E-3"/>
    <s v="UP"/>
  </r>
  <r>
    <x v="2"/>
    <x v="785"/>
    <n v="1610"/>
    <n v="1618.59997558593"/>
    <n v="1605.15002441406"/>
    <n v="1607.09997558593"/>
    <x v="3223"/>
    <n v="3905539"/>
    <n v="-7.6566717357714328E-3"/>
    <n v="-7.6566717357714328E-3"/>
    <s v="DOWN"/>
  </r>
  <r>
    <x v="2"/>
    <x v="786"/>
    <n v="1609.94995117187"/>
    <n v="1614.59997558593"/>
    <n v="1596.19995117187"/>
    <n v="1612.94995117187"/>
    <x v="3224"/>
    <n v="5796311"/>
    <n v="3.6400521776360152E-3"/>
    <n v="3.6400521776360152E-3"/>
    <s v="UP"/>
  </r>
  <r>
    <x v="2"/>
    <x v="787"/>
    <n v="1601"/>
    <n v="1613.69995117187"/>
    <n v="1600"/>
    <n v="1611.15002441406"/>
    <x v="3208"/>
    <n v="6176546"/>
    <n v="-1.1158882671560802E-3"/>
    <n v="-1.1158882671560802E-3"/>
    <s v="DOWN"/>
  </r>
  <r>
    <x v="2"/>
    <x v="788"/>
    <n v="1614.15002441406"/>
    <n v="1618.59997558593"/>
    <n v="1604.44995117187"/>
    <n v="1610.44995117187"/>
    <x v="3225"/>
    <n v="5837360"/>
    <n v="-4.3454922702898052E-4"/>
    <n v="-4.3454922702898052E-4"/>
    <s v="DOWN"/>
  </r>
  <r>
    <x v="2"/>
    <x v="789"/>
    <n v="1610"/>
    <n v="1626"/>
    <n v="1605"/>
    <n v="1619.5"/>
    <x v="3222"/>
    <n v="7401817"/>
    <n v="5.6195772361937631E-3"/>
    <n v="5.6195772361937631E-3"/>
    <s v="UP"/>
  </r>
  <r>
    <x v="2"/>
    <x v="790"/>
    <n v="1626"/>
    <n v="1634.84997558593"/>
    <n v="1620"/>
    <n v="1631.05004882812"/>
    <x v="3226"/>
    <n v="5981692"/>
    <n v="7.1318578781491967E-3"/>
    <n v="7.1318578781491967E-3"/>
    <s v="UP"/>
  </r>
  <r>
    <x v="2"/>
    <x v="791"/>
    <n v="1625"/>
    <n v="1653.59997558593"/>
    <n v="1621.40002441406"/>
    <n v="1643.75"/>
    <x v="3227"/>
    <n v="7217404"/>
    <n v="7.7863824210875699E-3"/>
    <n v="7.7863824210875699E-3"/>
    <s v="UP"/>
  </r>
  <r>
    <x v="2"/>
    <x v="792"/>
    <n v="1650"/>
    <n v="1657"/>
    <n v="1645"/>
    <n v="1648.30004882812"/>
    <x v="3228"/>
    <n v="8515851"/>
    <n v="2.7680943754529253E-3"/>
    <n v="2.7680943754529253E-3"/>
    <s v="UP"/>
  </r>
  <r>
    <x v="2"/>
    <x v="793"/>
    <n v="1653"/>
    <n v="1665.5"/>
    <n v="1650"/>
    <n v="1662.25"/>
    <x v="3229"/>
    <n v="7113820"/>
    <n v="8.4632130794228076E-3"/>
    <n v="8.4632130794228076E-3"/>
    <s v="UP"/>
  </r>
  <r>
    <x v="2"/>
    <x v="794"/>
    <n v="1657.05004882812"/>
    <n v="1669.40002441406"/>
    <n v="1627.05004882812"/>
    <n v="1631.80004882812"/>
    <x v="3230"/>
    <n v="9091324"/>
    <n v="-1.8318476841177624E-2"/>
    <n v="-1.8318476841177624E-2"/>
    <s v="DOWN"/>
  </r>
  <r>
    <x v="2"/>
    <x v="795"/>
    <n v="1620.05004882812"/>
    <n v="1645.09997558593"/>
    <n v="1609"/>
    <n v="1639.65002441406"/>
    <x v="3231"/>
    <n v="7323979"/>
    <n v="4.810515393956054E-3"/>
    <n v="4.810515393956054E-3"/>
    <s v="UP"/>
  </r>
  <r>
    <x v="2"/>
    <x v="796"/>
    <n v="1644"/>
    <n v="1646.65002441406"/>
    <n v="1626.19995117187"/>
    <n v="1644.75"/>
    <x v="3232"/>
    <n v="4802271"/>
    <n v="3.1104913706160027E-3"/>
    <n v="3.1104913706160027E-3"/>
    <s v="UP"/>
  </r>
  <r>
    <x v="2"/>
    <x v="797"/>
    <n v="1620.19995117187"/>
    <n v="1636.40002441406"/>
    <n v="1620.19995117187"/>
    <n v="1633.40002441406"/>
    <x v="3233"/>
    <n v="3587349"/>
    <n v="-6.9007715514154367E-3"/>
    <n v="-6.9007715514154367E-3"/>
    <s v="DOWN"/>
  </r>
  <r>
    <x v="2"/>
    <x v="798"/>
    <n v="1641"/>
    <n v="1644.80004882812"/>
    <n v="1606.55004882812"/>
    <n v="1617.59997558593"/>
    <x v="3234"/>
    <n v="4634599"/>
    <n v="-9.6730590035726781E-3"/>
    <n v="-9.6730590035726781E-3"/>
    <s v="DOWN"/>
  </r>
  <r>
    <x v="2"/>
    <x v="799"/>
    <n v="1622.19995117187"/>
    <n v="1627.5"/>
    <n v="1609"/>
    <n v="1612.05004882812"/>
    <x v="3235"/>
    <n v="4873548"/>
    <n v="-3.4309646415820374E-3"/>
    <n v="-3.4309646415820374E-3"/>
    <s v="DOWN"/>
  </r>
  <r>
    <x v="2"/>
    <x v="800"/>
    <n v="1587"/>
    <n v="1604.15002441406"/>
    <n v="1585.44995117187"/>
    <n v="1597.65002441406"/>
    <x v="3236"/>
    <n v="5346576"/>
    <n v="-8.9327881390333739E-3"/>
    <n v="-8.9327881390333739E-3"/>
    <s v="DOWN"/>
  </r>
  <r>
    <x v="2"/>
    <x v="801"/>
    <n v="1599.5"/>
    <n v="1639"/>
    <n v="1590"/>
    <n v="1629.44995117187"/>
    <x v="3237"/>
    <n v="4953661"/>
    <n v="1.9904202379520439E-2"/>
    <n v="1.9904202379520439E-2"/>
    <s v="UP"/>
  </r>
  <r>
    <x v="2"/>
    <x v="802"/>
    <n v="1633"/>
    <n v="1635.94995117187"/>
    <n v="1613.5"/>
    <n v="1631.09997558593"/>
    <x v="3238"/>
    <n v="3963386"/>
    <n v="1.0126484274224365E-3"/>
    <n v="1.0126484274224365E-3"/>
    <s v="UP"/>
  </r>
  <r>
    <x v="2"/>
    <x v="803"/>
    <n v="1623.09997558593"/>
    <n v="1633"/>
    <n v="1623.09997558593"/>
    <n v="1629.80004882812"/>
    <x v="3239"/>
    <n v="4345935"/>
    <n v="-7.970068697450086E-4"/>
    <n v="-7.970068697450086E-4"/>
    <s v="DOWN"/>
  </r>
  <r>
    <x v="2"/>
    <x v="804"/>
    <n v="1620.09997558593"/>
    <n v="1643.5"/>
    <n v="1611"/>
    <n v="1641.30004882812"/>
    <x v="3240"/>
    <n v="5506448"/>
    <n v="7.0560691217600923E-3"/>
    <n v="7.0560691217600923E-3"/>
    <s v="UP"/>
  </r>
  <r>
    <x v="2"/>
    <x v="805"/>
    <n v="1645"/>
    <n v="1645"/>
    <n v="1620"/>
    <n v="1628.15002441406"/>
    <x v="3241"/>
    <n v="3561320"/>
    <n v="-8.0118907964674118E-3"/>
    <n v="-8.0118907964674118E-3"/>
    <s v="DOWN"/>
  </r>
  <r>
    <x v="2"/>
    <x v="806"/>
    <n v="1627"/>
    <n v="1639.75"/>
    <n v="1618.55004882812"/>
    <n v="1628.69995117187"/>
    <x v="3242"/>
    <n v="2190689"/>
    <n v="3.3776771973419986E-4"/>
    <n v="3.3776771973419986E-4"/>
    <s v="UP"/>
  </r>
  <r>
    <x v="2"/>
    <x v="807"/>
    <n v="1622.19995117187"/>
    <n v="1643"/>
    <n v="1622.19995117187"/>
    <n v="1639.34997558593"/>
    <x v="3243"/>
    <n v="4189015"/>
    <n v="6.5389084764887907E-3"/>
    <n v="6.5389084764887907E-3"/>
    <s v="UP"/>
  </r>
  <r>
    <x v="2"/>
    <x v="808"/>
    <n v="1635"/>
    <n v="1645.75"/>
    <n v="1607"/>
    <n v="1610.05004882812"/>
    <x v="3244"/>
    <n v="5175800"/>
    <n v="-1.7872833127211392E-2"/>
    <n v="-1.7872833127211392E-2"/>
    <s v="DOWN"/>
  </r>
  <r>
    <x v="2"/>
    <x v="809"/>
    <n v="1615"/>
    <n v="1618.05004882812"/>
    <n v="1589.40002441406"/>
    <n v="1599.69995117187"/>
    <x v="3245"/>
    <n v="5470718"/>
    <n v="-6.4284776475992097E-3"/>
    <n v="-6.4284776475992097E-3"/>
    <s v="DOWN"/>
  </r>
  <r>
    <x v="2"/>
    <x v="810"/>
    <n v="1602"/>
    <n v="1609.09997558593"/>
    <n v="1578.19995117187"/>
    <n v="1594.40002441406"/>
    <x v="3246"/>
    <n v="4546231"/>
    <n v="-3.3130377887032989E-3"/>
    <n v="-3.3130377887032989E-3"/>
    <s v="DOWN"/>
  </r>
  <r>
    <x v="2"/>
    <x v="811"/>
    <n v="1596"/>
    <n v="1611.55004882812"/>
    <n v="1590"/>
    <n v="1597.5"/>
    <x v="3247"/>
    <n v="5364670"/>
    <n v="1.9442233652663366E-3"/>
    <n v="1.9442233652663366E-3"/>
    <s v="UP"/>
  </r>
  <r>
    <x v="2"/>
    <x v="812"/>
    <n v="1600"/>
    <n v="1600"/>
    <n v="1565"/>
    <n v="1568.30004882812"/>
    <x v="3248"/>
    <n v="8185883"/>
    <n v="-1.8278531609689591E-2"/>
    <n v="-1.8278531609689591E-2"/>
    <s v="DOWN"/>
  </r>
  <r>
    <x v="2"/>
    <x v="813"/>
    <n v="1567.94995117187"/>
    <n v="1598"/>
    <n v="1560"/>
    <n v="1590.90002441406"/>
    <x v="3249"/>
    <n v="7597899"/>
    <n v="1.4410485193325766E-2"/>
    <n v="1.4410485193325766E-2"/>
    <s v="UP"/>
  </r>
  <r>
    <x v="2"/>
    <x v="814"/>
    <n v="1587.80004882812"/>
    <n v="1603.90002441406"/>
    <n v="1584.15002441406"/>
    <n v="1599.40002441406"/>
    <x v="3250"/>
    <n v="4625035"/>
    <n v="5.3429579372261705E-3"/>
    <n v="5.3429579372261705E-3"/>
    <s v="UP"/>
  </r>
  <r>
    <x v="2"/>
    <x v="815"/>
    <n v="1598.75"/>
    <n v="1609.90002441406"/>
    <n v="1586"/>
    <n v="1600.65002441406"/>
    <x v="3251"/>
    <n v="4622273"/>
    <n v="7.8158092034831593E-4"/>
    <n v="7.8158092034831593E-4"/>
    <s v="UP"/>
  </r>
  <r>
    <x v="2"/>
    <x v="816"/>
    <n v="1615"/>
    <n v="1621.30004882812"/>
    <n v="1580.30004882812"/>
    <n v="1585.30004882812"/>
    <x v="3252"/>
    <n v="7374047"/>
    <n v="-9.5898770956574838E-3"/>
    <n v="-9.5898770956574838E-3"/>
    <s v="DOWN"/>
  </r>
  <r>
    <x v="2"/>
    <x v="817"/>
    <n v="1589.80004882812"/>
    <n v="1611"/>
    <n v="1577.5"/>
    <n v="1608.90002441406"/>
    <x v="3253"/>
    <n v="5393177"/>
    <n v="1.4886747538875566E-2"/>
    <n v="1.4886747538875566E-2"/>
    <s v="UP"/>
  </r>
  <r>
    <x v="2"/>
    <x v="818"/>
    <n v="1605"/>
    <n v="1641.59997558593"/>
    <n v="1599.69995117187"/>
    <n v="1637.30004882812"/>
    <x v="3254"/>
    <n v="9545321"/>
    <n v="1.7651860751019866E-2"/>
    <n v="1.7651860751019866E-2"/>
    <s v="UP"/>
  </r>
  <r>
    <x v="2"/>
    <x v="819"/>
    <n v="1637"/>
    <n v="1650"/>
    <n v="1633"/>
    <n v="1644.09997558593"/>
    <x v="3255"/>
    <n v="5586081"/>
    <n v="4.1530955892322809E-3"/>
    <n v="4.1530955892322809E-3"/>
    <s v="UP"/>
  </r>
  <r>
    <x v="2"/>
    <x v="820"/>
    <n v="1644.09997558593"/>
    <n v="1669"/>
    <n v="1643.40002441406"/>
    <n v="1660.94995117187"/>
    <x v="3256"/>
    <n v="9421702"/>
    <n v="1.0248713877029938E-2"/>
    <n v="1.0248713877029938E-2"/>
    <s v="UP"/>
  </r>
  <r>
    <x v="2"/>
    <x v="821"/>
    <n v="1666.25"/>
    <n v="1682.59997558593"/>
    <n v="1661.40002441406"/>
    <n v="1673.09997558593"/>
    <x v="3257"/>
    <n v="7722200"/>
    <n v="7.3151924898563082E-3"/>
    <n v="7.3151924898563082E-3"/>
    <s v="UP"/>
  </r>
  <r>
    <x v="2"/>
    <x v="822"/>
    <n v="1675.05004882812"/>
    <n v="1702.40002441406"/>
    <n v="1675"/>
    <n v="1695.5"/>
    <x v="3258"/>
    <n v="12491970"/>
    <n v="1.338829904733599E-2"/>
    <n v="1.338829904733599E-2"/>
    <s v="UP"/>
  </r>
  <r>
    <x v="2"/>
    <x v="823"/>
    <n v="1691.40002441406"/>
    <n v="1692.94995117187"/>
    <n v="1645.30004882812"/>
    <n v="1648.65002441406"/>
    <x v="3259"/>
    <n v="7352071"/>
    <n v="-2.7631959006329688E-2"/>
    <n v="-2.7631959006329688E-2"/>
    <s v="DOWN"/>
  </r>
  <r>
    <x v="2"/>
    <x v="824"/>
    <n v="1632"/>
    <n v="1637"/>
    <n v="1589.94995117187"/>
    <n v="1615.80004882812"/>
    <x v="3260"/>
    <n v="17589974"/>
    <n v="-1.9925323025168255E-2"/>
    <n v="-1.9925323025168255E-2"/>
    <s v="DOWN"/>
  </r>
  <r>
    <x v="2"/>
    <x v="825"/>
    <n v="1595"/>
    <n v="1625.30004882812"/>
    <n v="1582"/>
    <n v="1614.15002441406"/>
    <x v="3261"/>
    <n v="9256411"/>
    <n v="-1.0212029746254608E-3"/>
    <n v="-1.0212029746254608E-3"/>
    <s v="DOWN"/>
  </r>
  <r>
    <x v="2"/>
    <x v="826"/>
    <n v="1619.69995117187"/>
    <n v="1622.69995117187"/>
    <n v="1595"/>
    <n v="1603.5"/>
    <x v="3262"/>
    <n v="9298122"/>
    <n v="-6.5979275929156818E-3"/>
    <n v="-6.5979275929156818E-3"/>
    <s v="DOWN"/>
  </r>
  <r>
    <x v="2"/>
    <x v="827"/>
    <n v="1624"/>
    <n v="1665"/>
    <n v="1606"/>
    <n v="1627.55004882812"/>
    <x v="3263"/>
    <n v="8651395"/>
    <n v="1.4998455352667464E-2"/>
    <n v="1.4998455352667464E-2"/>
    <s v="UP"/>
  </r>
  <r>
    <x v="2"/>
    <x v="828"/>
    <n v="1608.09997558593"/>
    <n v="1624.5"/>
    <n v="1588.75"/>
    <n v="1603.34997558593"/>
    <x v="3264"/>
    <n v="8748553"/>
    <n v="-1.4869027154879767E-2"/>
    <n v="-1.4869027154879767E-2"/>
    <s v="DOWN"/>
  </r>
  <r>
    <x v="2"/>
    <x v="829"/>
    <n v="1611"/>
    <n v="1660.5"/>
    <n v="1607"/>
    <n v="1658.80004882812"/>
    <x v="3265"/>
    <n v="7205550"/>
    <n v="3.4583901832106224E-2"/>
    <n v="3.4583901832106224E-2"/>
    <s v="UP"/>
  </r>
  <r>
    <x v="2"/>
    <x v="830"/>
    <n v="1660"/>
    <n v="1669.40002441406"/>
    <n v="1646.19995117187"/>
    <n v="1651.75"/>
    <x v="3266"/>
    <n v="5583836"/>
    <n v="-4.2500909548104492E-3"/>
    <n v="-4.2500909548104492E-3"/>
    <s v="DOWN"/>
  </r>
  <r>
    <x v="2"/>
    <x v="831"/>
    <n v="1659.40002441406"/>
    <n v="1664.90002441406"/>
    <n v="1632.59997558593"/>
    <n v="1654.19995117187"/>
    <x v="3267"/>
    <n v="5132294"/>
    <n v="1.4832350117066479E-3"/>
    <n v="1.4832350117066479E-3"/>
    <s v="UP"/>
  </r>
  <r>
    <x v="2"/>
    <x v="832"/>
    <n v="1654.25"/>
    <n v="1668.19995117187"/>
    <n v="1650"/>
    <n v="1654"/>
    <x v="3268"/>
    <n v="4222413"/>
    <n v="-1.2082851286426587E-4"/>
    <n v="-1.2082851286426587E-4"/>
    <s v="DOWN"/>
  </r>
  <r>
    <x v="2"/>
    <x v="833"/>
    <n v="1660"/>
    <n v="1661.65002441406"/>
    <n v="1635.55004882812"/>
    <n v="1650.55004882812"/>
    <x v="3269"/>
    <n v="5888668"/>
    <n v="-2.0858868409006277E-3"/>
    <n v="-2.0858868409006277E-3"/>
    <s v="DOWN"/>
  </r>
  <r>
    <x v="2"/>
    <x v="834"/>
    <n v="1648.80004882812"/>
    <n v="1658.5"/>
    <n v="1642.19995117187"/>
    <n v="1657.09997558593"/>
    <x v="3270"/>
    <n v="4086058"/>
    <n v="3.9684056222331517E-3"/>
    <n v="3.9684056222331517E-3"/>
    <s v="UP"/>
  </r>
  <r>
    <x v="2"/>
    <x v="835"/>
    <n v="1655"/>
    <n v="1661.75"/>
    <n v="1644.55004882812"/>
    <n v="1658.34997558593"/>
    <x v="3271"/>
    <n v="2868472"/>
    <n v="7.5429083633086222E-4"/>
    <n v="7.5429083633086222E-4"/>
    <s v="UP"/>
  </r>
  <r>
    <x v="2"/>
    <x v="836"/>
    <n v="1665"/>
    <n v="1677.5"/>
    <n v="1657.94995117187"/>
    <n v="1673.69995117187"/>
    <x v="3272"/>
    <n v="5454296"/>
    <n v="9.2561356256424497E-3"/>
    <n v="9.2561356256424497E-3"/>
    <s v="UP"/>
  </r>
  <r>
    <x v="2"/>
    <x v="837"/>
    <n v="1678"/>
    <n v="1678"/>
    <n v="1656.75"/>
    <n v="1670.30004882812"/>
    <x v="3273"/>
    <n v="5719356"/>
    <n v="-2.0313494082549034E-3"/>
    <n v="-2.0313494082549034E-3"/>
    <s v="DOWN"/>
  </r>
  <r>
    <x v="2"/>
    <x v="838"/>
    <n v="1673.19995117187"/>
    <n v="1681.90002441406"/>
    <n v="1661"/>
    <n v="1664.25"/>
    <x v="3274"/>
    <n v="4031250"/>
    <n v="-3.6221353079590709E-3"/>
    <n v="-3.6221353079590709E-3"/>
    <s v="DOWN"/>
  </r>
  <r>
    <x v="2"/>
    <x v="839"/>
    <n v="1661"/>
    <n v="1668.15002441406"/>
    <n v="1642.94995117187"/>
    <n v="1655.90002441406"/>
    <x v="3275"/>
    <n v="4478135"/>
    <n v="-5.0173045379829978E-3"/>
    <n v="-5.0173045379829978E-3"/>
    <s v="DOWN"/>
  </r>
  <r>
    <x v="2"/>
    <x v="840"/>
    <n v="1660"/>
    <n v="1669.44995117187"/>
    <n v="1634.80004882812"/>
    <n v="1640.34997558593"/>
    <x v="3276"/>
    <n v="4043353"/>
    <n v="-9.3906865733536151E-3"/>
    <n v="-9.3906865733536151E-3"/>
    <s v="DOWN"/>
  </r>
  <r>
    <x v="2"/>
    <x v="841"/>
    <n v="1640"/>
    <n v="1662.34997558593"/>
    <n v="1634"/>
    <n v="1646.5"/>
    <x v="3277"/>
    <n v="6194648"/>
    <n v="3.7492321509395412E-3"/>
    <n v="3.7492321509395412E-3"/>
    <s v="UP"/>
  </r>
  <r>
    <x v="2"/>
    <x v="842"/>
    <n v="1639"/>
    <n v="1641.94995117187"/>
    <n v="1609.05004882812"/>
    <n v="1614.19995117187"/>
    <x v="3278"/>
    <n v="5179551"/>
    <n v="-1.9617414877793154E-2"/>
    <n v="-1.9617414877793154E-2"/>
    <s v="DOWN"/>
  </r>
  <r>
    <x v="2"/>
    <x v="843"/>
    <n v="1613"/>
    <n v="1618.84997558593"/>
    <n v="1592.09997558593"/>
    <n v="1603.25"/>
    <x v="3279"/>
    <n v="13941005"/>
    <n v="-6.783496742538293E-3"/>
    <n v="-6.783496742538293E-3"/>
    <s v="DOWN"/>
  </r>
  <r>
    <x v="2"/>
    <x v="844"/>
    <n v="1617.90002441406"/>
    <n v="1617.90002441406"/>
    <n v="1585.19995117187"/>
    <n v="1588.94995117187"/>
    <x v="3280"/>
    <n v="8530870"/>
    <n v="-8.919368230482453E-3"/>
    <n v="-8.919368230482453E-3"/>
    <s v="DOWN"/>
  </r>
  <r>
    <x v="2"/>
    <x v="845"/>
    <n v="1585.90002441406"/>
    <n v="1599"/>
    <n v="1577.30004882812"/>
    <n v="1592.90002441406"/>
    <x v="3281"/>
    <n v="7156486"/>
    <n v="2.485953743038634E-3"/>
    <n v="2.485953743038634E-3"/>
    <s v="UP"/>
  </r>
  <r>
    <x v="2"/>
    <x v="846"/>
    <n v="1592"/>
    <n v="1605.30004882812"/>
    <n v="1588.69995117187"/>
    <n v="1599.59997558593"/>
    <x v="3282"/>
    <n v="9496996"/>
    <n v="4.206079345079849E-3"/>
    <n v="4.206079345079849E-3"/>
    <s v="UP"/>
  </r>
  <r>
    <x v="2"/>
    <x v="847"/>
    <n v="1612"/>
    <n v="1613"/>
    <n v="1595.75"/>
    <n v="1598.05004882812"/>
    <x v="3283"/>
    <n v="7068628"/>
    <n v="-9.6895161063167761E-4"/>
    <n v="-9.6895161063167761E-4"/>
    <s v="DOWN"/>
  </r>
  <r>
    <x v="2"/>
    <x v="848"/>
    <n v="1594"/>
    <n v="1605.94995117187"/>
    <n v="1582"/>
    <n v="1584.44995117187"/>
    <x v="3284"/>
    <n v="8695907"/>
    <n v="-8.5104366704203075E-3"/>
    <n v="-8.5104366704203075E-3"/>
    <s v="DOWN"/>
  </r>
  <r>
    <x v="2"/>
    <x v="849"/>
    <n v="1596"/>
    <n v="1620"/>
    <n v="1588"/>
    <n v="1615.90002441406"/>
    <x v="3285"/>
    <n v="7493117"/>
    <n v="1.9849246925796208E-2"/>
    <n v="1.9849246925796208E-2"/>
    <s v="UP"/>
  </r>
  <r>
    <x v="2"/>
    <x v="850"/>
    <n v="1620"/>
    <n v="1639.44995117187"/>
    <n v="1618.05004882812"/>
    <n v="1627.30004882812"/>
    <x v="3286"/>
    <n v="13502355"/>
    <n v="7.0549579887402587E-3"/>
    <n v="7.0549579887402587E-3"/>
    <s v="UP"/>
  </r>
  <r>
    <x v="2"/>
    <x v="851"/>
    <n v="1620"/>
    <n v="1639.5"/>
    <n v="1620"/>
    <n v="1630.55004882812"/>
    <x v="3287"/>
    <n v="10049887"/>
    <n v="1.9971313972805978E-3"/>
    <n v="1.9971313972805978E-3"/>
    <s v="UP"/>
  </r>
  <r>
    <x v="2"/>
    <x v="852"/>
    <n v="1629.94995117187"/>
    <n v="1645.94995117187"/>
    <n v="1627"/>
    <n v="1630.69995117187"/>
    <x v="3288"/>
    <n v="10350083"/>
    <n v="9.1954968773614072E-5"/>
    <n v="9.1954968773614072E-5"/>
    <s v="UP"/>
  </r>
  <r>
    <x v="2"/>
    <x v="853"/>
    <n v="1610.44995117187"/>
    <n v="1613.75"/>
    <n v="1585"/>
    <n v="1588.65002441406"/>
    <x v="3289"/>
    <n v="13693500"/>
    <n v="-2.5786468880863649E-2"/>
    <n v="-2.5786468880863649E-2"/>
    <s v="DOWN"/>
  </r>
  <r>
    <x v="2"/>
    <x v="854"/>
    <n v="1587.90002441406"/>
    <n v="1603.80004882812"/>
    <n v="1564.94995117187"/>
    <n v="1568.55004882812"/>
    <x v="3290"/>
    <n v="13221775"/>
    <n v="-1.2652231478350841E-2"/>
    <n v="-1.2652231478350841E-2"/>
    <s v="DOWN"/>
  </r>
  <r>
    <x v="2"/>
    <x v="855"/>
    <n v="1570.25"/>
    <n v="1583.59997558593"/>
    <n v="1559.30004882812"/>
    <n v="1564.34997558593"/>
    <x v="3291"/>
    <n v="16592806"/>
    <n v="-2.6777076192817206E-3"/>
    <n v="-2.6777076192817206E-3"/>
    <s v="DOWN"/>
  </r>
  <r>
    <x v="2"/>
    <x v="856"/>
    <n v="1578"/>
    <n v="1582.90002441406"/>
    <n v="1536.59997558593"/>
    <n v="1541.90002441406"/>
    <x v="3292"/>
    <n v="18632377"/>
    <n v="-1.4350866009090597E-2"/>
    <n v="-1.4350866009090597E-2"/>
    <s v="DOWN"/>
  </r>
  <r>
    <x v="2"/>
    <x v="857"/>
    <n v="1539"/>
    <n v="1559.09997558593"/>
    <n v="1532.05004882812"/>
    <n v="1551.90002441406"/>
    <x v="3293"/>
    <n v="10876671"/>
    <n v="6.4854938415406568E-3"/>
    <n v="6.4854938415406568E-3"/>
    <s v="UP"/>
  </r>
  <r>
    <x v="2"/>
    <x v="858"/>
    <n v="1557.5"/>
    <n v="1579.19995117187"/>
    <n v="1540"/>
    <n v="1572.65002441406"/>
    <x v="3294"/>
    <n v="11475438"/>
    <n v="1.3370643907410077E-2"/>
    <n v="1.3370643907410077E-2"/>
    <s v="UP"/>
  </r>
  <r>
    <x v="2"/>
    <x v="859"/>
    <n v="1567.94995117187"/>
    <n v="1568.09997558593"/>
    <n v="1545.40002441406"/>
    <n v="1561.75"/>
    <x v="3295"/>
    <n v="13251557"/>
    <n v="-6.9309650698986267E-3"/>
    <n v="-6.9309650698986267E-3"/>
    <s v="DOWN"/>
  </r>
  <r>
    <x v="2"/>
    <x v="860"/>
    <n v="1571.94995117187"/>
    <n v="1582.5"/>
    <n v="1556.19995117187"/>
    <n v="1579.44995117187"/>
    <x v="3296"/>
    <n v="16525247"/>
    <n v="1.1333421432215419E-2"/>
    <n v="1.1333421432215419E-2"/>
    <s v="UP"/>
  </r>
  <r>
    <x v="2"/>
    <x v="861"/>
    <n v="1584"/>
    <n v="1586.05004882812"/>
    <n v="1565.30004882812"/>
    <n v="1575.80004882812"/>
    <x v="3297"/>
    <n v="7088662"/>
    <n v="-2.310887646154597E-3"/>
    <n v="-2.310887646154597E-3"/>
    <s v="DOWN"/>
  </r>
  <r>
    <x v="2"/>
    <x v="862"/>
    <n v="1567.75"/>
    <n v="1590.34997558593"/>
    <n v="1558.55004882812"/>
    <n v="1563.15002441406"/>
    <x v="3298"/>
    <n v="14182089"/>
    <n v="-8.0276948084433298E-3"/>
    <n v="-8.0276948084433298E-3"/>
    <s v="DOWN"/>
  </r>
  <r>
    <x v="2"/>
    <x v="863"/>
    <n v="1560"/>
    <n v="1573.90002441406"/>
    <n v="1554.94995117187"/>
    <n v="1560.65002441406"/>
    <x v="3299"/>
    <n v="15738874"/>
    <n v="-1.5993320516808458E-3"/>
    <n v="-1.5993320516808458E-3"/>
    <s v="DOWN"/>
  </r>
  <r>
    <x v="2"/>
    <x v="864"/>
    <n v="1562.19995117187"/>
    <n v="1579.44995117187"/>
    <n v="1558.90002441406"/>
    <n v="1567.44995117187"/>
    <x v="3300"/>
    <n v="15936003"/>
    <n v="4.3570715180133619E-3"/>
    <n v="4.3570715180133619E-3"/>
    <s v="UP"/>
  </r>
  <r>
    <x v="2"/>
    <x v="865"/>
    <n v="1565.69995117187"/>
    <n v="1582.90002441406"/>
    <n v="1564.09997558593"/>
    <n v="1580.19995117187"/>
    <x v="3301"/>
    <n v="19638151"/>
    <n v="8.1342580153441809E-3"/>
    <n v="8.1342580153441809E-3"/>
    <s v="UP"/>
  </r>
  <r>
    <x v="2"/>
    <x v="866"/>
    <n v="1584"/>
    <n v="1602"/>
    <n v="1581.90002441406"/>
    <n v="1587.80004882812"/>
    <x v="3302"/>
    <n v="19881806"/>
    <n v="4.8095893668021914E-3"/>
    <n v="4.8095893668021914E-3"/>
    <s v="UP"/>
  </r>
  <r>
    <x v="2"/>
    <x v="867"/>
    <n v="1595.59997558593"/>
    <n v="1612.94995117187"/>
    <n v="1592.40002441406"/>
    <n v="1609.55004882812"/>
    <x v="3303"/>
    <n v="17355614"/>
    <n v="1.3698215502838033E-2"/>
    <n v="1.3698215502838033E-2"/>
    <s v="UP"/>
  </r>
  <r>
    <x v="2"/>
    <x v="868"/>
    <n v="1607.55004882812"/>
    <n v="1615.69995117187"/>
    <n v="1602.75"/>
    <n v="1610.55004882812"/>
    <x v="3304"/>
    <n v="20012699"/>
    <n v="6.2121286816364818E-4"/>
    <n v="6.2121286816364818E-4"/>
    <s v="UP"/>
  </r>
  <r>
    <x v="2"/>
    <x v="869"/>
    <n v="1618.59997558593"/>
    <n v="1656"/>
    <n v="1616"/>
    <n v="1653.75"/>
    <x v="3305"/>
    <n v="21682696"/>
    <n v="2.6823169933286768E-2"/>
    <n v="2.6823169933286768E-2"/>
    <s v="UP"/>
  </r>
  <r>
    <x v="2"/>
    <x v="870"/>
    <n v="1648.55004882812"/>
    <n v="1669.19995117187"/>
    <n v="1647.09997558593"/>
    <n v="1666.34997558593"/>
    <x v="3306"/>
    <n v="22318672"/>
    <n v="7.6190352218959831E-3"/>
    <n v="7.6190352218959831E-3"/>
    <s v="UP"/>
  </r>
  <r>
    <x v="2"/>
    <x v="871"/>
    <n v="1663.25"/>
    <n v="1671"/>
    <n v="1654"/>
    <n v="1658.44995117187"/>
    <x v="3307"/>
    <n v="15906643"/>
    <n v="-4.7409682234474922E-3"/>
    <n v="-4.7409682234474922E-3"/>
    <s v="DOWN"/>
  </r>
  <r>
    <x v="2"/>
    <x v="872"/>
    <n v="1659"/>
    <n v="1669.40002441406"/>
    <n v="1651.09997558593"/>
    <n v="1663.30004882812"/>
    <x v="3308"/>
    <n v="21180771"/>
    <n v="2.9245260521501499E-3"/>
    <n v="2.9245260521501499E-3"/>
    <s v="UP"/>
  </r>
  <r>
    <x v="2"/>
    <x v="873"/>
    <n v="1668"/>
    <n v="1688.19995117187"/>
    <n v="1667.80004882812"/>
    <n v="1684.90002441406"/>
    <x v="3309"/>
    <n v="13477752"/>
    <n v="1.2986210691531691E-2"/>
    <n v="1.2986210691531691E-2"/>
    <s v="UP"/>
  </r>
  <r>
    <x v="2"/>
    <x v="874"/>
    <n v="1688.30004882812"/>
    <n v="1697.05004882812"/>
    <n v="1678.15002441406"/>
    <n v="1692.44995117187"/>
    <x v="3310"/>
    <n v="17665043"/>
    <n v="4.4809336362913203E-3"/>
    <n v="4.4809336362913203E-3"/>
    <s v="UP"/>
  </r>
  <r>
    <x v="2"/>
    <x v="875"/>
    <n v="1720"/>
    <n v="1720"/>
    <n v="1653.30004882812"/>
    <n v="1666.65002441406"/>
    <x v="3311"/>
    <n v="16202574"/>
    <n v="-1.5244074462363522E-2"/>
    <n v="-1.5244074462363522E-2"/>
    <s v="DOWN"/>
  </r>
  <r>
    <x v="2"/>
    <x v="876"/>
    <n v="1670"/>
    <n v="1677.25"/>
    <n v="1656.40002441406"/>
    <n v="1659.59997558593"/>
    <x v="3312"/>
    <n v="14818613"/>
    <n v="-4.2300727004820904E-3"/>
    <n v="-4.2300727004820904E-3"/>
    <s v="DOWN"/>
  </r>
  <r>
    <x v="2"/>
    <x v="877"/>
    <n v="1665"/>
    <n v="1670.30004882812"/>
    <n v="1657.15002441406"/>
    <n v="1665.69995117187"/>
    <x v="3313"/>
    <n v="12370584"/>
    <n v="3.6755029665437927E-3"/>
    <n v="3.6755029665437927E-3"/>
    <s v="UP"/>
  </r>
  <r>
    <x v="2"/>
    <x v="878"/>
    <n v="1671.69995117187"/>
    <n v="1677.44995117187"/>
    <n v="1666.40002441406"/>
    <n v="1671.90002441406"/>
    <x v="3314"/>
    <n v="16461358"/>
    <n v="3.7222281163235946E-3"/>
    <n v="3.7222281163235946E-3"/>
    <s v="UP"/>
  </r>
  <r>
    <x v="2"/>
    <x v="879"/>
    <n v="1669"/>
    <n v="1676.94995117187"/>
    <n v="1663.25"/>
    <n v="1674.59997558593"/>
    <x v="3315"/>
    <n v="10064309"/>
    <n v="1.6148516042553645E-3"/>
    <n v="1.6148516042553645E-3"/>
    <s v="UP"/>
  </r>
  <r>
    <x v="2"/>
    <x v="880"/>
    <n v="1687"/>
    <n v="1691.44995117187"/>
    <n v="1674.09997558593"/>
    <n v="1688.15002441406"/>
    <x v="3316"/>
    <n v="17837926"/>
    <n v="8.0915839410497688E-3"/>
    <n v="8.0915839410497688E-3"/>
    <s v="UP"/>
  </r>
  <r>
    <x v="2"/>
    <x v="881"/>
    <n v="1687.69995117187"/>
    <n v="1687.69995117187"/>
    <n v="1661.90002441406"/>
    <n v="1664.15002441406"/>
    <x v="3317"/>
    <n v="25176534"/>
    <n v="-1.4216796565269205E-2"/>
    <n v="-1.4216796565269205E-2"/>
    <s v="DOWN"/>
  </r>
  <r>
    <x v="2"/>
    <x v="882"/>
    <n v="1660"/>
    <n v="1675"/>
    <n v="1655"/>
    <n v="1671.80004882812"/>
    <x v="3318"/>
    <n v="13696375"/>
    <n v="4.5969715520833175E-3"/>
    <n v="4.5969715520833175E-3"/>
    <s v="UP"/>
  </r>
  <r>
    <x v="2"/>
    <x v="883"/>
    <n v="1670.5"/>
    <n v="1685.25"/>
    <n v="1665.84997558593"/>
    <n v="1681"/>
    <x v="3319"/>
    <n v="23895196"/>
    <n v="5.5030415406719596E-3"/>
    <n v="5.5030415406719596E-3"/>
    <s v="UP"/>
  </r>
  <r>
    <x v="2"/>
    <x v="884"/>
    <n v="1684.69995117187"/>
    <n v="1691"/>
    <n v="1670"/>
    <n v="1687.59997558593"/>
    <x v="3320"/>
    <n v="13958136"/>
    <n v="3.9262279532151691E-3"/>
    <n v="3.9262279532151691E-3"/>
    <s v="UP"/>
  </r>
  <r>
    <x v="2"/>
    <x v="885"/>
    <n v="1688.69995117187"/>
    <n v="1699"/>
    <n v="1682"/>
    <n v="1687.25"/>
    <x v="3321"/>
    <n v="16110592"/>
    <n v="-2.07431860078609E-4"/>
    <n v="-2.07431860078609E-4"/>
    <s v="DOWN"/>
  </r>
  <r>
    <x v="2"/>
    <x v="886"/>
    <n v="1684.94995117187"/>
    <n v="1696"/>
    <n v="1679.65002441406"/>
    <n v="1693.15002441406"/>
    <x v="3322"/>
    <n v="14703635"/>
    <n v="3.4968087660762139E-3"/>
    <n v="3.4968087660762139E-3"/>
    <s v="UP"/>
  </r>
  <r>
    <x v="2"/>
    <x v="887"/>
    <n v="1687.09997558593"/>
    <n v="1734.44995117187"/>
    <n v="1687.09997558593"/>
    <n v="1727.80004882812"/>
    <x v="3323"/>
    <n v="28427319"/>
    <n v="2.0464892458693696E-2"/>
    <n v="2.0464892458693696E-2"/>
    <s v="UP"/>
  </r>
  <r>
    <x v="2"/>
    <x v="888"/>
    <n v="1639"/>
    <n v="1660.94995117187"/>
    <n v="1622.09997558593"/>
    <n v="1625.65002441406"/>
    <x v="3324"/>
    <n v="31385208"/>
    <n v="-5.9121436247138386E-2"/>
    <n v="-5.9121436247138386E-2"/>
    <s v="DOWN"/>
  </r>
  <r>
    <x v="2"/>
    <x v="889"/>
    <n v="1635"/>
    <n v="1650.34997558593"/>
    <n v="1630"/>
    <n v="1644.44995117187"/>
    <x v="3325"/>
    <n v="18622262"/>
    <n v="1.1564585784933613E-2"/>
    <n v="1.1564585784933613E-2"/>
    <s v="UP"/>
  </r>
  <r>
    <x v="2"/>
    <x v="890"/>
    <n v="1649.90002441406"/>
    <n v="1656"/>
    <n v="1639.94995117187"/>
    <n v="1644.5"/>
    <x v="3326"/>
    <n v="21844469"/>
    <n v="3.0367198799475013E-5"/>
    <n v="3.0367198799475013E-5"/>
    <s v="UP"/>
  </r>
  <r>
    <x v="2"/>
    <x v="891"/>
    <n v="1644.5"/>
    <n v="1654.65002441406"/>
    <n v="1633.09997558593"/>
    <n v="1652.09997558593"/>
    <x v="3327"/>
    <n v="23170275"/>
    <n v="4.6214581048886205E-3"/>
    <n v="4.6214581048886205E-3"/>
    <s v="UP"/>
  </r>
  <r>
    <x v="2"/>
    <x v="892"/>
    <n v="1665.15002441406"/>
    <n v="1688"/>
    <n v="1649.25"/>
    <n v="1653.19995117187"/>
    <x v="3328"/>
    <n v="17867309"/>
    <n v="6.658182010999379E-4"/>
    <n v="6.658182010999379E-4"/>
    <s v="UP"/>
  </r>
  <r>
    <x v="2"/>
    <x v="893"/>
    <n v="1647"/>
    <n v="1672.80004882812"/>
    <n v="1644.25"/>
    <n v="1667.80004882812"/>
    <x v="3329"/>
    <n v="11239380"/>
    <n v="8.8314190327599927E-3"/>
    <n v="8.8314190327599927E-3"/>
    <s v="UP"/>
  </r>
  <r>
    <x v="2"/>
    <x v="894"/>
    <n v="1672"/>
    <n v="1680.75"/>
    <n v="1665.09997558593"/>
    <n v="1675.80004882812"/>
    <x v="3330"/>
    <n v="9256130"/>
    <n v="4.7967302988861258E-3"/>
    <n v="4.7967302988861258E-3"/>
    <s v="UP"/>
  </r>
  <r>
    <x v="2"/>
    <x v="895"/>
    <n v="1671.80004882812"/>
    <n v="1671.80004882812"/>
    <n v="1644"/>
    <n v="1647.30004882812"/>
    <x v="3331"/>
    <n v="16361043"/>
    <n v="-5.7339004175176083E-3"/>
    <n v="-5.7339004175176083E-3"/>
    <s v="DOWN"/>
  </r>
  <r>
    <x v="2"/>
    <x v="896"/>
    <n v="1650"/>
    <n v="1650"/>
    <n v="1625.34997558593"/>
    <n v="1638.44995117187"/>
    <x v="3332"/>
    <n v="15233434"/>
    <n v="-5.3725378465936365E-3"/>
    <n v="-5.3725378465936365E-3"/>
    <s v="DOWN"/>
  </r>
  <r>
    <x v="2"/>
    <x v="897"/>
    <n v="1648"/>
    <n v="1653.94995117187"/>
    <n v="1640"/>
    <n v="1645"/>
    <x v="3333"/>
    <n v="24823471"/>
    <n v="3.9976996329321463E-3"/>
    <n v="3.9976996329321463E-3"/>
    <s v="UP"/>
  </r>
  <r>
    <x v="2"/>
    <x v="898"/>
    <n v="1648"/>
    <n v="1650"/>
    <n v="1631.55004882812"/>
    <n v="1646.90002441406"/>
    <x v="3334"/>
    <n v="15230166"/>
    <n v="1.155081501094454E-3"/>
    <n v="1.155081501094454E-3"/>
    <s v="UP"/>
  </r>
  <r>
    <x v="2"/>
    <x v="899"/>
    <n v="1645"/>
    <n v="1652.90002441406"/>
    <n v="1632.69995117187"/>
    <n v="1641.05004882812"/>
    <x v="3335"/>
    <n v="14167016"/>
    <n v="-3.552157922041034E-3"/>
    <n v="-3.552157922041034E-3"/>
    <s v="DOWN"/>
  </r>
  <r>
    <x v="2"/>
    <x v="900"/>
    <n v="1649"/>
    <n v="1649.59997558593"/>
    <n v="1633.44995117187"/>
    <n v="1637.19995117187"/>
    <x v="3336"/>
    <n v="11235037"/>
    <n v="-2.3461101772261797E-3"/>
    <n v="-2.3461101772261797E-3"/>
    <s v="DOWN"/>
  </r>
  <r>
    <x v="2"/>
    <x v="901"/>
    <n v="1627.55004882812"/>
    <n v="1634.75"/>
    <n v="1613.59997558593"/>
    <n v="1615.80004882812"/>
    <x v="3337"/>
    <n v="16794056"/>
    <n v="-1.3071012192861697E-2"/>
    <n v="-1.3071012192861697E-2"/>
    <s v="DOWN"/>
  </r>
  <r>
    <x v="2"/>
    <x v="902"/>
    <n v="1615.69995117187"/>
    <n v="1620.05004882812"/>
    <n v="1597.34997558593"/>
    <n v="1609.59997558593"/>
    <x v="3338"/>
    <n v="14888465"/>
    <n v="-3.8371713598330144E-3"/>
    <n v="-3.8371713598330144E-3"/>
    <s v="DOWN"/>
  </r>
  <r>
    <x v="2"/>
    <x v="903"/>
    <n v="1619"/>
    <n v="1619"/>
    <n v="1602.25"/>
    <n v="1615.80004882812"/>
    <x v="3337"/>
    <n v="13317533"/>
    <n v="3.8519519595717356E-3"/>
    <n v="3.8519519595717356E-3"/>
    <s v="UP"/>
  </r>
  <r>
    <x v="2"/>
    <x v="904"/>
    <n v="1628.5"/>
    <n v="1641"/>
    <n v="1624.84997558593"/>
    <n v="1635.5"/>
    <x v="3339"/>
    <n v="10908146"/>
    <n v="1.2192076513382256E-2"/>
    <n v="1.2192076513382256E-2"/>
    <s v="UP"/>
  </r>
  <r>
    <x v="2"/>
    <x v="905"/>
    <n v="1633.59997558593"/>
    <n v="1642.65002441406"/>
    <n v="1628.55004882812"/>
    <n v="1636.75"/>
    <x v="3340"/>
    <n v="18562964"/>
    <n v="7.64288321751541E-4"/>
    <n v="7.64288321751541E-4"/>
    <s v="UP"/>
  </r>
  <r>
    <x v="2"/>
    <x v="906"/>
    <n v="1629.90002441406"/>
    <n v="1634.94995117187"/>
    <n v="1604.65002441406"/>
    <n v="1610.84997558593"/>
    <x v="3341"/>
    <n v="21667135"/>
    <n v="-1.5824077893936646E-2"/>
    <n v="-1.5824077893936646E-2"/>
    <s v="DOWN"/>
  </r>
  <r>
    <x v="2"/>
    <x v="907"/>
    <n v="1619.90002441406"/>
    <n v="1619.90002441406"/>
    <n v="1600"/>
    <n v="1604"/>
    <x v="3342"/>
    <n v="25183469"/>
    <n v="-4.2523946268932938E-3"/>
    <n v="-4.2523946268932938E-3"/>
    <s v="DOWN"/>
  </r>
  <r>
    <x v="2"/>
    <x v="908"/>
    <n v="1612.44995117187"/>
    <n v="1614.80004882812"/>
    <n v="1601"/>
    <n v="1606.5"/>
    <x v="3343"/>
    <n v="8929855"/>
    <n v="1.5585954836062456E-3"/>
    <n v="1.5585954836062456E-3"/>
    <s v="UP"/>
  </r>
  <r>
    <x v="2"/>
    <x v="909"/>
    <n v="1614.5"/>
    <n v="1616.5"/>
    <n v="1602.44995117187"/>
    <n v="1604.40002441406"/>
    <x v="3344"/>
    <n v="9348621"/>
    <n v="-1.3071551087320684E-3"/>
    <n v="-1.3071551087320684E-3"/>
    <s v="DOWN"/>
  </r>
  <r>
    <x v="2"/>
    <x v="910"/>
    <n v="1607.65002441406"/>
    <n v="1609.84997558593"/>
    <n v="1592.25"/>
    <n v="1599.40002441406"/>
    <x v="3345"/>
    <n v="16091426"/>
    <n v="-3.1164137241282927E-3"/>
    <n v="-3.1164137241282927E-3"/>
    <s v="DOWN"/>
  </r>
  <r>
    <x v="2"/>
    <x v="911"/>
    <n v="1603.44995117187"/>
    <n v="1612.55004882812"/>
    <n v="1596"/>
    <n v="1607.69995117187"/>
    <x v="3346"/>
    <n v="12474513"/>
    <n v="5.189397497000159E-3"/>
    <n v="5.189397497000159E-3"/>
    <s v="UP"/>
  </r>
  <r>
    <x v="2"/>
    <x v="912"/>
    <n v="1603.25"/>
    <n v="1626"/>
    <n v="1603.25"/>
    <n v="1608.69995117187"/>
    <x v="3347"/>
    <n v="18697761"/>
    <n v="6.2195722187783254E-4"/>
    <n v="6.2195722187783254E-4"/>
    <s v="UP"/>
  </r>
  <r>
    <x v="2"/>
    <x v="913"/>
    <n v="1615.90002441406"/>
    <n v="1618.5"/>
    <n v="1607"/>
    <n v="1610.59997558593"/>
    <x v="3348"/>
    <n v="9106289"/>
    <n v="1.1811457267384441E-3"/>
    <n v="1.1811457267384441E-3"/>
    <s v="UP"/>
  </r>
  <r>
    <x v="2"/>
    <x v="914"/>
    <n v="1612.55004882812"/>
    <n v="1615.80004882812"/>
    <n v="1599.44995117187"/>
    <n v="1600.80004882812"/>
    <x v="3349"/>
    <n v="6704146"/>
    <n v="-6.0846821813770003E-3"/>
    <n v="-6.0846821813770003E-3"/>
    <s v="DOWN"/>
  </r>
  <r>
    <x v="2"/>
    <x v="915"/>
    <n v="1590.09997558593"/>
    <n v="1609"/>
    <n v="1590.09997558593"/>
    <n v="1603.5"/>
    <x v="3350"/>
    <n v="13963054"/>
    <n v="1.6866232380507149E-3"/>
    <n v="1.6866232380507149E-3"/>
    <s v="UP"/>
  </r>
  <r>
    <x v="2"/>
    <x v="916"/>
    <n v="1610.44995117187"/>
    <n v="1612"/>
    <n v="1600.19995117187"/>
    <n v="1601.75"/>
    <x v="3351"/>
    <n v="10056984"/>
    <n v="-1.091372485592964E-3"/>
    <n v="-1.091372485592964E-3"/>
    <s v="DOWN"/>
  </r>
  <r>
    <x v="2"/>
    <x v="917"/>
    <n v="1604"/>
    <n v="1605.94995117187"/>
    <n v="1579"/>
    <n v="1582.05004882812"/>
    <x v="3352"/>
    <n v="17688738"/>
    <n v="-1.2299022099196999E-2"/>
    <n v="-1.2299022099196999E-2"/>
    <s v="DOWN"/>
  </r>
  <r>
    <x v="2"/>
    <x v="918"/>
    <n v="1587.15002441406"/>
    <n v="1609.19995117187"/>
    <n v="1584"/>
    <n v="1602.75"/>
    <x v="3353"/>
    <n v="7889636"/>
    <n v="1.3084290943507234E-2"/>
    <n v="1.3084290943507234E-2"/>
    <s v="UP"/>
  </r>
  <r>
    <x v="2"/>
    <x v="919"/>
    <n v="1611"/>
    <n v="1614.25"/>
    <n v="1598.34997558593"/>
    <n v="1604.15002441406"/>
    <x v="3354"/>
    <n v="12414573"/>
    <n v="8.7355285720653643E-4"/>
    <n v="8.7355285720653643E-4"/>
    <s v="UP"/>
  </r>
  <r>
    <x v="2"/>
    <x v="920"/>
    <n v="1604.15002441406"/>
    <n v="1611"/>
    <n v="1590.65002441406"/>
    <n v="1607.5"/>
    <x v="3355"/>
    <n v="10002813"/>
    <n v="2.0882947657396237E-3"/>
    <n v="2.0882947657396237E-3"/>
    <s v="UP"/>
  </r>
  <r>
    <x v="2"/>
    <x v="921"/>
    <n v="1616"/>
    <n v="1637.25"/>
    <n v="1611"/>
    <n v="1635.59997558593"/>
    <x v="3356"/>
    <n v="12154473"/>
    <n v="1.7480549776664262E-2"/>
    <n v="1.7480549776664262E-2"/>
    <s v="UP"/>
  </r>
  <r>
    <x v="2"/>
    <x v="922"/>
    <n v="1640"/>
    <n v="1657.55004882812"/>
    <n v="1639.05004882812"/>
    <n v="1643.59997558593"/>
    <x v="3357"/>
    <n v="28298070"/>
    <n v="4.8911613892598724E-3"/>
    <n v="4.8911613892598724E-3"/>
    <s v="UP"/>
  </r>
  <r>
    <x v="2"/>
    <x v="923"/>
    <n v="1637.55004882812"/>
    <n v="1659.90002441406"/>
    <n v="1634.05004882812"/>
    <n v="1643.5"/>
    <x v="3358"/>
    <n v="10669609"/>
    <n v="-6.0829695973480849E-5"/>
    <n v="-6.0829695973480849E-5"/>
    <s v="DOWN"/>
  </r>
  <r>
    <x v="2"/>
    <x v="924"/>
    <n v="1645"/>
    <n v="1650.75"/>
    <n v="1628.69995117187"/>
    <n v="1635.55004882812"/>
    <x v="3359"/>
    <n v="8065157"/>
    <n v="-4.8372337729534805E-3"/>
    <n v="-4.8372337729534805E-3"/>
    <s v="DOWN"/>
  </r>
  <r>
    <x v="2"/>
    <x v="925"/>
    <n v="1642.94995117187"/>
    <n v="1672.90002441406"/>
    <n v="1638.55004882812"/>
    <n v="1658.59997558593"/>
    <x v="3360"/>
    <n v="16915932"/>
    <n v="1.4093130625830969E-2"/>
    <n v="1.4093130625830969E-2"/>
    <s v="UP"/>
  </r>
  <r>
    <x v="2"/>
    <x v="926"/>
    <n v="1670"/>
    <n v="1679.90002441406"/>
    <n v="1660.5"/>
    <n v="1676.15002441406"/>
    <x v="3361"/>
    <n v="29781475"/>
    <n v="1.0581227048728353E-2"/>
    <n v="1.0581227048728353E-2"/>
    <s v="UP"/>
  </r>
  <r>
    <x v="2"/>
    <x v="927"/>
    <n v="1704"/>
    <n v="1708.80004882812"/>
    <n v="1683.25"/>
    <n v="1701.40002441406"/>
    <x v="3362"/>
    <n v="20349508"/>
    <n v="1.5064250492614634E-2"/>
    <n v="1.5064250492614634E-2"/>
    <s v="UP"/>
  </r>
  <r>
    <x v="2"/>
    <x v="928"/>
    <n v="1712.5"/>
    <n v="1757.5"/>
    <n v="1710"/>
    <n v="1719.80004882812"/>
    <x v="3363"/>
    <n v="22052058"/>
    <n v="1.0814681051528021E-2"/>
    <n v="1.0814681051528021E-2"/>
    <s v="UP"/>
  </r>
  <r>
    <x v="2"/>
    <x v="929"/>
    <n v="1723.44995117187"/>
    <n v="1747"/>
    <n v="1713.80004882812"/>
    <n v="1728.19995117187"/>
    <x v="3364"/>
    <n v="19397594"/>
    <n v="4.8842317988693354E-3"/>
    <n v="4.8842317988693354E-3"/>
    <s v="UP"/>
  </r>
  <r>
    <x v="2"/>
    <x v="930"/>
    <n v="1716.25"/>
    <n v="1720"/>
    <n v="1668.55004882812"/>
    <n v="1673.30004882812"/>
    <x v="3365"/>
    <n v="18582877"/>
    <n v="-3.1767147742134925E-2"/>
    <n v="-3.1767147742134925E-2"/>
    <s v="DOWN"/>
  </r>
  <r>
    <x v="2"/>
    <x v="931"/>
    <n v="1673"/>
    <n v="1687.84997558593"/>
    <n v="1660.40002441406"/>
    <n v="1675"/>
    <x v="3366"/>
    <n v="26078272"/>
    <n v="1.0159719606839448E-3"/>
    <n v="1.0159719606839448E-3"/>
    <s v="UP"/>
  </r>
  <r>
    <x v="2"/>
    <x v="932"/>
    <n v="1665"/>
    <n v="1675"/>
    <n v="1656.30004882812"/>
    <n v="1660.40002441406"/>
    <x v="3367"/>
    <n v="9963168"/>
    <n v="-8.7164201156112332E-3"/>
    <n v="-8.7164201156112332E-3"/>
    <s v="DOWN"/>
  </r>
  <r>
    <x v="2"/>
    <x v="933"/>
    <n v="1661"/>
    <n v="1676.75"/>
    <n v="1649.69995117187"/>
    <n v="1656.44995117187"/>
    <x v="3368"/>
    <n v="19199221"/>
    <n v="-2.3789832114134994E-3"/>
    <n v="-2.3789832114134994E-3"/>
    <s v="DOWN"/>
  </r>
  <r>
    <x v="2"/>
    <x v="934"/>
    <n v="1663"/>
    <n v="1676"/>
    <n v="1645.5"/>
    <n v="1648.40002441406"/>
    <x v="3369"/>
    <n v="25335213"/>
    <n v="-4.859774547156203E-3"/>
    <n v="-4.859774547156203E-3"/>
    <s v="DOWN"/>
  </r>
  <r>
    <x v="2"/>
    <x v="935"/>
    <n v="1655.34997558593"/>
    <n v="1666.30004882812"/>
    <n v="1627.15002441406"/>
    <n v="1632.94995117187"/>
    <x v="3370"/>
    <n v="35479179"/>
    <n v="-9.3727729136425641E-3"/>
    <n v="-9.3727729136425641E-3"/>
    <s v="DOWN"/>
  </r>
  <r>
    <x v="2"/>
    <x v="936"/>
    <n v="1656.69995117187"/>
    <n v="1657.44995117187"/>
    <n v="1638.05004882812"/>
    <n v="1641.09997558593"/>
    <x v="3371"/>
    <n v="20956773"/>
    <n v="4.99101456733975E-3"/>
    <n v="4.99101456733975E-3"/>
    <s v="UP"/>
  </r>
  <r>
    <x v="2"/>
    <x v="937"/>
    <n v="1653.59997558593"/>
    <n v="1653.59997558593"/>
    <n v="1635"/>
    <n v="1644.5"/>
    <x v="3372"/>
    <n v="12363607"/>
    <n v="2.0718126860594602E-3"/>
    <n v="2.0718126860594602E-3"/>
    <s v="UP"/>
  </r>
  <r>
    <x v="2"/>
    <x v="938"/>
    <n v="1650"/>
    <n v="1682"/>
    <n v="1633"/>
    <n v="1678.90002441406"/>
    <x v="3373"/>
    <n v="24626464"/>
    <n v="2.0918176168111084E-2"/>
    <n v="2.0918176168111084E-2"/>
    <s v="UP"/>
  </r>
  <r>
    <x v="2"/>
    <x v="939"/>
    <n v="1698"/>
    <n v="1704"/>
    <n v="1670"/>
    <n v="1677.5"/>
    <x v="3374"/>
    <n v="40538409"/>
    <n v="-8.3385735010842784E-4"/>
    <n v="-8.3385735010842784E-4"/>
    <s v="DOWN"/>
  </r>
  <r>
    <x v="2"/>
    <x v="940"/>
    <n v="1681.09997558593"/>
    <n v="1688.75"/>
    <n v="1675"/>
    <n v="1685.09997558593"/>
    <x v="3375"/>
    <n v="16467567"/>
    <n v="4.5305162206790836E-3"/>
    <n v="4.5305162206790836E-3"/>
    <s v="UP"/>
  </r>
  <r>
    <x v="2"/>
    <x v="941"/>
    <n v="1681.15002441406"/>
    <n v="1692"/>
    <n v="1680"/>
    <n v="1688.75"/>
    <x v="3376"/>
    <n v="28105474"/>
    <n v="2.1660441988185274E-3"/>
    <n v="2.1660441988185274E-3"/>
    <s v="UP"/>
  </r>
  <r>
    <x v="2"/>
    <x v="942"/>
    <n v="1680"/>
    <n v="1689.80004882812"/>
    <n v="1673.25"/>
    <n v="1675.75"/>
    <x v="3377"/>
    <n v="21077124"/>
    <n v="-7.697976651602643E-3"/>
    <n v="-7.697976651602643E-3"/>
    <s v="DOWN"/>
  </r>
  <r>
    <x v="2"/>
    <x v="943"/>
    <n v="1678.5"/>
    <n v="1684.65002441406"/>
    <n v="1670.09997558593"/>
    <n v="1678.40002441406"/>
    <x v="3378"/>
    <n v="16089722"/>
    <n v="1.5813555989225648E-3"/>
    <n v="1.5813555989225648E-3"/>
    <s v="UP"/>
  </r>
  <r>
    <x v="2"/>
    <x v="944"/>
    <n v="1684.65002441406"/>
    <n v="1699"/>
    <n v="1678.40002441406"/>
    <n v="1696.59997558593"/>
    <x v="3379"/>
    <n v="27996298"/>
    <n v="1.0843669897299835E-2"/>
    <n v="1.0843669897299835E-2"/>
    <s v="UP"/>
  </r>
  <r>
    <x v="2"/>
    <x v="945"/>
    <n v="1699.59997558593"/>
    <n v="1699.59997558593"/>
    <n v="1688"/>
    <n v="1690.69995117187"/>
    <x v="3380"/>
    <n v="12397179"/>
    <n v="-3.4775662987228903E-3"/>
    <n v="-3.4775662987228903E-3"/>
    <s v="DOWN"/>
  </r>
  <r>
    <x v="2"/>
    <x v="946"/>
    <n v="1699.90002441406"/>
    <n v="1703"/>
    <n v="1667.44995117187"/>
    <n v="1673.15002441406"/>
    <x v="3381"/>
    <n v="29870651"/>
    <n v="-1.0380256902429569E-2"/>
    <n v="-1.0380256902429569E-2"/>
    <s v="DOWN"/>
  </r>
  <r>
    <x v="2"/>
    <x v="947"/>
    <n v="1661.5"/>
    <n v="1668.90002441406"/>
    <n v="1641.09997558593"/>
    <n v="1643.5"/>
    <x v="3358"/>
    <n v="20507842"/>
    <n v="-1.7721088739743922E-2"/>
    <n v="-1.7721088739743922E-2"/>
    <s v="DOWN"/>
  </r>
  <r>
    <x v="2"/>
    <x v="948"/>
    <n v="1650.05004882812"/>
    <n v="1656.80004882812"/>
    <n v="1638.69995117187"/>
    <n v="1651.19995117187"/>
    <x v="3382"/>
    <n v="17282503"/>
    <n v="4.6850749929717994E-3"/>
    <n v="4.6850749929717994E-3"/>
    <s v="UP"/>
  </r>
  <r>
    <x v="2"/>
    <x v="949"/>
    <n v="1654.44995117187"/>
    <n v="1667.44995117187"/>
    <n v="1650"/>
    <n v="1662.25"/>
    <x v="3383"/>
    <n v="17697094"/>
    <n v="6.6921674895098942E-3"/>
    <n v="6.6921674895098942E-3"/>
    <s v="UP"/>
  </r>
  <r>
    <x v="2"/>
    <x v="950"/>
    <n v="1642"/>
    <n v="1651.5"/>
    <n v="1633.15002441406"/>
    <n v="1640.5"/>
    <x v="3384"/>
    <n v="14058161"/>
    <n v="-1.3084696117803376E-2"/>
    <n v="-1.3084696117803376E-2"/>
    <s v="DOWN"/>
  </r>
  <r>
    <x v="2"/>
    <x v="951"/>
    <n v="1640"/>
    <n v="1651.34997558593"/>
    <n v="1623"/>
    <n v="1628.65002441406"/>
    <x v="3385"/>
    <n v="28836973"/>
    <n v="-7.2233733569192597E-3"/>
    <n v="-7.2233733569192597E-3"/>
    <s v="DOWN"/>
  </r>
  <r>
    <x v="2"/>
    <x v="952"/>
    <n v="1635.15002441406"/>
    <n v="1656.5"/>
    <n v="1629.25"/>
    <n v="1652.19995117187"/>
    <x v="3386"/>
    <n v="18694152"/>
    <n v="1.4459778124667443E-2"/>
    <n v="1.4459778124667443E-2"/>
    <s v="UP"/>
  </r>
  <r>
    <x v="2"/>
    <x v="953"/>
    <n v="1663.09997558593"/>
    <n v="1663.09997558593"/>
    <n v="1647.55004882812"/>
    <n v="1651.25"/>
    <x v="3387"/>
    <n v="14150459"/>
    <n v="-5.7494902823065387E-4"/>
    <n v="-5.7494902823065387E-4"/>
    <s v="DOWN"/>
  </r>
  <r>
    <x v="2"/>
    <x v="954"/>
    <n v="1651.69995117187"/>
    <n v="1655.59997558593"/>
    <n v="1642.05004882812"/>
    <n v="1649.90002441406"/>
    <x v="3388"/>
    <n v="21886914"/>
    <n v="-8.1754623575853351E-4"/>
    <n v="-8.1754623575853351E-4"/>
    <s v="DOWN"/>
  </r>
  <r>
    <x v="2"/>
    <x v="955"/>
    <n v="1653"/>
    <n v="1654.5"/>
    <n v="1631.09997558593"/>
    <n v="1650.5"/>
    <x v="3389"/>
    <n v="16680618"/>
    <n v="3.6358452038904497E-4"/>
    <n v="3.6358452038904497E-4"/>
    <s v="UP"/>
  </r>
  <r>
    <x v="2"/>
    <x v="956"/>
    <n v="1647.05004882812"/>
    <n v="1654.25"/>
    <n v="1631"/>
    <n v="1635.84997558593"/>
    <x v="3390"/>
    <n v="25390559"/>
    <n v="-8.8760947522140334E-3"/>
    <n v="-8.8760947522140334E-3"/>
    <s v="DOWN"/>
  </r>
  <r>
    <x v="2"/>
    <x v="957"/>
    <n v="1638.40002441406"/>
    <n v="1638.40002441406"/>
    <n v="1616.19995117187"/>
    <n v="1618.80004882812"/>
    <x v="3391"/>
    <n v="14112911"/>
    <n v="-1.0422641513431653E-2"/>
    <n v="-1.0422641513431653E-2"/>
    <s v="DOWN"/>
  </r>
  <r>
    <x v="2"/>
    <x v="958"/>
    <n v="1611"/>
    <n v="1615"/>
    <n v="1600.25"/>
    <n v="1610.90002441406"/>
    <x v="3392"/>
    <n v="15652205"/>
    <n v="-4.8801603233357286E-3"/>
    <n v="-4.8801603233357286E-3"/>
    <s v="DOWN"/>
  </r>
  <r>
    <x v="2"/>
    <x v="959"/>
    <n v="1583.09997558593"/>
    <n v="1609.65002441406"/>
    <n v="1581.30004882812"/>
    <n v="1606.19995117187"/>
    <x v="3393"/>
    <n v="17068771"/>
    <n v="-2.9177222302304881E-3"/>
    <n v="-2.9177222302304881E-3"/>
    <s v="DOWN"/>
  </r>
  <r>
    <x v="2"/>
    <x v="960"/>
    <n v="1597.59997558593"/>
    <n v="1609.90002441406"/>
    <n v="1594"/>
    <n v="1597.30004882812"/>
    <x v="3394"/>
    <n v="26442020"/>
    <n v="-5.5409047810294106E-3"/>
    <n v="-5.5409047810294106E-3"/>
    <s v="DOWN"/>
  </r>
  <r>
    <x v="2"/>
    <x v="961"/>
    <n v="1587.55004882812"/>
    <n v="1596.30004882812"/>
    <n v="1585.5"/>
    <n v="1590.75"/>
    <x v="3395"/>
    <n v="12816683"/>
    <n v="-4.1007662443167869E-3"/>
    <n v="-4.1007662443167869E-3"/>
    <s v="DOWN"/>
  </r>
  <r>
    <x v="2"/>
    <x v="962"/>
    <n v="1600.5"/>
    <n v="1600.5"/>
    <n v="1587"/>
    <n v="1589.5"/>
    <x v="3396"/>
    <n v="10918635"/>
    <n v="-7.8578884308648327E-4"/>
    <n v="-7.8578884308648327E-4"/>
    <s v="DOWN"/>
  </r>
  <r>
    <x v="2"/>
    <x v="963"/>
    <n v="1596.34997558593"/>
    <n v="1598"/>
    <n v="1580"/>
    <n v="1582.69995117187"/>
    <x v="3397"/>
    <n v="16136785"/>
    <n v="-4.2780622942869811E-3"/>
    <n v="-4.2780622942869811E-3"/>
    <s v="DOWN"/>
  </r>
  <r>
    <x v="2"/>
    <x v="964"/>
    <n v="1580"/>
    <n v="1590.55004882812"/>
    <n v="1573.25"/>
    <n v="1586.59997558593"/>
    <x v="3398"/>
    <n v="18249294"/>
    <n v="2.4641121354779358E-3"/>
    <n v="2.4641121354779358E-3"/>
    <s v="UP"/>
  </r>
  <r>
    <x v="2"/>
    <x v="965"/>
    <n v="1593.30004882812"/>
    <n v="1596.19995117187"/>
    <n v="1576.15002441406"/>
    <n v="1579.30004882812"/>
    <x v="3399"/>
    <n v="21572896"/>
    <n v="-4.6009571425868938E-3"/>
    <n v="-4.6009571425868938E-3"/>
    <s v="DOWN"/>
  </r>
  <r>
    <x v="2"/>
    <x v="966"/>
    <n v="1574.55004882812"/>
    <n v="1577.5"/>
    <n v="1558.40002441406"/>
    <n v="1561.5"/>
    <x v="3400"/>
    <n v="15034878"/>
    <n v="-1.1270876887450454E-2"/>
    <n v="-1.1270876887450454E-2"/>
    <s v="DOWN"/>
  </r>
  <r>
    <x v="2"/>
    <x v="967"/>
    <n v="1561.5"/>
    <n v="1582.65002441406"/>
    <n v="1561.5"/>
    <n v="1577.75"/>
    <x v="3401"/>
    <n v="14433619"/>
    <n v="1.0406686232710257E-2"/>
    <n v="1.0406686232710257E-2"/>
    <s v="UP"/>
  </r>
  <r>
    <x v="2"/>
    <x v="968"/>
    <n v="1589.69995117187"/>
    <n v="1592.65002441406"/>
    <n v="1581.44995117187"/>
    <n v="1590.30004882812"/>
    <x v="3402"/>
    <n v="17769466"/>
    <n v="7.9543966226443517E-3"/>
    <n v="7.9543966226443517E-3"/>
    <s v="UP"/>
  </r>
  <r>
    <x v="2"/>
    <x v="969"/>
    <n v="1603.94995117187"/>
    <n v="1603.94995117187"/>
    <n v="1573.69995117187"/>
    <n v="1578.69995117187"/>
    <x v="3403"/>
    <n v="14042102"/>
    <n v="-7.2942955058011658E-3"/>
    <n v="-7.2942955058011658E-3"/>
    <s v="DOWN"/>
  </r>
  <r>
    <x v="2"/>
    <x v="970"/>
    <n v="1579"/>
    <n v="1583.15002441406"/>
    <n v="1563.09997558593"/>
    <n v="1571.44995117187"/>
    <x v="3404"/>
    <n v="50037886"/>
    <n v="-4.5923940667886628E-3"/>
    <n v="-4.5923940667886628E-3"/>
    <s v="DOWN"/>
  </r>
  <r>
    <x v="2"/>
    <x v="971"/>
    <n v="1571"/>
    <n v="1579"/>
    <n v="1559.34997558593"/>
    <n v="1574.69995117187"/>
    <x v="3405"/>
    <n v="21613388"/>
    <n v="2.0682060757227605E-3"/>
    <n v="2.0682060757227605E-3"/>
    <s v="UP"/>
  </r>
  <r>
    <x v="2"/>
    <x v="972"/>
    <n v="1590"/>
    <n v="1591.44995117187"/>
    <n v="1574.90002441406"/>
    <n v="1584.55004882812"/>
    <x v="3406"/>
    <n v="12536819"/>
    <n v="6.255224965327693E-3"/>
    <n v="6.255224965327693E-3"/>
    <s v="UP"/>
  </r>
  <r>
    <x v="2"/>
    <x v="973"/>
    <n v="1588.40002441406"/>
    <n v="1588.40002441406"/>
    <n v="1570.59997558593"/>
    <n v="1574.90002441406"/>
    <x v="3407"/>
    <n v="19356041"/>
    <n v="-6.090069114178742E-3"/>
    <n v="-6.090069114178742E-3"/>
    <s v="DOWN"/>
  </r>
  <r>
    <x v="2"/>
    <x v="974"/>
    <n v="1576.80004882812"/>
    <n v="1600"/>
    <n v="1574.90002441406"/>
    <n v="1595.5"/>
    <x v="3408"/>
    <n v="28160455"/>
    <n v="1.3080130718808895E-2"/>
    <n v="1.3080130718808895E-2"/>
    <s v="UP"/>
  </r>
  <r>
    <x v="2"/>
    <x v="975"/>
    <n v="1595.5"/>
    <n v="1614"/>
    <n v="1587.15002441406"/>
    <n v="1610.84997558593"/>
    <x v="3341"/>
    <n v="17104171"/>
    <n v="9.6207932538086953E-3"/>
    <n v="9.6207932538086953E-3"/>
    <s v="UP"/>
  </r>
  <r>
    <x v="2"/>
    <x v="976"/>
    <n v="1608.30004882812"/>
    <n v="1632.90002441406"/>
    <n v="1607.59997558593"/>
    <n v="1623.40002441406"/>
    <x v="3409"/>
    <n v="17251105"/>
    <n v="7.7909486268250066E-3"/>
    <n v="7.7909486268250066E-3"/>
    <s v="UP"/>
  </r>
  <r>
    <x v="2"/>
    <x v="977"/>
    <n v="1628.90002441406"/>
    <n v="1636.5"/>
    <n v="1624"/>
    <n v="1631.80004882812"/>
    <x v="3410"/>
    <n v="15786511"/>
    <n v="5.174341528336973E-3"/>
    <n v="5.174341528336973E-3"/>
    <s v="UP"/>
  </r>
  <r>
    <x v="2"/>
    <x v="978"/>
    <n v="1640"/>
    <n v="1642.90002441406"/>
    <n v="1625.05004882812"/>
    <n v="1636.90002441406"/>
    <x v="3411"/>
    <n v="19516670"/>
    <n v="3.1253547360278796E-3"/>
    <n v="3.1253547360278796E-3"/>
    <s v="UP"/>
  </r>
  <r>
    <x v="2"/>
    <x v="979"/>
    <n v="1631.30004882812"/>
    <n v="1651.59997558593"/>
    <n v="1628.59997558593"/>
    <n v="1643.90002441406"/>
    <x v="3412"/>
    <n v="23210047"/>
    <n v="4.2764145818087488E-3"/>
    <n v="4.2764145818087488E-3"/>
    <s v="UP"/>
  </r>
  <r>
    <x v="2"/>
    <x v="980"/>
    <n v="1644.25"/>
    <n v="1650"/>
    <n v="1635.09997558593"/>
    <n v="1642.90002441406"/>
    <x v="3413"/>
    <n v="11769424"/>
    <n v="-6.0833646772079982E-4"/>
    <n v="-6.0833646772079982E-4"/>
    <s v="DOWN"/>
  </r>
  <r>
    <x v="2"/>
    <x v="981"/>
    <n v="1650"/>
    <n v="1670"/>
    <n v="1650"/>
    <n v="1661.75"/>
    <x v="3414"/>
    <n v="86705601"/>
    <n v="1.1473617924209058E-2"/>
    <n v="1.1473617924209058E-2"/>
    <s v="UP"/>
  </r>
  <r>
    <x v="2"/>
    <x v="982"/>
    <n v="1653.75"/>
    <n v="1655"/>
    <n v="1626.09997558593"/>
    <n v="1629.05004882812"/>
    <x v="3415"/>
    <n v="18528144"/>
    <n v="-1.9677999485918897E-2"/>
    <n v="-1.9677999485918897E-2"/>
    <s v="DOWN"/>
  </r>
  <r>
    <x v="2"/>
    <x v="983"/>
    <n v="1599"/>
    <n v="1599"/>
    <n v="1560.40002441406"/>
    <n v="1563.69995117187"/>
    <x v="3416"/>
    <n v="57737324"/>
    <n v="-4.0115457191992623E-2"/>
    <n v="-4.0115457191992623E-2"/>
    <s v="DOWN"/>
  </r>
  <r>
    <x v="2"/>
    <x v="984"/>
    <n v="1553"/>
    <n v="1568.94995117187"/>
    <n v="1537.05004882812"/>
    <n v="1553.34997558593"/>
    <x v="3417"/>
    <n v="36420721"/>
    <n v="-6.6189174032367541E-3"/>
    <n v="-6.6189174032367541E-3"/>
    <s v="DOWN"/>
  </r>
  <r>
    <x v="2"/>
    <x v="985"/>
    <n v="1559"/>
    <n v="1564.40002441406"/>
    <n v="1523.75"/>
    <n v="1529.65002441406"/>
    <x v="3418"/>
    <n v="30852125"/>
    <n v="-1.5257354493343761E-2"/>
    <n v="-1.5257354493343761E-2"/>
    <s v="DOWN"/>
  </r>
  <r>
    <x v="2"/>
    <x v="986"/>
    <n v="1525"/>
    <n v="1540.69995117187"/>
    <n v="1525"/>
    <n v="1531"/>
    <x v="3419"/>
    <n v="20104377"/>
    <n v="8.8253735232493038E-4"/>
    <n v="8.8253735232493038E-4"/>
    <s v="UP"/>
  </r>
  <r>
    <x v="2"/>
    <x v="987"/>
    <n v="1525"/>
    <n v="1540"/>
    <n v="1525"/>
    <n v="1537.65002441406"/>
    <x v="3420"/>
    <n v="13787654"/>
    <n v="4.3435731354588645E-3"/>
    <n v="4.3435731354588645E-3"/>
    <s v="UP"/>
  </r>
  <r>
    <x v="2"/>
    <x v="988"/>
    <n v="1523"/>
    <n v="1532.5"/>
    <n v="1515"/>
    <n v="1526.84997558593"/>
    <x v="3421"/>
    <n v="19669269"/>
    <n v="-7.0237269062480264E-3"/>
    <n v="-7.0237269062480264E-3"/>
    <s v="DOWN"/>
  </r>
  <r>
    <x v="2"/>
    <x v="989"/>
    <n v="1534"/>
    <n v="1537.59997558593"/>
    <n v="1518.34997558593"/>
    <n v="1523.69995117187"/>
    <x v="3422"/>
    <n v="27677094"/>
    <n v="-2.0630572471018243E-3"/>
    <n v="-2.0630572471018243E-3"/>
    <s v="DOWN"/>
  </r>
  <r>
    <x v="2"/>
    <x v="990"/>
    <n v="1523.69995117187"/>
    <n v="1535.44995117187"/>
    <n v="1522.30004882812"/>
    <n v="1526.30004882812"/>
    <x v="3423"/>
    <n v="16026891"/>
    <n v="1.7064321194799337E-3"/>
    <n v="1.7064321194799337E-3"/>
    <s v="UP"/>
  </r>
  <r>
    <x v="2"/>
    <x v="991"/>
    <n v="1527"/>
    <n v="1527"/>
    <n v="1506"/>
    <n v="1508.05004882812"/>
    <x v="3424"/>
    <n v="19485847"/>
    <n v="-1.1957023139823926E-2"/>
    <n v="-1.1957023139823926E-2"/>
    <s v="DOWN"/>
  </r>
  <r>
    <x v="2"/>
    <x v="992"/>
    <n v="1495"/>
    <n v="1535"/>
    <n v="1489.25"/>
    <n v="1529.55004882812"/>
    <x v="3425"/>
    <n v="27324715"/>
    <n v="1.4256797117045842E-2"/>
    <n v="1.4256797117045842E-2"/>
    <s v="UP"/>
  </r>
  <r>
    <x v="2"/>
    <x v="993"/>
    <n v="1535.05004882812"/>
    <n v="1551.55004882812"/>
    <n v="1532.59997558593"/>
    <n v="1535.75"/>
    <x v="3426"/>
    <n v="24256337"/>
    <n v="4.0534653585525141E-3"/>
    <n v="4.0534653585525141E-3"/>
    <s v="UP"/>
  </r>
  <r>
    <x v="2"/>
    <x v="994"/>
    <n v="1544"/>
    <n v="1545"/>
    <n v="1529.84997558593"/>
    <n v="1534.05004882812"/>
    <x v="3427"/>
    <n v="8879678"/>
    <n v="-1.1068872996519083E-3"/>
    <n v="-1.1068872996519083E-3"/>
    <s v="DOWN"/>
  </r>
  <r>
    <x v="2"/>
    <x v="995"/>
    <n v="1528"/>
    <n v="1530"/>
    <n v="1512"/>
    <n v="1516.25"/>
    <x v="3428"/>
    <n v="8227486"/>
    <n v="-1.1603334601581909E-2"/>
    <n v="-1.1603334601581909E-2"/>
    <s v="DOWN"/>
  </r>
  <r>
    <x v="2"/>
    <x v="996"/>
    <n v="1520.55004882812"/>
    <n v="1529"/>
    <n v="1515.19995117187"/>
    <n v="1524.84997558593"/>
    <x v="3429"/>
    <n v="16633146"/>
    <n v="5.6718783063719426E-3"/>
    <n v="5.6718783063719426E-3"/>
    <s v="UP"/>
  </r>
  <r>
    <x v="2"/>
    <x v="997"/>
    <n v="1530.09997558593"/>
    <n v="1542.15002441406"/>
    <n v="1528.5"/>
    <n v="1539.59997558593"/>
    <x v="3430"/>
    <n v="15666680"/>
    <n v="9.6730654173467611E-3"/>
    <n v="9.6730654173467611E-3"/>
    <s v="UP"/>
  </r>
  <r>
    <x v="2"/>
    <x v="998"/>
    <n v="1536.09997558593"/>
    <n v="1552"/>
    <n v="1531.59997558593"/>
    <n v="1549.84997558593"/>
    <x v="3431"/>
    <n v="11012668"/>
    <n v="6.6575875658428539E-3"/>
    <n v="6.6575875658428539E-3"/>
    <s v="UP"/>
  </r>
  <r>
    <x v="2"/>
    <x v="999"/>
    <n v="1540"/>
    <n v="1548.80004882812"/>
    <n v="1529.94995117187"/>
    <n v="1535.75"/>
    <x v="3426"/>
    <n v="19872650"/>
    <n v="-9.0976430804405421E-3"/>
    <n v="-9.0976430804405421E-3"/>
    <s v="DOWN"/>
  </r>
  <r>
    <x v="2"/>
    <x v="1000"/>
    <n v="1531.5"/>
    <n v="1534.44995117187"/>
    <n v="1520.5"/>
    <n v="1529.59997558593"/>
    <x v="3432"/>
    <n v="8928042"/>
    <n v="-4.0045503397277919E-3"/>
    <n v="-4.0045503397277919E-3"/>
    <s v="DOWN"/>
  </r>
  <r>
    <x v="2"/>
    <x v="1001"/>
    <n v="1555.75"/>
    <n v="1555.75"/>
    <n v="1535"/>
    <n v="1541.19995117187"/>
    <x v="3433"/>
    <n v="16451279"/>
    <n v="7.5836785601713936E-3"/>
    <n v="7.5836785601713936E-3"/>
    <s v="UP"/>
  </r>
  <r>
    <x v="2"/>
    <x v="1002"/>
    <n v="1541.19995117187"/>
    <n v="1541.19995117187"/>
    <n v="1518.09997558593"/>
    <n v="1519.75"/>
    <x v="3434"/>
    <n v="15608100"/>
    <n v="-1.3917709438442415E-2"/>
    <n v="-1.3917709438442415E-2"/>
    <s v="DOWN"/>
  </r>
  <r>
    <x v="2"/>
    <x v="1003"/>
    <n v="1505.40002441406"/>
    <n v="1526.25"/>
    <n v="1503.19995117187"/>
    <n v="1514.94995117187"/>
    <x v="3435"/>
    <n v="15126182"/>
    <n v="-3.1584239633775397E-3"/>
    <n v="-3.1584239633775397E-3"/>
    <s v="DOWN"/>
  </r>
  <r>
    <x v="2"/>
    <x v="1004"/>
    <n v="1505"/>
    <n v="1527"/>
    <n v="1505"/>
    <n v="1522.80004882812"/>
    <x v="3436"/>
    <n v="10547005"/>
    <n v="5.181698405571593E-3"/>
    <n v="5.181698405571593E-3"/>
    <s v="UP"/>
  </r>
  <r>
    <x v="2"/>
    <x v="1005"/>
    <n v="1523.5"/>
    <n v="1528.75"/>
    <n v="1500.09997558593"/>
    <n v="1506.05004882812"/>
    <x v="3437"/>
    <n v="11188068"/>
    <n v="-1.0999434130481881E-2"/>
    <n v="-1.0999434130481881E-2"/>
    <s v="DOWN"/>
  </r>
  <r>
    <x v="2"/>
    <x v="1006"/>
    <n v="1521"/>
    <n v="1522.80004882812"/>
    <n v="1491.44995117187"/>
    <n v="1496.5"/>
    <x v="3438"/>
    <n v="14155998"/>
    <n v="-6.34111709976136E-3"/>
    <n v="-6.34111709976136E-3"/>
    <s v="DOWN"/>
  </r>
  <r>
    <x v="2"/>
    <x v="1007"/>
    <n v="1491.25"/>
    <n v="1492"/>
    <n v="1460.25"/>
    <n v="1463.40002441406"/>
    <x v="3439"/>
    <n v="27780899"/>
    <n v="-2.2118247483895882E-2"/>
    <n v="-2.2118247483895882E-2"/>
    <s v="DOWN"/>
  </r>
  <r>
    <x v="2"/>
    <x v="1008"/>
    <n v="1469.5"/>
    <n v="1478"/>
    <n v="1466.90002441406"/>
    <n v="1469.15002441406"/>
    <x v="3440"/>
    <n v="15970266"/>
    <n v="3.9291685955741328E-3"/>
    <n v="3.9291685955741328E-3"/>
    <s v="UP"/>
  </r>
  <r>
    <x v="2"/>
    <x v="1009"/>
    <n v="1463.25"/>
    <n v="1489.94995117187"/>
    <n v="1461.90002441406"/>
    <n v="1485.09997558593"/>
    <x v="3441"/>
    <n v="11655491"/>
    <n v="1.0856602092921556E-2"/>
    <n v="1.0856602092921556E-2"/>
    <s v="UP"/>
  </r>
  <r>
    <x v="2"/>
    <x v="1010"/>
    <n v="1504"/>
    <n v="1504"/>
    <n v="1474"/>
    <n v="1476.5"/>
    <x v="3442"/>
    <n v="16317412"/>
    <n v="-5.7908459940879458E-3"/>
    <n v="-5.7908459940879458E-3"/>
    <s v="DOWN"/>
  </r>
  <r>
    <x v="2"/>
    <x v="1011"/>
    <n v="1462.25"/>
    <n v="1477.44995117187"/>
    <n v="1462.25"/>
    <n v="1474.5"/>
    <x v="3443"/>
    <n v="16938733"/>
    <n v="-1.3545309365731641E-3"/>
    <n v="-1.3545309365731641E-3"/>
    <s v="DOWN"/>
  </r>
  <r>
    <x v="2"/>
    <x v="1012"/>
    <n v="1485"/>
    <n v="1490.5"/>
    <n v="1467.15002441406"/>
    <n v="1476.75"/>
    <x v="3444"/>
    <n v="22612577"/>
    <n v="1.5258827323514179E-3"/>
    <n v="1.5258827323514179E-3"/>
    <s v="UP"/>
  </r>
  <r>
    <x v="2"/>
    <x v="1013"/>
    <n v="1488"/>
    <n v="1491.40002441406"/>
    <n v="1481.65002441406"/>
    <n v="1483.75"/>
    <x v="3445"/>
    <n v="9047670"/>
    <n v="4.7401815432888874E-3"/>
    <n v="4.7401815432888874E-3"/>
    <s v="UP"/>
  </r>
  <r>
    <x v="2"/>
    <x v="1014"/>
    <n v="1498"/>
    <n v="1498"/>
    <n v="1483"/>
    <n v="1494.5"/>
    <x v="3446"/>
    <n v="12796865"/>
    <n v="7.2451017151318698E-3"/>
    <n v="7.2451017151318698E-3"/>
    <s v="UP"/>
  </r>
  <r>
    <x v="2"/>
    <x v="1015"/>
    <n v="1494"/>
    <n v="1494"/>
    <n v="1477.19995117187"/>
    <n v="1487.25"/>
    <x v="3447"/>
    <n v="20976424"/>
    <n v="-4.8511290723068524E-3"/>
    <n v="-4.8511290723068524E-3"/>
    <s v="DOWN"/>
  </r>
  <r>
    <x v="2"/>
    <x v="1016"/>
    <n v="1483.94995117187"/>
    <n v="1493.44995117187"/>
    <n v="1481"/>
    <n v="1491.55004882812"/>
    <x v="3448"/>
    <n v="15699773"/>
    <n v="2.8913206384899954E-3"/>
    <n v="2.8913206384899954E-3"/>
    <s v="UP"/>
  </r>
  <r>
    <x v="2"/>
    <x v="1017"/>
    <n v="1486"/>
    <n v="1492.59997558593"/>
    <n v="1483.5"/>
    <n v="1485.65002441406"/>
    <x v="3449"/>
    <n v="11058370"/>
    <n v="-3.9556425812074421E-3"/>
    <n v="-3.9556425812074421E-3"/>
    <s v="DOWN"/>
  </r>
  <r>
    <x v="2"/>
    <x v="1018"/>
    <n v="1480.09997558593"/>
    <n v="1496"/>
    <n v="1480.05004882812"/>
    <n v="1491.5"/>
    <x v="3450"/>
    <n v="7007593"/>
    <n v="3.9376200756792061E-3"/>
    <n v="3.9376200756792061E-3"/>
    <s v="UP"/>
  </r>
  <r>
    <x v="2"/>
    <x v="1019"/>
    <n v="1492.09997558593"/>
    <n v="1495.94995117187"/>
    <n v="1485.90002441406"/>
    <n v="1488.80004882812"/>
    <x v="3451"/>
    <n v="10302957"/>
    <n v="-1.8102223304779052E-3"/>
    <n v="-1.8102223304779052E-3"/>
    <s v="DOWN"/>
  </r>
  <r>
    <x v="2"/>
    <x v="1020"/>
    <n v="1504.09997558593"/>
    <n v="1510.94995117187"/>
    <n v="1500.55004882812"/>
    <n v="1504.40002441406"/>
    <x v="3452"/>
    <n v="20622730"/>
    <n v="1.0478270019115693E-2"/>
    <n v="1.0478270019115693E-2"/>
    <s v="UP"/>
  </r>
  <r>
    <x v="2"/>
    <x v="1021"/>
    <n v="1509.69995117187"/>
    <n v="1519"/>
    <n v="1503.75"/>
    <n v="1508.34997558593"/>
    <x v="3453"/>
    <n v="14856919"/>
    <n v="2.6255915641574825E-3"/>
    <n v="2.6255915641574825E-3"/>
    <s v="UP"/>
  </r>
  <r>
    <x v="2"/>
    <x v="1022"/>
    <n v="1490"/>
    <n v="1507.5"/>
    <n v="1489"/>
    <n v="1505.09997558593"/>
    <x v="3454"/>
    <n v="11850937"/>
    <n v="-2.1546448449690555E-3"/>
    <n v="-2.1546448449690555E-3"/>
    <s v="DOWN"/>
  </r>
  <r>
    <x v="2"/>
    <x v="1023"/>
    <n v="1513"/>
    <n v="1513"/>
    <n v="1501.55004882812"/>
    <n v="1505.19995117187"/>
    <x v="3455"/>
    <n v="9665726"/>
    <n v="6.6427270893946156E-5"/>
    <n v="6.6427270893946156E-5"/>
    <s v="UP"/>
  </r>
  <r>
    <x v="2"/>
    <x v="1024"/>
    <n v="1519"/>
    <n v="1522"/>
    <n v="1512.09997558593"/>
    <n v="1517.94995117187"/>
    <x v="3456"/>
    <n v="12479986"/>
    <n v="8.4705586022658028E-3"/>
    <n v="8.4705586022658028E-3"/>
    <s v="UP"/>
  </r>
  <r>
    <x v="2"/>
    <x v="1025"/>
    <n v="1520"/>
    <n v="1520"/>
    <n v="1503.55004882812"/>
    <n v="1512.55004882812"/>
    <x v="3457"/>
    <n v="14561825"/>
    <n v="-3.5573591971715425E-3"/>
    <n v="-3.5573591971715425E-3"/>
    <s v="DOWN"/>
  </r>
  <r>
    <x v="2"/>
    <x v="1026"/>
    <n v="1508.5"/>
    <n v="1523.84997558593"/>
    <n v="1508.5"/>
    <n v="1521.30004882812"/>
    <x v="3458"/>
    <n v="6523110"/>
    <n v="5.784984759759383E-3"/>
    <n v="5.784984759759383E-3"/>
    <s v="UP"/>
  </r>
  <r>
    <x v="2"/>
    <x v="1027"/>
    <n v="1521.19995117187"/>
    <n v="1533.15002441406"/>
    <n v="1519.84997558593"/>
    <n v="1532.09997558593"/>
    <x v="3459"/>
    <n v="8234596"/>
    <n v="7.0991317978393934E-3"/>
    <n v="7.0991317978393934E-3"/>
    <s v="UP"/>
  </r>
  <r>
    <x v="2"/>
    <x v="1028"/>
    <n v="1535.19995117187"/>
    <n v="1537.25"/>
    <n v="1525.80004882812"/>
    <n v="1528.65002441406"/>
    <x v="3460"/>
    <n v="14244669"/>
    <n v="-2.2517576688440401E-3"/>
    <n v="-2.2517576688440401E-3"/>
    <s v="DOWN"/>
  </r>
  <r>
    <x v="2"/>
    <x v="1029"/>
    <n v="1533.90002441406"/>
    <n v="1563"/>
    <n v="1533"/>
    <n v="1559.15002441406"/>
    <x v="3461"/>
    <n v="17021244"/>
    <n v="1.9952238958682523E-2"/>
    <n v="1.9952238958682523E-2"/>
    <s v="UP"/>
  </r>
  <r>
    <x v="2"/>
    <x v="1030"/>
    <n v="1569.15002441406"/>
    <n v="1572.44995117187"/>
    <n v="1542.15002441406"/>
    <n v="1558.80004882812"/>
    <x v="3462"/>
    <n v="34745720"/>
    <n v="-2.2451504275082808E-4"/>
    <n v="-2.2451504275082808E-4"/>
    <s v="DOWN"/>
  </r>
  <r>
    <x v="2"/>
    <x v="1031"/>
    <n v="1557.90002441406"/>
    <n v="1565.75"/>
    <n v="1552.09997558593"/>
    <n v="1555.40002441406"/>
    <x v="3463"/>
    <n v="11076768"/>
    <n v="-2.1811188313244803E-3"/>
    <n v="-2.1811188313244803E-3"/>
    <s v="DOWN"/>
  </r>
  <r>
    <x v="2"/>
    <x v="1032"/>
    <n v="1588"/>
    <n v="1612"/>
    <n v="1573.65002441406"/>
    <n v="1609.40002441406"/>
    <x v="3464"/>
    <n v="25331228"/>
    <n v="3.4717704256723124E-2"/>
    <n v="3.4717704256723124E-2"/>
    <s v="UP"/>
  </r>
  <r>
    <x v="2"/>
    <x v="1033"/>
    <n v="1636.5"/>
    <n v="1639"/>
    <n v="1616.5"/>
    <n v="1623.69995117187"/>
    <x v="3465"/>
    <n v="26115410"/>
    <n v="8.8852623523130534E-3"/>
    <n v="8.8852623523130534E-3"/>
    <s v="UP"/>
  </r>
  <r>
    <x v="2"/>
    <x v="1034"/>
    <n v="1638.44995117187"/>
    <n v="1638.44995117187"/>
    <n v="1616.65002441406"/>
    <n v="1627.80004882812"/>
    <x v="3466"/>
    <n v="19306530"/>
    <n v="2.525193830497892E-3"/>
    <n v="2.525193830497892E-3"/>
    <s v="UP"/>
  </r>
  <r>
    <x v="2"/>
    <x v="1035"/>
    <n v="1625"/>
    <n v="1634"/>
    <n v="1616.19995117187"/>
    <n v="1630.44995117187"/>
    <x v="3467"/>
    <n v="10225193"/>
    <n v="1.6278613854191603E-3"/>
    <n v="1.6278613854191603E-3"/>
    <s v="UP"/>
  </r>
  <r>
    <x v="2"/>
    <x v="1036"/>
    <n v="1630.44995117187"/>
    <n v="1655"/>
    <n v="1630.44995117187"/>
    <n v="1653.19995117187"/>
    <x v="3468"/>
    <n v="16864019"/>
    <n v="1.3953253285034918E-2"/>
    <n v="1.3953253285034918E-2"/>
    <s v="UP"/>
  </r>
  <r>
    <x v="2"/>
    <x v="1037"/>
    <n v="1650.05004882812"/>
    <n v="1663.69995117187"/>
    <n v="1647"/>
    <n v="1651"/>
    <x v="3469"/>
    <n v="11593810"/>
    <n v="-1.330781545996919E-3"/>
    <n v="-1.330781545996919E-3"/>
    <s v="DOWN"/>
  </r>
  <r>
    <x v="2"/>
    <x v="1038"/>
    <n v="1654.19995117187"/>
    <n v="1656.25"/>
    <n v="1631.84997558593"/>
    <n v="1634.59997558593"/>
    <x v="3470"/>
    <n v="18290738"/>
    <n v="-9.9333797504135863E-3"/>
    <n v="-9.9333797504135863E-3"/>
    <s v="DOWN"/>
  </r>
  <r>
    <x v="2"/>
    <x v="1039"/>
    <n v="1632.44995117187"/>
    <n v="1636"/>
    <n v="1615.09997558593"/>
    <n v="1630.90002441406"/>
    <x v="3471"/>
    <n v="14673457"/>
    <n v="-2.2635451816895198E-3"/>
    <n v="-2.2635451816895198E-3"/>
    <s v="DOWN"/>
  </r>
  <r>
    <x v="2"/>
    <x v="1040"/>
    <n v="1646"/>
    <n v="1658.94995117187"/>
    <n v="1645"/>
    <n v="1650.15002441406"/>
    <x v="3472"/>
    <n v="17586183"/>
    <n v="1.1803329335209578E-2"/>
    <n v="1.1803329335209578E-2"/>
    <s v="UP"/>
  </r>
  <r>
    <x v="2"/>
    <x v="1041"/>
    <n v="1650"/>
    <n v="1668"/>
    <n v="1646.59997558593"/>
    <n v="1656.55004882812"/>
    <x v="3473"/>
    <n v="69418565"/>
    <n v="3.8784722854927358E-3"/>
    <n v="3.8784722854927358E-3"/>
    <s v="UP"/>
  </r>
  <r>
    <x v="2"/>
    <x v="1042"/>
    <n v="1660.69995117187"/>
    <n v="1664.69995117187"/>
    <n v="1650.94995117187"/>
    <n v="1655.69995117187"/>
    <x v="3474"/>
    <n v="9007377"/>
    <n v="-5.1315974640802958E-4"/>
    <n v="-5.1315974640802958E-4"/>
    <s v="DOWN"/>
  </r>
  <r>
    <x v="2"/>
    <x v="1043"/>
    <n v="1650"/>
    <n v="1658.65002441406"/>
    <n v="1644.05004882812"/>
    <n v="1652.90002441406"/>
    <x v="3475"/>
    <n v="12004223"/>
    <n v="-1.6910830419824795E-3"/>
    <n v="-1.6910830419824795E-3"/>
    <s v="DOWN"/>
  </r>
  <r>
    <x v="2"/>
    <x v="1044"/>
    <n v="1658"/>
    <n v="1668.94995117187"/>
    <n v="1644.44995117187"/>
    <n v="1657"/>
    <x v="3476"/>
    <n v="17116260"/>
    <n v="2.4804340362832595E-3"/>
    <n v="2.4804340362832595E-3"/>
    <s v="UP"/>
  </r>
  <r>
    <x v="2"/>
    <x v="1045"/>
    <n v="1657"/>
    <n v="1689.75"/>
    <n v="1650.25"/>
    <n v="1686.69995117187"/>
    <x v="3477"/>
    <n v="18294620"/>
    <n v="1.7923902718784163E-2"/>
    <n v="1.7923902718784163E-2"/>
    <s v="UP"/>
  </r>
  <r>
    <x v="2"/>
    <x v="1046"/>
    <n v="1683.59997558593"/>
    <n v="1685.90002441406"/>
    <n v="1667.09997558593"/>
    <n v="1670.84997558593"/>
    <x v="3478"/>
    <n v="24289425"/>
    <n v="-9.3969733196516986E-3"/>
    <n v="-9.3969733196516986E-3"/>
    <s v="DOWN"/>
  </r>
  <r>
    <x v="2"/>
    <x v="1047"/>
    <n v="1673.25"/>
    <n v="1685.94995117187"/>
    <n v="1668.55004882812"/>
    <n v="1682.44995117187"/>
    <x v="3479"/>
    <n v="9022928"/>
    <n v="6.9425709188741047E-3"/>
    <n v="6.9425709188741047E-3"/>
    <s v="UP"/>
  </r>
  <r>
    <x v="2"/>
    <x v="1048"/>
    <n v="1681.5"/>
    <n v="1706.5"/>
    <n v="1678.59997558593"/>
    <n v="1703.30004882812"/>
    <x v="3480"/>
    <n v="13504539"/>
    <n v="1.239269842563469E-2"/>
    <n v="1.239269842563469E-2"/>
    <s v="UP"/>
  </r>
  <r>
    <x v="2"/>
    <x v="1049"/>
    <n v="1709.30004882812"/>
    <n v="1721.40002441406"/>
    <n v="1702"/>
    <n v="1705.25"/>
    <x v="3481"/>
    <n v="22038235"/>
    <n v="1.144749166043843E-3"/>
    <n v="1.144749166043843E-3"/>
    <s v="UP"/>
  </r>
  <r>
    <x v="2"/>
    <x v="1050"/>
    <n v="1697"/>
    <n v="1714.90002441406"/>
    <n v="1696"/>
    <n v="1709.25"/>
    <x v="3482"/>
    <n v="12505713"/>
    <n v="2.3457286325702128E-3"/>
    <n v="2.3457286325702128E-3"/>
    <s v="UP"/>
  </r>
  <r>
    <x v="2"/>
    <x v="1051"/>
    <n v="1706"/>
    <n v="1709.15002441406"/>
    <n v="1692"/>
    <n v="1698.09997558593"/>
    <x v="3483"/>
    <n v="7119843"/>
    <n v="-6.5233792973955242E-3"/>
    <n v="-6.5233792973955242E-3"/>
    <s v="DOWN"/>
  </r>
  <r>
    <x v="2"/>
    <x v="1052"/>
    <n v="1698.80004882812"/>
    <n v="1702.80004882812"/>
    <n v="1688.69995117187"/>
    <n v="1699.09997558593"/>
    <x v="3484"/>
    <n v="14621046"/>
    <n v="5.889196108730077E-4"/>
    <n v="5.889196108730077E-4"/>
    <s v="UP"/>
  </r>
  <r>
    <x v="2"/>
    <x v="1053"/>
    <n v="1702"/>
    <n v="1704.69995117187"/>
    <n v="1668.94995117187"/>
    <n v="1672.90002441406"/>
    <x v="3485"/>
    <n v="14194881"/>
    <n v="-1.5419927747241678E-2"/>
    <n v="-1.5419927747241678E-2"/>
    <s v="DOWN"/>
  </r>
  <r>
    <x v="2"/>
    <x v="1054"/>
    <n v="1678"/>
    <n v="1694.94995117187"/>
    <n v="1670.69995117187"/>
    <n v="1690.84997558593"/>
    <x v="3486"/>
    <n v="13367028"/>
    <n v="1.0729909914204317E-2"/>
    <n v="1.0729909914204317E-2"/>
    <s v="UP"/>
  </r>
  <r>
    <x v="2"/>
    <x v="1055"/>
    <n v="1687.15002441406"/>
    <n v="1704.90002441406"/>
    <n v="1668.09997558593"/>
    <n v="1682.19995117187"/>
    <x v="3487"/>
    <n v="15944735"/>
    <n v="-5.115828618315766E-3"/>
    <n v="-5.115828618315766E-3"/>
    <s v="DOWN"/>
  </r>
  <r>
    <x v="2"/>
    <x v="1056"/>
    <n v="1678.5"/>
    <n v="1682.34997558593"/>
    <n v="1660"/>
    <n v="1663.44995117187"/>
    <x v="3488"/>
    <n v="8999235"/>
    <n v="-1.1146134770615025E-2"/>
    <n v="-1.1146134770615025E-2"/>
    <s v="DOWN"/>
  </r>
  <r>
    <x v="2"/>
    <x v="1057"/>
    <n v="1667.15002441406"/>
    <n v="1677.80004882812"/>
    <n v="1646.75"/>
    <n v="1650.5"/>
    <x v="3389"/>
    <n v="12663444"/>
    <n v="-7.785006269986924E-3"/>
    <n v="-7.785006269986924E-3"/>
    <s v="DOWN"/>
  </r>
  <r>
    <x v="2"/>
    <x v="1058"/>
    <n v="1643"/>
    <n v="1659.94995117187"/>
    <n v="1641.40002441406"/>
    <n v="1655.94995117187"/>
    <x v="3489"/>
    <n v="8057912"/>
    <n v="3.302033796421207E-3"/>
    <n v="3.302033796421207E-3"/>
    <s v="UP"/>
  </r>
  <r>
    <x v="2"/>
    <x v="1059"/>
    <n v="1660"/>
    <n v="1662.90002441406"/>
    <n v="1643"/>
    <n v="1649"/>
    <x v="3490"/>
    <n v="9157005"/>
    <n v="-4.1969561811995805E-3"/>
    <n v="-4.1969561811995805E-3"/>
    <s v="DOWN"/>
  </r>
  <r>
    <x v="2"/>
    <x v="1060"/>
    <n v="1652"/>
    <n v="1656"/>
    <n v="1633.59997558593"/>
    <n v="1641.19995117187"/>
    <x v="3491"/>
    <n v="9886776"/>
    <n v="-4.7301541492817201E-3"/>
    <n v="-4.7301541492817201E-3"/>
    <s v="DOWN"/>
  </r>
  <r>
    <x v="2"/>
    <x v="1061"/>
    <n v="1647.69995117187"/>
    <n v="1680.90002441406"/>
    <n v="1643.59997558593"/>
    <n v="1672.80004882812"/>
    <x v="3492"/>
    <n v="14160178"/>
    <n v="1.9254213979774767E-2"/>
    <n v="1.9254213979774767E-2"/>
    <s v="UP"/>
  </r>
  <r>
    <x v="2"/>
    <x v="1062"/>
    <n v="1673"/>
    <n v="1683.65002441406"/>
    <n v="1658.09997558593"/>
    <n v="1679.15002441406"/>
    <x v="3493"/>
    <n v="12661250"/>
    <n v="3.7960732215561277E-3"/>
    <n v="3.7960732215561277E-3"/>
    <s v="UP"/>
  </r>
  <r>
    <x v="2"/>
    <x v="1063"/>
    <n v="1570"/>
    <n v="1596.80004882812"/>
    <n v="1528.40002441406"/>
    <n v="1537.5"/>
    <x v="3494"/>
    <n v="85072618"/>
    <n v="-8.4358188687063421E-2"/>
    <n v="-8.4358188687063421E-2"/>
    <s v="DOWN"/>
  </r>
  <r>
    <x v="2"/>
    <x v="1064"/>
    <n v="1494"/>
    <n v="1515"/>
    <n v="1480.05004882812"/>
    <n v="1486.15002441406"/>
    <x v="3495"/>
    <n v="80535465"/>
    <n v="-3.3398350041414754E-2"/>
    <n v="-3.3398350041414754E-2"/>
    <s v="DOWN"/>
  </r>
  <r>
    <x v="2"/>
    <x v="1065"/>
    <n v="1505.94995117187"/>
    <n v="1510.25"/>
    <n v="1468.40002441406"/>
    <n v="1470.65002441406"/>
    <x v="3496"/>
    <n v="54800269"/>
    <n v="-1.04296795512506E-2"/>
    <n v="-1.04296795512506E-2"/>
    <s v="DOWN"/>
  </r>
  <r>
    <x v="2"/>
    <x v="1066"/>
    <n v="1465"/>
    <n v="1474.69995117187"/>
    <n v="1425"/>
    <n v="1427.34997558593"/>
    <x v="3497"/>
    <n v="57734701"/>
    <n v="-2.9442757107836014E-2"/>
    <n v="-2.9442757107836014E-2"/>
    <s v="DOWN"/>
  </r>
  <r>
    <x v="2"/>
    <x v="1067"/>
    <n v="1380.25"/>
    <n v="1458.44995117187"/>
    <n v="1380.25"/>
    <n v="1455.90002441406"/>
    <x v="3498"/>
    <n v="43002202"/>
    <n v="2.000211350675778E-2"/>
    <n v="2.000211350675778E-2"/>
    <s v="UP"/>
  </r>
  <r>
    <x v="2"/>
    <x v="1068"/>
    <n v="1452.5"/>
    <n v="1457.34997558593"/>
    <n v="1419.40002441406"/>
    <n v="1434.90002441406"/>
    <x v="3499"/>
    <n v="49470926"/>
    <n v="-1.4424027342364813E-2"/>
    <n v="-1.4424027342364813E-2"/>
    <s v="DOWN"/>
  </r>
  <r>
    <x v="2"/>
    <x v="1069"/>
    <n v="1448.05004882812"/>
    <n v="1462.80004882812"/>
    <n v="1445.80004882812"/>
    <n v="1454.65002441406"/>
    <x v="3500"/>
    <n v="32822749"/>
    <n v="1.3763988455675873E-2"/>
    <n v="1.3763988455675873E-2"/>
    <s v="UP"/>
  </r>
  <r>
    <x v="2"/>
    <x v="1070"/>
    <n v="1454.55004882812"/>
    <n v="1463.19995117187"/>
    <n v="1440.90002441406"/>
    <n v="1444.30004882812"/>
    <x v="3501"/>
    <n v="20864384"/>
    <n v="-7.1151143760323672E-3"/>
    <n v="-7.1151143760323672E-3"/>
    <s v="DOWN"/>
  </r>
  <r>
    <x v="2"/>
    <x v="1071"/>
    <n v="1439.5"/>
    <n v="1474.94995117187"/>
    <n v="1436.80004882812"/>
    <n v="1462.55004882812"/>
    <x v="3502"/>
    <n v="32880520"/>
    <n v="1.2635882427782472E-2"/>
    <n v="1.2635882427782472E-2"/>
    <s v="UP"/>
  </r>
  <r>
    <x v="2"/>
    <x v="1072"/>
    <n v="1465.05004882812"/>
    <n v="1473.59997558593"/>
    <n v="1456.05004882812"/>
    <n v="1466.34997558593"/>
    <x v="3503"/>
    <n v="16345370"/>
    <n v="2.5981816112836949E-3"/>
    <n v="2.5981816112836949E-3"/>
    <s v="UP"/>
  </r>
  <r>
    <x v="2"/>
    <x v="1073"/>
    <n v="1475"/>
    <n v="1480.84997558593"/>
    <n v="1442.05004882812"/>
    <n v="1446.15002441406"/>
    <x v="3504"/>
    <n v="22433877"/>
    <n v="-1.3775688229581614E-2"/>
    <n v="-1.3775688229581614E-2"/>
    <s v="DOWN"/>
  </r>
  <r>
    <x v="2"/>
    <x v="1074"/>
    <n v="1446"/>
    <n v="1451.90002441406"/>
    <n v="1434.05004882812"/>
    <n v="1444.84997558593"/>
    <x v="3505"/>
    <n v="19302523"/>
    <n v="-8.9892708867574838E-4"/>
    <n v="-8.9892708867574838E-4"/>
    <s v="DOWN"/>
  </r>
  <r>
    <x v="2"/>
    <x v="1075"/>
    <n v="1445.55004882812"/>
    <n v="1449.69995117187"/>
    <n v="1432.59997558593"/>
    <n v="1444.09997558593"/>
    <x v="3506"/>
    <n v="20537870"/>
    <n v="-5.1915086034490547E-4"/>
    <n v="-5.1915086034490547E-4"/>
    <s v="DOWN"/>
  </r>
  <r>
    <x v="2"/>
    <x v="1076"/>
    <n v="1453"/>
    <n v="1453.80004882812"/>
    <n v="1426.65002441406"/>
    <n v="1429.94995117187"/>
    <x v="3507"/>
    <n v="27418543"/>
    <n v="-9.7984713510726514E-3"/>
    <n v="-9.7984713510726514E-3"/>
    <s v="DOWN"/>
  </r>
  <r>
    <x v="2"/>
    <x v="1077"/>
    <n v="1429.84997558593"/>
    <n v="1438.94995117187"/>
    <n v="1400.5"/>
    <n v="1403.05004882812"/>
    <x v="3508"/>
    <n v="34553062"/>
    <n v="-1.8811746934124376E-2"/>
    <n v="-1.8811746934124376E-2"/>
    <s v="DOWN"/>
  </r>
  <r>
    <x v="2"/>
    <x v="1078"/>
    <n v="1392.15002441406"/>
    <n v="1414.19995117187"/>
    <n v="1387"/>
    <n v="1403.59997558593"/>
    <x v="3509"/>
    <n v="28321062"/>
    <n v="3.9192348355420625E-4"/>
    <n v="3.9192348355420625E-4"/>
    <s v="UP"/>
  </r>
  <r>
    <x v="2"/>
    <x v="1079"/>
    <n v="1399.65002441406"/>
    <n v="1413.65002441406"/>
    <n v="1383.34997558593"/>
    <n v="1390"/>
    <x v="3510"/>
    <n v="17223906"/>
    <n v="-9.6893416008228383E-3"/>
    <n v="-9.6893416008228383E-3"/>
    <s v="DOWN"/>
  </r>
  <r>
    <x v="2"/>
    <x v="1080"/>
    <n v="1391.94995117187"/>
    <n v="1404.34997558593"/>
    <n v="1384.34997558593"/>
    <n v="1394.44995117187"/>
    <x v="3511"/>
    <n v="28790497"/>
    <n v="3.2014116371059855E-3"/>
    <n v="3.2014116371059855E-3"/>
    <s v="UP"/>
  </r>
  <r>
    <x v="2"/>
    <x v="1081"/>
    <n v="1376"/>
    <n v="1391.5"/>
    <n v="1363.55004882812"/>
    <n v="1384.05004882812"/>
    <x v="3512"/>
    <n v="45660405"/>
    <n v="-7.4581312566838615E-3"/>
    <n v="-7.4581312566838615E-3"/>
    <s v="DOWN"/>
  </r>
  <r>
    <x v="2"/>
    <x v="1082"/>
    <n v="1385"/>
    <n v="1415.5"/>
    <n v="1384.34997558593"/>
    <n v="1414.05004882812"/>
    <x v="3513"/>
    <n v="20792472"/>
    <n v="2.1675584842946911E-2"/>
    <n v="2.1675584842946911E-2"/>
    <s v="UP"/>
  </r>
  <r>
    <x v="2"/>
    <x v="1083"/>
    <n v="1423.90002441406"/>
    <n v="1427.69995117187"/>
    <n v="1408.44995117187"/>
    <n v="1419.90002441406"/>
    <x v="3514"/>
    <n v="16087871"/>
    <n v="4.1370000960793208E-3"/>
    <n v="4.1370000960793208E-3"/>
    <s v="UP"/>
  </r>
  <r>
    <x v="2"/>
    <x v="1084"/>
    <n v="1429"/>
    <n v="1429"/>
    <n v="1415.19995117187"/>
    <n v="1417.09997558593"/>
    <x v="3515"/>
    <n v="17225878"/>
    <n v="-1.9720050059576382E-3"/>
    <n v="-1.9720050059576382E-3"/>
    <s v="DOWN"/>
  </r>
  <r>
    <x v="2"/>
    <x v="1085"/>
    <n v="1415"/>
    <n v="1457.25"/>
    <n v="1411.80004882812"/>
    <n v="1454.30004882812"/>
    <x v="3516"/>
    <n v="28066754"/>
    <n v="2.6250876010067505E-2"/>
    <n v="2.6250876010067505E-2"/>
    <s v="UP"/>
  </r>
  <r>
    <x v="2"/>
    <x v="1086"/>
    <n v="1464"/>
    <n v="1464"/>
    <n v="1435"/>
    <n v="1439.15002441406"/>
    <x v="3517"/>
    <n v="22946568"/>
    <n v="-1.0417393423307206E-2"/>
    <n v="-1.0417393423307206E-2"/>
    <s v="DOWN"/>
  </r>
  <r>
    <x v="2"/>
    <x v="1087"/>
    <n v="1417.75"/>
    <n v="1428.80004882812"/>
    <n v="1412.19995117187"/>
    <n v="1419.55004882812"/>
    <x v="3518"/>
    <n v="25280441"/>
    <n v="-1.3619134540111389E-2"/>
    <n v="-1.3619134540111389E-2"/>
    <s v="DOWN"/>
  </r>
  <r>
    <x v="2"/>
    <x v="1088"/>
    <n v="1422.55004882812"/>
    <n v="1433.90002441406"/>
    <n v="1418"/>
    <n v="1420.59997558593"/>
    <x v="3519"/>
    <n v="14916726"/>
    <n v="7.3960789886082191E-4"/>
    <n v="7.3960789886082191E-4"/>
    <s v="UP"/>
  </r>
  <r>
    <x v="2"/>
    <x v="1089"/>
    <n v="1413.55004882812"/>
    <n v="1434.84997558593"/>
    <n v="1413.55004882812"/>
    <n v="1422.30004882812"/>
    <x v="3520"/>
    <n v="11753435"/>
    <n v="1.1966956948864565E-3"/>
    <n v="1.1966956948864565E-3"/>
    <s v="UP"/>
  </r>
  <r>
    <x v="2"/>
    <x v="1090"/>
    <n v="1413.55004882812"/>
    <n v="1426.69995117187"/>
    <n v="1413.05004882812"/>
    <n v="1420.15002441406"/>
    <x v="3521"/>
    <n v="16043575"/>
    <n v="-1.5115900021513407E-3"/>
    <n v="-1.5115900021513407E-3"/>
    <s v="DOWN"/>
  </r>
  <r>
    <x v="2"/>
    <x v="1091"/>
    <n v="1420.15002441406"/>
    <n v="1424.19995117187"/>
    <n v="1404"/>
    <n v="1409.40002441406"/>
    <x v="3522"/>
    <n v="12660993"/>
    <n v="-7.5696532168665811E-3"/>
    <n v="-7.5696532168665811E-3"/>
    <s v="DOWN"/>
  </r>
  <r>
    <x v="2"/>
    <x v="1092"/>
    <n v="1402.09997558593"/>
    <n v="1410.40002441406"/>
    <n v="1397.30004882812"/>
    <n v="1403.40002441406"/>
    <x v="3523"/>
    <n v="26647850"/>
    <n v="-4.2571437752164168E-3"/>
    <n v="-4.2571437752164168E-3"/>
    <s v="DOWN"/>
  </r>
  <r>
    <x v="2"/>
    <x v="1093"/>
    <n v="1400"/>
    <n v="1432.75"/>
    <n v="1400"/>
    <n v="1430.75"/>
    <x v="3524"/>
    <n v="17369449"/>
    <n v="1.9488394057507352E-2"/>
    <n v="1.9488394057507352E-2"/>
    <s v="UP"/>
  </r>
  <r>
    <x v="2"/>
    <x v="1094"/>
    <n v="1430.94995117187"/>
    <n v="1437"/>
    <n v="1424.30004882812"/>
    <n v="1432.69995117187"/>
    <x v="3525"/>
    <n v="17808237"/>
    <n v="1.3629041178506466E-3"/>
    <n v="1.3629041178506466E-3"/>
    <s v="UP"/>
  </r>
  <r>
    <x v="2"/>
    <x v="1095"/>
    <n v="1422"/>
    <n v="1443"/>
    <n v="1421.65002441406"/>
    <n v="1440.84997558593"/>
    <x v="3526"/>
    <n v="18995836"/>
    <n v="5.6885272859285799E-3"/>
    <n v="5.6885272859285799E-3"/>
    <s v="UP"/>
  </r>
  <r>
    <x v="2"/>
    <x v="1096"/>
    <n v="1433.55004882812"/>
    <n v="1452.84997558593"/>
    <n v="1433.55004882812"/>
    <n v="1442.59997558593"/>
    <x v="3527"/>
    <n v="21204765"/>
    <n v="1.2145718043996229E-3"/>
    <n v="1.2145718043996229E-3"/>
    <s v="UP"/>
  </r>
  <r>
    <x v="2"/>
    <x v="1097"/>
    <n v="1445.5"/>
    <n v="1451.05004882812"/>
    <n v="1441.40002441406"/>
    <n v="1446.09997558593"/>
    <x v="3528"/>
    <n v="24674023"/>
    <n v="2.4261968185444794E-3"/>
    <n v="2.4261968185444794E-3"/>
    <s v="UP"/>
  </r>
  <r>
    <x v="2"/>
    <x v="1098"/>
    <n v="1430"/>
    <n v="1445.94995117187"/>
    <n v="1423"/>
    <n v="1427.80004882812"/>
    <x v="3529"/>
    <n v="25265547"/>
    <n v="-1.265472288454844E-2"/>
    <n v="-1.265472288454844E-2"/>
    <s v="DOWN"/>
  </r>
  <r>
    <x v="2"/>
    <x v="1099"/>
    <n v="1434"/>
    <n v="1464"/>
    <n v="1429.25"/>
    <n v="1459.55004882812"/>
    <x v="3530"/>
    <n v="32709227"/>
    <n v="2.2236997277399504E-2"/>
    <n v="2.2236997277399504E-2"/>
    <s v="UP"/>
  </r>
  <r>
    <x v="2"/>
    <x v="1100"/>
    <n v="1465.5"/>
    <n v="1471.59997558593"/>
    <n v="1450.09997558593"/>
    <n v="1460.40002441406"/>
    <x v="3531"/>
    <n v="31533727"/>
    <n v="5.8242253864666208E-4"/>
    <n v="5.8242253864666208E-4"/>
    <s v="UP"/>
  </r>
  <r>
    <x v="2"/>
    <x v="1101"/>
    <n v="1462.09997558593"/>
    <n v="1466"/>
    <n v="1444.30004882812"/>
    <n v="1455.44995117187"/>
    <x v="3532"/>
    <n v="26216079"/>
    <n v="-3.3895562185058204E-3"/>
    <n v="-3.3895562185058204E-3"/>
    <s v="DOWN"/>
  </r>
  <r>
    <x v="2"/>
    <x v="1102"/>
    <n v="1450"/>
    <n v="1459.30004882812"/>
    <n v="1442.25"/>
    <n v="1452.65002441406"/>
    <x v="3533"/>
    <n v="71806902"/>
    <n v="-1.9237529676065981E-3"/>
    <n v="-1.9237529676065981E-3"/>
    <s v="DOWN"/>
  </r>
  <r>
    <x v="2"/>
    <x v="1103"/>
    <n v="1447"/>
    <n v="1456"/>
    <n v="1435.80004882812"/>
    <n v="1446.05004882812"/>
    <x v="3534"/>
    <n v="10718928"/>
    <n v="-4.5434346096461962E-3"/>
    <n v="-4.5434346096461962E-3"/>
    <s v="DOWN"/>
  </r>
  <r>
    <x v="2"/>
    <x v="1104"/>
    <n v="1435.5"/>
    <n v="1452.40002441406"/>
    <n v="1435.5"/>
    <n v="1449.34997558593"/>
    <x v="3535"/>
    <n v="18091797"/>
    <n v="2.2820430279199742E-3"/>
    <n v="2.2820430279199742E-3"/>
    <s v="UP"/>
  </r>
  <r>
    <x v="2"/>
    <x v="1105"/>
    <n v="1449.05004882812"/>
    <n v="1451.65002441406"/>
    <n v="1424.65002441406"/>
    <n v="1431.05004882812"/>
    <x v="3536"/>
    <n v="21803047"/>
    <n v="-1.2626261117119304E-2"/>
    <n v="-1.2626261117119304E-2"/>
    <s v="DOWN"/>
  </r>
  <r>
    <x v="2"/>
    <x v="1106"/>
    <n v="1442.59997558593"/>
    <n v="1451.25"/>
    <n v="1438.30004882812"/>
    <n v="1445.75"/>
    <x v="3537"/>
    <n v="14461430"/>
    <n v="1.027207923333163E-2"/>
    <n v="1.027207923333163E-2"/>
    <s v="UP"/>
  </r>
  <r>
    <x v="2"/>
    <x v="1107"/>
    <n v="1441"/>
    <n v="1450.75"/>
    <n v="1437.75"/>
    <n v="1442.84997558593"/>
    <x v="3538"/>
    <n v="22990163"/>
    <n v="-2.0058998463954657E-3"/>
    <n v="-2.0058998463954657E-3"/>
    <s v="DOWN"/>
  </r>
  <r>
    <x v="2"/>
    <x v="1108"/>
    <n v="1427.19995117187"/>
    <n v="1437.94995117187"/>
    <n v="1422.15002441406"/>
    <n v="1425.40002441406"/>
    <x v="3539"/>
    <n v="28422145"/>
    <n v="-1.2094064488641918E-2"/>
    <n v="-1.2094064488641918E-2"/>
    <s v="DOWN"/>
  </r>
  <r>
    <x v="2"/>
    <x v="1109"/>
    <n v="1423.55004882812"/>
    <n v="1447.94995117187"/>
    <n v="1421.25"/>
    <n v="1440.69995117187"/>
    <x v="3540"/>
    <n v="31084334"/>
    <n v="1.0733818930076527E-2"/>
    <n v="1.0733818930076527E-2"/>
    <s v="UP"/>
  </r>
  <r>
    <x v="2"/>
    <x v="1110"/>
    <n v="1440.69995117187"/>
    <n v="1460.5"/>
    <n v="1440.69995117187"/>
    <n v="1447.90002441406"/>
    <x v="3541"/>
    <n v="27796071"/>
    <n v="4.997586149056185E-3"/>
    <n v="4.997586149056185E-3"/>
    <s v="UP"/>
  </r>
  <r>
    <x v="2"/>
    <x v="1111"/>
    <n v="1458"/>
    <n v="1473.80004882812"/>
    <n v="1455.59997558593"/>
    <n v="1470.5"/>
    <x v="3542"/>
    <n v="12599785"/>
    <n v="1.560880403376891E-2"/>
    <n v="1.560880403376891E-2"/>
    <s v="UP"/>
  </r>
  <r>
    <x v="2"/>
    <x v="1112"/>
    <n v="1465.15002441406"/>
    <n v="1494.84997558593"/>
    <n v="1463.25"/>
    <n v="1480.15002441406"/>
    <x v="3543"/>
    <n v="20612723"/>
    <n v="6.5624070708531169E-3"/>
    <n v="6.5624070708531169E-3"/>
    <s v="UP"/>
  </r>
  <r>
    <x v="2"/>
    <x v="1113"/>
    <n v="1472.09997558593"/>
    <n v="1495.65002441406"/>
    <n v="1471.40002441406"/>
    <n v="1482.30004882812"/>
    <x v="3544"/>
    <n v="22792193"/>
    <n v="1.452594799449798E-3"/>
    <n v="1.452594799449798E-3"/>
    <s v="UP"/>
  </r>
  <r>
    <x v="2"/>
    <x v="1114"/>
    <n v="1504"/>
    <n v="1530"/>
    <n v="1504"/>
    <n v="1527.59997558593"/>
    <x v="3545"/>
    <n v="44467533"/>
    <n v="3.0560583160220492E-2"/>
    <n v="3.0560583160220492E-2"/>
    <s v="UP"/>
  </r>
  <r>
    <x v="2"/>
    <x v="1115"/>
    <n v="1539"/>
    <n v="1554.5"/>
    <n v="1530.15002441406"/>
    <n v="1549.55004882812"/>
    <x v="3546"/>
    <n v="29527951"/>
    <n v="1.436894172750657E-2"/>
    <n v="1.436894172750657E-2"/>
    <s v="UP"/>
  </r>
  <r>
    <x v="2"/>
    <x v="1116"/>
    <n v="1554.94995117187"/>
    <n v="1557.25"/>
    <n v="1541.55004882812"/>
    <n v="1546.59997558593"/>
    <x v="3547"/>
    <n v="10241470"/>
    <n v="-1.9037910363999694E-3"/>
    <n v="-1.9037910363999694E-3"/>
    <s v="DOWN"/>
  </r>
  <r>
    <x v="2"/>
    <x v="1117"/>
    <n v="1554.84997558593"/>
    <n v="1554.84997558593"/>
    <n v="1540.30004882812"/>
    <n v="1548.55004882812"/>
    <x v="3548"/>
    <n v="10942247"/>
    <n v="1.2608141071666042E-3"/>
    <n v="1.2608141071666042E-3"/>
    <s v="UP"/>
  </r>
  <r>
    <x v="2"/>
    <x v="1118"/>
    <n v="1549.90002441406"/>
    <n v="1549.90002441406"/>
    <n v="1532.94995117187"/>
    <n v="1536.34997558593"/>
    <x v="3549"/>
    <n v="13903700"/>
    <n v="-7.8783356636361011E-3"/>
    <n v="-7.8783356636361011E-3"/>
    <s v="DOWN"/>
  </r>
  <r>
    <x v="2"/>
    <x v="1119"/>
    <n v="1521"/>
    <n v="1529.84997558593"/>
    <n v="1513.44995117187"/>
    <n v="1518.94995117187"/>
    <x v="3550"/>
    <n v="20542104"/>
    <n v="-1.1325579503599722E-2"/>
    <n v="-1.1325579503599722E-2"/>
    <s v="DOWN"/>
  </r>
  <r>
    <x v="2"/>
    <x v="1120"/>
    <n v="1497.55004882812"/>
    <n v="1510"/>
    <n v="1492.05004882812"/>
    <n v="1494.69995117187"/>
    <x v="3551"/>
    <n v="11707624"/>
    <n v="-1.5964992042350024E-2"/>
    <n v="-1.5964992042350024E-2"/>
    <s v="DOWN"/>
  </r>
  <r>
    <x v="2"/>
    <x v="1121"/>
    <n v="1487"/>
    <n v="1512.90002441406"/>
    <n v="1482.25"/>
    <n v="1509.25"/>
    <x v="3552"/>
    <n v="10372443"/>
    <n v="9.7344877065330161E-3"/>
    <n v="9.7344877065330161E-3"/>
    <s v="UP"/>
  </r>
  <r>
    <x v="2"/>
    <x v="1122"/>
    <n v="1509.80004882812"/>
    <n v="1518.84997558593"/>
    <n v="1491.05004882812"/>
    <n v="1494.69995117187"/>
    <x v="3551"/>
    <n v="17117442"/>
    <n v="-9.6406410051849446E-3"/>
    <n v="-9.6406410051849446E-3"/>
    <s v="DOWN"/>
  </r>
  <r>
    <x v="2"/>
    <x v="1123"/>
    <n v="1486.55004882812"/>
    <n v="1534.94995117187"/>
    <n v="1480.25"/>
    <n v="1531.30004882812"/>
    <x v="3553"/>
    <n v="17288217"/>
    <n v="2.4486596401261992E-2"/>
    <n v="2.4486596401261992E-2"/>
    <s v="UP"/>
  </r>
  <r>
    <x v="2"/>
    <x v="1124"/>
    <n v="1557.40002441406"/>
    <n v="1557.40002441406"/>
    <n v="1508.30004882812"/>
    <n v="1512.19995117187"/>
    <x v="3554"/>
    <n v="21149219"/>
    <n v="-1.2473114039461173E-2"/>
    <n v="-1.2473114039461173E-2"/>
    <s v="DOWN"/>
  </r>
  <r>
    <x v="2"/>
    <x v="1125"/>
    <n v="1526.30004882812"/>
    <n v="1526.5"/>
    <n v="1503.25"/>
    <n v="1507.59997558593"/>
    <x v="3555"/>
    <n v="13413530"/>
    <n v="-3.0418806620523863E-3"/>
    <n v="-3.0418806620523863E-3"/>
    <s v="DOWN"/>
  </r>
  <r>
    <x v="2"/>
    <x v="1126"/>
    <n v="1515"/>
    <n v="1521.75"/>
    <n v="1509.05004882812"/>
    <n v="1511.69995117187"/>
    <x v="3556"/>
    <n v="11220790"/>
    <n v="2.7194942696052767E-3"/>
    <n v="2.7194942696052767E-3"/>
    <s v="UP"/>
  </r>
  <r>
    <x v="2"/>
    <x v="1127"/>
    <n v="1506.25"/>
    <n v="1519.69995117187"/>
    <n v="1506.25"/>
    <n v="1510.75"/>
    <x v="3557"/>
    <n v="17722602"/>
    <n v="-6.2838579990348901E-4"/>
    <n v="-6.2838579990348901E-4"/>
    <s v="DOWN"/>
  </r>
  <r>
    <x v="2"/>
    <x v="1128"/>
    <n v="1519.80004882812"/>
    <n v="1528"/>
    <n v="1505.55004882812"/>
    <n v="1509.80004882812"/>
    <x v="3558"/>
    <n v="12427347"/>
    <n v="-6.2878091690963373E-4"/>
    <n v="-6.2878091690963373E-4"/>
    <s v="DOWN"/>
  </r>
  <r>
    <x v="2"/>
    <x v="1129"/>
    <n v="1515"/>
    <n v="1534.44995117187"/>
    <n v="1506.55004882812"/>
    <n v="1529.5"/>
    <x v="3559"/>
    <n v="18046675"/>
    <n v="1.3048057465609466E-2"/>
    <n v="1.3048057465609466E-2"/>
    <s v="UP"/>
  </r>
  <r>
    <x v="2"/>
    <x v="1130"/>
    <n v="1529.19995117187"/>
    <n v="1539.5"/>
    <n v="1514.90002441406"/>
    <n v="1520.09997558593"/>
    <x v="3560"/>
    <n v="26153691"/>
    <n v="-6.145845224013775E-3"/>
    <n v="-6.145845224013775E-3"/>
    <s v="DOWN"/>
  </r>
  <r>
    <x v="2"/>
    <x v="1131"/>
    <n v="1522"/>
    <n v="1537"/>
    <n v="1520.34997558593"/>
    <n v="1532.25"/>
    <x v="3561"/>
    <n v="16737503"/>
    <n v="7.9928999032389987E-3"/>
    <n v="7.9928999032389987E-3"/>
    <s v="UP"/>
  </r>
  <r>
    <x v="2"/>
    <x v="1132"/>
    <n v="1533.25"/>
    <n v="1540.59997558593"/>
    <n v="1507.19995117187"/>
    <n v="1519.59997558593"/>
    <x v="3562"/>
    <n v="15932621"/>
    <n v="-8.2558520305287177E-3"/>
    <n v="-8.2558520305287177E-3"/>
    <s v="DOWN"/>
  </r>
  <r>
    <x v="2"/>
    <x v="1133"/>
    <n v="1522"/>
    <n v="1534.5"/>
    <n v="1517.15002441406"/>
    <n v="1522.65002441406"/>
    <x v="3563"/>
    <n v="14396698"/>
    <n v="2.007188094780404E-3"/>
    <n v="2.007188094780404E-3"/>
    <s v="UP"/>
  </r>
  <r>
    <x v="2"/>
    <x v="1134"/>
    <n v="1521.94995117187"/>
    <n v="1524.05004882812"/>
    <n v="1504.15002441406"/>
    <n v="1506.15002441406"/>
    <x v="3564"/>
    <n v="14240301"/>
    <n v="-1.0836363411780061E-2"/>
    <n v="-1.0836363411780061E-2"/>
    <s v="DOWN"/>
  </r>
  <r>
    <x v="2"/>
    <x v="1135"/>
    <n v="1495.94995117187"/>
    <n v="1496.94995117187"/>
    <n v="1480.34997558593"/>
    <n v="1482.65002441406"/>
    <x v="3565"/>
    <n v="20843931"/>
    <n v="-1.560272967052458E-2"/>
    <n v="-1.560272967052458E-2"/>
    <s v="DOWN"/>
  </r>
  <r>
    <x v="2"/>
    <x v="1136"/>
    <n v="1474.94995117187"/>
    <n v="1486.75"/>
    <n v="1445.30004882812"/>
    <n v="1447.5"/>
    <x v="3566"/>
    <n v="23140639"/>
    <n v="-2.3707575357738441E-2"/>
    <n v="-2.3707575357738441E-2"/>
    <s v="DOWN"/>
  </r>
  <r>
    <x v="2"/>
    <x v="1137"/>
    <n v="1439"/>
    <n v="1451.94995117187"/>
    <n v="1426.80004882812"/>
    <n v="1437.90002441406"/>
    <x v="3567"/>
    <n v="13638304"/>
    <n v="6.932790205924369E-3"/>
    <n v="6.932790205924369E-3"/>
    <s v="UP"/>
  </r>
  <r>
    <x v="2"/>
    <x v="1138"/>
    <n v="1432"/>
    <n v="1459.80004882812"/>
    <n v="1430.30004882812"/>
    <n v="1455.25"/>
    <x v="3568"/>
    <n v="13523601"/>
    <n v="1.206619048011357E-2"/>
    <n v="1.206619048011357E-2"/>
    <s v="UP"/>
  </r>
  <r>
    <x v="2"/>
    <x v="1139"/>
    <n v="1452.25"/>
    <n v="1465.5"/>
    <n v="1450.30004882812"/>
    <n v="1460.94995117187"/>
    <x v="3569"/>
    <n v="12832571"/>
    <n v="3.9168192213502821E-3"/>
    <n v="3.9168192213502821E-3"/>
    <s v="UP"/>
  </r>
  <r>
    <x v="2"/>
    <x v="1140"/>
    <n v="1459.69995117187"/>
    <n v="1459.69995117187"/>
    <n v="1435.80004882812"/>
    <n v="1438.5"/>
    <x v="3570"/>
    <n v="19465998"/>
    <n v="-1.5366680531295576E-2"/>
    <n v="-1.5366680531295576E-2"/>
    <s v="DOWN"/>
  </r>
  <r>
    <x v="2"/>
    <x v="1141"/>
    <n v="1446.05004882812"/>
    <n v="1462.55004882812"/>
    <n v="1435.5"/>
    <n v="1460.25"/>
    <x v="3571"/>
    <n v="17472618"/>
    <n v="1.5119916579770595E-2"/>
    <n v="1.5119916579770595E-2"/>
    <s v="UP"/>
  </r>
  <r>
    <x v="2"/>
    <x v="1142"/>
    <n v="1446.19995117187"/>
    <n v="1468"/>
    <n v="1446.19995117187"/>
    <n v="1464.09997558593"/>
    <x v="3572"/>
    <n v="10460095"/>
    <n v="2.6365181208217749E-3"/>
    <n v="2.6365181208217749E-3"/>
    <s v="UP"/>
  </r>
  <r>
    <x v="2"/>
    <x v="1143"/>
    <n v="1450.09997558593"/>
    <n v="1469.69995117187"/>
    <n v="1450.09997558593"/>
    <n v="1458.80004882812"/>
    <x v="3573"/>
    <n v="21884989"/>
    <n v="-3.6199213483962926E-3"/>
    <n v="-3.6199213483962926E-3"/>
    <s v="DOWN"/>
  </r>
  <r>
    <x v="2"/>
    <x v="1144"/>
    <n v="1457.84997558593"/>
    <n v="1465.59997558593"/>
    <n v="1448.15002441406"/>
    <n v="1459.19995117187"/>
    <x v="3574"/>
    <n v="19998139"/>
    <n v="2.7413101889546044E-4"/>
    <n v="2.7413101889546044E-4"/>
    <s v="UP"/>
  </r>
  <r>
    <x v="2"/>
    <x v="1145"/>
    <n v="1458.65002441406"/>
    <n v="1495.65002441406"/>
    <n v="1457.05004882812"/>
    <n v="1492.59997558593"/>
    <x v="3575"/>
    <n v="20430960"/>
    <n v="2.2889271883018328E-2"/>
    <n v="2.2889271883018328E-2"/>
    <s v="UP"/>
  </r>
  <r>
    <x v="2"/>
    <x v="1146"/>
    <n v="1487.5"/>
    <n v="1519.90002441406"/>
    <n v="1486"/>
    <n v="1517.19995117187"/>
    <x v="3576"/>
    <n v="15530103"/>
    <n v="1.6481291697920012E-2"/>
    <n v="1.6481291697920012E-2"/>
    <s v="UP"/>
  </r>
  <r>
    <x v="2"/>
    <x v="1147"/>
    <n v="1523.34997558593"/>
    <n v="1545"/>
    <n v="1519.05004882812"/>
    <n v="1527.69995117187"/>
    <x v="3577"/>
    <n v="14692720"/>
    <n v="6.9206435129989989E-3"/>
    <n v="6.9206435129989989E-3"/>
    <s v="UP"/>
  </r>
  <r>
    <x v="2"/>
    <x v="1148"/>
    <n v="1530.09997558593"/>
    <n v="1536.05004882812"/>
    <n v="1524.80004882812"/>
    <n v="1530.5"/>
    <x v="3578"/>
    <n v="13954452"/>
    <n v="1.8328526003958678E-3"/>
    <n v="1.8328526003958678E-3"/>
    <s v="UP"/>
  </r>
  <r>
    <x v="2"/>
    <x v="1149"/>
    <n v="1518"/>
    <n v="1523.84997558593"/>
    <n v="1501.25"/>
    <n v="1508.30004882812"/>
    <x v="3579"/>
    <n v="17573853"/>
    <n v="-1.4505031801293696E-2"/>
    <n v="-1.4505031801293696E-2"/>
    <s v="DOWN"/>
  </r>
  <r>
    <x v="2"/>
    <x v="1150"/>
    <n v="1499.19995117187"/>
    <n v="1523.59997558593"/>
    <n v="1497.65002441406"/>
    <n v="1514.84997558593"/>
    <x v="3580"/>
    <n v="16877675"/>
    <n v="4.3425887063379678E-3"/>
    <n v="4.3425887063379678E-3"/>
    <s v="UP"/>
  </r>
  <r>
    <x v="2"/>
    <x v="1151"/>
    <n v="1519"/>
    <n v="1536"/>
    <n v="1514"/>
    <n v="1531.55004882812"/>
    <x v="3581"/>
    <n v="37039794"/>
    <n v="1.1024242341708172E-2"/>
    <n v="1.1024242341708172E-2"/>
    <s v="UP"/>
  </r>
  <r>
    <x v="2"/>
    <x v="1152"/>
    <n v="1599"/>
    <n v="1599"/>
    <n v="1550"/>
    <n v="1572.19995117187"/>
    <x v="3582"/>
    <n v="36318628"/>
    <n v="2.6541674152179132E-2"/>
    <n v="2.6541674152179132E-2"/>
    <s v="UP"/>
  </r>
  <r>
    <x v="2"/>
    <x v="1153"/>
    <n v="1557"/>
    <n v="1559"/>
    <n v="1454"/>
    <n v="1483.15002441406"/>
    <x v="3583"/>
    <n v="44765620"/>
    <n v="-5.6640331715717772E-2"/>
    <n v="-5.6640331715717772E-2"/>
    <s v="DOWN"/>
  </r>
  <r>
    <x v="2"/>
    <x v="1154"/>
    <n v="1494.05004882812"/>
    <n v="1559.59997558593"/>
    <n v="1482.34997558593"/>
    <n v="1551.80004882812"/>
    <x v="3584"/>
    <n v="40815825"/>
    <n v="4.6286635393598292E-2"/>
    <n v="4.6286635393598292E-2"/>
    <s v="UP"/>
  </r>
  <r>
    <x v="2"/>
    <x v="1155"/>
    <n v="1564.90002441406"/>
    <n v="1565.44995117187"/>
    <n v="1546.59997558593"/>
    <n v="1559.69995117187"/>
    <x v="3585"/>
    <n v="23211435"/>
    <n v="5.0907991333779155E-3"/>
    <n v="5.0907991333779155E-3"/>
    <s v="UP"/>
  </r>
  <r>
    <x v="2"/>
    <x v="1156"/>
    <n v="1561.05004882812"/>
    <n v="1584.34997558593"/>
    <n v="1552.05004882812"/>
    <n v="1573.34997558593"/>
    <x v="3586"/>
    <n v="18356108"/>
    <n v="8.7516989429948667E-3"/>
    <n v="8.7516989429948667E-3"/>
    <s v="UP"/>
  </r>
  <r>
    <x v="2"/>
    <x v="1157"/>
    <n v="1574"/>
    <n v="1580.65002441406"/>
    <n v="1557.59997558593"/>
    <n v="1561.30004882812"/>
    <x v="3587"/>
    <n v="11227029"/>
    <n v="-7.6587707406436988E-3"/>
    <n v="-7.6587707406436988E-3"/>
    <s v="DOWN"/>
  </r>
  <r>
    <x v="2"/>
    <x v="1158"/>
    <n v="1556"/>
    <n v="1571"/>
    <n v="1552.19995117187"/>
    <n v="1564.80004882812"/>
    <x v="3588"/>
    <n v="14772663"/>
    <n v="2.2417215721135912E-3"/>
    <n v="2.2417215721135912E-3"/>
    <s v="UP"/>
  </r>
  <r>
    <x v="2"/>
    <x v="1159"/>
    <n v="1575"/>
    <n v="1588.30004882812"/>
    <n v="1566.40002441406"/>
    <n v="1574.15002441406"/>
    <x v="3589"/>
    <n v="19640218"/>
    <n v="5.9751887104951239E-3"/>
    <n v="5.9751887104951239E-3"/>
    <s v="UP"/>
  </r>
  <r>
    <x v="2"/>
    <x v="1160"/>
    <n v="1581.75"/>
    <n v="1585.69995117187"/>
    <n v="1574"/>
    <n v="1580.75"/>
    <x v="3590"/>
    <n v="12060096"/>
    <n v="4.1927233640876669E-3"/>
    <n v="4.1927233640876669E-3"/>
    <s v="UP"/>
  </r>
  <r>
    <x v="2"/>
    <x v="1161"/>
    <n v="1584"/>
    <n v="1599"/>
    <n v="1577.69995117187"/>
    <n v="1596.90002441406"/>
    <x v="3591"/>
    <n v="12770277"/>
    <n v="1.0216684747151667E-2"/>
    <n v="1.0216684747151667E-2"/>
    <s v="UP"/>
  </r>
  <r>
    <x v="2"/>
    <x v="1162"/>
    <n v="1596.90002441406"/>
    <n v="1610.5"/>
    <n v="1589.44995117187"/>
    <n v="1607.80004882812"/>
    <x v="3592"/>
    <n v="16207857"/>
    <n v="6.8257400259352325E-3"/>
    <n v="6.8257400259352325E-3"/>
    <s v="UP"/>
  </r>
  <r>
    <x v="2"/>
    <x v="1163"/>
    <n v="1613.40002441406"/>
    <n v="1669.90002441406"/>
    <n v="1604"/>
    <n v="1657.84997558593"/>
    <x v="3593"/>
    <n v="45065598"/>
    <n v="3.1129447218446085E-2"/>
    <n v="3.1129447218446085E-2"/>
    <s v="UP"/>
  </r>
  <r>
    <x v="2"/>
    <x v="1164"/>
    <n v="1669.80004882812"/>
    <n v="1681.44995117187"/>
    <n v="1652"/>
    <n v="1669.34997558593"/>
    <x v="3594"/>
    <n v="20704371"/>
    <n v="6.9366952193219908E-3"/>
    <n v="6.9366952193219908E-3"/>
    <s v="UP"/>
  </r>
  <r>
    <x v="2"/>
    <x v="1165"/>
    <n v="1672.84997558593"/>
    <n v="1672.84997558593"/>
    <n v="1643.15002441406"/>
    <n v="1665.75"/>
    <x v="3595"/>
    <n v="25815388"/>
    <n v="-2.156513396579067E-3"/>
    <n v="-2.156513396579067E-3"/>
    <s v="DOWN"/>
  </r>
  <r>
    <x v="2"/>
    <x v="1166"/>
    <n v="1647"/>
    <n v="1675.09997558593"/>
    <n v="1645.75"/>
    <n v="1672.40002441406"/>
    <x v="3596"/>
    <n v="14272497"/>
    <n v="3.9922103641362745E-3"/>
    <n v="3.9922103641362745E-3"/>
    <s v="UP"/>
  </r>
  <r>
    <x v="2"/>
    <x v="1167"/>
    <n v="1671.09997558593"/>
    <n v="1716.94995117187"/>
    <n v="1671.09997558593"/>
    <n v="1711.34997558593"/>
    <x v="3597"/>
    <n v="37260774"/>
    <n v="2.3289853266724541E-2"/>
    <n v="2.3289853266724541E-2"/>
    <s v="UP"/>
  </r>
  <r>
    <x v="2"/>
    <x v="1168"/>
    <n v="1707.94995117187"/>
    <n v="1710.90002441406"/>
    <n v="1691.09997558593"/>
    <n v="1701.5"/>
    <x v="3598"/>
    <n v="23798333"/>
    <n v="-5.7556757685157727E-3"/>
    <n v="-5.7556757685157727E-3"/>
    <s v="DOWN"/>
  </r>
  <r>
    <x v="2"/>
    <x v="1169"/>
    <n v="1696.09997558593"/>
    <n v="1713"/>
    <n v="1686.59997558593"/>
    <n v="1696.15002441406"/>
    <x v="3599"/>
    <n v="27537325"/>
    <n v="-3.1442701063414641E-3"/>
    <n v="-3.1442701063414641E-3"/>
    <s v="DOWN"/>
  </r>
  <r>
    <x v="2"/>
    <x v="1170"/>
    <n v="1697.59997558593"/>
    <n v="1706.59997558593"/>
    <n v="1679"/>
    <n v="1683.80004882812"/>
    <x v="3600"/>
    <n v="13238023"/>
    <n v="-7.2811811503562815E-3"/>
    <n v="-7.2811811503562815E-3"/>
    <s v="DOWN"/>
  </r>
  <r>
    <x v="2"/>
    <x v="1171"/>
    <n v="1680"/>
    <n v="1707.30004882812"/>
    <n v="1680"/>
    <n v="1705.19995117187"/>
    <x v="3601"/>
    <n v="10593512"/>
    <n v="1.2709289537462457E-2"/>
    <n v="1.2709289537462457E-2"/>
    <s v="UP"/>
  </r>
  <r>
    <x v="2"/>
    <x v="1172"/>
    <n v="1715"/>
    <n v="1734.90002441406"/>
    <n v="1702.75"/>
    <n v="1730.59997558593"/>
    <x v="3602"/>
    <n v="22960845"/>
    <n v="1.4895628161732153E-2"/>
    <n v="1.4895628161732153E-2"/>
    <s v="UP"/>
  </r>
  <r>
    <x v="2"/>
    <x v="1173"/>
    <n v="1791"/>
    <n v="1794"/>
    <n v="1764.65002441406"/>
    <n v="1768.65002441406"/>
    <x v="3603"/>
    <n v="61608901"/>
    <n v="2.1986622769509391E-2"/>
    <n v="2.1986622769509391E-2"/>
    <s v="UP"/>
  </r>
  <r>
    <x v="2"/>
    <x v="1174"/>
    <n v="1759.75"/>
    <n v="1759.75"/>
    <n v="1724.84997558593"/>
    <n v="1727.15002441406"/>
    <x v="3604"/>
    <n v="22924329"/>
    <n v="-2.3464223801850582E-2"/>
    <n v="-2.3464223801850582E-2"/>
    <s v="DOWN"/>
  </r>
  <r>
    <x v="2"/>
    <x v="1175"/>
    <n v="1685"/>
    <n v="1685"/>
    <n v="1642.19995117187"/>
    <n v="1648.09997558593"/>
    <x v="3605"/>
    <n v="41121274"/>
    <n v="-4.5769069108485771E-2"/>
    <n v="-4.5769069108485771E-2"/>
    <s v="DOWN"/>
  </r>
  <r>
    <x v="2"/>
    <x v="1176"/>
    <n v="1645.30004882812"/>
    <n v="1654.94995117187"/>
    <n v="1627.15002441406"/>
    <n v="1635.34997558593"/>
    <x v="3606"/>
    <n v="19543900"/>
    <n v="-7.7361811715743398E-3"/>
    <n v="-7.7361811715743398E-3"/>
    <s v="DOWN"/>
  </r>
  <r>
    <x v="2"/>
    <x v="1177"/>
    <n v="1625"/>
    <n v="1646.69995117187"/>
    <n v="1620.34997558593"/>
    <n v="1636.5"/>
    <x v="3607"/>
    <n v="24275439"/>
    <n v="7.0322831885447686E-4"/>
    <n v="7.0322831885447686E-4"/>
    <s v="UP"/>
  </r>
  <r>
    <x v="2"/>
    <x v="1178"/>
    <n v="1629.94995117187"/>
    <n v="1640"/>
    <n v="1620.75"/>
    <n v="1626.09997558593"/>
    <x v="3608"/>
    <n v="22753591"/>
    <n v="-6.3550408885242916E-3"/>
    <n v="-6.3550408885242916E-3"/>
    <s v="DOWN"/>
  </r>
  <r>
    <x v="2"/>
    <x v="1179"/>
    <n v="1623.94995117187"/>
    <n v="1625.84997558593"/>
    <n v="1601"/>
    <n v="1621.90002441406"/>
    <x v="3609"/>
    <n v="22088537"/>
    <n v="-2.5828369933752911E-3"/>
    <n v="-2.5828369933752911E-3"/>
    <s v="DOWN"/>
  </r>
  <r>
    <x v="2"/>
    <x v="1180"/>
    <n v="1622"/>
    <n v="1638.40002441406"/>
    <n v="1611.15002441406"/>
    <n v="1622.69995117187"/>
    <x v="3610"/>
    <n v="28024980"/>
    <n v="4.9320349329113949E-4"/>
    <n v="4.9320349329113949E-4"/>
    <s v="UP"/>
  </r>
  <r>
    <x v="2"/>
    <x v="1181"/>
    <n v="1623.5"/>
    <n v="1629.80004882812"/>
    <n v="1615.19995117187"/>
    <n v="1622.09997558593"/>
    <x v="3611"/>
    <n v="16687847"/>
    <n v="-3.6973907930835579E-4"/>
    <n v="-3.6973907930835579E-4"/>
    <s v="DOWN"/>
  </r>
  <r>
    <x v="2"/>
    <x v="1182"/>
    <n v="1620.75"/>
    <n v="1627"/>
    <n v="1616.80004882812"/>
    <n v="1619.75"/>
    <x v="3612"/>
    <n v="14475162"/>
    <n v="-1.4487242594779929E-3"/>
    <n v="-1.4487242594779929E-3"/>
    <s v="DOWN"/>
  </r>
  <r>
    <x v="2"/>
    <x v="1183"/>
    <n v="1608"/>
    <n v="1623.94995117187"/>
    <n v="1599.15002441406"/>
    <n v="1614.80004882812"/>
    <x v="3613"/>
    <n v="16858532"/>
    <n v="-3.0559970192190165E-3"/>
    <n v="-3.0559970192190165E-3"/>
    <s v="DOWN"/>
  </r>
  <r>
    <x v="2"/>
    <x v="1184"/>
    <n v="1616"/>
    <n v="1623"/>
    <n v="1603.5"/>
    <n v="1607.30004882812"/>
    <x v="3614"/>
    <n v="13001076"/>
    <n v="-4.6445378828436626E-3"/>
    <n v="-4.6445378828436626E-3"/>
    <s v="DOWN"/>
  </r>
  <r>
    <x v="2"/>
    <x v="1185"/>
    <n v="1617"/>
    <n v="1651"/>
    <n v="1612.65002441406"/>
    <n v="1642.55004882812"/>
    <x v="3615"/>
    <n v="26872411"/>
    <n v="2.1931188284166805E-2"/>
    <n v="2.1931188284166805E-2"/>
    <s v="UP"/>
  </r>
  <r>
    <x v="2"/>
    <x v="1186"/>
    <n v="1647.55004882812"/>
    <n v="1647.80004882812"/>
    <n v="1605"/>
    <n v="1618.40002441406"/>
    <x v="3384"/>
    <n v="26001076"/>
    <n v="-1.4702763201212573E-2"/>
    <n v="-1.4702763201212573E-2"/>
    <s v="DOWN"/>
  </r>
  <r>
    <x v="2"/>
    <x v="1187"/>
    <n v="1608.15002441406"/>
    <n v="1621"/>
    <n v="1588.05004882812"/>
    <n v="1604.05004882812"/>
    <x v="3616"/>
    <n v="30864103"/>
    <n v="-8.8667667878560459E-3"/>
    <n v="-8.8667667878560459E-3"/>
    <s v="DOWN"/>
  </r>
  <r>
    <x v="2"/>
    <x v="1188"/>
    <n v="1593"/>
    <n v="1625"/>
    <n v="1593"/>
    <n v="1616.59997558593"/>
    <x v="3617"/>
    <n v="12767866"/>
    <n v="7.8238997386513402E-3"/>
    <n v="7.8238997386513402E-3"/>
    <s v="UP"/>
  </r>
  <r>
    <x v="2"/>
    <x v="1189"/>
    <n v="1605"/>
    <n v="1621.75"/>
    <n v="1596.44995117187"/>
    <n v="1618.15002441406"/>
    <x v="3618"/>
    <n v="21905270"/>
    <n v="9.5883264353520316E-4"/>
    <n v="9.5883264353520316E-4"/>
    <s v="UP"/>
  </r>
  <r>
    <x v="2"/>
    <x v="1190"/>
    <n v="1615"/>
    <n v="1631.84997558593"/>
    <n v="1598.30004882812"/>
    <n v="1605.05004882812"/>
    <x v="3619"/>
    <n v="25500574"/>
    <n v="-8.095649592616461E-3"/>
    <n v="-8.095649592616461E-3"/>
    <s v="DOWN"/>
  </r>
  <r>
    <x v="2"/>
    <x v="1191"/>
    <n v="1602"/>
    <n v="1634.75"/>
    <n v="1599"/>
    <n v="1615.55004882812"/>
    <x v="3620"/>
    <n v="27297917"/>
    <n v="6.5418520797318851E-3"/>
    <n v="6.5418520797318851E-3"/>
    <s v="UP"/>
  </r>
  <r>
    <x v="2"/>
    <x v="1192"/>
    <n v="1614"/>
    <n v="1627.90002441406"/>
    <n v="1609.19995117187"/>
    <n v="1615.75"/>
    <x v="3621"/>
    <n v="18910242"/>
    <n v="1.2376662179239934E-4"/>
    <n v="1.2376662179239934E-4"/>
    <s v="UP"/>
  </r>
  <r>
    <x v="2"/>
    <x v="1193"/>
    <n v="1622.90002441406"/>
    <n v="1650.05004882812"/>
    <n v="1617.94995117187"/>
    <n v="1638.80004882812"/>
    <x v="3622"/>
    <n v="13107587"/>
    <n v="1.4265851046337612E-2"/>
    <n v="1.4265851046337612E-2"/>
    <s v="UP"/>
  </r>
  <r>
    <x v="2"/>
    <x v="1194"/>
    <n v="1631"/>
    <n v="1670.5"/>
    <n v="1631"/>
    <n v="1659.15002441406"/>
    <x v="3623"/>
    <n v="22059619"/>
    <n v="1.2417607383214289E-2"/>
    <n v="1.2417607383214289E-2"/>
    <s v="UP"/>
  </r>
  <r>
    <x v="2"/>
    <x v="1195"/>
    <n v="1640.09997558593"/>
    <n v="1646"/>
    <n v="1601"/>
    <n v="1615.75"/>
    <x v="3621"/>
    <n v="20666817"/>
    <n v="-2.6157986785665756E-2"/>
    <n v="-2.6157986785665756E-2"/>
    <s v="DOWN"/>
  </r>
  <r>
    <x v="2"/>
    <x v="1196"/>
    <n v="1630"/>
    <n v="1632.94995117187"/>
    <n v="1593.30004882812"/>
    <n v="1601.19995117187"/>
    <x v="3624"/>
    <n v="22558025"/>
    <n v="-9.0051362080334225E-3"/>
    <n v="-9.0051362080334225E-3"/>
    <s v="DOWN"/>
  </r>
  <r>
    <x v="2"/>
    <x v="1197"/>
    <n v="1617"/>
    <n v="1630"/>
    <n v="1602.19995117187"/>
    <n v="1623.5"/>
    <x v="3625"/>
    <n v="21173132"/>
    <n v="1.3927085628380933E-2"/>
    <n v="1.3927085628380933E-2"/>
    <s v="UP"/>
  </r>
  <r>
    <x v="2"/>
    <x v="1198"/>
    <n v="1624"/>
    <n v="1653.30004882812"/>
    <n v="1619.25"/>
    <n v="1642.69995117187"/>
    <x v="3626"/>
    <n v="16988475"/>
    <n v="1.1826271125266399E-2"/>
    <n v="1.1826271125266399E-2"/>
    <s v="UP"/>
  </r>
  <r>
    <x v="2"/>
    <x v="1199"/>
    <n v="1652"/>
    <n v="1662.55004882812"/>
    <n v="1645.80004882812"/>
    <n v="1650.19995117187"/>
    <x v="3627"/>
    <n v="13322309"/>
    <n v="4.565654241755865E-3"/>
    <n v="4.565654241755865E-3"/>
    <s v="UP"/>
  </r>
  <r>
    <x v="2"/>
    <x v="1200"/>
    <n v="1652"/>
    <n v="1675.94995117187"/>
    <n v="1647.34997558593"/>
    <n v="1660.09997558593"/>
    <x v="3628"/>
    <n v="19658098"/>
    <n v="5.9992877875372696E-3"/>
    <n v="5.9992877875372696E-3"/>
    <s v="UP"/>
  </r>
  <r>
    <x v="2"/>
    <x v="1201"/>
    <n v="1628"/>
    <n v="1632.40002441406"/>
    <n v="1601.15002441406"/>
    <n v="1603.19995117187"/>
    <x v="3629"/>
    <n v="27027521"/>
    <n v="-3.4275058882509299E-2"/>
    <n v="-3.4275058882509299E-2"/>
    <s v="DOWN"/>
  </r>
  <r>
    <x v="2"/>
    <x v="1202"/>
    <n v="1606.5"/>
    <n v="1613.69995117187"/>
    <n v="1603.19995117187"/>
    <n v="1607.80004882812"/>
    <x v="3592"/>
    <n v="16167214"/>
    <n v="2.8693224777655009E-3"/>
    <n v="2.8693224777655009E-3"/>
    <s v="UP"/>
  </r>
  <r>
    <x v="2"/>
    <x v="1203"/>
    <n v="1628.5"/>
    <n v="1634.15002441406"/>
    <n v="1611"/>
    <n v="1632.09997558593"/>
    <x v="3630"/>
    <n v="13924623"/>
    <n v="1.5113774113591754E-2"/>
    <n v="1.5113774113591754E-2"/>
    <s v="UP"/>
  </r>
  <r>
    <x v="2"/>
    <x v="1204"/>
    <n v="1637.65002441406"/>
    <n v="1637.65002441406"/>
    <n v="1623.69995117187"/>
    <n v="1631.55004882812"/>
    <x v="3631"/>
    <n v="9751082"/>
    <n v="-3.3694428407339024E-4"/>
    <n v="-3.3694428407339024E-4"/>
    <s v="DOWN"/>
  </r>
  <r>
    <x v="2"/>
    <x v="1205"/>
    <n v="1627.44995117187"/>
    <n v="1646"/>
    <n v="1627.44995117187"/>
    <n v="1637.69995117187"/>
    <x v="3632"/>
    <n v="15567247"/>
    <n v="3.7693617478466194E-3"/>
    <n v="3.7693617478466194E-3"/>
    <s v="UP"/>
  </r>
  <r>
    <x v="2"/>
    <x v="1206"/>
    <n v="1628.09997558593"/>
    <n v="1634.55004882812"/>
    <n v="1617.80004882812"/>
    <n v="1625.80004882812"/>
    <x v="3633"/>
    <n v="23815452"/>
    <n v="-7.2662286734727719E-3"/>
    <n v="-7.2662286734727719E-3"/>
    <s v="DOWN"/>
  </r>
  <r>
    <x v="2"/>
    <x v="1207"/>
    <n v="1632"/>
    <n v="1638.30004882812"/>
    <n v="1628"/>
    <n v="1631.30004882812"/>
    <x v="3634"/>
    <n v="10650319"/>
    <n v="3.3829498307398941E-3"/>
    <n v="3.3829498307398941E-3"/>
    <s v="UP"/>
  </r>
  <r>
    <x v="2"/>
    <x v="1208"/>
    <n v="1634"/>
    <n v="1634"/>
    <n v="1623"/>
    <n v="1625.05004882812"/>
    <x v="3635"/>
    <n v="10166711"/>
    <n v="-3.8313000753539021E-3"/>
    <n v="-3.8313000753539021E-3"/>
    <s v="DOWN"/>
  </r>
  <r>
    <x v="2"/>
    <x v="1209"/>
    <n v="1632.19995117187"/>
    <n v="1647.94995117187"/>
    <n v="1632.19995117187"/>
    <n v="1639.94995117187"/>
    <x v="3636"/>
    <n v="11182133"/>
    <n v="9.1688882779301702E-3"/>
    <n v="9.1688882779301702E-3"/>
    <s v="UP"/>
  </r>
  <r>
    <x v="2"/>
    <x v="1210"/>
    <n v="1643.40002441406"/>
    <n v="1647.40002441406"/>
    <n v="1632.19995117187"/>
    <n v="1637.75"/>
    <x v="3637"/>
    <n v="17886622"/>
    <n v="-1.341474579939445E-3"/>
    <n v="-1.341474579939445E-3"/>
    <s v="DOWN"/>
  </r>
  <r>
    <x v="2"/>
    <x v="1211"/>
    <n v="1637.75"/>
    <n v="1639.75"/>
    <n v="1630.19995117187"/>
    <n v="1637.09997558593"/>
    <x v="3638"/>
    <n v="13460594"/>
    <n v="-3.9690087868722536E-4"/>
    <n v="-3.9690087868722536E-4"/>
    <s v="DOWN"/>
  </r>
  <r>
    <x v="2"/>
    <x v="1212"/>
    <n v="1642"/>
    <n v="1644.40002441406"/>
    <n v="1631.15002441406"/>
    <n v="1638.55004882812"/>
    <x v="3639"/>
    <n v="24526302"/>
    <n v="8.8575729266076697E-4"/>
    <n v="8.8575729266076697E-4"/>
    <s v="UP"/>
  </r>
  <r>
    <x v="2"/>
    <x v="1213"/>
    <n v="1656"/>
    <n v="1662"/>
    <n v="1621.15002441406"/>
    <n v="1636.90002441406"/>
    <x v="3640"/>
    <n v="222671050"/>
    <n v="-1.0070027554178679E-3"/>
    <n v="-1.0070027554178679E-3"/>
    <s v="DOWN"/>
  </r>
  <r>
    <x v="2"/>
    <x v="1214"/>
    <n v="1646.80004882812"/>
    <n v="1646.80004882812"/>
    <n v="1623.19995117187"/>
    <n v="1626.94995117187"/>
    <x v="3641"/>
    <n v="17024840"/>
    <n v="-6.0786077914267858E-3"/>
    <n v="-6.0786077914267858E-3"/>
    <s v="DOWN"/>
  </r>
  <r>
    <x v="2"/>
    <x v="1215"/>
    <n v="1634"/>
    <n v="1639.94995117187"/>
    <n v="1624.59997558593"/>
    <n v="1637.34997558593"/>
    <x v="3642"/>
    <n v="18641430"/>
    <n v="6.392344402831201E-3"/>
    <n v="6.392344402831201E-3"/>
    <s v="UP"/>
  </r>
  <r>
    <x v="2"/>
    <x v="1216"/>
    <n v="1639"/>
    <n v="1644.80004882812"/>
    <n v="1632"/>
    <n v="1641.80004882812"/>
    <x v="3643"/>
    <n v="12341372"/>
    <n v="2.7178509839336767E-3"/>
    <n v="2.7178509839336767E-3"/>
    <s v="UP"/>
  </r>
  <r>
    <x v="2"/>
    <x v="1217"/>
    <n v="1646"/>
    <n v="1649.90002441406"/>
    <n v="1642"/>
    <n v="1645.44995117187"/>
    <x v="3644"/>
    <n v="11438159"/>
    <n v="2.2231101444753995E-3"/>
    <n v="2.2231101444753995E-3"/>
    <s v="UP"/>
  </r>
  <r>
    <x v="2"/>
    <x v="1218"/>
    <n v="1638.30004882812"/>
    <n v="1647.75"/>
    <n v="1634.09997558593"/>
    <n v="1636.94995117187"/>
    <x v="3645"/>
    <n v="13014801"/>
    <n v="-5.1657602797012458E-3"/>
    <n v="-5.1657602797012458E-3"/>
    <s v="DOWN"/>
  </r>
  <r>
    <x v="2"/>
    <x v="1219"/>
    <n v="1638"/>
    <n v="1648.5"/>
    <n v="1630.09997558593"/>
    <n v="1646.5"/>
    <x v="3646"/>
    <n v="11896457"/>
    <n v="5.8340505898138509E-3"/>
    <n v="5.8340505898138509E-3"/>
    <s v="UP"/>
  </r>
  <r>
    <x v="2"/>
    <x v="1220"/>
    <n v="1654"/>
    <n v="1654"/>
    <n v="1638"/>
    <n v="1650.34997558593"/>
    <x v="3647"/>
    <n v="13303323"/>
    <n v="2.3382785216702075E-3"/>
    <n v="2.3382785216702075E-3"/>
    <s v="UP"/>
  </r>
  <r>
    <x v="2"/>
    <x v="1221"/>
    <n v="1650.40002441406"/>
    <n v="1652.5"/>
    <n v="1639.19995117187"/>
    <n v="1643.90002441406"/>
    <x v="3648"/>
    <n v="11113342"/>
    <n v="-3.9082323551282187E-3"/>
    <n v="-3.9082323551282187E-3"/>
    <s v="DOWN"/>
  </r>
  <r>
    <x v="2"/>
    <x v="1222"/>
    <n v="1654"/>
    <n v="1670"/>
    <n v="1647.05004882812"/>
    <n v="1666.59997558593"/>
    <x v="3649"/>
    <n v="16212023"/>
    <n v="1.3808595921130306E-2"/>
    <n v="1.3808595921130306E-2"/>
    <s v="UP"/>
  </r>
  <r>
    <x v="2"/>
    <x v="1223"/>
    <n v="1674"/>
    <n v="1674"/>
    <n v="1657.05004882812"/>
    <n v="1665.94995117187"/>
    <x v="3650"/>
    <n v="11930266"/>
    <n v="-3.9003025535954929E-4"/>
    <n v="-3.9003025535954929E-4"/>
    <s v="DOWN"/>
  </r>
  <r>
    <x v="2"/>
    <x v="1224"/>
    <n v="1667"/>
    <n v="1677.80004882812"/>
    <n v="1664.05004882812"/>
    <n v="1670.94995117187"/>
    <x v="3651"/>
    <n v="7586410"/>
    <n v="3.0012906429048949E-3"/>
    <n v="3.0012906429048949E-3"/>
    <s v="UP"/>
  </r>
  <r>
    <x v="2"/>
    <x v="1225"/>
    <n v="1678"/>
    <n v="1678"/>
    <n v="1664.15002441406"/>
    <n v="1668.80004882812"/>
    <x v="3652"/>
    <n v="10063561"/>
    <n v="-1.2866347925275866E-3"/>
    <n v="-1.2866347925275866E-3"/>
    <s v="DOWN"/>
  </r>
  <r>
    <x v="2"/>
    <x v="1226"/>
    <n v="1671.84997558593"/>
    <n v="1698.90002441406"/>
    <n v="1671.09997558593"/>
    <n v="1694.80004882812"/>
    <x v="3653"/>
    <n v="20458671"/>
    <n v="1.5580057070502818E-2"/>
    <n v="1.5580057070502818E-2"/>
    <s v="UP"/>
  </r>
  <r>
    <x v="2"/>
    <x v="1227"/>
    <n v="1699.19995117187"/>
    <n v="1719"/>
    <n v="1699.15002441406"/>
    <n v="1708.5"/>
    <x v="3654"/>
    <n v="15325888"/>
    <n v="8.0835206379377429E-3"/>
    <n v="8.0835206379377429E-3"/>
    <s v="UP"/>
  </r>
  <r>
    <x v="2"/>
    <x v="1228"/>
    <n v="1716.5"/>
    <n v="1744.94995117187"/>
    <n v="1707.55004882812"/>
    <n v="1741.19995117187"/>
    <x v="3655"/>
    <n v="30311693"/>
    <n v="1.9139567557430494E-2"/>
    <n v="1.9139567557430494E-2"/>
    <s v="UP"/>
  </r>
  <r>
    <x v="2"/>
    <x v="1229"/>
    <n v="1749"/>
    <n v="1766.34997558593"/>
    <n v="1740.25"/>
    <n v="1759.80004882812"/>
    <x v="3656"/>
    <n v="13482675"/>
    <n v="1.068234446235292E-2"/>
    <n v="1.068234446235292E-2"/>
    <s v="UP"/>
  </r>
  <r>
    <x v="2"/>
    <x v="1230"/>
    <n v="1765"/>
    <n v="1781.65002441406"/>
    <n v="1754.25"/>
    <n v="1768.05004882812"/>
    <x v="3657"/>
    <n v="16519518"/>
    <n v="4.6880326009161163E-3"/>
    <n v="4.6880326009161163E-3"/>
    <s v="UP"/>
  </r>
  <r>
    <x v="2"/>
    <x v="1231"/>
    <n v="1760.15002441406"/>
    <n v="1788"/>
    <n v="1760.15002441406"/>
    <n v="1779.09997558593"/>
    <x v="3658"/>
    <n v="15982656"/>
    <n v="6.2497816535985462E-3"/>
    <n v="6.2497816535985462E-3"/>
    <s v="UP"/>
  </r>
  <r>
    <x v="2"/>
    <x v="1232"/>
    <n v="1773.05004882812"/>
    <n v="1788"/>
    <n v="1768.05004882812"/>
    <n v="1783.44995117187"/>
    <x v="3659"/>
    <n v="15949822"/>
    <n v="2.44504280008625E-3"/>
    <n v="2.44504280008625E-3"/>
    <s v="UP"/>
  </r>
  <r>
    <x v="2"/>
    <x v="1233"/>
    <n v="1777"/>
    <n v="1778.19995117187"/>
    <n v="1750"/>
    <n v="1752.65002441406"/>
    <x v="3660"/>
    <n v="17806751"/>
    <n v="-1.7269857636078866E-2"/>
    <n v="-1.7269857636078866E-2"/>
    <s v="DOWN"/>
  </r>
  <r>
    <x v="2"/>
    <x v="1234"/>
    <n v="1748.80004882812"/>
    <n v="1751.44995117187"/>
    <n v="1724.40002441406"/>
    <n v="1732.05004882812"/>
    <x v="3661"/>
    <n v="13191767"/>
    <n v="-1.1753616123576591E-2"/>
    <n v="-1.1753616123576591E-2"/>
    <s v="DOWN"/>
  </r>
  <r>
    <x v="2"/>
    <x v="1235"/>
    <n v="1724"/>
    <n v="1742"/>
    <n v="1720.09997558593"/>
    <n v="1726.19995117187"/>
    <x v="3662"/>
    <n v="12286142"/>
    <n v="-3.3775569361913596E-3"/>
    <n v="-3.3775569361913596E-3"/>
    <s v="DOWN"/>
  </r>
  <r>
    <x v="2"/>
    <x v="1236"/>
    <n v="1715.65002441406"/>
    <n v="1726.15002441406"/>
    <n v="1673.34997558593"/>
    <n v="1682"/>
    <x v="3663"/>
    <n v="24236699"/>
    <n v="-2.5605348408140004E-2"/>
    <n v="-2.5605348408140004E-2"/>
    <s v="DOWN"/>
  </r>
  <r>
    <x v="3"/>
    <x v="0"/>
    <n v="790"/>
    <n v="797.59997558593705"/>
    <n v="787.04998779296795"/>
    <n v="793.45001220703102"/>
    <x v="3664"/>
    <n v="8201713"/>
    <n v="-0.58514201088269202"/>
    <n v="-0.58514201088269202"/>
    <s v="DOWN"/>
  </r>
  <r>
    <x v="3"/>
    <x v="1"/>
    <n v="794.84997558593705"/>
    <n v="802"/>
    <n v="786.09997558593705"/>
    <n v="789.54998779296795"/>
    <x v="3665"/>
    <n v="3679845"/>
    <n v="-4.9151506086533439E-3"/>
    <n v="-4.9151506086533439E-3"/>
    <s v="DOWN"/>
  </r>
  <r>
    <x v="3"/>
    <x v="2"/>
    <n v="795.45001220703102"/>
    <n v="795.90002441406205"/>
    <n v="778.79998779296795"/>
    <n v="783.65002441406205"/>
    <x v="3666"/>
    <n v="6335025"/>
    <n v="-7.4725636375674127E-3"/>
    <n v="-7.4725636375674127E-3"/>
    <s v="DOWN"/>
  </r>
  <r>
    <x v="3"/>
    <x v="3"/>
    <n v="785.40002441406205"/>
    <n v="794.70001220703102"/>
    <n v="776.59997558593705"/>
    <n v="783.04998779296795"/>
    <x v="3667"/>
    <n v="10402917"/>
    <n v="-7.6571509340754866E-4"/>
    <n v="-7.6571509340754866E-4"/>
    <s v="DOWN"/>
  </r>
  <r>
    <x v="3"/>
    <x v="4"/>
    <n v="781.5"/>
    <n v="823.79998779296795"/>
    <n v="776.59997558593705"/>
    <n v="814.79998779296795"/>
    <x v="3668"/>
    <n v="20636344"/>
    <n v="4.0546639297476199E-2"/>
    <n v="4.0546639297476199E-2"/>
    <s v="UP"/>
  </r>
  <r>
    <x v="3"/>
    <x v="5"/>
    <n v="786.75"/>
    <n v="797"/>
    <n v="780"/>
    <n v="786.09997558593705"/>
    <x v="3669"/>
    <n v="15150858"/>
    <n v="-3.5223391553050785E-2"/>
    <n v="-3.5223391553050785E-2"/>
    <s v="DOWN"/>
  </r>
  <r>
    <x v="3"/>
    <x v="6"/>
    <n v="773.09997558593705"/>
    <n v="775.95001220703102"/>
    <n v="765"/>
    <n v="768.29998779296795"/>
    <x v="3670"/>
    <n v="13762133"/>
    <n v="-2.2643474400812196E-2"/>
    <n v="-2.2643474400812196E-2"/>
    <s v="DOWN"/>
  </r>
  <r>
    <x v="3"/>
    <x v="7"/>
    <n v="765.25"/>
    <n v="775.95001220703102"/>
    <n v="761.54998779296795"/>
    <n v="771.45001220703102"/>
    <x v="3671"/>
    <n v="10767032"/>
    <n v="4.1000047785814094E-3"/>
    <n v="4.1000047785814094E-3"/>
    <s v="UP"/>
  </r>
  <r>
    <x v="3"/>
    <x v="8"/>
    <n v="767"/>
    <n v="770.54998779296795"/>
    <n v="765.09997558593705"/>
    <n v="769.5"/>
    <x v="3672"/>
    <n v="9860495"/>
    <n v="-2.52761452151248E-3"/>
    <n v="-2.52761452151248E-3"/>
    <s v="DOWN"/>
  </r>
  <r>
    <x v="3"/>
    <x v="9"/>
    <n v="763.79998779296795"/>
    <n v="773.79998779296795"/>
    <n v="760"/>
    <n v="767.84997558593705"/>
    <x v="3673"/>
    <n v="10037200"/>
    <n v="-2.1444825864166813E-3"/>
    <n v="-2.1444825864166813E-3"/>
    <s v="DOWN"/>
  </r>
  <r>
    <x v="3"/>
    <x v="10"/>
    <n v="691.09997558593705"/>
    <n v="691.09997558593705"/>
    <n v="638.34997558593705"/>
    <n v="643.54998779296795"/>
    <x v="3674"/>
    <n v="90152532"/>
    <n v="-0.15305638795395315"/>
    <n v="-0.15305638795395315"/>
    <s v="DOWN"/>
  </r>
  <r>
    <x v="3"/>
    <x v="11"/>
    <n v="630"/>
    <n v="656.65002441406205"/>
    <n v="615.09997558593705"/>
    <n v="650.59997558593705"/>
    <x v="3675"/>
    <n v="60516887"/>
    <n v="2.3680284095535232E-2"/>
    <n v="2.3680284095535232E-2"/>
    <s v="UP"/>
  </r>
  <r>
    <x v="3"/>
    <x v="12"/>
    <n v="650"/>
    <n v="653.20001220703102"/>
    <n v="632"/>
    <n v="635.34997558593705"/>
    <x v="3676"/>
    <n v="25666433"/>
    <n v="-2.3439935231126165E-2"/>
    <n v="-2.3439935231126165E-2"/>
    <s v="DOWN"/>
  </r>
  <r>
    <x v="3"/>
    <x v="13"/>
    <n v="647"/>
    <n v="652.5"/>
    <n v="636"/>
    <n v="637.45001220703102"/>
    <x v="3677"/>
    <n v="16549337"/>
    <n v="3.3051790140717803E-3"/>
    <n v="3.3051790140717803E-3"/>
    <s v="UP"/>
  </r>
  <r>
    <x v="3"/>
    <x v="14"/>
    <n v="651.09997558593705"/>
    <n v="652.5"/>
    <n v="645.54998779296795"/>
    <n v="648.84997558593705"/>
    <x v="3678"/>
    <n v="2945281"/>
    <n v="1.7883718483001566E-2"/>
    <n v="1.7883718483001566E-2"/>
    <s v="UP"/>
  </r>
  <r>
    <x v="3"/>
    <x v="15"/>
    <n v="651"/>
    <n v="653.75"/>
    <n v="647"/>
    <n v="650.65002441406205"/>
    <x v="3679"/>
    <n v="16709764"/>
    <n v="2.7742762499687748E-3"/>
    <n v="2.7742762499687748E-3"/>
    <s v="UP"/>
  </r>
  <r>
    <x v="3"/>
    <x v="16"/>
    <n v="660.40002441406205"/>
    <n v="671.40002441406205"/>
    <n v="656.20001220703102"/>
    <n v="660.59997558593705"/>
    <x v="3680"/>
    <n v="22879467"/>
    <n v="1.529229806028394E-2"/>
    <n v="1.529229806028394E-2"/>
    <s v="UP"/>
  </r>
  <r>
    <x v="3"/>
    <x v="17"/>
    <n v="668.40002441406205"/>
    <n v="695.45001220703102"/>
    <n v="666.09997558593705"/>
    <n v="685.59997558593705"/>
    <x v="3681"/>
    <n v="27405901"/>
    <n v="3.7844499901332436E-2"/>
    <n v="3.7844499901332436E-2"/>
    <s v="UP"/>
  </r>
  <r>
    <x v="3"/>
    <x v="18"/>
    <n v="690"/>
    <n v="694"/>
    <n v="682.59997558593705"/>
    <n v="687.90002441406205"/>
    <x v="3682"/>
    <n v="9713519"/>
    <n v="3.3548694477761425E-3"/>
    <n v="3.3548694477761425E-3"/>
    <s v="UP"/>
  </r>
  <r>
    <x v="3"/>
    <x v="19"/>
    <n v="681.79998779296795"/>
    <n v="732.5"/>
    <n v="678.15002441406205"/>
    <n v="709"/>
    <x v="3683"/>
    <n v="29381982"/>
    <n v="3.0673017423037439E-2"/>
    <n v="3.0673017423037439E-2"/>
    <s v="UP"/>
  </r>
  <r>
    <x v="3"/>
    <x v="20"/>
    <n v="708.75"/>
    <n v="708.75"/>
    <n v="691.5"/>
    <n v="696.09997558593705"/>
    <x v="3684"/>
    <n v="12897805"/>
    <n v="-1.8194739726111624E-2"/>
    <n v="-1.8194739726111624E-2"/>
    <s v="DOWN"/>
  </r>
  <r>
    <x v="3"/>
    <x v="21"/>
    <n v="695.79998779296795"/>
    <n v="721.5"/>
    <n v="692"/>
    <n v="712.29998779296795"/>
    <x v="3685"/>
    <n v="21372589"/>
    <n v="2.3272498243951813E-2"/>
    <n v="2.3272498243951813E-2"/>
    <s v="UP"/>
  </r>
  <r>
    <x v="3"/>
    <x v="22"/>
    <n v="717"/>
    <n v="724.34997558593705"/>
    <n v="712.09997558593705"/>
    <n v="720.09997558593705"/>
    <x v="3686"/>
    <n v="13733737"/>
    <n v="1.0950443579567594E-2"/>
    <n v="1.0950443579567594E-2"/>
    <s v="UP"/>
  </r>
  <r>
    <x v="3"/>
    <x v="23"/>
    <n v="722"/>
    <n v="724.25"/>
    <n v="705.5"/>
    <n v="708.15002441406205"/>
    <x v="3687"/>
    <n v="8585630"/>
    <n v="-1.65947847545663E-2"/>
    <n v="-1.65947847545663E-2"/>
    <s v="DOWN"/>
  </r>
  <r>
    <x v="3"/>
    <x v="24"/>
    <n v="698.90002441406205"/>
    <n v="707.20001220703102"/>
    <n v="698"/>
    <n v="704.40002441406205"/>
    <x v="3688"/>
    <n v="6951494"/>
    <n v="-5.2956852582822216E-3"/>
    <n v="-5.2956852582822216E-3"/>
    <s v="DOWN"/>
  </r>
  <r>
    <x v="3"/>
    <x v="25"/>
    <n v="696.5"/>
    <n v="700"/>
    <n v="687.75"/>
    <n v="691.34997558593705"/>
    <x v="3689"/>
    <n v="9973690"/>
    <n v="-1.8526455174454681E-2"/>
    <n v="-1.8526455174454681E-2"/>
    <s v="DOWN"/>
  </r>
  <r>
    <x v="3"/>
    <x v="26"/>
    <n v="696.34997558593705"/>
    <n v="709.79998779296795"/>
    <n v="696.34997558593705"/>
    <n v="705.29998779296795"/>
    <x v="3690"/>
    <n v="10539902"/>
    <n v="2.0177930744495826E-2"/>
    <n v="2.0177930744495826E-2"/>
    <s v="UP"/>
  </r>
  <r>
    <x v="3"/>
    <x v="27"/>
    <n v="709.04998779296795"/>
    <n v="712.95001220703102"/>
    <n v="702.29998779296795"/>
    <n v="703.90002441406205"/>
    <x v="3691"/>
    <n v="7362623"/>
    <n v="-1.9848554757873611E-3"/>
    <n v="-1.9848554757873611E-3"/>
    <s v="DOWN"/>
  </r>
  <r>
    <x v="3"/>
    <x v="28"/>
    <n v="705"/>
    <n v="710"/>
    <n v="699.29998779296795"/>
    <n v="705.20001220703102"/>
    <x v="3692"/>
    <n v="7490916"/>
    <n v="1.846869495019777E-3"/>
    <n v="1.846869495019777E-3"/>
    <s v="UP"/>
  </r>
  <r>
    <x v="3"/>
    <x v="29"/>
    <n v="709.90002441406205"/>
    <n v="714"/>
    <n v="705"/>
    <n v="712.84997558593705"/>
    <x v="3693"/>
    <n v="6495885"/>
    <n v="1.0847848603320741E-2"/>
    <n v="1.0847848603320741E-2"/>
    <s v="UP"/>
  </r>
  <r>
    <x v="3"/>
    <x v="30"/>
    <n v="712.79998779296795"/>
    <n v="715"/>
    <n v="705"/>
    <n v="713"/>
    <x v="3694"/>
    <n v="6142171"/>
    <n v="2.1065537513171312E-4"/>
    <n v="2.1065537513171312E-4"/>
    <s v="UP"/>
  </r>
  <r>
    <x v="3"/>
    <x v="31"/>
    <n v="715.5"/>
    <n v="721.45001220703102"/>
    <n v="710.5"/>
    <n v="713.25"/>
    <x v="3695"/>
    <n v="9692973"/>
    <n v="3.5044758644445185E-4"/>
    <n v="3.5044758644445185E-4"/>
    <s v="UP"/>
  </r>
  <r>
    <x v="3"/>
    <x v="32"/>
    <n v="711.75"/>
    <n v="712"/>
    <n v="685.09997558593705"/>
    <n v="693.20001220703102"/>
    <x v="3696"/>
    <n v="14415826"/>
    <n v="-2.8110713672698993E-2"/>
    <n v="-2.8110713672698993E-2"/>
    <s v="DOWN"/>
  </r>
  <r>
    <x v="3"/>
    <x v="33"/>
    <n v="693.34997558593705"/>
    <n v="705.15002441406205"/>
    <n v="693.20001220703102"/>
    <n v="698.09997558593705"/>
    <x v="3697"/>
    <n v="7334511"/>
    <n v="7.0685487690029768E-3"/>
    <n v="7.0685487690029768E-3"/>
    <s v="UP"/>
  </r>
  <r>
    <x v="3"/>
    <x v="34"/>
    <n v="705"/>
    <n v="707.25"/>
    <n v="686"/>
    <n v="690.59997558593705"/>
    <x v="3698"/>
    <n v="27253106"/>
    <n v="-1.0743266002998094E-2"/>
    <n v="-1.0743266002998094E-2"/>
    <s v="DOWN"/>
  </r>
  <r>
    <x v="3"/>
    <x v="35"/>
    <n v="694.25"/>
    <n v="697.65002441406205"/>
    <n v="690.09997558593705"/>
    <n v="695.75"/>
    <x v="3699"/>
    <n v="3861635"/>
    <n v="7.4572694922456296E-3"/>
    <n v="7.4572694922456296E-3"/>
    <s v="UP"/>
  </r>
  <r>
    <x v="3"/>
    <x v="36"/>
    <n v="699.09997558593705"/>
    <n v="703.34997558593705"/>
    <n v="694.04998779296795"/>
    <n v="701.84997558593705"/>
    <x v="3700"/>
    <n v="4837683"/>
    <n v="8.7675489652354506E-3"/>
    <n v="8.7675489652354506E-3"/>
    <s v="UP"/>
  </r>
  <r>
    <x v="3"/>
    <x v="37"/>
    <n v="700.90002441406205"/>
    <n v="702.29998779296795"/>
    <n v="691.54998779296795"/>
    <n v="696.34997558593705"/>
    <x v="3701"/>
    <n v="4262379"/>
    <n v="-7.8364858959494542E-3"/>
    <n v="-7.8364858959494542E-3"/>
    <s v="DOWN"/>
  </r>
  <r>
    <x v="3"/>
    <x v="38"/>
    <n v="703.09997558593705"/>
    <n v="704"/>
    <n v="690.29998779296795"/>
    <n v="692.70001220703102"/>
    <x v="3702"/>
    <n v="9383736"/>
    <n v="-5.2416593428876073E-3"/>
    <n v="-5.2416593428876073E-3"/>
    <s v="DOWN"/>
  </r>
  <r>
    <x v="3"/>
    <x v="39"/>
    <n v="692.70001220703102"/>
    <n v="699.70001220703102"/>
    <n v="688.54998779296795"/>
    <n v="698.34997558593705"/>
    <x v="3703"/>
    <n v="5239013"/>
    <n v="8.1564896094880653E-3"/>
    <n v="8.1564896094880653E-3"/>
    <s v="UP"/>
  </r>
  <r>
    <x v="3"/>
    <x v="40"/>
    <n v="697"/>
    <n v="710.5"/>
    <n v="693.34997558593705"/>
    <n v="708.84997558593705"/>
    <x v="3704"/>
    <n v="7427886"/>
    <n v="1.5035341911064148E-2"/>
    <n v="1.5035341911064148E-2"/>
    <s v="UP"/>
  </r>
  <r>
    <x v="3"/>
    <x v="41"/>
    <n v="706.45001220703102"/>
    <n v="715.90002441406205"/>
    <n v="703.79998779296795"/>
    <n v="714.84997558593705"/>
    <x v="3705"/>
    <n v="4814422"/>
    <n v="8.4644824334938508E-3"/>
    <n v="8.4644824334938508E-3"/>
    <s v="UP"/>
  </r>
  <r>
    <x v="3"/>
    <x v="42"/>
    <n v="715.95001220703102"/>
    <n v="720"/>
    <n v="709.59997558593705"/>
    <n v="715.09997558593705"/>
    <x v="3706"/>
    <n v="5226096"/>
    <n v="3.4963558673512717E-4"/>
    <n v="3.4963558673512717E-4"/>
    <s v="UP"/>
  </r>
  <r>
    <x v="3"/>
    <x v="43"/>
    <n v="716"/>
    <n v="722.34997558593705"/>
    <n v="714.25"/>
    <n v="717.25"/>
    <x v="3707"/>
    <n v="6435865"/>
    <n v="3.0067635819378343E-3"/>
    <n v="3.0067635819378343E-3"/>
    <s v="UP"/>
  </r>
  <r>
    <x v="3"/>
    <x v="44"/>
    <n v="713"/>
    <n v="718.5"/>
    <n v="710"/>
    <n v="714.54998779296795"/>
    <x v="3708"/>
    <n v="4457939"/>
    <n v="-3.7645635702011422E-3"/>
    <n v="-3.7645635702011422E-3"/>
    <s v="DOWN"/>
  </r>
  <r>
    <x v="3"/>
    <x v="45"/>
    <n v="716.59997558593705"/>
    <n v="722.70001220703102"/>
    <n v="713"/>
    <n v="721.04998779296795"/>
    <x v="3709"/>
    <n v="6043554"/>
    <n v="9.096905484046772E-3"/>
    <n v="9.096905484046772E-3"/>
    <s v="UP"/>
  </r>
  <r>
    <x v="3"/>
    <x v="46"/>
    <n v="718.5"/>
    <n v="720.70001220703102"/>
    <n v="699.54998779296795"/>
    <n v="702.09997558593705"/>
    <x v="3710"/>
    <n v="11112042"/>
    <n v="-2.628116863973997E-2"/>
    <n v="-2.628116863973997E-2"/>
    <s v="DOWN"/>
  </r>
  <r>
    <x v="3"/>
    <x v="47"/>
    <n v="700.34997558593705"/>
    <n v="712.90002441406205"/>
    <n v="700.34997558593705"/>
    <n v="711.29998779296795"/>
    <x v="3711"/>
    <n v="10302412"/>
    <n v="1.3103430554068572E-2"/>
    <n v="1.3103430554068572E-2"/>
    <s v="UP"/>
  </r>
  <r>
    <x v="3"/>
    <x v="48"/>
    <n v="712.29998779296795"/>
    <n v="720.20001220703102"/>
    <n v="710.20001220703102"/>
    <n v="714"/>
    <x v="3712"/>
    <n v="5616324"/>
    <n v="3.795863626199737E-3"/>
    <n v="3.795863626199737E-3"/>
    <s v="UP"/>
  </r>
  <r>
    <x v="3"/>
    <x v="49"/>
    <n v="719.70001220703102"/>
    <n v="731.25"/>
    <n v="715"/>
    <n v="729.70001220703102"/>
    <x v="3713"/>
    <n v="10525565"/>
    <n v="2.1988953561659967E-2"/>
    <n v="2.1988953561659967E-2"/>
    <s v="UP"/>
  </r>
  <r>
    <x v="3"/>
    <x v="50"/>
    <n v="731"/>
    <n v="737.29998779296795"/>
    <n v="722.75"/>
    <n v="732.45001220703102"/>
    <x v="3714"/>
    <n v="12215295"/>
    <n v="3.7685582485499172E-3"/>
    <n v="3.7685582485499172E-3"/>
    <s v="UP"/>
  </r>
  <r>
    <x v="3"/>
    <x v="51"/>
    <n v="733.5"/>
    <n v="735.95001220703102"/>
    <n v="724.59997558593705"/>
    <n v="730.84997558593705"/>
    <x v="3715"/>
    <n v="7199210"/>
    <n v="-2.1844544443082843E-3"/>
    <n v="-2.1844544443082843E-3"/>
    <s v="DOWN"/>
  </r>
  <r>
    <x v="3"/>
    <x v="52"/>
    <n v="731"/>
    <n v="735"/>
    <n v="728.25"/>
    <n v="731.54998779296795"/>
    <x v="3716"/>
    <n v="7794167"/>
    <n v="9.5773306810066812E-4"/>
    <n v="9.5773306810066812E-4"/>
    <s v="UP"/>
  </r>
  <r>
    <x v="3"/>
    <x v="53"/>
    <n v="732.15002441406205"/>
    <n v="737.29998779296795"/>
    <n v="731.65002441406205"/>
    <n v="736"/>
    <x v="3717"/>
    <n v="4975608"/>
    <n v="6.0830177553461168E-3"/>
    <n v="6.0830177553461168E-3"/>
    <s v="UP"/>
  </r>
  <r>
    <x v="3"/>
    <x v="54"/>
    <n v="736.95001220703102"/>
    <n v="736.95001220703102"/>
    <n v="728.29998779296795"/>
    <n v="733.40002441406205"/>
    <x v="3718"/>
    <n v="2890759"/>
    <n v="-3.5325477186065784E-3"/>
    <n v="-3.5325477186065784E-3"/>
    <s v="DOWN"/>
  </r>
  <r>
    <x v="3"/>
    <x v="55"/>
    <n v="732"/>
    <n v="734.54998779296795"/>
    <n v="726.54998779296795"/>
    <n v="728.95001220703102"/>
    <x v="3719"/>
    <n v="3821806"/>
    <n v="-6.0676727233643039E-3"/>
    <n v="-6.0676727233643039E-3"/>
    <s v="DOWN"/>
  </r>
  <r>
    <x v="3"/>
    <x v="56"/>
    <n v="729.75"/>
    <n v="737.5"/>
    <n v="728.84997558593705"/>
    <n v="736.95001220703102"/>
    <x v="3720"/>
    <n v="3399094"/>
    <n v="1.0974714703939745E-2"/>
    <n v="1.0974714703939745E-2"/>
    <s v="UP"/>
  </r>
  <r>
    <x v="3"/>
    <x v="57"/>
    <n v="736.09997558593705"/>
    <n v="737.95001220703102"/>
    <n v="727.25"/>
    <n v="732.90002441406205"/>
    <x v="3721"/>
    <n v="5368416"/>
    <n v="-5.495619021954317E-3"/>
    <n v="-5.495619021954317E-3"/>
    <s v="DOWN"/>
  </r>
  <r>
    <x v="3"/>
    <x v="58"/>
    <n v="729.70001220703102"/>
    <n v="737.75"/>
    <n v="725.45001220703102"/>
    <n v="731.15002441406205"/>
    <x v="3722"/>
    <n v="6927885"/>
    <n v="-2.3877279243208699E-3"/>
    <n v="-2.3877279243208699E-3"/>
    <s v="DOWN"/>
  </r>
  <r>
    <x v="3"/>
    <x v="59"/>
    <n v="735"/>
    <n v="740"/>
    <n v="732.54998779296795"/>
    <n v="736.84997558593705"/>
    <x v="3723"/>
    <n v="2112415"/>
    <n v="7.7957348090219192E-3"/>
    <n v="7.7957348090219192E-3"/>
    <s v="UP"/>
  </r>
  <r>
    <x v="3"/>
    <x v="60"/>
    <n v="738.90002441406205"/>
    <n v="740.79998779296795"/>
    <n v="730.90002441406205"/>
    <n v="734.70001220703102"/>
    <x v="3724"/>
    <n v="5658200"/>
    <n v="-2.9177351129504041E-3"/>
    <n v="-2.9177351129504041E-3"/>
    <s v="DOWN"/>
  </r>
  <r>
    <x v="3"/>
    <x v="61"/>
    <n v="733.90002441406205"/>
    <n v="748"/>
    <n v="733.90002441406205"/>
    <n v="746"/>
    <x v="3725"/>
    <n v="7882938"/>
    <n v="1.5380520758094405E-2"/>
    <n v="1.5380520758094405E-2"/>
    <s v="UP"/>
  </r>
  <r>
    <x v="3"/>
    <x v="62"/>
    <n v="746.09997558593705"/>
    <n v="753.79998779296795"/>
    <n v="736.5"/>
    <n v="738.84997558593705"/>
    <x v="3726"/>
    <n v="6519403"/>
    <n v="-9.5845797178298938E-3"/>
    <n v="-9.5845797178298938E-3"/>
    <s v="DOWN"/>
  </r>
  <r>
    <x v="3"/>
    <x v="63"/>
    <n v="738"/>
    <n v="742.59997558593705"/>
    <n v="725.09997558593705"/>
    <n v="727.90002441406205"/>
    <x v="3727"/>
    <n v="7899363"/>
    <n v="-1.4820266300843033E-2"/>
    <n v="-1.4820266300843033E-2"/>
    <s v="DOWN"/>
  </r>
  <r>
    <x v="3"/>
    <x v="64"/>
    <n v="724.95001220703102"/>
    <n v="729"/>
    <n v="708.29998779296795"/>
    <n v="718.20001220703102"/>
    <x v="3728"/>
    <n v="8639443"/>
    <n v="-1.3326095134052246E-2"/>
    <n v="-1.3326095134052246E-2"/>
    <s v="DOWN"/>
  </r>
  <r>
    <x v="3"/>
    <x v="65"/>
    <n v="721.70001220703102"/>
    <n v="731.5"/>
    <n v="714.29998779296795"/>
    <n v="727.54998779296795"/>
    <x v="3729"/>
    <n v="13521186"/>
    <n v="1.3018777335134235E-2"/>
    <n v="1.3018777335134235E-2"/>
    <s v="UP"/>
  </r>
  <r>
    <x v="3"/>
    <x v="66"/>
    <n v="740.45001220703102"/>
    <n v="742.90002441406205"/>
    <n v="730.5"/>
    <n v="738.15002441406205"/>
    <x v="3730"/>
    <n v="9341405"/>
    <n v="1.4569594951557574E-2"/>
    <n v="1.4569594951557574E-2"/>
    <s v="UP"/>
  </r>
  <r>
    <x v="3"/>
    <x v="67"/>
    <n v="760"/>
    <n v="777.5"/>
    <n v="755"/>
    <n v="773.54998779296795"/>
    <x v="3731"/>
    <n v="36952038"/>
    <n v="4.7957764881913903E-2"/>
    <n v="4.7957764881913903E-2"/>
    <s v="UP"/>
  </r>
  <r>
    <x v="3"/>
    <x v="68"/>
    <n v="769.95001220703102"/>
    <n v="776.95001220703102"/>
    <n v="767.20001220703102"/>
    <n v="775.65002441406205"/>
    <x v="3732"/>
    <n v="11414418"/>
    <n v="2.714597908076139E-3"/>
    <n v="2.714597908076139E-3"/>
    <s v="UP"/>
  </r>
  <r>
    <x v="3"/>
    <x v="69"/>
    <n v="773.84997558593705"/>
    <n v="773.84997558593705"/>
    <n v="762.15002441406205"/>
    <n v="767.54998779296795"/>
    <x v="3733"/>
    <n v="6047430"/>
    <n v="-1.04428450456822E-2"/>
    <n v="-1.04428450456822E-2"/>
    <s v="DOWN"/>
  </r>
  <r>
    <x v="3"/>
    <x v="70"/>
    <n v="770.70001220703102"/>
    <n v="772.5"/>
    <n v="760.25"/>
    <n v="767"/>
    <x v="3734"/>
    <n v="5740586"/>
    <n v="-7.1656177595033805E-4"/>
    <n v="-7.1656177595033805E-4"/>
    <s v="DOWN"/>
  </r>
  <r>
    <x v="3"/>
    <x v="71"/>
    <n v="770.70001220703102"/>
    <n v="772.90002441406205"/>
    <n v="762.25"/>
    <n v="767.84997558593705"/>
    <x v="3735"/>
    <n v="3762957"/>
    <n v="1.1080228548071194E-3"/>
    <n v="1.1080228548071194E-3"/>
    <s v="UP"/>
  </r>
  <r>
    <x v="3"/>
    <x v="72"/>
    <n v="771.59997558593705"/>
    <n v="774.40002441406205"/>
    <n v="762.95001220703102"/>
    <n v="768.45001220703102"/>
    <x v="3736"/>
    <n v="3887680"/>
    <n v="7.8164742374753143E-4"/>
    <n v="7.8164742374753143E-4"/>
    <s v="UP"/>
  </r>
  <r>
    <x v="3"/>
    <x v="73"/>
    <n v="768.45001220703102"/>
    <n v="770.5"/>
    <n v="760.75"/>
    <n v="762.5"/>
    <x v="3737"/>
    <n v="4448374"/>
    <n v="-7.742936554098666E-3"/>
    <n v="-7.742936554098666E-3"/>
    <s v="DOWN"/>
  </r>
  <r>
    <x v="3"/>
    <x v="74"/>
    <n v="768.45001220703102"/>
    <n v="778"/>
    <n v="766"/>
    <n v="770.20001220703102"/>
    <x v="3738"/>
    <n v="9733935"/>
    <n v="1.0098305616644793E-2"/>
    <n v="1.0098305616644793E-2"/>
    <s v="UP"/>
  </r>
  <r>
    <x v="3"/>
    <x v="75"/>
    <n v="777.09997558593705"/>
    <n v="785.5"/>
    <n v="776.70001220703102"/>
    <n v="784.34997558593705"/>
    <x v="3739"/>
    <n v="12528017"/>
    <n v="1.8371800370037706E-2"/>
    <n v="1.8371800370037706E-2"/>
    <s v="UP"/>
  </r>
  <r>
    <x v="3"/>
    <x v="76"/>
    <n v="775.75"/>
    <n v="786.5"/>
    <n v="773.59997558593705"/>
    <n v="782.75"/>
    <x v="3740"/>
    <n v="7540490"/>
    <n v="-2.0399104722301359E-3"/>
    <n v="-2.0399104722301359E-3"/>
    <s v="DOWN"/>
  </r>
  <r>
    <x v="3"/>
    <x v="77"/>
    <n v="779.04998779296795"/>
    <n v="784.79998779296795"/>
    <n v="774.40002441406205"/>
    <n v="778.09997558593705"/>
    <x v="3741"/>
    <n v="3741610"/>
    <n v="-5.9406568594130363E-3"/>
    <n v="-5.9406568594130363E-3"/>
    <s v="DOWN"/>
  </r>
  <r>
    <x v="3"/>
    <x v="78"/>
    <n v="781"/>
    <n v="781.79998779296795"/>
    <n v="772"/>
    <n v="778"/>
    <x v="3742"/>
    <n v="5121009"/>
    <n v="-1.2831147331208523E-4"/>
    <n v="-1.2831147331208523E-4"/>
    <s v="DOWN"/>
  </r>
  <r>
    <x v="3"/>
    <x v="79"/>
    <n v="786.59997558593705"/>
    <n v="792.79998779296795"/>
    <n v="784.25"/>
    <n v="789.70001220703102"/>
    <x v="3743"/>
    <n v="6832757"/>
    <n v="1.503851756122483E-2"/>
    <n v="1.503851756122483E-2"/>
    <s v="UP"/>
  </r>
  <r>
    <x v="3"/>
    <x v="80"/>
    <n v="789.70001220703102"/>
    <n v="789.70001220703102"/>
    <n v="778"/>
    <n v="780.70001220703102"/>
    <x v="3744"/>
    <n v="3859680"/>
    <n v="-1.1396780225358059E-2"/>
    <n v="-1.1396780225358059E-2"/>
    <s v="DOWN"/>
  </r>
  <r>
    <x v="3"/>
    <x v="81"/>
    <n v="780.54998779296795"/>
    <n v="784.95001220703102"/>
    <n v="771.59997558593705"/>
    <n v="775.95001220703102"/>
    <x v="3745"/>
    <n v="6092028"/>
    <n v="-6.0842268209350221E-3"/>
    <n v="-6.0842268209350221E-3"/>
    <s v="DOWN"/>
  </r>
  <r>
    <x v="3"/>
    <x v="82"/>
    <n v="782"/>
    <n v="790.95001220703102"/>
    <n v="764.5"/>
    <n v="767.40002441406205"/>
    <x v="3746"/>
    <n v="6416745"/>
    <n v="-1.1018858015904544E-2"/>
    <n v="-1.1018858015904544E-2"/>
    <s v="DOWN"/>
  </r>
  <r>
    <x v="3"/>
    <x v="83"/>
    <n v="770.09997558593705"/>
    <n v="789.90002441406205"/>
    <n v="770.09997558593705"/>
    <n v="787.84997558593705"/>
    <x v="3747"/>
    <n v="5771311"/>
    <n v="2.6648337103921456E-2"/>
    <n v="2.6648337103921456E-2"/>
    <s v="UP"/>
  </r>
  <r>
    <x v="3"/>
    <x v="84"/>
    <n v="781"/>
    <n v="786"/>
    <n v="774.40002441406205"/>
    <n v="784.54998779296795"/>
    <x v="3748"/>
    <n v="6310409"/>
    <n v="-4.1885064655269692E-3"/>
    <n v="-4.1885064655269692E-3"/>
    <s v="DOWN"/>
  </r>
  <r>
    <x v="3"/>
    <x v="85"/>
    <n v="784.34997558593705"/>
    <n v="786.79998779296795"/>
    <n v="770"/>
    <n v="771.34997558593705"/>
    <x v="3749"/>
    <n v="7341622"/>
    <n v="-1.6824841175664056E-2"/>
    <n v="-1.6824841175664056E-2"/>
    <s v="DOWN"/>
  </r>
  <r>
    <x v="3"/>
    <x v="86"/>
    <n v="775.95001220703102"/>
    <n v="778.84997558593705"/>
    <n v="771"/>
    <n v="777.29998779296795"/>
    <x v="3750"/>
    <n v="2853344"/>
    <n v="7.7135626207844197E-3"/>
    <n v="7.7135626207844197E-3"/>
    <s v="UP"/>
  </r>
  <r>
    <x v="3"/>
    <x v="87"/>
    <n v="774"/>
    <n v="778"/>
    <n v="769.75"/>
    <n v="773.20001220703102"/>
    <x v="3751"/>
    <n v="3827682"/>
    <n v="-5.2744743173582919E-3"/>
    <n v="-5.2744743173582919E-3"/>
    <s v="DOWN"/>
  </r>
  <r>
    <x v="3"/>
    <x v="88"/>
    <n v="779"/>
    <n v="779.09997558593705"/>
    <n v="769.20001220703102"/>
    <n v="773.54998779296795"/>
    <x v="3731"/>
    <n v="4312817"/>
    <n v="4.5281329337787786E-4"/>
    <n v="4.5281329337787786E-4"/>
    <s v="UP"/>
  </r>
  <r>
    <x v="3"/>
    <x v="89"/>
    <n v="775.79998779296795"/>
    <n v="783.25"/>
    <n v="775.09997558593705"/>
    <n v="781.04998779296795"/>
    <x v="3752"/>
    <n v="2948825"/>
    <n v="9.6953933554078543E-3"/>
    <n v="9.6953933554078543E-3"/>
    <s v="UP"/>
  </r>
  <r>
    <x v="3"/>
    <x v="90"/>
    <n v="785"/>
    <n v="794"/>
    <n v="782.20001220703102"/>
    <n v="792.25"/>
    <x v="3753"/>
    <n v="4387430"/>
    <n v="1.4339529576452075E-2"/>
    <n v="1.4339529576452075E-2"/>
    <s v="UP"/>
  </r>
  <r>
    <x v="3"/>
    <x v="91"/>
    <n v="794.5"/>
    <n v="799.20001220703102"/>
    <n v="784.59997558593705"/>
    <n v="786.45001220703102"/>
    <x v="3754"/>
    <n v="5321680"/>
    <n v="-7.3207891165501266E-3"/>
    <n v="-7.3207891165501266E-3"/>
    <s v="DOWN"/>
  </r>
  <r>
    <x v="3"/>
    <x v="92"/>
    <n v="790.29998779296795"/>
    <n v="793.45001220703102"/>
    <n v="783.29998779296795"/>
    <n v="789.45001220703102"/>
    <x v="3755"/>
    <n v="2929629"/>
    <n v="3.8144245254669498E-3"/>
    <n v="3.8144245254669498E-3"/>
    <s v="UP"/>
  </r>
  <r>
    <x v="3"/>
    <x v="93"/>
    <n v="785"/>
    <n v="799.04998779296795"/>
    <n v="783.65002441406205"/>
    <n v="797.65002441406205"/>
    <x v="3756"/>
    <n v="5083346"/>
    <n v="1.0387196962048926E-2"/>
    <n v="1.0387196962048926E-2"/>
    <s v="UP"/>
  </r>
  <r>
    <x v="3"/>
    <x v="94"/>
    <n v="800"/>
    <n v="804.84997558593705"/>
    <n v="796.15002441406205"/>
    <n v="800.45001220703102"/>
    <x v="3757"/>
    <n v="3985192"/>
    <n v="3.5101918093082148E-3"/>
    <n v="3.5101918093082148E-3"/>
    <s v="UP"/>
  </r>
  <r>
    <x v="3"/>
    <x v="95"/>
    <n v="803.25"/>
    <n v="806.09997558593705"/>
    <n v="793.84997558593705"/>
    <n v="797"/>
    <x v="3758"/>
    <n v="4564569"/>
    <n v="-4.3098367874804689E-3"/>
    <n v="-4.3098367874804689E-3"/>
    <s v="DOWN"/>
  </r>
  <r>
    <x v="3"/>
    <x v="96"/>
    <n v="800.09997558593705"/>
    <n v="811.59997558593705"/>
    <n v="792.15002441406205"/>
    <n v="795.84997558593705"/>
    <x v="3759"/>
    <n v="6627536"/>
    <n v="-1.4431426639885483E-3"/>
    <n v="-1.4431426639885483E-3"/>
    <s v="DOWN"/>
  </r>
  <r>
    <x v="3"/>
    <x v="97"/>
    <n v="799"/>
    <n v="806"/>
    <n v="795.40002441406205"/>
    <n v="798.40002441406205"/>
    <x v="3760"/>
    <n v="6996695"/>
    <n v="3.2041661574528832E-3"/>
    <n v="3.2041661574528832E-3"/>
    <s v="UP"/>
  </r>
  <r>
    <x v="3"/>
    <x v="98"/>
    <n v="793.95001220703102"/>
    <n v="801.45001220703102"/>
    <n v="780.5"/>
    <n v="782.75"/>
    <x v="3740"/>
    <n v="8760569"/>
    <n v="-1.9601774914638343E-2"/>
    <n v="-1.9601774914638343E-2"/>
    <s v="DOWN"/>
  </r>
  <r>
    <x v="3"/>
    <x v="99"/>
    <n v="778"/>
    <n v="780.75"/>
    <n v="772.20001220703102"/>
    <n v="777.84997558593705"/>
    <x v="3761"/>
    <n v="5223386"/>
    <n v="-6.2598765077463226E-3"/>
    <n v="-6.2598765077463226E-3"/>
    <s v="DOWN"/>
  </r>
  <r>
    <x v="3"/>
    <x v="100"/>
    <n v="750"/>
    <n v="756.79998779296795"/>
    <n v="722.04998779296795"/>
    <n v="731.70001220703102"/>
    <x v="3762"/>
    <n v="14123957"/>
    <n v="-5.9330333786753169E-2"/>
    <n v="-5.9330333786753169E-2"/>
    <s v="DOWN"/>
  </r>
  <r>
    <x v="3"/>
    <x v="101"/>
    <n v="737"/>
    <n v="765.90002441406205"/>
    <n v="733.75"/>
    <n v="741.04998779296795"/>
    <x v="3763"/>
    <n v="9821523"/>
    <n v="1.2778671365231068E-2"/>
    <n v="1.2778671365231068E-2"/>
    <s v="UP"/>
  </r>
  <r>
    <x v="3"/>
    <x v="102"/>
    <n v="755"/>
    <n v="759"/>
    <n v="741.25"/>
    <n v="747"/>
    <x v="3764"/>
    <n v="7826587"/>
    <n v="8.0291368199690676E-3"/>
    <n v="8.0291368199690676E-3"/>
    <s v="UP"/>
  </r>
  <r>
    <x v="3"/>
    <x v="103"/>
    <n v="753.90002441406205"/>
    <n v="761.5"/>
    <n v="745.54998779296795"/>
    <n v="758.75"/>
    <x v="3765"/>
    <n v="11013444"/>
    <n v="1.57295231685813E-2"/>
    <n v="1.57295231685813E-2"/>
    <s v="UP"/>
  </r>
  <r>
    <x v="3"/>
    <x v="104"/>
    <n v="763.75"/>
    <n v="773.54998779296795"/>
    <n v="751.75"/>
    <n v="754.59997558593705"/>
    <x v="3766"/>
    <n v="7755293"/>
    <n v="-5.4695737250916848E-3"/>
    <n v="-5.4695737250916848E-3"/>
    <s v="DOWN"/>
  </r>
  <r>
    <x v="3"/>
    <x v="105"/>
    <n v="741"/>
    <n v="744"/>
    <n v="729.09997558593705"/>
    <n v="738.95001220703102"/>
    <x v="3767"/>
    <n v="9216022"/>
    <n v="-2.0739360940993736E-2"/>
    <n v="-2.0739360940993736E-2"/>
    <s v="DOWN"/>
  </r>
  <r>
    <x v="3"/>
    <x v="106"/>
    <n v="724.5"/>
    <n v="725.84997558593705"/>
    <n v="697"/>
    <n v="704.45001220703102"/>
    <x v="3768"/>
    <n v="10308654"/>
    <n v="-4.668793661604094E-2"/>
    <n v="-4.668793661604094E-2"/>
    <s v="DOWN"/>
  </r>
  <r>
    <x v="3"/>
    <x v="107"/>
    <n v="690.65002441406205"/>
    <n v="695.95001220703102"/>
    <n v="669.04998779296795"/>
    <n v="686"/>
    <x v="3769"/>
    <n v="16165009"/>
    <n v="-2.6190686863572388E-2"/>
    <n v="-2.6190686863572388E-2"/>
    <s v="DOWN"/>
  </r>
  <r>
    <x v="3"/>
    <x v="108"/>
    <n v="668"/>
    <n v="670"/>
    <n v="627.5"/>
    <n v="631.20001220703102"/>
    <x v="3770"/>
    <n v="13965574"/>
    <n v="-7.9883320353219031E-2"/>
    <n v="-7.9883320353219031E-2"/>
    <s v="DOWN"/>
  </r>
  <r>
    <x v="3"/>
    <x v="109"/>
    <n v="592"/>
    <n v="667"/>
    <n v="570"/>
    <n v="642.34997558593705"/>
    <x v="3771"/>
    <n v="16903113"/>
    <n v="1.7664718080374953E-2"/>
    <n v="1.7664718080374953E-2"/>
    <s v="UP"/>
  </r>
  <r>
    <x v="3"/>
    <x v="110"/>
    <n v="622"/>
    <n v="622.15002441406205"/>
    <n v="580"/>
    <n v="583.15002441406205"/>
    <x v="3772"/>
    <n v="19140152"/>
    <n v="-9.2161595231402937E-2"/>
    <n v="-9.2161595231402937E-2"/>
    <s v="DOWN"/>
  </r>
  <r>
    <x v="3"/>
    <x v="111"/>
    <n v="588.09997558593705"/>
    <n v="592"/>
    <n v="550"/>
    <n v="554.95001220703102"/>
    <x v="3773"/>
    <n v="16059887"/>
    <n v="-4.8358137746431676E-2"/>
    <n v="-4.8358137746431676E-2"/>
    <s v="DOWN"/>
  </r>
  <r>
    <x v="3"/>
    <x v="112"/>
    <n v="568"/>
    <n v="578"/>
    <n v="528"/>
    <n v="534.29998779296795"/>
    <x v="3774"/>
    <n v="15390183"/>
    <n v="-3.7210533896593727E-2"/>
    <n v="-3.7210533896593727E-2"/>
    <s v="DOWN"/>
  </r>
  <r>
    <x v="3"/>
    <x v="113"/>
    <n v="509.25"/>
    <n v="558"/>
    <n v="509.25"/>
    <n v="545.54998779296795"/>
    <x v="3775"/>
    <n v="16583991"/>
    <n v="2.1055739671906347E-2"/>
    <n v="2.1055739671906347E-2"/>
    <s v="UP"/>
  </r>
  <r>
    <x v="3"/>
    <x v="114"/>
    <n v="549.5"/>
    <n v="617.45001220703102"/>
    <n v="548"/>
    <n v="585.20001220703102"/>
    <x v="3776"/>
    <n v="21354894"/>
    <n v="7.267889900272706E-2"/>
    <n v="7.267889900272706E-2"/>
    <s v="UP"/>
  </r>
  <r>
    <x v="3"/>
    <x v="115"/>
    <n v="540"/>
    <n v="560.95001220703102"/>
    <n v="515.90002441406205"/>
    <n v="526.45001220703102"/>
    <x v="3777"/>
    <n v="17146150"/>
    <n v="-0.10039304484932352"/>
    <n v="-0.10039304484932352"/>
    <s v="DOWN"/>
  </r>
  <r>
    <x v="3"/>
    <x v="116"/>
    <n v="522"/>
    <n v="601.15002441406205"/>
    <n v="522"/>
    <n v="589.79998779296795"/>
    <x v="3778"/>
    <n v="20027097"/>
    <n v="0.12033432324170575"/>
    <n v="0.12033432324170575"/>
    <s v="UP"/>
  </r>
  <r>
    <x v="3"/>
    <x v="117"/>
    <n v="597"/>
    <n v="635"/>
    <n v="565.70001220703102"/>
    <n v="606.20001220703102"/>
    <x v="3779"/>
    <n v="18339548"/>
    <n v="2.7806041598721905E-2"/>
    <n v="2.7806041598721905E-2"/>
    <s v="UP"/>
  </r>
  <r>
    <x v="3"/>
    <x v="118"/>
    <n v="615"/>
    <n v="650.84997558593705"/>
    <n v="612.09997558593705"/>
    <n v="643"/>
    <x v="3780"/>
    <n v="14843813"/>
    <n v="6.0705951380235594E-2"/>
    <n v="6.0705951380235594E-2"/>
    <s v="UP"/>
  </r>
  <r>
    <x v="3"/>
    <x v="119"/>
    <n v="665.04998779296795"/>
    <n v="674.90002441406205"/>
    <n v="642.25"/>
    <n v="652.70001220703102"/>
    <x v="3781"/>
    <n v="13495283"/>
    <n v="1.5085637879924776E-2"/>
    <n v="1.5085637879924776E-2"/>
    <s v="UP"/>
  </r>
  <r>
    <x v="3"/>
    <x v="120"/>
    <n v="625.09997558593705"/>
    <n v="663.5"/>
    <n v="621.09997558593705"/>
    <n v="626.70001220703102"/>
    <x v="3782"/>
    <n v="14624804"/>
    <n v="-3.9834571033575968E-2"/>
    <n v="-3.9834571033575968E-2"/>
    <s v="DOWN"/>
  </r>
  <r>
    <x v="3"/>
    <x v="121"/>
    <n v="650"/>
    <n v="662"/>
    <n v="633.70001220703102"/>
    <n v="641.5"/>
    <x v="3783"/>
    <n v="15175521"/>
    <n v="2.3615764997992495E-2"/>
    <n v="2.3615764997992495E-2"/>
    <s v="UP"/>
  </r>
  <r>
    <x v="3"/>
    <x v="122"/>
    <n v="634.34997558593705"/>
    <n v="637.5"/>
    <n v="594"/>
    <n v="602.79998779296795"/>
    <x v="3784"/>
    <n v="13083824"/>
    <n v="-6.0327165282984124E-2"/>
    <n v="-6.0327165282984124E-2"/>
    <s v="DOWN"/>
  </r>
  <r>
    <x v="3"/>
    <x v="123"/>
    <n v="603.5"/>
    <n v="606"/>
    <n v="582.15002441406205"/>
    <n v="585.70001220703102"/>
    <x v="3785"/>
    <n v="10221655"/>
    <n v="-2.8368000320449172E-2"/>
    <n v="-2.8368000320449172E-2"/>
    <s v="DOWN"/>
  </r>
  <r>
    <x v="3"/>
    <x v="124"/>
    <n v="615"/>
    <n v="644.25"/>
    <n v="612.90002441406205"/>
    <n v="639"/>
    <x v="3786"/>
    <n v="15145605"/>
    <n v="9.1002575099940919E-2"/>
    <n v="9.1002575099940919E-2"/>
    <s v="UP"/>
  </r>
  <r>
    <x v="3"/>
    <x v="125"/>
    <n v="630"/>
    <n v="655.65002441406205"/>
    <n v="626.34997558593705"/>
    <n v="631.59997558593705"/>
    <x v="3787"/>
    <n v="11806896"/>
    <n v="-1.1580752249493913E-2"/>
    <n v="-1.1580752249493913E-2"/>
    <s v="DOWN"/>
  </r>
  <r>
    <x v="3"/>
    <x v="126"/>
    <n v="646.79998779296795"/>
    <n v="652.79998779296795"/>
    <n v="632.09997558593705"/>
    <n v="636.25"/>
    <x v="3788"/>
    <n v="11931114"/>
    <n v="7.362331994685823E-3"/>
    <n v="7.362331994685823E-3"/>
    <s v="UP"/>
  </r>
  <r>
    <x v="3"/>
    <x v="127"/>
    <n v="629"/>
    <n v="651.70001220703102"/>
    <n v="626.04998779296795"/>
    <n v="637.40002441406205"/>
    <x v="3789"/>
    <n v="8330276"/>
    <n v="1.8074363399711256E-3"/>
    <n v="1.8074363399711256E-3"/>
    <s v="UP"/>
  </r>
  <r>
    <x v="3"/>
    <x v="128"/>
    <n v="651.40002441406205"/>
    <n v="653.29998779296795"/>
    <n v="635.59997558593705"/>
    <n v="639.04998779296795"/>
    <x v="3790"/>
    <n v="11963447"/>
    <n v="2.5886272571483317E-3"/>
    <n v="2.5886272571483317E-3"/>
    <s v="UP"/>
  </r>
  <r>
    <x v="3"/>
    <x v="129"/>
    <n v="619.95001220703102"/>
    <n v="634.90002441406205"/>
    <n v="603.5"/>
    <n v="623.84997558593705"/>
    <x v="3791"/>
    <n v="17783287"/>
    <n v="-2.3785254297083457E-2"/>
    <n v="-2.3785254297083457E-2"/>
    <s v="DOWN"/>
  </r>
  <r>
    <x v="3"/>
    <x v="130"/>
    <n v="644"/>
    <n v="646"/>
    <n v="626"/>
    <n v="628.75"/>
    <x v="3792"/>
    <n v="8878320"/>
    <n v="7.8544288741695355E-3"/>
    <n v="7.8544288741695355E-3"/>
    <s v="UP"/>
  </r>
  <r>
    <x v="3"/>
    <x v="131"/>
    <n v="640"/>
    <n v="661"/>
    <n v="639"/>
    <n v="653.29998779296795"/>
    <x v="3793"/>
    <n v="13322913"/>
    <n v="3.9045590819182796E-2"/>
    <n v="3.9045590819182796E-2"/>
    <s v="UP"/>
  </r>
  <r>
    <x v="3"/>
    <x v="132"/>
    <n v="627.79998779296795"/>
    <n v="646.5"/>
    <n v="627.79998779296795"/>
    <n v="633.20001220703102"/>
    <x v="3794"/>
    <n v="11660575"/>
    <n v="-3.0766702356472306E-2"/>
    <n v="-3.0766702356472306E-2"/>
    <s v="DOWN"/>
  </r>
  <r>
    <x v="3"/>
    <x v="133"/>
    <n v="633.20001220703102"/>
    <n v="645"/>
    <n v="628.04998779296795"/>
    <n v="641.84997558593705"/>
    <x v="3795"/>
    <n v="8266728"/>
    <n v="1.3660539591903425E-2"/>
    <n v="1.3660539591903425E-2"/>
    <s v="UP"/>
  </r>
  <r>
    <x v="3"/>
    <x v="134"/>
    <n v="647.04998779296795"/>
    <n v="683.65002441406205"/>
    <n v="638.09997558593705"/>
    <n v="679.29998779296795"/>
    <x v="3796"/>
    <n v="14451289"/>
    <n v="5.8347166666683319E-2"/>
    <n v="5.8347166666683319E-2"/>
    <s v="UP"/>
  </r>
  <r>
    <x v="3"/>
    <x v="135"/>
    <n v="668.54998779296795"/>
    <n v="675"/>
    <n v="654.79998779296795"/>
    <n v="658"/>
    <x v="3797"/>
    <n v="7319940"/>
    <n v="-3.1355790134139812E-2"/>
    <n v="-3.1355790134139812E-2"/>
    <s v="DOWN"/>
  </r>
  <r>
    <x v="3"/>
    <x v="136"/>
    <n v="661.04998779296795"/>
    <n v="681"/>
    <n v="661.04998779296795"/>
    <n v="664.59997558593705"/>
    <x v="3798"/>
    <n v="7183306"/>
    <n v="1.0030236978999019E-2"/>
    <n v="1.0030236978999019E-2"/>
    <s v="UP"/>
  </r>
  <r>
    <x v="3"/>
    <x v="137"/>
    <n v="673"/>
    <n v="677"/>
    <n v="653.04998779296795"/>
    <n v="660.70001220703102"/>
    <x v="3799"/>
    <n v="7296571"/>
    <n v="-5.8680394784073053E-3"/>
    <n v="-5.8680394784073053E-3"/>
    <s v="DOWN"/>
  </r>
  <r>
    <x v="3"/>
    <x v="138"/>
    <n v="666"/>
    <n v="682"/>
    <n v="658"/>
    <n v="676.54998779296795"/>
    <x v="3800"/>
    <n v="8639056"/>
    <n v="2.398961357224539E-2"/>
    <n v="2.398961357224539E-2"/>
    <s v="UP"/>
  </r>
  <r>
    <x v="3"/>
    <x v="139"/>
    <n v="700"/>
    <n v="720"/>
    <n v="698.09997558593705"/>
    <n v="715.5"/>
    <x v="3801"/>
    <n v="16253821"/>
    <n v="5.7571428814898164E-2"/>
    <n v="5.7571428814898164E-2"/>
    <s v="UP"/>
  </r>
  <r>
    <x v="3"/>
    <x v="140"/>
    <n v="689.79998779296795"/>
    <n v="701.20001220703102"/>
    <n v="670.34997558593705"/>
    <n v="673.70001220703102"/>
    <x v="3802"/>
    <n v="9122740"/>
    <n v="-5.8420658086621349E-2"/>
    <n v="-5.8420658086621349E-2"/>
    <s v="DOWN"/>
  </r>
  <r>
    <x v="3"/>
    <x v="141"/>
    <n v="681.75"/>
    <n v="685.59997558593705"/>
    <n v="670"/>
    <n v="673.70001220703102"/>
    <x v="3802"/>
    <n v="6393053"/>
    <n v="0"/>
    <n v="0"/>
    <s v="DOWN"/>
  </r>
  <r>
    <x v="3"/>
    <x v="142"/>
    <n v="676.90002441406205"/>
    <n v="681.45001220703102"/>
    <n v="664.04998779296795"/>
    <n v="665.90002441406205"/>
    <x v="3803"/>
    <n v="7934250"/>
    <n v="-1.1577956397370033E-2"/>
    <n v="-1.1577956397370033E-2"/>
    <s v="DOWN"/>
  </r>
  <r>
    <x v="3"/>
    <x v="143"/>
    <n v="665.54998779296795"/>
    <n v="674.34997558593705"/>
    <n v="662.45001220703102"/>
    <n v="664.95001220703102"/>
    <x v="3804"/>
    <n v="4779548"/>
    <n v="-1.4263831378778995E-3"/>
    <n v="-1.4263831378778995E-3"/>
    <s v="DOWN"/>
  </r>
  <r>
    <x v="3"/>
    <x v="144"/>
    <n v="672.25"/>
    <n v="680.90002441406205"/>
    <n v="668.5"/>
    <n v="674.20001220703102"/>
    <x v="3805"/>
    <n v="8400321"/>
    <n v="1.3910780832195336E-2"/>
    <n v="1.3910780832195336E-2"/>
    <s v="UP"/>
  </r>
  <r>
    <x v="3"/>
    <x v="145"/>
    <n v="682.5"/>
    <n v="698.54998779296795"/>
    <n v="678"/>
    <n v="682.90002441406205"/>
    <x v="3806"/>
    <n v="7370186"/>
    <n v="1.2904148743679717E-2"/>
    <n v="1.2904148743679717E-2"/>
    <s v="UP"/>
  </r>
  <r>
    <x v="3"/>
    <x v="146"/>
    <n v="678.5"/>
    <n v="691"/>
    <n v="675.5"/>
    <n v="687.65002441406205"/>
    <x v="3807"/>
    <n v="7356039"/>
    <n v="6.9556648250120156E-3"/>
    <n v="6.9556648250120156E-3"/>
    <s v="UP"/>
  </r>
  <r>
    <x v="3"/>
    <x v="147"/>
    <n v="694.79998779296795"/>
    <n v="699.90002441406205"/>
    <n v="683.75"/>
    <n v="694.15002441406205"/>
    <x v="3808"/>
    <n v="8287101"/>
    <n v="9.4524672592639254E-3"/>
    <n v="9.4524672592639254E-3"/>
    <s v="UP"/>
  </r>
  <r>
    <x v="3"/>
    <x v="148"/>
    <n v="659"/>
    <n v="671.75"/>
    <n v="652.59997558593705"/>
    <n v="658.15002441406205"/>
    <x v="3809"/>
    <n v="16888262"/>
    <n v="-5.1862106351442082E-2"/>
    <n v="-5.1862106351442082E-2"/>
    <s v="DOWN"/>
  </r>
  <r>
    <x v="3"/>
    <x v="149"/>
    <n v="664.79998779296795"/>
    <n v="664.79998779296795"/>
    <n v="646.70001220703102"/>
    <n v="652.29998779296795"/>
    <x v="3810"/>
    <n v="9255353"/>
    <n v="-8.8883726988909072E-3"/>
    <n v="-8.8883726988909072E-3"/>
    <s v="DOWN"/>
  </r>
  <r>
    <x v="3"/>
    <x v="150"/>
    <n v="659.84997558593705"/>
    <n v="670.54998779296795"/>
    <n v="653"/>
    <n v="663.90002441406205"/>
    <x v="3811"/>
    <n v="10435442"/>
    <n v="1.7783111669178925E-2"/>
    <n v="1.7783111669178925E-2"/>
    <s v="UP"/>
  </r>
  <r>
    <x v="3"/>
    <x v="151"/>
    <n v="664"/>
    <n v="674.79998779296795"/>
    <n v="655"/>
    <n v="668.59997558593705"/>
    <x v="3812"/>
    <n v="5902208"/>
    <n v="7.0793319366397748E-3"/>
    <n v="7.0793319366397748E-3"/>
    <s v="UP"/>
  </r>
  <r>
    <x v="3"/>
    <x v="152"/>
    <n v="668.5"/>
    <n v="673"/>
    <n v="659.65002441406205"/>
    <n v="669.54998779296795"/>
    <x v="3813"/>
    <n v="5794636"/>
    <n v="1.4207242944763573E-3"/>
    <n v="1.4207242944763573E-3"/>
    <s v="UP"/>
  </r>
  <r>
    <x v="3"/>
    <x v="153"/>
    <n v="666.5"/>
    <n v="679.45001220703102"/>
    <n v="665.40002441406205"/>
    <n v="672.20001220703102"/>
    <x v="3814"/>
    <n v="7213225"/>
    <n v="3.9581010394101465E-3"/>
    <n v="3.9581010394101465E-3"/>
    <s v="UP"/>
  </r>
  <r>
    <x v="3"/>
    <x v="154"/>
    <n v="675"/>
    <n v="695.84997558593705"/>
    <n v="673.5"/>
    <n v="692.34997558593705"/>
    <x v="3815"/>
    <n v="11867731"/>
    <n v="2.9976209613706169E-2"/>
    <n v="2.9976209613706169E-2"/>
    <s v="UP"/>
  </r>
  <r>
    <x v="3"/>
    <x v="155"/>
    <n v="693"/>
    <n v="699.45001220703102"/>
    <n v="679"/>
    <n v="680.54998779296795"/>
    <x v="3816"/>
    <n v="7099606"/>
    <n v="-1.7043417335664099E-2"/>
    <n v="-1.7043417335664099E-2"/>
    <s v="DOWN"/>
  </r>
  <r>
    <x v="3"/>
    <x v="156"/>
    <n v="686.04998779296795"/>
    <n v="709.20001220703102"/>
    <n v="675"/>
    <n v="705.45001220703102"/>
    <x v="3817"/>
    <n v="8774636"/>
    <n v="3.6588100503136281E-2"/>
    <n v="3.6588100503136281E-2"/>
    <s v="UP"/>
  </r>
  <r>
    <x v="3"/>
    <x v="157"/>
    <n v="707"/>
    <n v="710"/>
    <n v="690"/>
    <n v="707.40002441406205"/>
    <x v="3818"/>
    <n v="9440091"/>
    <n v="2.7642653967838169E-3"/>
    <n v="2.7642653967838169E-3"/>
    <s v="UP"/>
  </r>
  <r>
    <x v="3"/>
    <x v="158"/>
    <n v="692.5"/>
    <n v="700.79998779296795"/>
    <n v="674.95001220703102"/>
    <n v="691"/>
    <x v="3819"/>
    <n v="28290128"/>
    <n v="-9.8869517510841269E-3"/>
    <n v="-9.8869517510841269E-3"/>
    <s v="DOWN"/>
  </r>
  <r>
    <x v="3"/>
    <x v="159"/>
    <n v="698.75"/>
    <n v="706.65002441406205"/>
    <n v="691.5"/>
    <n v="699.54998779296795"/>
    <x v="3820"/>
    <n v="12276438"/>
    <n v="1.2373399616600077E-2"/>
    <n v="1.2373399616600077E-2"/>
    <s v="UP"/>
  </r>
  <r>
    <x v="3"/>
    <x v="160"/>
    <n v="700.5"/>
    <n v="711.65002441406205"/>
    <n v="697.54998779296795"/>
    <n v="708.09997558593705"/>
    <x v="3821"/>
    <n v="7059304"/>
    <n v="1.222207417133014E-2"/>
    <n v="1.222207417133014E-2"/>
    <s v="UP"/>
  </r>
  <r>
    <x v="3"/>
    <x v="161"/>
    <n v="710.70001220703102"/>
    <n v="711.90002441406205"/>
    <n v="696"/>
    <n v="701.54998779296795"/>
    <x v="3822"/>
    <n v="11378568"/>
    <n v="-9.2500219946118917E-3"/>
    <n v="-9.2500219946118917E-3"/>
    <s v="DOWN"/>
  </r>
  <r>
    <x v="3"/>
    <x v="162"/>
    <n v="702"/>
    <n v="709.45001220703102"/>
    <n v="697.5"/>
    <n v="707.75"/>
    <x v="3823"/>
    <n v="10782424"/>
    <n v="8.8375403414556377E-3"/>
    <n v="8.8375403414556377E-3"/>
    <s v="UP"/>
  </r>
  <r>
    <x v="3"/>
    <x v="163"/>
    <n v="707"/>
    <n v="711.70001220703102"/>
    <n v="700.59997558593705"/>
    <n v="703.54998779296795"/>
    <x v="3824"/>
    <n v="7718679"/>
    <n v="-5.9343435656555397E-3"/>
    <n v="-5.9343435656555397E-3"/>
    <s v="DOWN"/>
  </r>
  <r>
    <x v="3"/>
    <x v="164"/>
    <n v="707.65002441406205"/>
    <n v="725.79998779296795"/>
    <n v="704"/>
    <n v="720.84997558593705"/>
    <x v="3825"/>
    <n v="10719105"/>
    <n v="2.4589552735648616E-2"/>
    <n v="2.4589552735648616E-2"/>
    <s v="UP"/>
  </r>
  <r>
    <x v="3"/>
    <x v="165"/>
    <n v="720"/>
    <n v="729.59997558593705"/>
    <n v="715.04998779296795"/>
    <n v="717.59997558593705"/>
    <x v="3826"/>
    <n v="10078029"/>
    <n v="-4.5084425618216782E-3"/>
    <n v="-4.5084425618216782E-3"/>
    <s v="DOWN"/>
  </r>
  <r>
    <x v="3"/>
    <x v="166"/>
    <n v="715"/>
    <n v="719.45001220703102"/>
    <n v="709.20001220703102"/>
    <n v="715.84997558593705"/>
    <x v="3827"/>
    <n v="7263049"/>
    <n v="-2.4388970273529092E-3"/>
    <n v="-2.4388970273529092E-3"/>
    <s v="DOWN"/>
  </r>
  <r>
    <x v="3"/>
    <x v="167"/>
    <n v="712"/>
    <n v="713.40002441406205"/>
    <n v="700.25"/>
    <n v="703.95001220703102"/>
    <x v="3828"/>
    <n v="8825715"/>
    <n v="-1.6623550949690001E-2"/>
    <n v="-1.6623550949690001E-2"/>
    <s v="DOWN"/>
  </r>
  <r>
    <x v="3"/>
    <x v="168"/>
    <n v="675.79998779296795"/>
    <n v="695.15002441406205"/>
    <n v="675.5"/>
    <n v="692.04998779296795"/>
    <x v="3829"/>
    <n v="9795316"/>
    <n v="-1.6904469788691166E-2"/>
    <n v="-1.6904469788691166E-2"/>
    <s v="DOWN"/>
  </r>
  <r>
    <x v="3"/>
    <x v="169"/>
    <n v="693"/>
    <n v="704.40002441406205"/>
    <n v="685.25"/>
    <n v="687.54998779296795"/>
    <x v="3830"/>
    <n v="7857344"/>
    <n v="-6.5023379757667595E-3"/>
    <n v="-6.5023379757667595E-3"/>
    <s v="DOWN"/>
  </r>
  <r>
    <x v="3"/>
    <x v="170"/>
    <n v="702"/>
    <n v="712"/>
    <n v="699.15002441406205"/>
    <n v="701.20001220703102"/>
    <x v="3831"/>
    <n v="10131760"/>
    <n v="1.9853078788765292E-2"/>
    <n v="1.9853078788765292E-2"/>
    <s v="UP"/>
  </r>
  <r>
    <x v="3"/>
    <x v="171"/>
    <n v="699.90002441406205"/>
    <n v="710.29998779296795"/>
    <n v="698"/>
    <n v="703.65002441406205"/>
    <x v="3832"/>
    <n v="7291916"/>
    <n v="3.4939329261828478E-3"/>
    <n v="3.4939329261828478E-3"/>
    <s v="UP"/>
  </r>
  <r>
    <x v="3"/>
    <x v="172"/>
    <n v="708.20001220703102"/>
    <n v="716.59997558593705"/>
    <n v="706"/>
    <n v="713.90002441406205"/>
    <x v="3833"/>
    <n v="6670195"/>
    <n v="1.4566975746116448E-2"/>
    <n v="1.4566975746116448E-2"/>
    <s v="UP"/>
  </r>
  <r>
    <x v="3"/>
    <x v="173"/>
    <n v="709"/>
    <n v="711.90002441406205"/>
    <n v="701"/>
    <n v="705.54998779296795"/>
    <x v="3834"/>
    <n v="22438862"/>
    <n v="-1.1696330689366791E-2"/>
    <n v="-1.1696330689366791E-2"/>
    <s v="DOWN"/>
  </r>
  <r>
    <x v="3"/>
    <x v="174"/>
    <n v="707.09997558593705"/>
    <n v="708.70001220703102"/>
    <n v="700"/>
    <n v="703.70001220703102"/>
    <x v="3835"/>
    <n v="7804096"/>
    <n v="-2.6220524789862705E-3"/>
    <n v="-2.6220524789862705E-3"/>
    <s v="DOWN"/>
  </r>
  <r>
    <x v="3"/>
    <x v="175"/>
    <n v="695.70001220703102"/>
    <n v="724.5"/>
    <n v="692.09997558593705"/>
    <n v="720.65002441406205"/>
    <x v="3836"/>
    <n v="12157390"/>
    <n v="2.408698884397804E-2"/>
    <n v="2.408698884397804E-2"/>
    <s v="UP"/>
  </r>
  <r>
    <x v="3"/>
    <x v="176"/>
    <n v="716.90002441406205"/>
    <n v="726.79998779296795"/>
    <n v="709.40002441406205"/>
    <n v="714.15002441406205"/>
    <x v="3837"/>
    <n v="10220838"/>
    <n v="-9.0197573913680645E-3"/>
    <n v="-9.0197573913680645E-3"/>
    <s v="DOWN"/>
  </r>
  <r>
    <x v="3"/>
    <x v="177"/>
    <n v="704.84997558593705"/>
    <n v="705.59997558593705"/>
    <n v="693.5"/>
    <n v="700.5"/>
    <x v="3838"/>
    <n v="14945284"/>
    <n v="-1.9113424709799435E-2"/>
    <n v="-1.9113424709799435E-2"/>
    <s v="DOWN"/>
  </r>
  <r>
    <x v="3"/>
    <x v="178"/>
    <n v="710.20001220703102"/>
    <n v="751.59997558593705"/>
    <n v="710"/>
    <n v="748.20001220703102"/>
    <x v="3839"/>
    <n v="26030458"/>
    <n v="6.8094070608743035E-2"/>
    <n v="6.8094070608743035E-2"/>
    <s v="UP"/>
  </r>
  <r>
    <x v="3"/>
    <x v="179"/>
    <n v="735.40002441406205"/>
    <n v="744.70001220703102"/>
    <n v="730.09997558593705"/>
    <n v="731.75"/>
    <x v="3840"/>
    <n v="8954428"/>
    <n v="-2.1986137882980587E-2"/>
    <n v="-2.1986137882980587E-2"/>
    <s v="DOWN"/>
  </r>
  <r>
    <x v="3"/>
    <x v="180"/>
    <n v="732.79998779296795"/>
    <n v="738.95001220703102"/>
    <n v="724.25"/>
    <n v="735.95001220703102"/>
    <x v="3841"/>
    <n v="10411290"/>
    <n v="5.7397083810792312E-3"/>
    <n v="5.7397083810792312E-3"/>
    <s v="UP"/>
  </r>
  <r>
    <x v="3"/>
    <x v="181"/>
    <n v="737.25"/>
    <n v="742.29998779296795"/>
    <n v="729.75"/>
    <n v="731.90002441406205"/>
    <x v="3842"/>
    <n v="5477468"/>
    <n v="-5.5031031955743359E-3"/>
    <n v="-5.5031031955743359E-3"/>
    <s v="DOWN"/>
  </r>
  <r>
    <x v="3"/>
    <x v="182"/>
    <n v="737.34997558593705"/>
    <n v="765.45001220703102"/>
    <n v="735.40002441406205"/>
    <n v="756.59997558593705"/>
    <x v="3843"/>
    <n v="17263756"/>
    <n v="3.3747782349583172E-2"/>
    <n v="3.3747782349583172E-2"/>
    <s v="UP"/>
  </r>
  <r>
    <x v="3"/>
    <x v="183"/>
    <n v="755"/>
    <n v="764"/>
    <n v="752.5"/>
    <n v="762.70001220703102"/>
    <x v="3844"/>
    <n v="7796572"/>
    <n v="8.0623036714966845E-3"/>
    <n v="8.0623036714966845E-3"/>
    <s v="UP"/>
  </r>
  <r>
    <x v="3"/>
    <x v="184"/>
    <n v="765.20001220703102"/>
    <n v="775"/>
    <n v="761.5"/>
    <n v="764"/>
    <x v="3845"/>
    <n v="8810958"/>
    <n v="1.7046697774776417E-3"/>
    <n v="1.7046697774776417E-3"/>
    <s v="UP"/>
  </r>
  <r>
    <x v="3"/>
    <x v="185"/>
    <n v="769.40002441406205"/>
    <n v="796.95001220703102"/>
    <n v="765.54998779296795"/>
    <n v="794.15002441406205"/>
    <x v="3846"/>
    <n v="19362533"/>
    <n v="3.9463257033130826E-2"/>
    <n v="3.9463257033130826E-2"/>
    <s v="UP"/>
  </r>
  <r>
    <x v="3"/>
    <x v="186"/>
    <n v="784.90002441406205"/>
    <n v="784.90002441406205"/>
    <n v="772.20001220703102"/>
    <n v="774.70001220703102"/>
    <x v="3847"/>
    <n v="8476642"/>
    <n v="-2.4491610075913245E-2"/>
    <n v="-2.4491610075913245E-2"/>
    <s v="DOWN"/>
  </r>
  <r>
    <x v="3"/>
    <x v="187"/>
    <n v="780"/>
    <n v="790"/>
    <n v="775"/>
    <n v="781.70001220703102"/>
    <x v="3848"/>
    <n v="6854166"/>
    <n v="9.0356794025890138E-3"/>
    <n v="9.0356794025890138E-3"/>
    <s v="UP"/>
  </r>
  <r>
    <x v="3"/>
    <x v="188"/>
    <n v="773.5"/>
    <n v="789.90002441406205"/>
    <n v="773.5"/>
    <n v="781.84997558593705"/>
    <x v="3849"/>
    <n v="5206452"/>
    <n v="1.9191843620607656E-4"/>
    <n v="1.9191843620607656E-4"/>
    <s v="UP"/>
  </r>
  <r>
    <x v="3"/>
    <x v="189"/>
    <n v="788"/>
    <n v="805.34997558593705"/>
    <n v="786.04998779296795"/>
    <n v="797.04998779296795"/>
    <x v="3850"/>
    <n v="10804688"/>
    <n v="1.9441064787172908E-2"/>
    <n v="1.9441064787172908E-2"/>
    <s v="UP"/>
  </r>
  <r>
    <x v="3"/>
    <x v="190"/>
    <n v="792.95001220703102"/>
    <n v="806.40002441406205"/>
    <n v="781.34997558593705"/>
    <n v="783.25"/>
    <x v="3851"/>
    <n v="8961822"/>
    <n v="-1.7313939209547567E-2"/>
    <n v="-1.7313939209547567E-2"/>
    <s v="DOWN"/>
  </r>
  <r>
    <x v="3"/>
    <x v="191"/>
    <n v="799"/>
    <n v="848.45001220703102"/>
    <n v="794.79998779296795"/>
    <n v="830.95001220703102"/>
    <x v="3852"/>
    <n v="30060599"/>
    <n v="6.0900236809098486E-2"/>
    <n v="6.0900236809098486E-2"/>
    <s v="UP"/>
  </r>
  <r>
    <x v="3"/>
    <x v="192"/>
    <n v="900.09997558593705"/>
    <n v="955.5"/>
    <n v="894.25"/>
    <n v="911"/>
    <x v="3853"/>
    <n v="90432109"/>
    <n v="9.6335506217195555E-2"/>
    <n v="9.6335506217195555E-2"/>
    <s v="UP"/>
  </r>
  <r>
    <x v="3"/>
    <x v="193"/>
    <n v="911"/>
    <n v="919.90002441406205"/>
    <n v="892.15002441406205"/>
    <n v="903.15002441406205"/>
    <x v="3854"/>
    <n v="31682878"/>
    <n v="-8.6170050312311484E-3"/>
    <n v="-8.6170050312311484E-3"/>
    <s v="DOWN"/>
  </r>
  <r>
    <x v="3"/>
    <x v="194"/>
    <n v="908.5"/>
    <n v="945"/>
    <n v="906.75"/>
    <n v="934.29998779296795"/>
    <x v="3855"/>
    <n v="18421053"/>
    <n v="3.4490515108345207E-2"/>
    <n v="3.4490515108345207E-2"/>
    <s v="UP"/>
  </r>
  <r>
    <x v="3"/>
    <x v="195"/>
    <n v="945"/>
    <n v="949.70001220703102"/>
    <n v="929.20001220703102"/>
    <n v="936.75"/>
    <x v="3856"/>
    <n v="12877784"/>
    <n v="2.6223693585208964E-3"/>
    <n v="2.6223693585208964E-3"/>
    <s v="UP"/>
  </r>
  <r>
    <x v="3"/>
    <x v="196"/>
    <n v="938.95001220703102"/>
    <n v="939"/>
    <n v="910"/>
    <n v="917.90002441406205"/>
    <x v="3857"/>
    <n v="14354201"/>
    <n v="-2.0122894349732957E-2"/>
    <n v="-2.0122894349732957E-2"/>
    <s v="DOWN"/>
  </r>
  <r>
    <x v="3"/>
    <x v="197"/>
    <n v="915.65002441406205"/>
    <n v="915.79998779296795"/>
    <n v="900.65002441406205"/>
    <n v="907.95001220703102"/>
    <x v="3858"/>
    <n v="13051307"/>
    <n v="-1.0839895826309152E-2"/>
    <n v="-1.0839895826309152E-2"/>
    <s v="DOWN"/>
  </r>
  <r>
    <x v="3"/>
    <x v="198"/>
    <n v="903.25"/>
    <n v="925.75"/>
    <n v="903.25"/>
    <n v="922.84997558593705"/>
    <x v="3859"/>
    <n v="18209580"/>
    <n v="1.6410540697877517E-2"/>
    <n v="1.6410540697877517E-2"/>
    <s v="UP"/>
  </r>
  <r>
    <x v="3"/>
    <x v="199"/>
    <n v="921.54998779296795"/>
    <n v="952.79998779296795"/>
    <n v="918.65002441406205"/>
    <n v="948.45001220703102"/>
    <x v="3860"/>
    <n v="16827870"/>
    <n v="2.7740230360114974E-2"/>
    <n v="2.7740230360114974E-2"/>
    <s v="UP"/>
  </r>
  <r>
    <x v="3"/>
    <x v="200"/>
    <n v="946"/>
    <n v="967.54998779296795"/>
    <n v="941.20001220703102"/>
    <n v="962.84997558593705"/>
    <x v="3861"/>
    <n v="15818463"/>
    <n v="1.5182628396104972E-2"/>
    <n v="1.5182628396104972E-2"/>
    <s v="UP"/>
  </r>
  <r>
    <x v="3"/>
    <x v="201"/>
    <n v="953.25"/>
    <n v="960"/>
    <n v="943.59997558593705"/>
    <n v="954.15002441406205"/>
    <x v="3862"/>
    <n v="11152710"/>
    <n v="-9.0357181799963632E-3"/>
    <n v="-9.0357181799963632E-3"/>
    <s v="DOWN"/>
  </r>
  <r>
    <x v="3"/>
    <x v="202"/>
    <n v="962"/>
    <n v="972.65002441406205"/>
    <n v="958.75"/>
    <n v="961.45001220703102"/>
    <x v="3863"/>
    <n v="12492320"/>
    <n v="7.6508446120089248E-3"/>
    <n v="7.6508446120089248E-3"/>
    <s v="UP"/>
  </r>
  <r>
    <x v="3"/>
    <x v="203"/>
    <n v="969.25"/>
    <n v="986.45001220703102"/>
    <n v="953.29998779296795"/>
    <n v="966"/>
    <x v="3864"/>
    <n v="12704346"/>
    <n v="4.7324301648660923E-3"/>
    <n v="4.7324301648660923E-3"/>
    <s v="UP"/>
  </r>
  <r>
    <x v="3"/>
    <x v="204"/>
    <n v="960"/>
    <n v="965.40002441406205"/>
    <n v="947.45001220703102"/>
    <n v="956.90002441406205"/>
    <x v="3865"/>
    <n v="8479792"/>
    <n v="-9.4202795147948978E-3"/>
    <n v="-9.4202795147948978E-3"/>
    <s v="DOWN"/>
  </r>
  <r>
    <x v="3"/>
    <x v="205"/>
    <n v="960.45001220703102"/>
    <n v="970.70001220703102"/>
    <n v="940.54998779296795"/>
    <n v="949.84997558593705"/>
    <x v="3866"/>
    <n v="11133170"/>
    <n v="-7.3676734794803017E-3"/>
    <n v="-7.3676734794803017E-3"/>
    <s v="DOWN"/>
  </r>
  <r>
    <x v="3"/>
    <x v="206"/>
    <n v="952"/>
    <n v="960.95001220703102"/>
    <n v="938.29998779296795"/>
    <n v="944.70001220703102"/>
    <x v="3867"/>
    <n v="9614176"/>
    <n v="-5.4218585372770457E-3"/>
    <n v="-5.4218585372770457E-3"/>
    <s v="DOWN"/>
  </r>
  <r>
    <x v="3"/>
    <x v="207"/>
    <n v="953.5"/>
    <n v="974.40002441406205"/>
    <n v="942.5"/>
    <n v="970.84997558593705"/>
    <x v="3868"/>
    <n v="10976491"/>
    <n v="2.7680720726080962E-2"/>
    <n v="2.7680720726080962E-2"/>
    <s v="UP"/>
  </r>
  <r>
    <x v="3"/>
    <x v="208"/>
    <n v="969.45001220703102"/>
    <n v="969.45001220703102"/>
    <n v="949"/>
    <n v="950.90002441406205"/>
    <x v="3869"/>
    <n v="8010948"/>
    <n v="-2.0548935158646343E-2"/>
    <n v="-2.0548935158646343E-2"/>
    <s v="DOWN"/>
  </r>
  <r>
    <x v="3"/>
    <x v="209"/>
    <n v="948.90002441406205"/>
    <n v="956.79998779296795"/>
    <n v="945.29998779296795"/>
    <n v="951.34997558593705"/>
    <x v="3870"/>
    <n v="5716319"/>
    <n v="4.7316655174105108E-4"/>
    <n v="4.7316655174105108E-4"/>
    <s v="UP"/>
  </r>
  <r>
    <x v="3"/>
    <x v="210"/>
    <n v="949.90002441406205"/>
    <n v="962"/>
    <n v="946.09997558593705"/>
    <n v="948.45001220703102"/>
    <x v="3860"/>
    <n v="6802442"/>
    <n v="-3.0481738353060703E-3"/>
    <n v="-3.0481738353060703E-3"/>
    <s v="DOWN"/>
  </r>
  <r>
    <x v="3"/>
    <x v="211"/>
    <n v="948"/>
    <n v="958.79998779296795"/>
    <n v="942.20001220703102"/>
    <n v="954.95001220703102"/>
    <x v="3871"/>
    <n v="6908726"/>
    <n v="6.8531683442417547E-3"/>
    <n v="6.8531683442417547E-3"/>
    <s v="UP"/>
  </r>
  <r>
    <x v="3"/>
    <x v="212"/>
    <n v="954.79998779296795"/>
    <n v="968.5"/>
    <n v="948.25"/>
    <n v="951.20001220703102"/>
    <x v="3872"/>
    <n v="5097703"/>
    <n v="-3.9267992486948346E-3"/>
    <n v="-3.9267992486948346E-3"/>
    <s v="DOWN"/>
  </r>
  <r>
    <x v="3"/>
    <x v="213"/>
    <n v="955.84997558593705"/>
    <n v="963"/>
    <n v="952.04998779296795"/>
    <n v="953.59997558593705"/>
    <x v="3873"/>
    <n v="4663873"/>
    <n v="2.5230168570446114E-3"/>
    <n v="2.5230168570446114E-3"/>
    <s v="UP"/>
  </r>
  <r>
    <x v="3"/>
    <x v="214"/>
    <n v="954.09997558593705"/>
    <n v="972.45001220703102"/>
    <n v="954.09997558593705"/>
    <n v="957.5"/>
    <x v="3874"/>
    <n v="9008210"/>
    <n v="4.0897509576530303E-3"/>
    <n v="4.0897509576530303E-3"/>
    <s v="UP"/>
  </r>
  <r>
    <x v="3"/>
    <x v="215"/>
    <n v="963.90002441406205"/>
    <n v="969.20001220703102"/>
    <n v="958.70001220703102"/>
    <n v="967.54998779296795"/>
    <x v="3875"/>
    <n v="6141761"/>
    <n v="1.0496130725858682E-2"/>
    <n v="1.0496130725858682E-2"/>
    <s v="UP"/>
  </r>
  <r>
    <x v="3"/>
    <x v="216"/>
    <n v="970.90002441406205"/>
    <n v="971.54998779296795"/>
    <n v="957.45001220703102"/>
    <n v="959.29998779296795"/>
    <x v="3876"/>
    <n v="6622744"/>
    <n v="-8.5266640224934843E-3"/>
    <n v="-8.5266640224934843E-3"/>
    <s v="DOWN"/>
  </r>
  <r>
    <x v="3"/>
    <x v="217"/>
    <n v="958.90002441406205"/>
    <n v="965.5"/>
    <n v="951.29998779296795"/>
    <n v="955.15002441406205"/>
    <x v="3877"/>
    <n v="5656501"/>
    <n v="-4.3260496140745518E-3"/>
    <n v="-4.3260496140745518E-3"/>
    <s v="DOWN"/>
  </r>
  <r>
    <x v="3"/>
    <x v="218"/>
    <n v="963.04998779296795"/>
    <n v="963.45001220703102"/>
    <n v="946.54998779296795"/>
    <n v="948.79998779296795"/>
    <x v="3878"/>
    <n v="6513773"/>
    <n v="-6.6480993095563339E-3"/>
    <n v="-6.6480993095563339E-3"/>
    <s v="DOWN"/>
  </r>
  <r>
    <x v="3"/>
    <x v="219"/>
    <n v="947"/>
    <n v="952"/>
    <n v="939.20001220703102"/>
    <n v="947.40002441406205"/>
    <x v="3879"/>
    <n v="5798574"/>
    <n v="-1.4756060242631143E-3"/>
    <n v="-1.4756060242631143E-3"/>
    <s v="DOWN"/>
  </r>
  <r>
    <x v="3"/>
    <x v="220"/>
    <n v="947.5"/>
    <n v="948.65002441406205"/>
    <n v="933.59997558593705"/>
    <n v="938.09997558593705"/>
    <x v="3880"/>
    <n v="6233918"/>
    <n v="-9.8164078038549159E-3"/>
    <n v="-9.8164078038549159E-3"/>
    <s v="DOWN"/>
  </r>
  <r>
    <x v="3"/>
    <x v="221"/>
    <n v="941.25"/>
    <n v="954.25"/>
    <n v="938.40002441406205"/>
    <n v="950.79998779296795"/>
    <x v="3881"/>
    <n v="5153601"/>
    <n v="1.3538143560415631E-2"/>
    <n v="1.3538143560415631E-2"/>
    <s v="UP"/>
  </r>
  <r>
    <x v="3"/>
    <x v="222"/>
    <n v="960"/>
    <n v="960.95001220703102"/>
    <n v="945.20001220703102"/>
    <n v="947.04998779296795"/>
    <x v="3882"/>
    <n v="6154280"/>
    <n v="-3.944219597121516E-3"/>
    <n v="-3.944219597121516E-3"/>
    <s v="DOWN"/>
  </r>
  <r>
    <x v="3"/>
    <x v="223"/>
    <n v="951.45001220703102"/>
    <n v="952.5"/>
    <n v="933.04998779296795"/>
    <n v="935.25"/>
    <x v="3883"/>
    <n v="7593610"/>
    <n v="-1.2459598968537747E-2"/>
    <n v="-1.2459598968537747E-2"/>
    <s v="DOWN"/>
  </r>
  <r>
    <x v="3"/>
    <x v="224"/>
    <n v="935.25"/>
    <n v="950.5"/>
    <n v="914.59997558593705"/>
    <n v="928.59997558593705"/>
    <x v="3884"/>
    <n v="12808355"/>
    <n v="-7.1105167276936249E-3"/>
    <n v="-7.1105167276936249E-3"/>
    <s v="DOWN"/>
  </r>
  <r>
    <x v="3"/>
    <x v="225"/>
    <n v="926.25"/>
    <n v="935"/>
    <n v="912.09997558593705"/>
    <n v="914.15002441406205"/>
    <x v="3885"/>
    <n v="6907773"/>
    <n v="-1.556107853211512E-2"/>
    <n v="-1.556107853211512E-2"/>
    <s v="DOWN"/>
  </r>
  <r>
    <x v="3"/>
    <x v="226"/>
    <n v="915"/>
    <n v="926.40002441406205"/>
    <n v="913.5"/>
    <n v="924"/>
    <x v="3886"/>
    <n v="5678118"/>
    <n v="1.0775004349835828E-2"/>
    <n v="1.0775004349835828E-2"/>
    <s v="UP"/>
  </r>
  <r>
    <x v="3"/>
    <x v="227"/>
    <n v="926.5"/>
    <n v="949.40002441406205"/>
    <n v="924"/>
    <n v="935.54998779296795"/>
    <x v="3887"/>
    <n v="8827948"/>
    <n v="1.2500221781516113E-2"/>
    <n v="1.2500221781516113E-2"/>
    <s v="UP"/>
  </r>
  <r>
    <x v="3"/>
    <x v="228"/>
    <n v="915"/>
    <n v="929.5"/>
    <n v="914.45001220703102"/>
    <n v="919.15002441406205"/>
    <x v="3888"/>
    <n v="8650342"/>
    <n v="-1.7529982663920349E-2"/>
    <n v="-1.7529982663920349E-2"/>
    <s v="DOWN"/>
  </r>
  <r>
    <x v="3"/>
    <x v="229"/>
    <n v="918.90002441406205"/>
    <n v="927.54998779296795"/>
    <n v="913.04998779296795"/>
    <n v="925.04998779296795"/>
    <x v="3889"/>
    <n v="6700385"/>
    <n v="6.4190452131628623E-3"/>
    <n v="6.4190452131628623E-3"/>
    <s v="UP"/>
  </r>
  <r>
    <x v="3"/>
    <x v="230"/>
    <n v="929.95001220703102"/>
    <n v="952"/>
    <n v="925.54998779296795"/>
    <n v="939.29998779296795"/>
    <x v="3890"/>
    <n v="12891964"/>
    <n v="1.5404582414421341E-2"/>
    <n v="1.5404582414421341E-2"/>
    <s v="UP"/>
  </r>
  <r>
    <x v="3"/>
    <x v="231"/>
    <n v="935"/>
    <n v="946"/>
    <n v="926"/>
    <n v="927.75"/>
    <x v="3891"/>
    <n v="5528947"/>
    <n v="-1.2296322807699841E-2"/>
    <n v="-1.2296322807699841E-2"/>
    <s v="DOWN"/>
  </r>
  <r>
    <x v="3"/>
    <x v="232"/>
    <n v="935.29998779296795"/>
    <n v="942"/>
    <n v="924.79998779296795"/>
    <n v="940.04998779296795"/>
    <x v="3892"/>
    <n v="5171884"/>
    <n v="1.325778981251609E-2"/>
    <n v="1.325778981251609E-2"/>
    <s v="UP"/>
  </r>
  <r>
    <x v="3"/>
    <x v="233"/>
    <n v="934.90002441406205"/>
    <n v="954.15002441406205"/>
    <n v="931"/>
    <n v="945.70001220703102"/>
    <x v="3893"/>
    <n v="6671903"/>
    <n v="6.0103951355920757E-3"/>
    <n v="6.0103951355920757E-3"/>
    <s v="UP"/>
  </r>
  <r>
    <x v="3"/>
    <x v="234"/>
    <n v="957"/>
    <n v="991.04998779296795"/>
    <n v="948.29998779296795"/>
    <n v="978.40002441406205"/>
    <x v="3894"/>
    <n v="21871587"/>
    <n v="3.4577540921979295E-2"/>
    <n v="3.4577540921979295E-2"/>
    <s v="UP"/>
  </r>
  <r>
    <x v="3"/>
    <x v="235"/>
    <n v="979.5"/>
    <n v="994"/>
    <n v="971.65002441406205"/>
    <n v="982.45001220703102"/>
    <x v="3895"/>
    <n v="11608203"/>
    <n v="4.1393517938137208E-3"/>
    <n v="4.1393517938137208E-3"/>
    <s v="UP"/>
  </r>
  <r>
    <x v="3"/>
    <x v="236"/>
    <n v="986"/>
    <n v="1005.65002441406"/>
    <n v="982"/>
    <n v="1001.75"/>
    <x v="3896"/>
    <n v="10059251"/>
    <n v="1.9644824183291578E-2"/>
    <n v="1.9644824183291578E-2"/>
    <s v="UP"/>
  </r>
  <r>
    <x v="3"/>
    <x v="237"/>
    <n v="995"/>
    <n v="1021"/>
    <n v="995"/>
    <n v="1011"/>
    <x v="3897"/>
    <n v="15628241"/>
    <n v="9.2337196358314288E-3"/>
    <n v="9.2337196358314288E-3"/>
    <s v="UP"/>
  </r>
  <r>
    <x v="3"/>
    <x v="238"/>
    <n v="1011"/>
    <n v="1018.79998779296"/>
    <n v="999.09997558593705"/>
    <n v="1002.15002441406"/>
    <x v="3898"/>
    <n v="12897633"/>
    <n v="-8.7535746554044513E-3"/>
    <n v="-8.7535746554044513E-3"/>
    <s v="DOWN"/>
  </r>
  <r>
    <x v="3"/>
    <x v="239"/>
    <n v="1001"/>
    <n v="1031"/>
    <n v="1000.5"/>
    <n v="1009.90002441406"/>
    <x v="3899"/>
    <n v="14140637"/>
    <n v="7.7332933241008569E-3"/>
    <n v="7.7332933241008569E-3"/>
    <s v="UP"/>
  </r>
  <r>
    <x v="3"/>
    <x v="240"/>
    <n v="1009"/>
    <n v="1022.5"/>
    <n v="991.20001220703102"/>
    <n v="1007.5"/>
    <x v="3900"/>
    <n v="12625762"/>
    <n v="-2.3765665292527797E-3"/>
    <n v="-2.3765665292527797E-3"/>
    <s v="DOWN"/>
  </r>
  <r>
    <x v="3"/>
    <x v="241"/>
    <n v="1020.15002441406"/>
    <n v="1037"/>
    <n v="1008.09997558593"/>
    <n v="1019.75"/>
    <x v="3901"/>
    <n v="13486204"/>
    <n v="1.2158940332254248E-2"/>
    <n v="1.2158940332254248E-2"/>
    <s v="UP"/>
  </r>
  <r>
    <x v="3"/>
    <x v="242"/>
    <n v="1003"/>
    <n v="1009"/>
    <n v="970"/>
    <n v="975.40002441406205"/>
    <x v="3902"/>
    <n v="14427432"/>
    <n v="-4.3491073629141425E-2"/>
    <n v="-4.3491073629141425E-2"/>
    <s v="DOWN"/>
  </r>
  <r>
    <x v="3"/>
    <x v="243"/>
    <n v="975.79998779296795"/>
    <n v="1014.90002441406"/>
    <n v="975"/>
    <n v="1011.45001220703"/>
    <x v="3903"/>
    <n v="13311078"/>
    <n v="3.6959125194942828E-2"/>
    <n v="3.6959125194942828E-2"/>
    <s v="UP"/>
  </r>
  <r>
    <x v="3"/>
    <x v="244"/>
    <n v="1014.79998779296"/>
    <n v="1016.15002441406"/>
    <n v="998.5"/>
    <n v="1010.40002441406"/>
    <x v="3904"/>
    <n v="8554526"/>
    <n v="-1.0380056953372871E-3"/>
    <n v="-1.0380056953372871E-3"/>
    <s v="DOWN"/>
  </r>
  <r>
    <x v="3"/>
    <x v="245"/>
    <n v="1018"/>
    <n v="1028"/>
    <n v="1004.09997558593"/>
    <n v="1009"/>
    <x v="3905"/>
    <n v="8708463"/>
    <n v="-1.3857105978780965E-3"/>
    <n v="-1.3857105978780965E-3"/>
    <s v="DOWN"/>
  </r>
  <r>
    <x v="3"/>
    <x v="246"/>
    <n v="1009"/>
    <n v="1023.95001220703"/>
    <n v="1005"/>
    <n v="1008.25"/>
    <x v="3906"/>
    <n v="8048817"/>
    <n v="-7.4328980012481043E-4"/>
    <n v="-7.4328980012481043E-4"/>
    <s v="DOWN"/>
  </r>
  <r>
    <x v="3"/>
    <x v="247"/>
    <n v="1020.59997558593"/>
    <n v="1026.5"/>
    <n v="1011.75"/>
    <n v="1017.65002441406"/>
    <x v="3907"/>
    <n v="5563358"/>
    <n v="9.3231204068150216E-3"/>
    <n v="9.3231204068150216E-3"/>
    <s v="UP"/>
  </r>
  <r>
    <x v="3"/>
    <x v="248"/>
    <n v="1018.04998779296"/>
    <n v="1054.90002441406"/>
    <n v="1018.04998779296"/>
    <n v="1048.69995117187"/>
    <x v="3908"/>
    <n v="14212509"/>
    <n v="3.0511343237651877E-2"/>
    <n v="3.0511343237651877E-2"/>
    <s v="UP"/>
  </r>
  <r>
    <x v="3"/>
    <x v="249"/>
    <n v="1055"/>
    <n v="1060"/>
    <n v="1031.34997558593"/>
    <n v="1055.75"/>
    <x v="3909"/>
    <n v="9090819"/>
    <n v="6.722667306100558E-3"/>
    <n v="6.722667306100558E-3"/>
    <s v="UP"/>
  </r>
  <r>
    <x v="3"/>
    <x v="250"/>
    <n v="1044.90002441406"/>
    <n v="1072"/>
    <n v="1035.5"/>
    <n v="1066.55004882812"/>
    <x v="3910"/>
    <n v="9284008"/>
    <n v="1.0229971539961091E-2"/>
    <n v="1.0229971539961091E-2"/>
    <s v="UP"/>
  </r>
  <r>
    <x v="3"/>
    <x v="251"/>
    <n v="1090"/>
    <n v="1124"/>
    <n v="1088.40002441406"/>
    <n v="1093.69995117187"/>
    <x v="3911"/>
    <n v="21482613"/>
    <n v="2.5455793396873875E-2"/>
    <n v="2.5455793396873875E-2"/>
    <s v="UP"/>
  </r>
  <r>
    <x v="3"/>
    <x v="252"/>
    <n v="1095.09997558593"/>
    <n v="1113.30004882812"/>
    <n v="1088.44995117187"/>
    <n v="1106.80004882812"/>
    <x v="3912"/>
    <n v="10567867"/>
    <n v="1.1977641198020875E-2"/>
    <n v="1.1977641198020875E-2"/>
    <s v="UP"/>
  </r>
  <r>
    <x v="3"/>
    <x v="253"/>
    <n v="1123"/>
    <n v="1140"/>
    <n v="1112.09997558593"/>
    <n v="1132.09997558593"/>
    <x v="3913"/>
    <n v="14633537"/>
    <n v="2.2858654301049195E-2"/>
    <n v="2.2858654301049195E-2"/>
    <s v="UP"/>
  </r>
  <r>
    <x v="3"/>
    <x v="254"/>
    <n v="1135.55004882812"/>
    <n v="1166.05004882812"/>
    <n v="1135.55004882812"/>
    <n v="1157.80004882812"/>
    <x v="3914"/>
    <n v="17523825"/>
    <n v="2.2701212064756306E-2"/>
    <n v="2.2701212064756306E-2"/>
    <s v="UP"/>
  </r>
  <r>
    <x v="3"/>
    <x v="255"/>
    <n v="1162"/>
    <n v="1164.90002441406"/>
    <n v="1131.09997558593"/>
    <n v="1137"/>
    <x v="3915"/>
    <n v="16649573"/>
    <n v="-1.7965119773634658E-2"/>
    <n v="-1.7965119773634658E-2"/>
    <s v="DOWN"/>
  </r>
  <r>
    <x v="3"/>
    <x v="256"/>
    <n v="1180"/>
    <n v="1186"/>
    <n v="1092.5"/>
    <n v="1108.25"/>
    <x v="3916"/>
    <n v="44288251"/>
    <n v="-2.5285849712409453E-2"/>
    <n v="-2.5285849712409453E-2"/>
    <s v="DOWN"/>
  </r>
  <r>
    <x v="3"/>
    <x v="257"/>
    <n v="1113.84997558593"/>
    <n v="1135.94995117187"/>
    <n v="1096.90002441406"/>
    <n v="1127.5"/>
    <x v="3917"/>
    <n v="18365685"/>
    <n v="1.7369852598791497E-2"/>
    <n v="1.7369852598791497E-2"/>
    <s v="UP"/>
  </r>
  <r>
    <x v="3"/>
    <x v="258"/>
    <n v="1135"/>
    <n v="1139"/>
    <n v="1115.30004882812"/>
    <n v="1125.90002441406"/>
    <x v="3918"/>
    <n v="12902123"/>
    <n v="-1.4192431423303172E-3"/>
    <n v="-1.4192431423303172E-3"/>
    <s v="DOWN"/>
  </r>
  <r>
    <x v="3"/>
    <x v="259"/>
    <n v="1118.90002441406"/>
    <n v="1144.69995117187"/>
    <n v="1110"/>
    <n v="1137.5"/>
    <x v="3919"/>
    <n v="10448776"/>
    <n v="1.0302918498558536E-2"/>
    <n v="1.0302918498558536E-2"/>
    <s v="UP"/>
  </r>
  <r>
    <x v="3"/>
    <x v="260"/>
    <n v="1141.15002441406"/>
    <n v="1154.34997558593"/>
    <n v="1135"/>
    <n v="1148.34997558593"/>
    <x v="3920"/>
    <n v="19811433"/>
    <n v="9.5385283648732836E-3"/>
    <n v="9.5385283648732836E-3"/>
    <s v="UP"/>
  </r>
  <r>
    <x v="3"/>
    <x v="261"/>
    <n v="1142"/>
    <n v="1158"/>
    <n v="1123.80004882812"/>
    <n v="1129.05004882812"/>
    <x v="3921"/>
    <n v="11271335"/>
    <n v="-1.6806655115179477E-2"/>
    <n v="-1.6806655115179477E-2"/>
    <s v="DOWN"/>
  </r>
  <r>
    <x v="3"/>
    <x v="262"/>
    <n v="1133"/>
    <n v="1135"/>
    <n v="1120.15002441406"/>
    <n v="1122.5"/>
    <x v="3922"/>
    <n v="9069862"/>
    <n v="4.8788033419092051E-3"/>
    <n v="4.8788033419092051E-3"/>
    <s v="UP"/>
  </r>
  <r>
    <x v="3"/>
    <x v="263"/>
    <n v="1122.25"/>
    <n v="1129.59997558593"/>
    <n v="1103.15002441406"/>
    <n v="1112.44995117187"/>
    <x v="3923"/>
    <n v="6309368"/>
    <n v="-8.9534193122980995E-3"/>
    <n v="-8.9534193122980995E-3"/>
    <s v="DOWN"/>
  </r>
  <r>
    <x v="3"/>
    <x v="264"/>
    <n v="1105.69995117187"/>
    <n v="1109.69995117187"/>
    <n v="1077.15002441406"/>
    <n v="1090.84997558593"/>
    <x v="3924"/>
    <n v="10172479"/>
    <n v="-1.9416488301063666E-2"/>
    <n v="-1.9416488301063666E-2"/>
    <s v="DOWN"/>
  </r>
  <r>
    <x v="3"/>
    <x v="265"/>
    <n v="1095.5"/>
    <n v="1104.75"/>
    <n v="1070.05004882812"/>
    <n v="1076.55004882812"/>
    <x v="3925"/>
    <n v="7608392"/>
    <n v="-1.3108872561582554E-2"/>
    <n v="-1.3108872561582554E-2"/>
    <s v="DOWN"/>
  </r>
  <r>
    <x v="3"/>
    <x v="266"/>
    <n v="1070"/>
    <n v="1082"/>
    <n v="1060.09997558593"/>
    <n v="1074.84997558593"/>
    <x v="3926"/>
    <n v="6935616"/>
    <n v="-1.5792769542342028E-3"/>
    <n v="-1.5792769542342028E-3"/>
    <s v="DOWN"/>
  </r>
  <r>
    <x v="3"/>
    <x v="267"/>
    <n v="1072"/>
    <n v="1083.59997558593"/>
    <n v="1052.34997558593"/>
    <n v="1060.59997558593"/>
    <x v="3927"/>
    <n v="8800386"/>
    <n v="-1.325756712519521E-2"/>
    <n v="-1.325756712519521E-2"/>
    <s v="DOWN"/>
  </r>
  <r>
    <x v="3"/>
    <x v="268"/>
    <n v="1065"/>
    <n v="1079.94995117187"/>
    <n v="1051.09997558593"/>
    <n v="1072.30004882812"/>
    <x v="3928"/>
    <n v="7183119"/>
    <n v="1.1031369297755807E-2"/>
    <n v="1.1031369297755807E-2"/>
    <s v="UP"/>
  </r>
  <r>
    <x v="3"/>
    <x v="269"/>
    <n v="1072"/>
    <n v="1079.40002441406"/>
    <n v="1057.5"/>
    <n v="1062.55004882812"/>
    <x v="3929"/>
    <n v="7204782"/>
    <n v="-9.0924638082022224E-3"/>
    <n v="-9.0924638082022224E-3"/>
    <s v="DOWN"/>
  </r>
  <r>
    <x v="3"/>
    <x v="270"/>
    <n v="1068"/>
    <n v="1116"/>
    <n v="1066.80004882812"/>
    <n v="1093.94995117187"/>
    <x v="3930"/>
    <n v="15702690"/>
    <n v="2.9551328744979653E-2"/>
    <n v="2.9551328744979653E-2"/>
    <s v="UP"/>
  </r>
  <r>
    <x v="3"/>
    <x v="271"/>
    <n v="1109.90002441406"/>
    <n v="1123"/>
    <n v="1099"/>
    <n v="1104"/>
    <x v="3931"/>
    <n v="9568890"/>
    <n v="9.1869668116014123E-3"/>
    <n v="9.1869668116014123E-3"/>
    <s v="UP"/>
  </r>
  <r>
    <x v="3"/>
    <x v="272"/>
    <n v="1108"/>
    <n v="1121.09997558593"/>
    <n v="1091.69995117187"/>
    <n v="1112.75"/>
    <x v="3932"/>
    <n v="8807127"/>
    <n v="7.9258847530998908E-3"/>
    <n v="7.9258847530998908E-3"/>
    <s v="UP"/>
  </r>
  <r>
    <x v="3"/>
    <x v="273"/>
    <n v="1129.30004882812"/>
    <n v="1146"/>
    <n v="1121.15002441406"/>
    <n v="1136.55004882812"/>
    <x v="3933"/>
    <n v="10160320"/>
    <n v="2.138845711796496E-2"/>
    <n v="2.138845711796496E-2"/>
    <s v="UP"/>
  </r>
  <r>
    <x v="3"/>
    <x v="274"/>
    <n v="1113.84997558593"/>
    <n v="1113.84997558593"/>
    <n v="1078"/>
    <n v="1091.05004882812"/>
    <x v="3934"/>
    <n v="15622869"/>
    <n v="-4.0033526069212462E-2"/>
    <n v="-4.0033526069212462E-2"/>
    <s v="DOWN"/>
  </r>
  <r>
    <x v="3"/>
    <x v="275"/>
    <n v="1096"/>
    <n v="1126.34997558593"/>
    <n v="1087"/>
    <n v="1122.5"/>
    <x v="3922"/>
    <n v="12514800"/>
    <n v="2.8825457172731606E-2"/>
    <n v="2.8825457172731606E-2"/>
    <s v="UP"/>
  </r>
  <r>
    <x v="3"/>
    <x v="276"/>
    <n v="1128.09997558593"/>
    <n v="1142"/>
    <n v="1113.75"/>
    <n v="1117.75"/>
    <x v="3935"/>
    <n v="9180976"/>
    <n v="-4.231830618254725E-3"/>
    <n v="-4.231830618254725E-3"/>
    <s v="DOWN"/>
  </r>
  <r>
    <x v="3"/>
    <x v="277"/>
    <n v="1120"/>
    <n v="1133"/>
    <n v="1117"/>
    <n v="1124.19995117187"/>
    <x v="3936"/>
    <n v="6363212"/>
    <n v="5.7708215294430655E-3"/>
    <n v="5.7708215294430655E-3"/>
    <s v="UP"/>
  </r>
  <r>
    <x v="3"/>
    <x v="278"/>
    <n v="1137"/>
    <n v="1139.65002441406"/>
    <n v="1131.09997558593"/>
    <n v="1133.44995117187"/>
    <x v="3937"/>
    <n v="1136144"/>
    <n v="8.2280243966930677E-3"/>
    <n v="8.2280243966930677E-3"/>
    <s v="UP"/>
  </r>
  <r>
    <x v="3"/>
    <x v="279"/>
    <n v="1144.75"/>
    <n v="1145"/>
    <n v="1112.65002441406"/>
    <n v="1123.69995117187"/>
    <x v="3938"/>
    <n v="12813968"/>
    <n v="-8.6019797076173285E-3"/>
    <n v="-8.6019797076173285E-3"/>
    <s v="DOWN"/>
  </r>
  <r>
    <x v="3"/>
    <x v="280"/>
    <n v="1128.5"/>
    <n v="1132.69995117187"/>
    <n v="1101.44995117187"/>
    <n v="1110.55004882812"/>
    <x v="3939"/>
    <n v="9839468"/>
    <n v="-1.1702637968805168E-2"/>
    <n v="-1.1702637968805168E-2"/>
    <s v="DOWN"/>
  </r>
  <r>
    <x v="3"/>
    <x v="281"/>
    <n v="1100"/>
    <n v="1114.69995117187"/>
    <n v="1093.80004882812"/>
    <n v="1096.75"/>
    <x v="3940"/>
    <n v="10092343"/>
    <n v="-1.2426255472195146E-2"/>
    <n v="-1.2426255472195146E-2"/>
    <s v="DOWN"/>
  </r>
  <r>
    <x v="3"/>
    <x v="282"/>
    <n v="1106"/>
    <n v="1109"/>
    <n v="1091.09997558593"/>
    <n v="1103.34997558593"/>
    <x v="3941"/>
    <n v="8063554"/>
    <n v="6.0178593288736206E-3"/>
    <n v="6.0178593288736206E-3"/>
    <s v="UP"/>
  </r>
  <r>
    <x v="3"/>
    <x v="283"/>
    <n v="1105"/>
    <n v="1144.80004882812"/>
    <n v="1101.94995117187"/>
    <n v="1139.84997558593"/>
    <x v="3942"/>
    <n v="10546363"/>
    <n v="3.3081023997885546E-2"/>
    <n v="3.3081023997885546E-2"/>
    <s v="UP"/>
  </r>
  <r>
    <x v="3"/>
    <x v="284"/>
    <n v="1145"/>
    <n v="1154.90002441406"/>
    <n v="1133.34997558593"/>
    <n v="1140.05004882812"/>
    <x v="3943"/>
    <n v="8515426"/>
    <n v="1.7540415557314591E-4"/>
    <n v="1.7540415557314591E-4"/>
    <s v="UP"/>
  </r>
  <r>
    <x v="3"/>
    <x v="285"/>
    <n v="1137"/>
    <n v="1143.5"/>
    <n v="1111.25"/>
    <n v="1115.65002441406"/>
    <x v="3944"/>
    <n v="8958701"/>
    <n v="-2.1402522589486887E-2"/>
    <n v="-2.1402522589486887E-2"/>
    <s v="DOWN"/>
  </r>
  <r>
    <x v="3"/>
    <x v="286"/>
    <n v="1119.94995117187"/>
    <n v="1119.94995117187"/>
    <n v="1098.30004882812"/>
    <n v="1113.19995117187"/>
    <x v="3945"/>
    <n v="10962256"/>
    <n v="-2.1960806653754132E-3"/>
    <n v="-2.1960806653754132E-3"/>
    <s v="DOWN"/>
  </r>
  <r>
    <x v="3"/>
    <x v="287"/>
    <n v="1118"/>
    <n v="1121"/>
    <n v="1091"/>
    <n v="1100"/>
    <x v="3946"/>
    <n v="25306145"/>
    <n v="-1.1857567176413208E-2"/>
    <n v="-1.1857567176413208E-2"/>
    <s v="DOWN"/>
  </r>
  <r>
    <x v="3"/>
    <x v="288"/>
    <n v="1105.05004882812"/>
    <n v="1140.25"/>
    <n v="1105.05004882812"/>
    <n v="1137.84997558593"/>
    <x v="3947"/>
    <n v="8933802"/>
    <n v="3.4408880554483115E-2"/>
    <n v="3.4408880554483115E-2"/>
    <s v="UP"/>
  </r>
  <r>
    <x v="3"/>
    <x v="289"/>
    <n v="1134"/>
    <n v="1147.44995117187"/>
    <n v="1121"/>
    <n v="1140.90002441406"/>
    <x v="3948"/>
    <n v="6741637"/>
    <n v="2.6807208726858912E-3"/>
    <n v="2.6807208726858912E-3"/>
    <s v="UP"/>
  </r>
  <r>
    <x v="3"/>
    <x v="290"/>
    <n v="1147"/>
    <n v="1147"/>
    <n v="1122.69995117187"/>
    <n v="1126.44995117187"/>
    <x v="3949"/>
    <n v="16212632"/>
    <n v="-1.266563772504567E-2"/>
    <n v="-1.266563772504567E-2"/>
    <s v="DOWN"/>
  </r>
  <r>
    <x v="3"/>
    <x v="291"/>
    <n v="1125"/>
    <n v="1137"/>
    <n v="1115"/>
    <n v="1134.65002441406"/>
    <x v="3950"/>
    <n v="10564055"/>
    <n v="7.2795888233046502E-3"/>
    <n v="7.2795888233046502E-3"/>
    <s v="UP"/>
  </r>
  <r>
    <x v="3"/>
    <x v="292"/>
    <n v="1147.30004882812"/>
    <n v="1153"/>
    <n v="1136"/>
    <n v="1143.5"/>
    <x v="3951"/>
    <n v="7792141"/>
    <n v="7.7998304902188982E-3"/>
    <n v="7.7998304902188982E-3"/>
    <s v="UP"/>
  </r>
  <r>
    <x v="3"/>
    <x v="293"/>
    <n v="1145"/>
    <n v="1167"/>
    <n v="1145"/>
    <n v="1153.34997558593"/>
    <x v="3952"/>
    <n v="12308330"/>
    <n v="8.6138010946201198E-3"/>
    <n v="8.6138010946201198E-3"/>
    <s v="UP"/>
  </r>
  <r>
    <x v="3"/>
    <x v="294"/>
    <n v="1168.05004882812"/>
    <n v="1179.5"/>
    <n v="1157"/>
    <n v="1175.19995117187"/>
    <x v="3953"/>
    <n v="10039346"/>
    <n v="1.8944859211388065E-2"/>
    <n v="1.8944859211388065E-2"/>
    <s v="UP"/>
  </r>
  <r>
    <x v="3"/>
    <x v="295"/>
    <n v="1157.40002441406"/>
    <n v="1171.65002441406"/>
    <n v="1150"/>
    <n v="1167.75"/>
    <x v="3954"/>
    <n v="9488782"/>
    <n v="-6.3392397418988956E-3"/>
    <n v="-6.3392397418988956E-3"/>
    <s v="DOWN"/>
  </r>
  <r>
    <x v="3"/>
    <x v="296"/>
    <n v="1159.69995117187"/>
    <n v="1171.94995117187"/>
    <n v="1155.25"/>
    <n v="1163.19995117187"/>
    <x v="3955"/>
    <n v="10574009"/>
    <n v="-3.8966347503081055E-3"/>
    <n v="-3.8966347503081055E-3"/>
    <s v="DOWN"/>
  </r>
  <r>
    <x v="3"/>
    <x v="297"/>
    <n v="1169.40002441406"/>
    <n v="1172.59997558593"/>
    <n v="1148.19995117187"/>
    <n v="1164.55004882812"/>
    <x v="3956"/>
    <n v="6728187"/>
    <n v="1.1608371915071804E-3"/>
    <n v="1.1608371915071804E-3"/>
    <s v="UP"/>
  </r>
  <r>
    <x v="3"/>
    <x v="298"/>
    <n v="1156"/>
    <n v="1163.69995117187"/>
    <n v="1152"/>
    <n v="1154.59997558593"/>
    <x v="3957"/>
    <n v="6905926"/>
    <n v="-8.5440562886503982E-3"/>
    <n v="-8.5440562886503982E-3"/>
    <s v="DOWN"/>
  </r>
  <r>
    <x v="3"/>
    <x v="299"/>
    <n v="1160"/>
    <n v="1168.90002441406"/>
    <n v="1153.59997558593"/>
    <n v="1165.69995117187"/>
    <x v="3958"/>
    <n v="7788404"/>
    <n v="9.6135475665986118E-3"/>
    <n v="9.6135475665986118E-3"/>
    <s v="UP"/>
  </r>
  <r>
    <x v="3"/>
    <x v="300"/>
    <n v="1165.90002441406"/>
    <n v="1168.90002441406"/>
    <n v="1156.19995117187"/>
    <n v="1159.19995117187"/>
    <x v="3959"/>
    <n v="6658153"/>
    <n v="-5.5760382220627156E-3"/>
    <n v="-5.5760382220627156E-3"/>
    <s v="DOWN"/>
  </r>
  <r>
    <x v="3"/>
    <x v="301"/>
    <n v="1182.84997558593"/>
    <n v="1195"/>
    <n v="1175.59997558593"/>
    <n v="1189.80004882812"/>
    <x v="3960"/>
    <n v="15995676"/>
    <n v="2.6397542842070271E-2"/>
    <n v="2.6397542842070271E-2"/>
    <s v="UP"/>
  </r>
  <r>
    <x v="3"/>
    <x v="302"/>
    <n v="1188"/>
    <n v="1209.75"/>
    <n v="1152.05004882812"/>
    <n v="1177.30004882812"/>
    <x v="3961"/>
    <n v="10858352"/>
    <n v="-1.0505861604184747E-2"/>
    <n v="-1.0505861604184747E-2"/>
    <s v="DOWN"/>
  </r>
  <r>
    <x v="3"/>
    <x v="303"/>
    <n v="1182"/>
    <n v="1223.84997558593"/>
    <n v="1176.09997558593"/>
    <n v="1220.5"/>
    <x v="3962"/>
    <n v="10901851"/>
    <n v="3.6694130628349912E-2"/>
    <n v="3.6694130628349912E-2"/>
    <s v="UP"/>
  </r>
  <r>
    <x v="3"/>
    <x v="304"/>
    <n v="1238"/>
    <n v="1258.84997558593"/>
    <n v="1230.55004882812"/>
    <n v="1253.05004882812"/>
    <x v="3963"/>
    <n v="15878346"/>
    <n v="2.6669276111279623E-2"/>
    <n v="2.6669276111279623E-2"/>
    <s v="UP"/>
  </r>
  <r>
    <x v="3"/>
    <x v="305"/>
    <n v="1249.90002441406"/>
    <n v="1249.90002441406"/>
    <n v="1226"/>
    <n v="1236.05004882812"/>
    <x v="3964"/>
    <n v="7313885"/>
    <n v="-1.3566781457011848E-2"/>
    <n v="-1.3566781457011848E-2"/>
    <s v="DOWN"/>
  </r>
  <r>
    <x v="3"/>
    <x v="306"/>
    <n v="1238.44995117187"/>
    <n v="1248"/>
    <n v="1236"/>
    <n v="1240.30004882812"/>
    <x v="3965"/>
    <n v="4607051"/>
    <n v="3.4383693872263141E-3"/>
    <n v="3.4383693872263141E-3"/>
    <s v="UP"/>
  </r>
  <r>
    <x v="3"/>
    <x v="307"/>
    <n v="1235"/>
    <n v="1254.44995117187"/>
    <n v="1235"/>
    <n v="1250.30004882812"/>
    <x v="3966"/>
    <n v="6878105"/>
    <n v="8.0624834998463454E-3"/>
    <n v="8.0624834998463454E-3"/>
    <s v="UP"/>
  </r>
  <r>
    <x v="3"/>
    <x v="308"/>
    <n v="1253"/>
    <n v="1253.30004882812"/>
    <n v="1238.15002441406"/>
    <n v="1246.80004882812"/>
    <x v="3967"/>
    <n v="5194690"/>
    <n v="-2.7992575555204685E-3"/>
    <n v="-2.7992575555204685E-3"/>
    <s v="DOWN"/>
  </r>
  <r>
    <x v="3"/>
    <x v="309"/>
    <n v="1243"/>
    <n v="1258.40002441406"/>
    <n v="1239"/>
    <n v="1255.80004882812"/>
    <x v="3968"/>
    <n v="7430470"/>
    <n v="7.2184484392595581E-3"/>
    <n v="7.2184484392595581E-3"/>
    <s v="UP"/>
  </r>
  <r>
    <x v="3"/>
    <x v="310"/>
    <n v="1257.90002441406"/>
    <n v="1265.5"/>
    <n v="1255.80004882812"/>
    <n v="1260.44995117187"/>
    <x v="3969"/>
    <n v="4253550"/>
    <n v="3.7027118215131184E-3"/>
    <n v="3.7027118215131184E-3"/>
    <s v="UP"/>
  </r>
  <r>
    <x v="3"/>
    <x v="311"/>
    <n v="1269"/>
    <n v="1290"/>
    <n v="1261.15002441406"/>
    <n v="1288.25"/>
    <x v="3970"/>
    <n v="7208454"/>
    <n v="2.2055738536341955E-2"/>
    <n v="2.2055738536341955E-2"/>
    <s v="UP"/>
  </r>
  <r>
    <x v="3"/>
    <x v="312"/>
    <n v="1282"/>
    <n v="1299"/>
    <n v="1275.05004882812"/>
    <n v="1293.80004882812"/>
    <x v="3971"/>
    <n v="8145280"/>
    <n v="4.3081447946128433E-3"/>
    <n v="4.3081447946128433E-3"/>
    <s v="UP"/>
  </r>
  <r>
    <x v="3"/>
    <x v="313"/>
    <n v="1300"/>
    <n v="1302"/>
    <n v="1268.05004882812"/>
    <n v="1282.09997558593"/>
    <x v="3972"/>
    <n v="7161715"/>
    <n v="-9.0432337494506798E-3"/>
    <n v="-9.0432337494506798E-3"/>
    <s v="DOWN"/>
  </r>
  <r>
    <x v="3"/>
    <x v="314"/>
    <n v="1296"/>
    <n v="1297.65002441406"/>
    <n v="1255.5"/>
    <n v="1262.15002441406"/>
    <x v="3973"/>
    <n v="10954918"/>
    <n v="-1.556031692149438E-2"/>
    <n v="-1.556031692149438E-2"/>
    <s v="DOWN"/>
  </r>
  <r>
    <x v="3"/>
    <x v="315"/>
    <n v="1278.25"/>
    <n v="1316.80004882812"/>
    <n v="1278.25"/>
    <n v="1312.09997558593"/>
    <x v="3974"/>
    <n v="13186251"/>
    <n v="3.9575202693812081E-2"/>
    <n v="3.9575202693812081E-2"/>
    <s v="UP"/>
  </r>
  <r>
    <x v="3"/>
    <x v="316"/>
    <n v="1342.09997558593"/>
    <n v="1383.34997558593"/>
    <n v="1340"/>
    <n v="1376.19995117187"/>
    <x v="3975"/>
    <n v="20528626"/>
    <n v="4.8853117526506715E-2"/>
    <n v="4.8853117526506715E-2"/>
    <s v="UP"/>
  </r>
  <r>
    <x v="3"/>
    <x v="317"/>
    <n v="1378"/>
    <n v="1378"/>
    <n v="1360"/>
    <n v="1371.75"/>
    <x v="3976"/>
    <n v="8309868"/>
    <n v="-3.2335878267988069E-3"/>
    <n v="-3.2335878267988069E-3"/>
    <s v="DOWN"/>
  </r>
  <r>
    <x v="3"/>
    <x v="318"/>
    <n v="1373.84997558593"/>
    <n v="1392.80004882812"/>
    <n v="1360"/>
    <n v="1387.15002441406"/>
    <x v="3977"/>
    <n v="14442997"/>
    <n v="1.1226715857908373E-2"/>
    <n v="1.1226715857908373E-2"/>
    <s v="UP"/>
  </r>
  <r>
    <x v="3"/>
    <x v="319"/>
    <n v="1360"/>
    <n v="1384"/>
    <n v="1318.44995117187"/>
    <n v="1370.5"/>
    <x v="3978"/>
    <n v="27521697"/>
    <n v="-1.2003147258615732E-2"/>
    <n v="-1.2003147258615732E-2"/>
    <s v="DOWN"/>
  </r>
  <r>
    <x v="3"/>
    <x v="320"/>
    <n v="1360"/>
    <n v="1364.44995117187"/>
    <n v="1340"/>
    <n v="1344.94995117187"/>
    <x v="3979"/>
    <n v="15018441"/>
    <n v="-1.8642659716004865E-2"/>
    <n v="-1.8642659716004865E-2"/>
    <s v="DOWN"/>
  </r>
  <r>
    <x v="3"/>
    <x v="321"/>
    <n v="1338"/>
    <n v="1340"/>
    <n v="1306"/>
    <n v="1312.05004882812"/>
    <x v="3980"/>
    <n v="8861765"/>
    <n v="-2.446202168698948E-2"/>
    <n v="-2.446202168698948E-2"/>
    <s v="DOWN"/>
  </r>
  <r>
    <x v="3"/>
    <x v="322"/>
    <n v="1320"/>
    <n v="1331"/>
    <n v="1312"/>
    <n v="1316.65002441406"/>
    <x v="3981"/>
    <n v="5585744"/>
    <n v="3.5060252429418757E-3"/>
    <n v="3.5060252429418757E-3"/>
    <s v="UP"/>
  </r>
  <r>
    <x v="3"/>
    <x v="323"/>
    <n v="1320.55004882812"/>
    <n v="1348.40002441406"/>
    <n v="1320.55004882812"/>
    <n v="1339.44995117187"/>
    <x v="3982"/>
    <n v="8225838"/>
    <n v="1.7316526228110814E-2"/>
    <n v="1.7316526228110814E-2"/>
    <s v="UP"/>
  </r>
  <r>
    <x v="3"/>
    <x v="324"/>
    <n v="1350"/>
    <n v="1361.05004882812"/>
    <n v="1335"/>
    <n v="1339.69995117187"/>
    <x v="3983"/>
    <n v="6142421"/>
    <n v="1.8663200794293174E-4"/>
    <n v="1.8663200794293174E-4"/>
    <s v="UP"/>
  </r>
  <r>
    <x v="3"/>
    <x v="325"/>
    <n v="1327"/>
    <n v="1356"/>
    <n v="1326.55004882812"/>
    <n v="1340.84997558593"/>
    <x v="3984"/>
    <n v="9646591"/>
    <n v="8.5846564140597639E-4"/>
    <n v="8.5846564140597639E-4"/>
    <s v="UP"/>
  </r>
  <r>
    <x v="3"/>
    <x v="326"/>
    <n v="1345"/>
    <n v="1347.90002441406"/>
    <n v="1313"/>
    <n v="1325.09997558593"/>
    <x v="3985"/>
    <n v="6542611"/>
    <n v="-1.1746329370820147E-2"/>
    <n v="-1.1746329370820147E-2"/>
    <s v="DOWN"/>
  </r>
  <r>
    <x v="3"/>
    <x v="327"/>
    <n v="1319.59997558593"/>
    <n v="1327.55004882812"/>
    <n v="1285.09997558593"/>
    <n v="1301"/>
    <x v="3986"/>
    <n v="8133665"/>
    <n v="-1.8187239415387156E-2"/>
    <n v="-1.8187239415387156E-2"/>
    <s v="DOWN"/>
  </r>
  <r>
    <x v="3"/>
    <x v="328"/>
    <n v="1291.80004882812"/>
    <n v="1296.44995117187"/>
    <n v="1272.55004882812"/>
    <n v="1276.19995117187"/>
    <x v="3987"/>
    <n v="4660690"/>
    <n v="-1.9062318970971541E-2"/>
    <n v="-1.9062318970971541E-2"/>
    <s v="DOWN"/>
  </r>
  <r>
    <x v="3"/>
    <x v="329"/>
    <n v="1286.25"/>
    <n v="1291.15002441406"/>
    <n v="1231"/>
    <n v="1239.05004882812"/>
    <x v="3988"/>
    <n v="12183519"/>
    <n v="-2.9109806846933196E-2"/>
    <n v="-2.9109806846933196E-2"/>
    <s v="DOWN"/>
  </r>
  <r>
    <x v="3"/>
    <x v="330"/>
    <n v="1250.55004882812"/>
    <n v="1277.94995117187"/>
    <n v="1241"/>
    <n v="1260.90002441406"/>
    <x v="3989"/>
    <n v="8880279"/>
    <n v="1.763430583113982E-2"/>
    <n v="1.763430583113982E-2"/>
    <s v="UP"/>
  </r>
  <r>
    <x v="3"/>
    <x v="331"/>
    <n v="1280"/>
    <n v="1294.40002441406"/>
    <n v="1263.59997558593"/>
    <n v="1271.25"/>
    <x v="3990"/>
    <n v="6892490"/>
    <n v="8.2087251425864236E-3"/>
    <n v="8.2087251425864236E-3"/>
    <s v="UP"/>
  </r>
  <r>
    <x v="3"/>
    <x v="332"/>
    <n v="1277.65002441406"/>
    <n v="1304"/>
    <n v="1273"/>
    <n v="1284.65002441406"/>
    <x v="3991"/>
    <n v="8182968"/>
    <n v="1.0540785642294579E-2"/>
    <n v="1.0540785642294579E-2"/>
    <s v="UP"/>
  </r>
  <r>
    <x v="3"/>
    <x v="333"/>
    <n v="1285"/>
    <n v="1293.40002441406"/>
    <n v="1272.05004882812"/>
    <n v="1279.34997558593"/>
    <x v="3992"/>
    <n v="5032240"/>
    <n v="-4.1258300875318295E-3"/>
    <n v="-4.1258300875318295E-3"/>
    <s v="DOWN"/>
  </r>
  <r>
    <x v="3"/>
    <x v="334"/>
    <n v="1286.40002441406"/>
    <n v="1288.75"/>
    <n v="1262"/>
    <n v="1272.09997558593"/>
    <x v="3993"/>
    <n v="5477481"/>
    <n v="-5.666686675794428E-3"/>
    <n v="-5.666686675794428E-3"/>
    <s v="DOWN"/>
  </r>
  <r>
    <x v="3"/>
    <x v="335"/>
    <n v="1285.5"/>
    <n v="1310"/>
    <n v="1275.5"/>
    <n v="1303.55004882812"/>
    <x v="3994"/>
    <n v="6921922"/>
    <n v="2.4722750657376728E-2"/>
    <n v="2.4722750657376728E-2"/>
    <s v="UP"/>
  </r>
  <r>
    <x v="3"/>
    <x v="336"/>
    <n v="1306.90002441406"/>
    <n v="1332"/>
    <n v="1297.84997558593"/>
    <n v="1305.55004882812"/>
    <x v="3995"/>
    <n v="7965949"/>
    <n v="1.5342765299633451E-3"/>
    <n v="1.5342765299633451E-3"/>
    <s v="UP"/>
  </r>
  <r>
    <x v="3"/>
    <x v="337"/>
    <n v="1295.80004882812"/>
    <n v="1304.34997558593"/>
    <n v="1283.59997558593"/>
    <n v="1296.5"/>
    <x v="3996"/>
    <n v="5951207"/>
    <n v="-6.9319530683999674E-3"/>
    <n v="-6.9319530683999674E-3"/>
    <s v="DOWN"/>
  </r>
  <r>
    <x v="3"/>
    <x v="338"/>
    <n v="1289"/>
    <n v="1296"/>
    <n v="1283.05004882812"/>
    <n v="1292.65002441406"/>
    <x v="3997"/>
    <n v="4673317"/>
    <n v="-2.969427640677617E-3"/>
    <n v="-2.969427640677617E-3"/>
    <s v="DOWN"/>
  </r>
  <r>
    <x v="3"/>
    <x v="339"/>
    <n v="1305"/>
    <n v="1323.75"/>
    <n v="1301.55004882812"/>
    <n v="1309.80004882812"/>
    <x v="3998"/>
    <n v="5797875"/>
    <n v="1.3267217811447901E-2"/>
    <n v="1.3267217811447901E-2"/>
    <s v="UP"/>
  </r>
  <r>
    <x v="3"/>
    <x v="340"/>
    <n v="1320"/>
    <n v="1328.40002441406"/>
    <n v="1307.09997558593"/>
    <n v="1309.65002441406"/>
    <x v="3999"/>
    <n v="4363513"/>
    <n v="-1.1443320083208754E-4"/>
    <n v="-1.1443320083208754E-4"/>
    <s v="DOWN"/>
  </r>
  <r>
    <x v="3"/>
    <x v="341"/>
    <n v="1314"/>
    <n v="1319.75"/>
    <n v="1286"/>
    <n v="1290.40002441406"/>
    <x v="4000"/>
    <n v="6896421"/>
    <n v="-1.4698665527861266E-2"/>
    <n v="-1.4698665527861266E-2"/>
    <s v="DOWN"/>
  </r>
  <r>
    <x v="3"/>
    <x v="342"/>
    <n v="1290.40002441406"/>
    <n v="1294.5"/>
    <n v="1275"/>
    <n v="1281.30004882812"/>
    <x v="4001"/>
    <n v="4575741"/>
    <n v="-7.0520216267353254E-3"/>
    <n v="-7.0520216267353254E-3"/>
    <s v="DOWN"/>
  </r>
  <r>
    <x v="3"/>
    <x v="343"/>
    <n v="1276"/>
    <n v="1306"/>
    <n v="1275"/>
    <n v="1292.44995117187"/>
    <x v="4002"/>
    <n v="6437551"/>
    <n v="8.7020869818038651E-3"/>
    <n v="8.7020869818038651E-3"/>
    <s v="UP"/>
  </r>
  <r>
    <x v="3"/>
    <x v="344"/>
    <n v="1296.09997558593"/>
    <n v="1299.5"/>
    <n v="1276.80004882812"/>
    <n v="1291.30004882812"/>
    <x v="4003"/>
    <n v="5389696"/>
    <n v="-8.896448069545611E-4"/>
    <n v="-8.896448069545611E-4"/>
    <s v="DOWN"/>
  </r>
  <r>
    <x v="3"/>
    <x v="345"/>
    <n v="1295"/>
    <n v="1308.55004882812"/>
    <n v="1260"/>
    <n v="1265.19995117187"/>
    <x v="4004"/>
    <n v="7371303"/>
    <n v="-2.021242725593965E-2"/>
    <n v="-2.021242725593965E-2"/>
    <s v="DOWN"/>
  </r>
  <r>
    <x v="3"/>
    <x v="346"/>
    <n v="1271.15002441406"/>
    <n v="1291"/>
    <n v="1257.55004882812"/>
    <n v="1266.34997558593"/>
    <x v="4005"/>
    <n v="6612942"/>
    <n v="9.0901546382854588E-4"/>
    <n v="9.0901546382854588E-4"/>
    <s v="UP"/>
  </r>
  <r>
    <x v="3"/>
    <x v="347"/>
    <n v="1260.05004882812"/>
    <n v="1276.59997558593"/>
    <n v="1252"/>
    <n v="1274.30004882812"/>
    <x v="4006"/>
    <n v="4537258"/>
    <n v="6.2779698913006544E-3"/>
    <n v="6.2779698913006544E-3"/>
    <s v="UP"/>
  </r>
  <r>
    <x v="3"/>
    <x v="348"/>
    <n v="1288.44995117187"/>
    <n v="1299.75"/>
    <n v="1272"/>
    <n v="1274.55004882812"/>
    <x v="4007"/>
    <n v="8788221"/>
    <n v="1.9606983369708917E-4"/>
    <n v="1.9606983369708917E-4"/>
    <s v="UP"/>
  </r>
  <r>
    <x v="3"/>
    <x v="349"/>
    <n v="1269"/>
    <n v="1274.30004882812"/>
    <n v="1244.75"/>
    <n v="1253.30004882812"/>
    <x v="4008"/>
    <n v="15132388"/>
    <n v="-1.6672434027433368E-2"/>
    <n v="-1.6672434027433368E-2"/>
    <s v="DOWN"/>
  </r>
  <r>
    <x v="3"/>
    <x v="350"/>
    <n v="1263.30004882812"/>
    <n v="1284.5"/>
    <n v="1259"/>
    <n v="1267"/>
    <x v="4009"/>
    <n v="5756286"/>
    <n v="1.0931042351608786E-2"/>
    <n v="1.0931042351608786E-2"/>
    <s v="UP"/>
  </r>
  <r>
    <x v="3"/>
    <x v="351"/>
    <n v="1282.25"/>
    <n v="1310"/>
    <n v="1279.19995117187"/>
    <n v="1304.5"/>
    <x v="4010"/>
    <n v="10461434"/>
    <n v="2.9597382711732893E-2"/>
    <n v="2.9597382711732893E-2"/>
    <s v="UP"/>
  </r>
  <r>
    <x v="3"/>
    <x v="352"/>
    <n v="1319.19995117187"/>
    <n v="1347"/>
    <n v="1308"/>
    <n v="1343.55004882812"/>
    <x v="4011"/>
    <n v="9056399"/>
    <n v="2.9935024697512854E-2"/>
    <n v="2.9935024697512854E-2"/>
    <s v="UP"/>
  </r>
  <r>
    <x v="3"/>
    <x v="353"/>
    <n v="1335"/>
    <n v="1363.84997558593"/>
    <n v="1325.90002441406"/>
    <n v="1330.34997558593"/>
    <x v="4012"/>
    <n v="12041941"/>
    <n v="-9.8249446074894602E-3"/>
    <n v="-9.8249446074894602E-3"/>
    <s v="DOWN"/>
  </r>
  <r>
    <x v="3"/>
    <x v="354"/>
    <n v="1328.5"/>
    <n v="1340"/>
    <n v="1305.05004882812"/>
    <n v="1316.69995117187"/>
    <x v="4013"/>
    <n v="6486176"/>
    <n v="-1.0260229574994204E-2"/>
    <n v="-1.0260229574994204E-2"/>
    <s v="DOWN"/>
  </r>
  <r>
    <x v="3"/>
    <x v="355"/>
    <n v="1324.80004882812"/>
    <n v="1346.09997558593"/>
    <n v="1317.19995117187"/>
    <n v="1335.75"/>
    <x v="4014"/>
    <n v="5119392"/>
    <n v="1.4467918305751185E-2"/>
    <n v="1.4467918305751185E-2"/>
    <s v="UP"/>
  </r>
  <r>
    <x v="3"/>
    <x v="356"/>
    <n v="1329.5"/>
    <n v="1350.44995117187"/>
    <n v="1318.75"/>
    <n v="1345.55004882812"/>
    <x v="4015"/>
    <n v="6518173"/>
    <n v="7.3367742439445606E-3"/>
    <n v="7.3367742439445606E-3"/>
    <s v="UP"/>
  </r>
  <r>
    <x v="3"/>
    <x v="357"/>
    <n v="1356.90002441406"/>
    <n v="1374"/>
    <n v="1355"/>
    <n v="1368.15002441406"/>
    <x v="4016"/>
    <n v="7925984"/>
    <n v="1.6795909876527175E-2"/>
    <n v="1.6795909876527175E-2"/>
    <s v="UP"/>
  </r>
  <r>
    <x v="3"/>
    <x v="358"/>
    <n v="1373"/>
    <n v="1391.69995117187"/>
    <n v="1370.05004882812"/>
    <n v="1374.84997558593"/>
    <x v="4017"/>
    <n v="9462061"/>
    <n v="4.8970668504139695E-3"/>
    <n v="4.8970668504139695E-3"/>
    <s v="UP"/>
  </r>
  <r>
    <x v="3"/>
    <x v="359"/>
    <n v="1370"/>
    <n v="1379.90002441406"/>
    <n v="1358.5"/>
    <n v="1373.59997558593"/>
    <x v="4018"/>
    <n v="6658635"/>
    <n v="-9.0913284617039048E-4"/>
    <n v="-9.0913284617039048E-4"/>
    <s v="DOWN"/>
  </r>
  <r>
    <x v="3"/>
    <x v="360"/>
    <n v="1386.05004882812"/>
    <n v="1406"/>
    <n v="1380.5"/>
    <n v="1384"/>
    <x v="4019"/>
    <n v="9352771"/>
    <n v="7.5714658483985852E-3"/>
    <n v="7.5714658483985852E-3"/>
    <s v="UP"/>
  </r>
  <r>
    <x v="3"/>
    <x v="361"/>
    <n v="1392.25"/>
    <n v="1400"/>
    <n v="1382"/>
    <n v="1387"/>
    <x v="4020"/>
    <n v="7626744"/>
    <n v="2.1675888589912039E-3"/>
    <n v="2.1675888589912039E-3"/>
    <s v="UP"/>
  </r>
  <r>
    <x v="3"/>
    <x v="362"/>
    <n v="1393.75"/>
    <n v="1393.75"/>
    <n v="1313.5"/>
    <n v="1337.09997558593"/>
    <x v="4021"/>
    <n v="10961755"/>
    <n v="-3.5976968645719927E-2"/>
    <n v="-3.5976968645719927E-2"/>
    <s v="DOWN"/>
  </r>
  <r>
    <x v="3"/>
    <x v="363"/>
    <n v="1330"/>
    <n v="1355.19995117187"/>
    <n v="1318"/>
    <n v="1344.44995117187"/>
    <x v="4022"/>
    <n v="12767112"/>
    <n v="5.4970007177302391E-3"/>
    <n v="5.4970007177302391E-3"/>
    <s v="UP"/>
  </r>
  <r>
    <x v="3"/>
    <x v="364"/>
    <n v="1350.09997558593"/>
    <n v="1376"/>
    <n v="1336.09997558593"/>
    <n v="1370.80004882812"/>
    <x v="4023"/>
    <n v="4862758"/>
    <n v="1.9599215160800612E-2"/>
    <n v="1.9599215160800612E-2"/>
    <s v="UP"/>
  </r>
  <r>
    <x v="3"/>
    <x v="365"/>
    <n v="1372.44995117187"/>
    <n v="1383.25"/>
    <n v="1359.59997558593"/>
    <n v="1371.55004882812"/>
    <x v="4024"/>
    <n v="7165335"/>
    <n v="5.4718777359190774E-4"/>
    <n v="5.4718777359190774E-4"/>
    <s v="UP"/>
  </r>
  <r>
    <x v="3"/>
    <x v="366"/>
    <n v="1357.84997558593"/>
    <n v="1370.44995117187"/>
    <n v="1346.25"/>
    <n v="1353.75"/>
    <x v="4025"/>
    <n v="6134303"/>
    <n v="-1.2978200434595393E-2"/>
    <n v="-1.2978200434595393E-2"/>
    <s v="DOWN"/>
  </r>
  <r>
    <x v="3"/>
    <x v="367"/>
    <n v="1346.75"/>
    <n v="1352.5"/>
    <n v="1327.59997558593"/>
    <n v="1333.80004882812"/>
    <x v="4026"/>
    <n v="8749994"/>
    <n v="-1.473675356374049E-2"/>
    <n v="-1.473675356374049E-2"/>
    <s v="DOWN"/>
  </r>
  <r>
    <x v="3"/>
    <x v="368"/>
    <n v="1344.69995117187"/>
    <n v="1356.69995117187"/>
    <n v="1332"/>
    <n v="1336.19995117187"/>
    <x v="4027"/>
    <n v="4922071"/>
    <n v="1.7992763980382164E-3"/>
    <n v="1.7992763980382164E-3"/>
    <s v="UP"/>
  </r>
  <r>
    <x v="3"/>
    <x v="369"/>
    <n v="1346.90002441406"/>
    <n v="1400"/>
    <n v="1336.15002441406"/>
    <n v="1385.30004882812"/>
    <x v="4028"/>
    <n v="10546381"/>
    <n v="3.6746135580425922E-2"/>
    <n v="3.6746135580425922E-2"/>
    <s v="UP"/>
  </r>
  <r>
    <x v="3"/>
    <x v="370"/>
    <n v="1382"/>
    <n v="1388"/>
    <n v="1363.30004882812"/>
    <n v="1368.05004882812"/>
    <x v="4029"/>
    <n v="8220987"/>
    <n v="-1.24522494594219E-2"/>
    <n v="-1.24522494594219E-2"/>
    <s v="DOWN"/>
  </r>
  <r>
    <x v="3"/>
    <x v="371"/>
    <n v="1380"/>
    <n v="1391.59997558593"/>
    <n v="1371"/>
    <n v="1385.19995117187"/>
    <x v="4030"/>
    <n v="5675155"/>
    <n v="1.253609359353886E-2"/>
    <n v="1.253609359353886E-2"/>
    <s v="UP"/>
  </r>
  <r>
    <x v="3"/>
    <x v="372"/>
    <n v="1391"/>
    <n v="1425"/>
    <n v="1387"/>
    <n v="1409.90002441406"/>
    <x v="4031"/>
    <n v="9479572"/>
    <n v="1.7831438531306421E-2"/>
    <n v="1.7831438531306421E-2"/>
    <s v="UP"/>
  </r>
  <r>
    <x v="3"/>
    <x v="373"/>
    <n v="1423"/>
    <n v="1426"/>
    <n v="1406.44995117187"/>
    <n v="1411.05004882812"/>
    <x v="4032"/>
    <n v="5793571"/>
    <n v="8.1553398787668281E-4"/>
    <n v="8.1553398787668281E-4"/>
    <s v="UP"/>
  </r>
  <r>
    <x v="3"/>
    <x v="374"/>
    <n v="1410.25"/>
    <n v="1434.94995117187"/>
    <n v="1406.59997558593"/>
    <n v="1430.19995117187"/>
    <x v="4033"/>
    <n v="5879234"/>
    <n v="1.357136704200144E-2"/>
    <n v="1.357136704200144E-2"/>
    <s v="UP"/>
  </r>
  <r>
    <x v="3"/>
    <x v="375"/>
    <n v="1430"/>
    <n v="1451.69995117187"/>
    <n v="1421"/>
    <n v="1439.84997558593"/>
    <x v="4034"/>
    <n v="5654434"/>
    <n v="6.7474569161429599E-3"/>
    <n v="6.7474569161429599E-3"/>
    <s v="UP"/>
  </r>
  <r>
    <x v="3"/>
    <x v="376"/>
    <n v="1455"/>
    <n v="1455"/>
    <n v="1430.05004882812"/>
    <n v="1441.05004882812"/>
    <x v="4035"/>
    <n v="6052712"/>
    <n v="8.3342268664470475E-4"/>
    <n v="8.3342268664470475E-4"/>
    <s v="UP"/>
  </r>
  <r>
    <x v="3"/>
    <x v="377"/>
    <n v="1474"/>
    <n v="1477.55004882812"/>
    <n v="1415"/>
    <n v="1425.75"/>
    <x v="4036"/>
    <n v="20384532"/>
    <n v="-1.0617267593309368E-2"/>
    <n v="-1.0617267593309368E-2"/>
    <s v="DOWN"/>
  </r>
  <r>
    <x v="3"/>
    <x v="378"/>
    <n v="1433"/>
    <n v="1435.25"/>
    <n v="1375"/>
    <n v="1397.15002441406"/>
    <x v="4037"/>
    <n v="14855206"/>
    <n v="-2.0059725422052806E-2"/>
    <n v="-2.0059725422052806E-2"/>
    <s v="DOWN"/>
  </r>
  <r>
    <x v="3"/>
    <x v="379"/>
    <n v="1332.30004882812"/>
    <n v="1366.40002441406"/>
    <n v="1320"/>
    <n v="1360.75"/>
    <x v="4038"/>
    <n v="25342491"/>
    <n v="-2.6052929403893671E-2"/>
    <n v="-2.6052929403893671E-2"/>
    <s v="DOWN"/>
  </r>
  <r>
    <x v="3"/>
    <x v="380"/>
    <n v="1365"/>
    <n v="1370.84997558593"/>
    <n v="1346.59997558593"/>
    <n v="1353.75"/>
    <x v="4025"/>
    <n v="10879878"/>
    <n v="-5.1442862935246105E-3"/>
    <n v="-5.1442862935246105E-3"/>
    <s v="DOWN"/>
  </r>
  <r>
    <x v="3"/>
    <x v="381"/>
    <n v="1340"/>
    <n v="1379.69995117187"/>
    <n v="1332.34997558593"/>
    <n v="1362.55004882812"/>
    <x v="4039"/>
    <n v="12508028"/>
    <n v="6.5005797539476936E-3"/>
    <n v="6.5005797539476936E-3"/>
    <s v="UP"/>
  </r>
  <r>
    <x v="3"/>
    <x v="382"/>
    <n v="1379"/>
    <n v="1379"/>
    <n v="1342.40002441406"/>
    <n v="1351.34997558593"/>
    <x v="4040"/>
    <n v="8560766"/>
    <n v="-8.2201008529354073E-3"/>
    <n v="-8.2201008529354073E-3"/>
    <s v="DOWN"/>
  </r>
  <r>
    <x v="3"/>
    <x v="383"/>
    <n v="1355.55004882812"/>
    <n v="1364.80004882812"/>
    <n v="1345.15002441406"/>
    <n v="1351.09997558593"/>
    <x v="4041"/>
    <n v="6622446"/>
    <n v="-1.8489055204580824E-4"/>
    <n v="-1.8489055204580824E-4"/>
    <s v="DOWN"/>
  </r>
  <r>
    <x v="3"/>
    <x v="384"/>
    <n v="1343"/>
    <n v="1348.40002441406"/>
    <n v="1331"/>
    <n v="1333.80004882812"/>
    <x v="4026"/>
    <n v="7316262"/>
    <n v="-1.2804298956373764E-2"/>
    <n v="-1.2804298956373764E-2"/>
    <s v="DOWN"/>
  </r>
  <r>
    <x v="3"/>
    <x v="385"/>
    <n v="1332.25"/>
    <n v="1351.30004882812"/>
    <n v="1321"/>
    <n v="1343.55004882812"/>
    <x v="4011"/>
    <n v="7088606"/>
    <n v="7.3099760619284443E-3"/>
    <n v="7.3099760619284443E-3"/>
    <s v="UP"/>
  </r>
  <r>
    <x v="3"/>
    <x v="386"/>
    <n v="1346"/>
    <n v="1353"/>
    <n v="1340.15002441406"/>
    <n v="1348.5"/>
    <x v="4042"/>
    <n v="3636115"/>
    <n v="3.6841940840223928E-3"/>
    <n v="3.6841940840223928E-3"/>
    <s v="UP"/>
  </r>
  <r>
    <x v="3"/>
    <x v="387"/>
    <n v="1358"/>
    <n v="1359.5"/>
    <n v="1344.59997558593"/>
    <n v="1356"/>
    <x v="4043"/>
    <n v="4879234"/>
    <n v="5.5616786857322935E-3"/>
    <n v="5.5616786857322935E-3"/>
    <s v="UP"/>
  </r>
  <r>
    <x v="3"/>
    <x v="388"/>
    <n v="1368"/>
    <n v="1369"/>
    <n v="1351.40002441406"/>
    <n v="1356.34997558593"/>
    <x v="4044"/>
    <n v="5412357"/>
    <n v="2.5807628395348452E-4"/>
    <n v="2.5807628395348452E-4"/>
    <s v="UP"/>
  </r>
  <r>
    <x v="3"/>
    <x v="389"/>
    <n v="1346.30004882812"/>
    <n v="1373.90002441406"/>
    <n v="1345.90002441406"/>
    <n v="1354.34997558593"/>
    <x v="4045"/>
    <n v="8354677"/>
    <n v="-1.474550315842678E-3"/>
    <n v="-1.474550315842678E-3"/>
    <s v="DOWN"/>
  </r>
  <r>
    <x v="3"/>
    <x v="390"/>
    <n v="1340.80004882812"/>
    <n v="1361"/>
    <n v="1338"/>
    <n v="1352.05004882812"/>
    <x v="4046"/>
    <n v="4560337"/>
    <n v="-1.6981636759994605E-3"/>
    <n v="-1.6981636759994605E-3"/>
    <s v="DOWN"/>
  </r>
  <r>
    <x v="3"/>
    <x v="391"/>
    <n v="1354"/>
    <n v="1354.94995117187"/>
    <n v="1324.09997558593"/>
    <n v="1329.40002441406"/>
    <x v="4047"/>
    <n v="4887060"/>
    <n v="-1.6752476612731805E-2"/>
    <n v="-1.6752476612731805E-2"/>
    <s v="DOWN"/>
  </r>
  <r>
    <x v="3"/>
    <x v="392"/>
    <n v="1341.09997558593"/>
    <n v="1343.90002441406"/>
    <n v="1327.80004882812"/>
    <n v="1341.5"/>
    <x v="4048"/>
    <n v="3939788"/>
    <n v="9.1018550214959255E-3"/>
    <n v="9.1018550214959255E-3"/>
    <s v="UP"/>
  </r>
  <r>
    <x v="3"/>
    <x v="393"/>
    <n v="1345"/>
    <n v="1364.69995117187"/>
    <n v="1337.40002441406"/>
    <n v="1361.59997558593"/>
    <x v="4049"/>
    <n v="4810090"/>
    <n v="1.4983350188117665E-2"/>
    <n v="1.4983350188117665E-2"/>
    <s v="UP"/>
  </r>
  <r>
    <x v="3"/>
    <x v="394"/>
    <n v="1365.30004882812"/>
    <n v="1373.05004882812"/>
    <n v="1348.5"/>
    <n v="1352.55004882812"/>
    <x v="4050"/>
    <n v="4991435"/>
    <n v="-6.6465035281986504E-3"/>
    <n v="-6.6465035281986504E-3"/>
    <s v="DOWN"/>
  </r>
  <r>
    <x v="3"/>
    <x v="395"/>
    <n v="1349.84997558593"/>
    <n v="1352.90002441406"/>
    <n v="1335.05004882812"/>
    <n v="1339.55004882812"/>
    <x v="4051"/>
    <n v="7195348"/>
    <n v="-9.6115526196788349E-3"/>
    <n v="-9.6115526196788349E-3"/>
    <s v="DOWN"/>
  </r>
  <r>
    <x v="3"/>
    <x v="396"/>
    <n v="1336.90002441406"/>
    <n v="1341"/>
    <n v="1325.09997558593"/>
    <n v="1330.65002441406"/>
    <x v="4052"/>
    <n v="6420988"/>
    <n v="-6.6441169842245441E-3"/>
    <n v="-6.6441169842245441E-3"/>
    <s v="DOWN"/>
  </r>
  <r>
    <x v="3"/>
    <x v="397"/>
    <n v="1330"/>
    <n v="1330"/>
    <n v="1314.5"/>
    <n v="1327"/>
    <x v="4053"/>
    <n v="5241898"/>
    <n v="-2.7429669058803073E-3"/>
    <n v="-2.7429669058803073E-3"/>
    <s v="DOWN"/>
  </r>
  <r>
    <x v="3"/>
    <x v="398"/>
    <n v="1326.84997558593"/>
    <n v="1326.84997558593"/>
    <n v="1311.30004882812"/>
    <n v="1316.40002441406"/>
    <x v="4054"/>
    <n v="4824609"/>
    <n v="-7.9880177239723613E-3"/>
    <n v="-7.9880177239723613E-3"/>
    <s v="DOWN"/>
  </r>
  <r>
    <x v="3"/>
    <x v="399"/>
    <n v="1320.30004882812"/>
    <n v="1334.94995117187"/>
    <n v="1320.30004882812"/>
    <n v="1329.40002441406"/>
    <x v="4047"/>
    <n v="5017129"/>
    <n v="9.8753993002913768E-3"/>
    <n v="9.8753993002913768E-3"/>
    <s v="UP"/>
  </r>
  <r>
    <x v="3"/>
    <x v="400"/>
    <n v="1338"/>
    <n v="1344.59997558593"/>
    <n v="1329.5"/>
    <n v="1340"/>
    <x v="4055"/>
    <n v="5620150"/>
    <n v="7.9736970981092205E-3"/>
    <n v="7.9736970981092205E-3"/>
    <s v="UP"/>
  </r>
  <r>
    <x v="3"/>
    <x v="401"/>
    <n v="1342"/>
    <n v="1357.44995117187"/>
    <n v="1333.25"/>
    <n v="1337"/>
    <x v="4056"/>
    <n v="4435878"/>
    <n v="-2.2389610446013285E-3"/>
    <n v="-2.2389610446013285E-3"/>
    <s v="DOWN"/>
  </r>
  <r>
    <x v="3"/>
    <x v="402"/>
    <n v="1348.40002441406"/>
    <n v="1349.09997558593"/>
    <n v="1335"/>
    <n v="1339.30004882812"/>
    <x v="4057"/>
    <n v="4490092"/>
    <n v="1.7203985873954957E-3"/>
    <n v="1.7203985873954957E-3"/>
    <s v="UP"/>
  </r>
  <r>
    <x v="3"/>
    <x v="403"/>
    <n v="1347.5"/>
    <n v="1357.5"/>
    <n v="1346.34997558593"/>
    <n v="1354.5"/>
    <x v="4058"/>
    <n v="4969733"/>
    <n v="1.1349247338017222E-2"/>
    <n v="1.1349247338017222E-2"/>
    <s v="UP"/>
  </r>
  <r>
    <x v="3"/>
    <x v="404"/>
    <n v="1356.65002441406"/>
    <n v="1363"/>
    <n v="1345.09997558593"/>
    <n v="1348.05004882812"/>
    <x v="4059"/>
    <n v="4225371"/>
    <n v="-4.7618582126955876E-3"/>
    <n v="-4.7618582126955876E-3"/>
    <s v="DOWN"/>
  </r>
  <r>
    <x v="3"/>
    <x v="405"/>
    <n v="1358"/>
    <n v="1368"/>
    <n v="1354.44995117187"/>
    <n v="1361.59997558593"/>
    <x v="4049"/>
    <n v="4099340"/>
    <n v="1.0051451132525114E-2"/>
    <n v="1.0051451132525114E-2"/>
    <s v="UP"/>
  </r>
  <r>
    <x v="3"/>
    <x v="406"/>
    <n v="1367.90002441406"/>
    <n v="1400"/>
    <n v="1362.05004882812"/>
    <n v="1397.25"/>
    <x v="4060"/>
    <n v="6850024"/>
    <n v="2.6182355885939809E-2"/>
    <n v="2.6182355885939809E-2"/>
    <s v="UP"/>
  </r>
  <r>
    <x v="3"/>
    <x v="407"/>
    <n v="1404.19995117187"/>
    <n v="1416.25"/>
    <n v="1391.69995117187"/>
    <n v="1402.25"/>
    <x v="4061"/>
    <n v="15365391"/>
    <n v="3.5785164683512245E-3"/>
    <n v="3.5785164683512245E-3"/>
    <s v="UP"/>
  </r>
  <r>
    <x v="3"/>
    <x v="408"/>
    <n v="1409.75"/>
    <n v="1414"/>
    <n v="1396.09997558593"/>
    <n v="1405.05004882812"/>
    <x v="4062"/>
    <n v="4261312"/>
    <n v="1.9967971173998609E-3"/>
    <n v="1.9967971173998609E-3"/>
    <s v="UP"/>
  </r>
  <r>
    <x v="3"/>
    <x v="409"/>
    <n v="1401.5"/>
    <n v="1401.5"/>
    <n v="1383"/>
    <n v="1393.75"/>
    <x v="4063"/>
    <n v="4429904"/>
    <n v="2.6618023076091248E-3"/>
    <n v="2.6618023076091248E-3"/>
    <s v="UP"/>
  </r>
  <r>
    <x v="3"/>
    <x v="410"/>
    <n v="1400"/>
    <n v="1401"/>
    <n v="1378.65002441406"/>
    <n v="1387.19995117187"/>
    <x v="4064"/>
    <n v="4791325"/>
    <n v="-4.699595003805089E-3"/>
    <n v="-4.699595003805089E-3"/>
    <s v="DOWN"/>
  </r>
  <r>
    <x v="3"/>
    <x v="411"/>
    <n v="1380.75"/>
    <n v="1391.94995117187"/>
    <n v="1365"/>
    <n v="1378.65002441406"/>
    <x v="4065"/>
    <n v="9272276"/>
    <n v="-6.1634489629181976E-3"/>
    <n v="-6.1634489629181976E-3"/>
    <s v="DOWN"/>
  </r>
  <r>
    <x v="3"/>
    <x v="412"/>
    <n v="1388.09997558593"/>
    <n v="1399"/>
    <n v="1377.05004882812"/>
    <n v="1389.65002441406"/>
    <x v="4066"/>
    <n v="5115645"/>
    <n v="7.9789407273200951E-3"/>
    <n v="7.9789407273200951E-3"/>
    <s v="UP"/>
  </r>
  <r>
    <x v="3"/>
    <x v="413"/>
    <n v="1393.94995117187"/>
    <n v="1396.90002441406"/>
    <n v="1377.65002441406"/>
    <n v="1385.65002441406"/>
    <x v="4067"/>
    <n v="4194328"/>
    <n v="-2.8785258689783566E-3"/>
    <n v="-2.8785258689783566E-3"/>
    <s v="DOWN"/>
  </r>
  <r>
    <x v="3"/>
    <x v="414"/>
    <n v="1391"/>
    <n v="1392"/>
    <n v="1377.30004882812"/>
    <n v="1389.65002441406"/>
    <x v="4066"/>
    <n v="5154576"/>
    <n v="2.8868357002209328E-3"/>
    <n v="2.8868357002209328E-3"/>
    <s v="UP"/>
  </r>
  <r>
    <x v="3"/>
    <x v="415"/>
    <n v="1396"/>
    <n v="1421.75"/>
    <n v="1395.55004882812"/>
    <n v="1412.94995117187"/>
    <x v="4068"/>
    <n v="7360630"/>
    <n v="1.6766656721866644E-2"/>
    <n v="1.6766656721866644E-2"/>
    <s v="UP"/>
  </r>
  <r>
    <x v="3"/>
    <x v="416"/>
    <n v="1413.40002441406"/>
    <n v="1425"/>
    <n v="1404.59997558593"/>
    <n v="1415.30004882812"/>
    <x v="4069"/>
    <n v="5394317"/>
    <n v="1.6632016632016663E-3"/>
    <n v="1.6632016632016663E-3"/>
    <s v="UP"/>
  </r>
  <r>
    <x v="3"/>
    <x v="417"/>
    <n v="1424"/>
    <n v="1429"/>
    <n v="1419"/>
    <n v="1424.30004882812"/>
    <x v="4070"/>
    <n v="3496575"/>
    <n v="6.3590039766316334E-3"/>
    <n v="6.3590039766316334E-3"/>
    <s v="UP"/>
  </r>
  <r>
    <x v="3"/>
    <x v="418"/>
    <n v="1430.09997558593"/>
    <n v="1451.59997558593"/>
    <n v="1429.44995117187"/>
    <n v="1446.90002441406"/>
    <x v="4071"/>
    <n v="6140828"/>
    <n v="1.5867551666638783E-2"/>
    <n v="1.5867551666638783E-2"/>
    <s v="UP"/>
  </r>
  <r>
    <x v="3"/>
    <x v="419"/>
    <n v="1471"/>
    <n v="1477"/>
    <n v="1453.44995117187"/>
    <n v="1461.80004882812"/>
    <x v="4072"/>
    <n v="7132294"/>
    <n v="1.0297857092226652E-2"/>
    <n v="1.0297857092226652E-2"/>
    <s v="UP"/>
  </r>
  <r>
    <x v="3"/>
    <x v="420"/>
    <n v="1464"/>
    <n v="1476"/>
    <n v="1463"/>
    <n v="1473.90002441406"/>
    <x v="4073"/>
    <n v="5403104"/>
    <n v="8.2775467556563728E-3"/>
    <n v="8.2775467556563728E-3"/>
    <s v="UP"/>
  </r>
  <r>
    <x v="3"/>
    <x v="421"/>
    <n v="1472.69995117187"/>
    <n v="1489.44995117187"/>
    <n v="1467.5"/>
    <n v="1480.59997558593"/>
    <x v="4074"/>
    <n v="7661710"/>
    <n v="4.54570622421632E-3"/>
    <n v="4.54570622421632E-3"/>
    <s v="UP"/>
  </r>
  <r>
    <x v="3"/>
    <x v="422"/>
    <n v="1475.09997558593"/>
    <n v="1502.65002441406"/>
    <n v="1475.09997558593"/>
    <n v="1495.30004882812"/>
    <x v="4075"/>
    <n v="7677951"/>
    <n v="9.928368597546474E-3"/>
    <n v="9.928368597546474E-3"/>
    <s v="UP"/>
  </r>
  <r>
    <x v="3"/>
    <x v="423"/>
    <n v="1509"/>
    <n v="1515.80004882812"/>
    <n v="1487.40002441406"/>
    <n v="1503.30004882812"/>
    <x v="4076"/>
    <n v="13533974"/>
    <n v="5.3502020090490619E-3"/>
    <n v="5.3502020090490619E-3"/>
    <s v="UP"/>
  </r>
  <r>
    <x v="3"/>
    <x v="424"/>
    <n v="1493"/>
    <n v="1505.80004882812"/>
    <n v="1484.19995117187"/>
    <n v="1500.30004882812"/>
    <x v="4077"/>
    <n v="5454052"/>
    <n v="-1.995703090827668E-3"/>
    <n v="-1.995703090827668E-3"/>
    <s v="DOWN"/>
  </r>
  <r>
    <x v="3"/>
    <x v="425"/>
    <n v="1509.69995117187"/>
    <n v="1521.44995117187"/>
    <n v="1502.09997558593"/>
    <n v="1511.84997558593"/>
    <x v="4078"/>
    <n v="6427862"/>
    <n v="7.6984241944188393E-3"/>
    <n v="7.6984241944188393E-3"/>
    <s v="UP"/>
  </r>
  <r>
    <x v="3"/>
    <x v="426"/>
    <n v="1525"/>
    <n v="1525"/>
    <n v="1498.65002441406"/>
    <n v="1503.15002441406"/>
    <x v="4079"/>
    <n v="5529809"/>
    <n v="-5.7544020777365963E-3"/>
    <n v="-5.7544020777365963E-3"/>
    <s v="DOWN"/>
  </r>
  <r>
    <x v="3"/>
    <x v="427"/>
    <n v="1517"/>
    <n v="1568.75"/>
    <n v="1511.19995117187"/>
    <n v="1559.19995117187"/>
    <x v="4080"/>
    <n v="10785137"/>
    <n v="3.7288243122383304E-2"/>
    <n v="3.7288243122383304E-2"/>
    <s v="UP"/>
  </r>
  <r>
    <x v="3"/>
    <x v="428"/>
    <n v="1572"/>
    <n v="1578"/>
    <n v="1543"/>
    <n v="1574.19995117187"/>
    <x v="4081"/>
    <n v="9780240"/>
    <n v="9.6203494713169233E-3"/>
    <n v="9.6203494713169233E-3"/>
    <s v="UP"/>
  </r>
  <r>
    <x v="3"/>
    <x v="429"/>
    <n v="1572.90002441406"/>
    <n v="1580.15002441406"/>
    <n v="1560.59997558593"/>
    <n v="1571.80004882812"/>
    <x v="4082"/>
    <n v="5019178"/>
    <n v="-1.5246221230509499E-3"/>
    <n v="-1.5246221230509499E-3"/>
    <s v="DOWN"/>
  </r>
  <r>
    <x v="3"/>
    <x v="430"/>
    <n v="1561"/>
    <n v="1573.65002441406"/>
    <n v="1559.19995117187"/>
    <n v="1563.05004882812"/>
    <x v="4083"/>
    <n v="5913567"/>
    <n v="-5.5667591904114185E-3"/>
    <n v="-5.5667591904114185E-3"/>
    <s v="DOWN"/>
  </r>
  <r>
    <x v="3"/>
    <x v="431"/>
    <n v="1572.05004882812"/>
    <n v="1591"/>
    <n v="1572.05004882812"/>
    <n v="1580.80004882812"/>
    <x v="4084"/>
    <n v="6058722"/>
    <n v="1.1355996663172585E-2"/>
    <n v="1.1355996663172585E-2"/>
    <s v="UP"/>
  </r>
  <r>
    <x v="3"/>
    <x v="432"/>
    <n v="1576.84997558593"/>
    <n v="1576.84997558593"/>
    <n v="1559.05004882812"/>
    <n v="1560.40002441406"/>
    <x v="4085"/>
    <n v="4814317"/>
    <n v="-1.2904932295389093E-2"/>
    <n v="-1.2904932295389093E-2"/>
    <s v="DOWN"/>
  </r>
  <r>
    <x v="3"/>
    <x v="433"/>
    <n v="1558.94995117187"/>
    <n v="1569.44995117187"/>
    <n v="1542.59997558593"/>
    <n v="1567.80004882812"/>
    <x v="4086"/>
    <n v="5166064"/>
    <n v="4.7423387484376777E-3"/>
    <n v="4.7423387484376777E-3"/>
    <s v="UP"/>
  </r>
  <r>
    <x v="3"/>
    <x v="434"/>
    <n v="1569.15002441406"/>
    <n v="1585"/>
    <n v="1561.05004882812"/>
    <n v="1578.94995117187"/>
    <x v="4087"/>
    <n v="4058338"/>
    <n v="7.1118914528148017E-3"/>
    <n v="7.1118914528148017E-3"/>
    <s v="UP"/>
  </r>
  <r>
    <x v="3"/>
    <x v="435"/>
    <n v="1573.69995117187"/>
    <n v="1586.75"/>
    <n v="1557.09997558593"/>
    <n v="1562.19995117187"/>
    <x v="4088"/>
    <n v="4089574"/>
    <n v="-1.0608391721525461E-2"/>
    <n v="-1.0608391721525461E-2"/>
    <s v="DOWN"/>
  </r>
  <r>
    <x v="3"/>
    <x v="436"/>
    <n v="1566.05004882812"/>
    <n v="1570.55004882812"/>
    <n v="1544.65002441406"/>
    <n v="1564.59997558593"/>
    <x v="4089"/>
    <n v="4797120"/>
    <n v="1.5364174883117296E-3"/>
    <n v="1.5364174883117296E-3"/>
    <s v="UP"/>
  </r>
  <r>
    <x v="3"/>
    <x v="437"/>
    <n v="1568"/>
    <n v="1576"/>
    <n v="1549"/>
    <n v="1560.75"/>
    <x v="4090"/>
    <n v="3326813"/>
    <n v="-2.4607928354358271E-3"/>
    <n v="-2.4607928354358271E-3"/>
    <s v="DOWN"/>
  </r>
  <r>
    <x v="3"/>
    <x v="438"/>
    <n v="1556"/>
    <n v="1569.90002441406"/>
    <n v="1551"/>
    <n v="1562.90002441406"/>
    <x v="4091"/>
    <n v="3436594"/>
    <n v="1.3777068813853163E-3"/>
    <n v="1.3777068813853163E-3"/>
    <s v="UP"/>
  </r>
  <r>
    <x v="3"/>
    <x v="439"/>
    <n v="1570.55004882812"/>
    <n v="1578"/>
    <n v="1533.75"/>
    <n v="1547.84997558593"/>
    <x v="4092"/>
    <n v="4588982"/>
    <n v="-9.6296741443236411E-3"/>
    <n v="-9.6296741443236411E-3"/>
    <s v="DOWN"/>
  </r>
  <r>
    <x v="3"/>
    <x v="440"/>
    <n v="1556.40002441406"/>
    <n v="1556.40002441406"/>
    <n v="1536.30004882812"/>
    <n v="1544.94995117187"/>
    <x v="4093"/>
    <n v="4456160"/>
    <n v="-1.873521950456776E-3"/>
    <n v="-1.873521950456776E-3"/>
    <s v="DOWN"/>
  </r>
  <r>
    <x v="3"/>
    <x v="441"/>
    <n v="1554"/>
    <n v="1582.80004882812"/>
    <n v="1538.09997558593"/>
    <n v="1576.90002441406"/>
    <x v="4094"/>
    <n v="5657716"/>
    <n v="2.0680237847534096E-2"/>
    <n v="2.0680237847534096E-2"/>
    <s v="UP"/>
  </r>
  <r>
    <x v="3"/>
    <x v="442"/>
    <n v="1557.90002441406"/>
    <n v="1596.84997558593"/>
    <n v="1556"/>
    <n v="1580.80004882812"/>
    <x v="4084"/>
    <n v="10021355"/>
    <n v="2.473331359035616E-3"/>
    <n v="2.473331359035616E-3"/>
    <s v="UP"/>
  </r>
  <r>
    <x v="3"/>
    <x v="443"/>
    <n v="1573.75"/>
    <n v="1574.65002441406"/>
    <n v="1549.59997558593"/>
    <n v="1555.44995117187"/>
    <x v="4095"/>
    <n v="6265593"/>
    <n v="-1.6036326124033228E-2"/>
    <n v="-1.6036326124033228E-2"/>
    <s v="DOWN"/>
  </r>
  <r>
    <x v="3"/>
    <x v="444"/>
    <n v="1544.69995117187"/>
    <n v="1552.90002441406"/>
    <n v="1537.55004882812"/>
    <n v="1541.69995117187"/>
    <x v="4096"/>
    <n v="5669162"/>
    <n v="-8.8398727129761837E-3"/>
    <n v="-8.8398727129761837E-3"/>
    <s v="DOWN"/>
  </r>
  <r>
    <x v="3"/>
    <x v="445"/>
    <n v="1538.30004882812"/>
    <n v="1557.69995117187"/>
    <n v="1538"/>
    <n v="1550.05004882812"/>
    <x v="4097"/>
    <n v="5069939"/>
    <n v="5.4162104302101421E-3"/>
    <n v="5.4162104302101421E-3"/>
    <s v="UP"/>
  </r>
  <r>
    <x v="3"/>
    <x v="446"/>
    <n v="1561.40002441406"/>
    <n v="1592.84997558593"/>
    <n v="1561.40002441406"/>
    <n v="1590.19995117187"/>
    <x v="4098"/>
    <n v="7854575"/>
    <n v="2.5902379810300715E-2"/>
    <n v="2.5902379810300715E-2"/>
    <s v="UP"/>
  </r>
  <r>
    <x v="3"/>
    <x v="447"/>
    <n v="1588.55004882812"/>
    <n v="1598.5"/>
    <n v="1585.05004882812"/>
    <n v="1590.44995117187"/>
    <x v="4099"/>
    <n v="4179719"/>
    <n v="1.5708986857982955E-4"/>
    <n v="1.5708986857982955E-4"/>
    <s v="UP"/>
  </r>
  <r>
    <x v="3"/>
    <x v="448"/>
    <n v="1594.09997558593"/>
    <n v="1611.65002441406"/>
    <n v="1594.09997558593"/>
    <n v="1603.90002441406"/>
    <x v="4100"/>
    <n v="4586710"/>
    <n v="8.4567294447051022E-3"/>
    <n v="8.4567294447051022E-3"/>
    <s v="UP"/>
  </r>
  <r>
    <x v="3"/>
    <x v="449"/>
    <n v="1605"/>
    <n v="1609.30004882812"/>
    <n v="1597.90002441406"/>
    <n v="1602.55004882812"/>
    <x v="4101"/>
    <n v="5892859"/>
    <n v="-8.4162764661974143E-4"/>
    <n v="-8.4162764661974143E-4"/>
    <s v="DOWN"/>
  </r>
  <r>
    <x v="3"/>
    <x v="450"/>
    <n v="1605.09997558593"/>
    <n v="1607.59997558593"/>
    <n v="1585.5"/>
    <n v="1605.59997558593"/>
    <x v="4102"/>
    <n v="4686788"/>
    <n v="1.9031657060395416E-3"/>
    <n v="1.9031657060395416E-3"/>
    <s v="UP"/>
  </r>
  <r>
    <x v="3"/>
    <x v="451"/>
    <n v="1600.09997558593"/>
    <n v="1620"/>
    <n v="1600.09997558593"/>
    <n v="1617"/>
    <x v="4103"/>
    <n v="4660873"/>
    <n v="7.1002055133714461E-3"/>
    <n v="7.1002055133714461E-3"/>
    <s v="UP"/>
  </r>
  <r>
    <x v="3"/>
    <x v="452"/>
    <n v="1610"/>
    <n v="1623.40002441406"/>
    <n v="1606.15002441406"/>
    <n v="1610.5"/>
    <x v="4104"/>
    <n v="6234257"/>
    <n v="-4.0198027598184402E-3"/>
    <n v="-4.0198027598184402E-3"/>
    <s v="DOWN"/>
  </r>
  <r>
    <x v="3"/>
    <x v="453"/>
    <n v="1627.44995117187"/>
    <n v="1634.75"/>
    <n v="1619.19995117187"/>
    <n v="1631.55004882812"/>
    <x v="4105"/>
    <n v="5553389"/>
    <n v="1.3070541933448891E-2"/>
    <n v="1.3070541933448891E-2"/>
    <s v="UP"/>
  </r>
  <r>
    <x v="3"/>
    <x v="454"/>
    <n v="1647"/>
    <n v="1658.65002441406"/>
    <n v="1635.59997558593"/>
    <n v="1655.19995117187"/>
    <x v="4106"/>
    <n v="5513668"/>
    <n v="1.4495376353661779E-2"/>
    <n v="1.4495376353661779E-2"/>
    <s v="UP"/>
  </r>
  <r>
    <x v="3"/>
    <x v="455"/>
    <n v="1669.09997558593"/>
    <n v="1679.90002441406"/>
    <n v="1639.05004882812"/>
    <n v="1649.25"/>
    <x v="4107"/>
    <n v="6740391"/>
    <n v="-3.5947987599650143E-3"/>
    <n v="-3.5947987599650143E-3"/>
    <s v="DOWN"/>
  </r>
  <r>
    <x v="3"/>
    <x v="456"/>
    <n v="1649.5"/>
    <n v="1666"/>
    <n v="1647.05004882812"/>
    <n v="1653.55004882812"/>
    <x v="4108"/>
    <n v="5420536"/>
    <n v="2.6072384264942852E-3"/>
    <n v="2.6072384264942852E-3"/>
    <s v="UP"/>
  </r>
  <r>
    <x v="3"/>
    <x v="457"/>
    <n v="1657"/>
    <n v="1660.65002441406"/>
    <n v="1644"/>
    <n v="1650.19995117187"/>
    <x v="4109"/>
    <n v="3754855"/>
    <n v="-2.0259587952555416E-3"/>
    <n v="-2.0259587952555416E-3"/>
    <s v="DOWN"/>
  </r>
  <r>
    <x v="3"/>
    <x v="458"/>
    <n v="1661"/>
    <n v="1667.44995117187"/>
    <n v="1646.40002441406"/>
    <n v="1663.30004882812"/>
    <x v="4110"/>
    <n v="5018477"/>
    <n v="7.9385056739017194E-3"/>
    <n v="7.9385056739017194E-3"/>
    <s v="UP"/>
  </r>
  <r>
    <x v="3"/>
    <x v="459"/>
    <n v="1668"/>
    <n v="1680"/>
    <n v="1661.05004882812"/>
    <n v="1677.25"/>
    <x v="4111"/>
    <n v="6846517"/>
    <n v="8.3869452087440444E-3"/>
    <n v="8.3869452087440444E-3"/>
    <s v="UP"/>
  </r>
  <r>
    <x v="3"/>
    <x v="460"/>
    <n v="1674.80004882812"/>
    <n v="1684"/>
    <n v="1668"/>
    <n v="1677.55004882812"/>
    <x v="4112"/>
    <n v="4899639"/>
    <n v="1.7877107188678571E-4"/>
    <n v="1.7877107188678571E-4"/>
    <s v="UP"/>
  </r>
  <r>
    <x v="3"/>
    <x v="461"/>
    <n v="1679.15002441406"/>
    <n v="1696.5"/>
    <n v="1674"/>
    <n v="1689.59997558593"/>
    <x v="4113"/>
    <n v="5659579"/>
    <n v="7.1831417698750072E-3"/>
    <n v="7.1831417698750072E-3"/>
    <s v="UP"/>
  </r>
  <r>
    <x v="3"/>
    <x v="462"/>
    <n v="1697"/>
    <n v="1722.5"/>
    <n v="1691.30004882812"/>
    <n v="1712.19995117187"/>
    <x v="4114"/>
    <n v="5612790"/>
    <n v="1.337595992794125E-2"/>
    <n v="1.337595992794125E-2"/>
    <s v="UP"/>
  </r>
  <r>
    <x v="3"/>
    <x v="463"/>
    <n v="1707.69995117187"/>
    <n v="1719.94995117187"/>
    <n v="1690.09997558593"/>
    <n v="1704.40002441406"/>
    <x v="4115"/>
    <n v="4564109"/>
    <n v="-4.5554656866570392E-3"/>
    <n v="-4.5554656866570392E-3"/>
    <s v="DOWN"/>
  </r>
  <r>
    <x v="3"/>
    <x v="464"/>
    <n v="1703.90002441406"/>
    <n v="1748.90002441406"/>
    <n v="1686.55004882812"/>
    <n v="1741.65002441406"/>
    <x v="4116"/>
    <n v="9510390"/>
    <n v="2.1855152901911434E-2"/>
    <n v="2.1855152901911434E-2"/>
    <s v="UP"/>
  </r>
  <r>
    <x v="3"/>
    <x v="465"/>
    <n v="1729"/>
    <n v="1755.5"/>
    <n v="1727"/>
    <n v="1733.44995117187"/>
    <x v="4117"/>
    <n v="6686090"/>
    <n v="-4.7082093303323098E-3"/>
    <n v="-4.7082093303323098E-3"/>
    <s v="DOWN"/>
  </r>
  <r>
    <x v="3"/>
    <x v="466"/>
    <n v="1716.09997558593"/>
    <n v="1745"/>
    <n v="1716.09997558593"/>
    <n v="1732.94995117187"/>
    <x v="4118"/>
    <n v="6206972"/>
    <n v="-2.8844306789615223E-4"/>
    <n v="-2.8844306789615223E-4"/>
    <s v="DOWN"/>
  </r>
  <r>
    <x v="3"/>
    <x v="467"/>
    <n v="1735.75"/>
    <n v="1753.15002441406"/>
    <n v="1732"/>
    <n v="1738.75"/>
    <x v="4119"/>
    <n v="6189051"/>
    <n v="3.3468898611906271E-3"/>
    <n v="3.3468898611906271E-3"/>
    <s v="UP"/>
  </r>
  <r>
    <x v="3"/>
    <x v="468"/>
    <n v="1750"/>
    <n v="1757"/>
    <n v="1712.69995117187"/>
    <n v="1720.84997558593"/>
    <x v="4120"/>
    <n v="7602939"/>
    <n v="-1.029481584989694E-2"/>
    <n v="-1.029481584989694E-2"/>
    <s v="DOWN"/>
  </r>
  <r>
    <x v="3"/>
    <x v="469"/>
    <n v="1718"/>
    <n v="1746.90002441406"/>
    <n v="1718"/>
    <n v="1735.55004882812"/>
    <x v="4121"/>
    <n v="6153253"/>
    <n v="8.5424100388774155E-3"/>
    <n v="8.5424100388774155E-3"/>
    <s v="UP"/>
  </r>
  <r>
    <x v="3"/>
    <x v="470"/>
    <n v="1734"/>
    <n v="1746"/>
    <n v="1720"/>
    <n v="1727.69995117187"/>
    <x v="4122"/>
    <n v="5302248"/>
    <n v="-4.5230085018279067E-3"/>
    <n v="-4.5230085018279067E-3"/>
    <s v="DOWN"/>
  </r>
  <r>
    <x v="3"/>
    <x v="471"/>
    <n v="1725"/>
    <n v="1727.69995117187"/>
    <n v="1705.19995117187"/>
    <n v="1708.80004882812"/>
    <x v="4123"/>
    <n v="6698514"/>
    <n v="-1.0939540018287662E-2"/>
    <n v="-1.0939540018287662E-2"/>
    <s v="DOWN"/>
  </r>
  <r>
    <x v="3"/>
    <x v="472"/>
    <n v="1703.05004882812"/>
    <n v="1718.65002441406"/>
    <n v="1690.40002441406"/>
    <n v="1698.05004882812"/>
    <x v="4124"/>
    <n v="6559667"/>
    <n v="-6.290870265672442E-3"/>
    <n v="-6.290870265672442E-3"/>
    <s v="DOWN"/>
  </r>
  <r>
    <x v="3"/>
    <x v="473"/>
    <n v="1700.15002441406"/>
    <n v="1715"/>
    <n v="1685.84997558593"/>
    <n v="1706.44995117187"/>
    <x v="4125"/>
    <n v="12255438"/>
    <n v="4.9468204268297575E-3"/>
    <n v="4.9468204268297575E-3"/>
    <s v="UP"/>
  </r>
  <r>
    <x v="3"/>
    <x v="474"/>
    <n v="1709.5"/>
    <n v="1709.5"/>
    <n v="1673.15002441406"/>
    <n v="1677.75"/>
    <x v="4126"/>
    <n v="7801974"/>
    <n v="-1.681861138065821E-2"/>
    <n v="-1.681861138065821E-2"/>
    <s v="DOWN"/>
  </r>
  <r>
    <x v="3"/>
    <x v="475"/>
    <n v="1677.34997558593"/>
    <n v="1694.30004882812"/>
    <n v="1662.65002441406"/>
    <n v="1689.09997558593"/>
    <x v="4127"/>
    <n v="6830050"/>
    <n v="6.7651990751646301E-3"/>
    <n v="6.7651990751646301E-3"/>
    <s v="UP"/>
  </r>
  <r>
    <x v="3"/>
    <x v="476"/>
    <n v="1696.05004882812"/>
    <n v="1705.94995117187"/>
    <n v="1684.40002441406"/>
    <n v="1700.65002441406"/>
    <x v="4128"/>
    <n v="5339139"/>
    <n v="6.8378506297522021E-3"/>
    <n v="6.8378506297522021E-3"/>
    <s v="UP"/>
  </r>
  <r>
    <x v="3"/>
    <x v="477"/>
    <n v="1705.15002441406"/>
    <n v="1732"/>
    <n v="1699.34997558593"/>
    <n v="1730.40002441406"/>
    <x v="4129"/>
    <n v="4876026"/>
    <n v="1.7493252569566242E-2"/>
    <n v="1.7493252569566242E-2"/>
    <s v="UP"/>
  </r>
  <r>
    <x v="3"/>
    <x v="478"/>
    <n v="1730"/>
    <n v="1734.90002441406"/>
    <n v="1704"/>
    <n v="1706.65002441406"/>
    <x v="4130"/>
    <n v="3520341"/>
    <n v="-1.3725006302123499E-2"/>
    <n v="-1.3725006302123499E-2"/>
    <s v="DOWN"/>
  </r>
  <r>
    <x v="3"/>
    <x v="479"/>
    <n v="1700.84997558593"/>
    <n v="1700.84997558593"/>
    <n v="1682.94995117187"/>
    <n v="1693.25"/>
    <x v="4131"/>
    <n v="4584896"/>
    <n v="-7.8516946469381725E-3"/>
    <n v="-7.8516946469381725E-3"/>
    <s v="DOWN"/>
  </r>
  <r>
    <x v="3"/>
    <x v="480"/>
    <n v="1685.90002441406"/>
    <n v="1694.90002441406"/>
    <n v="1682.15002441406"/>
    <n v="1691.59997558593"/>
    <x v="4132"/>
    <n v="3331674"/>
    <n v="-9.7453015879414876E-4"/>
    <n v="-9.7453015879414876E-4"/>
    <s v="DOWN"/>
  </r>
  <r>
    <x v="3"/>
    <x v="481"/>
    <n v="1683"/>
    <n v="1701.5"/>
    <n v="1675.19995117187"/>
    <n v="1691.90002441406"/>
    <x v="4133"/>
    <n v="4662374"/>
    <n v="1.7740942284390112E-4"/>
    <n v="1.7740942284390112E-4"/>
    <s v="UP"/>
  </r>
  <r>
    <x v="3"/>
    <x v="482"/>
    <n v="1695.94995117187"/>
    <n v="1695.94995117187"/>
    <n v="1678.59997558593"/>
    <n v="1686.15002441406"/>
    <x v="4134"/>
    <n v="4945167"/>
    <n v="-3.3985182475877829E-3"/>
    <n v="-3.3985182475877829E-3"/>
    <s v="DOWN"/>
  </r>
  <r>
    <x v="3"/>
    <x v="483"/>
    <n v="1693.25"/>
    <n v="1715.09997558593"/>
    <n v="1690.19995117187"/>
    <n v="1711.44995117187"/>
    <x v="4135"/>
    <n v="4062344"/>
    <n v="1.5004473265592571E-2"/>
    <n v="1.5004473265592571E-2"/>
    <s v="UP"/>
  </r>
  <r>
    <x v="3"/>
    <x v="484"/>
    <n v="1715.19995117187"/>
    <n v="1719.25"/>
    <n v="1691.44995117187"/>
    <n v="1702.25"/>
    <x v="4136"/>
    <n v="3246568"/>
    <n v="-5.3755153206626093E-3"/>
    <n v="-5.3755153206626093E-3"/>
    <s v="DOWN"/>
  </r>
  <r>
    <x v="3"/>
    <x v="485"/>
    <n v="1697"/>
    <n v="1718"/>
    <n v="1684.44995117187"/>
    <n v="1691.30004882812"/>
    <x v="4137"/>
    <n v="7454864"/>
    <n v="-6.4325836514460754E-3"/>
    <n v="-6.4325836514460754E-3"/>
    <s v="DOWN"/>
  </r>
  <r>
    <x v="3"/>
    <x v="486"/>
    <n v="1685"/>
    <n v="1707.69995117187"/>
    <n v="1677.94995117187"/>
    <n v="1687.84997558593"/>
    <x v="4138"/>
    <n v="5660743"/>
    <n v="-2.0399117272276901E-3"/>
    <n v="-2.0399117272276901E-3"/>
    <s v="DOWN"/>
  </r>
  <r>
    <x v="3"/>
    <x v="487"/>
    <n v="1700"/>
    <n v="1726.75"/>
    <n v="1684.65002441406"/>
    <n v="1718.44995117187"/>
    <x v="4139"/>
    <n v="4672222"/>
    <n v="1.8129678645835208E-2"/>
    <n v="1.8129678645835208E-2"/>
    <s v="UP"/>
  </r>
  <r>
    <x v="3"/>
    <x v="488"/>
    <n v="1717"/>
    <n v="1738.90002441406"/>
    <n v="1713.05004882812"/>
    <n v="1716.90002441406"/>
    <x v="4140"/>
    <n v="4553892"/>
    <n v="-9.0207755305396465E-4"/>
    <n v="-9.0207755305396465E-4"/>
    <s v="DOWN"/>
  </r>
  <r>
    <x v="3"/>
    <x v="489"/>
    <n v="1732"/>
    <n v="1745"/>
    <n v="1721.09997558593"/>
    <n v="1742.55004882812"/>
    <x v="4141"/>
    <n v="3826090"/>
    <n v="1.493968156308346E-2"/>
    <n v="1.493968156308346E-2"/>
    <s v="UP"/>
  </r>
  <r>
    <x v="3"/>
    <x v="490"/>
    <n v="1758"/>
    <n v="1788"/>
    <n v="1752.44995117187"/>
    <n v="1763.84997558593"/>
    <x v="4142"/>
    <n v="8280446"/>
    <n v="1.2223490731085892E-2"/>
    <n v="1.2223490731085892E-2"/>
    <s v="UP"/>
  </r>
  <r>
    <x v="3"/>
    <x v="491"/>
    <n v="1768.75"/>
    <n v="1769"/>
    <n v="1718.09997558593"/>
    <n v="1721.15002441406"/>
    <x v="4143"/>
    <n v="5045337"/>
    <n v="-2.4208427257634078E-2"/>
    <n v="-2.4208427257634078E-2"/>
    <s v="DOWN"/>
  </r>
  <r>
    <x v="3"/>
    <x v="492"/>
    <n v="1710"/>
    <n v="1710"/>
    <n v="1675"/>
    <n v="1687.09997558593"/>
    <x v="4144"/>
    <n v="6557197"/>
    <n v="-1.9783296050545289E-2"/>
    <n v="-1.9783296050545289E-2"/>
    <s v="DOWN"/>
  </r>
  <r>
    <x v="3"/>
    <x v="493"/>
    <n v="1659.25"/>
    <n v="1701.40002441406"/>
    <n v="1655"/>
    <n v="1692.25"/>
    <x v="4145"/>
    <n v="7792548"/>
    <n v="3.0525777102911331E-3"/>
    <n v="3.0525777102911331E-3"/>
    <s v="UP"/>
  </r>
  <r>
    <x v="3"/>
    <x v="494"/>
    <n v="1703"/>
    <n v="1703"/>
    <n v="1670.09997558593"/>
    <n v="1675.19995117187"/>
    <x v="4146"/>
    <n v="6914031"/>
    <n v="-1.0075322438341271E-2"/>
    <n v="-1.0075322438341271E-2"/>
    <s v="DOWN"/>
  </r>
  <r>
    <x v="3"/>
    <x v="495"/>
    <n v="1665.09997558593"/>
    <n v="1678.94995117187"/>
    <n v="1661.25"/>
    <n v="1665.15002441406"/>
    <x v="4147"/>
    <n v="5733906"/>
    <n v="-5.9992485397923892E-3"/>
    <n v="-5.9992485397923892E-3"/>
    <s v="DOWN"/>
  </r>
  <r>
    <x v="3"/>
    <x v="496"/>
    <n v="1672.5"/>
    <n v="1688"/>
    <n v="1665.40002441406"/>
    <n v="1678.75"/>
    <x v="4148"/>
    <n v="2947154"/>
    <n v="8.1673486360674761E-3"/>
    <n v="8.1673486360674761E-3"/>
    <s v="UP"/>
  </r>
  <r>
    <x v="3"/>
    <x v="497"/>
    <n v="1671"/>
    <n v="1702.94995117187"/>
    <n v="1663"/>
    <n v="1692.80004882812"/>
    <x v="4149"/>
    <n v="4373310"/>
    <n v="8.3694516069770797E-3"/>
    <n v="8.3694516069770797E-3"/>
    <s v="UP"/>
  </r>
  <r>
    <x v="3"/>
    <x v="498"/>
    <n v="1702.09997558593"/>
    <n v="1709"/>
    <n v="1670"/>
    <n v="1673.55004882812"/>
    <x v="4150"/>
    <n v="4271698"/>
    <n v="-1.1371766817610878E-2"/>
    <n v="-1.1371766817610878E-2"/>
    <s v="DOWN"/>
  </r>
  <r>
    <x v="3"/>
    <x v="499"/>
    <n v="1687"/>
    <n v="1704.19995117187"/>
    <n v="1676.65002441406"/>
    <n v="1691"/>
    <x v="4151"/>
    <n v="5476108"/>
    <n v="1.0426869029893116E-2"/>
    <n v="1.0426869029893116E-2"/>
    <s v="UP"/>
  </r>
  <r>
    <x v="3"/>
    <x v="500"/>
    <n v="1705.25"/>
    <n v="1731.5"/>
    <n v="1698.40002441406"/>
    <n v="1723.84997558593"/>
    <x v="4152"/>
    <n v="4738376"/>
    <n v="1.9426447381768238E-2"/>
    <n v="1.9426447381768238E-2"/>
    <s v="UP"/>
  </r>
  <r>
    <x v="3"/>
    <x v="501"/>
    <n v="1682"/>
    <n v="1730"/>
    <n v="1663.69995117187"/>
    <n v="1690.94995117187"/>
    <x v="4153"/>
    <n v="8840633"/>
    <n v="-1.9085127860338408E-2"/>
    <n v="-1.9085127860338408E-2"/>
    <s v="DOWN"/>
  </r>
  <r>
    <x v="3"/>
    <x v="502"/>
    <n v="1677"/>
    <n v="1689"/>
    <n v="1662"/>
    <n v="1685.15002441406"/>
    <x v="4154"/>
    <n v="7439300"/>
    <n v="-3.4300974902806984E-3"/>
    <n v="-3.4300974902806984E-3"/>
    <s v="DOWN"/>
  </r>
  <r>
    <x v="3"/>
    <x v="503"/>
    <n v="1695.94995117187"/>
    <n v="1713.65002441406"/>
    <n v="1680.05004882812"/>
    <n v="1709.19995117187"/>
    <x v="4155"/>
    <n v="7104171"/>
    <n v="1.4271796578350747E-2"/>
    <n v="1.4271796578350747E-2"/>
    <s v="UP"/>
  </r>
  <r>
    <x v="3"/>
    <x v="504"/>
    <n v="1754"/>
    <n v="1783.59997558593"/>
    <n v="1698.19995117187"/>
    <n v="1715.75"/>
    <x v="4156"/>
    <n v="19655776"/>
    <n v="3.8320841882908798E-3"/>
    <n v="3.8320841882908798E-3"/>
    <s v="UP"/>
  </r>
  <r>
    <x v="3"/>
    <x v="505"/>
    <n v="1740"/>
    <n v="1799"/>
    <n v="1740"/>
    <n v="1792.15002441406"/>
    <x v="4157"/>
    <n v="13438109"/>
    <n v="4.4528733870045079E-2"/>
    <n v="4.4528733870045079E-2"/>
    <s v="UP"/>
  </r>
  <r>
    <x v="3"/>
    <x v="506"/>
    <n v="1814"/>
    <n v="1834.5"/>
    <n v="1782.30004882812"/>
    <n v="1822.15002441406"/>
    <x v="4158"/>
    <n v="10324260"/>
    <n v="1.6739651094212431E-2"/>
    <n v="1.6739651094212431E-2"/>
    <s v="UP"/>
  </r>
  <r>
    <x v="3"/>
    <x v="507"/>
    <n v="1829.40002441406"/>
    <n v="1848"/>
    <n v="1794.05004882812"/>
    <n v="1802.34997558593"/>
    <x v="4159"/>
    <n v="5876115"/>
    <n v="-1.0866305187374191E-2"/>
    <n v="-1.0866305187374191E-2"/>
    <s v="DOWN"/>
  </r>
  <r>
    <x v="3"/>
    <x v="508"/>
    <n v="1814"/>
    <n v="1814"/>
    <n v="1746.84997558593"/>
    <n v="1753.65002441406"/>
    <x v="4160"/>
    <n v="8779629"/>
    <n v="-2.7020309111895818E-2"/>
    <n v="-2.7020309111895818E-2"/>
    <s v="DOWN"/>
  </r>
  <r>
    <x v="3"/>
    <x v="509"/>
    <n v="1749.90002441406"/>
    <n v="1763.19995117187"/>
    <n v="1707"/>
    <n v="1719.80004882812"/>
    <x v="4161"/>
    <n v="7369809"/>
    <n v="-1.9302519100168031E-2"/>
    <n v="-1.9302519100168031E-2"/>
    <s v="DOWN"/>
  </r>
  <r>
    <x v="3"/>
    <x v="510"/>
    <n v="1722.05004882812"/>
    <n v="1729.75"/>
    <n v="1687.19995117187"/>
    <n v="1707.55004882812"/>
    <x v="4162"/>
    <n v="5905209"/>
    <n v="-7.1229060810908415E-3"/>
    <n v="-7.1229060810908415E-3"/>
    <s v="DOWN"/>
  </r>
  <r>
    <x v="3"/>
    <x v="511"/>
    <n v="1710.05004882812"/>
    <n v="1726.59997558593"/>
    <n v="1695.90002441406"/>
    <n v="1703.69995117187"/>
    <x v="4163"/>
    <n v="5871709"/>
    <n v="6.5876024470298295E-3"/>
    <n v="6.5876024470298295E-3"/>
    <s v="UP"/>
  </r>
  <r>
    <x v="3"/>
    <x v="512"/>
    <n v="1709.09997558593"/>
    <n v="1734.15002441406"/>
    <n v="1701.15002441406"/>
    <n v="1728.94995117187"/>
    <x v="4164"/>
    <n v="5090259"/>
    <n v="1.4820748636547173E-2"/>
    <n v="1.4820748636547173E-2"/>
    <s v="UP"/>
  </r>
  <r>
    <x v="3"/>
    <x v="513"/>
    <n v="1719.34997558593"/>
    <n v="1724.75"/>
    <n v="1692.05004882812"/>
    <n v="1703.90002441406"/>
    <x v="4165"/>
    <n v="5329972"/>
    <n v="-1.4488499094378132E-2"/>
    <n v="-1.4488499094378132E-2"/>
    <s v="DOWN"/>
  </r>
  <r>
    <x v="3"/>
    <x v="514"/>
    <n v="1699"/>
    <n v="1712.59997558593"/>
    <n v="1661.05004882812"/>
    <n v="1667.75"/>
    <x v="4166"/>
    <n v="5875091"/>
    <n v="-2.1216113105054026E-2"/>
    <n v="-2.1216113105054026E-2"/>
    <s v="DOWN"/>
  </r>
  <r>
    <x v="3"/>
    <x v="515"/>
    <n v="1677.5"/>
    <n v="1707.19995117187"/>
    <n v="1676"/>
    <n v="1700.05004882812"/>
    <x v="4167"/>
    <n v="3636806"/>
    <n v="1.9367437654125314E-2"/>
    <n v="1.9367437654125314E-2"/>
    <s v="UP"/>
  </r>
  <r>
    <x v="3"/>
    <x v="516"/>
    <n v="1695"/>
    <n v="1706.44995117187"/>
    <n v="1686.34997558593"/>
    <n v="1697.90002441406"/>
    <x v="4168"/>
    <n v="3471772"/>
    <n v="-1.2647064416947352E-3"/>
    <n v="-1.2647064416947352E-3"/>
    <s v="DOWN"/>
  </r>
  <r>
    <x v="3"/>
    <x v="517"/>
    <n v="1709"/>
    <n v="1717.44995117187"/>
    <n v="1699"/>
    <n v="1702.5"/>
    <x v="4169"/>
    <n v="3530713"/>
    <n v="2.709343821686621E-3"/>
    <n v="2.709343821686621E-3"/>
    <s v="UP"/>
  </r>
  <r>
    <x v="3"/>
    <x v="518"/>
    <n v="1715"/>
    <n v="1717"/>
    <n v="1705"/>
    <n v="1708.69995117187"/>
    <x v="4170"/>
    <n v="483407"/>
    <n v="3.6416184927061004E-3"/>
    <n v="3.6416184927061004E-3"/>
    <s v="UP"/>
  </r>
  <r>
    <x v="3"/>
    <x v="519"/>
    <n v="1730"/>
    <n v="1741"/>
    <n v="1703"/>
    <n v="1737.5"/>
    <x v="4171"/>
    <n v="5245903"/>
    <n v="1.6854922150645917E-2"/>
    <n v="1.6854922150645917E-2"/>
    <s v="UP"/>
  </r>
  <r>
    <x v="3"/>
    <x v="520"/>
    <n v="1734.75"/>
    <n v="1750"/>
    <n v="1726"/>
    <n v="1742.5"/>
    <x v="4172"/>
    <n v="4016134"/>
    <n v="2.8776117145498156E-3"/>
    <n v="2.8776117145498156E-3"/>
    <s v="UP"/>
  </r>
  <r>
    <x v="3"/>
    <x v="521"/>
    <n v="1726"/>
    <n v="1750.94995117187"/>
    <n v="1721.94995117187"/>
    <n v="1740.15002441406"/>
    <x v="4173"/>
    <n v="4780368"/>
    <n v="-1.3485751585838156E-3"/>
    <n v="-1.3485751585838156E-3"/>
    <s v="DOWN"/>
  </r>
  <r>
    <x v="3"/>
    <x v="522"/>
    <n v="1732.94995117187"/>
    <n v="1739.75"/>
    <n v="1709"/>
    <n v="1733.30004882812"/>
    <x v="4174"/>
    <n v="4731349"/>
    <n v="-3.9364297486522903E-3"/>
    <n v="-3.9364297486522903E-3"/>
    <s v="DOWN"/>
  </r>
  <r>
    <x v="3"/>
    <x v="523"/>
    <n v="1743"/>
    <n v="1782.84997558593"/>
    <n v="1738.05004882812"/>
    <n v="1780.19995117187"/>
    <x v="4175"/>
    <n v="5069009"/>
    <n v="2.7058177711440493E-2"/>
    <n v="2.7058177711440493E-2"/>
    <s v="UP"/>
  </r>
  <r>
    <x v="3"/>
    <x v="524"/>
    <n v="1782.09997558593"/>
    <n v="1800"/>
    <n v="1775.5"/>
    <n v="1787.15002441406"/>
    <x v="4176"/>
    <n v="4354074"/>
    <n v="3.904104623324372E-3"/>
    <n v="3.904104623324372E-3"/>
    <s v="UP"/>
  </r>
  <r>
    <x v="3"/>
    <x v="525"/>
    <n v="1790"/>
    <n v="1808.94995117187"/>
    <n v="1777"/>
    <n v="1792.30004882812"/>
    <x v="4177"/>
    <n v="6034233"/>
    <n v="2.8817269204834783E-3"/>
    <n v="2.8817269204834783E-3"/>
    <s v="UP"/>
  </r>
  <r>
    <x v="3"/>
    <x v="526"/>
    <n v="1792.55004882812"/>
    <n v="1802"/>
    <n v="1780.69995117187"/>
    <n v="1787.44995117187"/>
    <x v="4178"/>
    <n v="4732492"/>
    <n v="-2.7061716288762925E-3"/>
    <n v="-2.7061716288762925E-3"/>
    <s v="DOWN"/>
  </r>
  <r>
    <x v="3"/>
    <x v="527"/>
    <n v="1781.59997558593"/>
    <n v="1789.44995117187"/>
    <n v="1759"/>
    <n v="1779.40002441406"/>
    <x v="4179"/>
    <n v="4326924"/>
    <n v="-4.5034685482888102E-3"/>
    <n v="-4.5034685482888102E-3"/>
    <s v="DOWN"/>
  </r>
  <r>
    <x v="3"/>
    <x v="528"/>
    <n v="1784"/>
    <n v="1785.40002441406"/>
    <n v="1751.15002441406"/>
    <n v="1759.40002441406"/>
    <x v="4180"/>
    <n v="6621839"/>
    <n v="-1.1239698657689652E-2"/>
    <n v="-1.1239698657689652E-2"/>
    <s v="DOWN"/>
  </r>
  <r>
    <x v="3"/>
    <x v="529"/>
    <n v="1735.09997558593"/>
    <n v="1747.25"/>
    <n v="1710"/>
    <n v="1736.90002441406"/>
    <x v="4181"/>
    <n v="8436160"/>
    <n v="-1.2788546336783493E-2"/>
    <n v="-1.2788546336783493E-2"/>
    <s v="DOWN"/>
  </r>
  <r>
    <x v="3"/>
    <x v="530"/>
    <n v="1740"/>
    <n v="1740.5"/>
    <n v="1688"/>
    <n v="1696"/>
    <x v="4182"/>
    <n v="7333061"/>
    <n v="-2.3547723317146337E-2"/>
    <n v="-2.3547723317146337E-2"/>
    <s v="DOWN"/>
  </r>
  <r>
    <x v="3"/>
    <x v="531"/>
    <n v="1700"/>
    <n v="1726.19995117187"/>
    <n v="1696.94995117187"/>
    <n v="1722.40002441406"/>
    <x v="4183"/>
    <n v="4476260"/>
    <n v="1.5566111224459745E-2"/>
    <n v="1.5566111224459745E-2"/>
    <s v="UP"/>
  </r>
  <r>
    <x v="3"/>
    <x v="532"/>
    <n v="1702.55004882812"/>
    <n v="1718.34997558593"/>
    <n v="1684"/>
    <n v="1691.65002441406"/>
    <x v="4184"/>
    <n v="4494181"/>
    <n v="-1.7852984582543197E-2"/>
    <n v="-1.7852984582543197E-2"/>
    <s v="DOWN"/>
  </r>
  <r>
    <x v="3"/>
    <x v="533"/>
    <n v="1691"/>
    <n v="1712"/>
    <n v="1669.15002441406"/>
    <n v="1696.34997558593"/>
    <x v="4185"/>
    <n v="3942776"/>
    <n v="2.7783781725888041E-3"/>
    <n v="2.7783781725888041E-3"/>
    <s v="UP"/>
  </r>
  <r>
    <x v="3"/>
    <x v="534"/>
    <n v="1704.55004882812"/>
    <n v="1729.90002441406"/>
    <n v="1700.05004882812"/>
    <n v="1712.65002441406"/>
    <x v="4186"/>
    <n v="14808963"/>
    <n v="9.6088211084221237E-3"/>
    <n v="9.6088211084221237E-3"/>
    <s v="UP"/>
  </r>
  <r>
    <x v="3"/>
    <x v="535"/>
    <n v="1715"/>
    <n v="1741.90002441406"/>
    <n v="1713"/>
    <n v="1714.90002441406"/>
    <x v="4187"/>
    <n v="5193264"/>
    <n v="1.3137027965766741E-3"/>
    <n v="1.3137027965766741E-3"/>
    <s v="UP"/>
  </r>
  <r>
    <x v="3"/>
    <x v="536"/>
    <n v="1715"/>
    <n v="1750.5"/>
    <n v="1711.34997558593"/>
    <n v="1748.25"/>
    <x v="4188"/>
    <n v="5559574"/>
    <n v="1.9447169742462009E-2"/>
    <n v="1.9447169742462009E-2"/>
    <s v="UP"/>
  </r>
  <r>
    <x v="3"/>
    <x v="537"/>
    <n v="1771.09997558593"/>
    <n v="1786.65002441406"/>
    <n v="1732.55004882812"/>
    <n v="1735.55004882812"/>
    <x v="4189"/>
    <n v="6754012"/>
    <n v="-7.2643550109054052E-3"/>
    <n v="-7.2643550109054052E-3"/>
    <s v="DOWN"/>
  </r>
  <r>
    <x v="3"/>
    <x v="538"/>
    <n v="1730"/>
    <n v="1733.94995117187"/>
    <n v="1691.5"/>
    <n v="1695.30004882812"/>
    <x v="4190"/>
    <n v="3991449"/>
    <n v="-2.3191523027795171E-2"/>
    <n v="-2.3191523027795171E-2"/>
    <s v="DOWN"/>
  </r>
  <r>
    <x v="3"/>
    <x v="539"/>
    <n v="1701.09997558593"/>
    <n v="1724.90002441406"/>
    <n v="1694"/>
    <n v="1711.65002441406"/>
    <x v="4191"/>
    <n v="4202122"/>
    <n v="9.6444136111066264E-3"/>
    <n v="9.6444136111066264E-3"/>
    <s v="UP"/>
  </r>
  <r>
    <x v="3"/>
    <x v="540"/>
    <n v="1733"/>
    <n v="1759.80004882812"/>
    <n v="1732.59997558593"/>
    <n v="1753.34997558593"/>
    <x v="4192"/>
    <n v="3029169"/>
    <n v="2.4362379904200246E-2"/>
    <n v="2.4362379904200246E-2"/>
    <s v="UP"/>
  </r>
  <r>
    <x v="3"/>
    <x v="541"/>
    <n v="1759"/>
    <n v="1769.40002441406"/>
    <n v="1742"/>
    <n v="1763.44995117187"/>
    <x v="4193"/>
    <n v="2082171"/>
    <n v="5.7604408406806574E-3"/>
    <n v="5.7604408406806574E-3"/>
    <s v="UP"/>
  </r>
  <r>
    <x v="3"/>
    <x v="542"/>
    <n v="1760"/>
    <n v="1763.75"/>
    <n v="1746"/>
    <n v="1759.25"/>
    <x v="4194"/>
    <n v="1823469"/>
    <n v="-2.3816324055776577E-3"/>
    <n v="-2.3816324055776577E-3"/>
    <s v="DOWN"/>
  </r>
  <r>
    <x v="3"/>
    <x v="543"/>
    <n v="1767.05004882812"/>
    <n v="1771.34997558593"/>
    <n v="1738.80004882812"/>
    <n v="1744.65002441406"/>
    <x v="4195"/>
    <n v="4040584"/>
    <n v="-8.2991520835863607E-3"/>
    <n v="-8.2991520835863607E-3"/>
    <s v="DOWN"/>
  </r>
  <r>
    <x v="3"/>
    <x v="544"/>
    <n v="1730.90002441406"/>
    <n v="1763"/>
    <n v="1710.34997558593"/>
    <n v="1752.15002441406"/>
    <x v="4196"/>
    <n v="4768144"/>
    <n v="4.2989141116970891E-3"/>
    <n v="4.2989141116970891E-3"/>
    <s v="UP"/>
  </r>
  <r>
    <x v="3"/>
    <x v="545"/>
    <n v="1745"/>
    <n v="1747.94995117187"/>
    <n v="1721.19995117187"/>
    <n v="1734.19995117187"/>
    <x v="4197"/>
    <n v="3053149"/>
    <n v="-1.0244536775666847E-2"/>
    <n v="-1.0244536775666847E-2"/>
    <s v="DOWN"/>
  </r>
  <r>
    <x v="3"/>
    <x v="546"/>
    <n v="1762.65002441406"/>
    <n v="1777.59997558593"/>
    <n v="1758"/>
    <n v="1771.59997558593"/>
    <x v="4198"/>
    <n v="4481031"/>
    <n v="2.1566065955444705E-2"/>
    <n v="2.1566065955444705E-2"/>
    <s v="UP"/>
  </r>
  <r>
    <x v="3"/>
    <x v="547"/>
    <n v="1820"/>
    <n v="1842"/>
    <n v="1806.75"/>
    <n v="1820.84997558593"/>
    <x v="4199"/>
    <n v="18887243"/>
    <n v="2.7799708125233764E-2"/>
    <n v="2.7799708125233764E-2"/>
    <s v="UP"/>
  </r>
  <r>
    <x v="3"/>
    <x v="548"/>
    <n v="1801.69995117187"/>
    <n v="1829.65002441406"/>
    <n v="1787.30004882812"/>
    <n v="1798.90002441406"/>
    <x v="4200"/>
    <n v="5773891"/>
    <n v="-1.205475404059177E-2"/>
    <n v="-1.205475404059177E-2"/>
    <s v="DOWN"/>
  </r>
  <r>
    <x v="3"/>
    <x v="549"/>
    <n v="1801"/>
    <n v="1838"/>
    <n v="1801"/>
    <n v="1811.59997558593"/>
    <x v="4201"/>
    <n v="5353584"/>
    <n v="7.0598189190040359E-3"/>
    <n v="7.0598189190040359E-3"/>
    <s v="UP"/>
  </r>
  <r>
    <x v="3"/>
    <x v="550"/>
    <n v="1825"/>
    <n v="1829.15002441406"/>
    <n v="1812.34997558593"/>
    <n v="1824.69995117187"/>
    <x v="4202"/>
    <n v="4156428"/>
    <n v="7.2311515120167614E-3"/>
    <n v="7.2311515120167614E-3"/>
    <s v="UP"/>
  </r>
  <r>
    <x v="3"/>
    <x v="551"/>
    <n v="1831.25"/>
    <n v="1861.59997558593"/>
    <n v="1827"/>
    <n v="1857.59997558593"/>
    <x v="4203"/>
    <n v="4112933"/>
    <n v="1.8030388032189763E-2"/>
    <n v="1.8030388032189763E-2"/>
    <s v="UP"/>
  </r>
  <r>
    <x v="3"/>
    <x v="552"/>
    <n v="1872.94995117187"/>
    <n v="1875.75"/>
    <n v="1854"/>
    <n v="1863.5"/>
    <x v="4204"/>
    <n v="3780347"/>
    <n v="3.1761680036302259E-3"/>
    <n v="3.1761680036302259E-3"/>
    <s v="UP"/>
  </r>
  <r>
    <x v="3"/>
    <x v="553"/>
    <n v="1860"/>
    <n v="1874.5"/>
    <n v="1845.05004882812"/>
    <n v="1866.15002441406"/>
    <x v="4205"/>
    <n v="2647733"/>
    <n v="1.4221026383215358E-3"/>
    <n v="1.4221026383215358E-3"/>
    <s v="UP"/>
  </r>
  <r>
    <x v="3"/>
    <x v="554"/>
    <n v="1880.69995117187"/>
    <n v="1895.90002441406"/>
    <n v="1878.40002441406"/>
    <n v="1888"/>
    <x v="4206"/>
    <n v="3340933"/>
    <n v="1.1708623710530421E-2"/>
    <n v="1.1708623710530421E-2"/>
    <s v="UP"/>
  </r>
  <r>
    <x v="3"/>
    <x v="555"/>
    <n v="1883.5"/>
    <n v="1893.80004882812"/>
    <n v="1876.40002441406"/>
    <n v="1885.55004882812"/>
    <x v="4207"/>
    <n v="3236635"/>
    <n v="-1.2976697993250239E-3"/>
    <n v="-1.2976697993250239E-3"/>
    <s v="DOWN"/>
  </r>
  <r>
    <x v="3"/>
    <x v="556"/>
    <n v="1884.5"/>
    <n v="1909.80004882812"/>
    <n v="1874.34997558593"/>
    <n v="1892.84997558593"/>
    <x v="4208"/>
    <n v="4584738"/>
    <n v="3.8714870942382299E-3"/>
    <n v="3.8714870942382299E-3"/>
    <s v="UP"/>
  </r>
  <r>
    <x v="3"/>
    <x v="557"/>
    <n v="1890"/>
    <n v="1898.34997558593"/>
    <n v="1871.65002441406"/>
    <n v="1887.75"/>
    <x v="4209"/>
    <n v="4619420"/>
    <n v="-2.6943967947343985E-3"/>
    <n v="-2.6943967947343985E-3"/>
    <s v="DOWN"/>
  </r>
  <r>
    <x v="3"/>
    <x v="558"/>
    <n v="1887.75"/>
    <n v="1914.05004882812"/>
    <n v="1887.75"/>
    <n v="1898.44995117187"/>
    <x v="4210"/>
    <n v="3329616"/>
    <n v="5.6680931072996179E-3"/>
    <n v="5.6680931072996179E-3"/>
    <s v="UP"/>
  </r>
  <r>
    <x v="3"/>
    <x v="559"/>
    <n v="1898.44995117187"/>
    <n v="1906.65002441406"/>
    <n v="1878"/>
    <n v="1899.15002441406"/>
    <x v="4211"/>
    <n v="3921999"/>
    <n v="3.6884900848568094E-4"/>
    <n v="3.6884900848568094E-4"/>
    <s v="UP"/>
  </r>
  <r>
    <x v="3"/>
    <x v="560"/>
    <n v="1900"/>
    <n v="1902.90002441406"/>
    <n v="1840"/>
    <n v="1844.65002441406"/>
    <x v="4212"/>
    <n v="6995719"/>
    <n v="-2.8697193979829387E-2"/>
    <n v="-2.8697193979829387E-2"/>
    <s v="DOWN"/>
  </r>
  <r>
    <x v="3"/>
    <x v="561"/>
    <n v="1828"/>
    <n v="1828"/>
    <n v="1800"/>
    <n v="1817.80004882812"/>
    <x v="4213"/>
    <n v="6449205"/>
    <n v="-1.4555412893151033E-2"/>
    <n v="-1.4555412893151033E-2"/>
    <s v="DOWN"/>
  </r>
  <r>
    <x v="3"/>
    <x v="562"/>
    <n v="1815.44995117187"/>
    <n v="1836"/>
    <n v="1806.80004882812"/>
    <n v="1814.30004882812"/>
    <x v="4214"/>
    <n v="4834389"/>
    <n v="-1.9254251331694079E-3"/>
    <n v="-1.9254251331694079E-3"/>
    <s v="DOWN"/>
  </r>
  <r>
    <x v="3"/>
    <x v="563"/>
    <n v="1815"/>
    <n v="1869.90002441406"/>
    <n v="1813"/>
    <n v="1850.75"/>
    <x v="4215"/>
    <n v="7857560"/>
    <n v="2.0090360965082217E-2"/>
    <n v="2.0090360965082217E-2"/>
    <s v="UP"/>
  </r>
  <r>
    <x v="3"/>
    <x v="564"/>
    <n v="1855"/>
    <n v="1870"/>
    <n v="1850.15002441406"/>
    <n v="1855.59997558593"/>
    <x v="4216"/>
    <n v="5142287"/>
    <n v="2.6204954709248304E-3"/>
    <n v="2.6204954709248304E-3"/>
    <s v="UP"/>
  </r>
  <r>
    <x v="3"/>
    <x v="565"/>
    <n v="1868.90002441406"/>
    <n v="1889"/>
    <n v="1860"/>
    <n v="1877.44995117187"/>
    <x v="4217"/>
    <n v="5362535"/>
    <n v="1.1775193660128684E-2"/>
    <n v="1.1775193660128684E-2"/>
    <s v="UP"/>
  </r>
  <r>
    <x v="3"/>
    <x v="566"/>
    <n v="1905"/>
    <n v="1912.5"/>
    <n v="1866.34997558593"/>
    <n v="1896.80004882812"/>
    <x v="4218"/>
    <n v="14277630"/>
    <n v="1.030656403649916E-2"/>
    <n v="1.030656403649916E-2"/>
    <s v="UP"/>
  </r>
  <r>
    <x v="3"/>
    <x v="567"/>
    <n v="1882"/>
    <n v="1933"/>
    <n v="1881"/>
    <n v="1929.34997558593"/>
    <x v="4219"/>
    <n v="7688506"/>
    <n v="1.7160475513731697E-2"/>
    <n v="1.7160475513731697E-2"/>
    <s v="UP"/>
  </r>
  <r>
    <x v="3"/>
    <x v="568"/>
    <n v="1938.55004882812"/>
    <n v="1953.90002441406"/>
    <n v="1930.5"/>
    <n v="1939.5"/>
    <x v="4220"/>
    <n v="5262464"/>
    <n v="5.2608693867296974E-3"/>
    <n v="5.2608693867296974E-3"/>
    <s v="UP"/>
  </r>
  <r>
    <x v="3"/>
    <x v="569"/>
    <n v="1922.09997558593"/>
    <n v="1945"/>
    <n v="1911.44995117187"/>
    <n v="1920.75"/>
    <x v="4221"/>
    <n v="3690315"/>
    <n v="-9.6675352521581812E-3"/>
    <n v="-9.6675352521581812E-3"/>
    <s v="DOWN"/>
  </r>
  <r>
    <x v="3"/>
    <x v="570"/>
    <n v="1916"/>
    <n v="1916"/>
    <n v="1862.84997558593"/>
    <n v="1867.05004882812"/>
    <x v="4222"/>
    <n v="5747770"/>
    <n v="-2.7957792742006247E-2"/>
    <n v="-2.7957792742006247E-2"/>
    <s v="DOWN"/>
  </r>
  <r>
    <x v="3"/>
    <x v="571"/>
    <n v="1844"/>
    <n v="1848"/>
    <n v="1815.5"/>
    <n v="1823.69995117187"/>
    <x v="4223"/>
    <n v="5533463"/>
    <n v="-2.3218399133922034E-2"/>
    <n v="-2.3218399133922034E-2"/>
    <s v="DOWN"/>
  </r>
  <r>
    <x v="3"/>
    <x v="572"/>
    <n v="1795"/>
    <n v="1808"/>
    <n v="1776"/>
    <n v="1785.69995117187"/>
    <x v="4224"/>
    <n v="8252758"/>
    <n v="-2.0836833870352768E-2"/>
    <n v="-2.0836833870352768E-2"/>
    <s v="DOWN"/>
  </r>
  <r>
    <x v="3"/>
    <x v="573"/>
    <n v="1765"/>
    <n v="1768.65002441406"/>
    <n v="1728"/>
    <n v="1736.80004882812"/>
    <x v="4225"/>
    <n v="7116712"/>
    <n v="-2.7384239763233797E-2"/>
    <n v="-2.7384239763233797E-2"/>
    <s v="DOWN"/>
  </r>
  <r>
    <x v="3"/>
    <x v="574"/>
    <n v="1726.59997558593"/>
    <n v="1740"/>
    <n v="1700.5"/>
    <n v="1722.15002441406"/>
    <x v="4226"/>
    <n v="9137653"/>
    <n v="-8.4349872097371006E-3"/>
    <n v="-8.4349872097371006E-3"/>
    <s v="DOWN"/>
  </r>
  <r>
    <x v="3"/>
    <x v="575"/>
    <n v="1702"/>
    <n v="1709.69995117187"/>
    <n v="1665"/>
    <n v="1678.59997558593"/>
    <x v="4227"/>
    <n v="11231734"/>
    <n v="-2.5288307347088482E-2"/>
    <n v="-2.5288307347088482E-2"/>
    <s v="DOWN"/>
  </r>
  <r>
    <x v="3"/>
    <x v="576"/>
    <n v="1681"/>
    <n v="1727.55004882812"/>
    <n v="1679.5"/>
    <n v="1686.19995117187"/>
    <x v="4228"/>
    <n v="10998502"/>
    <n v="4.5277849435599654E-3"/>
    <n v="4.5277849435599654E-3"/>
    <s v="UP"/>
  </r>
  <r>
    <x v="3"/>
    <x v="577"/>
    <n v="1718"/>
    <n v="1749.5"/>
    <n v="1715.34997558593"/>
    <n v="1736.19995117187"/>
    <x v="4229"/>
    <n v="8788872"/>
    <n v="2.9652354100299712E-2"/>
    <n v="2.9652354100299712E-2"/>
    <s v="UP"/>
  </r>
  <r>
    <x v="3"/>
    <x v="578"/>
    <n v="1766.09997558593"/>
    <n v="1780"/>
    <n v="1734.69995117187"/>
    <n v="1772.05004882812"/>
    <x v="4230"/>
    <n v="5119935"/>
    <n v="2.0648659805840328E-2"/>
    <n v="2.0648659805840328E-2"/>
    <s v="UP"/>
  </r>
  <r>
    <x v="3"/>
    <x v="579"/>
    <n v="1789"/>
    <n v="1792.80004882812"/>
    <n v="1772"/>
    <n v="1787.09997558593"/>
    <x v="4231"/>
    <n v="4253717"/>
    <n v="8.4928751600547737E-3"/>
    <n v="8.4928751600547737E-3"/>
    <s v="UP"/>
  </r>
  <r>
    <x v="3"/>
    <x v="580"/>
    <n v="1779"/>
    <n v="1779"/>
    <n v="1734"/>
    <n v="1738.55004882812"/>
    <x v="4232"/>
    <n v="3832922"/>
    <n v="-2.7166835844996261E-2"/>
    <n v="-2.7166835844996261E-2"/>
    <s v="DOWN"/>
  </r>
  <r>
    <x v="3"/>
    <x v="581"/>
    <n v="1732"/>
    <n v="1753.94995117187"/>
    <n v="1710.15002441406"/>
    <n v="1741.09997558593"/>
    <x v="4233"/>
    <n v="4700077"/>
    <n v="1.4667277087501446E-3"/>
    <n v="1.4667277087501446E-3"/>
    <s v="UP"/>
  </r>
  <r>
    <x v="3"/>
    <x v="582"/>
    <n v="1722.19995117187"/>
    <n v="1732"/>
    <n v="1695.40002441406"/>
    <n v="1715"/>
    <x v="4234"/>
    <n v="4310209"/>
    <n v="-1.4990481612438069E-2"/>
    <n v="-1.4990481612438069E-2"/>
    <s v="DOWN"/>
  </r>
  <r>
    <x v="3"/>
    <x v="583"/>
    <n v="1710"/>
    <n v="1725"/>
    <n v="1696"/>
    <n v="1717.30004882812"/>
    <x v="4235"/>
    <n v="6053401"/>
    <n v="1.3410510075583203E-3"/>
    <n v="1.3410510075583203E-3"/>
    <s v="UP"/>
  </r>
  <r>
    <x v="3"/>
    <x v="584"/>
    <n v="1735"/>
    <n v="1743"/>
    <n v="1725"/>
    <n v="1737.30004882812"/>
    <x v="4236"/>
    <n v="3867244"/>
    <n v="1.1646293931430678E-2"/>
    <n v="1.1646293931430678E-2"/>
    <s v="UP"/>
  </r>
  <r>
    <x v="3"/>
    <x v="585"/>
    <n v="1755.65002441406"/>
    <n v="1773.90002441406"/>
    <n v="1748.75"/>
    <n v="1769.59997558593"/>
    <x v="4237"/>
    <n v="4334630"/>
    <n v="1.8591941850114955E-2"/>
    <n v="1.8591941850114955E-2"/>
    <s v="UP"/>
  </r>
  <r>
    <x v="3"/>
    <x v="586"/>
    <n v="1740"/>
    <n v="1745.94995117187"/>
    <n v="1713"/>
    <n v="1721.34997558593"/>
    <x v="4238"/>
    <n v="7551371"/>
    <n v="-2.7266000210584937E-2"/>
    <n v="-2.7266000210584937E-2"/>
    <s v="DOWN"/>
  </r>
  <r>
    <x v="3"/>
    <x v="587"/>
    <n v="1690"/>
    <n v="1718.55004882812"/>
    <n v="1678.25"/>
    <n v="1682.19995117187"/>
    <x v="4239"/>
    <n v="7459637"/>
    <n v="-2.2743939482854712E-2"/>
    <n v="-2.2743939482854712E-2"/>
    <s v="DOWN"/>
  </r>
  <r>
    <x v="3"/>
    <x v="588"/>
    <n v="1699"/>
    <n v="1746.75"/>
    <n v="1690.44995117187"/>
    <n v="1738.25"/>
    <x v="4240"/>
    <n v="4669915"/>
    <n v="3.3319668800121056E-2"/>
    <n v="3.3319668800121056E-2"/>
    <s v="UP"/>
  </r>
  <r>
    <x v="3"/>
    <x v="589"/>
    <n v="1738.25"/>
    <n v="1755.44995117187"/>
    <n v="1726.84997558593"/>
    <n v="1733.30004882812"/>
    <x v="4174"/>
    <n v="5350642"/>
    <n v="-2.8477608729428356E-3"/>
    <n v="-2.8477608729428356E-3"/>
    <s v="DOWN"/>
  </r>
  <r>
    <x v="3"/>
    <x v="590"/>
    <n v="1744"/>
    <n v="1749"/>
    <n v="1720.30004882812"/>
    <n v="1724.80004882812"/>
    <x v="4241"/>
    <n v="3937950"/>
    <n v="-4.9038012362685761E-3"/>
    <n v="-4.9038012362685761E-3"/>
    <s v="DOWN"/>
  </r>
  <r>
    <x v="3"/>
    <x v="591"/>
    <n v="1710"/>
    <n v="1722.5"/>
    <n v="1703.5"/>
    <n v="1706.94995117187"/>
    <x v="4242"/>
    <n v="5602215"/>
    <n v="-1.0349242617345036E-2"/>
    <n v="-1.0349242617345036E-2"/>
    <s v="DOWN"/>
  </r>
  <r>
    <x v="3"/>
    <x v="592"/>
    <n v="1701"/>
    <n v="1737.30004882812"/>
    <n v="1691.5"/>
    <n v="1730.69995117187"/>
    <x v="4243"/>
    <n v="5120890"/>
    <n v="1.3913804016448188E-2"/>
    <n v="1.3913804016448188E-2"/>
    <s v="UP"/>
  </r>
  <r>
    <x v="3"/>
    <x v="593"/>
    <n v="1699.90002441406"/>
    <n v="1751"/>
    <n v="1691.05004882812"/>
    <n v="1734.34997558593"/>
    <x v="4244"/>
    <n v="8878515"/>
    <n v="2.1089768847504663E-3"/>
    <n v="2.1089768847504663E-3"/>
    <s v="UP"/>
  </r>
  <r>
    <x v="3"/>
    <x v="594"/>
    <n v="1750"/>
    <n v="1758.25"/>
    <n v="1733.40002441406"/>
    <n v="1742.84997558593"/>
    <x v="4245"/>
    <n v="5478811"/>
    <n v="4.9009820306060055E-3"/>
    <n v="4.9009820306060055E-3"/>
    <s v="UP"/>
  </r>
  <r>
    <x v="3"/>
    <x v="595"/>
    <n v="1690.09997558593"/>
    <n v="1714.94995117187"/>
    <n v="1670.5"/>
    <n v="1678.15002441406"/>
    <x v="4246"/>
    <n v="13592379"/>
    <n v="-3.7123214426332013E-2"/>
    <n v="-3.7123214426332013E-2"/>
    <s v="DOWN"/>
  </r>
  <r>
    <x v="3"/>
    <x v="596"/>
    <n v="1715"/>
    <n v="1728.15002441406"/>
    <n v="1677"/>
    <n v="1694.59997558593"/>
    <x v="4247"/>
    <n v="9737281"/>
    <n v="9.802553137491685E-3"/>
    <n v="9.802553137491685E-3"/>
    <s v="UP"/>
  </r>
  <r>
    <x v="3"/>
    <x v="597"/>
    <n v="1682.19995117187"/>
    <n v="1728.05004882812"/>
    <n v="1665"/>
    <n v="1715.59997558593"/>
    <x v="4248"/>
    <n v="15076542"/>
    <n v="1.2392286584292147E-2"/>
    <n v="1.2392286584292147E-2"/>
    <s v="UP"/>
  </r>
  <r>
    <x v="3"/>
    <x v="598"/>
    <n v="1710"/>
    <n v="1714.40002441406"/>
    <n v="1691"/>
    <n v="1702.80004882812"/>
    <x v="4249"/>
    <n v="6771489"/>
    <n v="-7.4608808940523994E-3"/>
    <n v="-7.4608808940523994E-3"/>
    <s v="DOWN"/>
  </r>
  <r>
    <x v="3"/>
    <x v="599"/>
    <n v="1720.19995117187"/>
    <n v="1733.90002441406"/>
    <n v="1705.55004882812"/>
    <n v="1720.84997558593"/>
    <x v="4250"/>
    <n v="7344147"/>
    <n v="1.0600078372240985E-2"/>
    <n v="1.0600078372240985E-2"/>
    <s v="UP"/>
  </r>
  <r>
    <x v="3"/>
    <x v="600"/>
    <n v="1695.25"/>
    <n v="1736"/>
    <n v="1681"/>
    <n v="1723.30004882812"/>
    <x v="4251"/>
    <n v="9074499"/>
    <n v="1.4237909660607345E-3"/>
    <n v="1.4237909660607345E-3"/>
    <s v="UP"/>
  </r>
  <r>
    <x v="3"/>
    <x v="601"/>
    <n v="1697"/>
    <n v="1751"/>
    <n v="1696"/>
    <n v="1739.84997558593"/>
    <x v="4252"/>
    <n v="9742588"/>
    <n v="9.6035930688294427E-3"/>
    <n v="9.6035930688294427E-3"/>
    <s v="UP"/>
  </r>
  <r>
    <x v="3"/>
    <x v="602"/>
    <n v="1718.44995117187"/>
    <n v="1800"/>
    <n v="1718.44995117187"/>
    <n v="1778.19995117187"/>
    <x v="4253"/>
    <n v="10984500"/>
    <n v="2.204209189755935E-2"/>
    <n v="2.204209189755935E-2"/>
    <s v="UP"/>
  </r>
  <r>
    <x v="3"/>
    <x v="603"/>
    <n v="1791"/>
    <n v="1831.59997558593"/>
    <n v="1791"/>
    <n v="1813.34997558593"/>
    <x v="4254"/>
    <n v="10193515"/>
    <n v="1.9767232482303467E-2"/>
    <n v="1.9767232482303467E-2"/>
    <s v="UP"/>
  </r>
  <r>
    <x v="3"/>
    <x v="604"/>
    <n v="1844.75"/>
    <n v="1844.75"/>
    <n v="1810.19995117187"/>
    <n v="1825.90002441406"/>
    <x v="4255"/>
    <n v="6547182"/>
    <n v="6.9210026729004332E-3"/>
    <n v="6.9210026729004332E-3"/>
    <s v="UP"/>
  </r>
  <r>
    <x v="3"/>
    <x v="605"/>
    <n v="1814"/>
    <n v="1831.40002441406"/>
    <n v="1811"/>
    <n v="1822"/>
    <x v="4256"/>
    <n v="4758657"/>
    <n v="-2.1360495300691731E-3"/>
    <n v="-2.1360495300691731E-3"/>
    <s v="DOWN"/>
  </r>
  <r>
    <x v="3"/>
    <x v="606"/>
    <n v="1831.55004882812"/>
    <n v="1895"/>
    <n v="1831.55004882812"/>
    <n v="1890.69995117187"/>
    <x v="4257"/>
    <n v="10289724"/>
    <n v="3.7705818760483262E-2"/>
    <n v="3.7705818760483262E-2"/>
    <s v="UP"/>
  </r>
  <r>
    <x v="3"/>
    <x v="607"/>
    <n v="1888.34997558593"/>
    <n v="1888.34997558593"/>
    <n v="1830"/>
    <n v="1839.30004882812"/>
    <x v="4258"/>
    <n v="7140443"/>
    <n v="-2.718557574399353E-2"/>
    <n v="-2.718557574399353E-2"/>
    <s v="DOWN"/>
  </r>
  <r>
    <x v="3"/>
    <x v="608"/>
    <n v="1865"/>
    <n v="1893.94995117187"/>
    <n v="1849"/>
    <n v="1889.40002441406"/>
    <x v="4259"/>
    <n v="5233979"/>
    <n v="2.7238502260053896E-2"/>
    <n v="2.7238502260053896E-2"/>
    <s v="UP"/>
  </r>
  <r>
    <x v="3"/>
    <x v="609"/>
    <n v="1923.30004882812"/>
    <n v="1923.30004882812"/>
    <n v="1833.05004882812"/>
    <n v="1854.59997558593"/>
    <x v="4260"/>
    <n v="17731459"/>
    <n v="-1.8418564185316212E-2"/>
    <n v="-1.8418564185316212E-2"/>
    <s v="DOWN"/>
  </r>
  <r>
    <x v="3"/>
    <x v="610"/>
    <n v="1861"/>
    <n v="1886.90002441406"/>
    <n v="1841.09997558593"/>
    <n v="1853.05004882812"/>
    <x v="4261"/>
    <n v="8362085"/>
    <n v="-8.3565286044828629E-4"/>
    <n v="-8.3565286044828629E-4"/>
    <s v="DOWN"/>
  </r>
  <r>
    <x v="3"/>
    <x v="611"/>
    <n v="1850"/>
    <n v="1890"/>
    <n v="1839"/>
    <n v="1887.40002441406"/>
    <x v="4262"/>
    <n v="5709382"/>
    <n v="1.8537005237079841E-2"/>
    <n v="1.8537005237079841E-2"/>
    <s v="UP"/>
  </r>
  <r>
    <x v="3"/>
    <x v="612"/>
    <n v="1897"/>
    <n v="1900"/>
    <n v="1857"/>
    <n v="1872.40002441406"/>
    <x v="4263"/>
    <n v="6192824"/>
    <n v="-7.9474779200784593E-3"/>
    <n v="-7.9474779200784593E-3"/>
    <s v="DOWN"/>
  </r>
  <r>
    <x v="3"/>
    <x v="613"/>
    <n v="1856.15002441406"/>
    <n v="1894.59997558593"/>
    <n v="1856.15002441406"/>
    <n v="1886.69995117187"/>
    <x v="4264"/>
    <n v="3784303"/>
    <n v="7.6371656997699152E-3"/>
    <n v="7.6371656997699152E-3"/>
    <s v="UP"/>
  </r>
  <r>
    <x v="3"/>
    <x v="614"/>
    <n v="1892"/>
    <n v="1894"/>
    <n v="1858"/>
    <n v="1876.55004882812"/>
    <x v="4265"/>
    <n v="3438588"/>
    <n v="-5.3796574348139664E-3"/>
    <n v="-5.3796574348139664E-3"/>
    <s v="DOWN"/>
  </r>
  <r>
    <x v="3"/>
    <x v="615"/>
    <n v="1866"/>
    <n v="1880.90002441406"/>
    <n v="1852.65002441406"/>
    <n v="1873.90002441406"/>
    <x v="4266"/>
    <n v="4008555"/>
    <n v="-1.4121437163603654E-3"/>
    <n v="-1.4121437163603654E-3"/>
    <s v="DOWN"/>
  </r>
  <r>
    <x v="3"/>
    <x v="616"/>
    <n v="1873.90002441406"/>
    <n v="1889.40002441406"/>
    <n v="1860.55004882812"/>
    <n v="1886"/>
    <x v="4267"/>
    <n v="3917785"/>
    <n v="6.4570707242168441E-3"/>
    <n v="6.4570707242168441E-3"/>
    <s v="UP"/>
  </r>
  <r>
    <x v="3"/>
    <x v="617"/>
    <n v="1910"/>
    <n v="1919"/>
    <n v="1895"/>
    <n v="1903.94995117187"/>
    <x v="4268"/>
    <n v="7795839"/>
    <n v="9.5175478605439168E-3"/>
    <n v="9.5175478605439168E-3"/>
    <s v="UP"/>
  </r>
  <r>
    <x v="3"/>
    <x v="618"/>
    <n v="1900"/>
    <n v="1913"/>
    <n v="1894.19995117187"/>
    <n v="1906.84997558593"/>
    <x v="4269"/>
    <n v="5399145"/>
    <n v="1.5230995013447673E-3"/>
    <n v="1.5230995013447673E-3"/>
    <s v="UP"/>
  </r>
  <r>
    <x v="3"/>
    <x v="619"/>
    <n v="1886.84997558593"/>
    <n v="1910.30004882812"/>
    <n v="1878.30004882812"/>
    <n v="1903.55004882812"/>
    <x v="4270"/>
    <n v="6171518"/>
    <n v="-1.7305769211664885E-3"/>
    <n v="-1.7305769211664885E-3"/>
    <s v="DOWN"/>
  </r>
  <r>
    <x v="3"/>
    <x v="620"/>
    <n v="1889.75"/>
    <n v="1893"/>
    <n v="1873"/>
    <n v="1882.94995117187"/>
    <x v="4271"/>
    <n v="7364074"/>
    <n v="-1.082191331378001E-2"/>
    <n v="-1.082191331378001E-2"/>
    <s v="DOWN"/>
  </r>
  <r>
    <x v="3"/>
    <x v="621"/>
    <n v="1883.80004882812"/>
    <n v="1889.59997558593"/>
    <n v="1857.15002441406"/>
    <n v="1861.09997558593"/>
    <x v="4272"/>
    <n v="5472024"/>
    <n v="-1.1604157695068555E-2"/>
    <n v="-1.1604157695068555E-2"/>
    <s v="DOWN"/>
  </r>
  <r>
    <x v="3"/>
    <x v="622"/>
    <n v="1855"/>
    <n v="1857.5"/>
    <n v="1822.15002441406"/>
    <n v="1828.84997558593"/>
    <x v="4273"/>
    <n v="5407453"/>
    <n v="-1.7328421577868292E-2"/>
    <n v="-1.7328421577868292E-2"/>
    <s v="DOWN"/>
  </r>
  <r>
    <x v="3"/>
    <x v="623"/>
    <n v="1821.05004882812"/>
    <n v="1828.15002441406"/>
    <n v="1807.55004882812"/>
    <n v="1811"/>
    <x v="4274"/>
    <n v="5797544"/>
    <n v="-9.7602243842004142E-3"/>
    <n v="-9.7602243842004142E-3"/>
    <s v="DOWN"/>
  </r>
  <r>
    <x v="3"/>
    <x v="624"/>
    <n v="1823"/>
    <n v="1838"/>
    <n v="1808"/>
    <n v="1814.59997558593"/>
    <x v="4275"/>
    <n v="5131446"/>
    <n v="1.987861326917085E-3"/>
    <n v="1.987861326917085E-3"/>
    <s v="UP"/>
  </r>
  <r>
    <x v="3"/>
    <x v="625"/>
    <n v="1814"/>
    <n v="1814"/>
    <n v="1762.55004882812"/>
    <n v="1766.55004882812"/>
    <x v="4276"/>
    <n v="8248407"/>
    <n v="-2.6479639657710906E-2"/>
    <n v="-2.6479639657710906E-2"/>
    <s v="DOWN"/>
  </r>
  <r>
    <x v="3"/>
    <x v="626"/>
    <n v="1757.5"/>
    <n v="1757.5"/>
    <n v="1727.75"/>
    <n v="1742.44995117187"/>
    <x v="4277"/>
    <n v="6456184"/>
    <n v="-1.364253502087129E-2"/>
    <n v="-1.364253502087129E-2"/>
    <s v="DOWN"/>
  </r>
  <r>
    <x v="3"/>
    <x v="627"/>
    <n v="1754.94995117187"/>
    <n v="1757.5"/>
    <n v="1732"/>
    <n v="1748.55004882812"/>
    <x v="4278"/>
    <n v="6257693"/>
    <n v="3.5008966292462899E-3"/>
    <n v="3.5008966292462899E-3"/>
    <s v="UP"/>
  </r>
  <r>
    <x v="3"/>
    <x v="628"/>
    <n v="1605.5"/>
    <n v="1650"/>
    <n v="1590"/>
    <n v="1621.40002441406"/>
    <x v="4279"/>
    <n v="30523965"/>
    <n v="-7.2717445108620146E-2"/>
    <n v="-7.2717445108620146E-2"/>
    <s v="DOWN"/>
  </r>
  <r>
    <x v="3"/>
    <x v="629"/>
    <n v="1636.65002441406"/>
    <n v="1636.65002441406"/>
    <n v="1550"/>
    <n v="1562"/>
    <x v="4280"/>
    <n v="17044923"/>
    <n v="-3.6634940611846196E-2"/>
    <n v="-3.6634940611846196E-2"/>
    <s v="DOWN"/>
  </r>
  <r>
    <x v="3"/>
    <x v="630"/>
    <n v="1575"/>
    <n v="1596.30004882812"/>
    <n v="1563"/>
    <n v="1587.69995117187"/>
    <x v="4281"/>
    <n v="10678747"/>
    <n v="1.6453106568137164E-2"/>
    <n v="1.6453106568137164E-2"/>
    <s v="UP"/>
  </r>
  <r>
    <x v="3"/>
    <x v="631"/>
    <n v="1595"/>
    <n v="1627.19995117187"/>
    <n v="1589.25"/>
    <n v="1618.80004882812"/>
    <x v="4282"/>
    <n v="7766514"/>
    <n v="1.9588191801402602E-2"/>
    <n v="1.9588191801402602E-2"/>
    <s v="UP"/>
  </r>
  <r>
    <x v="3"/>
    <x v="632"/>
    <n v="1604.34997558593"/>
    <n v="1610.69995117187"/>
    <n v="1582.40002441406"/>
    <n v="1585.44995117187"/>
    <x v="4283"/>
    <n v="8134245"/>
    <n v="-2.0601650753295116E-2"/>
    <n v="-2.0601650753295116E-2"/>
    <s v="DOWN"/>
  </r>
  <r>
    <x v="3"/>
    <x v="633"/>
    <n v="1572.80004882812"/>
    <n v="1572.80004882812"/>
    <n v="1554.09997558593"/>
    <n v="1561.09997558593"/>
    <x v="4284"/>
    <n v="7000570"/>
    <n v="-1.5358440037510277E-2"/>
    <n v="-1.5358440037510277E-2"/>
    <s v="DOWN"/>
  </r>
  <r>
    <x v="3"/>
    <x v="634"/>
    <n v="1577.19995117187"/>
    <n v="1592"/>
    <n v="1566.55004882812"/>
    <n v="1581"/>
    <x v="4285"/>
    <n v="5345435"/>
    <n v="1.2747468085170091E-2"/>
    <n v="1.2747468085170091E-2"/>
    <s v="UP"/>
  </r>
  <r>
    <x v="3"/>
    <x v="635"/>
    <n v="1572.75"/>
    <n v="1572.75"/>
    <n v="1550.34997558593"/>
    <n v="1552.80004882812"/>
    <x v="4286"/>
    <n v="8819356"/>
    <n v="-1.7836813515588242E-2"/>
    <n v="-1.7836813515588242E-2"/>
    <s v="DOWN"/>
  </r>
  <r>
    <x v="3"/>
    <x v="636"/>
    <n v="1570"/>
    <n v="1601.80004882812"/>
    <n v="1557.44995117187"/>
    <n v="1582.59997558593"/>
    <x v="4287"/>
    <n v="9245177"/>
    <n v="1.9191089089372337E-2"/>
    <n v="1.9191089089372337E-2"/>
    <s v="UP"/>
  </r>
  <r>
    <x v="3"/>
    <x v="637"/>
    <n v="1590"/>
    <n v="1597.30004882812"/>
    <n v="1560.80004882812"/>
    <n v="1567.55004882812"/>
    <x v="4288"/>
    <n v="9831395"/>
    <n v="-9.5096237467848215E-3"/>
    <n v="-9.5096237467848215E-3"/>
    <s v="DOWN"/>
  </r>
  <r>
    <x v="3"/>
    <x v="638"/>
    <n v="1550.90002441406"/>
    <n v="1552.75"/>
    <n v="1531"/>
    <n v="1541"/>
    <x v="4289"/>
    <n v="7072627"/>
    <n v="-1.6937317454736443E-2"/>
    <n v="-1.6937317454736443E-2"/>
    <s v="DOWN"/>
  </r>
  <r>
    <x v="3"/>
    <x v="639"/>
    <n v="1547.25"/>
    <n v="1570"/>
    <n v="1530.15002441406"/>
    <n v="1535.55004882812"/>
    <x v="4290"/>
    <n v="6220959"/>
    <n v="-3.536674269050888E-3"/>
    <n v="-3.536674269050888E-3"/>
    <s v="DOWN"/>
  </r>
  <r>
    <x v="3"/>
    <x v="640"/>
    <n v="1560.05004882812"/>
    <n v="1589.40002441406"/>
    <n v="1557.44995117187"/>
    <n v="1585.15002441406"/>
    <x v="4291"/>
    <n v="6144870"/>
    <n v="3.2301142594963909E-2"/>
    <n v="3.2301142594963909E-2"/>
    <s v="UP"/>
  </r>
  <r>
    <x v="3"/>
    <x v="641"/>
    <n v="1550"/>
    <n v="1561.84997558593"/>
    <n v="1535.05004882812"/>
    <n v="1542.84997558593"/>
    <x v="4292"/>
    <n v="6171472"/>
    <n v="-2.6685093566726589E-2"/>
    <n v="-2.6685093566726589E-2"/>
    <s v="DOWN"/>
  </r>
  <r>
    <x v="3"/>
    <x v="642"/>
    <n v="1540"/>
    <n v="1586.80004882812"/>
    <n v="1522.15002441406"/>
    <n v="1570.34997558593"/>
    <x v="4293"/>
    <n v="6832202"/>
    <n v="1.7824085431457286E-2"/>
    <n v="1.7824085431457286E-2"/>
    <s v="UP"/>
  </r>
  <r>
    <x v="3"/>
    <x v="643"/>
    <n v="1558"/>
    <n v="1569.15002441406"/>
    <n v="1546.05004882812"/>
    <n v="1553"/>
    <x v="4294"/>
    <n v="6212545"/>
    <n v="-1.1048468880467562E-2"/>
    <n v="-1.1048468880467562E-2"/>
    <s v="DOWN"/>
  </r>
  <r>
    <x v="3"/>
    <x v="644"/>
    <n v="1549.94995117187"/>
    <n v="1549.94995117187"/>
    <n v="1511.59997558593"/>
    <n v="1526.75"/>
    <x v="4295"/>
    <n v="7846080"/>
    <n v="-1.6902785739081345E-2"/>
    <n v="-1.6902785739081345E-2"/>
    <s v="DOWN"/>
  </r>
  <r>
    <x v="3"/>
    <x v="645"/>
    <n v="1514"/>
    <n v="1527.5"/>
    <n v="1504.30004882812"/>
    <n v="1508.80004882812"/>
    <x v="4296"/>
    <n v="7034979"/>
    <n v="-1.1756892737012291E-2"/>
    <n v="-1.1756892737012291E-2"/>
    <s v="DOWN"/>
  </r>
  <r>
    <x v="3"/>
    <x v="646"/>
    <n v="1519.30004882812"/>
    <n v="1529.25"/>
    <n v="1498.09997558593"/>
    <n v="1504.40002441406"/>
    <x v="4297"/>
    <n v="6723761"/>
    <n v="-2.9162095970481586E-3"/>
    <n v="-2.9162095970481586E-3"/>
    <s v="DOWN"/>
  </r>
  <r>
    <x v="3"/>
    <x v="647"/>
    <n v="1510"/>
    <n v="1511.84997558593"/>
    <n v="1478.65002441406"/>
    <n v="1489.09997558593"/>
    <x v="4298"/>
    <n v="6145331"/>
    <n v="-1.0170257477473067E-2"/>
    <n v="-1.0170257477473067E-2"/>
    <s v="DOWN"/>
  </r>
  <r>
    <x v="3"/>
    <x v="648"/>
    <n v="1494.90002441406"/>
    <n v="1525"/>
    <n v="1480.90002441406"/>
    <n v="1518.44995117187"/>
    <x v="4299"/>
    <n v="6516378"/>
    <n v="1.9709730079734967E-2"/>
    <n v="1.9709730079734967E-2"/>
    <s v="UP"/>
  </r>
  <r>
    <x v="3"/>
    <x v="649"/>
    <n v="1522"/>
    <n v="1549.69995117187"/>
    <n v="1505.30004882812"/>
    <n v="1509.19995117187"/>
    <x v="4300"/>
    <n v="6594126"/>
    <n v="-6.0916467079154555E-3"/>
    <n v="-6.0916467079154555E-3"/>
    <s v="DOWN"/>
  </r>
  <r>
    <x v="3"/>
    <x v="650"/>
    <n v="1481"/>
    <n v="1484.69995117187"/>
    <n v="1417.65002441406"/>
    <n v="1427.15002441406"/>
    <x v="4301"/>
    <n v="16561140"/>
    <n v="-5.4366574036635078E-2"/>
    <n v="-5.4366574036635078E-2"/>
    <s v="DOWN"/>
  </r>
  <r>
    <x v="3"/>
    <x v="651"/>
    <n v="1453"/>
    <n v="1466.75"/>
    <n v="1446.69995117187"/>
    <n v="1455.15002441406"/>
    <x v="4302"/>
    <n v="10488908"/>
    <n v="1.9619645611413241E-2"/>
    <n v="1.9619645611413241E-2"/>
    <s v="UP"/>
  </r>
  <r>
    <x v="3"/>
    <x v="652"/>
    <n v="1455.09997558593"/>
    <n v="1488"/>
    <n v="1450.05004882812"/>
    <n v="1468.40002441406"/>
    <x v="4303"/>
    <n v="5887569"/>
    <n v="9.1055362759831626E-3"/>
    <n v="9.1055362759831626E-3"/>
    <s v="UP"/>
  </r>
  <r>
    <x v="3"/>
    <x v="653"/>
    <n v="1468.59997558593"/>
    <n v="1469.55004882812"/>
    <n v="1435.25"/>
    <n v="1441"/>
    <x v="4304"/>
    <n v="5693167"/>
    <n v="-1.8659794780720357E-2"/>
    <n v="-1.8659794780720357E-2"/>
    <s v="DOWN"/>
  </r>
  <r>
    <x v="3"/>
    <x v="654"/>
    <n v="1435"/>
    <n v="1442.5"/>
    <n v="1399.25"/>
    <n v="1410.44995117187"/>
    <x v="4305"/>
    <n v="9630092"/>
    <n v="-2.1200573181825017E-2"/>
    <n v="-2.1200573181825017E-2"/>
    <s v="DOWN"/>
  </r>
  <r>
    <x v="3"/>
    <x v="655"/>
    <n v="1418"/>
    <n v="1430"/>
    <n v="1407.05004882812"/>
    <n v="1423.94995117187"/>
    <x v="4306"/>
    <n v="13040065"/>
    <n v="9.5713208903312752E-3"/>
    <n v="9.5713208903312752E-3"/>
    <s v="UP"/>
  </r>
  <r>
    <x v="3"/>
    <x v="656"/>
    <n v="1443.94995117187"/>
    <n v="1467"/>
    <n v="1437.40002441406"/>
    <n v="1461.34997558593"/>
    <x v="4307"/>
    <n v="8284860"/>
    <n v="2.6265064305834196E-2"/>
    <n v="2.6265064305834196E-2"/>
    <s v="UP"/>
  </r>
  <r>
    <x v="3"/>
    <x v="657"/>
    <n v="1487"/>
    <n v="1530"/>
    <n v="1485"/>
    <n v="1526.80004882812"/>
    <x v="4308"/>
    <n v="10904213"/>
    <n v="4.4787382282207897E-2"/>
    <n v="4.4787382282207897E-2"/>
    <s v="UP"/>
  </r>
  <r>
    <x v="3"/>
    <x v="658"/>
    <n v="1510.69995117187"/>
    <n v="1518"/>
    <n v="1488.15002441406"/>
    <n v="1503.59997558593"/>
    <x v="4309"/>
    <n v="16033857"/>
    <n v="-4.7656024837159725E-3"/>
    <n v="-4.7656024837159725E-3"/>
    <s v="DOWN"/>
  </r>
  <r>
    <x v="3"/>
    <x v="659"/>
    <n v="1513"/>
    <n v="1514.75"/>
    <n v="1472.09997558593"/>
    <n v="1478.55004882812"/>
    <x v="4310"/>
    <n v="8738508"/>
    <n v="-1.6659928969202445E-2"/>
    <n v="-1.6659928969202445E-2"/>
    <s v="DOWN"/>
  </r>
  <r>
    <x v="3"/>
    <x v="660"/>
    <n v="1484"/>
    <n v="1513.84997558593"/>
    <n v="1475.59997558593"/>
    <n v="1508"/>
    <x v="4311"/>
    <n v="7205840"/>
    <n v="1.9918068051505585E-2"/>
    <n v="1.9918068051505585E-2"/>
    <s v="UP"/>
  </r>
  <r>
    <x v="3"/>
    <x v="661"/>
    <n v="1524.90002441406"/>
    <n v="1555"/>
    <n v="1518"/>
    <n v="1521.69995117187"/>
    <x v="4312"/>
    <n v="9395707"/>
    <n v="9.0848157250986942E-3"/>
    <n v="9.0848157250986942E-3"/>
    <s v="UP"/>
  </r>
  <r>
    <x v="3"/>
    <x v="662"/>
    <n v="1516"/>
    <n v="1536.59997558593"/>
    <n v="1493"/>
    <n v="1530.05004882812"/>
    <x v="4313"/>
    <n v="6624883"/>
    <n v="5.4873119736576267E-3"/>
    <n v="5.4873119736576267E-3"/>
    <s v="UP"/>
  </r>
  <r>
    <x v="3"/>
    <x v="663"/>
    <n v="1519.84997558593"/>
    <n v="1519.84997558593"/>
    <n v="1502.59997558593"/>
    <n v="1506.69995117187"/>
    <x v="4314"/>
    <n v="4904592"/>
    <n v="-1.5260890463395047E-2"/>
    <n v="-1.5260890463395047E-2"/>
    <s v="DOWN"/>
  </r>
  <r>
    <x v="3"/>
    <x v="664"/>
    <n v="1520.19995117187"/>
    <n v="1520.19995117187"/>
    <n v="1492"/>
    <n v="1500"/>
    <x v="4315"/>
    <n v="4697608"/>
    <n v="-4.4468552279499597E-3"/>
    <n v="-4.4468552279499597E-3"/>
    <s v="DOWN"/>
  </r>
  <r>
    <x v="3"/>
    <x v="665"/>
    <n v="1485"/>
    <n v="1516.94995117187"/>
    <n v="1481.5"/>
    <n v="1515"/>
    <x v="4316"/>
    <n v="4361061"/>
    <n v="1.0000007708917498E-2"/>
    <n v="1.0000007708917498E-2"/>
    <s v="UP"/>
  </r>
  <r>
    <x v="3"/>
    <x v="666"/>
    <n v="1486.09997558593"/>
    <n v="1493.94995117187"/>
    <n v="1473.59997558593"/>
    <n v="1476.80004882812"/>
    <x v="4317"/>
    <n v="6516436"/>
    <n v="-2.5214520343778753E-2"/>
    <n v="-2.5214520343778753E-2"/>
    <s v="DOWN"/>
  </r>
  <r>
    <x v="3"/>
    <x v="667"/>
    <n v="1443.59997558593"/>
    <n v="1443.59997558593"/>
    <n v="1411.69995117187"/>
    <n v="1424.5"/>
    <x v="4318"/>
    <n v="6987685"/>
    <n v="-3.5414318203904442E-2"/>
    <n v="-3.5414318203904442E-2"/>
    <s v="DOWN"/>
  </r>
  <r>
    <x v="3"/>
    <x v="668"/>
    <n v="1410"/>
    <n v="1448.90002441406"/>
    <n v="1403.15002441406"/>
    <n v="1440.55004882812"/>
    <x v="4319"/>
    <n v="6090247"/>
    <n v="1.1267086317227669E-2"/>
    <n v="1.1267086317227669E-2"/>
    <s v="UP"/>
  </r>
  <r>
    <x v="3"/>
    <x v="669"/>
    <n v="1440.19995117187"/>
    <n v="1446.40002441406"/>
    <n v="1418.84997558593"/>
    <n v="1422.19995117187"/>
    <x v="4320"/>
    <n v="4651958"/>
    <n v="-1.2738313253357761E-2"/>
    <n v="-1.2738313253357761E-2"/>
    <s v="DOWN"/>
  </r>
  <r>
    <x v="3"/>
    <x v="670"/>
    <n v="1438"/>
    <n v="1443.75"/>
    <n v="1392"/>
    <n v="1397.19995117187"/>
    <x v="4321"/>
    <n v="6641772"/>
    <n v="-1.757841401835613E-2"/>
    <n v="-1.757841401835613E-2"/>
    <s v="DOWN"/>
  </r>
  <r>
    <x v="3"/>
    <x v="671"/>
    <n v="1391.05004882812"/>
    <n v="1396.94995117187"/>
    <n v="1367.15002441406"/>
    <n v="1387.30004882812"/>
    <x v="4322"/>
    <n v="9692047"/>
    <n v="-7.0856350873064302E-3"/>
    <n v="-7.0856350873064302E-3"/>
    <s v="DOWN"/>
  </r>
  <r>
    <x v="3"/>
    <x v="672"/>
    <n v="1390.05004882812"/>
    <n v="1422.34997558593"/>
    <n v="1382"/>
    <n v="1414.15002441406"/>
    <x v="4323"/>
    <n v="4595194"/>
    <n v="1.9354165323772946E-2"/>
    <n v="1.9354165323772946E-2"/>
    <s v="UP"/>
  </r>
  <r>
    <x v="3"/>
    <x v="673"/>
    <n v="1424"/>
    <n v="1456"/>
    <n v="1422.75"/>
    <n v="1449.90002441406"/>
    <x v="4324"/>
    <n v="6270787"/>
    <n v="2.5280279483146848E-2"/>
    <n v="2.5280279483146848E-2"/>
    <s v="UP"/>
  </r>
  <r>
    <x v="3"/>
    <x v="674"/>
    <n v="1436.05004882812"/>
    <n v="1459.59997558593"/>
    <n v="1435"/>
    <n v="1437.25"/>
    <x v="4325"/>
    <n v="6253366"/>
    <n v="-8.7247924275168816E-3"/>
    <n v="-8.7247924275168816E-3"/>
    <s v="DOWN"/>
  </r>
  <r>
    <x v="3"/>
    <x v="675"/>
    <n v="1439.80004882812"/>
    <n v="1458"/>
    <n v="1433"/>
    <n v="1452.44995117187"/>
    <x v="4326"/>
    <n v="6254281"/>
    <n v="1.057579318449439E-2"/>
    <n v="1.057579318449439E-2"/>
    <s v="UP"/>
  </r>
  <r>
    <x v="3"/>
    <x v="676"/>
    <n v="1458"/>
    <n v="1467.5"/>
    <n v="1428.90002441406"/>
    <n v="1441.09997558593"/>
    <x v="4327"/>
    <n v="6114340"/>
    <n v="-7.8144488575548222E-3"/>
    <n v="-7.8144488575548222E-3"/>
    <s v="DOWN"/>
  </r>
  <r>
    <x v="3"/>
    <x v="677"/>
    <n v="1468.05004882812"/>
    <n v="1484"/>
    <n v="1465.15002441406"/>
    <n v="1474.59997558593"/>
    <x v="4328"/>
    <n v="4511097"/>
    <n v="2.3246222482156333E-2"/>
    <n v="2.3246222482156333E-2"/>
    <s v="UP"/>
  </r>
  <r>
    <x v="3"/>
    <x v="678"/>
    <n v="1469"/>
    <n v="1488.25"/>
    <n v="1453"/>
    <n v="1480.15002441406"/>
    <x v="4329"/>
    <n v="4412178"/>
    <n v="3.7636691783933668E-3"/>
    <n v="3.7636691783933668E-3"/>
    <s v="UP"/>
  </r>
  <r>
    <x v="3"/>
    <x v="679"/>
    <n v="1464.69995117187"/>
    <n v="1477"/>
    <n v="1457"/>
    <n v="1463.25"/>
    <x v="4330"/>
    <n v="5060038"/>
    <n v="-1.1417590558015228E-2"/>
    <n v="-1.1417590558015228E-2"/>
    <s v="DOWN"/>
  </r>
  <r>
    <x v="3"/>
    <x v="680"/>
    <n v="1465.05004882812"/>
    <n v="1482"/>
    <n v="1455"/>
    <n v="1461.90002441406"/>
    <x v="4331"/>
    <n v="9165177"/>
    <n v="-9.2266410039372156E-4"/>
    <n v="-9.2266410039372156E-4"/>
    <s v="DOWN"/>
  </r>
  <r>
    <x v="3"/>
    <x v="681"/>
    <n v="1454"/>
    <n v="1485"/>
    <n v="1442.34997558593"/>
    <n v="1479.40002441406"/>
    <x v="4332"/>
    <n v="4651635"/>
    <n v="1.1970643645436884E-2"/>
    <n v="1.1970643645436884E-2"/>
    <s v="UP"/>
  </r>
  <r>
    <x v="3"/>
    <x v="682"/>
    <n v="1480.25"/>
    <n v="1492.25"/>
    <n v="1462"/>
    <n v="1488"/>
    <x v="4333"/>
    <n v="4800224"/>
    <n v="5.8133006185163254E-3"/>
    <n v="5.8133006185163254E-3"/>
    <s v="UP"/>
  </r>
  <r>
    <x v="3"/>
    <x v="683"/>
    <n v="1498.80004882812"/>
    <n v="1509.94995117187"/>
    <n v="1472"/>
    <n v="1475.94995117187"/>
    <x v="4334"/>
    <n v="7379669"/>
    <n v="-8.0981615857296917E-3"/>
    <n v="-8.0981615857296917E-3"/>
    <s v="DOWN"/>
  </r>
  <r>
    <x v="3"/>
    <x v="684"/>
    <n v="1482.19995117187"/>
    <n v="1500"/>
    <n v="1470"/>
    <n v="1491.65002441406"/>
    <x v="4335"/>
    <n v="5209162"/>
    <n v="1.0637203260627186E-2"/>
    <n v="1.0637203260627186E-2"/>
    <s v="UP"/>
  </r>
  <r>
    <x v="3"/>
    <x v="685"/>
    <n v="1503.05004882812"/>
    <n v="1513.94995117187"/>
    <n v="1495.69995117187"/>
    <n v="1498.69995117187"/>
    <x v="4336"/>
    <n v="3323472"/>
    <n v="4.7262649268282686E-3"/>
    <n v="4.7262649268282686E-3"/>
    <s v="UP"/>
  </r>
  <r>
    <x v="3"/>
    <x v="686"/>
    <n v="1515"/>
    <n v="1516.94995117187"/>
    <n v="1499.94995117187"/>
    <n v="1514.44995117187"/>
    <x v="4337"/>
    <n v="3652582"/>
    <n v="1.0509081566193903E-2"/>
    <n v="1.0509081566193903E-2"/>
    <s v="UP"/>
  </r>
  <r>
    <x v="3"/>
    <x v="687"/>
    <n v="1495"/>
    <n v="1499.90002441406"/>
    <n v="1466.40002441406"/>
    <n v="1473.15002441406"/>
    <x v="4338"/>
    <n v="4702638"/>
    <n v="-2.727063410336485E-2"/>
    <n v="-2.727063410336485E-2"/>
    <s v="DOWN"/>
  </r>
  <r>
    <x v="3"/>
    <x v="688"/>
    <n v="1461.80004882812"/>
    <n v="1468.59997558593"/>
    <n v="1436"/>
    <n v="1438.59997558593"/>
    <x v="4339"/>
    <n v="4710356"/>
    <n v="-2.3453114354226413E-2"/>
    <n v="-2.3453114354226413E-2"/>
    <s v="DOWN"/>
  </r>
  <r>
    <x v="3"/>
    <x v="689"/>
    <n v="1450"/>
    <n v="1460"/>
    <n v="1438.59997558593"/>
    <n v="1444.44995117187"/>
    <x v="4340"/>
    <n v="5264025"/>
    <n v="4.0663922872262752E-3"/>
    <n v="4.0663922872262752E-3"/>
    <s v="UP"/>
  </r>
  <r>
    <x v="3"/>
    <x v="690"/>
    <n v="1451"/>
    <n v="1452.94995117187"/>
    <n v="1414"/>
    <n v="1428.84997558593"/>
    <x v="4341"/>
    <n v="6157606"/>
    <n v="-1.0799974453926922E-2"/>
    <n v="-1.0799974453926922E-2"/>
    <s v="DOWN"/>
  </r>
  <r>
    <x v="3"/>
    <x v="691"/>
    <n v="1446"/>
    <n v="1446"/>
    <n v="1410.65002441406"/>
    <n v="1430.34997558593"/>
    <x v="4342"/>
    <n v="5620018"/>
    <n v="1.0498141536653244E-3"/>
    <n v="1.0498141536653244E-3"/>
    <s v="UP"/>
  </r>
  <r>
    <x v="3"/>
    <x v="692"/>
    <n v="1450"/>
    <n v="1493.59997558593"/>
    <n v="1448.05004882812"/>
    <n v="1489.90002441406"/>
    <x v="4343"/>
    <n v="5835171"/>
    <n v="4.163324033695389E-2"/>
    <n v="4.163324033695389E-2"/>
    <s v="UP"/>
  </r>
  <r>
    <x v="3"/>
    <x v="693"/>
    <n v="1471.55004882812"/>
    <n v="1486.84997558593"/>
    <n v="1470.09997558593"/>
    <n v="1484.15002441406"/>
    <x v="4344"/>
    <n v="3418540"/>
    <n v="-3.8593740473731012E-3"/>
    <n v="-3.8593740473731012E-3"/>
    <s v="DOWN"/>
  </r>
  <r>
    <x v="3"/>
    <x v="694"/>
    <n v="1501.25"/>
    <n v="1525.80004882812"/>
    <n v="1500"/>
    <n v="1515.30004882812"/>
    <x v="4345"/>
    <n v="5079392"/>
    <n v="2.0988402558406182E-2"/>
    <n v="2.0988402558406182E-2"/>
    <s v="UP"/>
  </r>
  <r>
    <x v="3"/>
    <x v="695"/>
    <n v="1517"/>
    <n v="1535.44995117187"/>
    <n v="1503.09997558593"/>
    <n v="1532.90002441406"/>
    <x v="4346"/>
    <n v="5008061"/>
    <n v="1.1614929209427619E-2"/>
    <n v="1.1614929209427619E-2"/>
    <s v="UP"/>
  </r>
  <r>
    <x v="3"/>
    <x v="696"/>
    <n v="1534"/>
    <n v="1540"/>
    <n v="1492.15002441406"/>
    <n v="1506.30004882812"/>
    <x v="4347"/>
    <n v="7020642"/>
    <n v="-1.7352649742373993E-2"/>
    <n v="-1.7352649742373993E-2"/>
    <s v="DOWN"/>
  </r>
  <r>
    <x v="3"/>
    <x v="697"/>
    <n v="1480.09997558593"/>
    <n v="1517.15002441406"/>
    <n v="1480.09997558593"/>
    <n v="1503.59997558593"/>
    <x v="4309"/>
    <n v="7859626"/>
    <n v="-1.7925035734938886E-3"/>
    <n v="-1.7925035734938886E-3"/>
    <s v="DOWN"/>
  </r>
  <r>
    <x v="3"/>
    <x v="698"/>
    <n v="1496.65002441406"/>
    <n v="1496.65002441406"/>
    <n v="1445"/>
    <n v="1451.15002441406"/>
    <x v="4348"/>
    <n v="7268273"/>
    <n v="-3.4882986660211945E-2"/>
    <n v="-3.4882986660211945E-2"/>
    <s v="DOWN"/>
  </r>
  <r>
    <x v="3"/>
    <x v="699"/>
    <n v="1451"/>
    <n v="1473"/>
    <n v="1445"/>
    <n v="1471.05004882812"/>
    <x v="4349"/>
    <n v="4517285"/>
    <n v="1.3713300766689864E-2"/>
    <n v="1.3713300766689864E-2"/>
    <s v="UP"/>
  </r>
  <r>
    <x v="3"/>
    <x v="700"/>
    <n v="1496.40002441406"/>
    <n v="1524.44995117187"/>
    <n v="1489.84997558593"/>
    <n v="1517.40002441406"/>
    <x v="4350"/>
    <n v="6636841"/>
    <n v="3.1508101511785395E-2"/>
    <n v="3.1508101511785395E-2"/>
    <s v="UP"/>
  </r>
  <r>
    <x v="3"/>
    <x v="701"/>
    <n v="1532.80004882812"/>
    <n v="1555.69995117187"/>
    <n v="1528"/>
    <n v="1549.69995117187"/>
    <x v="4351"/>
    <n v="7009465"/>
    <n v="2.1286311456205961E-2"/>
    <n v="2.1286311456205961E-2"/>
    <s v="UP"/>
  </r>
  <r>
    <x v="3"/>
    <x v="702"/>
    <n v="1564"/>
    <n v="1564"/>
    <n v="1537.90002441406"/>
    <n v="1551.05004882812"/>
    <x v="4352"/>
    <n v="2983249"/>
    <n v="8.7119345129156036E-4"/>
    <n v="8.7119345129156036E-4"/>
    <s v="UP"/>
  </r>
  <r>
    <x v="3"/>
    <x v="703"/>
    <n v="1546.55004882812"/>
    <n v="1547"/>
    <n v="1528.34997558593"/>
    <n v="1543.59997558593"/>
    <x v="4353"/>
    <n v="4374635"/>
    <n v="-4.8032148115107675E-3"/>
    <n v="-4.8032148115107675E-3"/>
    <s v="DOWN"/>
  </r>
  <r>
    <x v="3"/>
    <x v="704"/>
    <n v="1549"/>
    <n v="1570"/>
    <n v="1539.90002441406"/>
    <n v="1566.09997558593"/>
    <x v="4354"/>
    <n v="6011955"/>
    <n v="1.4576326657812786E-2"/>
    <n v="1.4576326657812786E-2"/>
    <s v="UP"/>
  </r>
  <r>
    <x v="3"/>
    <x v="705"/>
    <n v="1587.5"/>
    <n v="1603.84997558593"/>
    <n v="1574.94995117187"/>
    <n v="1599.90002441406"/>
    <x v="4355"/>
    <n v="7402209"/>
    <n v="2.15822781694705E-2"/>
    <n v="2.15822781694705E-2"/>
    <s v="UP"/>
  </r>
  <r>
    <x v="3"/>
    <x v="706"/>
    <n v="1608.40002441406"/>
    <n v="1625.69995117187"/>
    <n v="1602.30004882812"/>
    <n v="1616.65002441406"/>
    <x v="4356"/>
    <n v="5361971"/>
    <n v="1.0469444598809243E-2"/>
    <n v="1.0469444598809243E-2"/>
    <s v="UP"/>
  </r>
  <r>
    <x v="3"/>
    <x v="707"/>
    <n v="1617"/>
    <n v="1622"/>
    <n v="1596"/>
    <n v="1619.40002441406"/>
    <x v="4357"/>
    <n v="3763409"/>
    <n v="1.700986139623005E-3"/>
    <n v="1.700986139623005E-3"/>
    <s v="UP"/>
  </r>
  <r>
    <x v="3"/>
    <x v="708"/>
    <n v="1621.19995117187"/>
    <n v="1621.19995117187"/>
    <n v="1588.09997558593"/>
    <n v="1602.44995117187"/>
    <x v="4358"/>
    <n v="4423829"/>
    <n v="-1.0466749560301946E-2"/>
    <n v="-1.0466749560301946E-2"/>
    <s v="DOWN"/>
  </r>
  <r>
    <x v="3"/>
    <x v="709"/>
    <n v="1630"/>
    <n v="1631.34997558593"/>
    <n v="1616"/>
    <n v="1619.94995117187"/>
    <x v="4359"/>
    <n v="3462090"/>
    <n v="1.0920705121316363E-2"/>
    <n v="1.0920705121316363E-2"/>
    <s v="UP"/>
  </r>
  <r>
    <x v="3"/>
    <x v="710"/>
    <n v="1613.30004882812"/>
    <n v="1614"/>
    <n v="1590.15002441406"/>
    <n v="1594.09997558593"/>
    <x v="4360"/>
    <n v="3562286"/>
    <n v="-1.5957317293214025E-2"/>
    <n v="-1.5957317293214025E-2"/>
    <s v="DOWN"/>
  </r>
  <r>
    <x v="3"/>
    <x v="711"/>
    <n v="1609"/>
    <n v="1609"/>
    <n v="1591.09997558593"/>
    <n v="1596.44995117187"/>
    <x v="4361"/>
    <n v="3004430"/>
    <n v="1.474225950779062E-3"/>
    <n v="1.474225950779062E-3"/>
    <s v="UP"/>
  </r>
  <r>
    <x v="3"/>
    <x v="712"/>
    <n v="1596.44995117187"/>
    <n v="1612"/>
    <n v="1585"/>
    <n v="1606.25"/>
    <x v="4362"/>
    <n v="4067324"/>
    <n v="6.1386763328257739E-3"/>
    <n v="6.1386763328257739E-3"/>
    <s v="UP"/>
  </r>
  <r>
    <x v="3"/>
    <x v="713"/>
    <n v="1594.09997558593"/>
    <n v="1598.19995117187"/>
    <n v="1574"/>
    <n v="1582.94995117187"/>
    <x v="4363"/>
    <n v="4635706"/>
    <n v="-1.450588221367154E-2"/>
    <n v="-1.450588221367154E-2"/>
    <s v="DOWN"/>
  </r>
  <r>
    <x v="3"/>
    <x v="714"/>
    <n v="1585.30004882812"/>
    <n v="1604.90002441406"/>
    <n v="1585.09997558593"/>
    <n v="1597.09997558593"/>
    <x v="4364"/>
    <n v="4739884"/>
    <n v="8.9389904083526251E-3"/>
    <n v="8.9389904083526251E-3"/>
    <s v="UP"/>
  </r>
  <r>
    <x v="3"/>
    <x v="715"/>
    <n v="1586"/>
    <n v="1599"/>
    <n v="1574"/>
    <n v="1575.65002441406"/>
    <x v="4365"/>
    <n v="3950555"/>
    <n v="-1.343047151857219E-2"/>
    <n v="-1.343047151857219E-2"/>
    <s v="DOWN"/>
  </r>
  <r>
    <x v="3"/>
    <x v="716"/>
    <n v="1548"/>
    <n v="1554.5"/>
    <n v="1533"/>
    <n v="1542.40002441406"/>
    <x v="4366"/>
    <n v="5551574"/>
    <n v="-2.1102546554266268E-2"/>
    <n v="-2.1102546554266268E-2"/>
    <s v="DOWN"/>
  </r>
  <r>
    <x v="3"/>
    <x v="717"/>
    <n v="1535"/>
    <n v="1546"/>
    <n v="1531"/>
    <n v="1537.5"/>
    <x v="4367"/>
    <n v="2888426"/>
    <n v="-3.1768131375454747E-3"/>
    <n v="-3.1768131375454747E-3"/>
    <s v="DOWN"/>
  </r>
  <r>
    <x v="3"/>
    <x v="718"/>
    <n v="1548"/>
    <n v="1548.69995117187"/>
    <n v="1513.75"/>
    <n v="1518.15002441406"/>
    <x v="4368"/>
    <n v="4331088"/>
    <n v="-1.25853820042182E-2"/>
    <n v="-1.25853820042182E-2"/>
    <s v="DOWN"/>
  </r>
  <r>
    <x v="3"/>
    <x v="719"/>
    <n v="1535.15002441406"/>
    <n v="1544.94995117187"/>
    <n v="1517.44995117187"/>
    <n v="1521.55004882812"/>
    <x v="4369"/>
    <n v="3079136"/>
    <n v="2.239579771790057E-3"/>
    <n v="2.239579771790057E-3"/>
    <s v="UP"/>
  </r>
  <r>
    <x v="3"/>
    <x v="720"/>
    <n v="1468.55004882812"/>
    <n v="1468.55004882812"/>
    <n v="1450"/>
    <n v="1461.75"/>
    <x v="4370"/>
    <n v="8079050"/>
    <n v="-3.930194243302134E-2"/>
    <n v="-3.930194243302134E-2"/>
    <s v="DOWN"/>
  </r>
  <r>
    <x v="3"/>
    <x v="721"/>
    <n v="1473.09997558593"/>
    <n v="1496.09997558593"/>
    <n v="1466"/>
    <n v="1492.94995117187"/>
    <x v="4371"/>
    <n v="6725875"/>
    <n v="2.1344131647074754E-2"/>
    <n v="2.1344131647074754E-2"/>
    <s v="UP"/>
  </r>
  <r>
    <x v="3"/>
    <x v="722"/>
    <n v="1460.05004882812"/>
    <n v="1468.09997558593"/>
    <n v="1451.05004882812"/>
    <n v="1464.19995117187"/>
    <x v="4372"/>
    <n v="8140604"/>
    <n v="-1.9257191035491703E-2"/>
    <n v="-1.9257191035491703E-2"/>
    <s v="DOWN"/>
  </r>
  <r>
    <x v="3"/>
    <x v="723"/>
    <n v="1478"/>
    <n v="1478"/>
    <n v="1448"/>
    <n v="1453"/>
    <x v="4373"/>
    <n v="5175653"/>
    <n v="-7.6491608746549261E-3"/>
    <n v="-7.6491608746549261E-3"/>
    <s v="DOWN"/>
  </r>
  <r>
    <x v="3"/>
    <x v="724"/>
    <n v="1451"/>
    <n v="1467"/>
    <n v="1446.34997558593"/>
    <n v="1461.30004882812"/>
    <x v="4374"/>
    <n v="3669352"/>
    <n v="5.712274165108255E-3"/>
    <n v="5.712274165108255E-3"/>
    <s v="UP"/>
  </r>
  <r>
    <x v="3"/>
    <x v="725"/>
    <n v="1461.30004882812"/>
    <n v="1470"/>
    <n v="1445.44995117187"/>
    <n v="1455.09997558593"/>
    <x v="4375"/>
    <n v="3428442"/>
    <n v="-4.2427270707458432E-3"/>
    <n v="-4.2427270707458432E-3"/>
    <s v="DOWN"/>
  </r>
  <r>
    <x v="3"/>
    <x v="726"/>
    <n v="1440"/>
    <n v="1465.75"/>
    <n v="1438.05004882812"/>
    <n v="1457.65002441406"/>
    <x v="4376"/>
    <n v="3600574"/>
    <n v="1.7524440356083844E-3"/>
    <n v="1.7524440356083844E-3"/>
    <s v="UP"/>
  </r>
  <r>
    <x v="3"/>
    <x v="727"/>
    <n v="1475"/>
    <n v="1481.09997558593"/>
    <n v="1463.59997558593"/>
    <n v="1475.90002441406"/>
    <x v="4377"/>
    <n v="4061475"/>
    <n v="1.2520126400894966E-2"/>
    <n v="1.2520126400894966E-2"/>
    <s v="UP"/>
  </r>
  <r>
    <x v="3"/>
    <x v="728"/>
    <n v="1488"/>
    <n v="1520"/>
    <n v="1480"/>
    <n v="1511.65002441406"/>
    <x v="4378"/>
    <n v="4816910"/>
    <n v="2.4222492203505142E-2"/>
    <n v="2.4222492203505142E-2"/>
    <s v="UP"/>
  </r>
  <r>
    <x v="3"/>
    <x v="729"/>
    <n v="1525.80004882812"/>
    <n v="1545.90002441406"/>
    <n v="1521.15002441406"/>
    <n v="1536.19995117187"/>
    <x v="4379"/>
    <n v="5494819"/>
    <n v="1.6240582076438064E-2"/>
    <n v="1.6240582076438064E-2"/>
    <s v="UP"/>
  </r>
  <r>
    <x v="3"/>
    <x v="730"/>
    <n v="1551.90002441406"/>
    <n v="1553"/>
    <n v="1541.30004882812"/>
    <n v="1544.94995117187"/>
    <x v="4380"/>
    <n v="4947158"/>
    <n v="5.6957935082106361E-3"/>
    <n v="5.6957935082106361E-3"/>
    <s v="UP"/>
  </r>
  <r>
    <x v="3"/>
    <x v="731"/>
    <n v="1497"/>
    <n v="1498.94995117187"/>
    <n v="1472"/>
    <n v="1475.40002441406"/>
    <x v="4381"/>
    <n v="14332197"/>
    <n v="-4.5017545216511669E-2"/>
    <n v="-4.5017545216511669E-2"/>
    <s v="DOWN"/>
  </r>
  <r>
    <x v="3"/>
    <x v="732"/>
    <n v="1475"/>
    <n v="1475.19995117187"/>
    <n v="1429.05004882812"/>
    <n v="1432.80004882812"/>
    <x v="4382"/>
    <n v="12784100"/>
    <n v="-2.8873518776138495E-2"/>
    <n v="-2.8873518776138495E-2"/>
    <s v="DOWN"/>
  </r>
  <r>
    <x v="3"/>
    <x v="733"/>
    <n v="1425"/>
    <n v="1425"/>
    <n v="1368.34997558593"/>
    <n v="1377.05004882812"/>
    <x v="4383"/>
    <n v="20464045"/>
    <n v="-3.8909818816954586E-2"/>
    <n v="-3.8909818816954586E-2"/>
    <s v="DOWN"/>
  </r>
  <r>
    <x v="3"/>
    <x v="734"/>
    <n v="1392"/>
    <n v="1406"/>
    <n v="1380.59997558593"/>
    <n v="1390.30004882812"/>
    <x v="4384"/>
    <n v="6595241"/>
    <n v="9.621894245930622E-3"/>
    <n v="9.621894245930622E-3"/>
    <s v="UP"/>
  </r>
  <r>
    <x v="3"/>
    <x v="735"/>
    <n v="1407.94995117187"/>
    <n v="1413.55004882812"/>
    <n v="1385.09997558593"/>
    <n v="1388.55004882812"/>
    <x v="4385"/>
    <n v="7219797"/>
    <n v="-1.25866673369699E-3"/>
    <n v="-1.25866673369699E-3"/>
    <s v="DOWN"/>
  </r>
  <r>
    <x v="3"/>
    <x v="736"/>
    <n v="1379.90002441406"/>
    <n v="1388.80004882812"/>
    <n v="1368.40002441406"/>
    <n v="1377.25"/>
    <x v="4386"/>
    <n v="7917054"/>
    <n v="-8.1379771588826789E-3"/>
    <n v="-8.1379771588826789E-3"/>
    <s v="DOWN"/>
  </r>
  <r>
    <x v="3"/>
    <x v="737"/>
    <n v="1366.34997558593"/>
    <n v="1383.94995117187"/>
    <n v="1360"/>
    <n v="1367.94995117187"/>
    <x v="4387"/>
    <n v="9168498"/>
    <n v="-6.7526142311643443E-3"/>
    <n v="-6.7526142311643443E-3"/>
    <s v="DOWN"/>
  </r>
  <r>
    <x v="3"/>
    <x v="738"/>
    <n v="1367.5"/>
    <n v="1394.80004882812"/>
    <n v="1362"/>
    <n v="1365.44995117187"/>
    <x v="4388"/>
    <n v="10426200"/>
    <n v="-1.8275536253375103E-3"/>
    <n v="-1.8275536253375103E-3"/>
    <s v="DOWN"/>
  </r>
  <r>
    <x v="3"/>
    <x v="739"/>
    <n v="1360"/>
    <n v="1399.44995117187"/>
    <n v="1355"/>
    <n v="1380.25"/>
    <x v="4389"/>
    <n v="9414587"/>
    <n v="1.0838892306628833E-2"/>
    <n v="1.0838892306628833E-2"/>
    <s v="UP"/>
  </r>
  <r>
    <x v="3"/>
    <x v="740"/>
    <n v="1393.44995117187"/>
    <n v="1406.5"/>
    <n v="1378"/>
    <n v="1393.55004882812"/>
    <x v="4390"/>
    <n v="8561254"/>
    <n v="9.6359843701125502E-3"/>
    <n v="9.6359843701125502E-3"/>
    <s v="UP"/>
  </r>
  <r>
    <x v="3"/>
    <x v="741"/>
    <n v="1379"/>
    <n v="1405.84997558593"/>
    <n v="1377"/>
    <n v="1394.69995117187"/>
    <x v="4391"/>
    <n v="7022098"/>
    <n v="8.2516846805777584E-4"/>
    <n v="8.2516846805777584E-4"/>
    <s v="UP"/>
  </r>
  <r>
    <x v="3"/>
    <x v="742"/>
    <n v="1404.90002441406"/>
    <n v="1409.84997558593"/>
    <n v="1393"/>
    <n v="1398.65002441406"/>
    <x v="4392"/>
    <n v="6119965"/>
    <n v="2.8322779271152047E-3"/>
    <n v="2.8322779271152047E-3"/>
    <s v="UP"/>
  </r>
  <r>
    <x v="3"/>
    <x v="743"/>
    <n v="1388.94995117187"/>
    <n v="1419.30004882812"/>
    <n v="1376"/>
    <n v="1413.44995117187"/>
    <x v="4393"/>
    <n v="8120130"/>
    <n v="1.0581514822063019E-2"/>
    <n v="1.0581514822063019E-2"/>
    <s v="UP"/>
  </r>
  <r>
    <x v="3"/>
    <x v="744"/>
    <n v="1412"/>
    <n v="1412"/>
    <n v="1386"/>
    <n v="1393.75"/>
    <x v="4394"/>
    <n v="4943169"/>
    <n v="-1.3937354759562917E-2"/>
    <n v="-1.3937354759562917E-2"/>
    <s v="DOWN"/>
  </r>
  <r>
    <x v="3"/>
    <x v="745"/>
    <n v="1419.69995117187"/>
    <n v="1432.25"/>
    <n v="1414"/>
    <n v="1429.40002441406"/>
    <x v="4395"/>
    <n v="6631341"/>
    <n v="2.5578392282764716E-2"/>
    <n v="2.5578392282764716E-2"/>
    <s v="UP"/>
  </r>
  <r>
    <x v="3"/>
    <x v="746"/>
    <n v="1445"/>
    <n v="1459.80004882812"/>
    <n v="1444.09997558593"/>
    <n v="1455.15002441406"/>
    <x v="4396"/>
    <n v="6180672"/>
    <n v="1.8014528689476925E-2"/>
    <n v="1.8014528689476925E-2"/>
    <s v="UP"/>
  </r>
  <r>
    <x v="3"/>
    <x v="747"/>
    <n v="1446.34997558593"/>
    <n v="1457.84997558593"/>
    <n v="1440.15002441406"/>
    <n v="1451.19995117187"/>
    <x v="4397"/>
    <n v="3994466"/>
    <n v="-2.7144423111422722E-3"/>
    <n v="-2.7144423111422722E-3"/>
    <s v="DOWN"/>
  </r>
  <r>
    <x v="3"/>
    <x v="748"/>
    <n v="1426.34997558593"/>
    <n v="1465"/>
    <n v="1426.34997558593"/>
    <n v="1462.65002441406"/>
    <x v="4398"/>
    <n v="5274677"/>
    <n v="7.8899708649104675E-3"/>
    <n v="7.8899708649104675E-3"/>
    <s v="UP"/>
  </r>
  <r>
    <x v="3"/>
    <x v="749"/>
    <n v="1462.65002441406"/>
    <n v="1479.65002441406"/>
    <n v="1420.09997558593"/>
    <n v="1423.80004882812"/>
    <x v="4399"/>
    <n v="12824774"/>
    <n v="-2.6561369996315039E-2"/>
    <n v="-2.6561369996315039E-2"/>
    <s v="DOWN"/>
  </r>
  <r>
    <x v="3"/>
    <x v="750"/>
    <n v="1437"/>
    <n v="1441.09997558593"/>
    <n v="1413.55004882812"/>
    <n v="1428.69995117187"/>
    <x v="4400"/>
    <n v="5481467"/>
    <n v="3.4414357637140825E-3"/>
    <n v="3.4414357637140825E-3"/>
    <s v="UP"/>
  </r>
  <r>
    <x v="3"/>
    <x v="751"/>
    <n v="1431"/>
    <n v="1437.94995117187"/>
    <n v="1415"/>
    <n v="1419.90002441406"/>
    <x v="4401"/>
    <n v="4821514"/>
    <n v="-6.1594361578111469E-3"/>
    <n v="-6.1594361578111469E-3"/>
    <s v="DOWN"/>
  </r>
  <r>
    <x v="3"/>
    <x v="752"/>
    <n v="1485"/>
    <n v="1494"/>
    <n v="1467.25"/>
    <n v="1474.25"/>
    <x v="4402"/>
    <n v="14990688"/>
    <n v="3.8277290291138071E-2"/>
    <n v="3.8277290291138071E-2"/>
    <s v="UP"/>
  </r>
  <r>
    <x v="3"/>
    <x v="753"/>
    <n v="1476.90002441406"/>
    <n v="1495"/>
    <n v="1475.5"/>
    <n v="1489.94995117187"/>
    <x v="4403"/>
    <n v="4286396"/>
    <n v="1.0649470781540762E-2"/>
    <n v="1.0649470781540762E-2"/>
    <s v="UP"/>
  </r>
  <r>
    <x v="3"/>
    <x v="754"/>
    <n v="1510"/>
    <n v="1510.94995117187"/>
    <n v="1497.25"/>
    <n v="1503.69995117187"/>
    <x v="4404"/>
    <n v="4692004"/>
    <n v="9.2285916636205226E-3"/>
    <n v="9.2285916636205226E-3"/>
    <s v="UP"/>
  </r>
  <r>
    <x v="3"/>
    <x v="755"/>
    <n v="1504"/>
    <n v="1504.94995117187"/>
    <n v="1481.30004882812"/>
    <n v="1485.44995117187"/>
    <x v="4405"/>
    <n v="3553171"/>
    <n v="-1.2136789834297858E-2"/>
    <n v="-1.2136789834297858E-2"/>
    <s v="DOWN"/>
  </r>
  <r>
    <x v="3"/>
    <x v="756"/>
    <n v="1475"/>
    <n v="1504"/>
    <n v="1474.19995117187"/>
    <n v="1500.90002441406"/>
    <x v="4406"/>
    <n v="4583939"/>
    <n v="1.0401032041997866E-2"/>
    <n v="1.0401032041997866E-2"/>
    <s v="UP"/>
  </r>
  <r>
    <x v="3"/>
    <x v="757"/>
    <n v="1500.30004882812"/>
    <n v="1506"/>
    <n v="1491.34997558593"/>
    <n v="1500.5"/>
    <x v="4407"/>
    <n v="3594485"/>
    <n v="-2.6673978327135847E-4"/>
    <n v="-2.6673978327135847E-4"/>
    <s v="DOWN"/>
  </r>
  <r>
    <x v="3"/>
    <x v="758"/>
    <n v="1518.5"/>
    <n v="1521.80004882812"/>
    <n v="1511"/>
    <n v="1517.84997558593"/>
    <x v="4408"/>
    <n v="982837"/>
    <n v="1.1562863991235031E-2"/>
    <n v="1.1562863991235031E-2"/>
    <s v="UP"/>
  </r>
  <r>
    <x v="3"/>
    <x v="759"/>
    <n v="1528.09997558593"/>
    <n v="1532.90002441406"/>
    <n v="1521.05004882812"/>
    <n v="1526.30004882812"/>
    <x v="4409"/>
    <n v="3914341"/>
    <n v="5.5671710519615758E-3"/>
    <n v="5.5671710519615758E-3"/>
    <s v="UP"/>
  </r>
  <r>
    <x v="3"/>
    <x v="760"/>
    <n v="1530.80004882812"/>
    <n v="1534.90002441406"/>
    <n v="1512.5"/>
    <n v="1523.94995117187"/>
    <x v="4410"/>
    <n v="6760137"/>
    <n v="9.3720361204106244E-3"/>
    <n v="9.3720361204106244E-3"/>
    <s v="UP"/>
  </r>
  <r>
    <x v="3"/>
    <x v="761"/>
    <n v="1526"/>
    <n v="1527.94995117187"/>
    <n v="1507"/>
    <n v="1513.25"/>
    <x v="4411"/>
    <n v="3053981"/>
    <n v="-7.0212022126286714E-3"/>
    <n v="-7.0212022126286714E-3"/>
    <s v="DOWN"/>
  </r>
  <r>
    <x v="3"/>
    <x v="762"/>
    <n v="1530.25"/>
    <n v="1546.40002441406"/>
    <n v="1530.25"/>
    <n v="1537.65002441406"/>
    <x v="4412"/>
    <n v="4542336"/>
    <n v="1.612428835891333E-2"/>
    <n v="1.612428835891333E-2"/>
    <s v="UP"/>
  </r>
  <r>
    <x v="3"/>
    <x v="763"/>
    <n v="1553.05004882812"/>
    <n v="1575"/>
    <n v="1547.09997558593"/>
    <n v="1573"/>
    <x v="4413"/>
    <n v="4542692"/>
    <n v="2.2989646753095686E-2"/>
    <n v="2.2989646753095686E-2"/>
    <s v="UP"/>
  </r>
  <r>
    <x v="3"/>
    <x v="764"/>
    <n v="1572"/>
    <n v="1572.75"/>
    <n v="1545"/>
    <n v="1553.30004882812"/>
    <x v="4414"/>
    <n v="2938906"/>
    <n v="-1.252387235660732E-2"/>
    <n v="-1.252387235660732E-2"/>
    <s v="DOWN"/>
  </r>
  <r>
    <x v="3"/>
    <x v="765"/>
    <n v="1538.75"/>
    <n v="1543.90002441406"/>
    <n v="1521.65002441406"/>
    <n v="1530.75"/>
    <x v="4415"/>
    <n v="3174027"/>
    <n v="-1.4517469581706667E-2"/>
    <n v="-1.4517469581706667E-2"/>
    <s v="DOWN"/>
  </r>
  <r>
    <x v="3"/>
    <x v="766"/>
    <n v="1520.44995117187"/>
    <n v="1520.44995117187"/>
    <n v="1501.15002441406"/>
    <n v="1514"/>
    <x v="4416"/>
    <n v="4509682"/>
    <n v="-1.0942411154663842E-2"/>
    <n v="-1.0942411154663842E-2"/>
    <s v="DOWN"/>
  </r>
  <r>
    <x v="3"/>
    <x v="767"/>
    <n v="1521.40002441406"/>
    <n v="1527.90002441406"/>
    <n v="1491.09997558593"/>
    <n v="1507.44995117187"/>
    <x v="4417"/>
    <n v="4898592"/>
    <n v="-4.3263671418349902E-3"/>
    <n v="-4.3263671418349902E-3"/>
    <s v="DOWN"/>
  </r>
  <r>
    <x v="3"/>
    <x v="768"/>
    <n v="1529"/>
    <n v="1529"/>
    <n v="1501.09997558593"/>
    <n v="1511.19995117187"/>
    <x v="4418"/>
    <n v="3334755"/>
    <n v="2.4877335353866575E-3"/>
    <n v="2.4877335353866575E-3"/>
    <s v="UP"/>
  </r>
  <r>
    <x v="3"/>
    <x v="769"/>
    <n v="1485"/>
    <n v="1512"/>
    <n v="1485"/>
    <n v="1501.94995117187"/>
    <x v="4419"/>
    <n v="3435763"/>
    <n v="-6.1209348232893635E-3"/>
    <n v="-6.1209348232893635E-3"/>
    <s v="DOWN"/>
  </r>
  <r>
    <x v="3"/>
    <x v="770"/>
    <n v="1546.65002441406"/>
    <n v="1573.5"/>
    <n v="1546.65002441406"/>
    <n v="1570.09997558593"/>
    <x v="4420"/>
    <n v="7214098"/>
    <n v="4.5374392342758731E-2"/>
    <n v="4.5374392342758731E-2"/>
    <s v="UP"/>
  </r>
  <r>
    <x v="3"/>
    <x v="771"/>
    <n v="1575.15002441406"/>
    <n v="1591.40002441406"/>
    <n v="1568.44995117187"/>
    <n v="1585.30004882812"/>
    <x v="4421"/>
    <n v="4908813"/>
    <n v="9.680875218400253E-3"/>
    <n v="9.680875218400253E-3"/>
    <s v="UP"/>
  </r>
  <r>
    <x v="3"/>
    <x v="772"/>
    <n v="1577.84997558593"/>
    <n v="1597.84997558593"/>
    <n v="1572.75"/>
    <n v="1594"/>
    <x v="4422"/>
    <n v="3497614"/>
    <n v="5.487935984826219E-3"/>
    <n v="5.487935984826219E-3"/>
    <s v="UP"/>
  </r>
  <r>
    <x v="3"/>
    <x v="773"/>
    <n v="1597.15002441406"/>
    <n v="1609"/>
    <n v="1593.5"/>
    <n v="1602.80004882812"/>
    <x v="4423"/>
    <n v="4497697"/>
    <n v="5.520732106753942E-3"/>
    <n v="5.520732106753942E-3"/>
    <s v="UP"/>
  </r>
  <r>
    <x v="3"/>
    <x v="774"/>
    <n v="1597.19995117187"/>
    <n v="1602.80004882812"/>
    <n v="1582.94995117187"/>
    <n v="1587.40002441406"/>
    <x v="4424"/>
    <n v="3469515"/>
    <n v="-9.6082565096508935E-3"/>
    <n v="-9.6082565096508935E-3"/>
    <s v="DOWN"/>
  </r>
  <r>
    <x v="3"/>
    <x v="775"/>
    <n v="1591.69995117187"/>
    <n v="1598"/>
    <n v="1575.5"/>
    <n v="1593.40002441406"/>
    <x v="4425"/>
    <n v="3126064"/>
    <n v="3.7798041883656411E-3"/>
    <n v="3.7798041883656411E-3"/>
    <s v="UP"/>
  </r>
  <r>
    <x v="3"/>
    <x v="776"/>
    <n v="1582.09997558593"/>
    <n v="1587.84997558593"/>
    <n v="1564.05004882812"/>
    <n v="1568.19995117187"/>
    <x v="4426"/>
    <n v="3071764"/>
    <n v="-1.5815238957429024E-2"/>
    <n v="-1.5815238957429024E-2"/>
    <s v="DOWN"/>
  </r>
  <r>
    <x v="3"/>
    <x v="777"/>
    <n v="1569"/>
    <n v="1588"/>
    <n v="1562"/>
    <n v="1585.05004882812"/>
    <x v="4427"/>
    <n v="3399329"/>
    <n v="1.0744716243099308E-2"/>
    <n v="1.0744716243099308E-2"/>
    <s v="UP"/>
  </r>
  <r>
    <x v="3"/>
    <x v="778"/>
    <n v="1588.90002441406"/>
    <n v="1592"/>
    <n v="1579.30004882812"/>
    <n v="1583.15002441406"/>
    <x v="4428"/>
    <n v="3245067"/>
    <n v="-1.1985656341372828E-3"/>
    <n v="-1.1985656341372828E-3"/>
    <s v="DOWN"/>
  </r>
  <r>
    <x v="3"/>
    <x v="779"/>
    <n v="1589"/>
    <n v="1636"/>
    <n v="1584.75"/>
    <n v="1629.80004882812"/>
    <x v="4429"/>
    <n v="5282215"/>
    <n v="2.9466486350315142E-2"/>
    <n v="2.9466486350315142E-2"/>
    <s v="UP"/>
  </r>
  <r>
    <x v="3"/>
    <x v="780"/>
    <n v="1631.40002441406"/>
    <n v="1644"/>
    <n v="1613.80004882812"/>
    <n v="1635.65002441406"/>
    <x v="4430"/>
    <n v="4563255"/>
    <n v="3.5894535413777276E-3"/>
    <n v="3.5894535413777276E-3"/>
    <s v="UP"/>
  </r>
  <r>
    <x v="3"/>
    <x v="781"/>
    <n v="1628"/>
    <n v="1653.5"/>
    <n v="1620"/>
    <n v="1623.40002441406"/>
    <x v="4431"/>
    <n v="3825766"/>
    <n v="-7.4893690292485351E-3"/>
    <n v="-7.4893690292485351E-3"/>
    <s v="DOWN"/>
  </r>
  <r>
    <x v="3"/>
    <x v="782"/>
    <n v="1621.19995117187"/>
    <n v="1638.75"/>
    <n v="1615.05004882812"/>
    <n v="1629.05004882812"/>
    <x v="4432"/>
    <n v="3131710"/>
    <n v="3.4803003102654418E-3"/>
    <n v="3.4803003102654418E-3"/>
    <s v="UP"/>
  </r>
  <r>
    <x v="3"/>
    <x v="783"/>
    <n v="1619.94995117187"/>
    <n v="1645.75"/>
    <n v="1613.15002441406"/>
    <n v="1634.94995117187"/>
    <x v="4433"/>
    <n v="11868134"/>
    <n v="3.6216885641209519E-3"/>
    <n v="3.6216885641209519E-3"/>
    <s v="UP"/>
  </r>
  <r>
    <x v="3"/>
    <x v="784"/>
    <n v="1656.19995117187"/>
    <n v="1672.59997558593"/>
    <n v="1652.30004882812"/>
    <n v="1657.09997558593"/>
    <x v="4434"/>
    <n v="5407928"/>
    <n v="1.3547830413081188E-2"/>
    <n v="1.3547830413081188E-2"/>
    <s v="UP"/>
  </r>
  <r>
    <x v="3"/>
    <x v="785"/>
    <n v="1656"/>
    <n v="1661.80004882812"/>
    <n v="1633.94995117187"/>
    <n v="1637.90002441406"/>
    <x v="4435"/>
    <n v="4283343"/>
    <n v="-1.1586471492613902E-2"/>
    <n v="-1.1586471492613902E-2"/>
    <s v="DOWN"/>
  </r>
  <r>
    <x v="3"/>
    <x v="786"/>
    <n v="1638"/>
    <n v="1644.84997558593"/>
    <n v="1623.30004882812"/>
    <n v="1639.75"/>
    <x v="4436"/>
    <n v="3824966"/>
    <n v="1.1294742497562737E-3"/>
    <n v="1.1294742497562737E-3"/>
    <s v="UP"/>
  </r>
  <r>
    <x v="3"/>
    <x v="787"/>
    <n v="1625"/>
    <n v="1626"/>
    <n v="1607.55004882812"/>
    <n v="1612.90002441406"/>
    <x v="4437"/>
    <n v="4822398"/>
    <n v="-1.6374401176629874E-2"/>
    <n v="-1.6374401176629874E-2"/>
    <s v="DOWN"/>
  </r>
  <r>
    <x v="3"/>
    <x v="788"/>
    <n v="1608"/>
    <n v="1623.80004882812"/>
    <n v="1596.69995117187"/>
    <n v="1605.5"/>
    <x v="4438"/>
    <n v="4898087"/>
    <n v="-4.5880032206230053E-3"/>
    <n v="-4.5880032206230053E-3"/>
    <s v="DOWN"/>
  </r>
  <r>
    <x v="3"/>
    <x v="789"/>
    <n v="1605.5"/>
    <n v="1623.90002441406"/>
    <n v="1598.5"/>
    <n v="1620.15002441406"/>
    <x v="4439"/>
    <n v="4206837"/>
    <n v="9.1248900354537806E-3"/>
    <n v="9.1248900354537806E-3"/>
    <s v="UP"/>
  </r>
  <r>
    <x v="3"/>
    <x v="790"/>
    <n v="1628"/>
    <n v="1628"/>
    <n v="1561.09997558593"/>
    <n v="1569.30004882812"/>
    <x v="4440"/>
    <n v="8880658"/>
    <n v="-3.138600683367454E-2"/>
    <n v="-3.138600683367454E-2"/>
    <s v="DOWN"/>
  </r>
  <r>
    <x v="3"/>
    <x v="791"/>
    <n v="1550"/>
    <n v="1565.94995117187"/>
    <n v="1530.05004882812"/>
    <n v="1547.19995117187"/>
    <x v="4441"/>
    <n v="8037679"/>
    <n v="-1.4082760687254666E-2"/>
    <n v="-1.4082760687254666E-2"/>
    <s v="DOWN"/>
  </r>
  <r>
    <x v="3"/>
    <x v="792"/>
    <n v="1547.19995117187"/>
    <n v="1577.5"/>
    <n v="1541.15002441406"/>
    <n v="1572.15002441406"/>
    <x v="4442"/>
    <n v="6135067"/>
    <n v="1.612591211540787E-2"/>
    <n v="1.612591211540787E-2"/>
    <s v="UP"/>
  </r>
  <r>
    <x v="3"/>
    <x v="793"/>
    <n v="1582"/>
    <n v="1588.5"/>
    <n v="1573"/>
    <n v="1579.40002441406"/>
    <x v="4443"/>
    <n v="4976020"/>
    <n v="4.6115326391725463E-3"/>
    <n v="4.6115326391725463E-3"/>
    <s v="UP"/>
  </r>
  <r>
    <x v="3"/>
    <x v="794"/>
    <n v="1569.30004882812"/>
    <n v="1570"/>
    <n v="1535.25"/>
    <n v="1540.5"/>
    <x v="4444"/>
    <n v="6443866"/>
    <n v="-2.4629521935048707E-2"/>
    <n v="-2.4629521935048707E-2"/>
    <s v="DOWN"/>
  </r>
  <r>
    <x v="3"/>
    <x v="795"/>
    <n v="1525"/>
    <n v="1549.5"/>
    <n v="1512.05004882812"/>
    <n v="1522.19995117187"/>
    <x v="4445"/>
    <n v="9630453"/>
    <n v="-1.1879338786386919E-2"/>
    <n v="-1.1879338786386919E-2"/>
    <s v="DOWN"/>
  </r>
  <r>
    <x v="3"/>
    <x v="796"/>
    <n v="1507.94995117187"/>
    <n v="1516.90002441406"/>
    <n v="1495.05004882812"/>
    <n v="1507.34997558593"/>
    <x v="4446"/>
    <n v="6222740"/>
    <n v="-9.7556536226977835E-3"/>
    <n v="-9.7556536226977835E-3"/>
    <s v="DOWN"/>
  </r>
  <r>
    <x v="3"/>
    <x v="797"/>
    <n v="1501"/>
    <n v="1516"/>
    <n v="1482.44995117187"/>
    <n v="1507.30004882812"/>
    <x v="4447"/>
    <n v="7396259"/>
    <n v="-3.3051688540785828E-5"/>
    <n v="-3.3051688540785828E-5"/>
    <s v="DOWN"/>
  </r>
  <r>
    <x v="3"/>
    <x v="798"/>
    <n v="1515"/>
    <n v="1521"/>
    <n v="1502.34997558593"/>
    <n v="1509.55004882812"/>
    <x v="4448"/>
    <n v="6236361"/>
    <n v="1.492687198684953E-3"/>
    <n v="1.492687198684953E-3"/>
    <s v="UP"/>
  </r>
  <r>
    <x v="3"/>
    <x v="799"/>
    <n v="1521.5"/>
    <n v="1529.94995117187"/>
    <n v="1511.75"/>
    <n v="1522.05004882812"/>
    <x v="4449"/>
    <n v="6302640"/>
    <n v="8.2806834624293956E-3"/>
    <n v="8.2806834624293956E-3"/>
    <s v="UP"/>
  </r>
  <r>
    <x v="3"/>
    <x v="800"/>
    <n v="1508.69995117187"/>
    <n v="1509.90002441406"/>
    <n v="1493"/>
    <n v="1497.09997558593"/>
    <x v="4450"/>
    <n v="6283822"/>
    <n v="-1.6392454297292407E-2"/>
    <n v="-1.6392454297292407E-2"/>
    <s v="DOWN"/>
  </r>
  <r>
    <x v="3"/>
    <x v="801"/>
    <n v="1500.5"/>
    <n v="1509.90002441406"/>
    <n v="1496.34997558593"/>
    <n v="1502.40002441406"/>
    <x v="4451"/>
    <n v="4115459"/>
    <n v="3.5401995422275566E-3"/>
    <n v="3.5401995422275566E-3"/>
    <s v="UP"/>
  </r>
  <r>
    <x v="3"/>
    <x v="802"/>
    <n v="1509.94995117187"/>
    <n v="1521.44995117187"/>
    <n v="1497.5"/>
    <n v="1514.84997558593"/>
    <x v="4452"/>
    <n v="4860076"/>
    <n v="8.2866772960944399E-3"/>
    <n v="8.2866772960944399E-3"/>
    <s v="UP"/>
  </r>
  <r>
    <x v="3"/>
    <x v="803"/>
    <n v="1505.09997558593"/>
    <n v="1524.94995117187"/>
    <n v="1498.5"/>
    <n v="1510.15002441406"/>
    <x v="4453"/>
    <n v="5029860"/>
    <n v="-3.1025512317371853E-3"/>
    <n v="-3.1025512317371853E-3"/>
    <s v="DOWN"/>
  </r>
  <r>
    <x v="3"/>
    <x v="804"/>
    <n v="1504"/>
    <n v="1521.30004882812"/>
    <n v="1501"/>
    <n v="1517.55004882812"/>
    <x v="4454"/>
    <n v="4624745"/>
    <n v="4.9001691010747521E-3"/>
    <n v="4.9001691010747521E-3"/>
    <s v="UP"/>
  </r>
  <r>
    <x v="3"/>
    <x v="805"/>
    <n v="1528"/>
    <n v="1530.40002441406"/>
    <n v="1504.05004882812"/>
    <n v="1508.19995117187"/>
    <x v="4455"/>
    <n v="5060544"/>
    <n v="-6.1613162901204095E-3"/>
    <n v="-6.1613162901204095E-3"/>
    <s v="DOWN"/>
  </r>
  <r>
    <x v="3"/>
    <x v="806"/>
    <n v="1514"/>
    <n v="1526.5"/>
    <n v="1504.05004882812"/>
    <n v="1524"/>
    <x v="4456"/>
    <n v="3801140"/>
    <n v="1.0476115116511999E-2"/>
    <n v="1.0476115116511999E-2"/>
    <s v="UP"/>
  </r>
  <r>
    <x v="3"/>
    <x v="807"/>
    <n v="1519.84997558593"/>
    <n v="1532.65002441406"/>
    <n v="1515.09997558593"/>
    <n v="1522.55004882812"/>
    <x v="4457"/>
    <n v="4551130"/>
    <n v="-9.5136290575319692E-4"/>
    <n v="-9.5136290575319692E-4"/>
    <s v="DOWN"/>
  </r>
  <r>
    <x v="3"/>
    <x v="808"/>
    <n v="1521"/>
    <n v="1521"/>
    <n v="1491.09997558593"/>
    <n v="1494.80004882812"/>
    <x v="4458"/>
    <n v="7059590"/>
    <n v="-1.8225998575937409E-2"/>
    <n v="-1.8225998575937409E-2"/>
    <s v="DOWN"/>
  </r>
  <r>
    <x v="3"/>
    <x v="809"/>
    <n v="1505.90002441406"/>
    <n v="1505.90002441406"/>
    <n v="1469.25"/>
    <n v="1475.19995117187"/>
    <x v="4459"/>
    <n v="9868404"/>
    <n v="-1.3112225975913295E-2"/>
    <n v="-1.3112225975913295E-2"/>
    <s v="DOWN"/>
  </r>
  <r>
    <x v="3"/>
    <x v="810"/>
    <n v="1470"/>
    <n v="1475"/>
    <n v="1446.5"/>
    <n v="1448.5"/>
    <x v="4460"/>
    <n v="6443714"/>
    <n v="-1.8099209916008521E-2"/>
    <n v="-1.8099209916008521E-2"/>
    <s v="DOWN"/>
  </r>
  <r>
    <x v="3"/>
    <x v="811"/>
    <n v="1448.19995117187"/>
    <n v="1489.34997558593"/>
    <n v="1448.19995117187"/>
    <n v="1484.44995117187"/>
    <x v="4461"/>
    <n v="11498717"/>
    <n v="2.4818715882416461E-2"/>
    <n v="2.4818715882416461E-2"/>
    <s v="UP"/>
  </r>
  <r>
    <x v="3"/>
    <x v="812"/>
    <n v="1482"/>
    <n v="1483.90002441406"/>
    <n v="1454.05004882812"/>
    <n v="1469.75"/>
    <x v="4462"/>
    <n v="7158624"/>
    <n v="-9.9026303704084009E-3"/>
    <n v="-9.9026303704084009E-3"/>
    <s v="DOWN"/>
  </r>
  <r>
    <x v="3"/>
    <x v="813"/>
    <n v="1470"/>
    <n v="1494"/>
    <n v="1464"/>
    <n v="1471.25"/>
    <x v="4463"/>
    <n v="6173092"/>
    <n v="1.0205489017303625E-3"/>
    <n v="1.0205489017303625E-3"/>
    <s v="UP"/>
  </r>
  <r>
    <x v="3"/>
    <x v="814"/>
    <n v="1481.94995117187"/>
    <n v="1485"/>
    <n v="1455"/>
    <n v="1480.59997558593"/>
    <x v="4464"/>
    <n v="6591385"/>
    <n v="6.3552123945742889E-3"/>
    <n v="6.3552123945742889E-3"/>
    <s v="UP"/>
  </r>
  <r>
    <x v="3"/>
    <x v="815"/>
    <n v="1483.5"/>
    <n v="1519.40002441406"/>
    <n v="1468"/>
    <n v="1503.65002441406"/>
    <x v="4465"/>
    <n v="11610426"/>
    <n v="1.5567992270377503E-2"/>
    <n v="1.5567992270377503E-2"/>
    <s v="UP"/>
  </r>
  <r>
    <x v="3"/>
    <x v="816"/>
    <n v="1510"/>
    <n v="1528"/>
    <n v="1502.30004882812"/>
    <n v="1525.5"/>
    <x v="4466"/>
    <n v="6073063"/>
    <n v="1.4531278962340046E-2"/>
    <n v="1.4531278962340046E-2"/>
    <s v="UP"/>
  </r>
  <r>
    <x v="3"/>
    <x v="817"/>
    <n v="1527"/>
    <n v="1542.19995117187"/>
    <n v="1524"/>
    <n v="1539.5"/>
    <x v="4467"/>
    <n v="5922644"/>
    <n v="9.1772737194421514E-3"/>
    <n v="9.1772737194421514E-3"/>
    <s v="UP"/>
  </r>
  <r>
    <x v="3"/>
    <x v="818"/>
    <n v="1544.75"/>
    <n v="1551.84997558593"/>
    <n v="1539.59997558593"/>
    <n v="1545.40002441406"/>
    <x v="4468"/>
    <n v="5843098"/>
    <n v="3.8325212010889165E-3"/>
    <n v="3.8325212010889165E-3"/>
    <s v="UP"/>
  </r>
  <r>
    <x v="3"/>
    <x v="819"/>
    <n v="1539.90002441406"/>
    <n v="1549.55004882812"/>
    <n v="1526.15002441406"/>
    <n v="1538.90002441406"/>
    <x v="4469"/>
    <n v="6165284"/>
    <n v="-4.2060597557534796E-3"/>
    <n v="-4.2060597557534796E-3"/>
    <s v="DOWN"/>
  </r>
  <r>
    <x v="3"/>
    <x v="820"/>
    <n v="1538"/>
    <n v="1545"/>
    <n v="1524"/>
    <n v="1525.55004882812"/>
    <x v="4470"/>
    <n v="6496429"/>
    <n v="-8.6750126254736912E-3"/>
    <n v="-8.6750126254736912E-3"/>
    <s v="DOWN"/>
  </r>
  <r>
    <x v="3"/>
    <x v="821"/>
    <n v="1535"/>
    <n v="1553.30004882812"/>
    <n v="1528.09997558593"/>
    <n v="1548"/>
    <x v="4471"/>
    <n v="4855020"/>
    <n v="1.4716063279998599E-2"/>
    <n v="1.4716063279998599E-2"/>
    <s v="UP"/>
  </r>
  <r>
    <x v="3"/>
    <x v="822"/>
    <n v="1560"/>
    <n v="1568.80004882812"/>
    <n v="1549.75"/>
    <n v="1551.90002441406"/>
    <x v="4472"/>
    <n v="5200802"/>
    <n v="2.5193642361410191E-3"/>
    <n v="2.5193642361410191E-3"/>
    <s v="UP"/>
  </r>
  <r>
    <x v="3"/>
    <x v="823"/>
    <n v="1547"/>
    <n v="1556"/>
    <n v="1538.75"/>
    <n v="1543"/>
    <x v="4473"/>
    <n v="4158617"/>
    <n v="-5.7349499534958973E-3"/>
    <n v="-5.7349499534958973E-3"/>
    <s v="DOWN"/>
  </r>
  <r>
    <x v="3"/>
    <x v="824"/>
    <n v="1546"/>
    <n v="1550.94995117187"/>
    <n v="1507.40002441406"/>
    <n v="1519.15002441406"/>
    <x v="4474"/>
    <n v="6209955"/>
    <n v="-1.545691501694587E-2"/>
    <n v="-1.545691501694587E-2"/>
    <s v="DOWN"/>
  </r>
  <r>
    <x v="3"/>
    <x v="825"/>
    <n v="1528.80004882812"/>
    <n v="1544"/>
    <n v="1520"/>
    <n v="1538.80004882812"/>
    <x v="4475"/>
    <n v="6964719"/>
    <n v="1.2934933716119673E-2"/>
    <n v="1.2934933716119673E-2"/>
    <s v="UP"/>
  </r>
  <r>
    <x v="3"/>
    <x v="826"/>
    <n v="1548.90002441406"/>
    <n v="1548.90002441406"/>
    <n v="1513"/>
    <n v="1533.75"/>
    <x v="4476"/>
    <n v="9448126"/>
    <n v="-3.2818042845423473E-3"/>
    <n v="-3.2818042845423473E-3"/>
    <s v="DOWN"/>
  </r>
  <r>
    <x v="3"/>
    <x v="827"/>
    <n v="1542.19995117187"/>
    <n v="1555.05004882812"/>
    <n v="1528.05004882812"/>
    <n v="1551.09997558593"/>
    <x v="4477"/>
    <n v="6194199"/>
    <n v="1.1312126831323526E-2"/>
    <n v="1.1312126831323526E-2"/>
    <s v="UP"/>
  </r>
  <r>
    <x v="3"/>
    <x v="828"/>
    <n v="1552"/>
    <n v="1586.94995117187"/>
    <n v="1552"/>
    <n v="1583.75"/>
    <x v="4478"/>
    <n v="6916834"/>
    <n v="2.1049620597337833E-2"/>
    <n v="2.1049620597337833E-2"/>
    <s v="UP"/>
  </r>
  <r>
    <x v="3"/>
    <x v="829"/>
    <n v="1597.5"/>
    <n v="1604.65002441406"/>
    <n v="1573"/>
    <n v="1599.40002441406"/>
    <x v="4479"/>
    <n v="7040194"/>
    <n v="9.8815160190998674E-3"/>
    <n v="9.8815160190998674E-3"/>
    <s v="UP"/>
  </r>
  <r>
    <x v="3"/>
    <x v="830"/>
    <n v="1598"/>
    <n v="1598"/>
    <n v="1561.59997558593"/>
    <n v="1569.84997558593"/>
    <x v="4480"/>
    <n v="4570612"/>
    <n v="-1.8475687998015692E-2"/>
    <n v="-1.8475687998015692E-2"/>
    <s v="DOWN"/>
  </r>
  <r>
    <x v="3"/>
    <x v="831"/>
    <n v="1569"/>
    <n v="1576.05004882812"/>
    <n v="1555.09997558593"/>
    <n v="1562.40002441406"/>
    <x v="4481"/>
    <n v="4336238"/>
    <n v="-4.7456370749428267E-3"/>
    <n v="-4.7456370749428267E-3"/>
    <s v="DOWN"/>
  </r>
  <r>
    <x v="3"/>
    <x v="832"/>
    <n v="1565.5"/>
    <n v="1603"/>
    <n v="1565.5"/>
    <n v="1590.5"/>
    <x v="4482"/>
    <n v="7983338"/>
    <n v="1.7985076332681944E-2"/>
    <n v="1.7985076332681944E-2"/>
    <s v="UP"/>
  </r>
  <r>
    <x v="3"/>
    <x v="833"/>
    <n v="1596.19995117187"/>
    <n v="1619.75"/>
    <n v="1586.05004882812"/>
    <n v="1617"/>
    <x v="4483"/>
    <n v="6904911"/>
    <n v="1.6661531272310921E-2"/>
    <n v="1.6661531272310921E-2"/>
    <s v="UP"/>
  </r>
  <r>
    <x v="3"/>
    <x v="834"/>
    <n v="1612.94995117187"/>
    <n v="1616.30004882812"/>
    <n v="1596.44995117187"/>
    <n v="1608.55004882812"/>
    <x v="4484"/>
    <n v="4786762"/>
    <n v="-5.2257468895240862E-3"/>
    <n v="-5.2257468895240862E-3"/>
    <s v="DOWN"/>
  </r>
  <r>
    <x v="3"/>
    <x v="835"/>
    <n v="1597"/>
    <n v="1597"/>
    <n v="1566"/>
    <n v="1567.44995117187"/>
    <x v="4485"/>
    <n v="4001199"/>
    <n v="-2.5550945093021613E-2"/>
    <n v="-2.5550945093021613E-2"/>
    <s v="DOWN"/>
  </r>
  <r>
    <x v="3"/>
    <x v="836"/>
    <n v="1584.69995117187"/>
    <n v="1596"/>
    <n v="1578.15002441406"/>
    <n v="1593.25"/>
    <x v="4486"/>
    <n v="5043736"/>
    <n v="1.6459778868141334E-2"/>
    <n v="1.6459778868141334E-2"/>
    <s v="UP"/>
  </r>
  <r>
    <x v="3"/>
    <x v="837"/>
    <n v="1584"/>
    <n v="1599"/>
    <n v="1576"/>
    <n v="1597.05004882812"/>
    <x v="4487"/>
    <n v="3465747"/>
    <n v="2.3851129386872894E-3"/>
    <n v="2.3851129386872894E-3"/>
    <s v="UP"/>
  </r>
  <r>
    <x v="3"/>
    <x v="838"/>
    <n v="1600"/>
    <n v="1614.44995117187"/>
    <n v="1597.84997558593"/>
    <n v="1601.80004882812"/>
    <x v="4488"/>
    <n v="4290289"/>
    <n v="2.9742175589166364E-3"/>
    <n v="2.9742175589166364E-3"/>
    <s v="UP"/>
  </r>
  <r>
    <x v="3"/>
    <x v="839"/>
    <n v="1594"/>
    <n v="1595"/>
    <n v="1575.5"/>
    <n v="1583.80004882812"/>
    <x v="4489"/>
    <n v="2857734"/>
    <n v="-1.1237313708526165E-2"/>
    <n v="-1.1237313708526165E-2"/>
    <s v="DOWN"/>
  </r>
  <r>
    <x v="3"/>
    <x v="840"/>
    <n v="1584.94995117187"/>
    <n v="1603"/>
    <n v="1582.5"/>
    <n v="1592.44995117187"/>
    <x v="4490"/>
    <n v="2417716"/>
    <n v="5.4614363644192969E-3"/>
    <n v="5.4614363644192969E-3"/>
    <s v="UP"/>
  </r>
  <r>
    <x v="3"/>
    <x v="841"/>
    <n v="1598.69995117187"/>
    <n v="1601.65002441406"/>
    <n v="1576"/>
    <n v="1579.5"/>
    <x v="4491"/>
    <n v="2723288"/>
    <n v="-8.1320538342219226E-3"/>
    <n v="-8.1320538342219226E-3"/>
    <s v="DOWN"/>
  </r>
  <r>
    <x v="3"/>
    <x v="842"/>
    <n v="1563"/>
    <n v="1575"/>
    <n v="1555.30004882812"/>
    <n v="1561.80004882812"/>
    <x v="4492"/>
    <n v="3656244"/>
    <n v="-1.1206071239998151E-2"/>
    <n v="-1.1206071239998151E-2"/>
    <s v="DOWN"/>
  </r>
  <r>
    <x v="3"/>
    <x v="843"/>
    <n v="1569.84997558593"/>
    <n v="1569.84997558593"/>
    <n v="1548.15002441406"/>
    <n v="1550.69995117187"/>
    <x v="4493"/>
    <n v="4766854"/>
    <n v="-7.1072156247062781E-3"/>
    <n v="-7.1072156247062781E-3"/>
    <s v="DOWN"/>
  </r>
  <r>
    <x v="3"/>
    <x v="844"/>
    <n v="1560"/>
    <n v="1569"/>
    <n v="1545"/>
    <n v="1550.65002441406"/>
    <x v="4494"/>
    <n v="2790986"/>
    <n v="-3.2209682579845371E-5"/>
    <n v="-3.2209682579845371E-5"/>
    <s v="DOWN"/>
  </r>
  <r>
    <x v="3"/>
    <x v="845"/>
    <n v="1540"/>
    <n v="1540"/>
    <n v="1502"/>
    <n v="1509.30004882812"/>
    <x v="4495"/>
    <n v="4920268"/>
    <n v="-2.6666214241285638E-2"/>
    <n v="-2.6666214241285638E-2"/>
    <s v="DOWN"/>
  </r>
  <r>
    <x v="3"/>
    <x v="846"/>
    <n v="1515.59997558593"/>
    <n v="1524"/>
    <n v="1481.30004882812"/>
    <n v="1487.55004882812"/>
    <x v="4496"/>
    <n v="9679811"/>
    <n v="-1.4410694910674862E-2"/>
    <n v="-1.4410694910674862E-2"/>
    <s v="DOWN"/>
  </r>
  <r>
    <x v="3"/>
    <x v="847"/>
    <n v="1492.40002441406"/>
    <n v="1500.84997558593"/>
    <n v="1481.5"/>
    <n v="1496.05004882812"/>
    <x v="4497"/>
    <n v="5125043"/>
    <n v="5.7140806635441995E-3"/>
    <n v="5.7140806635441995E-3"/>
    <s v="UP"/>
  </r>
  <r>
    <x v="3"/>
    <x v="848"/>
    <n v="1485"/>
    <n v="1488.59997558593"/>
    <n v="1467.30004882812"/>
    <n v="1472.15002441406"/>
    <x v="4498"/>
    <n v="4644499"/>
    <n v="-1.597529584668142E-2"/>
    <n v="-1.597529584668142E-2"/>
    <s v="DOWN"/>
  </r>
  <r>
    <x v="3"/>
    <x v="849"/>
    <n v="1486.75"/>
    <n v="1489.80004882812"/>
    <n v="1473"/>
    <n v="1479.30004882812"/>
    <x v="4499"/>
    <n v="4615015"/>
    <n v="4.8567543651375656E-3"/>
    <n v="4.8567543651375656E-3"/>
    <s v="UP"/>
  </r>
  <r>
    <x v="3"/>
    <x v="850"/>
    <n v="1494.55004882812"/>
    <n v="1520.40002441406"/>
    <n v="1493.15002441406"/>
    <n v="1507.44995117187"/>
    <x v="4417"/>
    <n v="6561742"/>
    <n v="1.9029156475445407E-2"/>
    <n v="1.9029156475445407E-2"/>
    <s v="UP"/>
  </r>
  <r>
    <x v="3"/>
    <x v="851"/>
    <n v="1490.55004882812"/>
    <n v="1496"/>
    <n v="1481.09997558593"/>
    <n v="1492.69995117187"/>
    <x v="4500"/>
    <n v="4137080"/>
    <n v="-9.7845906208407843E-3"/>
    <n v="-9.7845906208407843E-3"/>
    <s v="DOWN"/>
  </r>
  <r>
    <x v="3"/>
    <x v="852"/>
    <n v="1495"/>
    <n v="1498.34997558593"/>
    <n v="1474.59997558593"/>
    <n v="1480.40002441406"/>
    <x v="4501"/>
    <n v="5104656"/>
    <n v="-8.2401428632002047E-3"/>
    <n v="-8.2401428632002047E-3"/>
    <s v="DOWN"/>
  </r>
  <r>
    <x v="3"/>
    <x v="853"/>
    <n v="1460"/>
    <n v="1474.30004882812"/>
    <n v="1457.65002441406"/>
    <n v="1471.55004882812"/>
    <x v="4502"/>
    <n v="3699580"/>
    <n v="-5.9780246874983154E-3"/>
    <n v="-5.9780246874983154E-3"/>
    <s v="DOWN"/>
  </r>
  <r>
    <x v="3"/>
    <x v="854"/>
    <n v="1464.19995117187"/>
    <n v="1478.30004882812"/>
    <n v="1428"/>
    <n v="1435.09997558593"/>
    <x v="4503"/>
    <n v="8798403"/>
    <n v="-2.4769899526962447E-2"/>
    <n v="-2.4769899526962447E-2"/>
    <s v="DOWN"/>
  </r>
  <r>
    <x v="3"/>
    <x v="855"/>
    <n v="1441"/>
    <n v="1448.34997558593"/>
    <n v="1411"/>
    <n v="1420"/>
    <x v="4504"/>
    <n v="7402784"/>
    <n v="-1.0521859803587179E-2"/>
    <n v="-1.0521859803587179E-2"/>
    <s v="DOWN"/>
  </r>
  <r>
    <x v="3"/>
    <x v="856"/>
    <n v="1438"/>
    <n v="1442.84997558593"/>
    <n v="1416.84997558593"/>
    <n v="1419.65002441406"/>
    <x v="4505"/>
    <n v="7556182"/>
    <n v="-2.46488831929431E-4"/>
    <n v="-2.46488831929431E-4"/>
    <s v="DOWN"/>
  </r>
  <r>
    <x v="3"/>
    <x v="857"/>
    <n v="1417.80004882812"/>
    <n v="1417.80004882812"/>
    <n v="1398.69995117187"/>
    <n v="1404.09997558593"/>
    <x v="4506"/>
    <n v="7323117"/>
    <n v="-1.0953463001355615E-2"/>
    <n v="-1.0953463001355615E-2"/>
    <s v="DOWN"/>
  </r>
  <r>
    <x v="3"/>
    <x v="858"/>
    <n v="1430"/>
    <n v="1442.90002441406"/>
    <n v="1411.40002441406"/>
    <n v="1420.69995117187"/>
    <x v="4507"/>
    <n v="9090018"/>
    <n v="1.1822519821566511E-2"/>
    <n v="1.1822519821566511E-2"/>
    <s v="UP"/>
  </r>
  <r>
    <x v="3"/>
    <x v="859"/>
    <n v="1419.69995117187"/>
    <n v="1419.69995117187"/>
    <n v="1384.84997558593"/>
    <n v="1403.65002441406"/>
    <x v="4508"/>
    <n v="8221829"/>
    <n v="-1.2001062403500981E-2"/>
    <n v="-1.2001062403500981E-2"/>
    <s v="DOWN"/>
  </r>
  <r>
    <x v="3"/>
    <x v="860"/>
    <n v="1399"/>
    <n v="1405"/>
    <n v="1390"/>
    <n v="1390.69995117187"/>
    <x v="4509"/>
    <n v="8536755"/>
    <n v="-9.2259572697996634E-3"/>
    <n v="-9.2259572697996634E-3"/>
    <s v="DOWN"/>
  </r>
  <r>
    <x v="3"/>
    <x v="861"/>
    <n v="1403"/>
    <n v="1407.25"/>
    <n v="1382.15002441406"/>
    <n v="1389.25"/>
    <x v="4510"/>
    <n v="8356487"/>
    <n v="-1.0426433737506344E-3"/>
    <n v="-1.0426433737506344E-3"/>
    <s v="DOWN"/>
  </r>
  <r>
    <x v="3"/>
    <x v="862"/>
    <n v="1383.94995117187"/>
    <n v="1383.94995117187"/>
    <n v="1370"/>
    <n v="1374.55004882812"/>
    <x v="4511"/>
    <n v="7607718"/>
    <n v="-1.0581219179882482E-2"/>
    <n v="-1.0581219179882482E-2"/>
    <s v="DOWN"/>
  </r>
  <r>
    <x v="3"/>
    <x v="863"/>
    <n v="1388"/>
    <n v="1398.94995117187"/>
    <n v="1377.5"/>
    <n v="1380.65002441406"/>
    <x v="4512"/>
    <n v="7559127"/>
    <n v="4.4377839262645128E-3"/>
    <n v="4.4377839262645128E-3"/>
    <s v="UP"/>
  </r>
  <r>
    <x v="3"/>
    <x v="864"/>
    <n v="1386.25"/>
    <n v="1395.75"/>
    <n v="1374.09997558593"/>
    <n v="1388.94995117187"/>
    <x v="4513"/>
    <n v="4170193"/>
    <n v="6.0116148825402494E-3"/>
    <n v="6.0116148825402494E-3"/>
    <s v="UP"/>
  </r>
  <r>
    <x v="3"/>
    <x v="865"/>
    <n v="1392.09997558593"/>
    <n v="1398"/>
    <n v="1375.84997558593"/>
    <n v="1377.59997558593"/>
    <x v="4514"/>
    <n v="6633366"/>
    <n v="-8.1716705052133666E-3"/>
    <n v="-8.1716705052133666E-3"/>
    <s v="DOWN"/>
  </r>
  <r>
    <x v="3"/>
    <x v="866"/>
    <n v="1379"/>
    <n v="1389.90002441406"/>
    <n v="1364.55004882812"/>
    <n v="1383.55004882812"/>
    <x v="4515"/>
    <n v="8813966"/>
    <n v="4.3192806180801365E-3"/>
    <n v="4.3192806180801365E-3"/>
    <s v="UP"/>
  </r>
  <r>
    <x v="3"/>
    <x v="867"/>
    <n v="1404"/>
    <n v="1429.94995117187"/>
    <n v="1393.90002441406"/>
    <n v="1427.94995117187"/>
    <x v="4516"/>
    <n v="8711975"/>
    <n v="3.2091222926662083E-2"/>
    <n v="3.2091222926662083E-2"/>
    <s v="UP"/>
  </r>
  <r>
    <x v="3"/>
    <x v="868"/>
    <n v="1435"/>
    <n v="1435"/>
    <n v="1405.15002441406"/>
    <n v="1410.84997558593"/>
    <x v="4517"/>
    <n v="5242764"/>
    <n v="-1.1975108833882633E-2"/>
    <n v="-1.1975108833882633E-2"/>
    <s v="DOWN"/>
  </r>
  <r>
    <x v="3"/>
    <x v="869"/>
    <n v="1400"/>
    <n v="1427.5"/>
    <n v="1400"/>
    <n v="1423.55004882812"/>
    <x v="4518"/>
    <n v="7506334"/>
    <n v="9.0015913987753233E-3"/>
    <n v="9.0015913987753233E-3"/>
    <s v="UP"/>
  </r>
  <r>
    <x v="3"/>
    <x v="870"/>
    <n v="1416"/>
    <n v="1428.40002441406"/>
    <n v="1410.34997558593"/>
    <n v="1421.90002441406"/>
    <x v="4519"/>
    <n v="6948465"/>
    <n v="-1.1591082535525412E-3"/>
    <n v="-1.1591082535525412E-3"/>
    <s v="DOWN"/>
  </r>
  <r>
    <x v="3"/>
    <x v="871"/>
    <n v="1423.94995117187"/>
    <n v="1434"/>
    <n v="1415"/>
    <n v="1427.59997558593"/>
    <x v="4520"/>
    <n v="4993788"/>
    <n v="4.008806324060382E-3"/>
    <n v="4.008806324060382E-3"/>
    <s v="UP"/>
  </r>
  <r>
    <x v="3"/>
    <x v="872"/>
    <n v="1428.90002441406"/>
    <n v="1433.34997558593"/>
    <n v="1389"/>
    <n v="1406.15002441406"/>
    <x v="4521"/>
    <n v="6942255"/>
    <n v="-1.5025302422319961E-2"/>
    <n v="-1.5025302422319961E-2"/>
    <s v="DOWN"/>
  </r>
  <r>
    <x v="3"/>
    <x v="873"/>
    <n v="1413.05004882812"/>
    <n v="1431.5"/>
    <n v="1400"/>
    <n v="1428.30004882812"/>
    <x v="4522"/>
    <n v="5831169"/>
    <n v="1.5752248926780451E-2"/>
    <n v="1.5752248926780451E-2"/>
    <s v="UP"/>
  </r>
  <r>
    <x v="3"/>
    <x v="874"/>
    <n v="1409.75"/>
    <n v="1411.05004882812"/>
    <n v="1383"/>
    <n v="1389.19995117187"/>
    <x v="4523"/>
    <n v="11267238"/>
    <n v="-2.7375228083149478E-2"/>
    <n v="-2.7375228083149478E-2"/>
    <s v="DOWN"/>
  </r>
  <r>
    <x v="3"/>
    <x v="875"/>
    <n v="1250.30004882812"/>
    <n v="1261.15002441406"/>
    <n v="1185.30004882812"/>
    <n v="1258.30004882812"/>
    <x v="4524"/>
    <n v="53171705"/>
    <n v="-9.4226773206938799E-2"/>
    <n v="-9.4226773206938799E-2"/>
    <s v="DOWN"/>
  </r>
  <r>
    <x v="3"/>
    <x v="876"/>
    <n v="1269.94995117187"/>
    <n v="1269.94995117187"/>
    <n v="1253.09997558593"/>
    <n v="1259.34997558593"/>
    <x v="4525"/>
    <n v="12430884"/>
    <n v="8.3439185247106756E-4"/>
    <n v="8.3439185247106756E-4"/>
    <s v="UP"/>
  </r>
  <r>
    <x v="3"/>
    <x v="877"/>
    <n v="1254.34997558593"/>
    <n v="1254.34997558593"/>
    <n v="1229.40002441406"/>
    <n v="1232.19995117187"/>
    <x v="4526"/>
    <n v="11307230"/>
    <n v="-2.1558732390175174E-2"/>
    <n v="-2.1558732390175174E-2"/>
    <s v="DOWN"/>
  </r>
  <r>
    <x v="3"/>
    <x v="878"/>
    <n v="1230.69995117187"/>
    <n v="1237.84997558593"/>
    <n v="1221.40002441406"/>
    <n v="1223.40002441406"/>
    <x v="4527"/>
    <n v="8621249"/>
    <n v="-7.1416326861512653E-3"/>
    <n v="-7.1416326861512653E-3"/>
    <s v="DOWN"/>
  </r>
  <r>
    <x v="3"/>
    <x v="879"/>
    <n v="1228.09997558593"/>
    <n v="1233.25"/>
    <n v="1220"/>
    <n v="1227.34997558593"/>
    <x v="4528"/>
    <n v="8691352"/>
    <n v="3.2286441896788331E-3"/>
    <n v="3.2286441896788331E-3"/>
    <s v="UP"/>
  </r>
  <r>
    <x v="3"/>
    <x v="880"/>
    <n v="1228"/>
    <n v="1230"/>
    <n v="1218"/>
    <n v="1226.30004882812"/>
    <x v="4529"/>
    <n v="8313774"/>
    <n v="-8.5543270179938352E-4"/>
    <n v="-8.5543270179938352E-4"/>
    <s v="DOWN"/>
  </r>
  <r>
    <x v="3"/>
    <x v="881"/>
    <n v="1225.94995117187"/>
    <n v="1235.5"/>
    <n v="1215"/>
    <n v="1224.90002441406"/>
    <x v="4530"/>
    <n v="6808576"/>
    <n v="-1.141691643762359E-3"/>
    <n v="-1.141691643762359E-3"/>
    <s v="DOWN"/>
  </r>
  <r>
    <x v="3"/>
    <x v="882"/>
    <n v="1228"/>
    <n v="1233"/>
    <n v="1220.55004882812"/>
    <n v="1227.55004882812"/>
    <x v="4531"/>
    <n v="5680192"/>
    <n v="2.1634551533560409E-3"/>
    <n v="2.1634551533560409E-3"/>
    <s v="UP"/>
  </r>
  <r>
    <x v="3"/>
    <x v="883"/>
    <n v="1230"/>
    <n v="1247.80004882812"/>
    <n v="1225.40002441406"/>
    <n v="1246.25"/>
    <x v="4532"/>
    <n v="8020704"/>
    <n v="1.5233559468560743E-2"/>
    <n v="1.5233559468560743E-2"/>
    <s v="UP"/>
  </r>
  <r>
    <x v="3"/>
    <x v="884"/>
    <n v="1255.69995117187"/>
    <n v="1259"/>
    <n v="1244.94995117187"/>
    <n v="1252.75"/>
    <x v="4533"/>
    <n v="10118277"/>
    <n v="5.215580842830931E-3"/>
    <n v="5.215580842830931E-3"/>
    <s v="UP"/>
  </r>
  <r>
    <x v="3"/>
    <x v="885"/>
    <n v="1254.55004882812"/>
    <n v="1279.75"/>
    <n v="1254.55004882812"/>
    <n v="1277.44995117187"/>
    <x v="4534"/>
    <n v="8886401"/>
    <n v="1.9716537177710308E-2"/>
    <n v="1.9716537177710308E-2"/>
    <s v="UP"/>
  </r>
  <r>
    <x v="3"/>
    <x v="886"/>
    <n v="1266"/>
    <n v="1272.5"/>
    <n v="1262.09997558593"/>
    <n v="1269.15002441406"/>
    <x v="4535"/>
    <n v="5549783"/>
    <n v="-6.4971701667595316E-3"/>
    <n v="-6.4971701667595316E-3"/>
    <s v="DOWN"/>
  </r>
  <r>
    <x v="3"/>
    <x v="887"/>
    <n v="1268.94995117187"/>
    <n v="1275.80004882812"/>
    <n v="1262.5"/>
    <n v="1273.55004882812"/>
    <x v="4536"/>
    <n v="4505401"/>
    <n v="3.4669558183171001E-3"/>
    <n v="3.4669558183171001E-3"/>
    <s v="UP"/>
  </r>
  <r>
    <x v="3"/>
    <x v="888"/>
    <n v="1279"/>
    <n v="1279"/>
    <n v="1254.25"/>
    <n v="1259.09997558593"/>
    <x v="4537"/>
    <n v="5373791"/>
    <n v="-1.1346409377065152E-2"/>
    <n v="-1.1346409377065152E-2"/>
    <s v="DOWN"/>
  </r>
  <r>
    <x v="3"/>
    <x v="889"/>
    <n v="1262.44995117187"/>
    <n v="1270.30004882812"/>
    <n v="1255.19995117187"/>
    <n v="1265.59997558593"/>
    <x v="4538"/>
    <n v="5260842"/>
    <n v="5.1624536674729493E-3"/>
    <n v="5.1624536674729493E-3"/>
    <s v="UP"/>
  </r>
  <r>
    <x v="3"/>
    <x v="890"/>
    <n v="1266"/>
    <n v="1272"/>
    <n v="1260.69995117187"/>
    <n v="1270.69995117187"/>
    <x v="4539"/>
    <n v="4969897"/>
    <n v="4.029800580653161E-3"/>
    <n v="4.029800580653161E-3"/>
    <s v="UP"/>
  </r>
  <r>
    <x v="3"/>
    <x v="891"/>
    <n v="1276.40002441406"/>
    <n v="1276.40002441406"/>
    <n v="1259.15002441406"/>
    <n v="1263.25"/>
    <x v="4540"/>
    <n v="6515734"/>
    <n v="-5.8629611959785449E-3"/>
    <n v="-5.8629611959785449E-3"/>
    <s v="DOWN"/>
  </r>
  <r>
    <x v="3"/>
    <x v="892"/>
    <n v="1270.25"/>
    <n v="1275.90002441406"/>
    <n v="1253.05004882812"/>
    <n v="1256.09997558593"/>
    <x v="4541"/>
    <n v="6888461"/>
    <n v="-5.6600028311040154E-3"/>
    <n v="-5.6600028311040154E-3"/>
    <s v="DOWN"/>
  </r>
  <r>
    <x v="3"/>
    <x v="893"/>
    <n v="1253.34997558593"/>
    <n v="1256"/>
    <n v="1239.05004882812"/>
    <n v="1245.19995117187"/>
    <x v="4542"/>
    <n v="8292212"/>
    <n v="-8.6776569759553484E-3"/>
    <n v="-8.6776569759553484E-3"/>
    <s v="DOWN"/>
  </r>
  <r>
    <x v="3"/>
    <x v="894"/>
    <n v="1249.90002441406"/>
    <n v="1268.90002441406"/>
    <n v="1245.65002441406"/>
    <n v="1258.34997558593"/>
    <x v="4543"/>
    <n v="5534710"/>
    <n v="1.056049834504739E-2"/>
    <n v="1.056049834504739E-2"/>
    <s v="UP"/>
  </r>
  <r>
    <x v="3"/>
    <x v="895"/>
    <n v="1265"/>
    <n v="1273.94995117187"/>
    <n v="1262.75"/>
    <n v="1264.30004882812"/>
    <x v="4544"/>
    <n v="5236469"/>
    <n v="4.7285046302298177E-3"/>
    <n v="4.7285046302298177E-3"/>
    <s v="UP"/>
  </r>
  <r>
    <x v="3"/>
    <x v="896"/>
    <n v="1260.59997558593"/>
    <n v="1260.94995117187"/>
    <n v="1242.44995117187"/>
    <n v="1246.90002441406"/>
    <x v="4545"/>
    <n v="10465667"/>
    <n v="-1.3762595331063587E-2"/>
    <n v="-1.3762595331063587E-2"/>
    <s v="DOWN"/>
  </r>
  <r>
    <x v="3"/>
    <x v="897"/>
    <n v="1258.59997558593"/>
    <n v="1259.65002441406"/>
    <n v="1242.44995117187"/>
    <n v="1246"/>
    <x v="4546"/>
    <n v="6948732"/>
    <n v="-7.2184834763704673E-4"/>
    <n v="-7.2184834763704673E-4"/>
    <s v="DOWN"/>
  </r>
  <r>
    <x v="3"/>
    <x v="898"/>
    <n v="1256.05004882812"/>
    <n v="1273.30004882812"/>
    <n v="1252.80004882812"/>
    <n v="1268.90002441406"/>
    <x v="4547"/>
    <n v="11094136"/>
    <n v="1.8378813287811893E-2"/>
    <n v="1.8378813287811893E-2"/>
    <s v="UP"/>
  </r>
  <r>
    <x v="3"/>
    <x v="899"/>
    <n v="1272.94995117187"/>
    <n v="1295.59997558593"/>
    <n v="1270.25"/>
    <n v="1292.80004882812"/>
    <x v="4548"/>
    <n v="7625947"/>
    <n v="1.8835387648227307E-2"/>
    <n v="1.8835387648227307E-2"/>
    <s v="UP"/>
  </r>
  <r>
    <x v="3"/>
    <x v="900"/>
    <n v="1299.19995117187"/>
    <n v="1314.15002441406"/>
    <n v="1297.05004882812"/>
    <n v="1300.05004882812"/>
    <x v="4549"/>
    <n v="7436031"/>
    <n v="5.6078998206758272E-3"/>
    <n v="5.6078998206758272E-3"/>
    <s v="UP"/>
  </r>
  <r>
    <x v="3"/>
    <x v="901"/>
    <n v="1296.30004882812"/>
    <n v="1305"/>
    <n v="1291.30004882812"/>
    <n v="1298.65002441406"/>
    <x v="4550"/>
    <n v="4824077"/>
    <n v="-1.0769251674850391E-3"/>
    <n v="-1.0769251674850391E-3"/>
    <s v="DOWN"/>
  </r>
  <r>
    <x v="3"/>
    <x v="902"/>
    <n v="1294.5"/>
    <n v="1307"/>
    <n v="1289.25"/>
    <n v="1304.34997558593"/>
    <x v="4551"/>
    <n v="4334121"/>
    <n v="4.3891691484598599E-3"/>
    <n v="4.3891691484598599E-3"/>
    <s v="UP"/>
  </r>
  <r>
    <x v="3"/>
    <x v="903"/>
    <n v="1306"/>
    <n v="1323.44995117187"/>
    <n v="1306"/>
    <n v="1317.44995117187"/>
    <x v="4552"/>
    <n v="5521606"/>
    <n v="1.0043305262144652E-2"/>
    <n v="1.0043305262144652E-2"/>
    <s v="UP"/>
  </r>
  <r>
    <x v="3"/>
    <x v="904"/>
    <n v="1332.69995117187"/>
    <n v="1332.69995117187"/>
    <n v="1309.84997558593"/>
    <n v="1314.40002441406"/>
    <x v="4553"/>
    <n v="4419365"/>
    <n v="-2.315061793180139E-3"/>
    <n v="-2.315061793180139E-3"/>
    <s v="DOWN"/>
  </r>
  <r>
    <x v="3"/>
    <x v="905"/>
    <n v="1315"/>
    <n v="1326.40002441406"/>
    <n v="1309.15002441406"/>
    <n v="1323.84997558593"/>
    <x v="4554"/>
    <n v="6274719"/>
    <n v="7.1895929155835654E-3"/>
    <n v="7.1895929155835654E-3"/>
    <s v="UP"/>
  </r>
  <r>
    <x v="3"/>
    <x v="906"/>
    <n v="1319.84997558593"/>
    <n v="1331.09997558593"/>
    <n v="1314.15002441406"/>
    <n v="1318.30004882812"/>
    <x v="4555"/>
    <n v="17800782"/>
    <n v="-4.1922405532743992E-3"/>
    <n v="-4.1922405532743992E-3"/>
    <s v="DOWN"/>
  </r>
  <r>
    <x v="3"/>
    <x v="907"/>
    <n v="1322.55004882812"/>
    <n v="1329.5"/>
    <n v="1318.09997558593"/>
    <n v="1319.5"/>
    <x v="4556"/>
    <n v="4277841"/>
    <n v="9.1027241748677795E-4"/>
    <n v="9.1027241748677795E-4"/>
    <s v="UP"/>
  </r>
  <r>
    <x v="3"/>
    <x v="908"/>
    <n v="1309"/>
    <n v="1312.90002441406"/>
    <n v="1296.05004882812"/>
    <n v="1299"/>
    <x v="4557"/>
    <n v="10909311"/>
    <n v="-2.3041445803085722E-3"/>
    <n v="-2.3041445803085722E-3"/>
    <s v="DOWN"/>
  </r>
  <r>
    <x v="3"/>
    <x v="909"/>
    <n v="1304"/>
    <n v="1309.44995117187"/>
    <n v="1297.30004882812"/>
    <n v="1304.5"/>
    <x v="4558"/>
    <n v="5002553"/>
    <n v="4.2340208601154821E-3"/>
    <n v="4.2340208601154821E-3"/>
    <s v="UP"/>
  </r>
  <r>
    <x v="3"/>
    <x v="910"/>
    <n v="1288.59997558593"/>
    <n v="1288.59997558593"/>
    <n v="1273"/>
    <n v="1279"/>
    <x v="4559"/>
    <n v="10008100"/>
    <n v="-1.9547695003012996E-2"/>
    <n v="-1.9547695003012996E-2"/>
    <s v="DOWN"/>
  </r>
  <r>
    <x v="3"/>
    <x v="911"/>
    <n v="1290.5"/>
    <n v="1294"/>
    <n v="1282.5"/>
    <n v="1288.94995117187"/>
    <x v="4560"/>
    <n v="5397578"/>
    <n v="7.7793778635224615E-3"/>
    <n v="7.7793778635224615E-3"/>
    <s v="UP"/>
  </r>
  <r>
    <x v="3"/>
    <x v="912"/>
    <n v="1286.19995117187"/>
    <n v="1292"/>
    <n v="1281.09997558593"/>
    <n v="1282.80004882812"/>
    <x v="4561"/>
    <n v="5034942"/>
    <n v="-4.771213042405879E-3"/>
    <n v="-4.771213042405879E-3"/>
    <s v="DOWN"/>
  </r>
  <r>
    <x v="3"/>
    <x v="913"/>
    <n v="1282.5"/>
    <n v="1282.5"/>
    <n v="1264"/>
    <n v="1265.94995117187"/>
    <x v="4562"/>
    <n v="5339073"/>
    <n v="-1.3135420067926134E-2"/>
    <n v="-1.3135420067926134E-2"/>
    <s v="DOWN"/>
  </r>
  <r>
    <x v="3"/>
    <x v="914"/>
    <n v="1273.5"/>
    <n v="1295.69995117187"/>
    <n v="1273"/>
    <n v="1291.94995117187"/>
    <x v="4563"/>
    <n v="4785588"/>
    <n v="2.0537912133469723E-2"/>
    <n v="2.0537912133469723E-2"/>
    <s v="UP"/>
  </r>
  <r>
    <x v="3"/>
    <x v="915"/>
    <n v="1299.90002441406"/>
    <n v="1306.5"/>
    <n v="1297.05004882812"/>
    <n v="1304.84997558593"/>
    <x v="4564"/>
    <n v="4846587"/>
    <n v="9.9850310924389715E-3"/>
    <n v="9.9850310924389715E-3"/>
    <s v="UP"/>
  </r>
  <r>
    <x v="3"/>
    <x v="916"/>
    <n v="1306.34997558593"/>
    <n v="1306.69995117187"/>
    <n v="1293.19995117187"/>
    <n v="1300.40002441406"/>
    <x v="4565"/>
    <n v="3457981"/>
    <n v="-3.4104166628604157E-3"/>
    <n v="-3.4104166628604157E-3"/>
    <s v="DOWN"/>
  </r>
  <r>
    <x v="3"/>
    <x v="917"/>
    <n v="1293.94995117187"/>
    <n v="1293.94995117187"/>
    <n v="1282.65002441406"/>
    <n v="1286.80004882812"/>
    <x v="4566"/>
    <n v="6161155"/>
    <n v="-1.045826943539844E-2"/>
    <n v="-1.045826943539844E-2"/>
    <s v="DOWN"/>
  </r>
  <r>
    <x v="3"/>
    <x v="918"/>
    <n v="1287"/>
    <n v="1301.5"/>
    <n v="1281.05004882812"/>
    <n v="1291.65002441406"/>
    <x v="4567"/>
    <n v="8536287"/>
    <n v="3.7690445217735094E-3"/>
    <n v="3.7690445217735094E-3"/>
    <s v="UP"/>
  </r>
  <r>
    <x v="3"/>
    <x v="919"/>
    <n v="1294"/>
    <n v="1299.5"/>
    <n v="1287.05004882812"/>
    <n v="1294"/>
    <x v="4568"/>
    <n v="4451787"/>
    <n v="1.8193857449268142E-3"/>
    <n v="1.8193857449268142E-3"/>
    <s v="UP"/>
  </r>
  <r>
    <x v="3"/>
    <x v="920"/>
    <n v="1294"/>
    <n v="1305"/>
    <n v="1291.09997558593"/>
    <n v="1303.40002441406"/>
    <x v="4569"/>
    <n v="4009180"/>
    <n v="7.2642294533196705E-3"/>
    <n v="7.2642294533196705E-3"/>
    <s v="UP"/>
  </r>
  <r>
    <x v="3"/>
    <x v="921"/>
    <n v="1299.94995117187"/>
    <n v="1303.80004882812"/>
    <n v="1295"/>
    <n v="1299.34997558593"/>
    <x v="4570"/>
    <n v="4041529"/>
    <n v="-3.1072830982677426E-3"/>
    <n v="-3.1072830982677426E-3"/>
    <s v="DOWN"/>
  </r>
  <r>
    <x v="3"/>
    <x v="922"/>
    <n v="1289.40002441406"/>
    <n v="1289.40002441406"/>
    <n v="1273.5"/>
    <n v="1281.55004882812"/>
    <x v="4571"/>
    <n v="6676607"/>
    <n v="-1.3699025453939013E-2"/>
    <n v="-1.3699025453939013E-2"/>
    <s v="DOWN"/>
  </r>
  <r>
    <x v="3"/>
    <x v="923"/>
    <n v="1276.44995117187"/>
    <n v="1279.34997558593"/>
    <n v="1263.34997558593"/>
    <n v="1265"/>
    <x v="4572"/>
    <n v="7239467"/>
    <n v="-1.2914159798723894E-2"/>
    <n v="-1.2914159798723894E-2"/>
    <s v="DOWN"/>
  </r>
  <r>
    <x v="3"/>
    <x v="924"/>
    <n v="1270.25"/>
    <n v="1274"/>
    <n v="1262.25"/>
    <n v="1270.34997558593"/>
    <x v="4573"/>
    <n v="3403244"/>
    <n v="4.2292538942207388E-3"/>
    <n v="4.2292538942207388E-3"/>
    <s v="UP"/>
  </r>
  <r>
    <x v="3"/>
    <x v="925"/>
    <n v="1280"/>
    <n v="1282"/>
    <n v="1274.19995117187"/>
    <n v="1279.15002441406"/>
    <x v="4574"/>
    <n v="3240024"/>
    <n v="6.9271967622624208E-3"/>
    <n v="6.9271967622624208E-3"/>
    <s v="UP"/>
  </r>
  <r>
    <x v="3"/>
    <x v="926"/>
    <n v="1290"/>
    <n v="1296.69995117187"/>
    <n v="1281.40002441406"/>
    <n v="1293.34997558593"/>
    <x v="4575"/>
    <n v="5662358"/>
    <n v="1.1101128495287424E-2"/>
    <n v="1.1101128495287424E-2"/>
    <s v="UP"/>
  </r>
  <r>
    <x v="3"/>
    <x v="927"/>
    <n v="1308.19995117187"/>
    <n v="1338.90002441406"/>
    <n v="1304.44995117187"/>
    <n v="1335.5"/>
    <x v="4576"/>
    <n v="12821692"/>
    <n v="3.2589835244881203E-2"/>
    <n v="3.2589835244881203E-2"/>
    <s v="UP"/>
  </r>
  <r>
    <x v="3"/>
    <x v="928"/>
    <n v="1330"/>
    <n v="1346"/>
    <n v="1328.44995117187"/>
    <n v="1333.69995117187"/>
    <x v="4577"/>
    <n v="7732412"/>
    <n v="-1.3478832861119451E-3"/>
    <n v="-1.3478832861119451E-3"/>
    <s v="DOWN"/>
  </r>
  <r>
    <x v="3"/>
    <x v="929"/>
    <n v="1344.30004882812"/>
    <n v="1346"/>
    <n v="1331.40002441406"/>
    <n v="1345.15002441406"/>
    <x v="4578"/>
    <n v="5797775"/>
    <n v="8.5851950589959855E-3"/>
    <n v="8.5851950589959855E-3"/>
    <s v="UP"/>
  </r>
  <r>
    <x v="3"/>
    <x v="930"/>
    <n v="1357.84997558593"/>
    <n v="1357.94995117187"/>
    <n v="1341"/>
    <n v="1347.30004882812"/>
    <x v="4579"/>
    <n v="5414936"/>
    <n v="1.5983235130226073E-3"/>
    <n v="1.5983235130226073E-3"/>
    <s v="UP"/>
  </r>
  <r>
    <x v="3"/>
    <x v="931"/>
    <n v="1342.55004882812"/>
    <n v="1347.44995117187"/>
    <n v="1337.15002441406"/>
    <n v="1343.90002441406"/>
    <x v="4580"/>
    <n v="5963897"/>
    <n v="-2.5235998753837738E-3"/>
    <n v="-2.5235998753837738E-3"/>
    <s v="DOWN"/>
  </r>
  <r>
    <x v="3"/>
    <x v="932"/>
    <n v="1334"/>
    <n v="1345.80004882812"/>
    <n v="1325.34997558593"/>
    <n v="1330.19995117187"/>
    <x v="4581"/>
    <n v="6295647"/>
    <n v="-1.0194217746079828E-2"/>
    <n v="-1.0194217746079828E-2"/>
    <s v="DOWN"/>
  </r>
  <r>
    <x v="3"/>
    <x v="933"/>
    <n v="1336.55004882812"/>
    <n v="1341.90002441406"/>
    <n v="1319.30004882812"/>
    <n v="1329.15002441406"/>
    <x v="4582"/>
    <n v="3940315"/>
    <n v="-7.8928808232505191E-4"/>
    <n v="-7.8928808232505191E-4"/>
    <s v="DOWN"/>
  </r>
  <r>
    <x v="3"/>
    <x v="934"/>
    <n v="1333.44995117187"/>
    <n v="1350.90002441406"/>
    <n v="1327"/>
    <n v="1348.59997558593"/>
    <x v="4583"/>
    <n v="6126128"/>
    <n v="1.4633366214868007E-2"/>
    <n v="1.4633366214868007E-2"/>
    <s v="UP"/>
  </r>
  <r>
    <x v="3"/>
    <x v="935"/>
    <n v="1351"/>
    <n v="1351.90002441406"/>
    <n v="1327"/>
    <n v="1333.30004882812"/>
    <x v="4584"/>
    <n v="8102770"/>
    <n v="-1.1345066729755476E-2"/>
    <n v="-1.1345066729755476E-2"/>
    <s v="DOWN"/>
  </r>
  <r>
    <x v="3"/>
    <x v="936"/>
    <n v="1334.90002441406"/>
    <n v="1376.80004882812"/>
    <n v="1330.84997558593"/>
    <n v="1365.09997558593"/>
    <x v="4585"/>
    <n v="9977644"/>
    <n v="2.3850548738609274E-2"/>
    <n v="2.3850548738609274E-2"/>
    <s v="UP"/>
  </r>
  <r>
    <x v="3"/>
    <x v="937"/>
    <n v="1380.65002441406"/>
    <n v="1430"/>
    <n v="1380.65002441406"/>
    <n v="1425.94995117187"/>
    <x v="4586"/>
    <n v="12833381"/>
    <n v="4.457553843157009E-2"/>
    <n v="4.457553843157009E-2"/>
    <s v="UP"/>
  </r>
  <r>
    <x v="3"/>
    <x v="938"/>
    <n v="1425.94995117187"/>
    <n v="1458.94995117187"/>
    <n v="1414.30004882812"/>
    <n v="1422.94995117187"/>
    <x v="4587"/>
    <n v="11569884"/>
    <n v="-2.1039459958704385E-3"/>
    <n v="-2.1039459958704385E-3"/>
    <s v="DOWN"/>
  </r>
  <r>
    <x v="3"/>
    <x v="939"/>
    <n v="1434"/>
    <n v="1477.94995117187"/>
    <n v="1429"/>
    <n v="1475.19995117187"/>
    <x v="4588"/>
    <n v="16743977"/>
    <n v="3.6719582296601785E-2"/>
    <n v="3.6719582296601785E-2"/>
    <s v="UP"/>
  </r>
  <r>
    <x v="3"/>
    <x v="940"/>
    <n v="1486"/>
    <n v="1498.80004882812"/>
    <n v="1460.69995117187"/>
    <n v="1474.94995117187"/>
    <x v="4589"/>
    <n v="13687062"/>
    <n v="-1.6951084728807146E-4"/>
    <n v="-1.6951084728807146E-4"/>
    <s v="DOWN"/>
  </r>
  <r>
    <x v="3"/>
    <x v="941"/>
    <n v="1471"/>
    <n v="1471"/>
    <n v="1440.69995117187"/>
    <n v="1449.5"/>
    <x v="4590"/>
    <n v="8347221"/>
    <n v="-1.7254776590786905E-2"/>
    <n v="-1.7254776590786905E-2"/>
    <s v="DOWN"/>
  </r>
  <r>
    <x v="3"/>
    <x v="942"/>
    <n v="1320.19995117187"/>
    <n v="1350"/>
    <n v="1305"/>
    <n v="1331.59997558593"/>
    <x v="4591"/>
    <n v="45548305"/>
    <n v="-8.1338415152989271E-2"/>
    <n v="-8.1338415152989271E-2"/>
    <s v="DOWN"/>
  </r>
  <r>
    <x v="3"/>
    <x v="943"/>
    <n v="1341"/>
    <n v="1349.90002441406"/>
    <n v="1334.25"/>
    <n v="1336.59997558593"/>
    <x v="4592"/>
    <n v="8859789"/>
    <n v="3.7548768900504056E-3"/>
    <n v="3.7548768900504056E-3"/>
    <s v="UP"/>
  </r>
  <r>
    <x v="3"/>
    <x v="944"/>
    <n v="1337"/>
    <n v="1342.84997558593"/>
    <n v="1324.25"/>
    <n v="1334.59997558593"/>
    <x v="4593"/>
    <n v="6801982"/>
    <n v="-1.4963322127730392E-3"/>
    <n v="-1.4963322127730392E-3"/>
    <s v="DOWN"/>
  </r>
  <r>
    <x v="3"/>
    <x v="945"/>
    <n v="1343"/>
    <n v="1350"/>
    <n v="1339.40002441406"/>
    <n v="1348.84997558593"/>
    <x v="4594"/>
    <n v="5528885"/>
    <n v="1.0677296886434089E-2"/>
    <n v="1.0677296886434089E-2"/>
    <s v="UP"/>
  </r>
  <r>
    <x v="3"/>
    <x v="946"/>
    <n v="1358.59997558593"/>
    <n v="1363.80004882812"/>
    <n v="1347.05004882812"/>
    <n v="1353.15002441406"/>
    <x v="4595"/>
    <n v="9191861"/>
    <n v="3.1880645705374029E-3"/>
    <n v="3.1880645705374029E-3"/>
    <s v="UP"/>
  </r>
  <r>
    <x v="3"/>
    <x v="947"/>
    <n v="1353.84997558593"/>
    <n v="1363.84997558593"/>
    <n v="1336"/>
    <n v="1340.5"/>
    <x v="4596"/>
    <n v="6122735"/>
    <n v="-9.348628437802594E-3"/>
    <n v="-9.348628437802594E-3"/>
    <s v="DOWN"/>
  </r>
  <r>
    <x v="3"/>
    <x v="948"/>
    <n v="1348.75"/>
    <n v="1357.5"/>
    <n v="1333.25"/>
    <n v="1355.69995117187"/>
    <x v="4597"/>
    <n v="7902180"/>
    <n v="1.1338963959749877E-2"/>
    <n v="1.1338963959749877E-2"/>
    <s v="UP"/>
  </r>
  <r>
    <x v="3"/>
    <x v="949"/>
    <n v="1362"/>
    <n v="1369"/>
    <n v="1357"/>
    <n v="1365.19995117187"/>
    <x v="4598"/>
    <n v="6064652"/>
    <n v="7.0075346214021122E-3"/>
    <n v="7.0075346214021122E-3"/>
    <s v="UP"/>
  </r>
  <r>
    <x v="3"/>
    <x v="950"/>
    <n v="1369.30004882812"/>
    <n v="1371.94995117187"/>
    <n v="1348.44995117187"/>
    <n v="1356.84997558593"/>
    <x v="4599"/>
    <n v="7419145"/>
    <n v="-6.1163217227684597E-3"/>
    <n v="-6.1163217227684597E-3"/>
    <s v="DOWN"/>
  </r>
  <r>
    <x v="3"/>
    <x v="951"/>
    <n v="1350"/>
    <n v="1366.55004882812"/>
    <n v="1349"/>
    <n v="1364.30004882812"/>
    <x v="4600"/>
    <n v="6503741"/>
    <n v="5.4907165603716637E-3"/>
    <n v="5.4907165603716637E-3"/>
    <s v="UP"/>
  </r>
  <r>
    <x v="3"/>
    <x v="952"/>
    <n v="1368.90002441406"/>
    <n v="1385.90002441406"/>
    <n v="1362"/>
    <n v="1378.34997558593"/>
    <x v="4601"/>
    <n v="5712345"/>
    <n v="1.0298244075576595E-2"/>
    <n v="1.0298244075576595E-2"/>
    <s v="UP"/>
  </r>
  <r>
    <x v="3"/>
    <x v="953"/>
    <n v="1387.90002441406"/>
    <n v="1395"/>
    <n v="1377"/>
    <n v="1393"/>
    <x v="4602"/>
    <n v="3729093"/>
    <n v="1.0628719414909104E-2"/>
    <n v="1.0628719414909104E-2"/>
    <s v="UP"/>
  </r>
  <r>
    <x v="3"/>
    <x v="954"/>
    <n v="1392.84997558593"/>
    <n v="1393.55004882812"/>
    <n v="1384.40002441406"/>
    <n v="1390.19995117187"/>
    <x v="4603"/>
    <n v="4161877"/>
    <n v="-2.010119739325425E-3"/>
    <n v="-2.010119739325425E-3"/>
    <s v="DOWN"/>
  </r>
  <r>
    <x v="3"/>
    <x v="955"/>
    <n v="1384"/>
    <n v="1396"/>
    <n v="1382.5"/>
    <n v="1394.40002441406"/>
    <x v="4604"/>
    <n v="4090828"/>
    <n v="3.0211624804598715E-3"/>
    <n v="3.0211624804598715E-3"/>
    <s v="UP"/>
  </r>
  <r>
    <x v="3"/>
    <x v="956"/>
    <n v="1391.59997558593"/>
    <n v="1395.80004882812"/>
    <n v="1385.59997558593"/>
    <n v="1389.09997558593"/>
    <x v="4605"/>
    <n v="3873025"/>
    <n v="-3.8009853260488474E-3"/>
    <n v="-3.8009853260488474E-3"/>
    <s v="DOWN"/>
  </r>
  <r>
    <x v="3"/>
    <x v="957"/>
    <n v="1392"/>
    <n v="1396.84997558593"/>
    <n v="1367.05004882812"/>
    <n v="1371.84997558593"/>
    <x v="4606"/>
    <n v="5783517"/>
    <n v="-1.2418053181203176E-2"/>
    <n v="-1.2418053181203176E-2"/>
    <s v="DOWN"/>
  </r>
  <r>
    <x v="3"/>
    <x v="958"/>
    <n v="1371.84997558593"/>
    <n v="1395"/>
    <n v="1365.59997558593"/>
    <n v="1393.55004882812"/>
    <x v="4607"/>
    <n v="4304135"/>
    <n v="1.581814666502545E-2"/>
    <n v="1.581814666502545E-2"/>
    <s v="UP"/>
  </r>
  <r>
    <x v="3"/>
    <x v="959"/>
    <n v="1410.80004882812"/>
    <n v="1419.94995117187"/>
    <n v="1405.40002441406"/>
    <n v="1418.5"/>
    <x v="4608"/>
    <n v="7735313"/>
    <n v="1.7903864425548574E-2"/>
    <n v="1.7903864425548574E-2"/>
    <s v="UP"/>
  </r>
  <r>
    <x v="3"/>
    <x v="960"/>
    <n v="1420"/>
    <n v="1420"/>
    <n v="1406"/>
    <n v="1411.55004882812"/>
    <x v="4609"/>
    <n v="5618346"/>
    <n v="-4.8995091826805138E-3"/>
    <n v="-4.8995091826805138E-3"/>
    <s v="DOWN"/>
  </r>
  <r>
    <x v="3"/>
    <x v="961"/>
    <n v="1403.69995117187"/>
    <n v="1408.69995117187"/>
    <n v="1386.15002441406"/>
    <n v="1388.80004882812"/>
    <x v="4610"/>
    <n v="5134103"/>
    <n v="-1.6117058411397107E-2"/>
    <n v="-1.6117058411397107E-2"/>
    <s v="DOWN"/>
  </r>
  <r>
    <x v="3"/>
    <x v="962"/>
    <n v="1389.75"/>
    <n v="1407"/>
    <n v="1387.15002441406"/>
    <n v="1405.40002441406"/>
    <x v="4611"/>
    <n v="3032722"/>
    <n v="1.1952804261755457E-2"/>
    <n v="1.1952804261755457E-2"/>
    <s v="UP"/>
  </r>
  <r>
    <x v="3"/>
    <x v="963"/>
    <n v="1404.69995117187"/>
    <n v="1406.05004882812"/>
    <n v="1396.65002441406"/>
    <n v="1403.75"/>
    <x v="4612"/>
    <n v="2890714"/>
    <n v="-1.174121777786975E-3"/>
    <n v="-1.174121777786975E-3"/>
    <s v="DOWN"/>
  </r>
  <r>
    <x v="3"/>
    <x v="964"/>
    <n v="1416"/>
    <n v="1416.59997558593"/>
    <n v="1405.65002441406"/>
    <n v="1407.94995117187"/>
    <x v="4613"/>
    <n v="2559125"/>
    <n v="2.9920000114297004E-3"/>
    <n v="2.9920000114297004E-3"/>
    <s v="UP"/>
  </r>
  <r>
    <x v="3"/>
    <x v="965"/>
    <n v="1421.5"/>
    <n v="1425.05004882812"/>
    <n v="1414.44995117187"/>
    <n v="1423.59997558593"/>
    <x v="4614"/>
    <n v="5171963"/>
    <n v="1.1115429072063655E-2"/>
    <n v="1.1115429072063655E-2"/>
    <s v="UP"/>
  </r>
  <r>
    <x v="3"/>
    <x v="966"/>
    <n v="1413"/>
    <n v="1422.5"/>
    <n v="1411.40002441406"/>
    <n v="1420.09997558593"/>
    <x v="4615"/>
    <n v="4307172"/>
    <n v="-2.458552828631712E-3"/>
    <n v="-2.458552828631712E-3"/>
    <s v="DOWN"/>
  </r>
  <r>
    <x v="3"/>
    <x v="967"/>
    <n v="1420.09997558593"/>
    <n v="1424.80004882812"/>
    <n v="1411.40002441406"/>
    <n v="1415.65002441406"/>
    <x v="4616"/>
    <n v="3133464"/>
    <n v="-3.1335518860081037E-3"/>
    <n v="-3.1335518860081037E-3"/>
    <s v="DOWN"/>
  </r>
  <r>
    <x v="3"/>
    <x v="968"/>
    <n v="1424"/>
    <n v="1424.40002441406"/>
    <n v="1415.30004882812"/>
    <n v="1417.65002441406"/>
    <x v="4617"/>
    <n v="3074444"/>
    <n v="1.4127768426492849E-3"/>
    <n v="1.4127768426492849E-3"/>
    <s v="UP"/>
  </r>
  <r>
    <x v="3"/>
    <x v="969"/>
    <n v="1427"/>
    <n v="1436.65002441406"/>
    <n v="1424"/>
    <n v="1435.15002441406"/>
    <x v="4618"/>
    <n v="3070887"/>
    <n v="1.2344357550701674E-2"/>
    <n v="1.2344357550701674E-2"/>
    <s v="UP"/>
  </r>
  <r>
    <x v="3"/>
    <x v="970"/>
    <n v="1435.15002441406"/>
    <n v="1444.90002441406"/>
    <n v="1428.65002441406"/>
    <n v="1435.44995117187"/>
    <x v="4619"/>
    <n v="9792735"/>
    <n v="2.0893226958803665E-4"/>
    <n v="2.0893226958803665E-4"/>
    <s v="UP"/>
  </r>
  <r>
    <x v="3"/>
    <x v="971"/>
    <n v="1430.94995117187"/>
    <n v="1446"/>
    <n v="1428.19995117187"/>
    <n v="1443.84997558593"/>
    <x v="4620"/>
    <n v="3582133"/>
    <n v="5.8518519230413889E-3"/>
    <n v="5.8518519230413889E-3"/>
    <s v="UP"/>
  </r>
  <r>
    <x v="3"/>
    <x v="972"/>
    <n v="1443"/>
    <n v="1470"/>
    <n v="1434.69995117187"/>
    <n v="1465.09997558593"/>
    <x v="4621"/>
    <n v="4609014"/>
    <n v="1.4717622000277444E-2"/>
    <n v="1.4717622000277444E-2"/>
    <s v="UP"/>
  </r>
  <r>
    <x v="3"/>
    <x v="973"/>
    <n v="1465"/>
    <n v="1480.05004882812"/>
    <n v="1456.5"/>
    <n v="1478.90002441406"/>
    <x v="4622"/>
    <n v="5496840"/>
    <n v="9.419209788538066E-3"/>
    <n v="9.419209788538066E-3"/>
    <s v="UP"/>
  </r>
  <r>
    <x v="3"/>
    <x v="974"/>
    <n v="1481.90002441406"/>
    <n v="1482.90002441406"/>
    <n v="1463.30004882812"/>
    <n v="1477.44995117187"/>
    <x v="4623"/>
    <n v="5075786"/>
    <n v="-9.8051661005470843E-4"/>
    <n v="-9.8051661005470843E-4"/>
    <s v="DOWN"/>
  </r>
  <r>
    <x v="3"/>
    <x v="975"/>
    <n v="1470.59997558593"/>
    <n v="1473.40002441406"/>
    <n v="1462.05004882812"/>
    <n v="1466.19995117187"/>
    <x v="4624"/>
    <n v="4411743"/>
    <n v="-7.6145044647404339E-3"/>
    <n v="-7.6145044647404339E-3"/>
    <s v="DOWN"/>
  </r>
  <r>
    <x v="3"/>
    <x v="976"/>
    <n v="1463.5"/>
    <n v="1474.75"/>
    <n v="1460.19995117187"/>
    <n v="1469.59997558593"/>
    <x v="4625"/>
    <n v="3125838"/>
    <n v="2.3190367833275266E-3"/>
    <n v="2.3190367833275266E-3"/>
    <s v="UP"/>
  </r>
  <r>
    <x v="3"/>
    <x v="977"/>
    <n v="1469.59997558593"/>
    <n v="1478.05004882812"/>
    <n v="1464.5"/>
    <n v="1476.44995117187"/>
    <x v="4626"/>
    <n v="4182226"/>
    <n v="4.6611350071069993E-3"/>
    <n v="4.6611350071069993E-3"/>
    <s v="UP"/>
  </r>
  <r>
    <x v="3"/>
    <x v="978"/>
    <n v="1482.5"/>
    <n v="1504"/>
    <n v="1477.09997558593"/>
    <n v="1501.09997558593"/>
    <x v="4627"/>
    <n v="6793161"/>
    <n v="1.6695337650420059E-2"/>
    <n v="1.6695337650420059E-2"/>
    <s v="UP"/>
  </r>
  <r>
    <x v="3"/>
    <x v="979"/>
    <n v="1505"/>
    <n v="1505"/>
    <n v="1488.65002441406"/>
    <n v="1498.34997558593"/>
    <x v="4628"/>
    <n v="4804686"/>
    <n v="-1.8319460207514202E-3"/>
    <n v="-1.8319460207514202E-3"/>
    <s v="DOWN"/>
  </r>
  <r>
    <x v="3"/>
    <x v="980"/>
    <n v="1505"/>
    <n v="1512.55004882812"/>
    <n v="1499.15002441406"/>
    <n v="1506.94995117187"/>
    <x v="4629"/>
    <n v="6444213"/>
    <n v="5.7396903896639899E-3"/>
    <n v="5.7396903896639899E-3"/>
    <s v="UP"/>
  </r>
  <r>
    <x v="3"/>
    <x v="981"/>
    <n v="1518"/>
    <n v="1518.40002441406"/>
    <n v="1509"/>
    <n v="1511.59997558593"/>
    <x v="4630"/>
    <n v="8657816"/>
    <n v="3.0856908130998443E-3"/>
    <n v="3.0856908130998443E-3"/>
    <s v="UP"/>
  </r>
  <r>
    <x v="3"/>
    <x v="982"/>
    <n v="1504.90002441406"/>
    <n v="1504.90002441406"/>
    <n v="1488"/>
    <n v="1491.80004882812"/>
    <x v="4631"/>
    <n v="3991916"/>
    <n v="-1.3098670902000087E-2"/>
    <n v="-1.3098670902000087E-2"/>
    <s v="DOWN"/>
  </r>
  <r>
    <x v="3"/>
    <x v="983"/>
    <n v="1476.19995117187"/>
    <n v="1495.09997558593"/>
    <n v="1476.19995117187"/>
    <n v="1490.25"/>
    <x v="4632"/>
    <n v="4169337"/>
    <n v="-1.0390371992130218E-3"/>
    <n v="-1.0390371992130218E-3"/>
    <s v="DOWN"/>
  </r>
  <r>
    <x v="3"/>
    <x v="984"/>
    <n v="1486.55004882812"/>
    <n v="1504.55004882812"/>
    <n v="1476"/>
    <n v="1501.75"/>
    <x v="4633"/>
    <n v="6779195"/>
    <n v="7.7168166198035345E-3"/>
    <n v="7.7168166198035345E-3"/>
    <s v="UP"/>
  </r>
  <r>
    <x v="3"/>
    <x v="985"/>
    <n v="1491.90002441406"/>
    <n v="1506.94995117187"/>
    <n v="1485.19995117187"/>
    <n v="1496.15002441406"/>
    <x v="4634"/>
    <n v="5455613"/>
    <n v="-3.7290284425805665E-3"/>
    <n v="-3.7290284425805665E-3"/>
    <s v="DOWN"/>
  </r>
  <r>
    <x v="3"/>
    <x v="986"/>
    <n v="1489.84997558593"/>
    <n v="1489.84997558593"/>
    <n v="1471.55004882812"/>
    <n v="1474.15002441406"/>
    <x v="4635"/>
    <n v="4217863"/>
    <n v="-1.4704307028299599E-2"/>
    <n v="-1.4704307028299599E-2"/>
    <s v="DOWN"/>
  </r>
  <r>
    <x v="3"/>
    <x v="987"/>
    <n v="1479.15002441406"/>
    <n v="1479.90002441406"/>
    <n v="1459"/>
    <n v="1460.65002441406"/>
    <x v="4636"/>
    <n v="3996528"/>
    <n v="-9.1578932234703397E-3"/>
    <n v="-9.1578932234703397E-3"/>
    <s v="DOWN"/>
  </r>
  <r>
    <x v="3"/>
    <x v="988"/>
    <n v="1456"/>
    <n v="1469.59997558593"/>
    <n v="1450.05004882812"/>
    <n v="1467"/>
    <x v="4637"/>
    <n v="3863586"/>
    <n v="4.3473829887741254E-3"/>
    <n v="4.3473829887741254E-3"/>
    <s v="UP"/>
  </r>
  <r>
    <x v="3"/>
    <x v="989"/>
    <n v="1467.90002441406"/>
    <n v="1472.59997558593"/>
    <n v="1435"/>
    <n v="1439.44995117187"/>
    <x v="4638"/>
    <n v="5814602"/>
    <n v="-1.8779911423211115E-2"/>
    <n v="-1.8779911423211115E-2"/>
    <s v="DOWN"/>
  </r>
  <r>
    <x v="3"/>
    <x v="990"/>
    <n v="1432.09997558593"/>
    <n v="1446.80004882812"/>
    <n v="1416"/>
    <n v="1435.44995117187"/>
    <x v="4619"/>
    <n v="6068968"/>
    <n v="-2.7788360653124202E-3"/>
    <n v="-2.7788360653124202E-3"/>
    <s v="DOWN"/>
  </r>
  <r>
    <x v="3"/>
    <x v="991"/>
    <n v="1436.05004882812"/>
    <n v="1437"/>
    <n v="1420.30004882812"/>
    <n v="1434"/>
    <x v="4639"/>
    <n v="4181867"/>
    <n v="-1.0100214995389836E-3"/>
    <n v="-1.0100214995389836E-3"/>
    <s v="DOWN"/>
  </r>
  <r>
    <x v="3"/>
    <x v="992"/>
    <n v="1425"/>
    <n v="1449.94995117187"/>
    <n v="1418.19995117187"/>
    <n v="1444.34997558593"/>
    <x v="4640"/>
    <n v="4510406"/>
    <n v="7.2175731302812386E-3"/>
    <n v="7.2175731302812386E-3"/>
    <s v="UP"/>
  </r>
  <r>
    <x v="3"/>
    <x v="993"/>
    <n v="1452"/>
    <n v="1475.65002441406"/>
    <n v="1450.19995117187"/>
    <n v="1463.44995117187"/>
    <x v="4641"/>
    <n v="7384621"/>
    <n v="1.3223890645529415E-2"/>
    <n v="1.3223890645529415E-2"/>
    <s v="UP"/>
  </r>
  <r>
    <x v="3"/>
    <x v="994"/>
    <n v="1469.5"/>
    <n v="1484.5"/>
    <n v="1463.30004882812"/>
    <n v="1478.69995117187"/>
    <x v="4642"/>
    <n v="3598672"/>
    <n v="1.0420526422404345E-2"/>
    <n v="1.0420526422404345E-2"/>
    <s v="UP"/>
  </r>
  <r>
    <x v="3"/>
    <x v="995"/>
    <n v="1464.90002441406"/>
    <n v="1491"/>
    <n v="1462.19995117187"/>
    <n v="1475.44995117187"/>
    <x v="4643"/>
    <n v="3567552"/>
    <n v="-2.197831648041171E-3"/>
    <n v="-2.197831648041171E-3"/>
    <s v="DOWN"/>
  </r>
  <r>
    <x v="3"/>
    <x v="996"/>
    <n v="1483.90002441406"/>
    <n v="1497"/>
    <n v="1469.09997558593"/>
    <n v="1495.15002441406"/>
    <x v="4644"/>
    <n v="5688951"/>
    <n v="1.3351860206649207E-2"/>
    <n v="1.3351860206649207E-2"/>
    <s v="UP"/>
  </r>
  <r>
    <x v="3"/>
    <x v="997"/>
    <n v="1497"/>
    <n v="1518.25"/>
    <n v="1481.44995117187"/>
    <n v="1494.40002441406"/>
    <x v="4645"/>
    <n v="7220129"/>
    <n v="-5.015793879389449E-4"/>
    <n v="-5.015793879389449E-4"/>
    <s v="DOWN"/>
  </r>
  <r>
    <x v="3"/>
    <x v="998"/>
    <n v="1491.90002441406"/>
    <n v="1504.40002441406"/>
    <n v="1452"/>
    <n v="1465.5"/>
    <x v="4646"/>
    <n v="11081662"/>
    <n v="-1.9338875294138601E-2"/>
    <n v="-1.9338875294138601E-2"/>
    <s v="DOWN"/>
  </r>
  <r>
    <x v="3"/>
    <x v="999"/>
    <n v="1405"/>
    <n v="1438"/>
    <n v="1400"/>
    <n v="1431.15002441406"/>
    <x v="4647"/>
    <n v="17973439"/>
    <n v="-2.3439079760229218E-2"/>
    <n v="-2.3439079760229218E-2"/>
    <s v="DOWN"/>
  </r>
  <r>
    <x v="3"/>
    <x v="1000"/>
    <n v="1432.09997558593"/>
    <n v="1443.59997558593"/>
    <n v="1430"/>
    <n v="1434.15002441406"/>
    <x v="4648"/>
    <n v="4850745"/>
    <n v="2.0962137762972235E-3"/>
    <n v="2.0962137762972235E-3"/>
    <s v="UP"/>
  </r>
  <r>
    <x v="3"/>
    <x v="1001"/>
    <n v="1440.25"/>
    <n v="1453.34997558593"/>
    <n v="1438.05004882812"/>
    <n v="1442.44995117187"/>
    <x v="4649"/>
    <n v="3923764"/>
    <n v="5.7873756790661497E-3"/>
    <n v="5.7873756790661497E-3"/>
    <s v="UP"/>
  </r>
  <r>
    <x v="3"/>
    <x v="1002"/>
    <n v="1442"/>
    <n v="1454"/>
    <n v="1438.34997558593"/>
    <n v="1440.55004882812"/>
    <x v="4650"/>
    <n v="4264837"/>
    <n v="-1.3171496360197456E-3"/>
    <n v="-1.3171496360197456E-3"/>
    <s v="DOWN"/>
  </r>
  <r>
    <x v="3"/>
    <x v="1003"/>
    <n v="1426.09997558593"/>
    <n v="1439.65002441406"/>
    <n v="1426.09997558593"/>
    <n v="1433.65002441406"/>
    <x v="4651"/>
    <n v="6795691"/>
    <n v="-4.7898660742321268E-3"/>
    <n v="-4.7898660742321268E-3"/>
    <s v="DOWN"/>
  </r>
  <r>
    <x v="3"/>
    <x v="1004"/>
    <n v="1430"/>
    <n v="1438.5"/>
    <n v="1425.25"/>
    <n v="1427.25"/>
    <x v="4652"/>
    <n v="3928622"/>
    <n v="-4.4640721053514883E-3"/>
    <n v="-4.4640721053514883E-3"/>
    <s v="DOWN"/>
  </r>
  <r>
    <x v="3"/>
    <x v="1005"/>
    <n v="1425.59997558593"/>
    <n v="1432.34997558593"/>
    <n v="1405.25"/>
    <n v="1408.65002441406"/>
    <x v="4653"/>
    <n v="2636516"/>
    <n v="-1.3032090766761454E-2"/>
    <n v="-1.3032090766761454E-2"/>
    <s v="DOWN"/>
  </r>
  <r>
    <x v="3"/>
    <x v="1006"/>
    <n v="1399"/>
    <n v="1402.55004882812"/>
    <n v="1361.30004882812"/>
    <n v="1370.05004882812"/>
    <x v="4654"/>
    <n v="6940777"/>
    <n v="-1.4813236734649579E-2"/>
    <n v="-1.4813236734649579E-2"/>
    <s v="DOWN"/>
  </r>
  <r>
    <x v="3"/>
    <x v="1007"/>
    <n v="1355.05004882812"/>
    <n v="1374"/>
    <n v="1353.09997558593"/>
    <n v="1359.44995117187"/>
    <x v="4655"/>
    <n v="6357656"/>
    <n v="-7.7369842831314607E-3"/>
    <n v="-7.7369842831314607E-3"/>
    <s v="DOWN"/>
  </r>
  <r>
    <x v="3"/>
    <x v="1008"/>
    <n v="1363.65002441406"/>
    <n v="1385"/>
    <n v="1363.65002441406"/>
    <n v="1380.34997558593"/>
    <x v="4656"/>
    <n v="4634358"/>
    <n v="1.5373870539981719E-2"/>
    <n v="1.5373870539981719E-2"/>
    <s v="UP"/>
  </r>
  <r>
    <x v="3"/>
    <x v="1009"/>
    <n v="1380.34997558593"/>
    <n v="1380.34997558593"/>
    <n v="1363.09997558593"/>
    <n v="1377.05004882812"/>
    <x v="4657"/>
    <n v="2667696"/>
    <n v="-2.3906234177987111E-3"/>
    <n v="-2.3906234177987111E-3"/>
    <s v="DOWN"/>
  </r>
  <r>
    <x v="3"/>
    <x v="1010"/>
    <n v="1379.94995117187"/>
    <n v="1381.15002441406"/>
    <n v="1363"/>
    <n v="1368.40002441406"/>
    <x v="4658"/>
    <n v="3451595"/>
    <n v="-6.281636204893408E-3"/>
    <n v="-6.281636204893408E-3"/>
    <s v="DOWN"/>
  </r>
  <r>
    <x v="3"/>
    <x v="1011"/>
    <n v="1373.05004882812"/>
    <n v="1377.44995117187"/>
    <n v="1351.65002441406"/>
    <n v="1354.15002441406"/>
    <x v="4659"/>
    <n v="3090672"/>
    <n v="-1.0413584887906981E-2"/>
    <n v="-1.0413584887906981E-2"/>
    <s v="DOWN"/>
  </r>
  <r>
    <x v="3"/>
    <x v="1012"/>
    <n v="1370"/>
    <n v="1376.30004882812"/>
    <n v="1361.65002441406"/>
    <n v="1370.15002441406"/>
    <x v="4660"/>
    <n v="3758060"/>
    <n v="1.1815479755015965E-2"/>
    <n v="1.1815479755015965E-2"/>
    <s v="UP"/>
  </r>
  <r>
    <x v="3"/>
    <x v="1013"/>
    <n v="1380.05004882812"/>
    <n v="1392"/>
    <n v="1377.75"/>
    <n v="1389.05004882812"/>
    <x v="4661"/>
    <n v="3349045"/>
    <n v="1.3794156594308965E-2"/>
    <n v="1.3794156594308965E-2"/>
    <s v="UP"/>
  </r>
  <r>
    <x v="3"/>
    <x v="1014"/>
    <n v="1393.90002441406"/>
    <n v="1407.25"/>
    <n v="1390.80004882812"/>
    <n v="1403.30004882812"/>
    <x v="4662"/>
    <n v="2736381"/>
    <n v="1.0258862452665005E-2"/>
    <n v="1.0258862452665005E-2"/>
    <s v="UP"/>
  </r>
  <r>
    <x v="3"/>
    <x v="1015"/>
    <n v="1400"/>
    <n v="1405.90002441406"/>
    <n v="1394.84997558593"/>
    <n v="1404.30004882812"/>
    <x v="4663"/>
    <n v="2272209"/>
    <n v="7.1258639128320253E-4"/>
    <n v="7.1258639128320253E-4"/>
    <s v="UP"/>
  </r>
  <r>
    <x v="3"/>
    <x v="1016"/>
    <n v="1405"/>
    <n v="1405"/>
    <n v="1386.44995117187"/>
    <n v="1391"/>
    <x v="4664"/>
    <n v="3550635"/>
    <n v="-9.470994176680448E-3"/>
    <n v="-9.470994176680448E-3"/>
    <s v="DOWN"/>
  </r>
  <r>
    <x v="3"/>
    <x v="1017"/>
    <n v="1395.90002441406"/>
    <n v="1397.5"/>
    <n v="1370.05004882812"/>
    <n v="1374.80004882812"/>
    <x v="4665"/>
    <n v="5498051"/>
    <n v="-1.1646209775069255E-2"/>
    <n v="-1.1646209775069255E-2"/>
    <s v="DOWN"/>
  </r>
  <r>
    <x v="3"/>
    <x v="1018"/>
    <n v="1369.94995117187"/>
    <n v="1373.15002441406"/>
    <n v="1361"/>
    <n v="1368.84997558593"/>
    <x v="4666"/>
    <n v="2943649"/>
    <n v="-4.3279498116315304E-3"/>
    <n v="-4.3279498116315304E-3"/>
    <s v="DOWN"/>
  </r>
  <r>
    <x v="3"/>
    <x v="1019"/>
    <n v="1379.84997558593"/>
    <n v="1382.44995117187"/>
    <n v="1370.84997558593"/>
    <n v="1373.55004882812"/>
    <x v="4667"/>
    <n v="3462092"/>
    <n v="3.4335443252655842E-3"/>
    <n v="3.4335443252655842E-3"/>
    <s v="UP"/>
  </r>
  <r>
    <x v="3"/>
    <x v="1020"/>
    <n v="1399"/>
    <n v="1414"/>
    <n v="1393"/>
    <n v="1410.5"/>
    <x v="4668"/>
    <n v="8551860"/>
    <n v="2.6901064566591162E-2"/>
    <n v="2.6901064566591162E-2"/>
    <s v="UP"/>
  </r>
  <r>
    <x v="3"/>
    <x v="1021"/>
    <n v="1416.09997558593"/>
    <n v="1453.40002441406"/>
    <n v="1410.59997558593"/>
    <n v="1444.90002441406"/>
    <x v="4669"/>
    <n v="6673907"/>
    <n v="2.438856549606374E-2"/>
    <n v="2.438856549606374E-2"/>
    <s v="UP"/>
  </r>
  <r>
    <x v="3"/>
    <x v="1022"/>
    <n v="1441.05004882812"/>
    <n v="1451"/>
    <n v="1435.05004882812"/>
    <n v="1437.55004882812"/>
    <x v="4670"/>
    <n v="4901251"/>
    <n v="-5.0868930931597025E-3"/>
    <n v="-5.0868930931597025E-3"/>
    <s v="DOWN"/>
  </r>
  <r>
    <x v="3"/>
    <x v="1023"/>
    <n v="1442"/>
    <n v="1452"/>
    <n v="1433.65002441406"/>
    <n v="1436.59997558593"/>
    <x v="4671"/>
    <n v="3584210"/>
    <n v="-6.6090164759999423E-4"/>
    <n v="-6.6090164759999423E-4"/>
    <s v="DOWN"/>
  </r>
  <r>
    <x v="3"/>
    <x v="1024"/>
    <n v="1442"/>
    <n v="1450"/>
    <n v="1436.75"/>
    <n v="1439"/>
    <x v="4672"/>
    <n v="3793135"/>
    <n v="1.6706688259676902E-3"/>
    <n v="1.6706688259676902E-3"/>
    <s v="UP"/>
  </r>
  <r>
    <x v="3"/>
    <x v="1025"/>
    <n v="1436.19995117187"/>
    <n v="1458.94995117187"/>
    <n v="1436.19995117187"/>
    <n v="1457.80004882812"/>
    <x v="4673"/>
    <n v="3108786"/>
    <n v="1.3064648207254517E-2"/>
    <n v="1.3064648207254517E-2"/>
    <s v="UP"/>
  </r>
  <r>
    <x v="3"/>
    <x v="1026"/>
    <n v="1467.90002441406"/>
    <n v="1467.90002441406"/>
    <n v="1447.69995117187"/>
    <n v="1449.25"/>
    <x v="4674"/>
    <n v="3186928"/>
    <n v="-5.864981103143008E-3"/>
    <n v="-5.864981103143008E-3"/>
    <s v="DOWN"/>
  </r>
  <r>
    <x v="3"/>
    <x v="1027"/>
    <n v="1445.55004882812"/>
    <n v="1452.65002441406"/>
    <n v="1433.84997558593"/>
    <n v="1437.40002441406"/>
    <x v="4675"/>
    <n v="2973195"/>
    <n v="-8.176636185779327E-3"/>
    <n v="-8.176636185779327E-3"/>
    <s v="DOWN"/>
  </r>
  <r>
    <x v="3"/>
    <x v="1028"/>
    <n v="1444"/>
    <n v="1445"/>
    <n v="1427.05004882812"/>
    <n v="1442.69995117187"/>
    <x v="4676"/>
    <n v="3755373"/>
    <n v="3.6871030375965328E-3"/>
    <n v="3.6871030375965328E-3"/>
    <s v="UP"/>
  </r>
  <r>
    <x v="3"/>
    <x v="1029"/>
    <n v="1451.09997558593"/>
    <n v="1460.69995117187"/>
    <n v="1449.80004882812"/>
    <n v="1459.59997558593"/>
    <x v="4677"/>
    <n v="3875778"/>
    <n v="1.1714229640473202E-2"/>
    <n v="1.1714229640473202E-2"/>
    <s v="UP"/>
  </r>
  <r>
    <x v="3"/>
    <x v="1030"/>
    <n v="1453.25"/>
    <n v="1460.65002441406"/>
    <n v="1449.55004882812"/>
    <n v="1455.15002441406"/>
    <x v="4678"/>
    <n v="10120867"/>
    <n v="-3.0488112613303079E-3"/>
    <n v="-3.0488112613303079E-3"/>
    <s v="DOWN"/>
  </r>
  <r>
    <x v="3"/>
    <x v="1031"/>
    <n v="1459.90002441406"/>
    <n v="1459.90002441406"/>
    <n v="1446.15002441406"/>
    <n v="1452.30004882812"/>
    <x v="4679"/>
    <n v="3489187"/>
    <n v="-1.9585540357996826E-3"/>
    <n v="-1.9585540357996826E-3"/>
    <s v="DOWN"/>
  </r>
  <r>
    <x v="3"/>
    <x v="1032"/>
    <n v="1460.44995117187"/>
    <n v="1471.90002441406"/>
    <n v="1449.30004882812"/>
    <n v="1464.34997558593"/>
    <x v="4680"/>
    <n v="5511948"/>
    <n v="8.2971393751442666E-3"/>
    <n v="8.2971393751442666E-3"/>
    <s v="UP"/>
  </r>
  <r>
    <x v="3"/>
    <x v="1033"/>
    <n v="1465.80004882812"/>
    <n v="1466.90002441406"/>
    <n v="1442"/>
    <n v="1453.94995117187"/>
    <x v="4681"/>
    <n v="5123039"/>
    <n v="-7.1021186469644275E-3"/>
    <n v="-7.1021186469644275E-3"/>
    <s v="DOWN"/>
  </r>
  <r>
    <x v="3"/>
    <x v="1034"/>
    <n v="1456.75"/>
    <n v="1477"/>
    <n v="1451.05004882812"/>
    <n v="1474.30004882812"/>
    <x v="4682"/>
    <n v="5269178"/>
    <n v="1.3996401188159684E-2"/>
    <n v="1.3996401188159684E-2"/>
    <s v="UP"/>
  </r>
  <r>
    <x v="3"/>
    <x v="1035"/>
    <n v="1472.84997558593"/>
    <n v="1472.84997558593"/>
    <n v="1461.80004882812"/>
    <n v="1465.90002441406"/>
    <x v="4683"/>
    <n v="4424453"/>
    <n v="-5.6976475464788328E-3"/>
    <n v="-5.6976475464788328E-3"/>
    <s v="DOWN"/>
  </r>
  <r>
    <x v="3"/>
    <x v="1036"/>
    <n v="1470.40002441406"/>
    <n v="1494.69995117187"/>
    <n v="1466.25"/>
    <n v="1491.15002441406"/>
    <x v="4684"/>
    <n v="6323433"/>
    <n v="1.7224926288382854E-2"/>
    <n v="1.7224926288382854E-2"/>
    <s v="UP"/>
  </r>
  <r>
    <x v="3"/>
    <x v="1037"/>
    <n v="1490"/>
    <n v="1498"/>
    <n v="1482"/>
    <n v="1488.5"/>
    <x v="4685"/>
    <n v="3862018"/>
    <n v="-1.7771819796968311E-3"/>
    <n v="-1.7771819796968311E-3"/>
    <s v="DOWN"/>
  </r>
  <r>
    <x v="3"/>
    <x v="1038"/>
    <n v="1477.5"/>
    <n v="1490"/>
    <n v="1467.65002441406"/>
    <n v="1476.05004882812"/>
    <x v="4686"/>
    <n v="6103494"/>
    <n v="-8.3640911909812991E-3"/>
    <n v="-8.3640911909812991E-3"/>
    <s v="DOWN"/>
  </r>
  <r>
    <x v="3"/>
    <x v="1039"/>
    <n v="1476"/>
    <n v="1476.05004882812"/>
    <n v="1433.15002441406"/>
    <n v="1449"/>
    <x v="4687"/>
    <n v="8549258"/>
    <n v="-1.83259504412818E-2"/>
    <n v="-1.83259504412818E-2"/>
    <s v="DOWN"/>
  </r>
  <r>
    <x v="3"/>
    <x v="1040"/>
    <n v="1463.40002441406"/>
    <n v="1511"/>
    <n v="1461.34997558593"/>
    <n v="1501.44995117187"/>
    <x v="4688"/>
    <n v="12489858"/>
    <n v="3.6197354487322121E-2"/>
    <n v="3.6197354487322121E-2"/>
    <s v="UP"/>
  </r>
  <r>
    <x v="3"/>
    <x v="1041"/>
    <n v="1523.05004882812"/>
    <n v="1588.55004882812"/>
    <n v="1521"/>
    <n v="1578.40002441406"/>
    <x v="4689"/>
    <n v="18395389"/>
    <n v="5.1250525250614513E-2"/>
    <n v="5.1250525250614513E-2"/>
    <s v="UP"/>
  </r>
  <r>
    <x v="3"/>
    <x v="1042"/>
    <n v="1567.94995117187"/>
    <n v="1593"/>
    <n v="1560.30004882812"/>
    <n v="1564.34997558593"/>
    <x v="4690"/>
    <n v="6467243"/>
    <n v="-8.9014217253345317E-3"/>
    <n v="-8.9014217253345317E-3"/>
    <s v="DOWN"/>
  </r>
  <r>
    <x v="3"/>
    <x v="1043"/>
    <n v="1570.09997558593"/>
    <n v="1573.94995117187"/>
    <n v="1543.25"/>
    <n v="1558.30004882812"/>
    <x v="4691"/>
    <n v="4221721"/>
    <n v="-3.8674057634943428E-3"/>
    <n v="-3.8674057634943428E-3"/>
    <s v="DOWN"/>
  </r>
  <r>
    <x v="3"/>
    <x v="1044"/>
    <n v="1565.05004882812"/>
    <n v="1583.5"/>
    <n v="1530"/>
    <n v="1536.40002441406"/>
    <x v="4692"/>
    <n v="6592367"/>
    <n v="-1.4053763744127401E-2"/>
    <n v="-1.4053763744127401E-2"/>
    <s v="DOWN"/>
  </r>
  <r>
    <x v="3"/>
    <x v="1045"/>
    <n v="1521.25"/>
    <n v="1546.65002441406"/>
    <n v="1521.25"/>
    <n v="1536"/>
    <x v="4693"/>
    <n v="5319038"/>
    <n v="-2.6043840680027889E-4"/>
    <n v="-2.6043840680027889E-4"/>
    <s v="DOWN"/>
  </r>
  <r>
    <x v="3"/>
    <x v="1046"/>
    <n v="1534.94995117187"/>
    <n v="1566"/>
    <n v="1523"/>
    <n v="1562.90002441406"/>
    <x v="4694"/>
    <n v="6741060"/>
    <n v="1.7513080928134049E-2"/>
    <n v="1.7513080928134049E-2"/>
    <s v="UP"/>
  </r>
  <r>
    <x v="3"/>
    <x v="1047"/>
    <n v="1535"/>
    <n v="1548"/>
    <n v="1523"/>
    <n v="1543.94995117187"/>
    <x v="4695"/>
    <n v="6878067"/>
    <n v="-1.2124947223082624E-2"/>
    <n v="-1.2124947223082624E-2"/>
    <s v="DOWN"/>
  </r>
  <r>
    <x v="3"/>
    <x v="1048"/>
    <n v="1544"/>
    <n v="1570"/>
    <n v="1544"/>
    <n v="1567.09997558593"/>
    <x v="4696"/>
    <n v="4225849"/>
    <n v="1.4994034877882235E-2"/>
    <n v="1.4994034877882235E-2"/>
    <s v="UP"/>
  </r>
  <r>
    <x v="3"/>
    <x v="1049"/>
    <n v="1568.94995117187"/>
    <n v="1568.94995117187"/>
    <n v="1555"/>
    <n v="1562.65002441406"/>
    <x v="4697"/>
    <n v="5702253"/>
    <n v="-2.8395898375517766E-3"/>
    <n v="-2.8395898375517766E-3"/>
    <s v="DOWN"/>
  </r>
  <r>
    <x v="3"/>
    <x v="1050"/>
    <n v="1541.05004882812"/>
    <n v="1559.44995117187"/>
    <n v="1540"/>
    <n v="1542.90002441406"/>
    <x v="4698"/>
    <n v="4388990"/>
    <n v="-1.2638775978615237E-2"/>
    <n v="-1.2638775978615237E-2"/>
    <s v="DOWN"/>
  </r>
  <r>
    <x v="3"/>
    <x v="1051"/>
    <n v="1539"/>
    <n v="1557"/>
    <n v="1535.25"/>
    <n v="1551.34997558593"/>
    <x v="4699"/>
    <n v="2808451"/>
    <n v="5.4766574447539995E-3"/>
    <n v="5.4766574447539995E-3"/>
    <s v="UP"/>
  </r>
  <r>
    <x v="3"/>
    <x v="1052"/>
    <n v="1546"/>
    <n v="1549.15002441406"/>
    <n v="1523"/>
    <n v="1534.40002441406"/>
    <x v="4700"/>
    <n v="5396313"/>
    <n v="-1.0925974961448764E-2"/>
    <n v="-1.0925974961448764E-2"/>
    <s v="DOWN"/>
  </r>
  <r>
    <x v="3"/>
    <x v="1053"/>
    <n v="1519.94995117187"/>
    <n v="1519.94995117187"/>
    <n v="1488"/>
    <n v="1490"/>
    <x v="4701"/>
    <n v="7550363"/>
    <n v="-2.8936420786416384E-2"/>
    <n v="-2.8936420786416384E-2"/>
    <s v="DOWN"/>
  </r>
  <r>
    <x v="3"/>
    <x v="1054"/>
    <n v="1504.94995117187"/>
    <n v="1519.75"/>
    <n v="1492.90002441406"/>
    <n v="1512.69995117187"/>
    <x v="4702"/>
    <n v="7056038"/>
    <n v="1.5234905351529575E-2"/>
    <n v="1.5234905351529575E-2"/>
    <s v="UP"/>
  </r>
  <r>
    <x v="3"/>
    <x v="1055"/>
    <n v="1506.75"/>
    <n v="1539.69995117187"/>
    <n v="1506.25"/>
    <n v="1532.55004882812"/>
    <x v="4703"/>
    <n v="8895403"/>
    <n v="1.3122244271819898E-2"/>
    <n v="1.3122244271819898E-2"/>
    <s v="UP"/>
  </r>
  <r>
    <x v="3"/>
    <x v="1056"/>
    <n v="1528.94995117187"/>
    <n v="1536"/>
    <n v="1513.25"/>
    <n v="1522.80004882812"/>
    <x v="4704"/>
    <n v="4440136"/>
    <n v="-6.3618721961013064E-3"/>
    <n v="-6.3618721961013064E-3"/>
    <s v="DOWN"/>
  </r>
  <r>
    <x v="3"/>
    <x v="1057"/>
    <n v="1541.90002441406"/>
    <n v="1553"/>
    <n v="1525.84997558593"/>
    <n v="1529.30004882812"/>
    <x v="4705"/>
    <n v="4412074"/>
    <n v="4.2684573667305164E-3"/>
    <n v="4.2684573667305164E-3"/>
    <s v="UP"/>
  </r>
  <r>
    <x v="3"/>
    <x v="1058"/>
    <n v="1524.94995117187"/>
    <n v="1535.44995117187"/>
    <n v="1505"/>
    <n v="1519.90002441406"/>
    <x v="4706"/>
    <n v="4096845"/>
    <n v="-6.146692943678791E-3"/>
    <n v="-6.146692943678791E-3"/>
    <s v="DOWN"/>
  </r>
  <r>
    <x v="3"/>
    <x v="1059"/>
    <n v="1524.90002441406"/>
    <n v="1525"/>
    <n v="1486.59997558593"/>
    <n v="1494.19995117187"/>
    <x v="4707"/>
    <n v="11296088"/>
    <n v="-1.6909040302708341E-2"/>
    <n v="-1.6909040302708341E-2"/>
    <s v="DOWN"/>
  </r>
  <r>
    <x v="3"/>
    <x v="1060"/>
    <n v="1562"/>
    <n v="1618"/>
    <n v="1555.40002441406"/>
    <n v="1612.75"/>
    <x v="4708"/>
    <n v="26754401"/>
    <n v="7.9340149924793879E-2"/>
    <n v="7.9340149924793879E-2"/>
    <s v="UP"/>
  </r>
  <r>
    <x v="3"/>
    <x v="1061"/>
    <n v="1644.94995117187"/>
    <n v="1664.94995117187"/>
    <n v="1636"/>
    <n v="1652.09997558593"/>
    <x v="4709"/>
    <n v="13228305"/>
    <n v="2.4399343524785976E-2"/>
    <n v="2.4399343524785976E-2"/>
    <s v="UP"/>
  </r>
  <r>
    <x v="3"/>
    <x v="1062"/>
    <n v="1644.80004882812"/>
    <n v="1648.5"/>
    <n v="1625"/>
    <n v="1631.55004882812"/>
    <x v="4710"/>
    <n v="6500917"/>
    <n v="-1.2438721385142192E-2"/>
    <n v="-1.2438721385142192E-2"/>
    <s v="DOWN"/>
  </r>
  <r>
    <x v="3"/>
    <x v="1063"/>
    <n v="1620.25"/>
    <n v="1647.5"/>
    <n v="1620.25"/>
    <n v="1640.19995117187"/>
    <x v="4711"/>
    <n v="9209876"/>
    <n v="5.3017094423742873E-3"/>
    <n v="5.3017094423742873E-3"/>
    <s v="UP"/>
  </r>
  <r>
    <x v="3"/>
    <x v="1064"/>
    <n v="1642.65002441406"/>
    <n v="1649"/>
    <n v="1628.25"/>
    <n v="1642.59997558593"/>
    <x v="4712"/>
    <n v="6375464"/>
    <n v="1.4632111283498879E-3"/>
    <n v="1.4632111283498879E-3"/>
    <s v="UP"/>
  </r>
  <r>
    <x v="3"/>
    <x v="1065"/>
    <n v="1651.59997558593"/>
    <n v="1665.5"/>
    <n v="1644.15002441406"/>
    <n v="1659.19995117187"/>
    <x v="4713"/>
    <n v="4522736"/>
    <n v="1.0105938929320008E-2"/>
    <n v="1.0105938929320008E-2"/>
    <s v="UP"/>
  </r>
  <r>
    <x v="3"/>
    <x v="1066"/>
    <n v="1650.09997558593"/>
    <n v="1674.69995117187"/>
    <n v="1637.69995117187"/>
    <n v="1642.15002441406"/>
    <x v="4714"/>
    <n v="9401255"/>
    <n v="-1.0275989823997328E-2"/>
    <n v="-1.0275989823997328E-2"/>
    <s v="DOWN"/>
  </r>
  <r>
    <x v="3"/>
    <x v="1067"/>
    <n v="1659.90002441406"/>
    <n v="1680"/>
    <n v="1645"/>
    <n v="1675.40002441406"/>
    <x v="4715"/>
    <n v="8999681"/>
    <n v="2.0247798365654227E-2"/>
    <n v="2.0247798365654227E-2"/>
    <s v="UP"/>
  </r>
  <r>
    <x v="3"/>
    <x v="1068"/>
    <n v="1672.94995117187"/>
    <n v="1680.55004882812"/>
    <n v="1658"/>
    <n v="1669.09997558593"/>
    <x v="4716"/>
    <n v="8865304"/>
    <n v="-3.76025940957447E-3"/>
    <n v="-3.76025940957447E-3"/>
    <s v="DOWN"/>
  </r>
  <r>
    <x v="3"/>
    <x v="1069"/>
    <n v="1665.15002441406"/>
    <n v="1679.34997558593"/>
    <n v="1647.59997558593"/>
    <n v="1656.59997558593"/>
    <x v="4717"/>
    <n v="4253785"/>
    <n v="-7.4891198737576381E-3"/>
    <n v="-7.4891198737576381E-3"/>
    <s v="DOWN"/>
  </r>
  <r>
    <x v="3"/>
    <x v="1070"/>
    <n v="1662.44995117187"/>
    <n v="1690"/>
    <n v="1648.25"/>
    <n v="1651.44995117187"/>
    <x v="4718"/>
    <n v="4995943"/>
    <n v="-3.1088001584399232E-3"/>
    <n v="-3.1088001584399232E-3"/>
    <s v="DOWN"/>
  </r>
  <r>
    <x v="3"/>
    <x v="1071"/>
    <n v="1648.25"/>
    <n v="1667.25"/>
    <n v="1638.09997558593"/>
    <n v="1660.90002441406"/>
    <x v="4719"/>
    <n v="6763779"/>
    <n v="5.7223385008644753E-3"/>
    <n v="5.7223385008644753E-3"/>
    <s v="UP"/>
  </r>
  <r>
    <x v="3"/>
    <x v="1072"/>
    <n v="1659.55004882812"/>
    <n v="1677"/>
    <n v="1650.34997558593"/>
    <n v="1657.05004882812"/>
    <x v="4720"/>
    <n v="5760011"/>
    <n v="-2.3179976412269791E-3"/>
    <n v="-2.3179976412269791E-3"/>
    <s v="DOWN"/>
  </r>
  <r>
    <x v="3"/>
    <x v="1073"/>
    <n v="1666.05004882812"/>
    <n v="1718.5"/>
    <n v="1665"/>
    <n v="1693.34997558593"/>
    <x v="4721"/>
    <n v="7858483"/>
    <n v="2.1906312897564513E-2"/>
    <n v="2.1906312897564513E-2"/>
    <s v="UP"/>
  </r>
  <r>
    <x v="3"/>
    <x v="1074"/>
    <n v="1694.75"/>
    <n v="1700.75"/>
    <n v="1681.84997558593"/>
    <n v="1687.19995117187"/>
    <x v="4722"/>
    <n v="3634135"/>
    <n v="-3.6318604418008353E-3"/>
    <n v="-3.6318604418008353E-3"/>
    <s v="DOWN"/>
  </r>
  <r>
    <x v="3"/>
    <x v="1075"/>
    <n v="1686.75"/>
    <n v="1733"/>
    <n v="1673.94995117187"/>
    <n v="1729.44995117187"/>
    <x v="4723"/>
    <n v="7694265"/>
    <n v="2.5041517805248954E-2"/>
    <n v="2.5041517805248954E-2"/>
    <s v="UP"/>
  </r>
  <r>
    <x v="3"/>
    <x v="1076"/>
    <n v="1729"/>
    <n v="1729"/>
    <n v="1686.84997558593"/>
    <n v="1693.75"/>
    <x v="4724"/>
    <n v="4613877"/>
    <n v="-2.0642414130964779E-2"/>
    <n v="-2.0642414130964779E-2"/>
    <s v="DOWN"/>
  </r>
  <r>
    <x v="3"/>
    <x v="1077"/>
    <n v="1698"/>
    <n v="1706.34997558593"/>
    <n v="1682.80004882812"/>
    <n v="1692.09997558593"/>
    <x v="4725"/>
    <n v="5919715"/>
    <n v="-9.7413936647394359E-4"/>
    <n v="-9.7413936647394359E-4"/>
    <s v="DOWN"/>
  </r>
  <r>
    <x v="3"/>
    <x v="1078"/>
    <n v="1684.69995117187"/>
    <n v="1692.90002441406"/>
    <n v="1659.80004882812"/>
    <n v="1669.34997558593"/>
    <x v="4726"/>
    <n v="4600004"/>
    <n v="-1.3444846802994318E-2"/>
    <n v="-1.3444846802994318E-2"/>
    <s v="DOWN"/>
  </r>
  <r>
    <x v="3"/>
    <x v="1079"/>
    <n v="1670.34997558593"/>
    <n v="1692.94995117187"/>
    <n v="1670.34997558593"/>
    <n v="1680.09997558593"/>
    <x v="4727"/>
    <n v="3555808"/>
    <n v="6.4396223294657957E-3"/>
    <n v="6.4396223294657957E-3"/>
    <s v="UP"/>
  </r>
  <r>
    <x v="3"/>
    <x v="1080"/>
    <n v="1683"/>
    <n v="1689.09997558593"/>
    <n v="1663.5"/>
    <n v="1684.55004882812"/>
    <x v="4728"/>
    <n v="2696481"/>
    <n v="2.6486786819094892E-3"/>
    <n v="2.6486786819094892E-3"/>
    <s v="UP"/>
  </r>
  <r>
    <x v="3"/>
    <x v="1081"/>
    <n v="1660.19995117187"/>
    <n v="1669.44995117187"/>
    <n v="1635.5"/>
    <n v="1666.19995117187"/>
    <x v="4729"/>
    <n v="3768579"/>
    <n v="-1.0893188864958867E-2"/>
    <n v="-1.0893188864958867E-2"/>
    <s v="DOWN"/>
  </r>
  <r>
    <x v="3"/>
    <x v="1082"/>
    <n v="1677"/>
    <n v="1687.75"/>
    <n v="1661.59997558593"/>
    <n v="1676.34997558593"/>
    <x v="4730"/>
    <n v="4834391"/>
    <n v="6.0917208799410151E-3"/>
    <n v="6.0917208799410151E-3"/>
    <s v="UP"/>
  </r>
  <r>
    <x v="3"/>
    <x v="1083"/>
    <n v="1689"/>
    <n v="1709"/>
    <n v="1687.94995117187"/>
    <n v="1701.65002441406"/>
    <x v="4731"/>
    <n v="4880654"/>
    <n v="1.5092335813595878E-2"/>
    <n v="1.5092335813595878E-2"/>
    <s v="UP"/>
  </r>
  <r>
    <x v="3"/>
    <x v="1084"/>
    <n v="1705"/>
    <n v="1711.5"/>
    <n v="1687.69995117187"/>
    <n v="1699.75"/>
    <x v="4732"/>
    <n v="3690993"/>
    <n v="-1.1165108867480632E-3"/>
    <n v="-1.1165108867480632E-3"/>
    <s v="DOWN"/>
  </r>
  <r>
    <x v="3"/>
    <x v="1085"/>
    <n v="1685"/>
    <n v="1694.25"/>
    <n v="1668.75"/>
    <n v="1685.25"/>
    <x v="4733"/>
    <n v="3706389"/>
    <n v="-8.5306868004083221E-3"/>
    <n v="-8.5306868004083221E-3"/>
    <s v="DOWN"/>
  </r>
  <r>
    <x v="3"/>
    <x v="1086"/>
    <n v="1674"/>
    <n v="1674"/>
    <n v="1645.30004882812"/>
    <n v="1655.55004882812"/>
    <x v="4734"/>
    <n v="4300508"/>
    <n v="-1.7623462236423127E-2"/>
    <n v="-1.7623462236423127E-2"/>
    <s v="DOWN"/>
  </r>
  <r>
    <x v="3"/>
    <x v="1087"/>
    <n v="1665"/>
    <n v="1684.59997558593"/>
    <n v="1644.40002441406"/>
    <n v="1681.34997558593"/>
    <x v="4735"/>
    <n v="5841277"/>
    <n v="1.5583845494905366E-2"/>
    <n v="1.5583845494905366E-2"/>
    <s v="UP"/>
  </r>
  <r>
    <x v="3"/>
    <x v="1088"/>
    <n v="1697"/>
    <n v="1698.44995117187"/>
    <n v="1671.90002441406"/>
    <n v="1676.84997558593"/>
    <x v="4736"/>
    <n v="5373072"/>
    <n v="-2.6763842282512018E-3"/>
    <n v="-2.6763842282512018E-3"/>
    <s v="DOWN"/>
  </r>
  <r>
    <x v="3"/>
    <x v="1089"/>
    <n v="1674.94995117187"/>
    <n v="1674.94995117187"/>
    <n v="1645"/>
    <n v="1660.15002441406"/>
    <x v="4737"/>
    <n v="2782438"/>
    <n v="-9.9591052730770672E-3"/>
    <n v="-9.9591052730770672E-3"/>
    <s v="DOWN"/>
  </r>
  <r>
    <x v="3"/>
    <x v="1090"/>
    <n v="1661"/>
    <n v="1671.09997558593"/>
    <n v="1652.80004882812"/>
    <n v="1663.59997558593"/>
    <x v="4738"/>
    <n v="5159088"/>
    <n v="2.0780944710396456E-3"/>
    <n v="2.0780944710396456E-3"/>
    <s v="UP"/>
  </r>
  <r>
    <x v="3"/>
    <x v="1091"/>
    <n v="1670"/>
    <n v="1687.80004882812"/>
    <n v="1662.05004882812"/>
    <n v="1671.25"/>
    <x v="4739"/>
    <n v="3188916"/>
    <n v="4.5984800777197294E-3"/>
    <n v="4.5984800777197294E-3"/>
    <s v="UP"/>
  </r>
  <r>
    <x v="3"/>
    <x v="1092"/>
    <n v="1665"/>
    <n v="1682.25"/>
    <n v="1653.30004882812"/>
    <n v="1673.90002441406"/>
    <x v="4740"/>
    <n v="7814722"/>
    <n v="1.5856663172827215E-3"/>
    <n v="1.5856663172827215E-3"/>
    <s v="UP"/>
  </r>
  <r>
    <x v="3"/>
    <x v="1093"/>
    <n v="1669"/>
    <n v="1671.94995117187"/>
    <n v="1651"/>
    <n v="1654.69995117187"/>
    <x v="4741"/>
    <n v="6387291"/>
    <n v="-1.1470318100076793E-2"/>
    <n v="-1.1470318100076793E-2"/>
    <s v="DOWN"/>
  </r>
  <r>
    <x v="3"/>
    <x v="1094"/>
    <n v="1657.84997558593"/>
    <n v="1664.44995117187"/>
    <n v="1633.65002441406"/>
    <n v="1637.19995117187"/>
    <x v="4742"/>
    <n v="4445156"/>
    <n v="-1.0575907392968677E-2"/>
    <n v="-1.0575907392968677E-2"/>
    <s v="DOWN"/>
  </r>
  <r>
    <x v="3"/>
    <x v="1095"/>
    <n v="1634"/>
    <n v="1637.34997558593"/>
    <n v="1602"/>
    <n v="1606.5"/>
    <x v="4743"/>
    <n v="4596579"/>
    <n v="-1.8751474116013238E-2"/>
    <n v="-1.8751474116013238E-2"/>
    <s v="DOWN"/>
  </r>
  <r>
    <x v="3"/>
    <x v="1096"/>
    <n v="1602.80004882812"/>
    <n v="1620.15002441406"/>
    <n v="1576"/>
    <n v="1617.55004882812"/>
    <x v="4744"/>
    <n v="6420684"/>
    <n v="6.878283595700886E-3"/>
    <n v="6.878283595700886E-3"/>
    <s v="UP"/>
  </r>
  <r>
    <x v="3"/>
    <x v="1097"/>
    <n v="1616.59997558593"/>
    <n v="1628.44995117187"/>
    <n v="1604.19995117187"/>
    <n v="1616.44995117187"/>
    <x v="4745"/>
    <n v="6348359"/>
    <n v="-6.8004509651738371E-4"/>
    <n v="-6.8004509651738371E-4"/>
    <s v="DOWN"/>
  </r>
  <r>
    <x v="3"/>
    <x v="1098"/>
    <n v="1608.15002441406"/>
    <n v="1613.80004882812"/>
    <n v="1588"/>
    <n v="1600.59997558593"/>
    <x v="4746"/>
    <n v="6752895"/>
    <n v="-9.8054406164015187E-3"/>
    <n v="-9.8054406164015187E-3"/>
    <s v="DOWN"/>
  </r>
  <r>
    <x v="3"/>
    <x v="1099"/>
    <n v="1600"/>
    <n v="1625"/>
    <n v="1597.65002441406"/>
    <n v="1612.94995117187"/>
    <x v="4747"/>
    <n v="4614222"/>
    <n v="7.7158033696494771E-3"/>
    <n v="7.7158033696494771E-3"/>
    <s v="UP"/>
  </r>
  <r>
    <x v="3"/>
    <x v="1100"/>
    <n v="1612.90002441406"/>
    <n v="1624.5"/>
    <n v="1598.55004882812"/>
    <n v="1611.40002441406"/>
    <x v="4748"/>
    <n v="5688997"/>
    <n v="-9.6091894523357094E-4"/>
    <n v="-9.6091894523357094E-4"/>
    <s v="DOWN"/>
  </r>
  <r>
    <x v="3"/>
    <x v="1101"/>
    <n v="1614.40002441406"/>
    <n v="1657.75"/>
    <n v="1608"/>
    <n v="1653.30004882812"/>
    <x v="4749"/>
    <n v="8803799"/>
    <n v="2.6002265736554658E-2"/>
    <n v="2.6002265736554658E-2"/>
    <s v="UP"/>
  </r>
  <r>
    <x v="3"/>
    <x v="1102"/>
    <n v="1641.09997558593"/>
    <n v="1645.80004882812"/>
    <n v="1618.34997558593"/>
    <n v="1634"/>
    <x v="4750"/>
    <n v="11809997"/>
    <n v="-1.1673668651300361E-2"/>
    <n v="-1.1673668651300361E-2"/>
    <s v="DOWN"/>
  </r>
  <r>
    <x v="3"/>
    <x v="1103"/>
    <n v="1630"/>
    <n v="1632.65002441406"/>
    <n v="1598.84997558593"/>
    <n v="1602.65002441406"/>
    <x v="4751"/>
    <n v="4958904"/>
    <n v="-1.918597867281701E-2"/>
    <n v="-1.918597867281701E-2"/>
    <s v="DOWN"/>
  </r>
  <r>
    <x v="3"/>
    <x v="1104"/>
    <n v="1592.34997558593"/>
    <n v="1599"/>
    <n v="1558"/>
    <n v="1561.44995117187"/>
    <x v="4752"/>
    <n v="6870411"/>
    <n v="-2.5707534051864239E-2"/>
    <n v="-2.5707534051864239E-2"/>
    <s v="DOWN"/>
  </r>
  <r>
    <x v="3"/>
    <x v="1105"/>
    <n v="1563"/>
    <n v="1574.94995117187"/>
    <n v="1552.34997558593"/>
    <n v="1554.94995117187"/>
    <x v="4753"/>
    <n v="4759059"/>
    <n v="-4.1628023457045572E-3"/>
    <n v="-4.1628023457045572E-3"/>
    <s v="DOWN"/>
  </r>
  <r>
    <x v="3"/>
    <x v="1106"/>
    <n v="1564"/>
    <n v="1576.94995117187"/>
    <n v="1543.40002441406"/>
    <n v="1554.69995117187"/>
    <x v="4754"/>
    <n v="11062497"/>
    <n v="-1.6075256723908403E-4"/>
    <n v="-1.6075256723908403E-4"/>
    <s v="DOWN"/>
  </r>
  <r>
    <x v="3"/>
    <x v="1107"/>
    <n v="1521"/>
    <n v="1528.90002441406"/>
    <n v="1498.19995117187"/>
    <n v="1508.84997558593"/>
    <x v="4755"/>
    <n v="14673890"/>
    <n v="-2.9491172556407024E-2"/>
    <n v="-2.9491172556407024E-2"/>
    <s v="DOWN"/>
  </r>
  <r>
    <x v="3"/>
    <x v="1108"/>
    <n v="1492"/>
    <n v="1507.44995117187"/>
    <n v="1487.90002441406"/>
    <n v="1492.65002441406"/>
    <x v="4756"/>
    <n v="8351081"/>
    <n v="-1.0736654403645601E-2"/>
    <n v="-1.0736654403645601E-2"/>
    <s v="DOWN"/>
  </r>
  <r>
    <x v="3"/>
    <x v="1109"/>
    <n v="1496"/>
    <n v="1499"/>
    <n v="1481.55004882812"/>
    <n v="1483.84997558593"/>
    <x v="4757"/>
    <n v="6857402"/>
    <n v="-5.8955921159311725E-3"/>
    <n v="-5.8955921159311725E-3"/>
    <s v="DOWN"/>
  </r>
  <r>
    <x v="3"/>
    <x v="1110"/>
    <n v="1487.15002441406"/>
    <n v="1511.80004882812"/>
    <n v="1487.15002441406"/>
    <n v="1498.05004882812"/>
    <x v="4758"/>
    <n v="12499530"/>
    <n v="9.5697384773188107E-3"/>
    <n v="9.5697384773188107E-3"/>
    <s v="UP"/>
  </r>
  <r>
    <x v="3"/>
    <x v="1111"/>
    <n v="1525"/>
    <n v="1529.94995117187"/>
    <n v="1492.80004882812"/>
    <n v="1495.44995117187"/>
    <x v="4759"/>
    <n v="6580002"/>
    <n v="-1.7356080727369931E-3"/>
    <n v="-1.7356080727369931E-3"/>
    <s v="DOWN"/>
  </r>
  <r>
    <x v="3"/>
    <x v="1112"/>
    <n v="1484.84997558593"/>
    <n v="1493.15002441406"/>
    <n v="1480.84997558593"/>
    <n v="1482.84997558593"/>
    <x v="4760"/>
    <n v="7279400"/>
    <n v="-8.4255582026463507E-3"/>
    <n v="-8.4255582026463507E-3"/>
    <s v="DOWN"/>
  </r>
  <r>
    <x v="3"/>
    <x v="1113"/>
    <n v="1479"/>
    <n v="1495.09997558593"/>
    <n v="1475"/>
    <n v="1480.65002441406"/>
    <x v="4761"/>
    <n v="8736248"/>
    <n v="-1.4836388944862217E-3"/>
    <n v="-1.4836388944862217E-3"/>
    <s v="DOWN"/>
  </r>
  <r>
    <x v="3"/>
    <x v="1114"/>
    <n v="1490.55004882812"/>
    <n v="1495.65002441406"/>
    <n v="1468"/>
    <n v="1486.69995117187"/>
    <x v="4762"/>
    <n v="11186915"/>
    <n v="4.0860274034014241E-3"/>
    <n v="4.0860274034014241E-3"/>
    <s v="UP"/>
  </r>
  <r>
    <x v="3"/>
    <x v="1115"/>
    <n v="1480.05004882812"/>
    <n v="1486.69995117187"/>
    <n v="1476.05004882812"/>
    <n v="1479.09997558593"/>
    <x v="4763"/>
    <n v="5072482"/>
    <n v="-5.1120028013729212E-3"/>
    <n v="-5.1120028013729212E-3"/>
    <s v="DOWN"/>
  </r>
  <r>
    <x v="3"/>
    <x v="1116"/>
    <n v="1483"/>
    <n v="1490.94995117187"/>
    <n v="1474.09997558593"/>
    <n v="1476.69995117187"/>
    <x v="4764"/>
    <n v="6610887"/>
    <n v="-1.6225806305790766E-3"/>
    <n v="-1.6225806305790766E-3"/>
    <s v="DOWN"/>
  </r>
  <r>
    <x v="3"/>
    <x v="1117"/>
    <n v="1490"/>
    <n v="1513.80004882812"/>
    <n v="1487.30004882812"/>
    <n v="1494.84997558593"/>
    <x v="4765"/>
    <n v="9423230"/>
    <n v="1.229095496147134E-2"/>
    <n v="1.229095496147134E-2"/>
    <s v="UP"/>
  </r>
  <r>
    <x v="3"/>
    <x v="1118"/>
    <n v="1500.34997558593"/>
    <n v="1509.84997558593"/>
    <n v="1484.55004882812"/>
    <n v="1506.80004882812"/>
    <x v="4766"/>
    <n v="6744595"/>
    <n v="7.9941296487952215E-3"/>
    <n v="7.9941296487952215E-3"/>
    <s v="UP"/>
  </r>
  <r>
    <x v="3"/>
    <x v="1119"/>
    <n v="1504"/>
    <n v="1506.80004882812"/>
    <n v="1479.5"/>
    <n v="1484.75"/>
    <x v="4767"/>
    <n v="12275616"/>
    <n v="-1.463368181341056E-2"/>
    <n v="-1.463368181341056E-2"/>
    <s v="DOWN"/>
  </r>
  <r>
    <x v="3"/>
    <x v="1120"/>
    <n v="1480"/>
    <n v="1491.94995117187"/>
    <n v="1461.05004882812"/>
    <n v="1468.15002441406"/>
    <x v="4768"/>
    <n v="8531224"/>
    <n v="-1.1180343301792614E-2"/>
    <n v="-1.1180343301792614E-2"/>
    <s v="DOWN"/>
  </r>
  <r>
    <x v="3"/>
    <x v="1121"/>
    <n v="1451"/>
    <n v="1455.15002441406"/>
    <n v="1413.05004882812"/>
    <n v="1414.44995117187"/>
    <x v="4769"/>
    <n v="16173541"/>
    <n v="-3.6576660615069048E-2"/>
    <n v="-3.6576660615069048E-2"/>
    <s v="DOWN"/>
  </r>
  <r>
    <x v="3"/>
    <x v="1122"/>
    <n v="1421.09997558593"/>
    <n v="1444.69995117187"/>
    <n v="1407.5"/>
    <n v="1419.25"/>
    <x v="4770"/>
    <n v="22107945"/>
    <n v="3.39357465925701E-3"/>
    <n v="3.39357465925701E-3"/>
    <s v="UP"/>
  </r>
  <r>
    <x v="3"/>
    <x v="1123"/>
    <n v="1385"/>
    <n v="1426.84997558593"/>
    <n v="1378.75"/>
    <n v="1411.25"/>
    <x v="4771"/>
    <n v="20603621"/>
    <n v="-5.6367996886179002E-3"/>
    <n v="-5.6367996886179002E-3"/>
    <s v="DOWN"/>
  </r>
  <r>
    <x v="3"/>
    <x v="1124"/>
    <n v="1419.90002441406"/>
    <n v="1436.84997558593"/>
    <n v="1413.05004882812"/>
    <n v="1432.75"/>
    <x v="4772"/>
    <n v="5859087"/>
    <n v="1.5234697774248109E-2"/>
    <n v="1.5234697774248109E-2"/>
    <s v="UP"/>
  </r>
  <r>
    <x v="3"/>
    <x v="1125"/>
    <n v="1443"/>
    <n v="1446.84997558593"/>
    <n v="1433"/>
    <n v="1442.40002441406"/>
    <x v="4773"/>
    <n v="4856174"/>
    <n v="6.7353695211646537E-3"/>
    <n v="6.7353695211646537E-3"/>
    <s v="UP"/>
  </r>
  <r>
    <x v="3"/>
    <x v="1126"/>
    <n v="1444.30004882812"/>
    <n v="1444.30004882812"/>
    <n v="1427.05004882812"/>
    <n v="1430.75"/>
    <x v="4774"/>
    <n v="4268213"/>
    <n v="-8.0768476432728619E-3"/>
    <n v="-8.0768476432728619E-3"/>
    <s v="DOWN"/>
  </r>
  <r>
    <x v="3"/>
    <x v="1127"/>
    <n v="1420"/>
    <n v="1444.90002441406"/>
    <n v="1420"/>
    <n v="1438.44995117187"/>
    <x v="4775"/>
    <n v="9089398"/>
    <n v="5.3817402090652246E-3"/>
    <n v="5.3817402090652246E-3"/>
    <s v="UP"/>
  </r>
  <r>
    <x v="3"/>
    <x v="1128"/>
    <n v="1439.69995117187"/>
    <n v="1445.40002441406"/>
    <n v="1427"/>
    <n v="1430.25"/>
    <x v="4776"/>
    <n v="8062444"/>
    <n v="-5.7005620002050028E-3"/>
    <n v="-5.7005620002050028E-3"/>
    <s v="DOWN"/>
  </r>
  <r>
    <x v="3"/>
    <x v="1129"/>
    <n v="1429.94995117187"/>
    <n v="1439.80004882812"/>
    <n v="1428.25"/>
    <n v="1434.75"/>
    <x v="4777"/>
    <n v="5055957"/>
    <n v="3.1463466697875175E-3"/>
    <n v="3.1463466697875175E-3"/>
    <s v="UP"/>
  </r>
  <r>
    <x v="3"/>
    <x v="1130"/>
    <n v="1434.69995117187"/>
    <n v="1436.55004882812"/>
    <n v="1417.55004882812"/>
    <n v="1420.55004882812"/>
    <x v="4778"/>
    <n v="6936588"/>
    <n v="-9.8971471923653496E-3"/>
    <n v="-9.8971471923653496E-3"/>
    <s v="DOWN"/>
  </r>
  <r>
    <x v="3"/>
    <x v="1131"/>
    <n v="1413"/>
    <n v="1424"/>
    <n v="1411.84997558593"/>
    <n v="1414.44995117187"/>
    <x v="4769"/>
    <n v="10076354"/>
    <n v="-4.29419375710406E-3"/>
    <n v="-4.29419375710406E-3"/>
    <s v="DOWN"/>
  </r>
  <r>
    <x v="3"/>
    <x v="1132"/>
    <n v="1422.09997558593"/>
    <n v="1424.80004882812"/>
    <n v="1403.19995117187"/>
    <n v="1416.30004882812"/>
    <x v="4779"/>
    <n v="8842345"/>
    <n v="1.3079411450135471E-3"/>
    <n v="1.3079411450135471E-3"/>
    <s v="UP"/>
  </r>
  <r>
    <x v="3"/>
    <x v="1133"/>
    <n v="1420"/>
    <n v="1445.69995117187"/>
    <n v="1417.09997558593"/>
    <n v="1425.90002441406"/>
    <x v="4780"/>
    <n v="6445422"/>
    <n v="6.7782837223338303E-3"/>
    <n v="6.7782837223338303E-3"/>
    <s v="UP"/>
  </r>
  <r>
    <x v="3"/>
    <x v="1134"/>
    <n v="1424.94995117187"/>
    <n v="1443.34997558593"/>
    <n v="1415.59997558593"/>
    <n v="1440.94995117187"/>
    <x v="4781"/>
    <n v="6080661"/>
    <n v="1.0554633802982494E-2"/>
    <n v="1.0554633802982494E-2"/>
    <s v="UP"/>
  </r>
  <r>
    <x v="3"/>
    <x v="1135"/>
    <n v="1435.25"/>
    <n v="1439.75"/>
    <n v="1425.59997558593"/>
    <n v="1427.30004882812"/>
    <x v="4782"/>
    <n v="6234983"/>
    <n v="-9.4728252016227574E-3"/>
    <n v="-9.4728252016227574E-3"/>
    <s v="DOWN"/>
  </r>
  <r>
    <x v="3"/>
    <x v="1136"/>
    <n v="1427.55004882812"/>
    <n v="1449.94995117187"/>
    <n v="1424.84997558593"/>
    <n v="1439.55004882812"/>
    <x v="4783"/>
    <n v="6088406"/>
    <n v="8.582641164569799E-3"/>
    <n v="8.582641164569799E-3"/>
    <s v="UP"/>
  </r>
  <r>
    <x v="3"/>
    <x v="1137"/>
    <n v="1435.05004882812"/>
    <n v="1435.94995117187"/>
    <n v="1413"/>
    <n v="1424.90002441406"/>
    <x v="4784"/>
    <n v="8777481"/>
    <n v="-1.0176851301196787E-2"/>
    <n v="-1.0176851301196787E-2"/>
    <s v="DOWN"/>
  </r>
  <r>
    <x v="3"/>
    <x v="1138"/>
    <n v="1425"/>
    <n v="1425"/>
    <n v="1411.19995117187"/>
    <n v="1423.44995117187"/>
    <x v="4785"/>
    <n v="3735954"/>
    <n v="-1.0176177682735261E-3"/>
    <n v="-1.0176177682735261E-3"/>
    <s v="DOWN"/>
  </r>
  <r>
    <x v="3"/>
    <x v="1139"/>
    <n v="1426.40002441406"/>
    <n v="1433.75"/>
    <n v="1418.05004882812"/>
    <n v="1424.69995117187"/>
    <x v="4786"/>
    <n v="3463230"/>
    <n v="8.781023317983083E-4"/>
    <n v="8.781023317983083E-4"/>
    <s v="UP"/>
  </r>
  <r>
    <x v="3"/>
    <x v="1140"/>
    <n v="1426"/>
    <n v="1431.80004882812"/>
    <n v="1418.55004882812"/>
    <n v="1419.94995117187"/>
    <x v="4787"/>
    <n v="4327544"/>
    <n v="-3.3339656681345099E-3"/>
    <n v="-3.3339656681345099E-3"/>
    <s v="DOWN"/>
  </r>
  <r>
    <x v="3"/>
    <x v="1141"/>
    <n v="1433.94995117187"/>
    <n v="1455.75"/>
    <n v="1427"/>
    <n v="1453.34997558593"/>
    <x v="4788"/>
    <n v="9249145"/>
    <n v="2.352193704715521E-2"/>
    <n v="2.352193704715521E-2"/>
    <s v="UP"/>
  </r>
  <r>
    <x v="3"/>
    <x v="1142"/>
    <n v="1457"/>
    <n v="1457"/>
    <n v="1439.25"/>
    <n v="1444.30004882812"/>
    <x v="4789"/>
    <n v="7542860"/>
    <n v="-6.2269199414226968E-3"/>
    <n v="-6.2269199414226968E-3"/>
    <s v="DOWN"/>
  </r>
  <r>
    <x v="3"/>
    <x v="1143"/>
    <n v="1430"/>
    <n v="1444.69995117187"/>
    <n v="1428.40002441406"/>
    <n v="1434.15002441406"/>
    <x v="4790"/>
    <n v="6752663"/>
    <n v="-7.027642540690277E-3"/>
    <n v="-7.027642540690277E-3"/>
    <s v="DOWN"/>
  </r>
  <r>
    <x v="3"/>
    <x v="1144"/>
    <n v="1428.75"/>
    <n v="1459.94995117187"/>
    <n v="1428"/>
    <n v="1454.80004882812"/>
    <x v="4791"/>
    <n v="7173285"/>
    <n v="1.4398717950042508E-2"/>
    <n v="1.4398717950042508E-2"/>
    <s v="UP"/>
  </r>
  <r>
    <x v="3"/>
    <x v="1145"/>
    <n v="1454.69995117187"/>
    <n v="1478.15002441406"/>
    <n v="1450"/>
    <n v="1472.40002441406"/>
    <x v="4792"/>
    <n v="8641428"/>
    <n v="1.2097874329980267E-2"/>
    <n v="1.2097874329980267E-2"/>
    <s v="UP"/>
  </r>
  <r>
    <x v="3"/>
    <x v="1146"/>
    <n v="1468.25"/>
    <n v="1475.5"/>
    <n v="1460"/>
    <n v="1465.09997558593"/>
    <x v="4793"/>
    <n v="5277938"/>
    <n v="-4.9579156506894409E-3"/>
    <n v="-4.9579156506894409E-3"/>
    <s v="DOWN"/>
  </r>
  <r>
    <x v="3"/>
    <x v="1147"/>
    <n v="1471.84997558593"/>
    <n v="1479.59997558593"/>
    <n v="1460.25"/>
    <n v="1471.34997558593"/>
    <x v="4794"/>
    <n v="5821844"/>
    <n v="4.2659513904815087E-3"/>
    <n v="4.2659513904815087E-3"/>
    <s v="UP"/>
  </r>
  <r>
    <x v="3"/>
    <x v="1148"/>
    <n v="1475.5"/>
    <n v="1476"/>
    <n v="1460.30004882812"/>
    <n v="1467.05004882812"/>
    <x v="4795"/>
    <n v="6186922"/>
    <n v="-2.9224817029354397E-3"/>
    <n v="-2.9224817029354397E-3"/>
    <s v="DOWN"/>
  </r>
  <r>
    <x v="3"/>
    <x v="1149"/>
    <n v="1465.40002441406"/>
    <n v="1465.5"/>
    <n v="1450"/>
    <n v="1450.94995117187"/>
    <x v="4796"/>
    <n v="7401634"/>
    <n v="-1.097446616315974E-2"/>
    <n v="-1.097446616315974E-2"/>
    <s v="DOWN"/>
  </r>
  <r>
    <x v="3"/>
    <x v="1150"/>
    <n v="1442.80004882812"/>
    <n v="1449.84997558593"/>
    <n v="1421.55004882812"/>
    <n v="1427.44995117187"/>
    <x v="4797"/>
    <n v="9663150"/>
    <n v="-1.6196225755666382E-2"/>
    <n v="-1.6196225755666382E-2"/>
    <s v="DOWN"/>
  </r>
  <r>
    <x v="3"/>
    <x v="1151"/>
    <n v="1409.80004882812"/>
    <n v="1436.75"/>
    <n v="1400"/>
    <n v="1406.90002441406"/>
    <x v="4798"/>
    <n v="37113815"/>
    <n v="-3.9072562214529852E-4"/>
    <n v="-3.9072562214529852E-4"/>
    <s v="DOWN"/>
  </r>
  <r>
    <x v="3"/>
    <x v="1152"/>
    <n v="1440"/>
    <n v="1440"/>
    <n v="1404"/>
    <n v="1405.90002441406"/>
    <x v="4799"/>
    <n v="10589244"/>
    <n v="-7.1078255927707157E-4"/>
    <n v="-7.1078255927707157E-4"/>
    <s v="DOWN"/>
  </r>
  <r>
    <x v="3"/>
    <x v="1153"/>
    <n v="1409"/>
    <n v="1415"/>
    <n v="1358.34997558593"/>
    <n v="1393.65002441406"/>
    <x v="4800"/>
    <n v="13736134"/>
    <n v="-8.7132795983167147E-3"/>
    <n v="-8.7132795983167147E-3"/>
    <s v="DOWN"/>
  </r>
  <r>
    <x v="3"/>
    <x v="1154"/>
    <n v="1400.15002441406"/>
    <n v="1438"/>
    <n v="1400.15002441406"/>
    <n v="1430.09997558593"/>
    <x v="4801"/>
    <n v="9233424"/>
    <n v="2.6154307418173262E-2"/>
    <n v="2.6154307418173262E-2"/>
    <s v="UP"/>
  </r>
  <r>
    <x v="3"/>
    <x v="1155"/>
    <n v="1444.94995117187"/>
    <n v="1474.30004882812"/>
    <n v="1437.5"/>
    <n v="1472.25"/>
    <x v="4802"/>
    <n v="12660930"/>
    <n v="2.9473480968909609E-2"/>
    <n v="2.9473480968909609E-2"/>
    <s v="UP"/>
  </r>
  <r>
    <x v="3"/>
    <x v="1156"/>
    <n v="1481"/>
    <n v="1539.69995117187"/>
    <n v="1477.25"/>
    <n v="1533.59997558593"/>
    <x v="4803"/>
    <n v="24075302"/>
    <n v="4.167089528675836E-2"/>
    <n v="4.167089528675836E-2"/>
    <s v="UP"/>
  </r>
  <r>
    <x v="3"/>
    <x v="1157"/>
    <n v="1525.30004882812"/>
    <n v="1529.80004882812"/>
    <n v="1497.30004882812"/>
    <n v="1499.75"/>
    <x v="4804"/>
    <n v="6810606"/>
    <n v="-2.2072232736569532E-2"/>
    <n v="-2.2072232736569532E-2"/>
    <s v="DOWN"/>
  </r>
  <r>
    <x v="3"/>
    <x v="1158"/>
    <n v="1500.05004882812"/>
    <n v="1506.44995117187"/>
    <n v="1493.94995117187"/>
    <n v="1495.75"/>
    <x v="4805"/>
    <n v="4853054"/>
    <n v="-2.6671111851975329E-3"/>
    <n v="-2.6671111851975329E-3"/>
    <s v="DOWN"/>
  </r>
  <r>
    <x v="3"/>
    <x v="1159"/>
    <n v="1507"/>
    <n v="1508.75"/>
    <n v="1482.75"/>
    <n v="1485.19995117187"/>
    <x v="4806"/>
    <n v="9564320"/>
    <n v="-7.0533503781581158E-3"/>
    <n v="-7.0533503781581158E-3"/>
    <s v="DOWN"/>
  </r>
  <r>
    <x v="3"/>
    <x v="1160"/>
    <n v="1495"/>
    <n v="1505"/>
    <n v="1489.34997558593"/>
    <n v="1493.94995117187"/>
    <x v="4807"/>
    <n v="7307565"/>
    <n v="5.8914626229929325E-3"/>
    <n v="5.8914626229929325E-3"/>
    <s v="UP"/>
  </r>
  <r>
    <x v="3"/>
    <x v="1161"/>
    <n v="1503.69995117187"/>
    <n v="1503.69995117187"/>
    <n v="1486.05004882812"/>
    <n v="1488.90002441406"/>
    <x v="4808"/>
    <n v="4237727"/>
    <n v="-3.3802516301491784E-3"/>
    <n v="-3.3802516301491784E-3"/>
    <s v="DOWN"/>
  </r>
  <r>
    <x v="3"/>
    <x v="1162"/>
    <n v="1497"/>
    <n v="1507"/>
    <n v="1495.40002441406"/>
    <n v="1498.19995117187"/>
    <x v="4809"/>
    <n v="5420939"/>
    <n v="6.2461727485496428E-3"/>
    <n v="6.2461727485496428E-3"/>
    <s v="UP"/>
  </r>
  <r>
    <x v="3"/>
    <x v="1163"/>
    <n v="1505"/>
    <n v="1515.65002441406"/>
    <n v="1496.69995117187"/>
    <n v="1511.34997558593"/>
    <x v="4810"/>
    <n v="5493456"/>
    <n v="8.7772158874883446E-3"/>
    <n v="8.7772158874883446E-3"/>
    <s v="UP"/>
  </r>
  <r>
    <x v="3"/>
    <x v="1164"/>
    <n v="1516.30004882812"/>
    <n v="1517.5"/>
    <n v="1499.09997558593"/>
    <n v="1515.40002441406"/>
    <x v="4811"/>
    <n v="7927010"/>
    <n v="2.6797557769899409E-3"/>
    <n v="2.6797557769899409E-3"/>
    <s v="UP"/>
  </r>
  <r>
    <x v="3"/>
    <x v="1165"/>
    <n v="1545"/>
    <n v="1557.75"/>
    <n v="1523.69995117187"/>
    <n v="1532.69995117187"/>
    <x v="4812"/>
    <n v="17301941"/>
    <n v="1.1416079239208893E-2"/>
    <n v="1.1416079239208893E-2"/>
    <s v="UP"/>
  </r>
  <r>
    <x v="3"/>
    <x v="1166"/>
    <n v="1524.55004882812"/>
    <n v="1529.09997558593"/>
    <n v="1515.40002441406"/>
    <n v="1527.15002441406"/>
    <x v="4813"/>
    <n v="5564989"/>
    <n v="-3.621013201942521E-3"/>
    <n v="-3.621013201942521E-3"/>
    <s v="DOWN"/>
  </r>
  <r>
    <x v="3"/>
    <x v="1167"/>
    <n v="1526"/>
    <n v="1543.90002441406"/>
    <n v="1520.34997558593"/>
    <n v="1541.94995117187"/>
    <x v="4814"/>
    <n v="4551525"/>
    <n v="9.691206837054836E-3"/>
    <n v="9.691206837054836E-3"/>
    <s v="UP"/>
  </r>
  <r>
    <x v="3"/>
    <x v="1168"/>
    <n v="1541"/>
    <n v="1548.84997558593"/>
    <n v="1535"/>
    <n v="1540.69995117187"/>
    <x v="4815"/>
    <n v="4851004"/>
    <n v="-8.1066184998417729E-4"/>
    <n v="-8.1066184998417729E-4"/>
    <s v="DOWN"/>
  </r>
  <r>
    <x v="3"/>
    <x v="1169"/>
    <n v="1538.44995117187"/>
    <n v="1578.40002441406"/>
    <n v="1532.05004882812"/>
    <n v="1573.34997558593"/>
    <x v="3586"/>
    <n v="14757754"/>
    <n v="2.1191682643480387E-2"/>
    <n v="2.1191682643480387E-2"/>
    <s v="UP"/>
  </r>
  <r>
    <x v="3"/>
    <x v="1170"/>
    <n v="1572.55004882812"/>
    <n v="1588.5"/>
    <n v="1564.25"/>
    <n v="1566.75"/>
    <x v="4816"/>
    <n v="8197544"/>
    <n v="-4.194855364886064E-3"/>
    <n v="-4.194855364886064E-3"/>
    <s v="DOWN"/>
  </r>
  <r>
    <x v="3"/>
    <x v="1171"/>
    <n v="1559.5"/>
    <n v="1599.90002441406"/>
    <n v="1559.5"/>
    <n v="1590.80004882812"/>
    <x v="4817"/>
    <n v="6801771"/>
    <n v="1.5350278492497206E-2"/>
    <n v="1.5350278492497206E-2"/>
    <s v="UP"/>
  </r>
  <r>
    <x v="3"/>
    <x v="1172"/>
    <n v="1596.19995117187"/>
    <n v="1633.80004882812"/>
    <n v="1586.5"/>
    <n v="1621.05004882812"/>
    <x v="4818"/>
    <n v="10493173"/>
    <n v="1.9015589056766743E-2"/>
    <n v="1.9015589056766743E-2"/>
    <s v="UP"/>
  </r>
  <r>
    <x v="3"/>
    <x v="1173"/>
    <n v="1625"/>
    <n v="1636"/>
    <n v="1606"/>
    <n v="1627.40002441406"/>
    <x v="4819"/>
    <n v="7269965"/>
    <n v="3.9171989726847038E-3"/>
    <n v="3.9171989726847038E-3"/>
    <s v="UP"/>
  </r>
  <r>
    <x v="3"/>
    <x v="1174"/>
    <n v="1628.19995117187"/>
    <n v="1660"/>
    <n v="1628"/>
    <n v="1650.65002441406"/>
    <x v="4820"/>
    <n v="8008311"/>
    <n v="1.4286591895788551E-2"/>
    <n v="1.4286591895788551E-2"/>
    <s v="UP"/>
  </r>
  <r>
    <x v="3"/>
    <x v="1175"/>
    <n v="1651.44995117187"/>
    <n v="1665.84997558593"/>
    <n v="1633.34997558593"/>
    <n v="1647.44995117187"/>
    <x v="4821"/>
    <n v="7065022"/>
    <n v="-1.9386745796256526E-3"/>
    <n v="-1.9386745796256526E-3"/>
    <s v="DOWN"/>
  </r>
  <r>
    <x v="3"/>
    <x v="1176"/>
    <n v="1643.09997558593"/>
    <n v="1666"/>
    <n v="1640"/>
    <n v="1661.65002441406"/>
    <x v="4822"/>
    <n v="5880533"/>
    <n v="8.619426181711411E-3"/>
    <n v="8.619426181711411E-3"/>
    <s v="UP"/>
  </r>
  <r>
    <x v="3"/>
    <x v="1177"/>
    <n v="1659.90002441406"/>
    <n v="1666.75"/>
    <n v="1651"/>
    <n v="1657.15002441406"/>
    <x v="4823"/>
    <n v="5191182"/>
    <n v="-2.7081514963337807E-3"/>
    <n v="-2.7081514963337807E-3"/>
    <s v="DOWN"/>
  </r>
  <r>
    <x v="3"/>
    <x v="1178"/>
    <n v="1657"/>
    <n v="1674"/>
    <n v="1637.55004882812"/>
    <n v="1648.25"/>
    <x v="4824"/>
    <n v="9852770"/>
    <n v="-5.3706811591828539E-3"/>
    <n v="-5.3706811591828539E-3"/>
    <s v="DOWN"/>
  </r>
  <r>
    <x v="3"/>
    <x v="1179"/>
    <n v="1656"/>
    <n v="1665"/>
    <n v="1642.05004882812"/>
    <n v="1652.69995117187"/>
    <x v="4825"/>
    <n v="8857679"/>
    <n v="2.6998035321522812E-3"/>
    <n v="2.6998035321522812E-3"/>
    <s v="UP"/>
  </r>
  <r>
    <x v="3"/>
    <x v="1180"/>
    <n v="1680"/>
    <n v="1719.75"/>
    <n v="1666.65002441406"/>
    <n v="1711.75"/>
    <x v="4826"/>
    <n v="17078316"/>
    <n v="3.5729443076621223E-2"/>
    <n v="3.5729443076621223E-2"/>
    <s v="UP"/>
  </r>
  <r>
    <x v="3"/>
    <x v="1181"/>
    <n v="1726.19995117187"/>
    <n v="1728"/>
    <n v="1702.65002441406"/>
    <n v="1707.05004882812"/>
    <x v="4827"/>
    <n v="6942230"/>
    <n v="-2.745699530819338E-3"/>
    <n v="-2.745699530819338E-3"/>
    <s v="DOWN"/>
  </r>
  <r>
    <x v="3"/>
    <x v="1182"/>
    <n v="1718.59997558593"/>
    <n v="1737.90002441406"/>
    <n v="1700"/>
    <n v="1726.05004882812"/>
    <x v="4828"/>
    <n v="6886281"/>
    <n v="1.1130312209090408E-2"/>
    <n v="1.1130312209090408E-2"/>
    <s v="UP"/>
  </r>
  <r>
    <x v="3"/>
    <x v="1183"/>
    <n v="1719"/>
    <n v="1765.40002441406"/>
    <n v="1719"/>
    <n v="1758.05004882812"/>
    <x v="4829"/>
    <n v="11248896"/>
    <n v="1.8539439236843681E-2"/>
    <n v="1.8539439236843681E-2"/>
    <s v="UP"/>
  </r>
  <r>
    <x v="3"/>
    <x v="1184"/>
    <n v="1844"/>
    <n v="1844"/>
    <n v="1786.44995117187"/>
    <n v="1792.94995117187"/>
    <x v="4830"/>
    <n v="29819116"/>
    <n v="1.9851483959181685E-2"/>
    <n v="1.9851483959181685E-2"/>
    <s v="UP"/>
  </r>
  <r>
    <x v="3"/>
    <x v="1185"/>
    <n v="1800.15002441406"/>
    <n v="1823"/>
    <n v="1792.94995117187"/>
    <n v="1810.84997558593"/>
    <x v="4831"/>
    <n v="8462126"/>
    <n v="9.9835605574826909E-3"/>
    <n v="9.9835605574826909E-3"/>
    <s v="UP"/>
  </r>
  <r>
    <x v="3"/>
    <x v="1186"/>
    <n v="1810"/>
    <n v="1839.94995117187"/>
    <n v="1783.25"/>
    <n v="1836.90002441406"/>
    <x v="4832"/>
    <n v="7113056"/>
    <n v="1.4385536725482234E-2"/>
    <n v="1.4385536725482234E-2"/>
    <s v="UP"/>
  </r>
  <r>
    <x v="3"/>
    <x v="1187"/>
    <n v="1837.5"/>
    <n v="1842.34997558593"/>
    <n v="1819.59997558593"/>
    <n v="1833.94995117187"/>
    <x v="4833"/>
    <n v="6002845"/>
    <n v="-1.6060064254890653E-3"/>
    <n v="-1.6060064254890653E-3"/>
    <s v="DOWN"/>
  </r>
  <r>
    <x v="3"/>
    <x v="1188"/>
    <n v="1820"/>
    <n v="1830.90002441406"/>
    <n v="1812"/>
    <n v="1824.84997558593"/>
    <x v="4834"/>
    <n v="5815599"/>
    <n v="-4.9619541580866126E-3"/>
    <n v="-4.9619541580866126E-3"/>
    <s v="DOWN"/>
  </r>
  <r>
    <x v="3"/>
    <x v="1189"/>
    <n v="1825.34997558593"/>
    <n v="1883"/>
    <n v="1825.34997558593"/>
    <n v="1878.90002441406"/>
    <x v="4835"/>
    <n v="11369047"/>
    <n v="2.9618899937664957E-2"/>
    <n v="2.9618899937664957E-2"/>
    <s v="UP"/>
  </r>
  <r>
    <x v="3"/>
    <x v="1190"/>
    <n v="1893.59997558593"/>
    <n v="1903"/>
    <n v="1864"/>
    <n v="1871.09997558593"/>
    <x v="4836"/>
    <n v="4635931"/>
    <n v="-4.1513910941389596E-3"/>
    <n v="-4.1513910941389596E-3"/>
    <s v="DOWN"/>
  </r>
  <r>
    <x v="3"/>
    <x v="1191"/>
    <n v="1871.09997558593"/>
    <n v="1879.94995117187"/>
    <n v="1860"/>
    <n v="1877.15002441406"/>
    <x v="4837"/>
    <n v="2721265"/>
    <n v="3.2334182604194868E-3"/>
    <n v="3.2334182604194868E-3"/>
    <s v="UP"/>
  </r>
  <r>
    <x v="3"/>
    <x v="1192"/>
    <n v="1877"/>
    <n v="1885.15002441406"/>
    <n v="1865.05004882812"/>
    <n v="1868.25"/>
    <x v="4838"/>
    <n v="5004209"/>
    <n v="-4.7412430004565471E-3"/>
    <n v="-4.7412430004565471E-3"/>
    <s v="DOWN"/>
  </r>
  <r>
    <x v="3"/>
    <x v="1193"/>
    <n v="1856.09997558593"/>
    <n v="1867.90002441406"/>
    <n v="1845.09997558593"/>
    <n v="1852.59997558593"/>
    <x v="4839"/>
    <n v="7475014"/>
    <n v="-8.3768362981774414E-3"/>
    <n v="-8.3768362981774414E-3"/>
    <s v="DOWN"/>
  </r>
  <r>
    <x v="3"/>
    <x v="1194"/>
    <n v="1843"/>
    <n v="1859.5"/>
    <n v="1816.15002441406"/>
    <n v="1821.19995117187"/>
    <x v="4840"/>
    <n v="7400938"/>
    <n v="-1.6949165944002011E-2"/>
    <n v="-1.6949165944002011E-2"/>
    <s v="DOWN"/>
  </r>
  <r>
    <x v="3"/>
    <x v="1195"/>
    <n v="1784.94995117187"/>
    <n v="1797.5"/>
    <n v="1718.55004882812"/>
    <n v="1751.90002441406"/>
    <x v="4841"/>
    <n v="10736703"/>
    <n v="-3.8051794759393798E-2"/>
    <n v="-3.8051794759393798E-2"/>
    <s v="DOWN"/>
  </r>
  <r>
    <x v="3"/>
    <x v="1196"/>
    <n v="1760.19995117187"/>
    <n v="1796.94995117187"/>
    <n v="1744.84997558593"/>
    <n v="1751.09997558593"/>
    <x v="4842"/>
    <n v="7690163"/>
    <n v="-4.5667493406057022E-4"/>
    <n v="-4.5667493406057022E-4"/>
    <s v="DOWN"/>
  </r>
  <r>
    <x v="3"/>
    <x v="1197"/>
    <n v="1796"/>
    <n v="1797.90002441406"/>
    <n v="1762.09997558593"/>
    <n v="1791.65002441406"/>
    <x v="4843"/>
    <n v="5094329"/>
    <n v="2.3156901029915029E-2"/>
    <n v="2.3156901029915029E-2"/>
    <s v="UP"/>
  </r>
  <r>
    <x v="3"/>
    <x v="1198"/>
    <n v="1779.94995117187"/>
    <n v="1779.94995117187"/>
    <n v="1727.09997558593"/>
    <n v="1743.15002441406"/>
    <x v="4844"/>
    <n v="6227910"/>
    <n v="-2.7070018887121333E-2"/>
    <n v="-2.7070018887121333E-2"/>
    <s v="DOWN"/>
  </r>
  <r>
    <x v="3"/>
    <x v="1199"/>
    <n v="1771.25"/>
    <n v="1780.75"/>
    <n v="1756"/>
    <n v="1770.75"/>
    <x v="4845"/>
    <n v="4258524"/>
    <n v="1.5833390815123569E-2"/>
    <n v="1.5833390815123569E-2"/>
    <s v="UP"/>
  </r>
  <r>
    <x v="3"/>
    <x v="1200"/>
    <n v="1773.05004882812"/>
    <n v="1803.5"/>
    <n v="1768.09997558593"/>
    <n v="1797.40002441406"/>
    <x v="4846"/>
    <n v="4315329"/>
    <n v="1.5050133793059438E-2"/>
    <n v="1.5050133793059438E-2"/>
    <s v="UP"/>
  </r>
  <r>
    <x v="3"/>
    <x v="1201"/>
    <n v="1810"/>
    <n v="1810"/>
    <n v="1789.05004882812"/>
    <n v="1797.44995117187"/>
    <x v="4847"/>
    <n v="4176918"/>
    <n v="2.777720993203762E-5"/>
    <n v="2.777720993203762E-5"/>
    <s v="UP"/>
  </r>
  <r>
    <x v="3"/>
    <x v="1202"/>
    <n v="1802"/>
    <n v="1825"/>
    <n v="1797.44995117187"/>
    <n v="1823.25"/>
    <x v="4848"/>
    <n v="7450718"/>
    <n v="1.4353695251046817E-2"/>
    <n v="1.4353695251046817E-2"/>
    <s v="UP"/>
  </r>
  <r>
    <x v="3"/>
    <x v="1203"/>
    <n v="1850"/>
    <n v="1861.84997558593"/>
    <n v="1829.5"/>
    <n v="1858.94995117187"/>
    <x v="4849"/>
    <n v="7335657"/>
    <n v="1.9580392799599614E-2"/>
    <n v="1.9580392799599614E-2"/>
    <s v="UP"/>
  </r>
  <r>
    <x v="3"/>
    <x v="1204"/>
    <n v="1860"/>
    <n v="1867.55004882812"/>
    <n v="1849.19995117187"/>
    <n v="1864.80004882812"/>
    <x v="4850"/>
    <n v="2585989"/>
    <n v="3.1469904031370703E-3"/>
    <n v="3.1469904031370703E-3"/>
    <s v="UP"/>
  </r>
  <r>
    <x v="3"/>
    <x v="1205"/>
    <n v="1880"/>
    <n v="1885.69995117187"/>
    <n v="1868.19995117187"/>
    <n v="1872.19995117187"/>
    <x v="4851"/>
    <n v="3870333"/>
    <n v="3.9682014961337306E-3"/>
    <n v="3.9682014961337306E-3"/>
    <s v="UP"/>
  </r>
  <r>
    <x v="3"/>
    <x v="1206"/>
    <n v="1875.09997558593"/>
    <n v="1879"/>
    <n v="1867.09997558593"/>
    <n v="1872.69995117187"/>
    <x v="4852"/>
    <n v="1966902"/>
    <n v="2.6706549142202144E-4"/>
    <n v="2.6706549142202144E-4"/>
    <s v="UP"/>
  </r>
  <r>
    <x v="3"/>
    <x v="1207"/>
    <n v="1884"/>
    <n v="1893.65002441406"/>
    <n v="1869.69995117187"/>
    <n v="1880.25"/>
    <x v="4853"/>
    <n v="4300287"/>
    <n v="4.031638289628537E-3"/>
    <n v="4.031638289628537E-3"/>
    <s v="UP"/>
  </r>
  <r>
    <x v="3"/>
    <x v="1208"/>
    <n v="1878.19995117187"/>
    <n v="1882.59997558593"/>
    <n v="1857"/>
    <n v="1862.09997558593"/>
    <x v="4854"/>
    <n v="5015935"/>
    <n v="-9.6529846637787541E-3"/>
    <n v="-9.6529846637787541E-3"/>
    <s v="DOWN"/>
  </r>
  <r>
    <x v="3"/>
    <x v="1209"/>
    <n v="1870"/>
    <n v="1888.75"/>
    <n v="1864"/>
    <n v="1876.15002441406"/>
    <x v="4855"/>
    <n v="3728589"/>
    <n v="7.5452709372970167E-3"/>
    <n v="7.5452709372970167E-3"/>
    <s v="UP"/>
  </r>
  <r>
    <x v="3"/>
    <x v="1210"/>
    <n v="1876.15002441406"/>
    <n v="1902.75"/>
    <n v="1873.90002441406"/>
    <n v="1900.09997558593"/>
    <x v="4856"/>
    <n v="3830679"/>
    <n v="1.2765477632498927E-2"/>
    <n v="1.2765477632498927E-2"/>
    <s v="UP"/>
  </r>
  <r>
    <x v="3"/>
    <x v="1211"/>
    <n v="1906.90002441406"/>
    <n v="1951"/>
    <n v="1897.40002441406"/>
    <n v="1939.09997558593"/>
    <x v="4857"/>
    <n v="6514531"/>
    <n v="2.0525235777645673E-2"/>
    <n v="2.0525235777645673E-2"/>
    <s v="UP"/>
  </r>
  <r>
    <x v="3"/>
    <x v="1212"/>
    <n v="1933"/>
    <n v="1950.5"/>
    <n v="1920.90002441406"/>
    <n v="1933.34997558593"/>
    <x v="4858"/>
    <n v="7228284"/>
    <n v="-2.9652932145814428E-3"/>
    <n v="-2.9652932145814428E-3"/>
    <s v="DOWN"/>
  </r>
  <r>
    <x v="3"/>
    <x v="1213"/>
    <n v="1938"/>
    <n v="1950"/>
    <n v="1928"/>
    <n v="1943.69995117187"/>
    <x v="4859"/>
    <n v="13466759"/>
    <n v="5.3533895655923803E-3"/>
    <n v="5.3533895655923803E-3"/>
    <s v="UP"/>
  </r>
  <r>
    <x v="3"/>
    <x v="1214"/>
    <n v="1943.34997558593"/>
    <n v="1975.75"/>
    <n v="1942.80004882812"/>
    <n v="1964.5"/>
    <x v="4860"/>
    <n v="5573739"/>
    <n v="1.0701265293333732E-2"/>
    <n v="1.0701265293333732E-2"/>
    <s v="UP"/>
  </r>
  <r>
    <x v="3"/>
    <x v="1215"/>
    <n v="1967"/>
    <n v="1967"/>
    <n v="1936.44995117187"/>
    <n v="1941.25"/>
    <x v="4861"/>
    <n v="4694322"/>
    <n v="-1.1835072537541359E-2"/>
    <n v="-1.1835072537541359E-2"/>
    <s v="DOWN"/>
  </r>
  <r>
    <x v="3"/>
    <x v="1216"/>
    <n v="1921.09997558593"/>
    <n v="1927.19995117187"/>
    <n v="1900.05004882812"/>
    <n v="1922.44995117187"/>
    <x v="4862"/>
    <n v="4778310"/>
    <n v="-9.6845068013547975E-3"/>
    <n v="-9.6845068013547975E-3"/>
    <s v="DOWN"/>
  </r>
  <r>
    <x v="3"/>
    <x v="1217"/>
    <n v="1926.25"/>
    <n v="1940"/>
    <n v="1909.59997558593"/>
    <n v="1933.15002441406"/>
    <x v="4863"/>
    <n v="4081810"/>
    <n v="5.5658526952379415E-3"/>
    <n v="5.5658526952379415E-3"/>
    <s v="UP"/>
  </r>
  <r>
    <x v="3"/>
    <x v="1218"/>
    <n v="1922"/>
    <n v="1936.5"/>
    <n v="1896.84997558593"/>
    <n v="1901.84997558593"/>
    <x v="4864"/>
    <n v="5848106"/>
    <n v="-1.619121559777394E-2"/>
    <n v="-1.619121559777394E-2"/>
    <s v="DOWN"/>
  </r>
  <r>
    <x v="3"/>
    <x v="1219"/>
    <n v="1890"/>
    <n v="1920.84997558593"/>
    <n v="1889"/>
    <n v="1894.65002441406"/>
    <x v="4865"/>
    <n v="4772612"/>
    <n v="-3.7857618972557531E-3"/>
    <n v="-3.7857618972557531E-3"/>
    <s v="DOWN"/>
  </r>
  <r>
    <x v="3"/>
    <x v="1220"/>
    <n v="1904.90002441406"/>
    <n v="1935"/>
    <n v="1896"/>
    <n v="1912.30004882812"/>
    <x v="4866"/>
    <n v="6909600"/>
    <n v="9.3157175133272707E-3"/>
    <n v="9.3157175133272707E-3"/>
    <s v="UP"/>
  </r>
  <r>
    <x v="3"/>
    <x v="1221"/>
    <n v="1914.69995117187"/>
    <n v="1926"/>
    <n v="1905"/>
    <n v="1910.15002441406"/>
    <x v="4867"/>
    <n v="5312946"/>
    <n v="-1.124313318601628E-3"/>
    <n v="-1.124313318601628E-3"/>
    <s v="DOWN"/>
  </r>
  <r>
    <x v="3"/>
    <x v="1222"/>
    <n v="1925"/>
    <n v="1956.40002441406"/>
    <n v="1910.80004882812"/>
    <n v="1950.44995117187"/>
    <x v="4868"/>
    <n v="8555092"/>
    <n v="2.1097780929627261E-2"/>
    <n v="2.1097780929627261E-2"/>
    <s v="UP"/>
  </r>
  <r>
    <x v="3"/>
    <x v="1223"/>
    <n v="1950.44995117187"/>
    <n v="1958.59997558593"/>
    <n v="1935.65002441406"/>
    <n v="1944.09997558593"/>
    <x v="4869"/>
    <n v="3843127"/>
    <n v="-3.2556465148592031E-3"/>
    <n v="-3.2556465148592031E-3"/>
    <s v="DOWN"/>
  </r>
  <r>
    <x v="3"/>
    <x v="1224"/>
    <n v="1945.75"/>
    <n v="1952"/>
    <n v="1933.05004882812"/>
    <n v="1950.25"/>
    <x v="4870"/>
    <n v="1570181"/>
    <n v="3.1634301174333665E-3"/>
    <n v="3.1634301174333665E-3"/>
    <s v="UP"/>
  </r>
  <r>
    <x v="3"/>
    <x v="1225"/>
    <n v="1947.75"/>
    <n v="1958.44995117187"/>
    <n v="1942.15002441406"/>
    <n v="1952.55004882812"/>
    <x v="4871"/>
    <n v="2793127"/>
    <n v="1.1793610194180222E-3"/>
    <n v="1.1793610194180222E-3"/>
    <s v="UP"/>
  </r>
  <r>
    <x v="3"/>
    <x v="1226"/>
    <n v="1938.75"/>
    <n v="1938.75"/>
    <n v="1881.30004882812"/>
    <n v="1892.15002441406"/>
    <x v="4872"/>
    <n v="6385468"/>
    <n v="-3.0933918672307961E-2"/>
    <n v="-3.0933918672307961E-2"/>
    <s v="DOWN"/>
  </r>
  <r>
    <x v="3"/>
    <x v="1227"/>
    <n v="1910.59997558593"/>
    <n v="1924.90002441406"/>
    <n v="1878.80004882812"/>
    <n v="1894.19995117187"/>
    <x v="4873"/>
    <n v="7976570"/>
    <n v="1.0833848962081098E-3"/>
    <n v="1.0833848962081098E-3"/>
    <s v="UP"/>
  </r>
  <r>
    <x v="3"/>
    <x v="1228"/>
    <n v="1905"/>
    <n v="1915"/>
    <n v="1867.40002441406"/>
    <n v="1905.75"/>
    <x v="4874"/>
    <n v="15242974"/>
    <n v="6.0975869104971858E-3"/>
    <n v="6.0975869104971858E-3"/>
    <s v="UP"/>
  </r>
  <r>
    <x v="3"/>
    <x v="1229"/>
    <n v="1909"/>
    <n v="1918.90002441406"/>
    <n v="1878.44995117187"/>
    <n v="1896.44995117187"/>
    <x v="4875"/>
    <n v="3636672"/>
    <n v="-4.8799941378092626E-3"/>
    <n v="-4.8799941378092626E-3"/>
    <s v="DOWN"/>
  </r>
  <r>
    <x v="3"/>
    <x v="1230"/>
    <n v="1888"/>
    <n v="1910.90002441406"/>
    <n v="1871.40002441406"/>
    <n v="1898.59997558593"/>
    <x v="4876"/>
    <n v="7277616"/>
    <n v="1.1337100737783448E-3"/>
    <n v="1.1337100737783448E-3"/>
    <s v="UP"/>
  </r>
  <r>
    <x v="3"/>
    <x v="1231"/>
    <n v="1886.34997558593"/>
    <n v="1901.59997558593"/>
    <n v="1876.80004882812"/>
    <n v="1895.30004882812"/>
    <x v="4877"/>
    <n v="4268341"/>
    <n v="-1.738084272750295E-3"/>
    <n v="-1.738084272750295E-3"/>
    <s v="DOWN"/>
  </r>
  <r>
    <x v="3"/>
    <x v="1232"/>
    <n v="1897.80004882812"/>
    <n v="1917.94995117187"/>
    <n v="1893"/>
    <n v="1900.25"/>
    <x v="4878"/>
    <n v="8952803"/>
    <n v="2.6116979076429609E-3"/>
    <n v="2.6116979076429609E-3"/>
    <s v="UP"/>
  </r>
  <r>
    <x v="3"/>
    <x v="1233"/>
    <n v="1932.09997558593"/>
    <n v="1974.59997558593"/>
    <n v="1903.30004882812"/>
    <n v="1906.75"/>
    <x v="4879"/>
    <n v="14908931"/>
    <n v="3.4206025522957504E-3"/>
    <n v="3.4206025522957504E-3"/>
    <s v="UP"/>
  </r>
  <r>
    <x v="3"/>
    <x v="1234"/>
    <n v="1880"/>
    <n v="1901.25"/>
    <n v="1870.5"/>
    <n v="1875.59997558593"/>
    <x v="4880"/>
    <n v="6986955"/>
    <n v="-1.633671137488921E-2"/>
    <n v="-1.633671137488921E-2"/>
    <s v="DOWN"/>
  </r>
  <r>
    <x v="3"/>
    <x v="1235"/>
    <n v="1875"/>
    <n v="1908.94995117187"/>
    <n v="1875"/>
    <n v="1904.34997558593"/>
    <x v="4881"/>
    <n v="4029072"/>
    <n v="1.5328428435822843E-2"/>
    <n v="1.5328428435822843E-2"/>
    <s v="UP"/>
  </r>
  <r>
    <x v="3"/>
    <x v="1236"/>
    <n v="1889.5"/>
    <n v="1911.84997558593"/>
    <n v="1881"/>
    <n v="1893.40002441406"/>
    <x v="4882"/>
    <n v="7503887"/>
    <n v="-5.7499678694830861E-3"/>
    <n v="-5.7499678694830861E-3"/>
    <s v="DOWN"/>
  </r>
  <r>
    <x v="4"/>
    <x v="0"/>
    <n v="1966"/>
    <n v="1977.30004882812"/>
    <n v="1939.09997558593"/>
    <n v="1944.19995117187"/>
    <x v="4883"/>
    <n v="1723988"/>
    <n v="-4.8941078413251071E-2"/>
    <n v="-4.8941078413251071E-2"/>
    <s v="DOWN"/>
  </r>
  <r>
    <x v="4"/>
    <x v="1"/>
    <n v="1943.94995117187"/>
    <n v="1962.94995117187"/>
    <n v="1927.65002441406"/>
    <n v="1940.05004882812"/>
    <x v="4884"/>
    <n v="880275"/>
    <n v="-2.1345450781307387E-3"/>
    <n v="-2.1345450781307387E-3"/>
    <s v="DOWN"/>
  </r>
  <r>
    <x v="4"/>
    <x v="2"/>
    <n v="1950"/>
    <n v="1962.69995117187"/>
    <n v="1941.25"/>
    <n v="1948"/>
    <x v="4885"/>
    <n v="1066739"/>
    <n v="4.0979928646039119E-3"/>
    <n v="4.0979928646039119E-3"/>
    <s v="UP"/>
  </r>
  <r>
    <x v="4"/>
    <x v="3"/>
    <n v="1948"/>
    <n v="1982.5"/>
    <n v="1935.59997558593"/>
    <n v="1968.75"/>
    <x v="4886"/>
    <n v="1492290"/>
    <n v="1.0651836452132366E-2"/>
    <n v="1.0651836452132366E-2"/>
    <s v="UP"/>
  </r>
  <r>
    <x v="4"/>
    <x v="4"/>
    <n v="1985.84997558593"/>
    <n v="2016.90002441406"/>
    <n v="1975.5"/>
    <n v="2004.65002441406"/>
    <x v="4887"/>
    <n v="1934337"/>
    <n v="1.8234831614497363E-2"/>
    <n v="1.8234831614497363E-2"/>
    <s v="UP"/>
  </r>
  <r>
    <x v="4"/>
    <x v="5"/>
    <n v="2022.40002441406"/>
    <n v="2031.44995117187"/>
    <n v="2006.25"/>
    <n v="2014.25"/>
    <x v="4888"/>
    <n v="2135148"/>
    <n v="4.7888649029258889E-3"/>
    <n v="4.7888649029258889E-3"/>
    <s v="UP"/>
  </r>
  <r>
    <x v="4"/>
    <x v="6"/>
    <n v="2050"/>
    <n v="2077.30004882812"/>
    <n v="2025.80004882812"/>
    <n v="2064.39990234375"/>
    <x v="4889"/>
    <n v="5761733"/>
    <n v="2.4897525865946953E-2"/>
    <n v="2.4897525865946953E-2"/>
    <s v="UP"/>
  </r>
  <r>
    <x v="4"/>
    <x v="7"/>
    <n v="2065.30004882812"/>
    <n v="2080"/>
    <n v="2052.60009765625"/>
    <n v="2071"/>
    <x v="4890"/>
    <n v="1661705"/>
    <n v="3.1971501893219663E-3"/>
    <n v="3.1971501893219663E-3"/>
    <s v="UP"/>
  </r>
  <r>
    <x v="4"/>
    <x v="8"/>
    <n v="2067.5"/>
    <n v="2108"/>
    <n v="2061.94995117187"/>
    <n v="2103.85009765625"/>
    <x v="4891"/>
    <n v="2001245"/>
    <n v="1.5861938703738761E-2"/>
    <n v="1.5861938703738761E-2"/>
    <s v="UP"/>
  </r>
  <r>
    <x v="4"/>
    <x v="9"/>
    <n v="2100"/>
    <n v="2116"/>
    <n v="2090.69995117187"/>
    <n v="2106.85009765625"/>
    <x v="4892"/>
    <n v="2202270"/>
    <n v="1.4259881277715273E-3"/>
    <n v="1.4259881277715273E-3"/>
    <s v="UP"/>
  </r>
  <r>
    <x v="4"/>
    <x v="10"/>
    <n v="2120"/>
    <n v="2149"/>
    <n v="2112"/>
    <n v="2127.35009765625"/>
    <x v="4893"/>
    <n v="1737401"/>
    <n v="9.7301161554797216E-3"/>
    <n v="9.7301161554797216E-3"/>
    <s v="UP"/>
  </r>
  <r>
    <x v="4"/>
    <x v="11"/>
    <n v="2119.44995117187"/>
    <n v="2137.44995117187"/>
    <n v="2098"/>
    <n v="2133.25"/>
    <x v="4894"/>
    <n v="1535786"/>
    <n v="7.9855540505097428E-3"/>
    <n v="7.9855540505097428E-3"/>
    <s v="UP"/>
  </r>
  <r>
    <x v="4"/>
    <x v="12"/>
    <n v="2141"/>
    <n v="2150"/>
    <n v="2118.05004882812"/>
    <n v="2133.35009765625"/>
    <x v="4895"/>
    <n v="973453"/>
    <n v="4.695710290409405E-5"/>
    <n v="4.695710290409405E-5"/>
    <s v="UP"/>
  </r>
  <r>
    <x v="4"/>
    <x v="13"/>
    <n v="2147.55004882812"/>
    <n v="2156.5"/>
    <n v="2129.30004882812"/>
    <n v="2145.10009765625"/>
    <x v="4896"/>
    <n v="1612038"/>
    <n v="5.5076128701383713E-3"/>
    <n v="5.5076128701383713E-3"/>
    <s v="UP"/>
  </r>
  <r>
    <x v="4"/>
    <x v="14"/>
    <n v="2148"/>
    <n v="2148"/>
    <n v="2134.5"/>
    <n v="2139.75"/>
    <x v="4897"/>
    <n v="85187"/>
    <n v="-2.4941708856042024E-3"/>
    <n v="-2.4941708856042024E-3"/>
    <s v="DOWN"/>
  </r>
  <r>
    <x v="4"/>
    <x v="15"/>
    <n v="2135"/>
    <n v="2163.94995117187"/>
    <n v="2111.39990234375"/>
    <n v="2160.19995117187"/>
    <x v="4898"/>
    <n v="1229516"/>
    <n v="9.5570756913347897E-3"/>
    <n v="9.5570756913347897E-3"/>
    <s v="UP"/>
  </r>
  <r>
    <x v="4"/>
    <x v="16"/>
    <n v="2180"/>
    <n v="2180"/>
    <n v="2142"/>
    <n v="2169.39990234375"/>
    <x v="4899"/>
    <n v="1195298"/>
    <n v="4.2589970326038246E-3"/>
    <n v="4.2589970326038246E-3"/>
    <s v="UP"/>
  </r>
  <r>
    <x v="4"/>
    <x v="17"/>
    <n v="2165"/>
    <n v="2187.25"/>
    <n v="2159.30004882812"/>
    <n v="2175.35009765625"/>
    <x v="4900"/>
    <n v="1752830"/>
    <n v="2.7426767267742787E-3"/>
    <n v="2.7426767267742787E-3"/>
    <s v="UP"/>
  </r>
  <r>
    <x v="4"/>
    <x v="18"/>
    <n v="2165.10009765625"/>
    <n v="2184.30004882812"/>
    <n v="2146.39990234375"/>
    <n v="2179.35009765625"/>
    <x v="4901"/>
    <n v="1609685"/>
    <n v="1.8389200096893799E-3"/>
    <n v="1.8389200096893799E-3"/>
    <s v="UP"/>
  </r>
  <r>
    <x v="4"/>
    <x v="19"/>
    <n v="2179.35009765625"/>
    <n v="2186.85009765625"/>
    <n v="2149.80004882812"/>
    <n v="2158.14990234375"/>
    <x v="4902"/>
    <n v="1523698"/>
    <n v="-9.727724544377668E-3"/>
    <n v="-9.727724544377668E-3"/>
    <s v="DOWN"/>
  </r>
  <r>
    <x v="4"/>
    <x v="20"/>
    <n v="2153.5"/>
    <n v="2175.75"/>
    <n v="2143.14990234375"/>
    <n v="2172.14990234375"/>
    <x v="4903"/>
    <n v="2167085"/>
    <n v="6.4869680447443975E-3"/>
    <n v="6.4869680447443975E-3"/>
    <s v="UP"/>
  </r>
  <r>
    <x v="4"/>
    <x v="21"/>
    <n v="2166"/>
    <n v="2184"/>
    <n v="2155"/>
    <n v="2179.44995117187"/>
    <x v="4904"/>
    <n v="1093243"/>
    <n v="3.3609277899111162E-3"/>
    <n v="3.3609277899111162E-3"/>
    <s v="UP"/>
  </r>
  <r>
    <x v="4"/>
    <x v="22"/>
    <n v="2190"/>
    <n v="2190"/>
    <n v="2128"/>
    <n v="2138.25"/>
    <x v="4905"/>
    <n v="1970785"/>
    <n v="-1.8904097293466798E-2"/>
    <n v="-1.8904097293466798E-2"/>
    <s v="DOWN"/>
  </r>
  <r>
    <x v="4"/>
    <x v="23"/>
    <n v="2135"/>
    <n v="2145.14990234375"/>
    <n v="2083"/>
    <n v="2086.39990234375"/>
    <x v="4906"/>
    <n v="1537851"/>
    <n v="-2.4248756768026097E-2"/>
    <n v="-2.4248756768026097E-2"/>
    <s v="DOWN"/>
  </r>
  <r>
    <x v="4"/>
    <x v="24"/>
    <n v="2081.30004882812"/>
    <n v="2100.05004882812"/>
    <n v="2068.05004882812"/>
    <n v="2081.35009765625"/>
    <x v="4907"/>
    <n v="1050170"/>
    <n v="-2.4202461860407523E-3"/>
    <n v="-2.4202461860407523E-3"/>
    <s v="DOWN"/>
  </r>
  <r>
    <x v="4"/>
    <x v="25"/>
    <n v="2084"/>
    <n v="2094.89990234375"/>
    <n v="2072.44995117187"/>
    <n v="2091"/>
    <x v="4908"/>
    <n v="868433"/>
    <n v="4.6363528642574467E-3"/>
    <n v="4.6363528642574467E-3"/>
    <s v="UP"/>
  </r>
  <r>
    <x v="4"/>
    <x v="26"/>
    <n v="2090.60009765625"/>
    <n v="2090.60009765625"/>
    <n v="2061.44995117187"/>
    <n v="2069.05004882812"/>
    <x v="4909"/>
    <n v="1291198"/>
    <n v="-1.0497349812798333E-2"/>
    <n v="-1.0497349812798333E-2"/>
    <s v="DOWN"/>
  </r>
  <r>
    <x v="4"/>
    <x v="27"/>
    <n v="2062.25"/>
    <n v="2099"/>
    <n v="2050.55004882812"/>
    <n v="2057.69995117187"/>
    <x v="4910"/>
    <n v="958290"/>
    <n v="-5.4856243954941762E-3"/>
    <n v="-5.4856243954941762E-3"/>
    <s v="DOWN"/>
  </r>
  <r>
    <x v="4"/>
    <x v="28"/>
    <n v="2059.80004882812"/>
    <n v="2075.35009765625"/>
    <n v="2038"/>
    <n v="2056.19995117187"/>
    <x v="4911"/>
    <n v="1200573"/>
    <n v="-7.2900689838815795E-4"/>
    <n v="-7.2900689838815795E-4"/>
    <s v="DOWN"/>
  </r>
  <r>
    <x v="4"/>
    <x v="29"/>
    <n v="2060.05004882812"/>
    <n v="2060.05004882812"/>
    <n v="2030"/>
    <n v="2037.75"/>
    <x v="4912"/>
    <n v="1413218"/>
    <n v="-8.9729247457321238E-3"/>
    <n v="-8.9729247457321238E-3"/>
    <s v="DOWN"/>
  </r>
  <r>
    <x v="4"/>
    <x v="30"/>
    <n v="2044"/>
    <n v="2052.85009765625"/>
    <n v="2017.05004882812"/>
    <n v="2026.5"/>
    <x v="4913"/>
    <n v="989673"/>
    <n v="-5.5207268864816538E-3"/>
    <n v="-5.5207268864816538E-3"/>
    <s v="DOWN"/>
  </r>
  <r>
    <x v="4"/>
    <x v="31"/>
    <n v="2027"/>
    <n v="2059.94995117187"/>
    <n v="2017"/>
    <n v="2048.64990234375"/>
    <x v="4914"/>
    <n v="1397175"/>
    <n v="1.0930129881019606E-2"/>
    <n v="1.0930129881019606E-2"/>
    <s v="UP"/>
  </r>
  <r>
    <x v="4"/>
    <x v="32"/>
    <n v="2050"/>
    <n v="2053.19995117187"/>
    <n v="2008"/>
    <n v="2028.34997558593"/>
    <x v="4915"/>
    <n v="835864"/>
    <n v="-9.9088456599647351E-3"/>
    <n v="-9.9088456599647351E-3"/>
    <s v="DOWN"/>
  </r>
  <r>
    <x v="4"/>
    <x v="33"/>
    <n v="2022.09997558593"/>
    <n v="2066.94995117187"/>
    <n v="2022.09997558593"/>
    <n v="2062.39990234375"/>
    <x v="4916"/>
    <n v="862520"/>
    <n v="1.6786959983395137E-2"/>
    <n v="1.6786959983395137E-2"/>
    <s v="UP"/>
  </r>
  <r>
    <x v="4"/>
    <x v="34"/>
    <n v="2059"/>
    <n v="2080.75"/>
    <n v="2032.30004882812"/>
    <n v="2058.35009765625"/>
    <x v="4917"/>
    <n v="3188224"/>
    <n v="-1.963788602763401E-3"/>
    <n v="-1.963788602763401E-3"/>
    <s v="DOWN"/>
  </r>
  <r>
    <x v="4"/>
    <x v="35"/>
    <n v="2062.55004882812"/>
    <n v="2099.89990234375"/>
    <n v="2055.85009765625"/>
    <n v="2093.25"/>
    <x v="4918"/>
    <n v="1259986"/>
    <n v="1.6955445757406415E-2"/>
    <n v="1.6955445757406415E-2"/>
    <s v="UP"/>
  </r>
  <r>
    <x v="4"/>
    <x v="36"/>
    <n v="2097.94995117187"/>
    <n v="2098.35009765625"/>
    <n v="2067"/>
    <n v="2087.14990234375"/>
    <x v="4919"/>
    <n v="1026831"/>
    <n v="-2.9141080373422351E-3"/>
    <n v="-2.9141080373422351E-3"/>
    <s v="DOWN"/>
  </r>
  <r>
    <x v="4"/>
    <x v="37"/>
    <n v="2084"/>
    <n v="2084.5"/>
    <n v="2031"/>
    <n v="2035.30004882812"/>
    <x v="4920"/>
    <n v="1298616"/>
    <n v="-2.4842562775905679E-2"/>
    <n v="-2.4842562775905679E-2"/>
    <s v="DOWN"/>
  </r>
  <r>
    <x v="4"/>
    <x v="38"/>
    <n v="2038"/>
    <n v="2062"/>
    <n v="2029.25"/>
    <n v="2043.19995117187"/>
    <x v="4921"/>
    <n v="1600494"/>
    <n v="3.8813745365068666E-3"/>
    <n v="3.8813745365068666E-3"/>
    <s v="UP"/>
  </r>
  <r>
    <x v="4"/>
    <x v="39"/>
    <n v="2041"/>
    <n v="2053.10009765625"/>
    <n v="2020.15002441406"/>
    <n v="2028.44995117187"/>
    <x v="4922"/>
    <n v="1199012"/>
    <n v="-7.2189822990677234E-3"/>
    <n v="-7.2189822990677234E-3"/>
    <s v="DOWN"/>
  </r>
  <r>
    <x v="4"/>
    <x v="40"/>
    <n v="2027"/>
    <n v="2052"/>
    <n v="2022"/>
    <n v="2048"/>
    <x v="4923"/>
    <n v="1046309"/>
    <n v="9.6380525353968287E-3"/>
    <n v="9.6380525353968287E-3"/>
    <s v="UP"/>
  </r>
  <r>
    <x v="4"/>
    <x v="41"/>
    <n v="2047.80004882812"/>
    <n v="2047.80004882812"/>
    <n v="2027.30004882812"/>
    <n v="2037.44995117187"/>
    <x v="4924"/>
    <n v="961085"/>
    <n v="-5.1514173552015497E-3"/>
    <n v="-5.1514173552015497E-3"/>
    <s v="DOWN"/>
  </r>
  <r>
    <x v="4"/>
    <x v="42"/>
    <n v="2044"/>
    <n v="2049"/>
    <n v="2022"/>
    <n v="2026.05004882812"/>
    <x v="4925"/>
    <n v="657658"/>
    <n v="-5.5952865431775573E-3"/>
    <n v="-5.5952865431775573E-3"/>
    <s v="DOWN"/>
  </r>
  <r>
    <x v="4"/>
    <x v="43"/>
    <n v="2030"/>
    <n v="2032.05004882812"/>
    <n v="1991.19995117187"/>
    <n v="2008.15002441406"/>
    <x v="4926"/>
    <n v="964222"/>
    <n v="-8.8349762110627936E-3"/>
    <n v="-8.8349762110627936E-3"/>
    <s v="DOWN"/>
  </r>
  <r>
    <x v="4"/>
    <x v="44"/>
    <n v="2014.90002441406"/>
    <n v="2041.59997558593"/>
    <n v="2011"/>
    <n v="2025.34997558593"/>
    <x v="4927"/>
    <n v="1610623"/>
    <n v="8.5651399249035611E-3"/>
    <n v="8.5651399249035611E-3"/>
    <s v="UP"/>
  </r>
  <r>
    <x v="4"/>
    <x v="45"/>
    <n v="2027.90002441406"/>
    <n v="2030"/>
    <n v="1998"/>
    <n v="2010.44995117187"/>
    <x v="4928"/>
    <n v="967708"/>
    <n v="-7.3567277894178934E-3"/>
    <n v="-7.3567277894178934E-3"/>
    <s v="DOWN"/>
  </r>
  <r>
    <x v="4"/>
    <x v="46"/>
    <n v="2010"/>
    <n v="2034.5"/>
    <n v="2002"/>
    <n v="2007.34997558593"/>
    <x v="4929"/>
    <n v="955318"/>
    <n v="-1.5420404106582721E-3"/>
    <n v="-1.5420404106582721E-3"/>
    <s v="DOWN"/>
  </r>
  <r>
    <x v="4"/>
    <x v="47"/>
    <n v="2018.44995117187"/>
    <n v="2024"/>
    <n v="2000"/>
    <n v="2006.19995117187"/>
    <x v="4930"/>
    <n v="1212988"/>
    <n v="-5.7283064885377093E-4"/>
    <n v="-5.7283064885377093E-4"/>
    <s v="DOWN"/>
  </r>
  <r>
    <x v="4"/>
    <x v="48"/>
    <n v="2000"/>
    <n v="2011"/>
    <n v="1968.15002441406"/>
    <n v="1974.75"/>
    <x v="4931"/>
    <n v="1683941"/>
    <n v="-1.5676257330731341E-2"/>
    <n v="-1.5676257330731341E-2"/>
    <s v="DOWN"/>
  </r>
  <r>
    <x v="4"/>
    <x v="49"/>
    <n v="1979"/>
    <n v="1994.94995117187"/>
    <n v="1950"/>
    <n v="1961.34997558593"/>
    <x v="4932"/>
    <n v="2189167"/>
    <n v="-6.7858684177328652E-3"/>
    <n v="-6.7858684177328652E-3"/>
    <s v="DOWN"/>
  </r>
  <r>
    <x v="4"/>
    <x v="50"/>
    <n v="1960"/>
    <n v="1966.59997558593"/>
    <n v="1907.34997558593"/>
    <n v="1928.55004882812"/>
    <x v="4933"/>
    <n v="3986106"/>
    <n v="-1.6723203059864047E-2"/>
    <n v="-1.6723203059864047E-2"/>
    <s v="DOWN"/>
  </r>
  <r>
    <x v="4"/>
    <x v="51"/>
    <n v="1931.90002441406"/>
    <n v="1966.40002441406"/>
    <n v="1930.05004882812"/>
    <n v="1951.09997558593"/>
    <x v="4934"/>
    <n v="2035095"/>
    <n v="1.1692759202367649E-2"/>
    <n v="1.1692759202367649E-2"/>
    <s v="UP"/>
  </r>
  <r>
    <x v="4"/>
    <x v="52"/>
    <n v="1950"/>
    <n v="1959.90002441406"/>
    <n v="1931.44995117187"/>
    <n v="1943.09997558593"/>
    <x v="4935"/>
    <n v="2169685"/>
    <n v="-4.1002169220733997E-3"/>
    <n v="-4.1002169220733997E-3"/>
    <s v="DOWN"/>
  </r>
  <r>
    <x v="4"/>
    <x v="53"/>
    <n v="1949.25"/>
    <n v="1962"/>
    <n v="1944.40002441406"/>
    <n v="1950.40002441406"/>
    <x v="4936"/>
    <n v="807062"/>
    <n v="3.7569741506412557E-3"/>
    <n v="3.7569741506412557E-3"/>
    <s v="UP"/>
  </r>
  <r>
    <x v="4"/>
    <x v="54"/>
    <n v="1952"/>
    <n v="1964.80004882812"/>
    <n v="1940.40002441406"/>
    <n v="1946.40002441406"/>
    <x v="4937"/>
    <n v="790621"/>
    <n v="-2.0509448268333174E-3"/>
    <n v="-2.0509448268333174E-3"/>
    <s v="DOWN"/>
  </r>
  <r>
    <x v="4"/>
    <x v="55"/>
    <n v="1950.80004882812"/>
    <n v="1954.25"/>
    <n v="1938.5"/>
    <n v="1944.94995117187"/>
    <x v="4938"/>
    <n v="862164"/>
    <n v="-7.448935586282057E-4"/>
    <n v="-7.448935586282057E-4"/>
    <s v="DOWN"/>
  </r>
  <r>
    <x v="4"/>
    <x v="56"/>
    <n v="1946.90002441406"/>
    <n v="1954.44995117187"/>
    <n v="1934"/>
    <n v="1949.90002441406"/>
    <x v="4939"/>
    <n v="937907"/>
    <n v="2.5449615262650386E-3"/>
    <n v="2.5449615262650386E-3"/>
    <s v="UP"/>
  </r>
  <r>
    <x v="4"/>
    <x v="57"/>
    <n v="1949.90002441406"/>
    <n v="1954.25"/>
    <n v="1927.5"/>
    <n v="1937.25"/>
    <x v="4940"/>
    <n v="1117498"/>
    <n v="-6.4873927565317381E-3"/>
    <n v="-6.4873927565317381E-3"/>
    <s v="DOWN"/>
  </r>
  <r>
    <x v="4"/>
    <x v="58"/>
    <n v="1940"/>
    <n v="1946.59997558593"/>
    <n v="1920.09997558593"/>
    <n v="1923"/>
    <x v="4941"/>
    <n v="706593"/>
    <n v="-7.3559305675876211E-3"/>
    <n v="-7.3559305675876211E-3"/>
    <s v="DOWN"/>
  </r>
  <r>
    <x v="4"/>
    <x v="59"/>
    <n v="1930"/>
    <n v="1939.90002441406"/>
    <n v="1918"/>
    <n v="1936.55004882812"/>
    <x v="4942"/>
    <n v="543035"/>
    <n v="7.0464169514931931E-3"/>
    <n v="7.0464169514931931E-3"/>
    <s v="UP"/>
  </r>
  <r>
    <x v="4"/>
    <x v="60"/>
    <n v="1940"/>
    <n v="1952.59997558593"/>
    <n v="1930"/>
    <n v="1938.05004882812"/>
    <x v="4943"/>
    <n v="663275"/>
    <n v="7.7454561457554233E-4"/>
    <n v="7.7454561457554233E-4"/>
    <s v="UP"/>
  </r>
  <r>
    <x v="4"/>
    <x v="61"/>
    <n v="1937.90002441406"/>
    <n v="1940"/>
    <n v="1918.75"/>
    <n v="1927.44995117187"/>
    <x v="4944"/>
    <n v="1598825"/>
    <n v="-5.4695126777671594E-3"/>
    <n v="-5.4695126777671594E-3"/>
    <s v="DOWN"/>
  </r>
  <r>
    <x v="4"/>
    <x v="62"/>
    <n v="1927.34997558593"/>
    <n v="1929.40002441406"/>
    <n v="1911.25"/>
    <n v="1915.44995117187"/>
    <x v="4945"/>
    <n v="683129"/>
    <n v="-6.2259604968319809E-3"/>
    <n v="-6.2259604968319809E-3"/>
    <s v="DOWN"/>
  </r>
  <r>
    <x v="4"/>
    <x v="63"/>
    <n v="1919.25"/>
    <n v="1931"/>
    <n v="1918"/>
    <n v="1920.69995117187"/>
    <x v="4946"/>
    <n v="808935"/>
    <n v="2.7410466603573296E-3"/>
    <n v="2.7410466603573296E-3"/>
    <s v="UP"/>
  </r>
  <r>
    <x v="4"/>
    <x v="64"/>
    <n v="1910"/>
    <n v="1936.05004882812"/>
    <n v="1906.44995117187"/>
    <n v="1929.34997558593"/>
    <x v="4947"/>
    <n v="1889685"/>
    <n v="4.5035648016220897E-3"/>
    <n v="4.5035648016220897E-3"/>
    <s v="UP"/>
  </r>
  <r>
    <x v="4"/>
    <x v="65"/>
    <n v="1941.55004882812"/>
    <n v="1947.30004882812"/>
    <n v="1931"/>
    <n v="1935.05004882812"/>
    <x v="4948"/>
    <n v="1544334"/>
    <n v="2.9544612024382322E-3"/>
    <n v="2.9544612024382322E-3"/>
    <s v="UP"/>
  </r>
  <r>
    <x v="4"/>
    <x v="66"/>
    <n v="1940.90002441406"/>
    <n v="1957.5"/>
    <n v="1931.65002441406"/>
    <n v="1954"/>
    <x v="4949"/>
    <n v="1003336"/>
    <n v="9.7929940082055293E-3"/>
    <n v="9.7929940082055293E-3"/>
    <s v="UP"/>
  </r>
  <r>
    <x v="4"/>
    <x v="67"/>
    <n v="1961"/>
    <n v="1997.84997558593"/>
    <n v="1957"/>
    <n v="1994.84997558593"/>
    <x v="4950"/>
    <n v="2040089"/>
    <n v="2.0905667568493342E-2"/>
    <n v="2.0905667568493342E-2"/>
    <s v="UP"/>
  </r>
  <r>
    <x v="4"/>
    <x v="68"/>
    <n v="1995.5"/>
    <n v="2014.94995117187"/>
    <n v="1982.40002441406"/>
    <n v="2008.80004882812"/>
    <x v="4951"/>
    <n v="1610737"/>
    <n v="6.9930865081009562E-3"/>
    <n v="6.9930865081009562E-3"/>
    <s v="UP"/>
  </r>
  <r>
    <x v="4"/>
    <x v="69"/>
    <n v="2011.15002441406"/>
    <n v="2027"/>
    <n v="1997.34997558593"/>
    <n v="2021.65002441406"/>
    <x v="4952"/>
    <n v="1559491"/>
    <n v="6.3969082947955324E-3"/>
    <n v="6.3969082947955324E-3"/>
    <s v="UP"/>
  </r>
  <r>
    <x v="4"/>
    <x v="70"/>
    <n v="2022"/>
    <n v="2054.69995117187"/>
    <n v="2016.09997558593"/>
    <n v="2049.25"/>
    <x v="4953"/>
    <n v="2468958"/>
    <n v="1.3652180601573374E-2"/>
    <n v="1.3652180601573374E-2"/>
    <s v="UP"/>
  </r>
  <r>
    <x v="4"/>
    <x v="71"/>
    <n v="2055"/>
    <n v="2063.89990234375"/>
    <n v="2040.05004882812"/>
    <n v="2060.30004882812"/>
    <x v="4954"/>
    <n v="994719"/>
    <n v="5.3922373101361262E-3"/>
    <n v="5.3922373101361262E-3"/>
    <s v="UP"/>
  </r>
  <r>
    <x v="4"/>
    <x v="72"/>
    <n v="2060.5"/>
    <n v="2075.89990234375"/>
    <n v="2050"/>
    <n v="2062.85009765625"/>
    <x v="4955"/>
    <n v="829399"/>
    <n v="1.2376395932157187E-3"/>
    <n v="1.2376395932157187E-3"/>
    <s v="UP"/>
  </r>
  <r>
    <x v="4"/>
    <x v="73"/>
    <n v="2059.75"/>
    <n v="2075"/>
    <n v="2052.14990234375"/>
    <n v="2055.39990234375"/>
    <x v="4956"/>
    <n v="750000"/>
    <n v="-3.6115277275201598E-3"/>
    <n v="-3.6115277275201598E-3"/>
    <s v="DOWN"/>
  </r>
  <r>
    <x v="4"/>
    <x v="74"/>
    <n v="2063"/>
    <n v="2063.5"/>
    <n v="2027.19995117187"/>
    <n v="2051.69995117187"/>
    <x v="4957"/>
    <n v="983169"/>
    <n v="-1.8000932611497507E-3"/>
    <n v="-1.8000932611497507E-3"/>
    <s v="DOWN"/>
  </r>
  <r>
    <x v="4"/>
    <x v="75"/>
    <n v="2051.75"/>
    <n v="2060.85009765625"/>
    <n v="2035"/>
    <n v="2056.89990234375"/>
    <x v="4958"/>
    <n v="708017"/>
    <n v="2.5344143613802161E-3"/>
    <n v="2.5344143613802161E-3"/>
    <s v="UP"/>
  </r>
  <r>
    <x v="4"/>
    <x v="76"/>
    <n v="2057"/>
    <n v="2079"/>
    <n v="2050.05004882812"/>
    <n v="2073.69995117187"/>
    <x v="4959"/>
    <n v="914993"/>
    <n v="8.1676584108070806E-3"/>
    <n v="8.1676584108070806E-3"/>
    <s v="UP"/>
  </r>
  <r>
    <x v="4"/>
    <x v="77"/>
    <n v="2066"/>
    <n v="2068.75"/>
    <n v="2056.75"/>
    <n v="2061.35009765625"/>
    <x v="4960"/>
    <n v="429312"/>
    <n v="-5.9554312874475716E-3"/>
    <n v="-5.9554312874475716E-3"/>
    <s v="DOWN"/>
  </r>
  <r>
    <x v="4"/>
    <x v="78"/>
    <n v="2062"/>
    <n v="2065"/>
    <n v="2042.69995117187"/>
    <n v="2060.60009765625"/>
    <x v="4961"/>
    <n v="777052"/>
    <n v="-3.6395342210614277E-4"/>
    <n v="-3.6395342210614277E-4"/>
    <s v="DOWN"/>
  </r>
  <r>
    <x v="4"/>
    <x v="79"/>
    <n v="2062.05004882812"/>
    <n v="2085.80004882812"/>
    <n v="2062.05004882812"/>
    <n v="2074.19995117187"/>
    <x v="4962"/>
    <n v="873433"/>
    <n v="6.6000596841335503E-3"/>
    <n v="6.6000596841335503E-3"/>
    <s v="UP"/>
  </r>
  <r>
    <x v="4"/>
    <x v="80"/>
    <n v="2074.89990234375"/>
    <n v="2078"/>
    <n v="2049.44995117187"/>
    <n v="2058.10009765625"/>
    <x v="4963"/>
    <n v="952768"/>
    <n v="-7.7620465041391582E-3"/>
    <n v="-7.7620465041391582E-3"/>
    <s v="DOWN"/>
  </r>
  <r>
    <x v="4"/>
    <x v="81"/>
    <n v="2064"/>
    <n v="2068.25"/>
    <n v="2020.05004882812"/>
    <n v="2034.25"/>
    <x v="4964"/>
    <n v="1930834"/>
    <n v="-1.1588390471731403E-2"/>
    <n v="-1.1588390471731403E-2"/>
    <s v="DOWN"/>
  </r>
  <r>
    <x v="4"/>
    <x v="82"/>
    <n v="2074.89990234375"/>
    <n v="2195.55004882812"/>
    <n v="2074.89990234375"/>
    <n v="2178.94995117187"/>
    <x v="4965"/>
    <n v="4012542"/>
    <n v="7.1132058446286492E-2"/>
    <n v="7.1132058446286492E-2"/>
    <s v="UP"/>
  </r>
  <r>
    <x v="4"/>
    <x v="83"/>
    <n v="2177"/>
    <n v="2204.19995117187"/>
    <n v="2140"/>
    <n v="2155.60009765625"/>
    <x v="4966"/>
    <n v="1932121"/>
    <n v="-1.0716227801167202E-2"/>
    <n v="-1.0716227801167202E-2"/>
    <s v="DOWN"/>
  </r>
  <r>
    <x v="4"/>
    <x v="84"/>
    <n v="2167.39990234375"/>
    <n v="2184"/>
    <n v="2153.89990234375"/>
    <n v="2160.30004882812"/>
    <x v="4967"/>
    <n v="1514368"/>
    <n v="2.1803299398934937E-3"/>
    <n v="2.1803299398934937E-3"/>
    <s v="UP"/>
  </r>
  <r>
    <x v="4"/>
    <x v="85"/>
    <n v="2166"/>
    <n v="2196.25"/>
    <n v="2134.05004882812"/>
    <n v="2156.39990234375"/>
    <x v="4968"/>
    <n v="1302116"/>
    <n v="-1.8053009754439343E-3"/>
    <n v="-1.8053009754439343E-3"/>
    <s v="DOWN"/>
  </r>
  <r>
    <x v="4"/>
    <x v="86"/>
    <n v="2165"/>
    <n v="2172"/>
    <n v="2141.60009765625"/>
    <n v="2159.94995117187"/>
    <x v="4969"/>
    <n v="908152"/>
    <n v="1.646223699634586E-3"/>
    <n v="1.646223699634586E-3"/>
    <s v="UP"/>
  </r>
  <r>
    <x v="4"/>
    <x v="87"/>
    <n v="2160.10009765625"/>
    <n v="2189.55004882812"/>
    <n v="2151.69995117187"/>
    <n v="2159.30004882812"/>
    <x v="4970"/>
    <n v="1389847"/>
    <n v="-3.0090191052860635E-4"/>
    <n v="-3.0090191052860635E-4"/>
    <s v="DOWN"/>
  </r>
  <r>
    <x v="4"/>
    <x v="88"/>
    <n v="2169"/>
    <n v="2179.64990234375"/>
    <n v="2147.69995117187"/>
    <n v="2152.64990234375"/>
    <x v="4971"/>
    <n v="777506"/>
    <n v="-3.0797535954240961E-3"/>
    <n v="-3.0797535954240961E-3"/>
    <s v="DOWN"/>
  </r>
  <r>
    <x v="4"/>
    <x v="89"/>
    <n v="2157.10009765625"/>
    <n v="2272"/>
    <n v="2155"/>
    <n v="2260.35009765625"/>
    <x v="4972"/>
    <n v="4753325"/>
    <n v="5.0031641849592072E-2"/>
    <n v="5.0031641849592072E-2"/>
    <s v="UP"/>
  </r>
  <r>
    <x v="4"/>
    <x v="90"/>
    <n v="2256"/>
    <n v="2288.94995117187"/>
    <n v="2233.05004882812"/>
    <n v="2283.39990234375"/>
    <x v="4973"/>
    <n v="2950407"/>
    <n v="1.0197246379199092E-2"/>
    <n v="1.0197246379199092E-2"/>
    <s v="UP"/>
  </r>
  <r>
    <x v="4"/>
    <x v="91"/>
    <n v="2273"/>
    <n v="2297.60009765625"/>
    <n v="2246.25"/>
    <n v="2255.05004882812"/>
    <x v="4974"/>
    <n v="1728651"/>
    <n v="-1.2415482615568149E-2"/>
    <n v="-1.2415482615568149E-2"/>
    <s v="DOWN"/>
  </r>
  <r>
    <x v="4"/>
    <x v="92"/>
    <n v="2248"/>
    <n v="2289"/>
    <n v="2243.19995117187"/>
    <n v="2252.60009765625"/>
    <x v="4975"/>
    <n v="1420851"/>
    <n v="-1.0865664616098068E-3"/>
    <n v="-1.0865664616098068E-3"/>
    <s v="DOWN"/>
  </r>
  <r>
    <x v="4"/>
    <x v="93"/>
    <n v="2252.60009765625"/>
    <n v="2262.94995117187"/>
    <n v="2222.10009765625"/>
    <n v="2234.39990234375"/>
    <x v="4976"/>
    <n v="1194605"/>
    <n v="-8.0798843149804504E-3"/>
    <n v="-8.0798843149804504E-3"/>
    <s v="DOWN"/>
  </r>
  <r>
    <x v="4"/>
    <x v="94"/>
    <n v="2250.19995117187"/>
    <n v="2308.19995117187"/>
    <n v="2241.25"/>
    <n v="2292.14990234375"/>
    <x v="4977"/>
    <n v="1299800"/>
    <n v="2.5846122213206389E-2"/>
    <n v="2.5846122213206389E-2"/>
    <s v="UP"/>
  </r>
  <r>
    <x v="4"/>
    <x v="95"/>
    <n v="2282.19995117187"/>
    <n v="2289.94995117187"/>
    <n v="2242.5"/>
    <n v="2248.25"/>
    <x v="4978"/>
    <n v="1555224"/>
    <n v="-1.9152288902792445E-2"/>
    <n v="-1.9152288902792445E-2"/>
    <s v="DOWN"/>
  </r>
  <r>
    <x v="4"/>
    <x v="96"/>
    <n v="2236.80004882812"/>
    <n v="2262"/>
    <n v="2210.10009765625"/>
    <n v="2215.14990234375"/>
    <x v="4979"/>
    <n v="1409245"/>
    <n v="-1.4722580264399036E-2"/>
    <n v="-1.4722580264399036E-2"/>
    <s v="DOWN"/>
  </r>
  <r>
    <x v="4"/>
    <x v="97"/>
    <n v="2239.89990234375"/>
    <n v="2279.69995117187"/>
    <n v="2225.75"/>
    <n v="2233.60009765625"/>
    <x v="4980"/>
    <n v="2237493"/>
    <n v="8.3289463855595186E-3"/>
    <n v="8.3289463855595186E-3"/>
    <s v="UP"/>
  </r>
  <r>
    <x v="4"/>
    <x v="98"/>
    <n v="2238.80004882812"/>
    <n v="2255.69995117187"/>
    <n v="2202.35009765625"/>
    <n v="2236.19995117187"/>
    <x v="4981"/>
    <n v="2896154"/>
    <n v="1.164155151028471E-3"/>
    <n v="1.164155151028471E-3"/>
    <s v="UP"/>
  </r>
  <r>
    <x v="4"/>
    <x v="99"/>
    <n v="2241.94995117187"/>
    <n v="2259.69995117187"/>
    <n v="2200"/>
    <n v="2254.94995117187"/>
    <x v="4982"/>
    <n v="2446802"/>
    <n v="8.3846945025265567E-3"/>
    <n v="8.3846945025265567E-3"/>
    <s v="UP"/>
  </r>
  <r>
    <x v="4"/>
    <x v="100"/>
    <n v="2191.10009765625"/>
    <n v="2229.39990234375"/>
    <n v="2155"/>
    <n v="2174.75"/>
    <x v="4983"/>
    <n v="3837330"/>
    <n v="-3.5566227628832936E-2"/>
    <n v="-3.5566227628832936E-2"/>
    <s v="DOWN"/>
  </r>
  <r>
    <x v="4"/>
    <x v="101"/>
    <n v="2190"/>
    <n v="2241.94995117187"/>
    <n v="2141.85009765625"/>
    <n v="2159.44995117187"/>
    <x v="4984"/>
    <n v="1707337"/>
    <n v="-7.0352816129323099E-3"/>
    <n v="-7.0352816129323099E-3"/>
    <s v="DOWN"/>
  </r>
  <r>
    <x v="4"/>
    <x v="102"/>
    <n v="2171.89990234375"/>
    <n v="2189.60009765625"/>
    <n v="2141.69995117187"/>
    <n v="2166.64990234375"/>
    <x v="4985"/>
    <n v="1753148"/>
    <n v="3.3341847807682183E-3"/>
    <n v="3.3341847807682183E-3"/>
    <s v="UP"/>
  </r>
  <r>
    <x v="4"/>
    <x v="103"/>
    <n v="2179"/>
    <n v="2185.05004882812"/>
    <n v="2152"/>
    <n v="2175.85009765625"/>
    <x v="4986"/>
    <n v="1515878"/>
    <n v="4.2463779069994616E-3"/>
    <n v="4.2463779069994616E-3"/>
    <s v="UP"/>
  </r>
  <r>
    <x v="4"/>
    <x v="104"/>
    <n v="2185"/>
    <n v="2258.64990234375"/>
    <n v="2181.85009765625"/>
    <n v="2218"/>
    <x v="4987"/>
    <n v="2272645"/>
    <n v="1.9371647424618419E-2"/>
    <n v="1.9371647424618419E-2"/>
    <s v="UP"/>
  </r>
  <r>
    <x v="4"/>
    <x v="105"/>
    <n v="2185"/>
    <n v="2250"/>
    <n v="2159.25"/>
    <n v="2188.89990234375"/>
    <x v="4988"/>
    <n v="2479414"/>
    <n v="-1.3120049523096727E-2"/>
    <n v="-1.3120049523096727E-2"/>
    <s v="DOWN"/>
  </r>
  <r>
    <x v="4"/>
    <x v="106"/>
    <n v="2140"/>
    <n v="2169.60009765625"/>
    <n v="2112"/>
    <n v="2121.5"/>
    <x v="4989"/>
    <n v="2485118"/>
    <n v="-3.0791622156279716E-2"/>
    <n v="-3.0791622156279716E-2"/>
    <s v="DOWN"/>
  </r>
  <r>
    <x v="4"/>
    <x v="107"/>
    <n v="2066"/>
    <n v="2169.44995117187"/>
    <n v="2066"/>
    <n v="2155"/>
    <x v="4990"/>
    <n v="2861629"/>
    <n v="1.5790685014946279E-2"/>
    <n v="1.5790685014946279E-2"/>
    <s v="UP"/>
  </r>
  <r>
    <x v="4"/>
    <x v="108"/>
    <n v="2102.39990234375"/>
    <n v="2123"/>
    <n v="2031.65002441406"/>
    <n v="2055.94995117187"/>
    <x v="4991"/>
    <n v="3655780"/>
    <n v="-4.5962857021521218E-2"/>
    <n v="-4.5962857021521218E-2"/>
    <s v="DOWN"/>
  </r>
  <r>
    <x v="4"/>
    <x v="109"/>
    <n v="1970"/>
    <n v="2120"/>
    <n v="1888.09997558593"/>
    <n v="2033.19995117187"/>
    <x v="4992"/>
    <n v="3667035"/>
    <n v="-1.1065516217929299E-2"/>
    <n v="-1.1065516217929299E-2"/>
    <s v="DOWN"/>
  </r>
  <r>
    <x v="4"/>
    <x v="110"/>
    <n v="2000"/>
    <n v="2039.19995117187"/>
    <n v="1933.90002441406"/>
    <n v="1941.90002441406"/>
    <x v="4993"/>
    <n v="2948679"/>
    <n v="-4.4904550769417018E-2"/>
    <n v="-4.4904550769417018E-2"/>
    <s v="DOWN"/>
  </r>
  <r>
    <x v="4"/>
    <x v="111"/>
    <n v="1955.55004882812"/>
    <n v="2088"/>
    <n v="1951.94995117187"/>
    <n v="2004.05004882812"/>
    <x v="4994"/>
    <n v="3732382"/>
    <n v="3.2004787332556364E-2"/>
    <n v="3.2004787332556364E-2"/>
    <s v="UP"/>
  </r>
  <r>
    <x v="4"/>
    <x v="112"/>
    <n v="2034.05004882812"/>
    <n v="2063.80004882812"/>
    <n v="1909.34997558593"/>
    <n v="1923.80004882812"/>
    <x v="4995"/>
    <n v="3910994"/>
    <n v="-4.0043918232847302E-2"/>
    <n v="-4.0043918232847302E-2"/>
    <s v="DOWN"/>
  </r>
  <r>
    <x v="4"/>
    <x v="113"/>
    <n v="1894.30004882812"/>
    <n v="1899"/>
    <n v="1757.30004882812"/>
    <n v="1838.30004882812"/>
    <x v="4996"/>
    <n v="5095006"/>
    <n v="-4.4443267656287963E-2"/>
    <n v="-4.4443267656287963E-2"/>
    <s v="DOWN"/>
  </r>
  <r>
    <x v="4"/>
    <x v="114"/>
    <n v="1850"/>
    <n v="2078.89990234375"/>
    <n v="1850"/>
    <n v="2051.69995117187"/>
    <x v="4957"/>
    <n v="4252245"/>
    <n v="0.11608544939187046"/>
    <n v="0.11608544939187046"/>
    <s v="UP"/>
  </r>
  <r>
    <x v="4"/>
    <x v="115"/>
    <n v="1950"/>
    <n v="1985.05004882812"/>
    <n v="1850"/>
    <n v="1869.69995117187"/>
    <x v="4997"/>
    <n v="3574673"/>
    <n v="-8.8706803233676343E-2"/>
    <n v="-8.8706803233676343E-2"/>
    <s v="DOWN"/>
  </r>
  <r>
    <x v="4"/>
    <x v="116"/>
    <n v="1975"/>
    <n v="2070.94995117187"/>
    <n v="1930"/>
    <n v="2027.84997558593"/>
    <x v="4998"/>
    <n v="5788124"/>
    <n v="8.458551103113536E-2"/>
    <n v="8.458551103113536E-2"/>
    <s v="UP"/>
  </r>
  <r>
    <x v="4"/>
    <x v="117"/>
    <n v="2010.05004882812"/>
    <n v="2138.94995117187"/>
    <n v="2001.65002441406"/>
    <n v="2088.14990234375"/>
    <x v="4999"/>
    <n v="3959038"/>
    <n v="2.9736031666814589E-2"/>
    <n v="2.9736031666814589E-2"/>
    <s v="UP"/>
  </r>
  <r>
    <x v="4"/>
    <x v="118"/>
    <n v="2089"/>
    <n v="2250"/>
    <n v="2060"/>
    <n v="2194.89990234375"/>
    <x v="5000"/>
    <n v="3201540"/>
    <n v="5.1121507820482998E-2"/>
    <n v="5.1121507820482998E-2"/>
    <s v="UP"/>
  </r>
  <r>
    <x v="4"/>
    <x v="119"/>
    <n v="2239"/>
    <n v="2267.64990234375"/>
    <n v="2120.5"/>
    <n v="2140.55004882812"/>
    <x v="5001"/>
    <n v="2918646"/>
    <n v="-2.4761647954609618E-2"/>
    <n v="-2.4761647954609618E-2"/>
    <s v="DOWN"/>
  </r>
  <r>
    <x v="4"/>
    <x v="120"/>
    <n v="2123"/>
    <n v="2213"/>
    <n v="2102.85009765625"/>
    <n v="2184.35009765625"/>
    <x v="5002"/>
    <n v="2809606"/>
    <n v="2.0461973024980998E-2"/>
    <n v="2.0461973024980998E-2"/>
    <s v="UP"/>
  </r>
  <r>
    <x v="4"/>
    <x v="121"/>
    <n v="2234.80004882812"/>
    <n v="2313"/>
    <n v="2185"/>
    <n v="2298.5"/>
    <x v="5003"/>
    <n v="2809269"/>
    <n v="5.2258044224021881E-2"/>
    <n v="5.2258044224021881E-2"/>
    <s v="UP"/>
  </r>
  <r>
    <x v="4"/>
    <x v="122"/>
    <n v="2293.19995117187"/>
    <n v="2324.89990234375"/>
    <n v="2158.05004882812"/>
    <n v="2179.64990234375"/>
    <x v="5004"/>
    <n v="2774626"/>
    <n v="-5.1707713371619855E-2"/>
    <n v="-5.1707713371619855E-2"/>
    <s v="DOWN"/>
  </r>
  <r>
    <x v="4"/>
    <x v="123"/>
    <n v="2234"/>
    <n v="2254.10009765625"/>
    <n v="2127.94995117187"/>
    <n v="2154.10009765625"/>
    <x v="5005"/>
    <n v="4121436"/>
    <n v="-1.1721869303246424E-2"/>
    <n v="-1.1721869303246424E-2"/>
    <s v="DOWN"/>
  </r>
  <r>
    <x v="4"/>
    <x v="124"/>
    <n v="2220"/>
    <n v="2460"/>
    <n v="2220"/>
    <n v="2444.89990234375"/>
    <x v="5006"/>
    <n v="8510114"/>
    <n v="0.13499849962171023"/>
    <n v="0.13499849962171023"/>
    <s v="UP"/>
  </r>
  <r>
    <x v="4"/>
    <x v="125"/>
    <n v="2432"/>
    <n v="2614.30004882812"/>
    <n v="2417.39990234375"/>
    <n v="2460.85009765625"/>
    <x v="5007"/>
    <n v="9791862"/>
    <n v="6.5235860191946811E-3"/>
    <n v="6.5235860191946811E-3"/>
    <s v="UP"/>
  </r>
  <r>
    <x v="4"/>
    <x v="126"/>
    <n v="2499.94995117187"/>
    <n v="2500"/>
    <n v="2345"/>
    <n v="2372.25"/>
    <x v="5008"/>
    <n v="4770068"/>
    <n v="-3.6003672487121149E-2"/>
    <n v="-3.6003672487121149E-2"/>
    <s v="DOWN"/>
  </r>
  <r>
    <x v="4"/>
    <x v="127"/>
    <n v="2381"/>
    <n v="2423"/>
    <n v="2315"/>
    <n v="2346.44995117187"/>
    <x v="5009"/>
    <n v="3249551"/>
    <n v="-1.0875803514816332E-2"/>
    <n v="-1.0875803514816332E-2"/>
    <s v="DOWN"/>
  </r>
  <r>
    <x v="4"/>
    <x v="128"/>
    <n v="2425.94995117187"/>
    <n v="2516.60009765625"/>
    <n v="2381.5"/>
    <n v="2487.55004882812"/>
    <x v="5010"/>
    <n v="29485531"/>
    <n v="6.013321686933646E-2"/>
    <n v="6.013321686933646E-2"/>
    <s v="UP"/>
  </r>
  <r>
    <x v="4"/>
    <x v="129"/>
    <n v="2466"/>
    <n v="2526.14990234375"/>
    <n v="2421.10009765625"/>
    <n v="2436.10009765625"/>
    <x v="5011"/>
    <n v="5388243"/>
    <n v="-2.0683003037569852E-2"/>
    <n v="-2.0683003037569852E-2"/>
    <s v="DOWN"/>
  </r>
  <r>
    <x v="4"/>
    <x v="130"/>
    <n v="2498.80004882812"/>
    <n v="2498.80004882812"/>
    <n v="2354.05004882812"/>
    <n v="2385"/>
    <x v="5012"/>
    <n v="4540936"/>
    <n v="-2.097612140031983E-2"/>
    <n v="-2.097612140031983E-2"/>
    <s v="DOWN"/>
  </r>
  <r>
    <x v="4"/>
    <x v="131"/>
    <n v="2420"/>
    <n v="2420"/>
    <n v="2321"/>
    <n v="2336.55004882812"/>
    <x v="5013"/>
    <n v="2985268"/>
    <n v="-2.0314291481899584E-2"/>
    <n v="-2.0314291481899584E-2"/>
    <s v="DOWN"/>
  </r>
  <r>
    <x v="4"/>
    <x v="132"/>
    <n v="2283"/>
    <n v="2378"/>
    <n v="2282"/>
    <n v="2317.39990234375"/>
    <x v="5014"/>
    <n v="3227335"/>
    <n v="-8.1958501578443185E-3"/>
    <n v="-8.1958501578443185E-3"/>
    <s v="DOWN"/>
  </r>
  <r>
    <x v="4"/>
    <x v="133"/>
    <n v="2317.94995117187"/>
    <n v="2399.94995117187"/>
    <n v="2275.64990234375"/>
    <n v="2386.14990234375"/>
    <x v="5015"/>
    <n v="2837815"/>
    <n v="2.9666862238446386E-2"/>
    <n v="2.9666862238446386E-2"/>
    <s v="UP"/>
  </r>
  <r>
    <x v="4"/>
    <x v="134"/>
    <n v="2389"/>
    <n v="2413"/>
    <n v="2308.05004882812"/>
    <n v="2317.5"/>
    <x v="5016"/>
    <n v="4095570"/>
    <n v="-2.8770227323202325E-2"/>
    <n v="-2.8770227323202325E-2"/>
    <s v="DOWN"/>
  </r>
  <r>
    <x v="4"/>
    <x v="135"/>
    <n v="2311"/>
    <n v="2338"/>
    <n v="2280"/>
    <n v="2283.10009765625"/>
    <x v="5017"/>
    <n v="2169013"/>
    <n v="-1.4843767326311513E-2"/>
    <n v="-1.4843767326311513E-2"/>
    <s v="DOWN"/>
  </r>
  <r>
    <x v="4"/>
    <x v="136"/>
    <n v="2305"/>
    <n v="2329.39990234375"/>
    <n v="2283.25"/>
    <n v="2320.44995117187"/>
    <x v="5018"/>
    <n v="2013715"/>
    <n v="1.6359558129411225E-2"/>
    <n v="1.6359558129411225E-2"/>
    <s v="UP"/>
  </r>
  <r>
    <x v="4"/>
    <x v="137"/>
    <n v="2338.64990234375"/>
    <n v="2338.64990234375"/>
    <n v="2267"/>
    <n v="2289.94995117187"/>
    <x v="5019"/>
    <n v="2164023"/>
    <n v="-1.3144021572692278E-2"/>
    <n v="-1.3144021572692278E-2"/>
    <s v="DOWN"/>
  </r>
  <r>
    <x v="4"/>
    <x v="138"/>
    <n v="2290"/>
    <n v="2291.69995117187"/>
    <n v="2221"/>
    <n v="2231.75"/>
    <x v="5020"/>
    <n v="3642151"/>
    <n v="-2.541540917395689E-2"/>
    <n v="-2.541540917395689E-2"/>
    <s v="DOWN"/>
  </r>
  <r>
    <x v="4"/>
    <x v="139"/>
    <n v="2272"/>
    <n v="2272"/>
    <n v="2160"/>
    <n v="2195"/>
    <x v="5021"/>
    <n v="8448047"/>
    <n v="-1.6466838082034519E-2"/>
    <n v="-1.6466838082034519E-2"/>
    <s v="DOWN"/>
  </r>
  <r>
    <x v="4"/>
    <x v="140"/>
    <n v="2130"/>
    <n v="2160"/>
    <n v="2066"/>
    <n v="2082.64990234375"/>
    <x v="5022"/>
    <n v="8474573"/>
    <n v="-5.1184707749472036E-2"/>
    <n v="-5.1184707749472036E-2"/>
    <s v="DOWN"/>
  </r>
  <r>
    <x v="4"/>
    <x v="141"/>
    <n v="2101.19995117187"/>
    <n v="2121"/>
    <n v="2033.09997558593"/>
    <n v="2041.5"/>
    <x v="5023"/>
    <n v="4304136"/>
    <n v="-1.9758448671428737E-2"/>
    <n v="-1.9758448671428737E-2"/>
    <s v="DOWN"/>
  </r>
  <r>
    <x v="4"/>
    <x v="142"/>
    <n v="2049.94995117187"/>
    <n v="2073"/>
    <n v="2000"/>
    <n v="2010.19995117187"/>
    <x v="5024"/>
    <n v="5127656"/>
    <n v="-1.5331788307230483E-2"/>
    <n v="-1.5331788307230483E-2"/>
    <s v="DOWN"/>
  </r>
  <r>
    <x v="4"/>
    <x v="143"/>
    <n v="1950.09997558593"/>
    <n v="2007"/>
    <n v="1902"/>
    <n v="1992.05004882812"/>
    <x v="5025"/>
    <n v="185669922"/>
    <n v="-9.0289559397711983E-3"/>
    <n v="-9.0289559397711983E-3"/>
    <s v="DOWN"/>
  </r>
  <r>
    <x v="4"/>
    <x v="144"/>
    <n v="2074.94995117187"/>
    <n v="2098"/>
    <n v="2036"/>
    <n v="2089.44995117187"/>
    <x v="5026"/>
    <n v="16100226"/>
    <n v="4.8894429655706152E-2"/>
    <n v="4.8894429655706152E-2"/>
    <s v="UP"/>
  </r>
  <r>
    <x v="4"/>
    <x v="145"/>
    <n v="2083"/>
    <n v="2116.55004882812"/>
    <n v="2035.94995117187"/>
    <n v="2048"/>
    <x v="4923"/>
    <n v="11158755"/>
    <n v="-1.9837715718435435E-2"/>
    <n v="-1.9837715718435435E-2"/>
    <s v="DOWN"/>
  </r>
  <r>
    <x v="4"/>
    <x v="146"/>
    <n v="2020"/>
    <n v="2027.84997558593"/>
    <n v="1985"/>
    <n v="2011.55004882812"/>
    <x v="5027"/>
    <n v="14881008"/>
    <n v="-1.7797982109188048E-2"/>
    <n v="-1.7797982109188048E-2"/>
    <s v="DOWN"/>
  </r>
  <r>
    <x v="4"/>
    <x v="147"/>
    <n v="2075"/>
    <n v="2075"/>
    <n v="1975.40002441406"/>
    <n v="1995.75"/>
    <x v="5028"/>
    <n v="8432979"/>
    <n v="-7.8546632443359226E-3"/>
    <n v="-7.8546632443359226E-3"/>
    <s v="DOWN"/>
  </r>
  <r>
    <x v="4"/>
    <x v="148"/>
    <n v="1988"/>
    <n v="2026.55004882812"/>
    <n v="1980.65002441406"/>
    <n v="2006.05004882812"/>
    <x v="5029"/>
    <n v="8510002"/>
    <n v="5.1610019352306214E-3"/>
    <n v="5.1610019352306214E-3"/>
    <s v="UP"/>
  </r>
  <r>
    <x v="4"/>
    <x v="149"/>
    <n v="2015"/>
    <n v="2037.65002441406"/>
    <n v="2006"/>
    <n v="2032.09997558593"/>
    <x v="5030"/>
    <n v="5491136"/>
    <n v="1.2985733810428057E-2"/>
    <n v="1.2985733810428057E-2"/>
    <s v="UP"/>
  </r>
  <r>
    <x v="4"/>
    <x v="150"/>
    <n v="2041.5"/>
    <n v="2047.84997558593"/>
    <n v="1988.59997558593"/>
    <n v="2005.25"/>
    <x v="5031"/>
    <n v="7675561"/>
    <n v="-1.3212976595525497E-2"/>
    <n v="-1.3212976595525497E-2"/>
    <s v="DOWN"/>
  </r>
  <r>
    <x v="4"/>
    <x v="151"/>
    <n v="2018"/>
    <n v="2024.80004882812"/>
    <n v="1968.09997558593"/>
    <n v="1975.55004882812"/>
    <x v="5032"/>
    <n v="5963193"/>
    <n v="-1.4811115450526508E-2"/>
    <n v="-1.4811115450526508E-2"/>
    <s v="DOWN"/>
  </r>
  <r>
    <x v="4"/>
    <x v="152"/>
    <n v="1975.55004882812"/>
    <n v="2010"/>
    <n v="1975"/>
    <n v="1990.84997558593"/>
    <x v="5033"/>
    <n v="3926496"/>
    <n v="7.7447341774158863E-3"/>
    <n v="7.7447341774158863E-3"/>
    <s v="UP"/>
  </r>
  <r>
    <x v="4"/>
    <x v="153"/>
    <n v="1999"/>
    <n v="2003.40002441406"/>
    <n v="1955.19995117187"/>
    <n v="1970.90002441406"/>
    <x v="5034"/>
    <n v="4261625"/>
    <n v="-1.0021014098175907E-2"/>
    <n v="-1.0021014098175907E-2"/>
    <s v="DOWN"/>
  </r>
  <r>
    <x v="4"/>
    <x v="154"/>
    <n v="1975"/>
    <n v="1995.05004882812"/>
    <n v="1958"/>
    <n v="1987.90002441406"/>
    <x v="5035"/>
    <n v="5339946"/>
    <n v="8.6257042674208161E-3"/>
    <n v="8.6257042674208161E-3"/>
    <s v="UP"/>
  </r>
  <r>
    <x v="4"/>
    <x v="155"/>
    <n v="2004.94995117187"/>
    <n v="2020"/>
    <n v="1975"/>
    <n v="1977.80004882812"/>
    <x v="5036"/>
    <n v="4628932"/>
    <n v="-5.0808645239349901E-3"/>
    <n v="-5.0808645239349901E-3"/>
    <s v="DOWN"/>
  </r>
  <r>
    <x v="4"/>
    <x v="156"/>
    <n v="1990"/>
    <n v="2005.09997558593"/>
    <n v="1961"/>
    <n v="1998.09997558593"/>
    <x v="5037"/>
    <n v="4261645"/>
    <n v="1.0264005729302436E-2"/>
    <n v="1.0264005729302436E-2"/>
    <s v="UP"/>
  </r>
  <r>
    <x v="4"/>
    <x v="157"/>
    <n v="2000"/>
    <n v="2015"/>
    <n v="1990"/>
    <n v="2009.94995117187"/>
    <x v="5038"/>
    <n v="5500796"/>
    <n v="5.9306847447341791E-3"/>
    <n v="5.9306847447341791E-3"/>
    <s v="UP"/>
  </r>
  <r>
    <x v="4"/>
    <x v="158"/>
    <n v="2009"/>
    <n v="2068"/>
    <n v="2000"/>
    <n v="2057.35009765625"/>
    <x v="5039"/>
    <n v="8778345"/>
    <n v="2.3582680676103095E-2"/>
    <n v="2.3582680676103095E-2"/>
    <s v="UP"/>
  </r>
  <r>
    <x v="4"/>
    <x v="159"/>
    <n v="2075"/>
    <n v="2143"/>
    <n v="2071.19995117187"/>
    <n v="2108.55004882812"/>
    <x v="5040"/>
    <n v="6592547"/>
    <n v="2.4886427394979278E-2"/>
    <n v="2.4886427394979278E-2"/>
    <s v="UP"/>
  </r>
  <r>
    <x v="4"/>
    <x v="160"/>
    <n v="2122"/>
    <n v="2125"/>
    <n v="2090"/>
    <n v="2107.39990234375"/>
    <x v="5041"/>
    <n v="3268728"/>
    <n v="-5.4564841811210053E-4"/>
    <n v="-5.4564841811210053E-4"/>
    <s v="DOWN"/>
  </r>
  <r>
    <x v="4"/>
    <x v="161"/>
    <n v="2115"/>
    <n v="2149"/>
    <n v="2085"/>
    <n v="2120.5"/>
    <x v="5042"/>
    <n v="4895117"/>
    <n v="6.2162598179319843E-3"/>
    <n v="6.2162598179319843E-3"/>
    <s v="UP"/>
  </r>
  <r>
    <x v="4"/>
    <x v="162"/>
    <n v="2115"/>
    <n v="2132.39990234375"/>
    <n v="2105.25"/>
    <n v="2120.60009765625"/>
    <x v="5043"/>
    <n v="3264730"/>
    <n v="4.7486777745742245E-5"/>
    <n v="4.7486777745742245E-5"/>
    <s v="UP"/>
  </r>
  <r>
    <x v="4"/>
    <x v="163"/>
    <n v="2124"/>
    <n v="2128"/>
    <n v="2085"/>
    <n v="2087.60009765625"/>
    <x v="5044"/>
    <n v="2981853"/>
    <n v="-1.5561877619646652E-2"/>
    <n v="-1.5561877619646652E-2"/>
    <s v="DOWN"/>
  </r>
  <r>
    <x v="4"/>
    <x v="164"/>
    <n v="2107"/>
    <n v="2124.5"/>
    <n v="2078.10009765625"/>
    <n v="2111.69995117187"/>
    <x v="5045"/>
    <n v="4298456"/>
    <n v="1.15444054194732E-2"/>
    <n v="1.15444054194732E-2"/>
    <s v="UP"/>
  </r>
  <r>
    <x v="4"/>
    <x v="165"/>
    <n v="2100"/>
    <n v="2144.80004882812"/>
    <n v="2095.05004882812"/>
    <n v="2106.5"/>
    <x v="5046"/>
    <n v="3127904"/>
    <n v="-2.4624657142317853E-3"/>
    <n v="-2.4624657142317853E-3"/>
    <s v="DOWN"/>
  </r>
  <r>
    <x v="4"/>
    <x v="166"/>
    <n v="2115.89990234375"/>
    <n v="2130"/>
    <n v="2096"/>
    <n v="2119.60009765625"/>
    <x v="5047"/>
    <n v="2421659"/>
    <n v="6.2189144529204527E-3"/>
    <n v="6.2189144529204527E-3"/>
    <s v="UP"/>
  </r>
  <r>
    <x v="4"/>
    <x v="167"/>
    <n v="2115"/>
    <n v="2138.19995117187"/>
    <n v="2095.64990234375"/>
    <n v="2106.89990234375"/>
    <x v="5048"/>
    <n v="2566927"/>
    <n v="-5.9918117349791336E-3"/>
    <n v="-5.9918117349791336E-3"/>
    <s v="DOWN"/>
  </r>
  <r>
    <x v="4"/>
    <x v="168"/>
    <n v="2065.25"/>
    <n v="2119"/>
    <n v="2065"/>
    <n v="2107.25"/>
    <x v="5049"/>
    <n v="2338438"/>
    <n v="1.6603193264530107E-4"/>
    <n v="1.6603193264530107E-4"/>
    <s v="UP"/>
  </r>
  <r>
    <x v="4"/>
    <x v="169"/>
    <n v="2114.85009765625"/>
    <n v="2131.69995117187"/>
    <n v="2056.80004882812"/>
    <n v="2084.30004882812"/>
    <x v="5050"/>
    <n v="2830788"/>
    <n v="-1.0890894685158522E-2"/>
    <n v="-1.0890894685158522E-2"/>
    <s v="DOWN"/>
  </r>
  <r>
    <x v="4"/>
    <x v="170"/>
    <n v="2109.80004882812"/>
    <n v="2120"/>
    <n v="2057"/>
    <n v="2076.35009765625"/>
    <x v="5051"/>
    <n v="2806772"/>
    <n v="-3.814219804467989E-3"/>
    <n v="-3.814219804467989E-3"/>
    <s v="DOWN"/>
  </r>
  <r>
    <x v="4"/>
    <x v="171"/>
    <n v="2076"/>
    <n v="2099"/>
    <n v="2062.30004882812"/>
    <n v="2078.25"/>
    <x v="5052"/>
    <n v="2293301"/>
    <n v="9.1505566836102648E-4"/>
    <n v="9.1505566836102648E-4"/>
    <s v="UP"/>
  </r>
  <r>
    <x v="4"/>
    <x v="172"/>
    <n v="2070.25"/>
    <n v="2084.85009765625"/>
    <n v="2054.05004882812"/>
    <n v="2065.35009765625"/>
    <x v="5053"/>
    <n v="2326907"/>
    <n v="-6.2070499661629327E-3"/>
    <n v="-6.2070499661629327E-3"/>
    <s v="DOWN"/>
  </r>
  <r>
    <x v="4"/>
    <x v="173"/>
    <n v="2079"/>
    <n v="2100"/>
    <n v="2057"/>
    <n v="2092.75"/>
    <x v="5054"/>
    <n v="4673528"/>
    <n v="2.0181814719117782E-2"/>
    <n v="2.0181814719117782E-2"/>
    <s v="UP"/>
  </r>
  <r>
    <x v="4"/>
    <x v="174"/>
    <n v="2110"/>
    <n v="2118.89990234375"/>
    <n v="2087"/>
    <n v="2100.80004882812"/>
    <x v="5055"/>
    <n v="2487234"/>
    <n v="3.8466205482069094E-3"/>
    <n v="3.8466205482069094E-3"/>
    <s v="UP"/>
  </r>
  <r>
    <x v="4"/>
    <x v="175"/>
    <n v="2115"/>
    <n v="2172"/>
    <n v="2101.60009765625"/>
    <n v="2155.94995117187"/>
    <x v="5056"/>
    <n v="4308814"/>
    <n v="2.6251755359186876E-2"/>
    <n v="2.6251755359186876E-2"/>
    <s v="UP"/>
  </r>
  <r>
    <x v="4"/>
    <x v="176"/>
    <n v="2172"/>
    <n v="2176.89990234375"/>
    <n v="2125"/>
    <n v="2130.30004882812"/>
    <x v="5057"/>
    <n v="3023015"/>
    <n v="-1.1897240316224526E-2"/>
    <n v="-1.1897240316224526E-2"/>
    <s v="DOWN"/>
  </r>
  <r>
    <x v="4"/>
    <x v="177"/>
    <n v="2114.30004882812"/>
    <n v="2189.89990234375"/>
    <n v="2112"/>
    <n v="2173.14990234375"/>
    <x v="5058"/>
    <n v="8208033"/>
    <n v="2.0114490552496919E-2"/>
    <n v="2.0114490552496919E-2"/>
    <s v="UP"/>
  </r>
  <r>
    <x v="4"/>
    <x v="178"/>
    <n v="2179.94995117187"/>
    <n v="2179.94995117187"/>
    <n v="2138.10009765625"/>
    <n v="2154.19995117187"/>
    <x v="5059"/>
    <n v="3176048"/>
    <n v="-8.7199482681684214E-3"/>
    <n v="-8.7199482681684214E-3"/>
    <s v="DOWN"/>
  </r>
  <r>
    <x v="4"/>
    <x v="179"/>
    <n v="2151.35009765625"/>
    <n v="2195.89990234375"/>
    <n v="2140"/>
    <n v="2182.94995117187"/>
    <x v="5060"/>
    <n v="3295039"/>
    <n v="1.3345779165426711E-2"/>
    <n v="1.3345779165426711E-2"/>
    <s v="UP"/>
  </r>
  <r>
    <x v="4"/>
    <x v="180"/>
    <n v="2193.80004882812"/>
    <n v="2199.94995117187"/>
    <n v="2170"/>
    <n v="2180"/>
    <x v="5061"/>
    <n v="2373109"/>
    <n v="-1.3510231642540171E-3"/>
    <n v="-1.3510231642540171E-3"/>
    <s v="DOWN"/>
  </r>
  <r>
    <x v="4"/>
    <x v="181"/>
    <n v="2183"/>
    <n v="2191.80004882812"/>
    <n v="2160.10009765625"/>
    <n v="2170.39990234375"/>
    <x v="5062"/>
    <n v="1532931"/>
    <n v="-4.4038889848678651E-3"/>
    <n v="-4.4038889848678651E-3"/>
    <s v="DOWN"/>
  </r>
  <r>
    <x v="4"/>
    <x v="182"/>
    <n v="2167.75"/>
    <n v="2177.64990234375"/>
    <n v="2145"/>
    <n v="2151.75"/>
    <x v="5063"/>
    <n v="2588838"/>
    <n v="-8.5927552077289526E-3"/>
    <n v="-8.5927552077289526E-3"/>
    <s v="DOWN"/>
  </r>
  <r>
    <x v="4"/>
    <x v="183"/>
    <n v="2165.5"/>
    <n v="2188"/>
    <n v="2156.35009765625"/>
    <n v="2173.69995117187"/>
    <x v="5064"/>
    <n v="1946252"/>
    <n v="1.0200946289633698E-2"/>
    <n v="1.0200946289633698E-2"/>
    <s v="UP"/>
  </r>
  <r>
    <x v="4"/>
    <x v="184"/>
    <n v="2180"/>
    <n v="2180"/>
    <n v="2153"/>
    <n v="2161.60009765625"/>
    <x v="5065"/>
    <n v="2375516"/>
    <n v="-5.5665576152732019E-3"/>
    <n v="-5.5665576152732019E-3"/>
    <s v="DOWN"/>
  </r>
  <r>
    <x v="4"/>
    <x v="185"/>
    <n v="2175.5"/>
    <n v="2175.5"/>
    <n v="2151.64990234375"/>
    <n v="2154.14990234375"/>
    <x v="5066"/>
    <n v="2014667"/>
    <n v="-3.4466122711229543E-3"/>
    <n v="-3.4466122711229543E-3"/>
    <s v="DOWN"/>
  </r>
  <r>
    <x v="4"/>
    <x v="186"/>
    <n v="2153.60009765625"/>
    <n v="2194"/>
    <n v="2125"/>
    <n v="2186.05004882812"/>
    <x v="5067"/>
    <n v="3349938"/>
    <n v="1.480863693678851E-2"/>
    <n v="1.480863693678851E-2"/>
    <s v="UP"/>
  </r>
  <r>
    <x v="4"/>
    <x v="187"/>
    <n v="2183"/>
    <n v="2219.94995117187"/>
    <n v="2171.05004882812"/>
    <n v="2175.85009765625"/>
    <x v="5068"/>
    <n v="3039571"/>
    <n v="-4.6657887472313243E-3"/>
    <n v="-4.6657887472313243E-3"/>
    <s v="DOWN"/>
  </r>
  <r>
    <x v="4"/>
    <x v="188"/>
    <n v="2170"/>
    <n v="2232"/>
    <n v="2167.44995117187"/>
    <n v="2223.80004882812"/>
    <x v="5069"/>
    <n v="3179516"/>
    <n v="2.2037324485056221E-2"/>
    <n v="2.2037324485056221E-2"/>
    <s v="UP"/>
  </r>
  <r>
    <x v="4"/>
    <x v="189"/>
    <n v="2239"/>
    <n v="2275"/>
    <n v="2235"/>
    <n v="2265.25"/>
    <x v="5070"/>
    <n v="4556662"/>
    <n v="1.8639136658932513E-2"/>
    <n v="1.8639136658932513E-2"/>
    <s v="UP"/>
  </r>
  <r>
    <x v="4"/>
    <x v="190"/>
    <n v="2264.80004882812"/>
    <n v="2269.94995117187"/>
    <n v="2226.60009765625"/>
    <n v="2234.75"/>
    <x v="5071"/>
    <n v="2403256"/>
    <n v="-1.3464112391067347E-2"/>
    <n v="-1.3464112391067347E-2"/>
    <s v="DOWN"/>
  </r>
  <r>
    <x v="4"/>
    <x v="191"/>
    <n v="2237.25"/>
    <n v="2291"/>
    <n v="2235.05004882812"/>
    <n v="2275.14990234375"/>
    <x v="5072"/>
    <n v="2474512"/>
    <n v="1.8077893186659602E-2"/>
    <n v="1.8077893186659602E-2"/>
    <s v="UP"/>
  </r>
  <r>
    <x v="4"/>
    <x v="192"/>
    <n v="2275.25"/>
    <n v="2291.30004882812"/>
    <n v="2238"/>
    <n v="2287.85009765625"/>
    <x v="5073"/>
    <n v="2495150"/>
    <n v="5.5820962636289832E-3"/>
    <n v="5.5820962636289832E-3"/>
    <s v="UP"/>
  </r>
  <r>
    <x v="4"/>
    <x v="193"/>
    <n v="2285"/>
    <n v="2340"/>
    <n v="2281"/>
    <n v="2334.55004882812"/>
    <x v="5074"/>
    <n v="3088712"/>
    <n v="2.0412240627761865E-2"/>
    <n v="2.0412240627761865E-2"/>
    <s v="UP"/>
  </r>
  <r>
    <x v="4"/>
    <x v="194"/>
    <n v="2334.55004882812"/>
    <n v="2343.30004882812"/>
    <n v="2300.60009765625"/>
    <n v="2330.94995117187"/>
    <x v="5075"/>
    <n v="2816219"/>
    <n v="-1.5421439962848803E-3"/>
    <n v="-1.5421439962848803E-3"/>
    <s v="DOWN"/>
  </r>
  <r>
    <x v="4"/>
    <x v="195"/>
    <n v="2348"/>
    <n v="2350"/>
    <n v="2308"/>
    <n v="2318"/>
    <x v="5076"/>
    <n v="3037810"/>
    <n v="-5.5557343330571224E-3"/>
    <n v="-5.5557343330571224E-3"/>
    <s v="DOWN"/>
  </r>
  <r>
    <x v="4"/>
    <x v="196"/>
    <n v="2330"/>
    <n v="2330"/>
    <n v="2241.25"/>
    <n v="2248.5"/>
    <x v="5077"/>
    <n v="6950011"/>
    <n v="-2.9982640351912091E-2"/>
    <n v="-2.9982640351912091E-2"/>
    <s v="DOWN"/>
  </r>
  <r>
    <x v="4"/>
    <x v="197"/>
    <n v="2260"/>
    <n v="2267.14990234375"/>
    <n v="2205.55004882812"/>
    <n v="2211.35009765625"/>
    <x v="5078"/>
    <n v="3936886"/>
    <n v="-1.6522211125404924E-2"/>
    <n v="-1.6522211125404924E-2"/>
    <s v="DOWN"/>
  </r>
  <r>
    <x v="4"/>
    <x v="198"/>
    <n v="2200"/>
    <n v="2220"/>
    <n v="2168.05004882812"/>
    <n v="2209.30004882812"/>
    <x v="5079"/>
    <n v="4203314"/>
    <n v="-9.2692181396832301E-4"/>
    <n v="-9.2692181396832301E-4"/>
    <s v="DOWN"/>
  </r>
  <r>
    <x v="4"/>
    <x v="199"/>
    <n v="2217.75"/>
    <n v="2235.94995117187"/>
    <n v="2184.75"/>
    <n v="2221.5"/>
    <x v="5080"/>
    <n v="2209409"/>
    <n v="5.5221289515311233E-3"/>
    <n v="5.5221289515311233E-3"/>
    <s v="UP"/>
  </r>
  <r>
    <x v="4"/>
    <x v="200"/>
    <n v="2230.94995117187"/>
    <n v="2244.89990234375"/>
    <n v="2211.05004882812"/>
    <n v="2242.55004882812"/>
    <x v="5081"/>
    <n v="1567837"/>
    <n v="9.4755341499535156E-3"/>
    <n v="9.4755341499535156E-3"/>
    <s v="UP"/>
  </r>
  <r>
    <x v="4"/>
    <x v="201"/>
    <n v="2235"/>
    <n v="2262.19995117187"/>
    <n v="2215"/>
    <n v="2231.30004882812"/>
    <x v="5082"/>
    <n v="2404978"/>
    <n v="-5.0165726683546645E-3"/>
    <n v="-5.0165726683546645E-3"/>
    <s v="DOWN"/>
  </r>
  <r>
    <x v="4"/>
    <x v="202"/>
    <n v="2231.30004882812"/>
    <n v="2238.05004882812"/>
    <n v="2190.10009765625"/>
    <n v="2195.60009765625"/>
    <x v="5083"/>
    <n v="2044966"/>
    <n v="-1.1792367212722889E-2"/>
    <n v="-1.1792367212722889E-2"/>
    <s v="DOWN"/>
  </r>
  <r>
    <x v="4"/>
    <x v="203"/>
    <n v="2197.5"/>
    <n v="2221.94995117187"/>
    <n v="2178"/>
    <n v="2209.89990234375"/>
    <x v="5084"/>
    <n v="1715659"/>
    <n v="6.5130797264034198E-3"/>
    <n v="6.5130797264034198E-3"/>
    <s v="UP"/>
  </r>
  <r>
    <x v="4"/>
    <x v="204"/>
    <n v="2209.80004882812"/>
    <n v="2223.05004882812"/>
    <n v="2188.55004882812"/>
    <n v="2204.5"/>
    <x v="5085"/>
    <n v="1683773"/>
    <n v="-2.4434406451382222E-3"/>
    <n v="-2.4434406451382222E-3"/>
    <s v="DOWN"/>
  </r>
  <r>
    <x v="4"/>
    <x v="205"/>
    <n v="2209.89990234375"/>
    <n v="2218.89990234375"/>
    <n v="2175.10009765625"/>
    <n v="2197.80004882812"/>
    <x v="5086"/>
    <n v="1981720"/>
    <n v="-3.0392830421323907E-3"/>
    <n v="-3.0392830421323907E-3"/>
    <s v="DOWN"/>
  </r>
  <r>
    <x v="4"/>
    <x v="206"/>
    <n v="2202"/>
    <n v="2209.89990234375"/>
    <n v="2181.05004882812"/>
    <n v="2194.55004882812"/>
    <x v="5087"/>
    <n v="1715477"/>
    <n v="-1.4786669459326087E-3"/>
    <n v="-1.4786669459326087E-3"/>
    <s v="DOWN"/>
  </r>
  <r>
    <x v="4"/>
    <x v="207"/>
    <n v="2200"/>
    <n v="2229"/>
    <n v="2192.05004882812"/>
    <n v="2220.44995117187"/>
    <x v="5088"/>
    <n v="1824483"/>
    <n v="1.180182826884296E-2"/>
    <n v="1.180182826884296E-2"/>
    <s v="UP"/>
  </r>
  <r>
    <x v="4"/>
    <x v="208"/>
    <n v="2223"/>
    <n v="2234.80004882812"/>
    <n v="2205"/>
    <n v="2210.55004882812"/>
    <x v="5089"/>
    <n v="1777905"/>
    <n v="-4.4583765141714042E-3"/>
    <n v="-4.4583765141714042E-3"/>
    <s v="DOWN"/>
  </r>
  <r>
    <x v="4"/>
    <x v="209"/>
    <n v="2218"/>
    <n v="2226.75"/>
    <n v="2198.80004882812"/>
    <n v="2206.75"/>
    <x v="5090"/>
    <n v="1476289"/>
    <n v="-1.719208666576178E-3"/>
    <n v="-1.719208666576178E-3"/>
    <s v="DOWN"/>
  </r>
  <r>
    <x v="4"/>
    <x v="210"/>
    <n v="2209.05004882812"/>
    <n v="2233"/>
    <n v="2206"/>
    <n v="2210.64990234375"/>
    <x v="5091"/>
    <n v="1665204"/>
    <n v="1.7672979368400807E-3"/>
    <n v="1.7672979368400807E-3"/>
    <s v="UP"/>
  </r>
  <r>
    <x v="4"/>
    <x v="211"/>
    <n v="2200.05004882812"/>
    <n v="2209.05004882812"/>
    <n v="2190"/>
    <n v="2195.10009765625"/>
    <x v="5092"/>
    <n v="1170430"/>
    <n v="-7.0340786616890369E-3"/>
    <n v="-7.0340786616890369E-3"/>
    <s v="DOWN"/>
  </r>
  <r>
    <x v="4"/>
    <x v="212"/>
    <n v="2200"/>
    <n v="2217"/>
    <n v="2190.94995117187"/>
    <n v="2198.64990234375"/>
    <x v="5093"/>
    <n v="1453227"/>
    <n v="1.617298632790096E-3"/>
    <n v="1.617298632790096E-3"/>
    <s v="UP"/>
  </r>
  <r>
    <x v="4"/>
    <x v="213"/>
    <n v="2204"/>
    <n v="2216"/>
    <n v="2165.05004882812"/>
    <n v="2173.89990234375"/>
    <x v="5094"/>
    <n v="1341664"/>
    <n v="-1.1256925880443344E-2"/>
    <n v="-1.1256925880443344E-2"/>
    <s v="DOWN"/>
  </r>
  <r>
    <x v="4"/>
    <x v="214"/>
    <n v="2181"/>
    <n v="2203.64990234375"/>
    <n v="2168.39990234375"/>
    <n v="2196.05004882812"/>
    <x v="5095"/>
    <n v="1559579"/>
    <n v="1.0189005041414928E-2"/>
    <n v="1.0189005041414928E-2"/>
    <s v="UP"/>
  </r>
  <r>
    <x v="4"/>
    <x v="215"/>
    <n v="2204"/>
    <n v="2216.80004882812"/>
    <n v="2189"/>
    <n v="2214.35009765625"/>
    <x v="5096"/>
    <n v="1339001"/>
    <n v="8.3332378734111874E-3"/>
    <n v="8.3332378734111874E-3"/>
    <s v="UP"/>
  </r>
  <r>
    <x v="4"/>
    <x v="216"/>
    <n v="2206"/>
    <n v="2221.5"/>
    <n v="2190"/>
    <n v="2193.60009765625"/>
    <x v="5097"/>
    <n v="1585107"/>
    <n v="-9.370789946194431E-3"/>
    <n v="-9.370789946194431E-3"/>
    <s v="DOWN"/>
  </r>
  <r>
    <x v="4"/>
    <x v="217"/>
    <n v="2186"/>
    <n v="2197.80004882812"/>
    <n v="2176.14990234375"/>
    <n v="2185.69995117187"/>
    <x v="5098"/>
    <n v="1768939"/>
    <n v="-3.6014201384906952E-3"/>
    <n v="-3.6014201384906952E-3"/>
    <s v="DOWN"/>
  </r>
  <r>
    <x v="4"/>
    <x v="218"/>
    <n v="2199"/>
    <n v="2208.69995117187"/>
    <n v="2187.44995117187"/>
    <n v="2202.05004882812"/>
    <x v="5099"/>
    <n v="1374411"/>
    <n v="7.4805395623162955E-3"/>
    <n v="7.4805395623162955E-3"/>
    <s v="UP"/>
  </r>
  <r>
    <x v="4"/>
    <x v="219"/>
    <n v="2206"/>
    <n v="2211.64990234375"/>
    <n v="2191.19995117187"/>
    <n v="2194.39990234375"/>
    <x v="5100"/>
    <n v="1665474"/>
    <n v="-3.4740669230741228E-3"/>
    <n v="-3.4740669230741228E-3"/>
    <s v="DOWN"/>
  </r>
  <r>
    <x v="4"/>
    <x v="220"/>
    <n v="2194.39990234375"/>
    <n v="2197.89990234375"/>
    <n v="2175"/>
    <n v="2179.10009765625"/>
    <x v="5101"/>
    <n v="1774886"/>
    <n v="-6.9722380949261619E-3"/>
    <n v="-6.9722380949261619E-3"/>
    <s v="DOWN"/>
  </r>
  <r>
    <x v="4"/>
    <x v="221"/>
    <n v="2182.10009765625"/>
    <n v="2186"/>
    <n v="2160"/>
    <n v="2182.80004882812"/>
    <x v="5102"/>
    <n v="2148146"/>
    <n v="1.6979632058358796E-3"/>
    <n v="1.6979632058358796E-3"/>
    <s v="UP"/>
  </r>
  <r>
    <x v="4"/>
    <x v="222"/>
    <n v="2182.10009765625"/>
    <n v="2188"/>
    <n v="2165"/>
    <n v="2171.25"/>
    <x v="5103"/>
    <n v="2172203"/>
    <n v="-5.2913931574264444E-3"/>
    <n v="-5.2913931574264444E-3"/>
    <s v="DOWN"/>
  </r>
  <r>
    <x v="4"/>
    <x v="223"/>
    <n v="2179"/>
    <n v="2182.39990234375"/>
    <n v="2145"/>
    <n v="2151.94995117187"/>
    <x v="5104"/>
    <n v="1939520"/>
    <n v="-8.8889342774647068E-3"/>
    <n v="-8.8889342774647068E-3"/>
    <s v="DOWN"/>
  </r>
  <r>
    <x v="4"/>
    <x v="224"/>
    <n v="2152"/>
    <n v="2167.5"/>
    <n v="2100.64990234375"/>
    <n v="2117.35009765625"/>
    <x v="5105"/>
    <n v="3534275"/>
    <n v="-1.607843059274577E-2"/>
    <n v="-1.607843059274577E-2"/>
    <s v="DOWN"/>
  </r>
  <r>
    <x v="4"/>
    <x v="225"/>
    <n v="2149.94995117187"/>
    <n v="2174.89990234375"/>
    <n v="2111.75"/>
    <n v="2161.64990234375"/>
    <x v="5106"/>
    <n v="1738003"/>
    <n v="2.0922325774463461E-2"/>
    <n v="2.0922325774463461E-2"/>
    <s v="UP"/>
  </r>
  <r>
    <x v="4"/>
    <x v="226"/>
    <n v="2171"/>
    <n v="2185"/>
    <n v="2136.55004882812"/>
    <n v="2141.64990234375"/>
    <x v="5107"/>
    <n v="1667810"/>
    <n v="-9.2521613481056156E-3"/>
    <n v="-9.2521613481056156E-3"/>
    <s v="DOWN"/>
  </r>
  <r>
    <x v="4"/>
    <x v="227"/>
    <n v="2153"/>
    <n v="2154.44995117187"/>
    <n v="2128.05004882812"/>
    <n v="2139.14990234375"/>
    <x v="5108"/>
    <n v="1590711"/>
    <n v="-1.1672901316265756E-3"/>
    <n v="-1.1672901316265756E-3"/>
    <s v="DOWN"/>
  </r>
  <r>
    <x v="4"/>
    <x v="228"/>
    <n v="2115"/>
    <n v="2140.89990234375"/>
    <n v="2114"/>
    <n v="2124.64990234375"/>
    <x v="5109"/>
    <n v="1590491"/>
    <n v="-6.778546467813785E-3"/>
    <n v="-6.778546467813785E-3"/>
    <s v="DOWN"/>
  </r>
  <r>
    <x v="4"/>
    <x v="229"/>
    <n v="2126"/>
    <n v="2174"/>
    <n v="2103.75"/>
    <n v="2162.60009765625"/>
    <x v="5110"/>
    <n v="2362992"/>
    <n v="1.7862086424791094E-2"/>
    <n v="1.7862086424791094E-2"/>
    <s v="UP"/>
  </r>
  <r>
    <x v="4"/>
    <x v="230"/>
    <n v="2154"/>
    <n v="2171.35009765625"/>
    <n v="2131.14990234375"/>
    <n v="2142.25"/>
    <x v="5111"/>
    <n v="1804209"/>
    <n v="-9.4102885445654857E-3"/>
    <n v="-9.4102885445654857E-3"/>
    <s v="DOWN"/>
  </r>
  <r>
    <x v="4"/>
    <x v="231"/>
    <n v="2122"/>
    <n v="2144.19995117187"/>
    <n v="2110"/>
    <n v="2132.25"/>
    <x v="5112"/>
    <n v="2009898"/>
    <n v="-4.6678533830617867E-3"/>
    <n v="-4.6678533830617867E-3"/>
    <s v="DOWN"/>
  </r>
  <r>
    <x v="4"/>
    <x v="232"/>
    <n v="2142"/>
    <n v="2143.60009765625"/>
    <n v="2118.19995117187"/>
    <n v="2133.89990234375"/>
    <x v="5113"/>
    <n v="2137794"/>
    <n v="7.7386012987346465E-4"/>
    <n v="7.7386012987346465E-4"/>
    <s v="UP"/>
  </r>
  <r>
    <x v="4"/>
    <x v="233"/>
    <n v="2125"/>
    <n v="2169"/>
    <n v="2124.5"/>
    <n v="2159.25"/>
    <x v="5114"/>
    <n v="1934110"/>
    <n v="1.1879487842472168E-2"/>
    <n v="1.1879487842472168E-2"/>
    <s v="UP"/>
  </r>
  <r>
    <x v="4"/>
    <x v="234"/>
    <n v="2167"/>
    <n v="2169.69995117187"/>
    <n v="2115"/>
    <n v="2123.5"/>
    <x v="5115"/>
    <n v="2096908"/>
    <n v="-1.6556571177443937E-2"/>
    <n v="-1.6556571177443937E-2"/>
    <s v="DOWN"/>
  </r>
  <r>
    <x v="4"/>
    <x v="235"/>
    <n v="2136.89990234375"/>
    <n v="2137"/>
    <n v="2109"/>
    <n v="2124.44995117187"/>
    <x v="5116"/>
    <n v="1224058"/>
    <n v="4.473603267573949E-4"/>
    <n v="4.473603267573949E-4"/>
    <s v="UP"/>
  </r>
  <r>
    <x v="4"/>
    <x v="236"/>
    <n v="2125"/>
    <n v="2158.94995117187"/>
    <n v="2112.69995117187"/>
    <n v="2143.5"/>
    <x v="5117"/>
    <n v="2087841"/>
    <n v="8.9671323762296855E-3"/>
    <n v="8.9671323762296855E-3"/>
    <s v="UP"/>
  </r>
  <r>
    <x v="4"/>
    <x v="237"/>
    <n v="2135"/>
    <n v="2145.05004882812"/>
    <n v="2122.25"/>
    <n v="2128.19995117187"/>
    <x v="5118"/>
    <n v="1741644"/>
    <n v="-7.1380439034986276E-3"/>
    <n v="-7.1380439034986276E-3"/>
    <s v="DOWN"/>
  </r>
  <r>
    <x v="4"/>
    <x v="238"/>
    <n v="2120"/>
    <n v="2127.55004882812"/>
    <n v="2090"/>
    <n v="2098.69995117187"/>
    <x v="5119"/>
    <n v="4475166"/>
    <n v="-1.3861307110731873E-2"/>
    <n v="-1.3861307110731873E-2"/>
    <s v="DOWN"/>
  </r>
  <r>
    <x v="4"/>
    <x v="239"/>
    <n v="2098.69995117187"/>
    <n v="2099"/>
    <n v="2022.09997558593"/>
    <n v="2037.80004882812"/>
    <x v="5120"/>
    <n v="3483963"/>
    <n v="-2.9018136698429998E-2"/>
    <n v="-2.9018136698429998E-2"/>
    <s v="DOWN"/>
  </r>
  <r>
    <x v="4"/>
    <x v="240"/>
    <n v="2040.55004882812"/>
    <n v="2054.75"/>
    <n v="2000.05004882812"/>
    <n v="2026.80004882812"/>
    <x v="5121"/>
    <n v="2345687"/>
    <n v="-5.3977828791531238E-3"/>
    <n v="-5.3977828791531238E-3"/>
    <s v="DOWN"/>
  </r>
  <r>
    <x v="4"/>
    <x v="241"/>
    <n v="2035"/>
    <n v="2060"/>
    <n v="2025.84997558593"/>
    <n v="2052.55004882812"/>
    <x v="5122"/>
    <n v="2410295"/>
    <n v="1.2704658999817552E-2"/>
    <n v="1.2704658999817552E-2"/>
    <s v="UP"/>
  </r>
  <r>
    <x v="4"/>
    <x v="242"/>
    <n v="2044"/>
    <n v="2081"/>
    <n v="2035.05004882812"/>
    <n v="2060.89990234375"/>
    <x v="5123"/>
    <n v="3798089"/>
    <n v="4.0680635750820768E-3"/>
    <n v="4.0680635750820768E-3"/>
    <s v="UP"/>
  </r>
  <r>
    <x v="4"/>
    <x v="243"/>
    <n v="2082"/>
    <n v="2111"/>
    <n v="2070.85009765625"/>
    <n v="2079.05004882812"/>
    <x v="5124"/>
    <n v="2528873"/>
    <n v="8.8069186386677736E-3"/>
    <n v="8.8069186386677736E-3"/>
    <s v="UP"/>
  </r>
  <r>
    <x v="4"/>
    <x v="244"/>
    <n v="2083"/>
    <n v="2092.35009765625"/>
    <n v="2060"/>
    <n v="2063.30004882812"/>
    <x v="5125"/>
    <n v="1523704"/>
    <n v="-7.5756219675922332E-3"/>
    <n v="-7.5756219675922332E-3"/>
    <s v="DOWN"/>
  </r>
  <r>
    <x v="4"/>
    <x v="245"/>
    <n v="2065"/>
    <n v="2069.25"/>
    <n v="2024.75"/>
    <n v="2033.19995117187"/>
    <x v="5126"/>
    <n v="2298844"/>
    <n v="-1.4588284713576016E-2"/>
    <n v="-1.4588284713576016E-2"/>
    <s v="DOWN"/>
  </r>
  <r>
    <x v="4"/>
    <x v="246"/>
    <n v="2038.94995117187"/>
    <n v="2097"/>
    <n v="2034"/>
    <n v="2068.25"/>
    <x v="5127"/>
    <n v="2417367"/>
    <n v="1.723880514676359E-2"/>
    <n v="1.723880514676359E-2"/>
    <s v="UP"/>
  </r>
  <r>
    <x v="4"/>
    <x v="247"/>
    <n v="2090"/>
    <n v="2108.89990234375"/>
    <n v="2070"/>
    <n v="2095"/>
    <x v="5128"/>
    <n v="2131531"/>
    <n v="1.2933619611609657E-2"/>
    <n v="1.2933619611609657E-2"/>
    <s v="UP"/>
  </r>
  <r>
    <x v="4"/>
    <x v="248"/>
    <n v="2100"/>
    <n v="2123.30004882812"/>
    <n v="2082.19995117187"/>
    <n v="2111.05004882812"/>
    <x v="5129"/>
    <n v="1646110"/>
    <n v="7.6611109505280483E-3"/>
    <n v="7.6611109505280483E-3"/>
    <s v="UP"/>
  </r>
  <r>
    <x v="4"/>
    <x v="249"/>
    <n v="2119"/>
    <n v="2140"/>
    <n v="2108.05004882812"/>
    <n v="2115.89990234375"/>
    <x v="5130"/>
    <n v="1679499"/>
    <n v="2.297474798596327E-3"/>
    <n v="2.297474798596327E-3"/>
    <s v="UP"/>
  </r>
  <r>
    <x v="4"/>
    <x v="250"/>
    <n v="2123"/>
    <n v="2150"/>
    <n v="2113"/>
    <n v="2139.35009765625"/>
    <x v="5131"/>
    <n v="2428544"/>
    <n v="1.108285846851942E-2"/>
    <n v="1.108285846851942E-2"/>
    <s v="UP"/>
  </r>
  <r>
    <x v="4"/>
    <x v="251"/>
    <n v="2147"/>
    <n v="2165"/>
    <n v="2146.25"/>
    <n v="2160.80004882812"/>
    <x v="5132"/>
    <n v="1617365"/>
    <n v="1.0026490616151585E-2"/>
    <n v="1.0026490616151585E-2"/>
    <s v="UP"/>
  </r>
  <r>
    <x v="4"/>
    <x v="252"/>
    <n v="2150"/>
    <n v="2166.94995117187"/>
    <n v="2121.10009765625"/>
    <n v="2139.64990234375"/>
    <x v="5133"/>
    <n v="2001026"/>
    <n v="-9.7880334607247012E-3"/>
    <n v="-9.7880334607247012E-3"/>
    <s v="DOWN"/>
  </r>
  <r>
    <x v="4"/>
    <x v="253"/>
    <n v="2145.19995117187"/>
    <n v="2147.60009765625"/>
    <n v="2123.30004882812"/>
    <n v="2138.39990234375"/>
    <x v="5134"/>
    <n v="1741166"/>
    <n v="-5.8440263723707868E-4"/>
    <n v="-5.8440263723707868E-4"/>
    <s v="DOWN"/>
  </r>
  <r>
    <x v="4"/>
    <x v="254"/>
    <n v="2137.94995117187"/>
    <n v="2153.25"/>
    <n v="2128"/>
    <n v="2138.19995117187"/>
    <x v="5135"/>
    <n v="1679160"/>
    <n v="-9.3505735592038202E-5"/>
    <n v="-9.3505735592038202E-5"/>
    <s v="DOWN"/>
  </r>
  <r>
    <x v="4"/>
    <x v="255"/>
    <n v="2132.60009765625"/>
    <n v="2165"/>
    <n v="2131"/>
    <n v="2158.14990234375"/>
    <x v="5136"/>
    <n v="2123033"/>
    <n v="9.3300403137174699E-3"/>
    <n v="9.3300403137174699E-3"/>
    <s v="UP"/>
  </r>
  <r>
    <x v="4"/>
    <x v="256"/>
    <n v="2160"/>
    <n v="2179.69995117187"/>
    <n v="2141.05004882812"/>
    <n v="2152.55004882812"/>
    <x v="5137"/>
    <n v="2344437"/>
    <n v="-2.5946220190369109E-3"/>
    <n v="-2.5946220190369109E-3"/>
    <s v="DOWN"/>
  </r>
  <r>
    <x v="4"/>
    <x v="257"/>
    <n v="2171.89990234375"/>
    <n v="2171.89990234375"/>
    <n v="2144.05004882812"/>
    <n v="2150.55004882812"/>
    <x v="5138"/>
    <n v="1640399"/>
    <n v="-9.2903116363056827E-4"/>
    <n v="-9.2903116363056827E-4"/>
    <s v="DOWN"/>
  </r>
  <r>
    <x v="4"/>
    <x v="258"/>
    <n v="2153.55004882812"/>
    <n v="2185"/>
    <n v="2152.10009765625"/>
    <n v="2177.80004882812"/>
    <x v="5139"/>
    <n v="1605969"/>
    <n v="1.2671161862943722E-2"/>
    <n v="1.2671161862943722E-2"/>
    <s v="UP"/>
  </r>
  <r>
    <x v="4"/>
    <x v="259"/>
    <n v="2182.10009765625"/>
    <n v="2208.5"/>
    <n v="2132.55004882812"/>
    <n v="2173.10009765625"/>
    <x v="5140"/>
    <n v="5855290"/>
    <n v="-2.1581066631627833E-3"/>
    <n v="-2.1581066631627833E-3"/>
    <s v="DOWN"/>
  </r>
  <r>
    <x v="4"/>
    <x v="260"/>
    <n v="2190"/>
    <n v="2196.75"/>
    <n v="2136"/>
    <n v="2163.14990234375"/>
    <x v="5141"/>
    <n v="3954242"/>
    <n v="-4.5788515713973297E-3"/>
    <n v="-4.5788515713973297E-3"/>
    <s v="DOWN"/>
  </r>
  <r>
    <x v="4"/>
    <x v="261"/>
    <n v="2160"/>
    <n v="2187.25"/>
    <n v="2153.19995117187"/>
    <n v="2179.35009765625"/>
    <x v="5142"/>
    <n v="2632958"/>
    <n v="7.4893443970249496E-3"/>
    <n v="7.4893443970249496E-3"/>
    <s v="UP"/>
  </r>
  <r>
    <x v="4"/>
    <x v="262"/>
    <n v="2188.89990234375"/>
    <n v="2188.89990234375"/>
    <n v="2140"/>
    <n v="2143.85009765625"/>
    <x v="5143"/>
    <n v="2805684"/>
    <n v="-1.6289447645203698E-2"/>
    <n v="-1.6289447645203698E-2"/>
    <s v="DOWN"/>
  </r>
  <r>
    <x v="4"/>
    <x v="263"/>
    <n v="2150"/>
    <n v="2172"/>
    <n v="2142.30004882812"/>
    <n v="2166.75"/>
    <x v="5144"/>
    <n v="1646050"/>
    <n v="1.06816084222371E-2"/>
    <n v="1.06816084222371E-2"/>
    <s v="UP"/>
  </r>
  <r>
    <x v="4"/>
    <x v="264"/>
    <n v="2157"/>
    <n v="2189"/>
    <n v="2152.44995117187"/>
    <n v="2176.69995117187"/>
    <x v="5145"/>
    <n v="2334808"/>
    <n v="4.5922115651365249E-3"/>
    <n v="4.5922115651365249E-3"/>
    <s v="UP"/>
  </r>
  <r>
    <x v="4"/>
    <x v="265"/>
    <n v="2183.94995117187"/>
    <n v="2183.94995117187"/>
    <n v="2144.10009765625"/>
    <n v="2164.35009765625"/>
    <x v="5146"/>
    <n v="1555483"/>
    <n v="7.6300179967866901E-4"/>
    <n v="7.6300179967866901E-4"/>
    <s v="UP"/>
  </r>
  <r>
    <x v="4"/>
    <x v="266"/>
    <n v="2142"/>
    <n v="2160"/>
    <n v="2116"/>
    <n v="2122.10009765625"/>
    <x v="5147"/>
    <n v="1934367"/>
    <n v="-1.9520942086434512E-2"/>
    <n v="-1.9520942086434512E-2"/>
    <s v="DOWN"/>
  </r>
  <r>
    <x v="4"/>
    <x v="267"/>
    <n v="2118.19995117187"/>
    <n v="2120"/>
    <n v="2068"/>
    <n v="2071.30004882812"/>
    <x v="5148"/>
    <n v="2414313"/>
    <n v="-2.3938445783221785E-2"/>
    <n v="-2.3938445783221785E-2"/>
    <s v="DOWN"/>
  </r>
  <r>
    <x v="4"/>
    <x v="268"/>
    <n v="2072"/>
    <n v="2087.64990234375"/>
    <n v="2056"/>
    <n v="2072"/>
    <x v="5149"/>
    <n v="1486077"/>
    <n v="3.379381159598295E-4"/>
    <n v="3.379381159598295E-4"/>
    <s v="UP"/>
  </r>
  <r>
    <x v="4"/>
    <x v="269"/>
    <n v="2091.80004882812"/>
    <n v="2091.80004882812"/>
    <n v="2043"/>
    <n v="2055.69995117187"/>
    <x v="5150"/>
    <n v="2227402"/>
    <n v="-7.8668895280880526E-3"/>
    <n v="-7.8668895280880526E-3"/>
    <s v="DOWN"/>
  </r>
  <r>
    <x v="4"/>
    <x v="270"/>
    <n v="2050"/>
    <n v="2085"/>
    <n v="2049.94995117187"/>
    <n v="2060.05004882812"/>
    <x v="5151"/>
    <n v="1479878"/>
    <n v="2.1161553371494279E-3"/>
    <n v="2.1161553371494279E-3"/>
    <s v="UP"/>
  </r>
  <r>
    <x v="4"/>
    <x v="271"/>
    <n v="2087"/>
    <n v="2112"/>
    <n v="2061.30004882812"/>
    <n v="2102.35009765625"/>
    <x v="5152"/>
    <n v="2083827"/>
    <n v="2.0533549707468294E-2"/>
    <n v="2.0533549707468294E-2"/>
    <s v="UP"/>
  </r>
  <r>
    <x v="4"/>
    <x v="272"/>
    <n v="2105"/>
    <n v="2123.94995117187"/>
    <n v="2086"/>
    <n v="2094.14990234375"/>
    <x v="5153"/>
    <n v="2127821"/>
    <n v="-3.9005605558199057E-3"/>
    <n v="-3.9005605558199057E-3"/>
    <s v="DOWN"/>
  </r>
  <r>
    <x v="4"/>
    <x v="273"/>
    <n v="2120"/>
    <n v="2137.64990234375"/>
    <n v="2108.05004882812"/>
    <n v="2132.55004882812"/>
    <x v="5154"/>
    <n v="2194404"/>
    <n v="1.8336790682961873E-2"/>
    <n v="1.8336790682961873E-2"/>
    <s v="UP"/>
  </r>
  <r>
    <x v="4"/>
    <x v="274"/>
    <n v="2140"/>
    <n v="2144.19995117187"/>
    <n v="2092.5"/>
    <n v="2136.60009765625"/>
    <x v="5155"/>
    <n v="2471703"/>
    <n v="1.8992511801812562E-3"/>
    <n v="1.8992511801812562E-3"/>
    <s v="UP"/>
  </r>
  <r>
    <x v="4"/>
    <x v="275"/>
    <n v="2136.60009765625"/>
    <n v="2138.60009765625"/>
    <n v="2104.60009765625"/>
    <n v="2131.14990234375"/>
    <x v="5156"/>
    <n v="2759942"/>
    <n v="-2.5509308811336459E-3"/>
    <n v="-2.5509308811336459E-3"/>
    <s v="DOWN"/>
  </r>
  <r>
    <x v="4"/>
    <x v="276"/>
    <n v="2129"/>
    <n v="2204"/>
    <n v="2123.25"/>
    <n v="2192.10009765625"/>
    <x v="5157"/>
    <n v="3010512"/>
    <n v="2.8599676231449243E-2"/>
    <n v="2.8599676231449243E-2"/>
    <s v="UP"/>
  </r>
  <r>
    <x v="4"/>
    <x v="277"/>
    <n v="2205"/>
    <n v="2218.39990234375"/>
    <n v="2178.25"/>
    <n v="2185.35009765625"/>
    <x v="5158"/>
    <n v="2799165"/>
    <n v="-3.0791336767159515E-3"/>
    <n v="-3.0791336767159515E-3"/>
    <s v="DOWN"/>
  </r>
  <r>
    <x v="4"/>
    <x v="278"/>
    <n v="2197"/>
    <n v="2197"/>
    <n v="2182"/>
    <n v="2187.69995117187"/>
    <x v="5159"/>
    <n v="258276"/>
    <n v="1.075100447254992E-3"/>
    <n v="1.075100447254992E-3"/>
    <s v="UP"/>
  </r>
  <r>
    <x v="4"/>
    <x v="279"/>
    <n v="2220.35009765625"/>
    <n v="2220.35009765625"/>
    <n v="2172"/>
    <n v="2177.60009765625"/>
    <x v="5160"/>
    <n v="2733542"/>
    <n v="-4.6166244178867223E-3"/>
    <n v="-4.6166244178867223E-3"/>
    <s v="DOWN"/>
  </r>
  <r>
    <x v="4"/>
    <x v="280"/>
    <n v="2170"/>
    <n v="2170"/>
    <n v="2125.89990234375"/>
    <n v="2132.10009765625"/>
    <x v="5161"/>
    <n v="3315051"/>
    <n v="-2.0894475085169961E-2"/>
    <n v="-2.0894475085169961E-2"/>
    <s v="DOWN"/>
  </r>
  <r>
    <x v="4"/>
    <x v="281"/>
    <n v="2125.80004882812"/>
    <n v="2147.39990234375"/>
    <n v="2114.5"/>
    <n v="2130.75"/>
    <x v="5162"/>
    <n v="2704650"/>
    <n v="-6.3321727673549904E-4"/>
    <n v="-6.3321727673549904E-4"/>
    <s v="DOWN"/>
  </r>
  <r>
    <x v="4"/>
    <x v="282"/>
    <n v="2135"/>
    <n v="2142"/>
    <n v="2100.5"/>
    <n v="2120.25"/>
    <x v="5163"/>
    <n v="2827038"/>
    <n v="-4.9279422974841131E-3"/>
    <n v="-4.9279422974841131E-3"/>
    <s v="DOWN"/>
  </r>
  <r>
    <x v="4"/>
    <x v="283"/>
    <n v="2140"/>
    <n v="2140"/>
    <n v="2095"/>
    <n v="2129.39990234375"/>
    <x v="5164"/>
    <n v="3244576"/>
    <n v="4.3155300199436957E-3"/>
    <n v="4.3155300199436957E-3"/>
    <s v="UP"/>
  </r>
  <r>
    <x v="4"/>
    <x v="284"/>
    <n v="2132"/>
    <n v="2161"/>
    <n v="2122.39990234375"/>
    <n v="2157.35009765625"/>
    <x v="5165"/>
    <n v="1989749"/>
    <n v="1.3126016351906007E-2"/>
    <n v="1.3126016351906007E-2"/>
    <s v="UP"/>
  </r>
  <r>
    <x v="4"/>
    <x v="285"/>
    <n v="2162"/>
    <n v="2171"/>
    <n v="2128"/>
    <n v="2135.85009765625"/>
    <x v="5166"/>
    <n v="1786536"/>
    <n v="-9.9660742601527588E-3"/>
    <n v="-9.9660742601527588E-3"/>
    <s v="DOWN"/>
  </r>
  <r>
    <x v="4"/>
    <x v="286"/>
    <n v="2140"/>
    <n v="2162"/>
    <n v="2122.55004882812"/>
    <n v="2154.19995117187"/>
    <x v="5167"/>
    <n v="1630887"/>
    <n v="8.5913631667322073E-3"/>
    <n v="8.5913631667322073E-3"/>
    <s v="UP"/>
  </r>
  <r>
    <x v="4"/>
    <x v="287"/>
    <n v="2167"/>
    <n v="2167.5"/>
    <n v="2126"/>
    <n v="2138.19995117187"/>
    <x v="5168"/>
    <n v="5687861"/>
    <n v="-7.4273542637103371E-3"/>
    <n v="-7.4273542637103371E-3"/>
    <s v="DOWN"/>
  </r>
  <r>
    <x v="4"/>
    <x v="288"/>
    <n v="2159"/>
    <n v="2159"/>
    <n v="2129.60009765625"/>
    <n v="2133.05004882812"/>
    <x v="5169"/>
    <n v="2226742"/>
    <n v="-2.4084476855371893E-3"/>
    <n v="-2.4084476855371893E-3"/>
    <s v="DOWN"/>
  </r>
  <r>
    <x v="4"/>
    <x v="289"/>
    <n v="2145"/>
    <n v="2149.89990234375"/>
    <n v="2122.10009765625"/>
    <n v="2139.30004882812"/>
    <x v="5170"/>
    <n v="1634682"/>
    <n v="2.929900080912306E-3"/>
    <n v="2.929900080912306E-3"/>
    <s v="UP"/>
  </r>
  <r>
    <x v="4"/>
    <x v="290"/>
    <n v="2153"/>
    <n v="2156.39990234375"/>
    <n v="2120.10009765625"/>
    <n v="2127.75"/>
    <x v="5171"/>
    <n v="3469163"/>
    <n v="-5.3988315600230503E-3"/>
    <n v="-5.3988315600230503E-3"/>
    <s v="DOWN"/>
  </r>
  <r>
    <x v="4"/>
    <x v="291"/>
    <n v="2141"/>
    <n v="2195.39990234375"/>
    <n v="2133.60009765625"/>
    <n v="2184.19995117187"/>
    <x v="5172"/>
    <n v="3712143"/>
    <n v="2.6530333711213251E-2"/>
    <n v="2.6530333711213251E-2"/>
    <s v="UP"/>
  </r>
  <r>
    <x v="4"/>
    <x v="292"/>
    <n v="2189.25"/>
    <n v="2259.60009765625"/>
    <n v="2187"/>
    <n v="2256.14990234375"/>
    <x v="5173"/>
    <n v="4147649"/>
    <n v="3.2941258079296848E-2"/>
    <n v="3.2941258079296848E-2"/>
    <s v="UP"/>
  </r>
  <r>
    <x v="4"/>
    <x v="293"/>
    <n v="2259.5"/>
    <n v="2278.19995117187"/>
    <n v="2240.14990234375"/>
    <n v="2260"/>
    <x v="5174"/>
    <n v="2768211"/>
    <n v="1.7062909141493546E-3"/>
    <n v="1.7062909141493546E-3"/>
    <s v="UP"/>
  </r>
  <r>
    <x v="4"/>
    <x v="294"/>
    <n v="2260"/>
    <n v="2296"/>
    <n v="2243.25"/>
    <n v="2292.19995117187"/>
    <x v="5175"/>
    <n v="2123890"/>
    <n v="1.4247887358627587E-2"/>
    <n v="1.4247887358627587E-2"/>
    <s v="UP"/>
  </r>
  <r>
    <x v="4"/>
    <x v="295"/>
    <n v="2290"/>
    <n v="2357.89990234375"/>
    <n v="2275.05004882812"/>
    <n v="2350.44995117187"/>
    <x v="5176"/>
    <n v="3041370"/>
    <n v="2.5412166431591634E-2"/>
    <n v="2.5412166431591634E-2"/>
    <s v="UP"/>
  </r>
  <r>
    <x v="4"/>
    <x v="296"/>
    <n v="2366.25"/>
    <n v="2385"/>
    <n v="2333"/>
    <n v="2374.75"/>
    <x v="5177"/>
    <n v="2611218"/>
    <n v="1.033853080954757E-2"/>
    <n v="1.033853080954757E-2"/>
    <s v="UP"/>
  </r>
  <r>
    <x v="4"/>
    <x v="297"/>
    <n v="2380.94995117187"/>
    <n v="2391.39990234375"/>
    <n v="2356.14990234375"/>
    <n v="2370.75"/>
    <x v="5178"/>
    <n v="1575632"/>
    <n v="-1.6844426143148364E-3"/>
    <n v="-1.6844426143148364E-3"/>
    <s v="DOWN"/>
  </r>
  <r>
    <x v="4"/>
    <x v="298"/>
    <n v="2361"/>
    <n v="2363.94995117187"/>
    <n v="2307.30004882812"/>
    <n v="2320.05004882812"/>
    <x v="5179"/>
    <n v="2207176"/>
    <n v="-2.138549728544099E-2"/>
    <n v="-2.138549728544099E-2"/>
    <s v="DOWN"/>
  </r>
  <r>
    <x v="4"/>
    <x v="299"/>
    <n v="2317.10009765625"/>
    <n v="2354.89990234375"/>
    <n v="2303"/>
    <n v="2343.94995117187"/>
    <x v="5180"/>
    <n v="1748634"/>
    <n v="1.0301403115254832E-2"/>
    <n v="1.0301403115254832E-2"/>
    <s v="UP"/>
  </r>
  <r>
    <x v="4"/>
    <x v="300"/>
    <n v="2342"/>
    <n v="2342"/>
    <n v="2310"/>
    <n v="2315.30004882812"/>
    <x v="5181"/>
    <n v="1912868"/>
    <n v="-1.2223063320322575E-2"/>
    <n v="-1.2223063320322575E-2"/>
    <s v="DOWN"/>
  </r>
  <r>
    <x v="4"/>
    <x v="301"/>
    <n v="2322"/>
    <n v="2343.89990234375"/>
    <n v="2312"/>
    <n v="2333.44995117187"/>
    <x v="5182"/>
    <n v="2229891"/>
    <n v="7.839173520202693E-3"/>
    <n v="7.839173520202693E-3"/>
    <s v="UP"/>
  </r>
  <r>
    <x v="4"/>
    <x v="302"/>
    <n v="2343"/>
    <n v="2350"/>
    <n v="2265.10009765625"/>
    <n v="2305.94995117187"/>
    <x v="5183"/>
    <n v="2003069"/>
    <n v="-1.1785123032426426E-2"/>
    <n v="-1.1785123032426426E-2"/>
    <s v="DOWN"/>
  </r>
  <r>
    <x v="4"/>
    <x v="303"/>
    <n v="2310"/>
    <n v="2333.30004882812"/>
    <n v="2281"/>
    <n v="2311"/>
    <x v="5184"/>
    <n v="1764488"/>
    <n v="2.1901643740711357E-3"/>
    <n v="2.1901643740711357E-3"/>
    <s v="UP"/>
  </r>
  <r>
    <x v="4"/>
    <x v="304"/>
    <n v="2320"/>
    <n v="2377.30004882812"/>
    <n v="2303.25"/>
    <n v="2370.35009765625"/>
    <x v="5185"/>
    <n v="1559556"/>
    <n v="2.568153690055415E-2"/>
    <n v="2.568153690055415E-2"/>
    <s v="UP"/>
  </r>
  <r>
    <x v="4"/>
    <x v="305"/>
    <n v="2382.5"/>
    <n v="2410"/>
    <n v="2360.05004882812"/>
    <n v="2402.25"/>
    <x v="5186"/>
    <n v="2489444"/>
    <n v="1.3457723259952408E-2"/>
    <n v="1.3457723259952408E-2"/>
    <s v="UP"/>
  </r>
  <r>
    <x v="4"/>
    <x v="306"/>
    <n v="2405"/>
    <n v="2417.39990234375"/>
    <n v="2376.05004882812"/>
    <n v="2388.89990234375"/>
    <x v="5187"/>
    <n v="1532477"/>
    <n v="-5.5573265966078105E-3"/>
    <n v="-5.5573265966078105E-3"/>
    <s v="DOWN"/>
  </r>
  <r>
    <x v="4"/>
    <x v="307"/>
    <n v="2395"/>
    <n v="2403"/>
    <n v="2354.19995117187"/>
    <n v="2384.30004882812"/>
    <x v="5188"/>
    <n v="1749013"/>
    <n v="-1.9254627701100881E-3"/>
    <n v="-1.9254627701100881E-3"/>
    <s v="DOWN"/>
  </r>
  <r>
    <x v="4"/>
    <x v="308"/>
    <n v="2390"/>
    <n v="2414.64990234375"/>
    <n v="2376"/>
    <n v="2406.60009765625"/>
    <x v="5189"/>
    <n v="1924886"/>
    <n v="9.3527978042567128E-3"/>
    <n v="9.3527978042567128E-3"/>
    <s v="UP"/>
  </r>
  <r>
    <x v="4"/>
    <x v="309"/>
    <n v="2396"/>
    <n v="2417"/>
    <n v="2387"/>
    <n v="2395.39990234375"/>
    <x v="5190"/>
    <n v="1709836"/>
    <n v="-4.6537847534902574E-3"/>
    <n v="-4.6537847534902574E-3"/>
    <s v="DOWN"/>
  </r>
  <r>
    <x v="4"/>
    <x v="310"/>
    <n v="2395.39990234375"/>
    <n v="2404"/>
    <n v="2382"/>
    <n v="2387.55004882812"/>
    <x v="5191"/>
    <n v="830096"/>
    <n v="-3.2770220664365092E-3"/>
    <n v="-3.2770220664365092E-3"/>
    <s v="DOWN"/>
  </r>
  <r>
    <x v="4"/>
    <x v="311"/>
    <n v="2405"/>
    <n v="2430"/>
    <n v="2400.69995117187"/>
    <n v="2426.5"/>
    <x v="5192"/>
    <n v="1614486"/>
    <n v="1.6313681491071375E-2"/>
    <n v="1.6313681491071375E-2"/>
    <s v="UP"/>
  </r>
  <r>
    <x v="4"/>
    <x v="312"/>
    <n v="2405"/>
    <n v="2456.94995117187"/>
    <n v="2405"/>
    <n v="2450.55004882812"/>
    <x v="5193"/>
    <n v="2356303"/>
    <n v="9.9114999139847983E-3"/>
    <n v="9.9114999139847983E-3"/>
    <s v="UP"/>
  </r>
  <r>
    <x v="4"/>
    <x v="313"/>
    <n v="2445.80004882812"/>
    <n v="2450"/>
    <n v="2401.60009765625"/>
    <n v="2417.30004882812"/>
    <x v="5194"/>
    <n v="1641627"/>
    <n v="-1.3568375933571275E-2"/>
    <n v="-1.3568375933571275E-2"/>
    <s v="DOWN"/>
  </r>
  <r>
    <x v="4"/>
    <x v="314"/>
    <n v="2432"/>
    <n v="2432.69995117187"/>
    <n v="2365"/>
    <n v="2368.85009765625"/>
    <x v="5195"/>
    <n v="2403881"/>
    <n v="-2.0043198993906712E-2"/>
    <n v="-2.0043198993906712E-2"/>
    <s v="DOWN"/>
  </r>
  <r>
    <x v="4"/>
    <x v="315"/>
    <n v="2390"/>
    <n v="2400"/>
    <n v="2360.80004882812"/>
    <n v="2391.19995117187"/>
    <x v="5196"/>
    <n v="2797948"/>
    <n v="9.4350100024942537E-3"/>
    <n v="9.4350100024942537E-3"/>
    <s v="UP"/>
  </r>
  <r>
    <x v="4"/>
    <x v="316"/>
    <n v="2425"/>
    <n v="2441.94995117187"/>
    <n v="2402.10009765625"/>
    <n v="2429.10009765625"/>
    <x v="5197"/>
    <n v="2787672"/>
    <n v="1.5849878420615676E-2"/>
    <n v="1.5849878420615676E-2"/>
    <s v="UP"/>
  </r>
  <r>
    <x v="4"/>
    <x v="317"/>
    <n v="2429.80004882812"/>
    <n v="2433.10009765625"/>
    <n v="2372"/>
    <n v="2375.89990234375"/>
    <x v="5198"/>
    <n v="2036708"/>
    <n v="-2.1901169095548744E-2"/>
    <n v="-2.1901169095548744E-2"/>
    <s v="DOWN"/>
  </r>
  <r>
    <x v="4"/>
    <x v="318"/>
    <n v="2381.89990234375"/>
    <n v="2398"/>
    <n v="2364.60009765625"/>
    <n v="2372.35009765625"/>
    <x v="5199"/>
    <n v="1702740"/>
    <n v="-1.4941595788915054E-3"/>
    <n v="-1.4941595788915054E-3"/>
    <s v="DOWN"/>
  </r>
  <r>
    <x v="4"/>
    <x v="319"/>
    <n v="2366"/>
    <n v="2406"/>
    <n v="2351.14990234375"/>
    <n v="2398.55004882812"/>
    <x v="5200"/>
    <n v="2120413"/>
    <n v="1.1043913128908945E-2"/>
    <n v="1.1043913128908945E-2"/>
    <s v="UP"/>
  </r>
  <r>
    <x v="4"/>
    <x v="320"/>
    <n v="2392.5"/>
    <n v="2407"/>
    <n v="2342.80004882812"/>
    <n v="2351.14990234375"/>
    <x v="5201"/>
    <n v="2042957"/>
    <n v="-1.9762109132867217E-2"/>
    <n v="-1.9762109132867217E-2"/>
    <s v="DOWN"/>
  </r>
  <r>
    <x v="4"/>
    <x v="321"/>
    <n v="2374.5"/>
    <n v="2374.5"/>
    <n v="2320.64990234375"/>
    <n v="2332.60009765625"/>
    <x v="5202"/>
    <n v="1733797"/>
    <n v="-7.8896248184127781E-3"/>
    <n v="-7.8896248184127781E-3"/>
    <s v="DOWN"/>
  </r>
  <r>
    <x v="4"/>
    <x v="322"/>
    <n v="2342"/>
    <n v="2382.10009765625"/>
    <n v="2323.25"/>
    <n v="2363.14990234375"/>
    <x v="5203"/>
    <n v="1495269"/>
    <n v="1.3096896932414224E-2"/>
    <n v="1.3096896932414224E-2"/>
    <s v="UP"/>
  </r>
  <r>
    <x v="4"/>
    <x v="323"/>
    <n v="2357"/>
    <n v="2373.94995117187"/>
    <n v="2346.30004882812"/>
    <n v="2355.94995117187"/>
    <x v="5204"/>
    <n v="1380562"/>
    <n v="-3.0466402779366032E-3"/>
    <n v="-3.0466402779366032E-3"/>
    <s v="DOWN"/>
  </r>
  <r>
    <x v="4"/>
    <x v="324"/>
    <n v="2376"/>
    <n v="2399.89990234375"/>
    <n v="2350"/>
    <n v="2367.64990234375"/>
    <x v="5205"/>
    <n v="1521133"/>
    <n v="4.9659061515485211E-3"/>
    <n v="4.9659061515485211E-3"/>
    <s v="UP"/>
  </r>
  <r>
    <x v="4"/>
    <x v="325"/>
    <n v="2359"/>
    <n v="2422"/>
    <n v="2357"/>
    <n v="2409.35009765625"/>
    <x v="5206"/>
    <n v="2548089"/>
    <n v="1.76126829165324E-2"/>
    <n v="1.76126829165324E-2"/>
    <s v="UP"/>
  </r>
  <r>
    <x v="4"/>
    <x v="326"/>
    <n v="2420"/>
    <n v="2432.35009765625"/>
    <n v="2385"/>
    <n v="2399.60009765625"/>
    <x v="5207"/>
    <n v="2124424"/>
    <n v="-4.0467856721200426E-3"/>
    <n v="-4.0467856721200426E-3"/>
    <s v="DOWN"/>
  </r>
  <r>
    <x v="4"/>
    <x v="327"/>
    <n v="2425"/>
    <n v="2425"/>
    <n v="2335"/>
    <n v="2391.30004882812"/>
    <x v="5208"/>
    <n v="2460297"/>
    <n v="-3.4589899968268684E-3"/>
    <n v="-3.4589899968268684E-3"/>
    <s v="DOWN"/>
  </r>
  <r>
    <x v="4"/>
    <x v="328"/>
    <n v="2367.89990234375"/>
    <n v="2411.55004882812"/>
    <n v="2290"/>
    <n v="2300.39990234375"/>
    <x v="5209"/>
    <n v="3867335"/>
    <n v="-3.8012967853629849E-2"/>
    <n v="-3.8012967853629849E-2"/>
    <s v="DOWN"/>
  </r>
  <r>
    <x v="4"/>
    <x v="329"/>
    <n v="2315.10009765625"/>
    <n v="2322.30004882812"/>
    <n v="2251"/>
    <n v="2263.89990234375"/>
    <x v="5210"/>
    <n v="4472694"/>
    <n v="-1.5866709380840956E-2"/>
    <n v="-1.5866709380840956E-2"/>
    <s v="DOWN"/>
  </r>
  <r>
    <x v="4"/>
    <x v="330"/>
    <n v="2276.64990234375"/>
    <n v="2285"/>
    <n v="2226.19995117187"/>
    <n v="2248.60009765625"/>
    <x v="5211"/>
    <n v="2717591"/>
    <n v="-6.7579803068731591E-3"/>
    <n v="-6.7579803068731591E-3"/>
    <s v="DOWN"/>
  </r>
  <r>
    <x v="4"/>
    <x v="331"/>
    <n v="2271.05004882812"/>
    <n v="2275"/>
    <n v="2205"/>
    <n v="2230.44995117187"/>
    <x v="5212"/>
    <n v="4215607"/>
    <n v="-8.0719332555170241E-3"/>
    <n v="-8.0719332555170241E-3"/>
    <s v="DOWN"/>
  </r>
  <r>
    <x v="4"/>
    <x v="332"/>
    <n v="2231.5"/>
    <n v="2257"/>
    <n v="2217.60009765625"/>
    <n v="2232.85009765625"/>
    <x v="5213"/>
    <n v="2353429"/>
    <n v="1.07612047650817E-3"/>
    <n v="1.07612047650817E-3"/>
    <s v="UP"/>
  </r>
  <r>
    <x v="4"/>
    <x v="333"/>
    <n v="2239"/>
    <n v="2259"/>
    <n v="2226.19995117187"/>
    <n v="2245.60009765625"/>
    <x v="5214"/>
    <n v="2908003"/>
    <n v="5.7102901894186551E-3"/>
    <n v="5.7102901894186551E-3"/>
    <s v="UP"/>
  </r>
  <r>
    <x v="4"/>
    <x v="334"/>
    <n v="2245.60009765625"/>
    <n v="2285"/>
    <n v="2241"/>
    <n v="2269.55004882812"/>
    <x v="5215"/>
    <n v="4036942"/>
    <n v="1.0665078886244328E-2"/>
    <n v="1.0665078886244328E-2"/>
    <s v="UP"/>
  </r>
  <r>
    <x v="4"/>
    <x v="335"/>
    <n v="2288"/>
    <n v="2288.69995117187"/>
    <n v="2230.30004882812"/>
    <n v="2236.64990234375"/>
    <x v="5216"/>
    <n v="2780672"/>
    <n v="-1.449629625256652E-2"/>
    <n v="-1.449629625256652E-2"/>
    <s v="DOWN"/>
  </r>
  <r>
    <x v="4"/>
    <x v="336"/>
    <n v="2247"/>
    <n v="2254.69995117187"/>
    <n v="2210.5"/>
    <n v="2216.25"/>
    <x v="5217"/>
    <n v="3131481"/>
    <n v="-9.1206896651015671E-3"/>
    <n v="-9.1206896651015671E-3"/>
    <s v="DOWN"/>
  </r>
  <r>
    <x v="4"/>
    <x v="337"/>
    <n v="2220"/>
    <n v="2241"/>
    <n v="2212.75"/>
    <n v="2235.5"/>
    <x v="5218"/>
    <n v="2055520"/>
    <n v="8.6859808863774448E-3"/>
    <n v="8.6859808863774448E-3"/>
    <s v="UP"/>
  </r>
  <r>
    <x v="4"/>
    <x v="338"/>
    <n v="2242"/>
    <n v="2268"/>
    <n v="2234.05004882812"/>
    <n v="2263"/>
    <x v="5219"/>
    <n v="1824480"/>
    <n v="1.2301263737517713E-2"/>
    <n v="1.2301263737517713E-2"/>
    <s v="UP"/>
  </r>
  <r>
    <x v="4"/>
    <x v="339"/>
    <n v="2268"/>
    <n v="2272.25"/>
    <n v="2232"/>
    <n v="2241.55004882812"/>
    <x v="5220"/>
    <n v="1222094"/>
    <n v="-9.4784851913186537E-3"/>
    <n v="-9.4784851913186537E-3"/>
    <s v="DOWN"/>
  </r>
  <r>
    <x v="4"/>
    <x v="340"/>
    <n v="2251"/>
    <n v="2261.75"/>
    <n v="2213"/>
    <n v="2215.19995117187"/>
    <x v="5221"/>
    <n v="2449407"/>
    <n v="-1.175525670719242E-2"/>
    <n v="-1.175525670719242E-2"/>
    <s v="DOWN"/>
  </r>
  <r>
    <x v="4"/>
    <x v="341"/>
    <n v="2227"/>
    <n v="2229.05004882812"/>
    <n v="2190.05004882812"/>
    <n v="2196.10009765625"/>
    <x v="5222"/>
    <n v="2396356"/>
    <n v="-8.6220504085688082E-3"/>
    <n v="-8.6220504085688082E-3"/>
    <s v="DOWN"/>
  </r>
  <r>
    <x v="4"/>
    <x v="342"/>
    <n v="2196"/>
    <n v="2201.55004882812"/>
    <n v="2160"/>
    <n v="2163.89990234375"/>
    <x v="5223"/>
    <n v="2447956"/>
    <n v="-1.4662807522608798E-2"/>
    <n v="-1.4662807522608798E-2"/>
    <s v="DOWN"/>
  </r>
  <r>
    <x v="4"/>
    <x v="343"/>
    <n v="2164"/>
    <n v="2168.55004882812"/>
    <n v="2143.19995117187"/>
    <n v="2146.85009765625"/>
    <x v="5224"/>
    <n v="3205806"/>
    <n v="-7.8788304583833051E-3"/>
    <n v="-7.8788304583833051E-3"/>
    <s v="DOWN"/>
  </r>
  <r>
    <x v="4"/>
    <x v="344"/>
    <n v="2152.89990234375"/>
    <n v="2194"/>
    <n v="2150"/>
    <n v="2181.10009765625"/>
    <x v="5225"/>
    <n v="3364030"/>
    <n v="1.5953493033499445E-2"/>
    <n v="1.5953493033499445E-2"/>
    <s v="UP"/>
  </r>
  <r>
    <x v="4"/>
    <x v="345"/>
    <n v="2205"/>
    <n v="2205"/>
    <n v="2161.60009765625"/>
    <n v="2167.60009765625"/>
    <x v="5226"/>
    <n v="2678023"/>
    <n v="-6.1896794806236546E-3"/>
    <n v="-6.1896794806236546E-3"/>
    <s v="DOWN"/>
  </r>
  <r>
    <x v="4"/>
    <x v="346"/>
    <n v="2185"/>
    <n v="2192.35009765625"/>
    <n v="2170.19995117187"/>
    <n v="2179.25"/>
    <x v="5227"/>
    <n v="2062144"/>
    <n v="5.3747060364037098E-3"/>
    <n v="5.3747060364037098E-3"/>
    <s v="UP"/>
  </r>
  <r>
    <x v="4"/>
    <x v="347"/>
    <n v="2188.5"/>
    <n v="2188.5"/>
    <n v="2155.55004882812"/>
    <n v="2178.85009765625"/>
    <x v="5228"/>
    <n v="924143"/>
    <n v="-1.8362630380238748E-4"/>
    <n v="-1.8362630380238748E-4"/>
    <s v="DOWN"/>
  </r>
  <r>
    <x v="4"/>
    <x v="348"/>
    <n v="2177"/>
    <n v="2185"/>
    <n v="2160"/>
    <n v="2163.30004882812"/>
    <x v="5229"/>
    <n v="2099460"/>
    <n v="-7.1364870744352518E-3"/>
    <n v="-7.1364870744352518E-3"/>
    <s v="DOWN"/>
  </r>
  <r>
    <x v="4"/>
    <x v="349"/>
    <n v="2158"/>
    <n v="2182.39990234375"/>
    <n v="2120"/>
    <n v="2132.05004882812"/>
    <x v="5230"/>
    <n v="3413194"/>
    <n v="-1.4445781404697261E-2"/>
    <n v="-1.4445781404697261E-2"/>
    <s v="DOWN"/>
  </r>
  <r>
    <x v="4"/>
    <x v="350"/>
    <n v="2135.19995117187"/>
    <n v="2154"/>
    <n v="2128"/>
    <n v="2143.39990234375"/>
    <x v="5231"/>
    <n v="1229276"/>
    <n v="5.323343908150072E-3"/>
    <n v="5.323343908150072E-3"/>
    <s v="UP"/>
  </r>
  <r>
    <x v="4"/>
    <x v="351"/>
    <n v="2162"/>
    <n v="2183.89990234375"/>
    <n v="2140.55004882812"/>
    <n v="2177.94995117187"/>
    <x v="5232"/>
    <n v="2095135"/>
    <n v="1.611947109630945E-2"/>
    <n v="1.611947109630945E-2"/>
    <s v="UP"/>
  </r>
  <r>
    <x v="4"/>
    <x v="352"/>
    <n v="2205"/>
    <n v="2205"/>
    <n v="2173.5"/>
    <n v="2193.5"/>
    <x v="5233"/>
    <n v="2031893"/>
    <n v="7.1396720603965399E-3"/>
    <n v="7.1396720603965399E-3"/>
    <s v="UP"/>
  </r>
  <r>
    <x v="4"/>
    <x v="353"/>
    <n v="2185"/>
    <n v="2203.5"/>
    <n v="2174"/>
    <n v="2196.89990234375"/>
    <x v="5234"/>
    <n v="2290915"/>
    <n v="1.55003773187478E-3"/>
    <n v="1.55003773187478E-3"/>
    <s v="UP"/>
  </r>
  <r>
    <x v="4"/>
    <x v="354"/>
    <n v="2184.60009765625"/>
    <n v="2209.94995117187"/>
    <n v="2175.25"/>
    <n v="2201.10009765625"/>
    <x v="5235"/>
    <n v="2129837"/>
    <n v="1.911940933800412E-3"/>
    <n v="1.911940933800412E-3"/>
    <s v="UP"/>
  </r>
  <r>
    <x v="4"/>
    <x v="355"/>
    <n v="2210"/>
    <n v="2216.10009765625"/>
    <n v="2169"/>
    <n v="2174.55004882812"/>
    <x v="5236"/>
    <n v="1440724"/>
    <n v="-1.2062243508457783E-2"/>
    <n v="-1.2062243508457783E-2"/>
    <s v="DOWN"/>
  </r>
  <r>
    <x v="4"/>
    <x v="356"/>
    <n v="2176"/>
    <n v="2205"/>
    <n v="2162.05004882812"/>
    <n v="2198.5"/>
    <x v="5237"/>
    <n v="1711842"/>
    <n v="1.1013781713188255E-2"/>
    <n v="1.1013781713188255E-2"/>
    <s v="UP"/>
  </r>
  <r>
    <x v="4"/>
    <x v="357"/>
    <n v="2210.5"/>
    <n v="2236.89990234375"/>
    <n v="2193.19995117187"/>
    <n v="2227.85009765625"/>
    <x v="5238"/>
    <n v="2696085"/>
    <n v="1.3349935730955454E-2"/>
    <n v="1.3349935730955454E-2"/>
    <s v="UP"/>
  </r>
  <r>
    <x v="4"/>
    <x v="358"/>
    <n v="2236"/>
    <n v="2239.89990234375"/>
    <n v="2200"/>
    <n v="2204.75"/>
    <x v="5239"/>
    <n v="2038930"/>
    <n v="-1.0368720625158166E-2"/>
    <n v="-1.0368720625158166E-2"/>
    <s v="DOWN"/>
  </r>
  <r>
    <x v="4"/>
    <x v="359"/>
    <n v="2206.10009765625"/>
    <n v="2217.44995117187"/>
    <n v="2183.30004882812"/>
    <n v="2210.85009765625"/>
    <x v="5240"/>
    <n v="1632022"/>
    <n v="2.7668320485963885E-3"/>
    <n v="2.7668320485963885E-3"/>
    <s v="UP"/>
  </r>
  <r>
    <x v="4"/>
    <x v="360"/>
    <n v="2221.35009765625"/>
    <n v="2247.5"/>
    <n v="2214.30004882812"/>
    <n v="2244.05004882812"/>
    <x v="5241"/>
    <n v="2633605"/>
    <n v="1.5016847260438426E-2"/>
    <n v="1.5016847260438426E-2"/>
    <s v="UP"/>
  </r>
  <r>
    <x v="4"/>
    <x v="361"/>
    <n v="2254"/>
    <n v="2262"/>
    <n v="2219.25"/>
    <n v="2226.30004882812"/>
    <x v="5242"/>
    <n v="3703365"/>
    <n v="-7.9097472405999254E-3"/>
    <n v="-7.9097472405999254E-3"/>
    <s v="DOWN"/>
  </r>
  <r>
    <x v="4"/>
    <x v="362"/>
    <n v="2238"/>
    <n v="2249.89990234375"/>
    <n v="2205"/>
    <n v="2215.19995117187"/>
    <x v="5221"/>
    <n v="2597091"/>
    <n v="-4.9860011412073959E-3"/>
    <n v="-4.9860011412073959E-3"/>
    <s v="DOWN"/>
  </r>
  <r>
    <x v="4"/>
    <x v="363"/>
    <n v="2204.10009765625"/>
    <n v="2325.25"/>
    <n v="2191.5"/>
    <n v="2312.05004882812"/>
    <x v="5243"/>
    <n v="5382214"/>
    <n v="4.3720703866775096E-2"/>
    <n v="4.3720703866775096E-2"/>
    <s v="UP"/>
  </r>
  <r>
    <x v="4"/>
    <x v="364"/>
    <n v="2310.10009765625"/>
    <n v="2356.5"/>
    <n v="2302"/>
    <n v="2353.19995117187"/>
    <x v="5244"/>
    <n v="2471516"/>
    <n v="1.7798063341392528E-2"/>
    <n v="1.7798063341392528E-2"/>
    <s v="UP"/>
  </r>
  <r>
    <x v="4"/>
    <x v="365"/>
    <n v="2363"/>
    <n v="2372.94995117187"/>
    <n v="2333.39990234375"/>
    <n v="2337.30004882812"/>
    <x v="5245"/>
    <n v="1970612"/>
    <n v="-6.7567685945273091E-3"/>
    <n v="-6.7567685945273091E-3"/>
    <s v="DOWN"/>
  </r>
  <r>
    <x v="4"/>
    <x v="366"/>
    <n v="2337.30004882812"/>
    <n v="2350.89990234375"/>
    <n v="2315.55004882812"/>
    <n v="2318.60009765625"/>
    <x v="5246"/>
    <n v="1762743"/>
    <n v="-8.0006473543689696E-3"/>
    <n v="-8.0006473543689696E-3"/>
    <s v="DOWN"/>
  </r>
  <r>
    <x v="4"/>
    <x v="367"/>
    <n v="2318.60009765625"/>
    <n v="2322"/>
    <n v="2231.05004882812"/>
    <n v="2237.05004882812"/>
    <x v="5247"/>
    <n v="2495833"/>
    <n v="-3.5172168993022376E-2"/>
    <n v="-3.5172168993022376E-2"/>
    <s v="DOWN"/>
  </r>
  <r>
    <x v="4"/>
    <x v="368"/>
    <n v="2255"/>
    <n v="2325"/>
    <n v="2248.80004882812"/>
    <n v="2317.89990234375"/>
    <x v="5248"/>
    <n v="1929236"/>
    <n v="3.6141275426448342E-2"/>
    <n v="3.6141275426448342E-2"/>
    <s v="UP"/>
  </r>
  <r>
    <x v="4"/>
    <x v="369"/>
    <n v="2325"/>
    <n v="2406"/>
    <n v="2325"/>
    <n v="2398.75"/>
    <x v="5249"/>
    <n v="3327203"/>
    <n v="3.488086678236927E-2"/>
    <n v="3.488086678236927E-2"/>
    <s v="UP"/>
  </r>
  <r>
    <x v="4"/>
    <x v="370"/>
    <n v="2386"/>
    <n v="2438.60009765625"/>
    <n v="2381.64990234375"/>
    <n v="2431.5"/>
    <x v="5250"/>
    <n v="2709756"/>
    <n v="1.3652878009669097E-2"/>
    <n v="1.3652878009669097E-2"/>
    <s v="UP"/>
  </r>
  <r>
    <x v="4"/>
    <x v="371"/>
    <n v="2446.80004882812"/>
    <n v="2446.80004882812"/>
    <n v="2392.05004882812"/>
    <n v="2399.10009765625"/>
    <x v="5251"/>
    <n v="1532653"/>
    <n v="-1.3325075898038477E-2"/>
    <n v="-1.3325075898038477E-2"/>
    <s v="DOWN"/>
  </r>
  <r>
    <x v="4"/>
    <x v="372"/>
    <n v="2400"/>
    <n v="2417.19995117187"/>
    <n v="2346.5"/>
    <n v="2373.19995117187"/>
    <x v="5252"/>
    <n v="2545447"/>
    <n v="-1.0795862438140427E-2"/>
    <n v="-1.0795862438140427E-2"/>
    <s v="DOWN"/>
  </r>
  <r>
    <x v="4"/>
    <x v="373"/>
    <n v="2382.30004882812"/>
    <n v="2411"/>
    <n v="2377.35009765625"/>
    <n v="2408.30004882812"/>
    <x v="5253"/>
    <n v="3683538"/>
    <n v="1.4790195272833389E-2"/>
    <n v="1.4790195272833389E-2"/>
    <s v="UP"/>
  </r>
  <r>
    <x v="4"/>
    <x v="374"/>
    <n v="2417"/>
    <n v="2435"/>
    <n v="2387.35009765625"/>
    <n v="2405.25"/>
    <x v="5254"/>
    <n v="1713970"/>
    <n v="-1.2661685519210985E-3"/>
    <n v="-1.2661685519210985E-3"/>
    <s v="DOWN"/>
  </r>
  <r>
    <x v="4"/>
    <x v="375"/>
    <n v="2406"/>
    <n v="2439"/>
    <n v="2395.60009765625"/>
    <n v="2409.89990234375"/>
    <x v="5255"/>
    <n v="1814515"/>
    <n v="1.9330496751128895E-3"/>
    <n v="1.9330496751128895E-3"/>
    <s v="UP"/>
  </r>
  <r>
    <x v="4"/>
    <x v="376"/>
    <n v="2424"/>
    <n v="2483"/>
    <n v="2424"/>
    <n v="2476"/>
    <x v="5256"/>
    <n v="2604858"/>
    <n v="2.7428445198230705E-2"/>
    <n v="2.7428445198230705E-2"/>
    <s v="UP"/>
  </r>
  <r>
    <x v="4"/>
    <x v="377"/>
    <n v="2441.5"/>
    <n v="2488.25"/>
    <n v="2437.60009765625"/>
    <n v="2462"/>
    <x v="5257"/>
    <n v="2261945"/>
    <n v="-5.6541536606896387E-3"/>
    <n v="-5.6541536606896387E-3"/>
    <s v="DOWN"/>
  </r>
  <r>
    <x v="4"/>
    <x v="378"/>
    <n v="2470"/>
    <n v="2505.89990234375"/>
    <n v="2448.80004882812"/>
    <n v="2454.39990234375"/>
    <x v="5258"/>
    <n v="1811781"/>
    <n v="-3.0869588834219657E-3"/>
    <n v="-3.0869588834219657E-3"/>
    <s v="DOWN"/>
  </r>
  <r>
    <x v="4"/>
    <x v="379"/>
    <n v="2497"/>
    <n v="2497"/>
    <n v="2421.10009765625"/>
    <n v="2460.64990234375"/>
    <x v="5259"/>
    <n v="3352379"/>
    <n v="2.5463989478012373E-3"/>
    <n v="2.5463989478012373E-3"/>
    <s v="UP"/>
  </r>
  <r>
    <x v="4"/>
    <x v="380"/>
    <n v="2469.89990234375"/>
    <n v="2478.94995117187"/>
    <n v="2440"/>
    <n v="2458.89990234375"/>
    <x v="5260"/>
    <n v="1225517"/>
    <n v="-7.1113886831841527E-4"/>
    <n v="-7.1113886831841527E-4"/>
    <s v="DOWN"/>
  </r>
  <r>
    <x v="4"/>
    <x v="381"/>
    <n v="2440"/>
    <n v="2459.69995117187"/>
    <n v="2414.05004882812"/>
    <n v="2436.64990234375"/>
    <x v="5261"/>
    <n v="1746316"/>
    <n v="-9.048715874368677E-3"/>
    <n v="-9.048715874368677E-3"/>
    <s v="DOWN"/>
  </r>
  <r>
    <x v="4"/>
    <x v="382"/>
    <n v="2456"/>
    <n v="2456"/>
    <n v="2383.80004882812"/>
    <n v="2397.44995117187"/>
    <x v="5262"/>
    <n v="1589508"/>
    <n v="-1.6087740583528628E-2"/>
    <n v="-1.6087740583528628E-2"/>
    <s v="DOWN"/>
  </r>
  <r>
    <x v="4"/>
    <x v="383"/>
    <n v="2390"/>
    <n v="2390"/>
    <n v="2332"/>
    <n v="2349.39990234375"/>
    <x v="5263"/>
    <n v="1721265"/>
    <n v="-2.0042024032159721E-2"/>
    <n v="-2.0042024032159721E-2"/>
    <s v="DOWN"/>
  </r>
  <r>
    <x v="4"/>
    <x v="384"/>
    <n v="2340"/>
    <n v="2350"/>
    <n v="2300"/>
    <n v="2307.75"/>
    <x v="5264"/>
    <n v="1949756"/>
    <n v="-1.7727887164835567E-2"/>
    <n v="-1.7727887164835567E-2"/>
    <s v="DOWN"/>
  </r>
  <r>
    <x v="4"/>
    <x v="385"/>
    <n v="2324"/>
    <n v="2369.80004882812"/>
    <n v="2311"/>
    <n v="2360.64990234375"/>
    <x v="5265"/>
    <n v="1946867"/>
    <n v="2.2922622346122919E-2"/>
    <n v="2.2922622346122919E-2"/>
    <s v="UP"/>
  </r>
  <r>
    <x v="4"/>
    <x v="386"/>
    <n v="2363"/>
    <n v="2386.44995117187"/>
    <n v="2352.94995117187"/>
    <n v="2379.85009765625"/>
    <x v="5266"/>
    <n v="1668456"/>
    <n v="8.1333781009484494E-3"/>
    <n v="8.1333781009484494E-3"/>
    <s v="UP"/>
  </r>
  <r>
    <x v="4"/>
    <x v="387"/>
    <n v="2380"/>
    <n v="2445"/>
    <n v="2366.30004882812"/>
    <n v="2406.55004882812"/>
    <x v="5267"/>
    <n v="1951215"/>
    <n v="1.1219267603352467E-2"/>
    <n v="1.1219267603352467E-2"/>
    <s v="UP"/>
  </r>
  <r>
    <x v="4"/>
    <x v="388"/>
    <n v="2433"/>
    <n v="2448.94995117187"/>
    <n v="2384.14990234375"/>
    <n v="2407.60009765625"/>
    <x v="5268"/>
    <n v="3151150"/>
    <n v="4.3621099463708979E-4"/>
    <n v="4.3621099463708979E-4"/>
    <s v="UP"/>
  </r>
  <r>
    <x v="4"/>
    <x v="389"/>
    <n v="2410"/>
    <n v="2442.89990234375"/>
    <n v="2330.25"/>
    <n v="2353.75"/>
    <x v="5269"/>
    <n v="4010778"/>
    <n v="-2.2366561207570031E-2"/>
    <n v="-2.2366561207570031E-2"/>
    <s v="DOWN"/>
  </r>
  <r>
    <x v="4"/>
    <x v="390"/>
    <n v="2343"/>
    <n v="2415"/>
    <n v="2340"/>
    <n v="2408"/>
    <x v="5270"/>
    <n v="1692239"/>
    <n v="2.3048282208530807E-2"/>
    <n v="2.3048282208530807E-2"/>
    <s v="UP"/>
  </r>
  <r>
    <x v="4"/>
    <x v="391"/>
    <n v="2409.19995117187"/>
    <n v="2418.19995117187"/>
    <n v="2372.19995117187"/>
    <n v="2407.64990234375"/>
    <x v="5271"/>
    <n v="1453111"/>
    <n v="-1.4531611283892469E-4"/>
    <n v="-1.4531611283892469E-4"/>
    <s v="DOWN"/>
  </r>
  <r>
    <x v="4"/>
    <x v="392"/>
    <n v="2434"/>
    <n v="2434"/>
    <n v="2368.64990234375"/>
    <n v="2394.64990234375"/>
    <x v="5272"/>
    <n v="1256857"/>
    <n v="-5.3994173239862824E-3"/>
    <n v="-5.3994173239862824E-3"/>
    <s v="DOWN"/>
  </r>
  <r>
    <x v="4"/>
    <x v="393"/>
    <n v="2400"/>
    <n v="2416.55004882812"/>
    <n v="2377.05004882812"/>
    <n v="2390"/>
    <x v="5273"/>
    <n v="1377740"/>
    <n v="-1.941929350440886E-3"/>
    <n v="-1.941929350440886E-3"/>
    <s v="DOWN"/>
  </r>
  <r>
    <x v="4"/>
    <x v="394"/>
    <n v="2408.80004882812"/>
    <n v="2424"/>
    <n v="2397.14990234375"/>
    <n v="2411.19995117187"/>
    <x v="5274"/>
    <n v="1169518"/>
    <n v="8.8703445111331866E-3"/>
    <n v="8.8703445111331866E-3"/>
    <s v="UP"/>
  </r>
  <r>
    <x v="4"/>
    <x v="395"/>
    <n v="2423"/>
    <n v="2446.94995117187"/>
    <n v="2416"/>
    <n v="2432.89990234375"/>
    <x v="5275"/>
    <n v="988495"/>
    <n v="8.9994585128650127E-3"/>
    <n v="8.9994585128650127E-3"/>
    <s v="UP"/>
  </r>
  <r>
    <x v="4"/>
    <x v="396"/>
    <n v="2425"/>
    <n v="2426"/>
    <n v="2394.25"/>
    <n v="2402.10009765625"/>
    <x v="5276"/>
    <n v="1019077"/>
    <n v="-1.2659694532045665E-2"/>
    <n v="-1.2659694532045665E-2"/>
    <s v="DOWN"/>
  </r>
  <r>
    <x v="4"/>
    <x v="397"/>
    <n v="2389"/>
    <n v="2389"/>
    <n v="2325.05004882812"/>
    <n v="2328.94995117187"/>
    <x v="5277"/>
    <n v="2053932"/>
    <n v="-3.0452532576376982E-2"/>
    <n v="-3.0452532576376982E-2"/>
    <s v="DOWN"/>
  </r>
  <r>
    <x v="4"/>
    <x v="398"/>
    <n v="2328.89990234375"/>
    <n v="2382.39990234375"/>
    <n v="2326"/>
    <n v="2376.85009765625"/>
    <x v="5278"/>
    <n v="1388970"/>
    <n v="2.0567337437320435E-2"/>
    <n v="2.0567337437320435E-2"/>
    <s v="UP"/>
  </r>
  <r>
    <x v="4"/>
    <x v="399"/>
    <n v="2385"/>
    <n v="2395"/>
    <n v="2366.5"/>
    <n v="2376.25"/>
    <x v="5279"/>
    <n v="811243"/>
    <n v="-2.5259492501020464E-4"/>
    <n v="-2.5259492501020464E-4"/>
    <s v="DOWN"/>
  </r>
  <r>
    <x v="4"/>
    <x v="400"/>
    <n v="2402.10009765625"/>
    <n v="2408.35009765625"/>
    <n v="2366.94995117187"/>
    <n v="2374.25"/>
    <x v="5280"/>
    <n v="1153722"/>
    <n v="-8.4147290289175172E-4"/>
    <n v="-8.4147290289175172E-4"/>
    <s v="DOWN"/>
  </r>
  <r>
    <x v="4"/>
    <x v="401"/>
    <n v="2360"/>
    <n v="2380"/>
    <n v="2344"/>
    <n v="2359.75"/>
    <x v="5281"/>
    <n v="1323590"/>
    <n v="-6.1073358247871754E-3"/>
    <n v="-6.1073358247871754E-3"/>
    <s v="DOWN"/>
  </r>
  <r>
    <x v="4"/>
    <x v="402"/>
    <n v="2360"/>
    <n v="2362"/>
    <n v="2340"/>
    <n v="2344.14990234375"/>
    <x v="5282"/>
    <n v="856235"/>
    <n v="-6.6109107435325595E-3"/>
    <n v="-6.6109107435325595E-3"/>
    <s v="DOWN"/>
  </r>
  <r>
    <x v="4"/>
    <x v="403"/>
    <n v="2340"/>
    <n v="2366.14990234375"/>
    <n v="2340"/>
    <n v="2362.25"/>
    <x v="5283"/>
    <n v="771492"/>
    <n v="7.7214801806570954E-3"/>
    <n v="7.7214801806570954E-3"/>
    <s v="UP"/>
  </r>
  <r>
    <x v="4"/>
    <x v="404"/>
    <n v="2355"/>
    <n v="2359.94995117187"/>
    <n v="2325.25"/>
    <n v="2336.55004882812"/>
    <x v="5284"/>
    <n v="1194864"/>
    <n v="-1.0879626650133067E-2"/>
    <n v="-1.0879626650133067E-2"/>
    <s v="DOWN"/>
  </r>
  <r>
    <x v="4"/>
    <x v="405"/>
    <n v="2355"/>
    <n v="2369.80004882812"/>
    <n v="2338"/>
    <n v="2344.05004882812"/>
    <x v="5285"/>
    <n v="1098457"/>
    <n v="3.2100208053636504E-3"/>
    <n v="3.2100208053636504E-3"/>
    <s v="UP"/>
  </r>
  <r>
    <x v="4"/>
    <x v="406"/>
    <n v="2355.75"/>
    <n v="2370.19995117187"/>
    <n v="2345.25"/>
    <n v="2354"/>
    <x v="5286"/>
    <n v="811095"/>
    <n v="4.2447137846678921E-3"/>
    <n v="4.2447137846678921E-3"/>
    <s v="UP"/>
  </r>
  <r>
    <x v="4"/>
    <x v="407"/>
    <n v="2353"/>
    <n v="2353"/>
    <n v="2322.89990234375"/>
    <n v="2326.39990234375"/>
    <x v="5287"/>
    <n v="3755182"/>
    <n v="-1.1724821729907397E-2"/>
    <n v="-1.1724821729907397E-2"/>
    <s v="DOWN"/>
  </r>
  <r>
    <x v="4"/>
    <x v="408"/>
    <n v="2333.35009765625"/>
    <n v="2350"/>
    <n v="2319.35009765625"/>
    <n v="2321.69995117187"/>
    <x v="5288"/>
    <n v="1215325"/>
    <n v="-2.0200559054182358E-3"/>
    <n v="-2.0200559054182358E-3"/>
    <s v="DOWN"/>
  </r>
  <r>
    <x v="4"/>
    <x v="409"/>
    <n v="2325"/>
    <n v="2345"/>
    <n v="2320.14990234375"/>
    <n v="2340.05004882812"/>
    <x v="5289"/>
    <n v="1178704"/>
    <n v="7.9035762148026989E-3"/>
    <n v="7.9035762148026989E-3"/>
    <s v="UP"/>
  </r>
  <r>
    <x v="4"/>
    <x v="410"/>
    <n v="2347"/>
    <n v="2363"/>
    <n v="2330.60009765625"/>
    <n v="2358.30004882812"/>
    <x v="5290"/>
    <n v="1141451"/>
    <n v="7.7989851386971974E-3"/>
    <n v="7.7989851386971974E-3"/>
    <s v="UP"/>
  </r>
  <r>
    <x v="4"/>
    <x v="411"/>
    <n v="2356"/>
    <n v="2373.64990234375"/>
    <n v="2350"/>
    <n v="2358.80004882812"/>
    <x v="5291"/>
    <n v="1113091"/>
    <n v="2.1196940997331371E-4"/>
    <n v="2.1196940997331371E-4"/>
    <s v="UP"/>
  </r>
  <r>
    <x v="4"/>
    <x v="412"/>
    <n v="2369"/>
    <n v="2371.05004882812"/>
    <n v="2345"/>
    <n v="2363.25"/>
    <x v="5292"/>
    <n v="868532"/>
    <n v="1.8865649050425356E-3"/>
    <n v="1.8865649050425356E-3"/>
    <s v="UP"/>
  </r>
  <r>
    <x v="4"/>
    <x v="413"/>
    <n v="2370"/>
    <n v="2370"/>
    <n v="2333.94995117187"/>
    <n v="2342.05004882812"/>
    <x v="5293"/>
    <n v="1283795"/>
    <n v="-8.9707499579697314E-3"/>
    <n v="-8.9707499579697314E-3"/>
    <s v="DOWN"/>
  </r>
  <r>
    <x v="4"/>
    <x v="414"/>
    <n v="2354"/>
    <n v="2354"/>
    <n v="2331"/>
    <n v="2339.30004882812"/>
    <x v="5294"/>
    <n v="1128300"/>
    <n v="-1.1739208262466279E-3"/>
    <n v="-1.1739208262466279E-3"/>
    <s v="DOWN"/>
  </r>
  <r>
    <x v="4"/>
    <x v="415"/>
    <n v="2339.30004882812"/>
    <n v="2362"/>
    <n v="2335.14990234375"/>
    <n v="2359"/>
    <x v="5295"/>
    <n v="1106664"/>
    <n v="8.4211880581094335E-3"/>
    <n v="8.4211880581094335E-3"/>
    <s v="UP"/>
  </r>
  <r>
    <x v="4"/>
    <x v="416"/>
    <n v="2362"/>
    <n v="2371.94995117187"/>
    <n v="2345.60009765625"/>
    <n v="2356"/>
    <x v="5296"/>
    <n v="1072858"/>
    <n v="-1.2716574725824146E-3"/>
    <n v="-1.2716574725824146E-3"/>
    <s v="DOWN"/>
  </r>
  <r>
    <x v="4"/>
    <x v="417"/>
    <n v="2364"/>
    <n v="2399.94995117187"/>
    <n v="2355.25"/>
    <n v="2378.80004882812"/>
    <x v="5297"/>
    <n v="1944339"/>
    <n v="9.6775368385685675E-3"/>
    <n v="9.6775368385685675E-3"/>
    <s v="UP"/>
  </r>
  <r>
    <x v="4"/>
    <x v="418"/>
    <n v="2381"/>
    <n v="2388.55004882812"/>
    <n v="2360"/>
    <n v="2366.5"/>
    <x v="5298"/>
    <n v="1128097"/>
    <n v="-5.1708091488745882E-3"/>
    <n v="-5.1708091488745882E-3"/>
    <s v="DOWN"/>
  </r>
  <r>
    <x v="4"/>
    <x v="419"/>
    <n v="2358.39990234375"/>
    <n v="2375.10009765625"/>
    <n v="2336.60009765625"/>
    <n v="2364.60009765625"/>
    <x v="5299"/>
    <n v="1761632"/>
    <n v="6.4269854557142741E-3"/>
    <n v="6.4269854557142741E-3"/>
    <s v="UP"/>
  </r>
  <r>
    <x v="4"/>
    <x v="420"/>
    <n v="2360"/>
    <n v="2395"/>
    <n v="2360"/>
    <n v="2391.94995117187"/>
    <x v="5300"/>
    <n v="1215463"/>
    <n v="1.1566340088413873E-2"/>
    <n v="1.1566340088413873E-2"/>
    <s v="UP"/>
  </r>
  <r>
    <x v="4"/>
    <x v="421"/>
    <n v="2385"/>
    <n v="2418.85009765625"/>
    <n v="2383.64990234375"/>
    <n v="2407.89990234375"/>
    <x v="5301"/>
    <n v="2153668"/>
    <n v="6.6681119394059914E-3"/>
    <n v="6.6681119394059914E-3"/>
    <s v="UP"/>
  </r>
  <r>
    <x v="4"/>
    <x v="422"/>
    <n v="2398"/>
    <n v="2425.89990234375"/>
    <n v="2386.39990234375"/>
    <n v="2417.69995117187"/>
    <x v="5302"/>
    <n v="1555777"/>
    <n v="4.06985700731904E-3"/>
    <n v="4.06985700731904E-3"/>
    <s v="UP"/>
  </r>
  <r>
    <x v="4"/>
    <x v="423"/>
    <n v="2420"/>
    <n v="2496.69995117187"/>
    <n v="2405"/>
    <n v="2482.89990234375"/>
    <x v="5303"/>
    <n v="3937751"/>
    <n v="2.696790928311496E-2"/>
    <n v="2.696790928311496E-2"/>
    <s v="UP"/>
  </r>
  <r>
    <x v="4"/>
    <x v="424"/>
    <n v="2473.94995117187"/>
    <n v="2529"/>
    <n v="2467"/>
    <n v="2514.35009765625"/>
    <x v="5304"/>
    <n v="2506277"/>
    <n v="1.2666783575816786E-2"/>
    <n v="1.2666783575816786E-2"/>
    <s v="UP"/>
  </r>
  <r>
    <x v="4"/>
    <x v="425"/>
    <n v="2518.10009765625"/>
    <n v="2533.94995117187"/>
    <n v="2481.64990234375"/>
    <n v="2490.25"/>
    <x v="5305"/>
    <n v="1945883"/>
    <n v="-9.5850019535065438E-3"/>
    <n v="-9.5850019535065438E-3"/>
    <s v="DOWN"/>
  </r>
  <r>
    <x v="4"/>
    <x v="426"/>
    <n v="2495"/>
    <n v="2514"/>
    <n v="2458.19995117187"/>
    <n v="2480.5"/>
    <x v="5306"/>
    <n v="1035668"/>
    <n v="-3.9155462441287855E-3"/>
    <n v="-3.9155462441287855E-3"/>
    <s v="DOWN"/>
  </r>
  <r>
    <x v="4"/>
    <x v="427"/>
    <n v="2490"/>
    <n v="2504.80004882812"/>
    <n v="2474.10009765625"/>
    <n v="2490.14990234375"/>
    <x v="5307"/>
    <n v="759681"/>
    <n v="3.8904065001409403E-3"/>
    <n v="3.8904065001409403E-3"/>
    <s v="UP"/>
  </r>
  <r>
    <x v="4"/>
    <x v="428"/>
    <n v="2488"/>
    <n v="2489.94995117187"/>
    <n v="2445"/>
    <n v="2448.64990234375"/>
    <x v="5308"/>
    <n v="1112942"/>
    <n v="-1.6665603370328838E-2"/>
    <n v="-1.6665603370328838E-2"/>
    <s v="DOWN"/>
  </r>
  <r>
    <x v="4"/>
    <x v="429"/>
    <n v="2450.10009765625"/>
    <n v="2465"/>
    <n v="2437.30004882812"/>
    <n v="2460.19995117187"/>
    <x v="5309"/>
    <n v="694906"/>
    <n v="4.7168411748850251E-3"/>
    <n v="4.7168411748850251E-3"/>
    <s v="UP"/>
  </r>
  <r>
    <x v="4"/>
    <x v="430"/>
    <n v="2455"/>
    <n v="2497.5"/>
    <n v="2445"/>
    <n v="2492.55004882812"/>
    <x v="5310"/>
    <n v="1354397"/>
    <n v="1.3149477456553151E-2"/>
    <n v="1.3149477456553151E-2"/>
    <s v="UP"/>
  </r>
  <r>
    <x v="4"/>
    <x v="431"/>
    <n v="2492.55004882812"/>
    <n v="2505"/>
    <n v="2463"/>
    <n v="2471.30004882812"/>
    <x v="5311"/>
    <n v="1447245"/>
    <n v="-8.5254797570916679E-3"/>
    <n v="-8.5254797570916679E-3"/>
    <s v="DOWN"/>
  </r>
  <r>
    <x v="4"/>
    <x v="432"/>
    <n v="2484"/>
    <n v="2484"/>
    <n v="2463"/>
    <n v="2478"/>
    <x v="5312"/>
    <n v="735043"/>
    <n v="2.711124554589875E-3"/>
    <n v="2.711124554589875E-3"/>
    <s v="UP"/>
  </r>
  <r>
    <x v="4"/>
    <x v="433"/>
    <n v="2478"/>
    <n v="2492.69995117187"/>
    <n v="2452"/>
    <n v="2487.30004882812"/>
    <x v="5313"/>
    <n v="860231"/>
    <n v="3.7531017753986316E-3"/>
    <n v="3.7531017753986316E-3"/>
    <s v="UP"/>
  </r>
  <r>
    <x v="4"/>
    <x v="434"/>
    <n v="2499"/>
    <n v="2513.39990234375"/>
    <n v="2485.05004882812"/>
    <n v="2499.05004882812"/>
    <x v="5314"/>
    <n v="761700"/>
    <n v="4.7238731625275573E-3"/>
    <n v="4.7238731625275573E-3"/>
    <s v="UP"/>
  </r>
  <r>
    <x v="4"/>
    <x v="435"/>
    <n v="2490"/>
    <n v="2497.94995117187"/>
    <n v="2469"/>
    <n v="2472.5"/>
    <x v="5315"/>
    <n v="461782"/>
    <n v="-1.0623860707355149E-2"/>
    <n v="-1.0623860707355149E-2"/>
    <s v="DOWN"/>
  </r>
  <r>
    <x v="4"/>
    <x v="436"/>
    <n v="2458"/>
    <n v="2490.80004882812"/>
    <n v="2445.85009765625"/>
    <n v="2481.64990234375"/>
    <x v="5316"/>
    <n v="623145"/>
    <n v="3.7005077140018676E-3"/>
    <n v="3.7005077140018676E-3"/>
    <s v="UP"/>
  </r>
  <r>
    <x v="4"/>
    <x v="437"/>
    <n v="2462.19995117187"/>
    <n v="2469.75"/>
    <n v="2438.44995117187"/>
    <n v="2447.55004882812"/>
    <x v="5317"/>
    <n v="1114426"/>
    <n v="-1.3740824717504105E-2"/>
    <n v="-1.3740824717504105E-2"/>
    <s v="DOWN"/>
  </r>
  <r>
    <x v="4"/>
    <x v="438"/>
    <n v="2440"/>
    <n v="2464.5"/>
    <n v="2438.44995117187"/>
    <n v="2451.44995117187"/>
    <x v="5318"/>
    <n v="538094"/>
    <n v="1.5934385243138662E-3"/>
    <n v="1.5934385243138662E-3"/>
    <s v="UP"/>
  </r>
  <r>
    <x v="4"/>
    <x v="439"/>
    <n v="2453"/>
    <n v="2459.89990234375"/>
    <n v="2430"/>
    <n v="2444.14990234375"/>
    <x v="5319"/>
    <n v="543898"/>
    <n v="-2.9778958853046806E-3"/>
    <n v="-2.9778958853046806E-3"/>
    <s v="DOWN"/>
  </r>
  <r>
    <x v="4"/>
    <x v="440"/>
    <n v="2455"/>
    <n v="2455.55004882812"/>
    <n v="2430"/>
    <n v="2436.69995117187"/>
    <x v="5320"/>
    <n v="994396"/>
    <n v="-3.0481253589439289E-3"/>
    <n v="-3.0481253589439289E-3"/>
    <s v="DOWN"/>
  </r>
  <r>
    <x v="4"/>
    <x v="441"/>
    <n v="2439.80004882812"/>
    <n v="2441.35009765625"/>
    <n v="2409"/>
    <n v="2414.85009765625"/>
    <x v="5321"/>
    <n v="1377829"/>
    <n v="-8.9668740413967329E-3"/>
    <n v="-8.9668740413967329E-3"/>
    <s v="DOWN"/>
  </r>
  <r>
    <x v="4"/>
    <x v="442"/>
    <n v="2425"/>
    <n v="2425"/>
    <n v="2401"/>
    <n v="2412.35009765625"/>
    <x v="5322"/>
    <n v="693792"/>
    <n v="-1.0352201559016977E-3"/>
    <n v="-1.0352201559016977E-3"/>
    <s v="DOWN"/>
  </r>
  <r>
    <x v="4"/>
    <x v="443"/>
    <n v="2420"/>
    <n v="2430"/>
    <n v="2406"/>
    <n v="2417.39990234375"/>
    <x v="5323"/>
    <n v="545405"/>
    <n v="2.0932650926841143E-3"/>
    <n v="2.0932650926841143E-3"/>
    <s v="UP"/>
  </r>
  <r>
    <x v="4"/>
    <x v="444"/>
    <n v="2400.05004882812"/>
    <n v="2417"/>
    <n v="2398.5"/>
    <n v="2408.64990234375"/>
    <x v="5324"/>
    <n v="463873"/>
    <n v="-3.6195546750839949E-3"/>
    <n v="-3.6195546750839949E-3"/>
    <s v="DOWN"/>
  </r>
  <r>
    <x v="4"/>
    <x v="445"/>
    <n v="2403"/>
    <n v="2460"/>
    <n v="2403"/>
    <n v="2434.89990234375"/>
    <x v="5325"/>
    <n v="1061476"/>
    <n v="1.0898110331456124E-2"/>
    <n v="1.0898110331456124E-2"/>
    <s v="UP"/>
  </r>
  <r>
    <x v="4"/>
    <x v="446"/>
    <n v="2450"/>
    <n v="2508"/>
    <n v="2375.5"/>
    <n v="2378.14990234375"/>
    <x v="5326"/>
    <n v="3546044"/>
    <n v="-2.3306900011985821E-2"/>
    <n v="-2.3306900011985821E-2"/>
    <s v="DOWN"/>
  </r>
  <r>
    <x v="4"/>
    <x v="447"/>
    <n v="2382"/>
    <n v="2391.75"/>
    <n v="2354.69995117187"/>
    <n v="2358.10009765625"/>
    <x v="5327"/>
    <n v="1517589"/>
    <n v="-8.4308672969396342E-3"/>
    <n v="-8.4308672969396342E-3"/>
    <s v="DOWN"/>
  </r>
  <r>
    <x v="4"/>
    <x v="448"/>
    <n v="2357.25"/>
    <n v="2360"/>
    <n v="2338"/>
    <n v="2348.69995117187"/>
    <x v="5328"/>
    <n v="1311535"/>
    <n v="-3.9862421271067072E-3"/>
    <n v="-3.9862421271067072E-3"/>
    <s v="DOWN"/>
  </r>
  <r>
    <x v="4"/>
    <x v="449"/>
    <n v="2348.69995117187"/>
    <n v="2359.44995117187"/>
    <n v="2332"/>
    <n v="2342.39990234375"/>
    <x v="5329"/>
    <n v="1656945"/>
    <n v="-2.6822903051532737E-3"/>
    <n v="-2.6822903051532737E-3"/>
    <s v="DOWN"/>
  </r>
  <r>
    <x v="4"/>
    <x v="450"/>
    <n v="2350"/>
    <n v="2368.44995117187"/>
    <n v="2343.10009765625"/>
    <n v="2361.39990234375"/>
    <x v="5330"/>
    <n v="912373"/>
    <n v="8.1114341176260624E-3"/>
    <n v="8.1114341176260624E-3"/>
    <s v="UP"/>
  </r>
  <r>
    <x v="4"/>
    <x v="451"/>
    <n v="2361.39990234375"/>
    <n v="2371.39990234375"/>
    <n v="2330"/>
    <n v="2334.75"/>
    <x v="5331"/>
    <n v="1012663"/>
    <n v="-1.1285825793648384E-2"/>
    <n v="-1.1285825793648384E-2"/>
    <s v="DOWN"/>
  </r>
  <r>
    <x v="4"/>
    <x v="452"/>
    <n v="2340"/>
    <n v="2356.55004882812"/>
    <n v="2318"/>
    <n v="2333.30004882812"/>
    <x v="5332"/>
    <n v="1708251"/>
    <n v="-6.210533582134526E-4"/>
    <n v="-6.210533582134526E-4"/>
    <s v="DOWN"/>
  </r>
  <r>
    <x v="4"/>
    <x v="453"/>
    <n v="2342"/>
    <n v="2353.39990234375"/>
    <n v="2324.60009765625"/>
    <n v="2332.80004882812"/>
    <x v="5333"/>
    <n v="1229936"/>
    <n v="-2.1412684598287832E-4"/>
    <n v="-2.1412684598287832E-4"/>
    <s v="DOWN"/>
  </r>
  <r>
    <x v="4"/>
    <x v="454"/>
    <n v="2330"/>
    <n v="2393"/>
    <n v="2326.10009765625"/>
    <n v="2386.85009765625"/>
    <x v="5334"/>
    <n v="1733476"/>
    <n v="2.3169473118693513E-2"/>
    <n v="2.3169473118693513E-2"/>
    <s v="UP"/>
  </r>
  <r>
    <x v="4"/>
    <x v="455"/>
    <n v="2386.85009765625"/>
    <n v="2394.75"/>
    <n v="2367.55004882812"/>
    <n v="2377.10009765625"/>
    <x v="5335"/>
    <n v="1588974"/>
    <n v="-4.0848493695718044E-3"/>
    <n v="-4.0848493695718044E-3"/>
    <s v="DOWN"/>
  </r>
  <r>
    <x v="4"/>
    <x v="456"/>
    <n v="2391"/>
    <n v="2391"/>
    <n v="2354"/>
    <n v="2357.69995117187"/>
    <x v="5336"/>
    <n v="921757"/>
    <n v="-8.1611282854269062E-3"/>
    <n v="-8.1611282854269062E-3"/>
    <s v="DOWN"/>
  </r>
  <r>
    <x v="4"/>
    <x v="457"/>
    <n v="2357.69995117187"/>
    <n v="2380.75"/>
    <n v="2357.5"/>
    <n v="2371.5"/>
    <x v="5337"/>
    <n v="1432661"/>
    <n v="5.8529914144118001E-3"/>
    <n v="5.8529914144118001E-3"/>
    <s v="UP"/>
  </r>
  <r>
    <x v="4"/>
    <x v="458"/>
    <n v="2379.44995117187"/>
    <n v="2395"/>
    <n v="2374.85009765625"/>
    <n v="2384.5"/>
    <x v="5338"/>
    <n v="921476"/>
    <n v="5.4816116013597623E-3"/>
    <n v="5.4816116013597623E-3"/>
    <s v="UP"/>
  </r>
  <r>
    <x v="4"/>
    <x v="459"/>
    <n v="2394"/>
    <n v="2394"/>
    <n v="2359.10009765625"/>
    <n v="2381.80004882812"/>
    <x v="5339"/>
    <n v="1061370"/>
    <n v="-1.1320796416740514E-3"/>
    <n v="-1.1320796416740514E-3"/>
    <s v="DOWN"/>
  </r>
  <r>
    <x v="4"/>
    <x v="460"/>
    <n v="2390"/>
    <n v="2395"/>
    <n v="2362.19995117187"/>
    <n v="2390.44995117187"/>
    <x v="5340"/>
    <n v="1300594"/>
    <n v="3.6315510044921595E-3"/>
    <n v="3.6315510044921595E-3"/>
    <s v="UP"/>
  </r>
  <r>
    <x v="4"/>
    <x v="461"/>
    <n v="2395"/>
    <n v="2413.5"/>
    <n v="2377.44995117187"/>
    <n v="2392.30004882812"/>
    <x v="5341"/>
    <n v="1226064"/>
    <n v="7.7406653440358249E-4"/>
    <n v="7.7406653440358249E-4"/>
    <s v="UP"/>
  </r>
  <r>
    <x v="4"/>
    <x v="462"/>
    <n v="2401"/>
    <n v="2409.64990234375"/>
    <n v="2388"/>
    <n v="2404.5"/>
    <x v="5342"/>
    <n v="1033159"/>
    <n v="5.0995621934747572E-3"/>
    <n v="5.0995621934747572E-3"/>
    <s v="UP"/>
  </r>
  <r>
    <x v="4"/>
    <x v="463"/>
    <n v="2404"/>
    <n v="2436.85009765625"/>
    <n v="2392.64990234375"/>
    <n v="2426.39990234375"/>
    <x v="5343"/>
    <n v="1146309"/>
    <n v="9.1078072649480521E-3"/>
    <n v="9.1078072649480521E-3"/>
    <s v="UP"/>
  </r>
  <r>
    <x v="4"/>
    <x v="464"/>
    <n v="2433"/>
    <n v="2487.44995117187"/>
    <n v="2431.05004882812"/>
    <n v="2483.80004882812"/>
    <x v="5344"/>
    <n v="1921902"/>
    <n v="2.3656771274612787E-2"/>
    <n v="2.3656771274612787E-2"/>
    <s v="UP"/>
  </r>
  <r>
    <x v="4"/>
    <x v="465"/>
    <n v="2485"/>
    <n v="2500"/>
    <n v="2454"/>
    <n v="2486.05004882812"/>
    <x v="5345"/>
    <n v="1545643"/>
    <n v="9.0575185386104989E-4"/>
    <n v="9.0575185386104989E-4"/>
    <s v="UP"/>
  </r>
  <r>
    <x v="4"/>
    <x v="466"/>
    <n v="2490"/>
    <n v="2630"/>
    <n v="2476"/>
    <n v="2619.39990234375"/>
    <x v="5346"/>
    <n v="5779927"/>
    <n v="5.3639306204920897E-2"/>
    <n v="5.3639306204920897E-2"/>
    <s v="UP"/>
  </r>
  <r>
    <x v="4"/>
    <x v="467"/>
    <n v="2625"/>
    <n v="2672.85009765625"/>
    <n v="2594.5"/>
    <n v="2634.14990234375"/>
    <x v="5347"/>
    <n v="2163220"/>
    <n v="5.6309559596660411E-3"/>
    <n v="5.6309559596660411E-3"/>
    <s v="UP"/>
  </r>
  <r>
    <x v="4"/>
    <x v="468"/>
    <n v="2634"/>
    <n v="2658"/>
    <n v="2610"/>
    <n v="2633"/>
    <x v="5348"/>
    <n v="1482854"/>
    <n v="-4.3664178184032467E-4"/>
    <n v="-4.3664178184032467E-4"/>
    <s v="DOWN"/>
  </r>
  <r>
    <x v="4"/>
    <x v="469"/>
    <n v="2632"/>
    <n v="2666.44995117187"/>
    <n v="2620.64990234375"/>
    <n v="2645"/>
    <x v="5349"/>
    <n v="1746570"/>
    <n v="4.5576905550687354E-3"/>
    <n v="4.5576905550687354E-3"/>
    <s v="UP"/>
  </r>
  <r>
    <x v="4"/>
    <x v="470"/>
    <n v="2631"/>
    <n v="2697.80004882812"/>
    <n v="2631"/>
    <n v="2666.39990234375"/>
    <x v="5350"/>
    <n v="2117291"/>
    <n v="8.0907746772641669E-3"/>
    <n v="8.0907746772641669E-3"/>
    <s v="UP"/>
  </r>
  <r>
    <x v="4"/>
    <x v="471"/>
    <n v="2669"/>
    <n v="2690"/>
    <n v="2651.10009765625"/>
    <n v="2677.94995117187"/>
    <x v="5351"/>
    <n v="1176229"/>
    <n v="4.3316429742963495E-3"/>
    <n v="4.3316429742963495E-3"/>
    <s v="UP"/>
  </r>
  <r>
    <x v="4"/>
    <x v="472"/>
    <n v="2691.60009765625"/>
    <n v="2705.75"/>
    <n v="2671.60009765625"/>
    <n v="2687.69995117187"/>
    <x v="5352"/>
    <n v="1168190"/>
    <n v="3.6409115299499972E-3"/>
    <n v="3.6409115299499972E-3"/>
    <s v="UP"/>
  </r>
  <r>
    <x v="4"/>
    <x v="473"/>
    <n v="2687.89990234375"/>
    <n v="2737.44995117187"/>
    <n v="2675.64990234375"/>
    <n v="2724.10009765625"/>
    <x v="5353"/>
    <n v="2535891"/>
    <n v="1.3543089650045033E-2"/>
    <n v="1.3543089650045033E-2"/>
    <s v="UP"/>
  </r>
  <r>
    <x v="4"/>
    <x v="474"/>
    <n v="2745"/>
    <n v="2775"/>
    <n v="2715"/>
    <n v="2732.89990234375"/>
    <x v="5354"/>
    <n v="1775792"/>
    <n v="3.2304441398199927E-3"/>
    <n v="3.2304441398199927E-3"/>
    <s v="UP"/>
  </r>
  <r>
    <x v="4"/>
    <x v="475"/>
    <n v="2748"/>
    <n v="2810"/>
    <n v="2730.14990234375"/>
    <n v="2801.05004882812"/>
    <x v="5355"/>
    <n v="1946183"/>
    <n v="2.4936861004343391E-2"/>
    <n v="2.4936861004343391E-2"/>
    <s v="UP"/>
  </r>
  <r>
    <x v="4"/>
    <x v="476"/>
    <n v="2802.19995117187"/>
    <n v="2808.75"/>
    <n v="2756"/>
    <n v="2766.69995117187"/>
    <x v="5356"/>
    <n v="1561823"/>
    <n v="-1.226320704527969E-2"/>
    <n v="-1.226320704527969E-2"/>
    <s v="DOWN"/>
  </r>
  <r>
    <x v="4"/>
    <x v="477"/>
    <n v="2790"/>
    <n v="2825"/>
    <n v="2775.30004882812"/>
    <n v="2780.60009765625"/>
    <x v="5357"/>
    <n v="1444978"/>
    <n v="5.0241782103824786E-3"/>
    <n v="5.0241782103824786E-3"/>
    <s v="UP"/>
  </r>
  <r>
    <x v="4"/>
    <x v="478"/>
    <n v="2788.60009765625"/>
    <n v="2808.69995117187"/>
    <n v="2770"/>
    <n v="2777.69995117187"/>
    <x v="5358"/>
    <n v="1219915"/>
    <n v="-1.0432193090960215E-3"/>
    <n v="-1.0432193090960215E-3"/>
    <s v="DOWN"/>
  </r>
  <r>
    <x v="4"/>
    <x v="479"/>
    <n v="2788.89990234375"/>
    <n v="2810"/>
    <n v="2765.10009765625"/>
    <n v="2800.89990234375"/>
    <x v="5359"/>
    <n v="946711"/>
    <n v="8.3523517438896574E-3"/>
    <n v="8.3523517438896574E-3"/>
    <s v="UP"/>
  </r>
  <r>
    <x v="4"/>
    <x v="480"/>
    <n v="2782"/>
    <n v="2823.64990234375"/>
    <n v="2782"/>
    <n v="2810.64990234375"/>
    <x v="5360"/>
    <n v="879454"/>
    <n v="3.4809965010103193E-3"/>
    <n v="3.4809965010103193E-3"/>
    <s v="UP"/>
  </r>
  <r>
    <x v="4"/>
    <x v="481"/>
    <n v="2797.5"/>
    <n v="2822.44995117187"/>
    <n v="2775"/>
    <n v="2786.35009765625"/>
    <x v="5361"/>
    <n v="1341412"/>
    <n v="-8.6456343901576728E-3"/>
    <n v="-8.6456343901576728E-3"/>
    <s v="DOWN"/>
  </r>
  <r>
    <x v="4"/>
    <x v="482"/>
    <n v="2802"/>
    <n v="2804"/>
    <n v="2751.05004882812"/>
    <n v="2762.55004882812"/>
    <x v="5362"/>
    <n v="1755061"/>
    <n v="-8.5416308213767354E-3"/>
    <n v="-8.5416308213767354E-3"/>
    <s v="DOWN"/>
  </r>
  <r>
    <x v="4"/>
    <x v="483"/>
    <n v="2774"/>
    <n v="2785"/>
    <n v="2749.05004882812"/>
    <n v="2775.44995117187"/>
    <x v="5363"/>
    <n v="1362350"/>
    <n v="4.669551772111852E-3"/>
    <n v="4.669551772111852E-3"/>
    <s v="UP"/>
  </r>
  <r>
    <x v="4"/>
    <x v="484"/>
    <n v="2752"/>
    <n v="2797.30004882812"/>
    <n v="2752"/>
    <n v="2768.25"/>
    <x v="5364"/>
    <n v="1259196"/>
    <n v="-2.5940386240138578E-3"/>
    <n v="-2.5940386240138578E-3"/>
    <s v="DOWN"/>
  </r>
  <r>
    <x v="4"/>
    <x v="485"/>
    <n v="2770.10009765625"/>
    <n v="2783"/>
    <n v="2699"/>
    <n v="2722.25"/>
    <x v="5365"/>
    <n v="3095032"/>
    <n v="-1.6617190170597602E-2"/>
    <n v="-1.6617190170597602E-2"/>
    <s v="DOWN"/>
  </r>
  <r>
    <x v="4"/>
    <x v="486"/>
    <n v="2720"/>
    <n v="2809"/>
    <n v="2710.05004882812"/>
    <n v="2800.35009765625"/>
    <x v="5366"/>
    <n v="2671330"/>
    <n v="2.868957102282851E-2"/>
    <n v="2.868957102282851E-2"/>
    <s v="UP"/>
  </r>
  <r>
    <x v="4"/>
    <x v="487"/>
    <n v="2810"/>
    <n v="2859.30004882812"/>
    <n v="2796.64990234375"/>
    <n v="2812.44995117187"/>
    <x v="5367"/>
    <n v="2277437"/>
    <n v="4.3208572212388051E-3"/>
    <n v="4.3208572212388051E-3"/>
    <s v="UP"/>
  </r>
  <r>
    <x v="4"/>
    <x v="488"/>
    <n v="2827.89990234375"/>
    <n v="2839.89990234375"/>
    <n v="2774"/>
    <n v="2784.5"/>
    <x v="5368"/>
    <n v="1580594"/>
    <n v="-9.9378400629376706E-3"/>
    <n v="-9.9378400629376706E-3"/>
    <s v="DOWN"/>
  </r>
  <r>
    <x v="4"/>
    <x v="489"/>
    <n v="2799"/>
    <n v="2817.69995117187"/>
    <n v="2772.85009765625"/>
    <n v="2782.30004882812"/>
    <x v="5369"/>
    <n v="1054473"/>
    <n v="-7.9011561688322872E-4"/>
    <n v="-7.9011561688322872E-4"/>
    <s v="DOWN"/>
  </r>
  <r>
    <x v="4"/>
    <x v="490"/>
    <n v="2770.10009765625"/>
    <n v="2780"/>
    <n v="2731.39990234375"/>
    <n v="2746.64990234375"/>
    <x v="5370"/>
    <n v="1635284"/>
    <n v="-1.2813212499617711E-2"/>
    <n v="-1.2813212499617711E-2"/>
    <s v="DOWN"/>
  </r>
  <r>
    <x v="4"/>
    <x v="491"/>
    <n v="2765"/>
    <n v="2765"/>
    <n v="2704.5"/>
    <n v="2709.5"/>
    <x v="5371"/>
    <n v="1465932"/>
    <n v="-1.3525508432523111E-2"/>
    <n v="-1.3525508432523111E-2"/>
    <s v="DOWN"/>
  </r>
  <r>
    <x v="4"/>
    <x v="492"/>
    <n v="2725"/>
    <n v="2754.44995117187"/>
    <n v="2709.89990234375"/>
    <n v="2723.85009765625"/>
    <x v="5372"/>
    <n v="1078052"/>
    <n v="5.2962282006448593E-3"/>
    <n v="5.2962282006448593E-3"/>
    <s v="UP"/>
  </r>
  <r>
    <x v="4"/>
    <x v="493"/>
    <n v="2714.94995117187"/>
    <n v="2744.44995117187"/>
    <n v="2677"/>
    <n v="2685.30004882812"/>
    <x v="5373"/>
    <n v="1503894"/>
    <n v="-1.4152838179817506E-2"/>
    <n v="-1.4152838179817506E-2"/>
    <s v="DOWN"/>
  </r>
  <r>
    <x v="4"/>
    <x v="494"/>
    <n v="2685.30004882812"/>
    <n v="2705.30004882812"/>
    <n v="2681.94995117187"/>
    <n v="2701.80004882812"/>
    <x v="5374"/>
    <n v="1620199"/>
    <n v="6.1445896306215452E-3"/>
    <n v="6.1445896306215452E-3"/>
    <s v="UP"/>
  </r>
  <r>
    <x v="4"/>
    <x v="495"/>
    <n v="2706"/>
    <n v="2712"/>
    <n v="2680.10009765625"/>
    <n v="2704.05004882812"/>
    <x v="5375"/>
    <n v="956111"/>
    <n v="8.3266958375610679E-4"/>
    <n v="8.3266958375610679E-4"/>
    <s v="UP"/>
  </r>
  <r>
    <x v="4"/>
    <x v="496"/>
    <n v="2700"/>
    <n v="2724"/>
    <n v="2679.69995117187"/>
    <n v="2686.19995117187"/>
    <x v="5376"/>
    <n v="1025005"/>
    <n v="-6.601131541457971E-3"/>
    <n v="-6.601131541457971E-3"/>
    <s v="DOWN"/>
  </r>
  <r>
    <x v="4"/>
    <x v="497"/>
    <n v="2686.19995117187"/>
    <n v="2714.94995117187"/>
    <n v="2686"/>
    <n v="2708.64990234375"/>
    <x v="5377"/>
    <n v="562784"/>
    <n v="8.3576248600963788E-3"/>
    <n v="8.3576248600963788E-3"/>
    <s v="UP"/>
  </r>
  <r>
    <x v="4"/>
    <x v="498"/>
    <n v="2694.05004882812"/>
    <n v="2734"/>
    <n v="2676"/>
    <n v="2686.05004882812"/>
    <x v="5378"/>
    <n v="862471"/>
    <n v="-8.3436051926385809E-3"/>
    <n v="-8.3436051926385809E-3"/>
    <s v="DOWN"/>
  </r>
  <r>
    <x v="4"/>
    <x v="499"/>
    <n v="2698"/>
    <n v="2704.25"/>
    <n v="2666"/>
    <n v="2669.39990234375"/>
    <x v="5379"/>
    <n v="1082816"/>
    <n v="-6.1986845843484189E-3"/>
    <n v="-6.1986845843484189E-3"/>
    <s v="DOWN"/>
  </r>
  <r>
    <x v="4"/>
    <x v="500"/>
    <n v="2670.5"/>
    <n v="2678.55004882812"/>
    <n v="2625.39990234375"/>
    <n v="2640.05004882812"/>
    <x v="5380"/>
    <n v="1579941"/>
    <n v="-1.0994998065563477E-2"/>
    <n v="-1.0994998065563477E-2"/>
    <s v="DOWN"/>
  </r>
  <r>
    <x v="4"/>
    <x v="501"/>
    <n v="2642.19995117187"/>
    <n v="2665.5"/>
    <n v="2635.5"/>
    <n v="2645.10009765625"/>
    <x v="5381"/>
    <n v="1086252"/>
    <n v="1.9128212805728036E-3"/>
    <n v="1.9128212805728036E-3"/>
    <s v="UP"/>
  </r>
  <r>
    <x v="4"/>
    <x v="502"/>
    <n v="2625"/>
    <n v="2688.05004882812"/>
    <n v="2625"/>
    <n v="2676.14990234375"/>
    <x v="5382"/>
    <n v="1174337"/>
    <n v="1.1738490218410402E-2"/>
    <n v="1.1738490218410402E-2"/>
    <s v="UP"/>
  </r>
  <r>
    <x v="4"/>
    <x v="503"/>
    <n v="2688.10009765625"/>
    <n v="2693.60009765625"/>
    <n v="2642.60009765625"/>
    <n v="2646.75"/>
    <x v="5383"/>
    <n v="1660007"/>
    <n v="-1.0985813328928378E-2"/>
    <n v="-1.0985813328928378E-2"/>
    <s v="DOWN"/>
  </r>
  <r>
    <x v="4"/>
    <x v="504"/>
    <n v="2646.75"/>
    <n v="2676.75"/>
    <n v="2620"/>
    <n v="2649.55004882812"/>
    <x v="5384"/>
    <n v="2158809"/>
    <n v="1.0578943176605341E-3"/>
    <n v="1.0578943176605341E-3"/>
    <s v="UP"/>
  </r>
  <r>
    <x v="4"/>
    <x v="505"/>
    <n v="2672.80004882812"/>
    <n v="2678.89990234375"/>
    <n v="2643.05004882812"/>
    <n v="2654"/>
    <x v="5385"/>
    <n v="1758177"/>
    <n v="1.6795454345784489E-3"/>
    <n v="1.6795454345784489E-3"/>
    <s v="UP"/>
  </r>
  <r>
    <x v="4"/>
    <x v="506"/>
    <n v="2669.89990234375"/>
    <n v="2732"/>
    <n v="2520.5"/>
    <n v="2546.80004882812"/>
    <x v="5386"/>
    <n v="5431133"/>
    <n v="-4.0391873660881768E-2"/>
    <n v="-4.0391873660881768E-2"/>
    <s v="DOWN"/>
  </r>
  <r>
    <x v="4"/>
    <x v="507"/>
    <n v="2569"/>
    <n v="2584"/>
    <n v="2470"/>
    <n v="2478.64990234375"/>
    <x v="5387"/>
    <n v="4864654"/>
    <n v="-2.6759149174853575E-2"/>
    <n v="-2.6759149174853575E-2"/>
    <s v="DOWN"/>
  </r>
  <r>
    <x v="4"/>
    <x v="508"/>
    <n v="2503.39990234375"/>
    <n v="2505"/>
    <n v="2428"/>
    <n v="2445.75"/>
    <x v="5388"/>
    <n v="3254632"/>
    <n v="-1.32733982541743E-2"/>
    <n v="-1.32733982541743E-2"/>
    <s v="DOWN"/>
  </r>
  <r>
    <x v="4"/>
    <x v="509"/>
    <n v="2459"/>
    <n v="2498.25"/>
    <n v="2430"/>
    <n v="2454.10009765625"/>
    <x v="5389"/>
    <n v="1845622"/>
    <n v="3.4143197881494245E-3"/>
    <n v="3.4143197881494245E-3"/>
    <s v="UP"/>
  </r>
  <r>
    <x v="4"/>
    <x v="510"/>
    <n v="2454.10009765625"/>
    <n v="2463.55004882812"/>
    <n v="2410"/>
    <n v="2455.85009765625"/>
    <x v="5390"/>
    <n v="1560381"/>
    <n v="7.1302251180943685E-4"/>
    <n v="7.1302251180943685E-4"/>
    <s v="UP"/>
  </r>
  <r>
    <x v="4"/>
    <x v="511"/>
    <n v="2468.89990234375"/>
    <n v="2468.89990234375"/>
    <n v="2417.05004882812"/>
    <n v="2436.85009765625"/>
    <x v="5391"/>
    <n v="1595060"/>
    <n v="-1.6387832877855367E-3"/>
    <n v="-1.6387832877855367E-3"/>
    <s v="DOWN"/>
  </r>
  <r>
    <x v="4"/>
    <x v="512"/>
    <n v="2455"/>
    <n v="2455.19995117187"/>
    <n v="2391.14990234375"/>
    <n v="2396.60009765625"/>
    <x v="5392"/>
    <n v="3083879"/>
    <n v="-1.6517194725040214E-2"/>
    <n v="-1.6517194725040214E-2"/>
    <s v="DOWN"/>
  </r>
  <r>
    <x v="4"/>
    <x v="513"/>
    <n v="2400"/>
    <n v="2416"/>
    <n v="2368"/>
    <n v="2389.64990234375"/>
    <x v="5393"/>
    <n v="2015791"/>
    <n v="-2.9000280189259392E-3"/>
    <n v="-2.9000280189259392E-3"/>
    <s v="DOWN"/>
  </r>
  <r>
    <x v="4"/>
    <x v="514"/>
    <n v="2400"/>
    <n v="2402"/>
    <n v="2373"/>
    <n v="2393.14990234375"/>
    <x v="5394"/>
    <n v="2453400"/>
    <n v="1.4646053875325118E-3"/>
    <n v="1.4646053875325118E-3"/>
    <s v="UP"/>
  </r>
  <r>
    <x v="4"/>
    <x v="515"/>
    <n v="2393"/>
    <n v="2410.89990234375"/>
    <n v="2368.25"/>
    <n v="2407.10009765625"/>
    <x v="5395"/>
    <n v="1941114"/>
    <n v="5.8292422781876544E-3"/>
    <n v="5.8292422781876544E-3"/>
    <s v="UP"/>
  </r>
  <r>
    <x v="4"/>
    <x v="516"/>
    <n v="2415"/>
    <n v="2428"/>
    <n v="2402"/>
    <n v="2418.89990234375"/>
    <x v="5396"/>
    <n v="1350154"/>
    <n v="4.9021518491440472E-3"/>
    <n v="4.9021518491440472E-3"/>
    <s v="UP"/>
  </r>
  <r>
    <x v="4"/>
    <x v="517"/>
    <n v="2434"/>
    <n v="2434"/>
    <n v="2386.19995117187"/>
    <n v="2411.35009765625"/>
    <x v="5397"/>
    <n v="1591607"/>
    <n v="-3.1211515118155014E-3"/>
    <n v="-3.1211515118155014E-3"/>
    <s v="DOWN"/>
  </r>
  <r>
    <x v="4"/>
    <x v="518"/>
    <n v="2429"/>
    <n v="2430"/>
    <n v="2420"/>
    <n v="2422.85009765625"/>
    <x v="5398"/>
    <n v="245719"/>
    <n v="4.7690884534178591E-3"/>
    <n v="4.7690884534178591E-3"/>
    <s v="UP"/>
  </r>
  <r>
    <x v="4"/>
    <x v="519"/>
    <n v="2449"/>
    <n v="2449"/>
    <n v="2400.10009765625"/>
    <n v="2431.89990234375"/>
    <x v="5399"/>
    <n v="2555533"/>
    <n v="3.7350147108618933E-3"/>
    <n v="3.7350147108618933E-3"/>
    <s v="UP"/>
  </r>
  <r>
    <x v="4"/>
    <x v="520"/>
    <n v="2439.80004882812"/>
    <n v="2446.19995117187"/>
    <n v="2416.44995117187"/>
    <n v="2431.14990234375"/>
    <x v="5400"/>
    <n v="1696949"/>
    <n v="-3.0821979751799488E-4"/>
    <n v="-3.0821979751799488E-4"/>
    <s v="DOWN"/>
  </r>
  <r>
    <x v="4"/>
    <x v="521"/>
    <n v="2411.05004882812"/>
    <n v="2420"/>
    <n v="2396"/>
    <n v="2400.14990234375"/>
    <x v="5401"/>
    <n v="1794509"/>
    <n v="-1.2751349008095382E-2"/>
    <n v="-1.2751349008095382E-2"/>
    <s v="DOWN"/>
  </r>
  <r>
    <x v="4"/>
    <x v="522"/>
    <n v="2402.69995117187"/>
    <n v="2406.94995117187"/>
    <n v="2366.19995117187"/>
    <n v="2376.19995117187"/>
    <x v="5402"/>
    <n v="1282647"/>
    <n v="-9.9783563747716658E-3"/>
    <n v="-9.9783563747716658E-3"/>
    <s v="DOWN"/>
  </r>
  <r>
    <x v="4"/>
    <x v="523"/>
    <n v="2388"/>
    <n v="2413.60009765625"/>
    <n v="2376.19995117187"/>
    <n v="2404.94995117187"/>
    <x v="5403"/>
    <n v="1651974"/>
    <n v="1.2099035924951564E-2"/>
    <n v="1.2099035924951564E-2"/>
    <s v="UP"/>
  </r>
  <r>
    <x v="4"/>
    <x v="524"/>
    <n v="2404.10009765625"/>
    <n v="2430"/>
    <n v="2404.10009765625"/>
    <n v="2424.75"/>
    <x v="5404"/>
    <n v="1007999"/>
    <n v="8.2330278973315862E-3"/>
    <n v="8.2330278973315862E-3"/>
    <s v="UP"/>
  </r>
  <r>
    <x v="4"/>
    <x v="525"/>
    <n v="2434.64990234375"/>
    <n v="2434.64990234375"/>
    <n v="2400.10009765625"/>
    <n v="2406.64990234375"/>
    <x v="5405"/>
    <n v="1245209"/>
    <n v="-7.4645967491369881E-3"/>
    <n v="-7.4645967491369881E-3"/>
    <s v="DOWN"/>
  </r>
  <r>
    <x v="4"/>
    <x v="526"/>
    <n v="2404"/>
    <n v="2410.05004882812"/>
    <n v="2387.19995117187"/>
    <n v="2391.14990234375"/>
    <x v="5406"/>
    <n v="956809"/>
    <n v="-6.4405797303560717E-3"/>
    <n v="-6.4405797303560717E-3"/>
    <s v="DOWN"/>
  </r>
  <r>
    <x v="4"/>
    <x v="527"/>
    <n v="2390"/>
    <n v="2406.35009765625"/>
    <n v="2370"/>
    <n v="2399.39990234375"/>
    <x v="5407"/>
    <n v="1236943"/>
    <n v="3.450217373160416E-3"/>
    <n v="3.450217373160416E-3"/>
    <s v="UP"/>
  </r>
  <r>
    <x v="4"/>
    <x v="528"/>
    <n v="2409.39990234375"/>
    <n v="2409.89990234375"/>
    <n v="2377.14990234375"/>
    <n v="2388.55004882812"/>
    <x v="5408"/>
    <n v="1629290"/>
    <n v="-4.5218804461097011E-3"/>
    <n v="-4.5218804461097011E-3"/>
    <s v="DOWN"/>
  </r>
  <r>
    <x v="4"/>
    <x v="529"/>
    <n v="2387.80004882812"/>
    <n v="2400"/>
    <n v="2336.5"/>
    <n v="2394.19995117187"/>
    <x v="5409"/>
    <n v="1932539"/>
    <n v="2.3654183312713508E-3"/>
    <n v="2.3654183312713508E-3"/>
    <s v="UP"/>
  </r>
  <r>
    <x v="4"/>
    <x v="530"/>
    <n v="2406"/>
    <n v="2406"/>
    <n v="2367"/>
    <n v="2374.75"/>
    <x v="5410"/>
    <n v="999070"/>
    <n v="-8.1237586061917496E-3"/>
    <n v="-8.1237586061917496E-3"/>
    <s v="DOWN"/>
  </r>
  <r>
    <x v="4"/>
    <x v="531"/>
    <n v="2387"/>
    <n v="2387"/>
    <n v="2341"/>
    <n v="2349.05004882812"/>
    <x v="5411"/>
    <n v="1363272"/>
    <n v="-1.0822139791546609E-2"/>
    <n v="-1.0822139791546609E-2"/>
    <s v="DOWN"/>
  </r>
  <r>
    <x v="4"/>
    <x v="532"/>
    <n v="2344"/>
    <n v="2365"/>
    <n v="2325.19995117187"/>
    <n v="2335.10009765625"/>
    <x v="5412"/>
    <n v="2450902"/>
    <n v="-5.9386770386235903E-3"/>
    <n v="-5.9386770386235903E-3"/>
    <s v="DOWN"/>
  </r>
  <r>
    <x v="4"/>
    <x v="533"/>
    <n v="2334.39990234375"/>
    <n v="2342.25"/>
    <n v="2284.69995117187"/>
    <n v="2329.39990234375"/>
    <x v="5413"/>
    <n v="1724612"/>
    <n v="-2.4410130258500427E-3"/>
    <n v="-2.4410130258500427E-3"/>
    <s v="DOWN"/>
  </r>
  <r>
    <x v="4"/>
    <x v="534"/>
    <n v="2322"/>
    <n v="2361"/>
    <n v="2302"/>
    <n v="2317.55004882812"/>
    <x v="5414"/>
    <n v="3931035"/>
    <n v="-5.0871726536581337E-3"/>
    <n v="-5.0871726536581337E-3"/>
    <s v="DOWN"/>
  </r>
  <r>
    <x v="4"/>
    <x v="535"/>
    <n v="2340"/>
    <n v="2356.75"/>
    <n v="2323.25"/>
    <n v="2344.85009765625"/>
    <x v="5415"/>
    <n v="1263139"/>
    <n v="1.177976466581628E-2"/>
    <n v="1.177976466581628E-2"/>
    <s v="UP"/>
  </r>
  <r>
    <x v="4"/>
    <x v="536"/>
    <n v="2357"/>
    <n v="2388"/>
    <n v="2345"/>
    <n v="2383.30004882812"/>
    <x v="5416"/>
    <n v="1673117"/>
    <n v="1.63976448669375E-2"/>
    <n v="1.63976448669375E-2"/>
    <s v="UP"/>
  </r>
  <r>
    <x v="4"/>
    <x v="537"/>
    <n v="2383.30004882812"/>
    <n v="2389.89990234375"/>
    <n v="2337.89990234375"/>
    <n v="2343.64990234375"/>
    <x v="5417"/>
    <n v="1890178"/>
    <n v="-1.6636542613604238E-2"/>
    <n v="-1.6636542613604238E-2"/>
    <s v="DOWN"/>
  </r>
  <r>
    <x v="4"/>
    <x v="538"/>
    <n v="2344"/>
    <n v="2363.94995117187"/>
    <n v="2301"/>
    <n v="2306.5"/>
    <x v="5418"/>
    <n v="1079171"/>
    <n v="-1.5851335283243215E-2"/>
    <n v="-1.5851335283243215E-2"/>
    <s v="DOWN"/>
  </r>
  <r>
    <x v="4"/>
    <x v="539"/>
    <n v="2327.89990234375"/>
    <n v="2341.64990234375"/>
    <n v="2312"/>
    <n v="2321.60009765625"/>
    <x v="5419"/>
    <n v="895313"/>
    <n v="6.5466118277069949E-3"/>
    <n v="6.5466118277069949E-3"/>
    <s v="UP"/>
  </r>
  <r>
    <x v="4"/>
    <x v="540"/>
    <n v="2318.25"/>
    <n v="2344.44995117187"/>
    <n v="2318.25"/>
    <n v="2340.60009765625"/>
    <x v="5420"/>
    <n v="839769"/>
    <n v="8.1840610408949691E-3"/>
    <n v="8.1840610408949691E-3"/>
    <s v="UP"/>
  </r>
  <r>
    <x v="4"/>
    <x v="541"/>
    <n v="2341"/>
    <n v="2348.60009765625"/>
    <n v="2321.55004882812"/>
    <n v="2339.75"/>
    <x v="5421"/>
    <n v="716666"/>
    <n v="-3.6315151641780406E-4"/>
    <n v="-3.6315151641780406E-4"/>
    <s v="DOWN"/>
  </r>
  <r>
    <x v="4"/>
    <x v="542"/>
    <n v="2347"/>
    <n v="2347"/>
    <n v="2320"/>
    <n v="2332.80004882812"/>
    <x v="5422"/>
    <n v="724539"/>
    <n v="-2.9702741121892268E-3"/>
    <n v="-2.9702741121892268E-3"/>
    <s v="DOWN"/>
  </r>
  <r>
    <x v="4"/>
    <x v="543"/>
    <n v="2352"/>
    <n v="2352"/>
    <n v="2301"/>
    <n v="2304.35009765625"/>
    <x v="5423"/>
    <n v="1804894"/>
    <n v="-1.2195733378907204E-2"/>
    <n v="-1.2195733378907204E-2"/>
    <s v="DOWN"/>
  </r>
  <r>
    <x v="4"/>
    <x v="544"/>
    <n v="2305"/>
    <n v="2324.94995117187"/>
    <n v="2304"/>
    <n v="2318.30004882812"/>
    <x v="5424"/>
    <n v="1219031"/>
    <n v="6.0538760320310572E-3"/>
    <n v="6.0538760320310572E-3"/>
    <s v="UP"/>
  </r>
  <r>
    <x v="4"/>
    <x v="545"/>
    <n v="2316"/>
    <n v="2324.80004882812"/>
    <n v="2300.5"/>
    <n v="2320.94995117187"/>
    <x v="5425"/>
    <n v="755122"/>
    <n v="1.1429267083556717E-3"/>
    <n v="1.1429267083556717E-3"/>
    <s v="UP"/>
  </r>
  <r>
    <x v="4"/>
    <x v="546"/>
    <n v="2320.94995117187"/>
    <n v="2325.30004882812"/>
    <n v="2303.94995117187"/>
    <n v="2309.5"/>
    <x v="5426"/>
    <n v="926493"/>
    <n v="-4.9332615122672707E-3"/>
    <n v="-4.9332615122672707E-3"/>
    <s v="DOWN"/>
  </r>
  <r>
    <x v="4"/>
    <x v="547"/>
    <n v="2303"/>
    <n v="2308.94995117187"/>
    <n v="2226"/>
    <n v="2230.25"/>
    <x v="5427"/>
    <n v="2439222"/>
    <n v="-3.4314744932105019E-2"/>
    <n v="-3.4314744932105019E-2"/>
    <s v="DOWN"/>
  </r>
  <r>
    <x v="4"/>
    <x v="548"/>
    <n v="2226"/>
    <n v="2274.35009765625"/>
    <n v="2201.14990234375"/>
    <n v="2269.10009765625"/>
    <x v="5428"/>
    <n v="2175705"/>
    <n v="1.7419441850509261E-2"/>
    <n v="1.7419441850509261E-2"/>
    <s v="UP"/>
  </r>
  <r>
    <x v="4"/>
    <x v="549"/>
    <n v="2290"/>
    <n v="2302.69995117187"/>
    <n v="2252.75"/>
    <n v="2272.85009765625"/>
    <x v="5429"/>
    <n v="1591415"/>
    <n v="1.6526756784474587E-3"/>
    <n v="1.6526756784474587E-3"/>
    <s v="UP"/>
  </r>
  <r>
    <x v="4"/>
    <x v="550"/>
    <n v="2300"/>
    <n v="2317.39990234375"/>
    <n v="2269"/>
    <n v="2277.64990234375"/>
    <x v="5430"/>
    <n v="1661605"/>
    <n v="2.1118539802540918E-3"/>
    <n v="2.1118539802540918E-3"/>
    <s v="UP"/>
  </r>
  <r>
    <x v="4"/>
    <x v="551"/>
    <n v="2298.94995117187"/>
    <n v="2305"/>
    <n v="2274.60009765625"/>
    <n v="2300.64990234375"/>
    <x v="5431"/>
    <n v="1423081"/>
    <n v="1.0097965570892859E-2"/>
    <n v="1.0097965570892859E-2"/>
    <s v="UP"/>
  </r>
  <r>
    <x v="4"/>
    <x v="552"/>
    <n v="2310"/>
    <n v="2313"/>
    <n v="2283.30004882812"/>
    <n v="2296.94995117187"/>
    <x v="5432"/>
    <n v="895503"/>
    <n v="-1.6080190972989699E-3"/>
    <n v="-1.6080190972989699E-3"/>
    <s v="DOWN"/>
  </r>
  <r>
    <x v="4"/>
    <x v="553"/>
    <n v="2296.94995117187"/>
    <n v="2308.10009765625"/>
    <n v="2278.25"/>
    <n v="2301.39990234375"/>
    <x v="5433"/>
    <n v="584302"/>
    <n v="1.9370478810229869E-3"/>
    <n v="1.9370478810229869E-3"/>
    <s v="UP"/>
  </r>
  <r>
    <x v="4"/>
    <x v="554"/>
    <n v="2310"/>
    <n v="2318.39990234375"/>
    <n v="2297.75"/>
    <n v="2309.10009765625"/>
    <x v="5434"/>
    <n v="783710"/>
    <n v="3.3460205766013516E-3"/>
    <n v="3.3460205766013516E-3"/>
    <s v="UP"/>
  </r>
  <r>
    <x v="4"/>
    <x v="555"/>
    <n v="2314.89990234375"/>
    <n v="2321.85009765625"/>
    <n v="2299.05004882812"/>
    <n v="2306.85009765625"/>
    <x v="5435"/>
    <n v="1410236"/>
    <n v="-9.7438401785356174E-4"/>
    <n v="-9.7438401785356174E-4"/>
    <s v="DOWN"/>
  </r>
  <r>
    <x v="4"/>
    <x v="556"/>
    <n v="2308"/>
    <n v="2330"/>
    <n v="2296.64990234375"/>
    <n v="2325.60009765625"/>
    <x v="5436"/>
    <n v="963711"/>
    <n v="8.127933360268777E-3"/>
    <n v="8.127933360268777E-3"/>
    <s v="UP"/>
  </r>
  <r>
    <x v="4"/>
    <x v="557"/>
    <n v="2340"/>
    <n v="2370.35009765625"/>
    <n v="2330"/>
    <n v="2360.14990234375"/>
    <x v="5437"/>
    <n v="1123597"/>
    <n v="1.4856346052147246E-2"/>
    <n v="1.4856346052147246E-2"/>
    <s v="UP"/>
  </r>
  <r>
    <x v="4"/>
    <x v="558"/>
    <n v="2378"/>
    <n v="2378"/>
    <n v="2353"/>
    <n v="2361.30004882812"/>
    <x v="5438"/>
    <n v="879278"/>
    <n v="4.8737327244543095E-4"/>
    <n v="4.8737327244543095E-4"/>
    <s v="UP"/>
  </r>
  <r>
    <x v="4"/>
    <x v="559"/>
    <n v="2368.94995117187"/>
    <n v="2408.10009765625"/>
    <n v="2355.35009765625"/>
    <n v="2401.25"/>
    <x v="5439"/>
    <n v="1484275"/>
    <n v="1.6918495301520925E-2"/>
    <n v="1.6918495301520925E-2"/>
    <s v="UP"/>
  </r>
  <r>
    <x v="4"/>
    <x v="560"/>
    <n v="2403.80004882812"/>
    <n v="2420"/>
    <n v="2392"/>
    <n v="2415.80004882812"/>
    <x v="5440"/>
    <n v="1202512"/>
    <n v="6.0593655820389402E-3"/>
    <n v="6.0593655820389402E-3"/>
    <s v="UP"/>
  </r>
  <r>
    <x v="4"/>
    <x v="561"/>
    <n v="2398"/>
    <n v="2412"/>
    <n v="2367.69995117187"/>
    <n v="2391.39990234375"/>
    <x v="5441"/>
    <n v="1198901"/>
    <n v="-1.0100214886766315E-2"/>
    <n v="-1.0100214886766315E-2"/>
    <s v="DOWN"/>
  </r>
  <r>
    <x v="4"/>
    <x v="562"/>
    <n v="2388"/>
    <n v="2421.89990234375"/>
    <n v="2388"/>
    <n v="2416.14990234375"/>
    <x v="5442"/>
    <n v="1026186"/>
    <n v="1.0349570317556463E-2"/>
    <n v="1.0349570317556463E-2"/>
    <s v="UP"/>
  </r>
  <r>
    <x v="4"/>
    <x v="563"/>
    <n v="2425"/>
    <n v="2425"/>
    <n v="2402"/>
    <n v="2407.05004882812"/>
    <x v="5443"/>
    <n v="919447"/>
    <n v="-3.7662090158112156E-3"/>
    <n v="-3.7662090158112156E-3"/>
    <s v="DOWN"/>
  </r>
  <r>
    <x v="4"/>
    <x v="564"/>
    <n v="2417.14990234375"/>
    <n v="2418.30004882812"/>
    <n v="2392"/>
    <n v="2403.64990234375"/>
    <x v="5444"/>
    <n v="1321335"/>
    <n v="-1.4126105037906393E-3"/>
    <n v="-1.4126105037906393E-3"/>
    <s v="DOWN"/>
  </r>
  <r>
    <x v="4"/>
    <x v="565"/>
    <n v="2407.19995117187"/>
    <n v="2416"/>
    <n v="2398.5"/>
    <n v="2413.14990234375"/>
    <x v="5445"/>
    <n v="1487554"/>
    <n v="3.9523998368011419E-3"/>
    <n v="3.9523998368011419E-3"/>
    <s v="UP"/>
  </r>
  <r>
    <x v="4"/>
    <x v="566"/>
    <n v="2418"/>
    <n v="2421.89990234375"/>
    <n v="2403.25"/>
    <n v="2414.19995117187"/>
    <x v="5446"/>
    <n v="1586299"/>
    <n v="4.3515546165938043E-4"/>
    <n v="4.3515546165938043E-4"/>
    <s v="UP"/>
  </r>
  <r>
    <x v="4"/>
    <x v="567"/>
    <n v="2420"/>
    <n v="2421"/>
    <n v="2360.80004882812"/>
    <n v="2363.69995117187"/>
    <x v="5447"/>
    <n v="1596037"/>
    <n v="-2.0918081965531084E-2"/>
    <n v="-2.0918081965531084E-2"/>
    <s v="DOWN"/>
  </r>
  <r>
    <x v="4"/>
    <x v="568"/>
    <n v="2364"/>
    <n v="2394.19995117187"/>
    <n v="2345"/>
    <n v="2389.55004882812"/>
    <x v="5448"/>
    <n v="912205"/>
    <n v="1.0936414563353357E-2"/>
    <n v="1.0936414563353357E-2"/>
    <s v="UP"/>
  </r>
  <r>
    <x v="4"/>
    <x v="569"/>
    <n v="2408.69995117187"/>
    <n v="2408.69995117187"/>
    <n v="2357.39990234375"/>
    <n v="2369.5"/>
    <x v="5449"/>
    <n v="1667579"/>
    <n v="-8.3907894441406245E-3"/>
    <n v="-8.3907894441406245E-3"/>
    <s v="DOWN"/>
  </r>
  <r>
    <x v="4"/>
    <x v="570"/>
    <n v="2364"/>
    <n v="2368.60009765625"/>
    <n v="2305.05004882812"/>
    <n v="2309.89990234375"/>
    <x v="5450"/>
    <n v="2145255"/>
    <n v="-2.5152947907684263E-2"/>
    <n v="-2.5152947907684263E-2"/>
    <s v="DOWN"/>
  </r>
  <r>
    <x v="4"/>
    <x v="571"/>
    <n v="2325"/>
    <n v="2325.55004882812"/>
    <n v="2243"/>
    <n v="2261.80004882812"/>
    <x v="5451"/>
    <n v="2829711"/>
    <n v="-2.0823286769376163E-2"/>
    <n v="-2.0823286769376163E-2"/>
    <s v="DOWN"/>
  </r>
  <r>
    <x v="4"/>
    <x v="572"/>
    <n v="2264.80004882812"/>
    <n v="2334.35009765625"/>
    <n v="2250"/>
    <n v="2325.39990234375"/>
    <x v="5452"/>
    <n v="4596050"/>
    <n v="2.8119051136032778E-2"/>
    <n v="2.8119051136032778E-2"/>
    <s v="UP"/>
  </r>
  <r>
    <x v="4"/>
    <x v="573"/>
    <n v="2338.89990234375"/>
    <n v="2344.94995117187"/>
    <n v="2266.69995117187"/>
    <n v="2284.60009765625"/>
    <x v="5453"/>
    <n v="2231103"/>
    <n v="-1.7545213936715032E-2"/>
    <n v="-1.7545213936715032E-2"/>
    <s v="DOWN"/>
  </r>
  <r>
    <x v="4"/>
    <x v="574"/>
    <n v="2283.5"/>
    <n v="2333.69995117187"/>
    <n v="2240.89990234375"/>
    <n v="2327.25"/>
    <x v="5454"/>
    <n v="1843543"/>
    <n v="1.8668426285750925E-2"/>
    <n v="1.8668426285750925E-2"/>
    <s v="UP"/>
  </r>
  <r>
    <x v="4"/>
    <x v="575"/>
    <n v="2310"/>
    <n v="2325.60009765625"/>
    <n v="2275"/>
    <n v="2295.35009765625"/>
    <x v="5455"/>
    <n v="2620474"/>
    <n v="-1.3707280625111758E-2"/>
    <n v="-1.3707280625111758E-2"/>
    <s v="DOWN"/>
  </r>
  <r>
    <x v="4"/>
    <x v="576"/>
    <n v="2294.60009765625"/>
    <n v="2318.69995117187"/>
    <n v="2278.05004882812"/>
    <n v="2283.55004882812"/>
    <x v="5456"/>
    <n v="1967721"/>
    <n v="-5.1407047488822005E-3"/>
    <n v="-5.1407047488822005E-3"/>
    <s v="DOWN"/>
  </r>
  <r>
    <x v="4"/>
    <x v="577"/>
    <n v="2290"/>
    <n v="2311.85009765625"/>
    <n v="2271"/>
    <n v="2273.75"/>
    <x v="5457"/>
    <n v="1639875"/>
    <n v="-4.2915449116327324E-3"/>
    <n v="-4.2915449116327324E-3"/>
    <s v="DOWN"/>
  </r>
  <r>
    <x v="4"/>
    <x v="578"/>
    <n v="2303.30004882812"/>
    <n v="2320"/>
    <n v="2278.39990234375"/>
    <n v="2305.64990234375"/>
    <x v="5458"/>
    <n v="1270508"/>
    <n v="1.4029580865980414E-2"/>
    <n v="1.4029580865980414E-2"/>
    <s v="UP"/>
  </r>
  <r>
    <x v="4"/>
    <x v="579"/>
    <n v="2324.10009765625"/>
    <n v="2333"/>
    <n v="2296.55004882812"/>
    <n v="2327.89990234375"/>
    <x v="5459"/>
    <n v="1246111"/>
    <n v="9.6502385403877209E-3"/>
    <n v="9.6502385403877209E-3"/>
    <s v="UP"/>
  </r>
  <r>
    <x v="4"/>
    <x v="580"/>
    <n v="2329"/>
    <n v="2331.94995117187"/>
    <n v="2290"/>
    <n v="2298.14990234375"/>
    <x v="5460"/>
    <n v="1448039"/>
    <n v="-1.2779754411929372E-2"/>
    <n v="-1.2779754411929372E-2"/>
    <s v="DOWN"/>
  </r>
  <r>
    <x v="4"/>
    <x v="581"/>
    <n v="2306"/>
    <n v="2312.75"/>
    <n v="2283"/>
    <n v="2306.60009765625"/>
    <x v="5461"/>
    <n v="1014561"/>
    <n v="3.6767988384024688E-3"/>
    <n v="3.6767988384024688E-3"/>
    <s v="UP"/>
  </r>
  <r>
    <x v="4"/>
    <x v="582"/>
    <n v="2295.25"/>
    <n v="2316.69995117187"/>
    <n v="2237"/>
    <n v="2257.60009765625"/>
    <x v="5462"/>
    <n v="1207402"/>
    <n v="-2.1243298740428913E-2"/>
    <n v="-2.1243298740428913E-2"/>
    <s v="DOWN"/>
  </r>
  <r>
    <x v="4"/>
    <x v="583"/>
    <n v="2268"/>
    <n v="2268"/>
    <n v="2246.55004882812"/>
    <n v="2264.35009765625"/>
    <x v="5463"/>
    <n v="1190660"/>
    <n v="2.9898344277987758E-3"/>
    <n v="2.9898344277987758E-3"/>
    <s v="UP"/>
  </r>
  <r>
    <x v="4"/>
    <x v="584"/>
    <n v="2267.55004882812"/>
    <n v="2280.35009765625"/>
    <n v="2255.60009765625"/>
    <n v="2277.64990234375"/>
    <x v="5430"/>
    <n v="1049611"/>
    <n v="5.8736974818389695E-3"/>
    <n v="5.8736974818389695E-3"/>
    <s v="UP"/>
  </r>
  <r>
    <x v="4"/>
    <x v="585"/>
    <n v="2280"/>
    <n v="2285"/>
    <n v="2255.85009765625"/>
    <n v="2283.14990234375"/>
    <x v="5464"/>
    <n v="1195100"/>
    <n v="2.4147284705897925E-3"/>
    <n v="2.4147284705897925E-3"/>
    <s v="UP"/>
  </r>
  <r>
    <x v="4"/>
    <x v="586"/>
    <n v="2279"/>
    <n v="2279"/>
    <n v="2249"/>
    <n v="2258"/>
    <x v="5465"/>
    <n v="2100036"/>
    <n v="-1.1015444607951334E-2"/>
    <n v="-1.1015444607951334E-2"/>
    <s v="DOWN"/>
  </r>
  <r>
    <x v="4"/>
    <x v="587"/>
    <n v="2220"/>
    <n v="2236.25"/>
    <n v="2207"/>
    <n v="2228.55004882812"/>
    <x v="5466"/>
    <n v="1661501"/>
    <n v="-1.3042386489294769E-2"/>
    <n v="-1.3042386489294769E-2"/>
    <s v="DOWN"/>
  </r>
  <r>
    <x v="4"/>
    <x v="588"/>
    <n v="2247.94995117187"/>
    <n v="2304.14990234375"/>
    <n v="2222.55004882812"/>
    <n v="2290.10009765625"/>
    <x v="5467"/>
    <n v="1533070"/>
    <n v="2.7618660248598069E-2"/>
    <n v="2.7618660248598069E-2"/>
    <s v="UP"/>
  </r>
  <r>
    <x v="4"/>
    <x v="589"/>
    <n v="2290.10009765625"/>
    <n v="2303.75"/>
    <n v="2275"/>
    <n v="2286.5"/>
    <x v="5468"/>
    <n v="995668"/>
    <n v="-1.5720156129073917E-3"/>
    <n v="-1.5720156129073917E-3"/>
    <s v="DOWN"/>
  </r>
  <r>
    <x v="4"/>
    <x v="590"/>
    <n v="2282"/>
    <n v="2313"/>
    <n v="2276"/>
    <n v="2307.55004882812"/>
    <x v="5469"/>
    <n v="869374"/>
    <n v="9.2063061028390975E-3"/>
    <n v="9.2063061028390975E-3"/>
    <s v="UP"/>
  </r>
  <r>
    <x v="4"/>
    <x v="591"/>
    <n v="2294"/>
    <n v="2327.80004882812"/>
    <n v="2294"/>
    <n v="2312.55004882812"/>
    <x v="5470"/>
    <n v="890713"/>
    <n v="2.1669236394664874E-3"/>
    <n v="2.1669236394664874E-3"/>
    <s v="UP"/>
  </r>
  <r>
    <x v="4"/>
    <x v="592"/>
    <n v="2298"/>
    <n v="2304.05004882812"/>
    <n v="2284.75"/>
    <n v="2294.80004882812"/>
    <x v="5471"/>
    <n v="737919"/>
    <n v="-7.6754729552550114E-3"/>
    <n v="-7.6754729552550114E-3"/>
    <s v="DOWN"/>
  </r>
  <r>
    <x v="4"/>
    <x v="593"/>
    <n v="2280"/>
    <n v="2280"/>
    <n v="2250.10009765625"/>
    <n v="2269.94995117187"/>
    <x v="5472"/>
    <n v="902667"/>
    <n v="-1.082899972798977E-2"/>
    <n v="-1.082899972798977E-2"/>
    <s v="DOWN"/>
  </r>
  <r>
    <x v="4"/>
    <x v="594"/>
    <n v="2270"/>
    <n v="2273.94995117187"/>
    <n v="2252.25"/>
    <n v="2260.39990234375"/>
    <x v="5473"/>
    <n v="1324411"/>
    <n v="-4.2072619485107573E-3"/>
    <n v="-4.2072619485107573E-3"/>
    <s v="DOWN"/>
  </r>
  <r>
    <x v="4"/>
    <x v="595"/>
    <n v="2200"/>
    <n v="2242"/>
    <n v="2160.30004882812"/>
    <n v="2171.39990234375"/>
    <x v="5474"/>
    <n v="2997629"/>
    <n v="-3.9373581708550397E-2"/>
    <n v="-3.9373581708550397E-2"/>
    <s v="DOWN"/>
  </r>
  <r>
    <x v="4"/>
    <x v="596"/>
    <n v="2195"/>
    <n v="2196"/>
    <n v="2162.14990234375"/>
    <n v="2170.69995117187"/>
    <x v="5475"/>
    <n v="2193728"/>
    <n v="-3.2224586633611561E-4"/>
    <n v="-3.2224586633611561E-4"/>
    <s v="DOWN"/>
  </r>
  <r>
    <x v="4"/>
    <x v="597"/>
    <n v="2164"/>
    <n v="2179.89990234375"/>
    <n v="2120"/>
    <n v="2172.10009765625"/>
    <x v="5476"/>
    <n v="2334036"/>
    <n v="6.4493375021713666E-4"/>
    <n v="6.4493375021713666E-4"/>
    <s v="UP"/>
  </r>
  <r>
    <x v="4"/>
    <x v="598"/>
    <n v="2128.94995117187"/>
    <n v="2154.80004882812"/>
    <n v="2123.05004882812"/>
    <n v="2149.10009765625"/>
    <x v="5477"/>
    <n v="2034688"/>
    <n v="-1.0588778853626411E-2"/>
    <n v="-1.0588778853626411E-2"/>
    <s v="DOWN"/>
  </r>
  <r>
    <x v="4"/>
    <x v="599"/>
    <n v="2157.89990234375"/>
    <n v="2167.94995117187"/>
    <n v="2086.60009765625"/>
    <n v="2091"/>
    <x v="5478"/>
    <n v="2372998"/>
    <n v="-2.7034523734736162E-2"/>
    <n v="-2.7034523734736162E-2"/>
    <s v="DOWN"/>
  </r>
  <r>
    <x v="4"/>
    <x v="600"/>
    <n v="2075"/>
    <n v="2077.94995117187"/>
    <n v="1975.25"/>
    <n v="2019.5"/>
    <x v="5479"/>
    <n v="6320118"/>
    <n v="-3.4194249690852448E-2"/>
    <n v="-3.4194249690852448E-2"/>
    <s v="DOWN"/>
  </r>
  <r>
    <x v="4"/>
    <x v="601"/>
    <n v="1979.5"/>
    <n v="1980.15002441406"/>
    <n v="1927"/>
    <n v="1943.94995117187"/>
    <x v="5480"/>
    <n v="2976453"/>
    <n v="-3.7410270759928275E-2"/>
    <n v="-3.7410270759928275E-2"/>
    <s v="DOWN"/>
  </r>
  <r>
    <x v="4"/>
    <x v="602"/>
    <n v="1924.55004882812"/>
    <n v="1958"/>
    <n v="1901.55004882812"/>
    <n v="1949"/>
    <x v="5481"/>
    <n v="3211938"/>
    <n v="2.597865138728186E-3"/>
    <n v="2.597865138728186E-3"/>
    <s v="UP"/>
  </r>
  <r>
    <x v="4"/>
    <x v="603"/>
    <n v="1964"/>
    <n v="2007.05004882812"/>
    <n v="1951"/>
    <n v="1997.90002441406"/>
    <x v="5482"/>
    <n v="2879079"/>
    <n v="2.5089785288263628E-2"/>
    <n v="2.5089785288263628E-2"/>
    <s v="UP"/>
  </r>
  <r>
    <x v="4"/>
    <x v="604"/>
    <n v="2051.89990234375"/>
    <n v="2114"/>
    <n v="2049"/>
    <n v="2101.94995117187"/>
    <x v="5483"/>
    <n v="4879791"/>
    <n v="5.2079662567626535E-2"/>
    <n v="5.2079662567626535E-2"/>
    <s v="UP"/>
  </r>
  <r>
    <x v="4"/>
    <x v="605"/>
    <n v="2100"/>
    <n v="2110.19995117187"/>
    <n v="2070"/>
    <n v="2094.39990234375"/>
    <x v="5484"/>
    <n v="2481643"/>
    <n v="-3.5919064889833895E-3"/>
    <n v="-3.5919064889833895E-3"/>
    <s v="DOWN"/>
  </r>
  <r>
    <x v="4"/>
    <x v="606"/>
    <n v="2095"/>
    <n v="2095"/>
    <n v="2046.09997558593"/>
    <n v="2059.30004882812"/>
    <x v="5485"/>
    <n v="1730325"/>
    <n v="-1.6758920631642315E-2"/>
    <n v="-1.6758920631642315E-2"/>
    <s v="DOWN"/>
  </r>
  <r>
    <x v="4"/>
    <x v="607"/>
    <n v="2045"/>
    <n v="2080.80004882812"/>
    <n v="2025"/>
    <n v="2038.19995117187"/>
    <x v="5486"/>
    <n v="2391023"/>
    <n v="-1.0246286721940268E-2"/>
    <n v="-1.0246286721940268E-2"/>
    <s v="DOWN"/>
  </r>
  <r>
    <x v="4"/>
    <x v="608"/>
    <n v="2060"/>
    <n v="2080"/>
    <n v="2032.05004882812"/>
    <n v="2072.14990234375"/>
    <x v="5487"/>
    <n v="2808685"/>
    <n v="1.6656787702738953E-2"/>
    <n v="1.6656787702738953E-2"/>
    <s v="UP"/>
  </r>
  <r>
    <x v="4"/>
    <x v="609"/>
    <n v="2098.10009765625"/>
    <n v="2116.69995117187"/>
    <n v="2082.35009765625"/>
    <n v="2102.05004882812"/>
    <x v="5488"/>
    <n v="2995889"/>
    <n v="1.4429460758476838E-2"/>
    <n v="1.4429460758476838E-2"/>
    <s v="UP"/>
  </r>
  <r>
    <x v="4"/>
    <x v="610"/>
    <n v="2106.5"/>
    <n v="2110.89990234375"/>
    <n v="2046"/>
    <n v="2051.19995117187"/>
    <x v="5489"/>
    <n v="1674982"/>
    <n v="-2.4190572715202547E-2"/>
    <n v="-2.4190572715202547E-2"/>
    <s v="DOWN"/>
  </r>
  <r>
    <x v="4"/>
    <x v="611"/>
    <n v="2053.75"/>
    <n v="2053.75"/>
    <n v="1969"/>
    <n v="1993.5"/>
    <x v="5490"/>
    <n v="5356303"/>
    <n v="-2.8129848070371079E-2"/>
    <n v="-2.8129848070371079E-2"/>
    <s v="DOWN"/>
  </r>
  <r>
    <x v="4"/>
    <x v="612"/>
    <n v="2012"/>
    <n v="2016.55004882812"/>
    <n v="1975.25"/>
    <n v="1978.55004882812"/>
    <x v="5491"/>
    <n v="3212162"/>
    <n v="-7.4993737554825092E-3"/>
    <n v="-7.4993737554825092E-3"/>
    <s v="DOWN"/>
  </r>
  <r>
    <x v="4"/>
    <x v="613"/>
    <n v="1970"/>
    <n v="1991.34997558593"/>
    <n v="1951.34997558593"/>
    <n v="1965.90002441406"/>
    <x v="5492"/>
    <n v="3054664"/>
    <n v="-6.3936162146850106E-3"/>
    <n v="-6.3936162146850106E-3"/>
    <s v="DOWN"/>
  </r>
  <r>
    <x v="4"/>
    <x v="614"/>
    <n v="1974.90002441406"/>
    <n v="1977"/>
    <n v="1945"/>
    <n v="1953"/>
    <x v="5493"/>
    <n v="2233647"/>
    <n v="-6.5618295780245917E-3"/>
    <n v="-6.5618295780245917E-3"/>
    <s v="DOWN"/>
  </r>
  <r>
    <x v="4"/>
    <x v="615"/>
    <n v="1959.94995117187"/>
    <n v="1980.80004882812"/>
    <n v="1931.30004882812"/>
    <n v="1975.09997558593"/>
    <x v="5494"/>
    <n v="1794533"/>
    <n v="1.1315888571984279E-2"/>
    <n v="1.1315888571984279E-2"/>
    <s v="UP"/>
  </r>
  <r>
    <x v="4"/>
    <x v="616"/>
    <n v="1980"/>
    <n v="1994.84997558593"/>
    <n v="1974.05004882812"/>
    <n v="1987.05004882812"/>
    <x v="5495"/>
    <n v="1249125"/>
    <n v="6.0503827165259167E-3"/>
    <n v="6.0503827165259167E-3"/>
    <s v="UP"/>
  </r>
  <r>
    <x v="4"/>
    <x v="617"/>
    <n v="2000"/>
    <n v="2019"/>
    <n v="1995.05004882812"/>
    <n v="2015.90002441406"/>
    <x v="5496"/>
    <n v="1476829"/>
    <n v="1.4518899854454688E-2"/>
    <n v="1.4518899854454688E-2"/>
    <s v="UP"/>
  </r>
  <r>
    <x v="4"/>
    <x v="618"/>
    <n v="2019.40002441406"/>
    <n v="2054"/>
    <n v="2018"/>
    <n v="2048.64990234375"/>
    <x v="5497"/>
    <n v="2540524"/>
    <n v="1.6245850721055635E-2"/>
    <n v="1.6245850721055635E-2"/>
    <s v="UP"/>
  </r>
  <r>
    <x v="4"/>
    <x v="619"/>
    <n v="2054.89990234375"/>
    <n v="2085.85009765625"/>
    <n v="2038.40002441406"/>
    <n v="2078.14990234375"/>
    <x v="5498"/>
    <n v="1714996"/>
    <n v="1.4399690913483211E-2"/>
    <n v="1.4399690913483211E-2"/>
    <s v="UP"/>
  </r>
  <r>
    <x v="4"/>
    <x v="620"/>
    <n v="2078"/>
    <n v="2132.44995117187"/>
    <n v="2070.19995117187"/>
    <n v="2128.44995117187"/>
    <x v="5499"/>
    <n v="1693019"/>
    <n v="2.4204320561056539E-2"/>
    <n v="2.4204320561056539E-2"/>
    <s v="UP"/>
  </r>
  <r>
    <x v="4"/>
    <x v="621"/>
    <n v="2144.5"/>
    <n v="2158"/>
    <n v="2127"/>
    <n v="2139.80004882812"/>
    <x v="5500"/>
    <n v="1277652"/>
    <n v="5.3326051173657064E-3"/>
    <n v="5.3326051173657064E-3"/>
    <s v="UP"/>
  </r>
  <r>
    <x v="4"/>
    <x v="622"/>
    <n v="2135"/>
    <n v="2164.39990234375"/>
    <n v="2121.30004882812"/>
    <n v="2142.05004882812"/>
    <x v="5501"/>
    <n v="1736115"/>
    <n v="1.0514767312822242E-3"/>
    <n v="1.0514767312822242E-3"/>
    <s v="UP"/>
  </r>
  <r>
    <x v="4"/>
    <x v="623"/>
    <n v="2139.94995117187"/>
    <n v="2175"/>
    <n v="2135.10009765625"/>
    <n v="2164.80004882812"/>
    <x v="5502"/>
    <n v="1824732"/>
    <n v="1.0620523246594035E-2"/>
    <n v="1.0620523246594035E-2"/>
    <s v="UP"/>
  </r>
  <r>
    <x v="4"/>
    <x v="624"/>
    <n v="2177.69995117187"/>
    <n v="2193.5"/>
    <n v="2163.5"/>
    <n v="2183.05004882812"/>
    <x v="5503"/>
    <n v="1693462"/>
    <n v="8.4303625066424488E-3"/>
    <n v="8.4303625066424488E-3"/>
    <s v="UP"/>
  </r>
  <r>
    <x v="4"/>
    <x v="625"/>
    <n v="2188"/>
    <n v="2194.10009765625"/>
    <n v="2138.89990234375"/>
    <n v="2163.05004882812"/>
    <x v="5504"/>
    <n v="1380107"/>
    <n v="-9.1614339491907469E-3"/>
    <n v="-9.1614339491907469E-3"/>
    <s v="DOWN"/>
  </r>
  <r>
    <x v="4"/>
    <x v="626"/>
    <n v="2140.89990234375"/>
    <n v="2165"/>
    <n v="2125"/>
    <n v="2132.25"/>
    <x v="5505"/>
    <n v="1370233"/>
    <n v="-1.4239133705661241E-2"/>
    <n v="-1.4239133705661241E-2"/>
    <s v="DOWN"/>
  </r>
  <r>
    <x v="4"/>
    <x v="627"/>
    <n v="2137.69995117187"/>
    <n v="2165"/>
    <n v="2130.69995117187"/>
    <n v="2152.14990234375"/>
    <x v="5506"/>
    <n v="1071601"/>
    <n v="9.3330162208531825E-3"/>
    <n v="9.3330162208531825E-3"/>
    <s v="UP"/>
  </r>
  <r>
    <x v="4"/>
    <x v="628"/>
    <n v="2148"/>
    <n v="2182.89990234375"/>
    <n v="2135.05004882812"/>
    <n v="2177.64990234375"/>
    <x v="5507"/>
    <n v="1828131"/>
    <n v="1.1848391064834644E-2"/>
    <n v="1.1848391064834644E-2"/>
    <s v="UP"/>
  </r>
  <r>
    <x v="4"/>
    <x v="629"/>
    <n v="2185.69995117187"/>
    <n v="2206.85009765625"/>
    <n v="2101.05004882812"/>
    <n v="2113.05004882812"/>
    <x v="5508"/>
    <n v="1775996"/>
    <n v="-2.9664918977962407E-2"/>
    <n v="-2.9664918977962407E-2"/>
    <s v="DOWN"/>
  </r>
  <r>
    <x v="4"/>
    <x v="630"/>
    <n v="2114.39990234375"/>
    <n v="2168.64990234375"/>
    <n v="2092.69995117187"/>
    <n v="2164.94995117187"/>
    <x v="5509"/>
    <n v="1511804"/>
    <n v="2.4561536081349779E-2"/>
    <n v="2.4561536081349779E-2"/>
    <s v="UP"/>
  </r>
  <r>
    <x v="4"/>
    <x v="631"/>
    <n v="2185"/>
    <n v="2203.75"/>
    <n v="2168"/>
    <n v="2197.94995117187"/>
    <x v="5510"/>
    <n v="2244813"/>
    <n v="1.5242822527075541E-2"/>
    <n v="1.5242822527075541E-2"/>
    <s v="UP"/>
  </r>
  <r>
    <x v="4"/>
    <x v="632"/>
    <n v="2182"/>
    <n v="2189"/>
    <n v="2120"/>
    <n v="2126.94995117187"/>
    <x v="5511"/>
    <n v="3520828"/>
    <n v="-3.2302737792103117E-2"/>
    <n v="-3.2302737792103117E-2"/>
    <s v="DOWN"/>
  </r>
  <r>
    <x v="4"/>
    <x v="633"/>
    <n v="2100"/>
    <n v="2162"/>
    <n v="2047"/>
    <n v="2100.75"/>
    <x v="5512"/>
    <n v="2437310"/>
    <n v="-1.2318171013191681E-2"/>
    <n v="-1.2318171013191681E-2"/>
    <s v="DOWN"/>
  </r>
  <r>
    <x v="4"/>
    <x v="634"/>
    <n v="2142.19995117187"/>
    <n v="2157.94995117187"/>
    <n v="2121"/>
    <n v="2148.35009765625"/>
    <x v="5513"/>
    <n v="1447088"/>
    <n v="2.2658737704093178E-2"/>
    <n v="2.2658737704093178E-2"/>
    <s v="UP"/>
  </r>
  <r>
    <x v="4"/>
    <x v="635"/>
    <n v="2147.80004882812"/>
    <n v="2152.39990234375"/>
    <n v="2103.5"/>
    <n v="2145.10009765625"/>
    <x v="5514"/>
    <n v="2214481"/>
    <n v="-1.5128866986003151E-3"/>
    <n v="-1.5128866986003151E-3"/>
    <s v="DOWN"/>
  </r>
  <r>
    <x v="4"/>
    <x v="636"/>
    <n v="2230"/>
    <n v="2250"/>
    <n v="2165"/>
    <n v="2241.85009765625"/>
    <x v="5515"/>
    <n v="5865359"/>
    <n v="4.5102740704314817E-2"/>
    <n v="4.5102740704314817E-2"/>
    <s v="UP"/>
  </r>
  <r>
    <x v="4"/>
    <x v="637"/>
    <n v="2244.39990234375"/>
    <n v="2290"/>
    <n v="2222.55004882812"/>
    <n v="2234.85009765625"/>
    <x v="5516"/>
    <n v="2678692"/>
    <n v="-3.1224403553918594E-3"/>
    <n v="-3.1224403553918594E-3"/>
    <s v="DOWN"/>
  </r>
  <r>
    <x v="4"/>
    <x v="638"/>
    <n v="2220"/>
    <n v="2252"/>
    <n v="2205.89990234375"/>
    <n v="2230.5"/>
    <x v="5517"/>
    <n v="1543544"/>
    <n v="-1.9465025243983552E-3"/>
    <n v="-1.9465025243983552E-3"/>
    <s v="DOWN"/>
  </r>
  <r>
    <x v="4"/>
    <x v="639"/>
    <n v="2241.94995117187"/>
    <n v="2250.85009765625"/>
    <n v="2148.64990234375"/>
    <n v="2171.55004882812"/>
    <x v="5518"/>
    <n v="1608395"/>
    <n v="-2.6428948092573817E-2"/>
    <n v="-2.6428948092573817E-2"/>
    <s v="DOWN"/>
  </r>
  <r>
    <x v="4"/>
    <x v="640"/>
    <n v="2178"/>
    <n v="2201.94995117187"/>
    <n v="2153.60009765625"/>
    <n v="2166.60009765625"/>
    <x v="5519"/>
    <n v="1101451"/>
    <n v="-2.2793336435383625E-3"/>
    <n v="-2.2793336435383625E-3"/>
    <s v="DOWN"/>
  </r>
  <r>
    <x v="4"/>
    <x v="641"/>
    <n v="2125"/>
    <n v="2170"/>
    <n v="2106.19995117187"/>
    <n v="2149.19995117187"/>
    <x v="5520"/>
    <n v="1585602"/>
    <n v="-8.031158100389027E-3"/>
    <n v="-8.031158100389027E-3"/>
    <s v="DOWN"/>
  </r>
  <r>
    <x v="4"/>
    <x v="642"/>
    <n v="2121.5"/>
    <n v="2139.39990234375"/>
    <n v="2110.14990234375"/>
    <n v="2116.64990234375"/>
    <x v="5521"/>
    <n v="1341414"/>
    <n v="-1.5145245004232999E-2"/>
    <n v="-1.5145245004232999E-2"/>
    <s v="DOWN"/>
  </r>
  <r>
    <x v="4"/>
    <x v="643"/>
    <n v="2134"/>
    <n v="2197.89990234375"/>
    <n v="2119"/>
    <n v="2180.39990234375"/>
    <x v="5522"/>
    <n v="2162232"/>
    <n v="3.0118443438366206E-2"/>
    <n v="3.0118443438366206E-2"/>
    <s v="UP"/>
  </r>
  <r>
    <x v="4"/>
    <x v="644"/>
    <n v="2185"/>
    <n v="2189.69995117187"/>
    <n v="2116"/>
    <n v="2163.5"/>
    <x v="5523"/>
    <n v="1858636"/>
    <n v="-7.7508369520868526E-3"/>
    <n v="-7.7508369520868526E-3"/>
    <s v="DOWN"/>
  </r>
  <r>
    <x v="4"/>
    <x v="645"/>
    <n v="2164.85009765625"/>
    <n v="2164.85009765625"/>
    <n v="2109.19995117187"/>
    <n v="2138.80004882812"/>
    <x v="5524"/>
    <n v="1531515"/>
    <n v="-1.141662574917787E-2"/>
    <n v="-1.141662574917787E-2"/>
    <s v="DOWN"/>
  </r>
  <r>
    <x v="4"/>
    <x v="646"/>
    <n v="2170"/>
    <n v="2218"/>
    <n v="2154.14990234375"/>
    <n v="2194.10009765625"/>
    <x v="5525"/>
    <n v="2057239"/>
    <n v="2.5855667897073772E-2"/>
    <n v="2.5855667897073772E-2"/>
    <s v="UP"/>
  </r>
  <r>
    <x v="4"/>
    <x v="647"/>
    <n v="2200"/>
    <n v="2221.94995117187"/>
    <n v="2172.30004882812"/>
    <n v="2217.25"/>
    <x v="5526"/>
    <n v="1396818"/>
    <n v="1.055085994949089E-2"/>
    <n v="1.055085994949089E-2"/>
    <s v="UP"/>
  </r>
  <r>
    <x v="4"/>
    <x v="648"/>
    <n v="2237.89990234375"/>
    <n v="2277"/>
    <n v="2221.30004882812"/>
    <n v="2245"/>
    <x v="5527"/>
    <n v="2055096"/>
    <n v="1.2515493858016258E-2"/>
    <n v="1.2515493858016258E-2"/>
    <s v="UP"/>
  </r>
  <r>
    <x v="4"/>
    <x v="649"/>
    <n v="2236.10009765625"/>
    <n v="2302"/>
    <n v="2236.10009765625"/>
    <n v="2291.39990234375"/>
    <x v="5528"/>
    <n v="2137455"/>
    <n v="2.0668141943213113E-2"/>
    <n v="2.0668141943213113E-2"/>
    <s v="UP"/>
  </r>
  <r>
    <x v="4"/>
    <x v="650"/>
    <n v="2245.60009765625"/>
    <n v="2283.80004882812"/>
    <n v="2245.44995117187"/>
    <n v="2264.55004882812"/>
    <x v="5529"/>
    <n v="1734602"/>
    <n v="-1.1717793378419751E-2"/>
    <n v="-1.1717793378419751E-2"/>
    <s v="DOWN"/>
  </r>
  <r>
    <x v="4"/>
    <x v="651"/>
    <n v="2290"/>
    <n v="2348"/>
    <n v="2282.69995117187"/>
    <n v="2325.94995117187"/>
    <x v="5530"/>
    <n v="2599505"/>
    <n v="2.71135877266039E-2"/>
    <n v="2.71135877266039E-2"/>
    <s v="UP"/>
  </r>
  <r>
    <x v="4"/>
    <x v="652"/>
    <n v="2309"/>
    <n v="2388"/>
    <n v="2306.35009765625"/>
    <n v="2379.80004882812"/>
    <x v="5531"/>
    <n v="2363306"/>
    <n v="2.3151967581648527E-2"/>
    <n v="2.3151967581648527E-2"/>
    <s v="UP"/>
  </r>
  <r>
    <x v="4"/>
    <x v="653"/>
    <n v="2380"/>
    <n v="2380"/>
    <n v="2302.05004882812"/>
    <n v="2309.64990234375"/>
    <x v="5532"/>
    <n v="3078655"/>
    <n v="-2.947734312339172E-2"/>
    <n v="-2.947734312339172E-2"/>
    <s v="DOWN"/>
  </r>
  <r>
    <x v="4"/>
    <x v="654"/>
    <n v="2329.94995117187"/>
    <n v="2329.94995117187"/>
    <n v="2286.5"/>
    <n v="2298.69995117187"/>
    <x v="5533"/>
    <n v="1884260"/>
    <n v="-4.7410785664785248E-3"/>
    <n v="-4.7410785664785248E-3"/>
    <s v="DOWN"/>
  </r>
  <r>
    <x v="4"/>
    <x v="655"/>
    <n v="2290.14990234375"/>
    <n v="2296"/>
    <n v="2258"/>
    <n v="2280.19995117187"/>
    <x v="5534"/>
    <n v="2299127"/>
    <n v="-8.0479111700126546E-3"/>
    <n v="-8.0479111700126546E-3"/>
    <s v="DOWN"/>
  </r>
  <r>
    <x v="4"/>
    <x v="656"/>
    <n v="2297"/>
    <n v="2334.89990234375"/>
    <n v="2280.5"/>
    <n v="2330.60009765625"/>
    <x v="5535"/>
    <n v="1011303"/>
    <n v="2.2103436540611358E-2"/>
    <n v="2.2103436540611358E-2"/>
    <s v="UP"/>
  </r>
  <r>
    <x v="4"/>
    <x v="657"/>
    <n v="2342.19995117187"/>
    <n v="2365"/>
    <n v="2331"/>
    <n v="2348.94995117187"/>
    <x v="5536"/>
    <n v="939562"/>
    <n v="7.8733869397302429E-3"/>
    <n v="7.8733869397302429E-3"/>
    <s v="UP"/>
  </r>
  <r>
    <x v="4"/>
    <x v="658"/>
    <n v="2360"/>
    <n v="2367.89990234375"/>
    <n v="2303.89990234375"/>
    <n v="2353.25"/>
    <x v="5537"/>
    <n v="3123979"/>
    <n v="1.8307353986029898E-3"/>
    <n v="1.8307353986029898E-3"/>
    <s v="UP"/>
  </r>
  <r>
    <x v="4"/>
    <x v="659"/>
    <n v="2370"/>
    <n v="2413.80004882812"/>
    <n v="2302"/>
    <n v="2308.44995117187"/>
    <x v="5538"/>
    <n v="2197599"/>
    <n v="-1.9037571755010724E-2"/>
    <n v="-1.9037571755010724E-2"/>
    <s v="DOWN"/>
  </r>
  <r>
    <x v="4"/>
    <x v="660"/>
    <n v="2295"/>
    <n v="2306.94995117187"/>
    <n v="2257.14990234375"/>
    <n v="2284.80004882812"/>
    <x v="5539"/>
    <n v="1460335"/>
    <n v="-1.0245092040723536E-2"/>
    <n v="-1.0245092040723536E-2"/>
    <s v="DOWN"/>
  </r>
  <r>
    <x v="4"/>
    <x v="661"/>
    <n v="2284"/>
    <n v="2324.94995117187"/>
    <n v="2265.14990234375"/>
    <n v="2291.94995117187"/>
    <x v="5540"/>
    <n v="1845303"/>
    <n v="3.1294016078031671E-3"/>
    <n v="3.1294016078031671E-3"/>
    <s v="UP"/>
  </r>
  <r>
    <x v="4"/>
    <x v="662"/>
    <n v="2272.19995117187"/>
    <n v="2301.94995117187"/>
    <n v="2247.60009765625"/>
    <n v="2280.5"/>
    <x v="5541"/>
    <n v="2131405"/>
    <n v="-4.9956823601559498E-3"/>
    <n v="-4.9956823601559498E-3"/>
    <s v="DOWN"/>
  </r>
  <r>
    <x v="4"/>
    <x v="663"/>
    <n v="2250"/>
    <n v="2259.85009765625"/>
    <n v="2207.05004882812"/>
    <n v="2211.60009765625"/>
    <x v="5542"/>
    <n v="2034730"/>
    <n v="-3.0212666704723033E-2"/>
    <n v="-3.0212666704723033E-2"/>
    <s v="DOWN"/>
  </r>
  <r>
    <x v="4"/>
    <x v="664"/>
    <n v="2215"/>
    <n v="2218.94995117187"/>
    <n v="2186"/>
    <n v="2197.05004882812"/>
    <x v="5543"/>
    <n v="1506843"/>
    <n v="-6.5789700592217082E-3"/>
    <n v="-6.5789700592217082E-3"/>
    <s v="DOWN"/>
  </r>
  <r>
    <x v="4"/>
    <x v="665"/>
    <n v="2197"/>
    <n v="2208.35009765625"/>
    <n v="2170.75"/>
    <n v="2197.69995117187"/>
    <x v="5544"/>
    <n v="1497867"/>
    <n v="2.9591670818648831E-4"/>
    <n v="2.9591670818648831E-4"/>
    <s v="UP"/>
  </r>
  <r>
    <x v="4"/>
    <x v="666"/>
    <n v="2163"/>
    <n v="2208.85009765625"/>
    <n v="2162.80004882812"/>
    <n v="2199.89990234375"/>
    <x v="5545"/>
    <n v="1641981"/>
    <n v="1.0008674724642293E-3"/>
    <n v="1.0008674724642293E-3"/>
    <s v="UP"/>
  </r>
  <r>
    <x v="4"/>
    <x v="667"/>
    <n v="2168"/>
    <n v="2217"/>
    <n v="2156"/>
    <n v="2196.89990234375"/>
    <x v="5546"/>
    <n v="1519441"/>
    <n v="-1.3635912356149999E-3"/>
    <n v="-1.3635912356149999E-3"/>
    <s v="DOWN"/>
  </r>
  <r>
    <x v="4"/>
    <x v="668"/>
    <n v="2190.85009765625"/>
    <n v="2213.94995117187"/>
    <n v="2160"/>
    <n v="2171"/>
    <x v="5547"/>
    <n v="1592475"/>
    <n v="-1.1789214679255627E-2"/>
    <n v="-1.1789214679255627E-2"/>
    <s v="DOWN"/>
  </r>
  <r>
    <x v="4"/>
    <x v="669"/>
    <n v="2158.69995117187"/>
    <n v="2158.89990234375"/>
    <n v="2131"/>
    <n v="2146.55004882812"/>
    <x v="5548"/>
    <n v="1432377"/>
    <n v="-2.5326486222649724E-3"/>
    <n v="-2.5326486222649724E-3"/>
    <s v="DOWN"/>
  </r>
  <r>
    <x v="4"/>
    <x v="670"/>
    <n v="2145"/>
    <n v="2164"/>
    <n v="2135.05004882812"/>
    <n v="2146.69995117187"/>
    <x v="5549"/>
    <n v="1353485"/>
    <n v="6.9861370386609364E-5"/>
    <n v="6.9861370386609364E-5"/>
    <s v="UP"/>
  </r>
  <r>
    <x v="4"/>
    <x v="671"/>
    <n v="2160"/>
    <n v="2160.39990234375"/>
    <n v="2100"/>
    <n v="2110.44995117187"/>
    <x v="5550"/>
    <n v="3252189"/>
    <n v="-1.6886368263224479E-2"/>
    <n v="-1.6886368263224479E-2"/>
    <s v="DOWN"/>
  </r>
  <r>
    <x v="4"/>
    <x v="672"/>
    <n v="2111"/>
    <n v="2202.89990234375"/>
    <n v="2108.14990234375"/>
    <n v="2195.89990234375"/>
    <x v="5551"/>
    <n v="2022000"/>
    <n v="4.0488877408410583E-2"/>
    <n v="4.0488877408410583E-2"/>
    <s v="UP"/>
  </r>
  <r>
    <x v="4"/>
    <x v="673"/>
    <n v="2195"/>
    <n v="2232"/>
    <n v="2172.14990234375"/>
    <n v="2205"/>
    <x v="5552"/>
    <n v="1606187"/>
    <n v="4.144193652645194E-3"/>
    <n v="4.144193652645194E-3"/>
    <s v="UP"/>
  </r>
  <r>
    <x v="4"/>
    <x v="674"/>
    <n v="2189.19995117187"/>
    <n v="2224.89990234375"/>
    <n v="2186.05004882812"/>
    <n v="2202.85009765625"/>
    <x v="5553"/>
    <n v="1741378"/>
    <n v="-9.7499319619343678E-4"/>
    <n v="-9.7499319619343678E-4"/>
    <s v="DOWN"/>
  </r>
  <r>
    <x v="4"/>
    <x v="675"/>
    <n v="2208"/>
    <n v="2257.35009765625"/>
    <n v="2192.10009765625"/>
    <n v="2252.60009765625"/>
    <x v="5554"/>
    <n v="1585753"/>
    <n v="2.2584368019723574E-2"/>
    <n v="2.2584368019723574E-2"/>
    <s v="UP"/>
  </r>
  <r>
    <x v="4"/>
    <x v="676"/>
    <n v="2265"/>
    <n v="2318.80004882812"/>
    <n v="2260.05004882812"/>
    <n v="2303.89990234375"/>
    <x v="5555"/>
    <n v="1930048"/>
    <n v="2.2773568240929767E-2"/>
    <n v="2.2773568240929767E-2"/>
    <s v="UP"/>
  </r>
  <r>
    <x v="4"/>
    <x v="677"/>
    <n v="2315.85009765625"/>
    <n v="2331.85009765625"/>
    <n v="2298.05004882812"/>
    <n v="2320.64990234375"/>
    <x v="5556"/>
    <n v="1450391"/>
    <n v="7.2702835868941607E-3"/>
    <n v="7.2702835868941607E-3"/>
    <s v="UP"/>
  </r>
  <r>
    <x v="4"/>
    <x v="678"/>
    <n v="2320.64990234375"/>
    <n v="2324"/>
    <n v="2277.85009765625"/>
    <n v="2317.64990234375"/>
    <x v="5557"/>
    <n v="1404108"/>
    <n v="-1.2927303979943115E-3"/>
    <n v="-1.2927303979943115E-3"/>
    <s v="DOWN"/>
  </r>
  <r>
    <x v="4"/>
    <x v="679"/>
    <n v="2296.19995117187"/>
    <n v="2299.89990234375"/>
    <n v="2225"/>
    <n v="2233.44995117187"/>
    <x v="5558"/>
    <n v="1682914"/>
    <n v="-3.6329865785679018E-2"/>
    <n v="-3.6329865785679018E-2"/>
    <s v="DOWN"/>
  </r>
  <r>
    <x v="4"/>
    <x v="680"/>
    <n v="2224.89990234375"/>
    <n v="2249"/>
    <n v="2213.39990234375"/>
    <n v="2230.60009765625"/>
    <x v="5559"/>
    <n v="2387212"/>
    <n v="-1.2759460417145873E-3"/>
    <n v="-1.2759460417145873E-3"/>
    <s v="DOWN"/>
  </r>
  <r>
    <x v="4"/>
    <x v="681"/>
    <n v="2226"/>
    <n v="2293"/>
    <n v="2203.60009765625"/>
    <n v="2282.35009765625"/>
    <x v="5560"/>
    <n v="1235612"/>
    <n v="2.3200091566971507E-2"/>
    <n v="2.3200091566971507E-2"/>
    <s v="UP"/>
  </r>
  <r>
    <x v="4"/>
    <x v="682"/>
    <n v="2276"/>
    <n v="2378.30004882812"/>
    <n v="2276"/>
    <n v="2375.19995117187"/>
    <x v="5561"/>
    <n v="2410245"/>
    <n v="4.0681640543473147E-2"/>
    <n v="4.0681640543473147E-2"/>
    <s v="UP"/>
  </r>
  <r>
    <x v="4"/>
    <x v="683"/>
    <n v="2384.5"/>
    <n v="2412"/>
    <n v="2371.60009765625"/>
    <n v="2401.5"/>
    <x v="5562"/>
    <n v="2463079"/>
    <n v="1.1072802634779654E-2"/>
    <n v="1.1072802634779654E-2"/>
    <s v="UP"/>
  </r>
  <r>
    <x v="4"/>
    <x v="684"/>
    <n v="2400"/>
    <n v="2509.10009765625"/>
    <n v="2400"/>
    <n v="2498.39990234375"/>
    <x v="5563"/>
    <n v="4770394"/>
    <n v="4.0349656653934737E-2"/>
    <n v="4.0349656653934737E-2"/>
    <s v="UP"/>
  </r>
  <r>
    <x v="4"/>
    <x v="685"/>
    <n v="2505"/>
    <n v="2531"/>
    <n v="2465.5"/>
    <n v="2472.94995117187"/>
    <x v="5564"/>
    <n v="3333262"/>
    <n v="-1.0186421695687144E-2"/>
    <n v="-1.0186421695687144E-2"/>
    <s v="DOWN"/>
  </r>
  <r>
    <x v="4"/>
    <x v="686"/>
    <n v="2476.44995117187"/>
    <n v="2503.80004882812"/>
    <n v="2452.80004882812"/>
    <n v="2496.85009765625"/>
    <x v="5565"/>
    <n v="1346970"/>
    <n v="9.6646682480777922E-3"/>
    <n v="9.6646682480777922E-3"/>
    <s v="UP"/>
  </r>
  <r>
    <x v="4"/>
    <x v="687"/>
    <n v="2487"/>
    <n v="2525"/>
    <n v="2480"/>
    <n v="2490.60009765625"/>
    <x v="5566"/>
    <n v="1587197"/>
    <n v="-2.5032417278172537E-3"/>
    <n v="-2.5032417278172537E-3"/>
    <s v="DOWN"/>
  </r>
  <r>
    <x v="4"/>
    <x v="688"/>
    <n v="2475"/>
    <n v="2490.60009765625"/>
    <n v="2444.44995117187"/>
    <n v="2449.55004882812"/>
    <x v="5567"/>
    <n v="1116476"/>
    <n v="-1.6482062506860216E-2"/>
    <n v="-1.6482062506860216E-2"/>
    <s v="DOWN"/>
  </r>
  <r>
    <x v="4"/>
    <x v="689"/>
    <n v="2464"/>
    <n v="2519.35009765625"/>
    <n v="2461.39990234375"/>
    <n v="2497.75"/>
    <x v="5568"/>
    <n v="2528792"/>
    <n v="1.9677171090267804E-2"/>
    <n v="1.9677171090267804E-2"/>
    <s v="UP"/>
  </r>
  <r>
    <x v="4"/>
    <x v="690"/>
    <n v="2502.75"/>
    <n v="2522.89990234375"/>
    <n v="2468.19995117187"/>
    <n v="2497.80004882812"/>
    <x v="5569"/>
    <n v="1663307"/>
    <n v="1.9979165161502289E-5"/>
    <n v="1.9979165161502289E-5"/>
    <s v="UP"/>
  </r>
  <r>
    <x v="4"/>
    <x v="691"/>
    <n v="2530"/>
    <n v="2573.89990234375"/>
    <n v="2502.05004882812"/>
    <n v="2568.5"/>
    <x v="5570"/>
    <n v="2996964"/>
    <n v="2.8304866282522757E-2"/>
    <n v="2.8304866282522757E-2"/>
    <s v="UP"/>
  </r>
  <r>
    <x v="4"/>
    <x v="692"/>
    <n v="2581"/>
    <n v="2605"/>
    <n v="2533.05004882812"/>
    <n v="2553.5"/>
    <x v="5571"/>
    <n v="1566888"/>
    <n v="-5.8399350488164692E-3"/>
    <n v="-5.8399350488164692E-3"/>
    <s v="DOWN"/>
  </r>
  <r>
    <x v="4"/>
    <x v="693"/>
    <n v="2549.94995117187"/>
    <n v="2575"/>
    <n v="2522.75"/>
    <n v="2567.94995117187"/>
    <x v="5572"/>
    <n v="1473121"/>
    <n v="5.6588728071801844E-3"/>
    <n v="5.6588728071801844E-3"/>
    <s v="UP"/>
  </r>
  <r>
    <x v="4"/>
    <x v="694"/>
    <n v="2575"/>
    <n v="2618"/>
    <n v="2535.60009765625"/>
    <n v="2604.5"/>
    <x v="5573"/>
    <n v="4012897"/>
    <n v="1.4233197524825162E-2"/>
    <n v="1.4233197524825162E-2"/>
    <s v="UP"/>
  </r>
  <r>
    <x v="4"/>
    <x v="695"/>
    <n v="2617"/>
    <n v="2629.89990234375"/>
    <n v="2591.69995117187"/>
    <n v="2607.44995117187"/>
    <x v="5574"/>
    <n v="1990695"/>
    <n v="1.1325856822744921E-3"/>
    <n v="1.1325856822744921E-3"/>
    <s v="UP"/>
  </r>
  <r>
    <x v="4"/>
    <x v="696"/>
    <n v="2617"/>
    <n v="2643.19995117187"/>
    <n v="2611.05004882812"/>
    <n v="2640.60009765625"/>
    <x v="5575"/>
    <n v="1905780"/>
    <n v="1.2713738620742338E-2"/>
    <n v="1.2713738620742338E-2"/>
    <s v="UP"/>
  </r>
  <r>
    <x v="4"/>
    <x v="697"/>
    <n v="2645.5"/>
    <n v="2654"/>
    <n v="2612"/>
    <n v="2623.60009765625"/>
    <x v="5576"/>
    <n v="1253821"/>
    <n v="-6.4380343016314451E-3"/>
    <n v="-6.4380343016314451E-3"/>
    <s v="DOWN"/>
  </r>
  <r>
    <x v="4"/>
    <x v="698"/>
    <n v="2625"/>
    <n v="2625"/>
    <n v="2538.10009765625"/>
    <n v="2547.10009765625"/>
    <x v="5577"/>
    <n v="1685576"/>
    <n v="-2.9158495969944895E-2"/>
    <n v="-2.9158495969944895E-2"/>
    <s v="DOWN"/>
  </r>
  <r>
    <x v="4"/>
    <x v="699"/>
    <n v="2535.35009765625"/>
    <n v="2590.5"/>
    <n v="2525"/>
    <n v="2581.94995117187"/>
    <x v="5578"/>
    <n v="1404133"/>
    <n v="1.368229121160246E-2"/>
    <n v="1.368229121160246E-2"/>
    <s v="UP"/>
  </r>
  <r>
    <x v="4"/>
    <x v="700"/>
    <n v="2625"/>
    <n v="2625"/>
    <n v="2585"/>
    <n v="2620.10009765625"/>
    <x v="5579"/>
    <n v="1442054"/>
    <n v="1.4775774168997974E-2"/>
    <n v="1.4775774168997974E-2"/>
    <s v="UP"/>
  </r>
  <r>
    <x v="4"/>
    <x v="701"/>
    <n v="2640"/>
    <n v="2645"/>
    <n v="2596"/>
    <n v="2637.39990234375"/>
    <x v="5580"/>
    <n v="1463059"/>
    <n v="6.6026836099634086E-3"/>
    <n v="6.6026836099634086E-3"/>
    <s v="UP"/>
  </r>
  <r>
    <x v="4"/>
    <x v="702"/>
    <n v="2637.5"/>
    <n v="2638"/>
    <n v="2580"/>
    <n v="2593"/>
    <x v="5581"/>
    <n v="1559918"/>
    <n v="-1.6834771334044284E-2"/>
    <n v="-1.6834771334044284E-2"/>
    <s v="DOWN"/>
  </r>
  <r>
    <x v="4"/>
    <x v="703"/>
    <n v="2600"/>
    <n v="2639.10009765625"/>
    <n v="2599"/>
    <n v="2635.25"/>
    <x v="5582"/>
    <n v="1359934"/>
    <n v="1.6293835091636195E-2"/>
    <n v="1.6293835091636195E-2"/>
    <s v="UP"/>
  </r>
  <r>
    <x v="4"/>
    <x v="704"/>
    <n v="2615.25"/>
    <n v="2664"/>
    <n v="2597.89990234375"/>
    <n v="2626.35009765625"/>
    <x v="5583"/>
    <n v="1767904"/>
    <n v="-3.3772378073891806E-3"/>
    <n v="-3.3772378073891806E-3"/>
    <s v="DOWN"/>
  </r>
  <r>
    <x v="4"/>
    <x v="705"/>
    <n v="2634"/>
    <n v="2643.44995117187"/>
    <n v="2615"/>
    <n v="2627.94995117187"/>
    <x v="5584"/>
    <n v="1189384"/>
    <n v="6.0917972817225931E-4"/>
    <n v="6.0917972817225931E-4"/>
    <s v="UP"/>
  </r>
  <r>
    <x v="4"/>
    <x v="706"/>
    <n v="2638"/>
    <n v="2657.64990234375"/>
    <n v="2627.55004882812"/>
    <n v="2645.39990234375"/>
    <x v="5585"/>
    <n v="1176666"/>
    <n v="6.6401212707340746E-3"/>
    <n v="6.6401212707340746E-3"/>
    <s v="UP"/>
  </r>
  <r>
    <x v="4"/>
    <x v="707"/>
    <n v="2645.39990234375"/>
    <n v="2658"/>
    <n v="2626.05004882812"/>
    <n v="2650.35009765625"/>
    <x v="5586"/>
    <n v="1024511"/>
    <n v="1.8712568432189076E-3"/>
    <n v="1.8712568432189076E-3"/>
    <s v="UP"/>
  </r>
  <r>
    <x v="4"/>
    <x v="708"/>
    <n v="2650.35009765625"/>
    <n v="2676.69995117187"/>
    <n v="2631.19995117187"/>
    <n v="2642.80004882812"/>
    <x v="5587"/>
    <n v="1098949"/>
    <n v="-2.8486671716213617E-3"/>
    <n v="-2.8486671716213617E-3"/>
    <s v="DOWN"/>
  </r>
  <r>
    <x v="4"/>
    <x v="709"/>
    <n v="2656.05004882812"/>
    <n v="2667.75"/>
    <n v="2606.60009765625"/>
    <n v="2613.69995117187"/>
    <x v="5588"/>
    <n v="810674"/>
    <n v="-1.1011231433173847E-2"/>
    <n v="-1.1011231433173847E-2"/>
    <s v="DOWN"/>
  </r>
  <r>
    <x v="4"/>
    <x v="710"/>
    <n v="2624.89990234375"/>
    <n v="2626.10009765625"/>
    <n v="2585.10009765625"/>
    <n v="2594.94995117187"/>
    <x v="5589"/>
    <n v="1473527"/>
    <n v="-7.1737025568115939E-3"/>
    <n v="-7.1737025568115939E-3"/>
    <s v="DOWN"/>
  </r>
  <r>
    <x v="4"/>
    <x v="711"/>
    <n v="2607.94995117187"/>
    <n v="2648.35009765625"/>
    <n v="2590.55004882812"/>
    <n v="2644.5"/>
    <x v="5590"/>
    <n v="1584117"/>
    <n v="1.9094825622769616E-2"/>
    <n v="1.9094825622769616E-2"/>
    <s v="UP"/>
  </r>
  <r>
    <x v="4"/>
    <x v="712"/>
    <n v="2651"/>
    <n v="2694"/>
    <n v="2644.5"/>
    <n v="2684.64990234375"/>
    <x v="5591"/>
    <n v="1711381"/>
    <n v="1.518253417676089E-2"/>
    <n v="1.518253417676089E-2"/>
    <s v="UP"/>
  </r>
  <r>
    <x v="4"/>
    <x v="713"/>
    <n v="2685"/>
    <n v="2715"/>
    <n v="2664.64990234375"/>
    <n v="2682.05004882812"/>
    <x v="5592"/>
    <n v="1465489"/>
    <n v="-9.6856078176378807E-4"/>
    <n v="-9.6856078176378807E-4"/>
    <s v="DOWN"/>
  </r>
  <r>
    <x v="4"/>
    <x v="714"/>
    <n v="2689"/>
    <n v="2698.94995117187"/>
    <n v="2626.5"/>
    <n v="2634.55004882812"/>
    <x v="5593"/>
    <n v="1324508"/>
    <n v="-1.771026267740761E-2"/>
    <n v="-1.771026267740761E-2"/>
    <s v="DOWN"/>
  </r>
  <r>
    <x v="4"/>
    <x v="715"/>
    <n v="2648"/>
    <n v="2666.80004882812"/>
    <n v="2620.10009765625"/>
    <n v="2626.69995117187"/>
    <x v="5594"/>
    <n v="1410895"/>
    <n v="-2.9795931448120018E-3"/>
    <n v="-2.9795931448120018E-3"/>
    <s v="DOWN"/>
  </r>
  <r>
    <x v="4"/>
    <x v="716"/>
    <n v="2602.05004882812"/>
    <n v="2629.69995117187"/>
    <n v="2585.25"/>
    <n v="2592.75"/>
    <x v="5595"/>
    <n v="1305045"/>
    <n v="-1.2925017264028794E-2"/>
    <n v="-1.2925017264028794E-2"/>
    <s v="DOWN"/>
  </r>
  <r>
    <x v="4"/>
    <x v="717"/>
    <n v="2576"/>
    <n v="2610"/>
    <n v="2561.30004882812"/>
    <n v="2588.25"/>
    <x v="5596"/>
    <n v="1242489"/>
    <n v="-1.7355455852897624E-3"/>
    <n v="-1.7355455852897624E-3"/>
    <s v="DOWN"/>
  </r>
  <r>
    <x v="4"/>
    <x v="718"/>
    <n v="2601.19995117187"/>
    <n v="2628.39990234375"/>
    <n v="2565.44995117187"/>
    <n v="2574.19995117187"/>
    <x v="5597"/>
    <n v="1106593"/>
    <n v="-5.4283594534871226E-3"/>
    <n v="-5.4283594534871226E-3"/>
    <s v="DOWN"/>
  </r>
  <r>
    <x v="4"/>
    <x v="719"/>
    <n v="2599.89990234375"/>
    <n v="2614.69995117187"/>
    <n v="2562"/>
    <n v="2571.55004882812"/>
    <x v="5598"/>
    <n v="1048791"/>
    <n v="-1.0294062213771682E-3"/>
    <n v="-1.0294062213771682E-3"/>
    <s v="DOWN"/>
  </r>
  <r>
    <x v="4"/>
    <x v="720"/>
    <n v="2550"/>
    <n v="2607.89990234375"/>
    <n v="2550"/>
    <n v="2575.80004882812"/>
    <x v="5599"/>
    <n v="1450034"/>
    <n v="1.6526283425858795E-3"/>
    <n v="1.6526283425858795E-3"/>
    <s v="UP"/>
  </r>
  <r>
    <x v="4"/>
    <x v="721"/>
    <n v="2588.69995117187"/>
    <n v="2667"/>
    <n v="2585.60009765625"/>
    <n v="2659.85009765625"/>
    <x v="5600"/>
    <n v="2227943"/>
    <n v="3.2630616644635152E-2"/>
    <n v="3.2630616644635152E-2"/>
    <s v="UP"/>
  </r>
  <r>
    <x v="4"/>
    <x v="722"/>
    <n v="2650"/>
    <n v="2655"/>
    <n v="2594"/>
    <n v="2606"/>
    <x v="5601"/>
    <n v="1702269"/>
    <n v="-2.0245533988385689E-2"/>
    <n v="-2.0245533988385689E-2"/>
    <s v="DOWN"/>
  </r>
  <r>
    <x v="4"/>
    <x v="723"/>
    <n v="2615"/>
    <n v="2623"/>
    <n v="2585"/>
    <n v="2603.60009765625"/>
    <x v="5602"/>
    <n v="937600"/>
    <n v="-9.210018697585104E-4"/>
    <n v="-9.210018697585104E-4"/>
    <s v="DOWN"/>
  </r>
  <r>
    <x v="4"/>
    <x v="724"/>
    <n v="2597"/>
    <n v="2622.39990234375"/>
    <n v="2586.10009765625"/>
    <n v="2600.60009765625"/>
    <x v="5603"/>
    <n v="1274074"/>
    <n v="-1.152047413127483E-3"/>
    <n v="-1.152047413127483E-3"/>
    <s v="DOWN"/>
  </r>
  <r>
    <x v="4"/>
    <x v="725"/>
    <n v="2591.19995117187"/>
    <n v="2620"/>
    <n v="2563"/>
    <n v="2573.10009765625"/>
    <x v="5604"/>
    <n v="1250776"/>
    <n v="-1.0574601515368195E-2"/>
    <n v="-1.0574601515368195E-2"/>
    <s v="DOWN"/>
  </r>
  <r>
    <x v="4"/>
    <x v="726"/>
    <n v="2571.80004882812"/>
    <n v="2596.89990234375"/>
    <n v="2560.80004882812"/>
    <n v="2564.60009765625"/>
    <x v="5605"/>
    <n v="1344964"/>
    <n v="-3.3034618470040521E-3"/>
    <n v="-3.3034618470040521E-3"/>
    <s v="DOWN"/>
  </r>
  <r>
    <x v="4"/>
    <x v="727"/>
    <n v="2580"/>
    <n v="2596"/>
    <n v="2563"/>
    <n v="2577.14990234375"/>
    <x v="5606"/>
    <n v="1004533"/>
    <n v="4.8934879678413897E-3"/>
    <n v="4.8934879678413897E-3"/>
    <s v="UP"/>
  </r>
  <r>
    <x v="4"/>
    <x v="728"/>
    <n v="2598"/>
    <n v="2647"/>
    <n v="2583.44995117187"/>
    <n v="2588.69995117187"/>
    <x v="5607"/>
    <n v="1785443"/>
    <n v="4.4817990724627926E-3"/>
    <n v="4.4817990724627926E-3"/>
    <s v="UP"/>
  </r>
  <r>
    <x v="4"/>
    <x v="729"/>
    <n v="2591"/>
    <n v="2605"/>
    <n v="2574"/>
    <n v="2580.39990234375"/>
    <x v="5608"/>
    <n v="1595709"/>
    <n v="-3.2063483223865761E-3"/>
    <n v="-3.2063483223865761E-3"/>
    <s v="DOWN"/>
  </r>
  <r>
    <x v="4"/>
    <x v="730"/>
    <n v="2598"/>
    <n v="2609"/>
    <n v="2579"/>
    <n v="2586.60009765625"/>
    <x v="5609"/>
    <n v="1342130"/>
    <n v="2.4028513458321981E-3"/>
    <n v="2.4028513458321981E-3"/>
    <s v="UP"/>
  </r>
  <r>
    <x v="4"/>
    <x v="731"/>
    <n v="2550"/>
    <n v="2606"/>
    <n v="2546.69995117187"/>
    <n v="2571.39990234375"/>
    <x v="5610"/>
    <n v="1610054"/>
    <n v="-5.8764355412266886E-3"/>
    <n v="-5.8764355412266886E-3"/>
    <s v="DOWN"/>
  </r>
  <r>
    <x v="4"/>
    <x v="732"/>
    <n v="2580"/>
    <n v="2598.80004882812"/>
    <n v="2551"/>
    <n v="2560.39990234375"/>
    <x v="5611"/>
    <n v="1199906"/>
    <n v="-4.277854202062289E-3"/>
    <n v="-4.277854202062289E-3"/>
    <s v="DOWN"/>
  </r>
  <r>
    <x v="4"/>
    <x v="733"/>
    <n v="2555"/>
    <n v="2563.85009765625"/>
    <n v="2518.64990234375"/>
    <n v="2528.14990234375"/>
    <x v="5612"/>
    <n v="2516820"/>
    <n v="-1.259575347724857E-2"/>
    <n v="-1.259575347724857E-2"/>
    <s v="DOWN"/>
  </r>
  <r>
    <x v="4"/>
    <x v="734"/>
    <n v="2531"/>
    <n v="2588"/>
    <n v="2508.05004882812"/>
    <n v="2579.25"/>
    <x v="5613"/>
    <n v="1166725"/>
    <n v="2.0212460625578438E-2"/>
    <n v="2.0212460625578438E-2"/>
    <s v="UP"/>
  </r>
  <r>
    <x v="4"/>
    <x v="735"/>
    <n v="2598.60009765625"/>
    <n v="2621.5"/>
    <n v="2579.60009765625"/>
    <n v="2583.55004882812"/>
    <x v="5614"/>
    <n v="1253333"/>
    <n v="1.6672381450641839E-3"/>
    <n v="1.6672381450641839E-3"/>
    <s v="UP"/>
  </r>
  <r>
    <x v="4"/>
    <x v="736"/>
    <n v="2582"/>
    <n v="2646.75"/>
    <n v="2580"/>
    <n v="2623.60009765625"/>
    <x v="5576"/>
    <n v="1960049"/>
    <n v="1.5501885568796782E-2"/>
    <n v="1.5501885568796782E-2"/>
    <s v="UP"/>
  </r>
  <r>
    <x v="4"/>
    <x v="737"/>
    <n v="2623.10009765625"/>
    <n v="2701.25"/>
    <n v="2620.05004882812"/>
    <n v="2692.75"/>
    <x v="5615"/>
    <n v="2620240"/>
    <n v="2.6356867213421741E-2"/>
    <n v="2.6356867213421741E-2"/>
    <s v="UP"/>
  </r>
  <r>
    <x v="4"/>
    <x v="738"/>
    <n v="2697.89990234375"/>
    <n v="2723.75"/>
    <n v="2674"/>
    <n v="2682.05004882812"/>
    <x v="5592"/>
    <n v="1789791"/>
    <n v="-3.9736896909151366E-3"/>
    <n v="-3.9736896909151366E-3"/>
    <s v="DOWN"/>
  </r>
  <r>
    <x v="4"/>
    <x v="739"/>
    <n v="2668.5"/>
    <n v="2729"/>
    <n v="2643.05004882812"/>
    <n v="2660.55004882812"/>
    <x v="5616"/>
    <n v="2678551"/>
    <n v="-8.0161104047617032E-3"/>
    <n v="-8.0161104047617032E-3"/>
    <s v="DOWN"/>
  </r>
  <r>
    <x v="4"/>
    <x v="740"/>
    <n v="2676"/>
    <n v="2713.75"/>
    <n v="2653.39990234375"/>
    <n v="2679.25"/>
    <x v="5617"/>
    <n v="1898501"/>
    <n v="7.0285269431425382E-3"/>
    <n v="7.0285269431425382E-3"/>
    <s v="UP"/>
  </r>
  <r>
    <x v="4"/>
    <x v="741"/>
    <n v="2669.94995117187"/>
    <n v="2708.75"/>
    <n v="2652.05004882812"/>
    <n v="2702.10009765625"/>
    <x v="5618"/>
    <n v="1526197"/>
    <n v="8.528604733136283E-3"/>
    <n v="8.528604733136283E-3"/>
    <s v="UP"/>
  </r>
  <r>
    <x v="4"/>
    <x v="742"/>
    <n v="2711.10009765625"/>
    <n v="2727"/>
    <n v="2691.10009765625"/>
    <n v="2700.55004882812"/>
    <x v="5619"/>
    <n v="2019666"/>
    <n v="-5.7372715771410621E-4"/>
    <n v="-5.7372715771410621E-4"/>
    <s v="DOWN"/>
  </r>
  <r>
    <x v="4"/>
    <x v="743"/>
    <n v="2707"/>
    <n v="2714.89990234375"/>
    <n v="2667.89990234375"/>
    <n v="2696.44995117187"/>
    <x v="5620"/>
    <n v="1340054"/>
    <n v="-1.5182492760364428E-3"/>
    <n v="-1.5182492760364428E-3"/>
    <s v="DOWN"/>
  </r>
  <r>
    <x v="4"/>
    <x v="744"/>
    <n v="2723"/>
    <n v="2734"/>
    <n v="2617.55004882812"/>
    <n v="2622.5"/>
    <x v="5621"/>
    <n v="1683197"/>
    <n v="-2.7425001437089869E-2"/>
    <n v="-2.7425001437089869E-2"/>
    <s v="DOWN"/>
  </r>
  <r>
    <x v="4"/>
    <x v="745"/>
    <n v="2650"/>
    <n v="2676.5"/>
    <n v="2634.14990234375"/>
    <n v="2667.94995117187"/>
    <x v="5622"/>
    <n v="1327939"/>
    <n v="1.7330987219677556E-2"/>
    <n v="1.7330987219677556E-2"/>
    <s v="UP"/>
  </r>
  <r>
    <x v="4"/>
    <x v="746"/>
    <n v="2681.30004882812"/>
    <n v="2692.30004882812"/>
    <n v="2605.05004882812"/>
    <n v="2614"/>
    <x v="5623"/>
    <n v="1752351"/>
    <n v="-2.0221570248035416E-2"/>
    <n v="-2.0221570248035416E-2"/>
    <s v="DOWN"/>
  </r>
  <r>
    <x v="4"/>
    <x v="747"/>
    <n v="2611.89990234375"/>
    <n v="2613"/>
    <n v="2575"/>
    <n v="2599.69995117187"/>
    <x v="5624"/>
    <n v="1025923"/>
    <n v="-5.4705319899043345E-3"/>
    <n v="-5.4705319899043345E-3"/>
    <s v="DOWN"/>
  </r>
  <r>
    <x v="4"/>
    <x v="748"/>
    <n v="2570"/>
    <n v="2610.69995117187"/>
    <n v="2542"/>
    <n v="2605.60009765625"/>
    <x v="5625"/>
    <n v="1043728"/>
    <n v="2.2695476057727022E-3"/>
    <n v="2.2695476057727022E-3"/>
    <s v="UP"/>
  </r>
  <r>
    <x v="4"/>
    <x v="749"/>
    <n v="2610"/>
    <n v="2610.55004882812"/>
    <n v="2545"/>
    <n v="2550.64990234375"/>
    <x v="5626"/>
    <n v="1129783"/>
    <n v="-2.1089371006148914E-2"/>
    <n v="-2.1089371006148914E-2"/>
    <s v="DOWN"/>
  </r>
  <r>
    <x v="4"/>
    <x v="750"/>
    <n v="2563.44995117187"/>
    <n v="2604.60009765625"/>
    <n v="2554.19995117187"/>
    <n v="2591.35009765625"/>
    <x v="5627"/>
    <n v="882873"/>
    <n v="1.5956974822864418E-2"/>
    <n v="1.5956974822864418E-2"/>
    <s v="UP"/>
  </r>
  <r>
    <x v="4"/>
    <x v="751"/>
    <n v="2583"/>
    <n v="2607.14990234375"/>
    <n v="2562.89990234375"/>
    <n v="2566.39990234375"/>
    <x v="5628"/>
    <n v="753331"/>
    <n v="-9.6282697164361015E-3"/>
    <n v="-9.6282697164361015E-3"/>
    <s v="DOWN"/>
  </r>
  <r>
    <x v="4"/>
    <x v="752"/>
    <n v="2590"/>
    <n v="2624.89990234375"/>
    <n v="2570.19995117187"/>
    <n v="2575.80004882812"/>
    <x v="5599"/>
    <n v="1001536"/>
    <n v="3.6626802676341442E-3"/>
    <n v="3.6626802676341442E-3"/>
    <s v="UP"/>
  </r>
  <r>
    <x v="4"/>
    <x v="753"/>
    <n v="2573.60009765625"/>
    <n v="2609.94995117187"/>
    <n v="2568"/>
    <n v="2590.55004882812"/>
    <x v="5629"/>
    <n v="778918"/>
    <n v="5.7263192584210204E-3"/>
    <n v="5.7263192584210204E-3"/>
    <s v="UP"/>
  </r>
  <r>
    <x v="4"/>
    <x v="754"/>
    <n v="2620"/>
    <n v="2642"/>
    <n v="2597"/>
    <n v="2602.25"/>
    <x v="5630"/>
    <n v="1123374"/>
    <n v="4.5164063407535284E-3"/>
    <n v="4.5164063407535284E-3"/>
    <s v="UP"/>
  </r>
  <r>
    <x v="4"/>
    <x v="755"/>
    <n v="2615.30004882812"/>
    <n v="2617.5"/>
    <n v="2578.39990234375"/>
    <n v="2583"/>
    <x v="5631"/>
    <n v="1241979"/>
    <n v="-7.3973253908901516E-3"/>
    <n v="-7.3973253908901516E-3"/>
    <s v="DOWN"/>
  </r>
  <r>
    <x v="4"/>
    <x v="756"/>
    <n v="2568.14990234375"/>
    <n v="2610"/>
    <n v="2568.14990234375"/>
    <n v="2600.89990234375"/>
    <x v="5632"/>
    <n v="1428125"/>
    <n v="6.929844170472218E-3"/>
    <n v="6.929844170472218E-3"/>
    <s v="UP"/>
  </r>
  <r>
    <x v="4"/>
    <x v="757"/>
    <n v="2606"/>
    <n v="2666.75"/>
    <n v="2606"/>
    <n v="2653.89990234375"/>
    <x v="5633"/>
    <n v="2458302"/>
    <n v="2.0377452907050928E-2"/>
    <n v="2.0377452907050928E-2"/>
    <s v="UP"/>
  </r>
  <r>
    <x v="4"/>
    <x v="758"/>
    <n v="2610.10009765625"/>
    <n v="2640"/>
    <n v="2550"/>
    <n v="2573.10009765625"/>
    <x v="5604"/>
    <n v="719908"/>
    <n v="-3.0445648995584863E-2"/>
    <n v="-3.0445648995584863E-2"/>
    <s v="DOWN"/>
  </r>
  <r>
    <x v="4"/>
    <x v="759"/>
    <n v="2586"/>
    <n v="2586"/>
    <n v="2500"/>
    <n v="2505.39990234375"/>
    <x v="5634"/>
    <n v="2923789"/>
    <n v="-2.6310644520825689E-2"/>
    <n v="-2.6310644520825689E-2"/>
    <s v="DOWN"/>
  </r>
  <r>
    <x v="4"/>
    <x v="760"/>
    <n v="2494"/>
    <n v="2530"/>
    <n v="2488"/>
    <n v="2519"/>
    <x v="5635"/>
    <n v="1846329"/>
    <n v="5.4283023178421956E-3"/>
    <n v="5.4283023178421956E-3"/>
    <s v="UP"/>
  </r>
  <r>
    <x v="4"/>
    <x v="761"/>
    <n v="2526.10009765625"/>
    <n v="2550.89990234375"/>
    <n v="2512"/>
    <n v="2524.25"/>
    <x v="5636"/>
    <n v="1164951"/>
    <n v="2.0840174501547239E-3"/>
    <n v="2.0840174501547239E-3"/>
    <s v="UP"/>
  </r>
  <r>
    <x v="4"/>
    <x v="762"/>
    <n v="2545"/>
    <n v="2572"/>
    <n v="2542.05004882812"/>
    <n v="2550.69995117187"/>
    <x v="5637"/>
    <n v="1324443"/>
    <n v="1.0478492915010424E-2"/>
    <n v="1.0478492915010424E-2"/>
    <s v="UP"/>
  </r>
  <r>
    <x v="4"/>
    <x v="763"/>
    <n v="2569"/>
    <n v="2575.85009765625"/>
    <n v="2547.60009765625"/>
    <n v="2551.80004882812"/>
    <x v="5638"/>
    <n v="1280132"/>
    <n v="7.1435812803705458E-3"/>
    <n v="7.1435812803705458E-3"/>
    <s v="UP"/>
  </r>
  <r>
    <x v="4"/>
    <x v="764"/>
    <n v="2564"/>
    <n v="2564"/>
    <n v="2501.39990234375"/>
    <n v="2518.30004882812"/>
    <x v="5639"/>
    <n v="1338284"/>
    <n v="-1.3127912007701631E-2"/>
    <n v="-1.3127912007701631E-2"/>
    <s v="DOWN"/>
  </r>
  <r>
    <x v="4"/>
    <x v="765"/>
    <n v="2515.69995117187"/>
    <n v="2549"/>
    <n v="2508.30004882812"/>
    <n v="2546.35009765625"/>
    <x v="5640"/>
    <n v="730444"/>
    <n v="1.1138493161431921E-2"/>
    <n v="1.1138493161431921E-2"/>
    <s v="UP"/>
  </r>
  <r>
    <x v="4"/>
    <x v="766"/>
    <n v="2544.94995117187"/>
    <n v="2546"/>
    <n v="2515.25"/>
    <n v="2520.35009765625"/>
    <x v="5641"/>
    <n v="889055"/>
    <n v="-1.0210656987327231E-2"/>
    <n v="-1.0210656987327231E-2"/>
    <s v="DOWN"/>
  </r>
  <r>
    <x v="4"/>
    <x v="767"/>
    <n v="2531.10009765625"/>
    <n v="2552"/>
    <n v="2517"/>
    <n v="2532.80004882812"/>
    <x v="5642"/>
    <n v="1283685"/>
    <n v="4.9397591558215442E-3"/>
    <n v="4.9397591558215442E-3"/>
    <s v="UP"/>
  </r>
  <r>
    <x v="4"/>
    <x v="768"/>
    <n v="2510"/>
    <n v="2544.89990234375"/>
    <n v="2492.64990234375"/>
    <n v="2508.80004882812"/>
    <x v="5643"/>
    <n v="1436444"/>
    <n v="-9.4757057529644643E-3"/>
    <n v="-9.4757057529644643E-3"/>
    <s v="DOWN"/>
  </r>
  <r>
    <x v="4"/>
    <x v="769"/>
    <n v="2504"/>
    <n v="2538"/>
    <n v="2501.05004882812"/>
    <n v="2513.60009765625"/>
    <x v="5644"/>
    <n v="1459152"/>
    <n v="1.913190908451344E-3"/>
    <n v="1.913190908451344E-3"/>
    <s v="UP"/>
  </r>
  <r>
    <x v="4"/>
    <x v="770"/>
    <n v="2545"/>
    <n v="2546.80004882812"/>
    <n v="2495"/>
    <n v="2503.05004882812"/>
    <x v="5645"/>
    <n v="1162847"/>
    <n v="-4.1970584635014673E-3"/>
    <n v="-4.1970584635014673E-3"/>
    <s v="DOWN"/>
  </r>
  <r>
    <x v="4"/>
    <x v="771"/>
    <n v="2506.80004882812"/>
    <n v="2513.75"/>
    <n v="2455.14990234375"/>
    <n v="2457.80004882812"/>
    <x v="5646"/>
    <n v="2137131"/>
    <n v="-1.8078037301104983E-2"/>
    <n v="-1.8078037301104983E-2"/>
    <s v="DOWN"/>
  </r>
  <r>
    <x v="4"/>
    <x v="772"/>
    <n v="2457.80004882812"/>
    <n v="2469"/>
    <n v="2444.14990234375"/>
    <n v="2457.5"/>
    <x v="5647"/>
    <n v="1558333"/>
    <n v="-1.220301746600166E-4"/>
    <n v="-1.220301746600166E-4"/>
    <s v="DOWN"/>
  </r>
  <r>
    <x v="4"/>
    <x v="773"/>
    <n v="2463.55004882812"/>
    <n v="2483"/>
    <n v="2428.10009765625"/>
    <n v="2477.85009765625"/>
    <x v="5648"/>
    <n v="1330395"/>
    <n v="8.2808291648164157E-3"/>
    <n v="8.2808291648164157E-3"/>
    <s v="UP"/>
  </r>
  <r>
    <x v="4"/>
    <x v="774"/>
    <n v="2479.94995117187"/>
    <n v="2498"/>
    <n v="2454.25"/>
    <n v="2460"/>
    <x v="5649"/>
    <n v="960476"/>
    <n v="-7.2038613238235294E-3"/>
    <n v="-7.2038613238235294E-3"/>
    <s v="DOWN"/>
  </r>
  <r>
    <x v="4"/>
    <x v="775"/>
    <n v="2470"/>
    <n v="2488.55004882812"/>
    <n v="2448.85009765625"/>
    <n v="2483.69995117187"/>
    <x v="5650"/>
    <n v="1075675"/>
    <n v="9.6341025553325597E-3"/>
    <n v="9.6341025553325597E-3"/>
    <s v="UP"/>
  </r>
  <r>
    <x v="4"/>
    <x v="776"/>
    <n v="2483.69995117187"/>
    <n v="2512"/>
    <n v="2470.05004882812"/>
    <n v="2501.39990234375"/>
    <x v="5651"/>
    <n v="1354881"/>
    <n v="7.1265154051172157E-3"/>
    <n v="7.1265154051172157E-3"/>
    <s v="UP"/>
  </r>
  <r>
    <x v="4"/>
    <x v="777"/>
    <n v="2505.89990234375"/>
    <n v="2524"/>
    <n v="2497"/>
    <n v="2515.69995117187"/>
    <x v="5652"/>
    <n v="921265"/>
    <n v="5.7167180925750544E-3"/>
    <n v="5.7167180925750544E-3"/>
    <s v="UP"/>
  </r>
  <r>
    <x v="4"/>
    <x v="778"/>
    <n v="2521"/>
    <n v="2525"/>
    <n v="2502"/>
    <n v="2507.35009765625"/>
    <x v="5653"/>
    <n v="734152"/>
    <n v="-3.3190973989689091E-3"/>
    <n v="-3.3190973989689091E-3"/>
    <s v="DOWN"/>
  </r>
  <r>
    <x v="4"/>
    <x v="779"/>
    <n v="2517"/>
    <n v="2560"/>
    <n v="2511.14990234375"/>
    <n v="2549.14990234375"/>
    <x v="5654"/>
    <n v="999929"/>
    <n v="1.6670921881151643E-2"/>
    <n v="1.6670921881151643E-2"/>
    <s v="UP"/>
  </r>
  <r>
    <x v="4"/>
    <x v="780"/>
    <n v="2555"/>
    <n v="2555.39990234375"/>
    <n v="2518.19995117187"/>
    <n v="2537.44995117187"/>
    <x v="5655"/>
    <n v="783480"/>
    <n v="-4.5898081196214047E-3"/>
    <n v="-4.5898081196214047E-3"/>
    <s v="DOWN"/>
  </r>
  <r>
    <x v="4"/>
    <x v="781"/>
    <n v="2527"/>
    <n v="2542.5"/>
    <n v="2521.80004882812"/>
    <n v="2525.19995117187"/>
    <x v="5656"/>
    <n v="830905"/>
    <n v="-4.8275394604884621E-3"/>
    <n v="-4.8275394604884621E-3"/>
    <s v="DOWN"/>
  </r>
  <r>
    <x v="4"/>
    <x v="782"/>
    <n v="2527.19995117187"/>
    <n v="2639.94995117187"/>
    <n v="2527.19995117187"/>
    <n v="2634.19995117187"/>
    <x v="5657"/>
    <n v="2542932"/>
    <n v="4.3164788604765476E-2"/>
    <n v="4.3164788604765476E-2"/>
    <s v="UP"/>
  </r>
  <r>
    <x v="4"/>
    <x v="783"/>
    <n v="2634"/>
    <n v="2698"/>
    <n v="2623"/>
    <n v="2684.35009765625"/>
    <x v="5658"/>
    <n v="3698270"/>
    <n v="1.9038111387720897E-2"/>
    <n v="1.9038111387720897E-2"/>
    <s v="UP"/>
  </r>
  <r>
    <x v="4"/>
    <x v="784"/>
    <n v="2680"/>
    <n v="2683"/>
    <n v="2646.85009765625"/>
    <n v="2662.85009765625"/>
    <x v="5659"/>
    <n v="1675569"/>
    <n v="-8.0093951236308962E-3"/>
    <n v="-8.0093951236308962E-3"/>
    <s v="DOWN"/>
  </r>
  <r>
    <x v="4"/>
    <x v="785"/>
    <n v="2660"/>
    <n v="2660"/>
    <n v="2607.14990234375"/>
    <n v="2615.10009765625"/>
    <x v="5660"/>
    <n v="2101890"/>
    <n v="-1.7931833310142267E-2"/>
    <n v="-1.7931833310142267E-2"/>
    <s v="DOWN"/>
  </r>
  <r>
    <x v="4"/>
    <x v="786"/>
    <n v="2600"/>
    <n v="2625"/>
    <n v="2585.14990234375"/>
    <n v="2619.85009765625"/>
    <x v="5661"/>
    <n v="1640511"/>
    <n v="1.8162754826169072E-3"/>
    <n v="1.8162754826169072E-3"/>
    <s v="UP"/>
  </r>
  <r>
    <x v="4"/>
    <x v="787"/>
    <n v="2606.80004882812"/>
    <n v="2659.94995117187"/>
    <n v="2603.85009765625"/>
    <n v="2654.55004882812"/>
    <x v="5662"/>
    <n v="1484562"/>
    <n v="1.3245036276851151E-2"/>
    <n v="1.3245036276851151E-2"/>
    <s v="UP"/>
  </r>
  <r>
    <x v="4"/>
    <x v="788"/>
    <n v="2660.05004882812"/>
    <n v="2719.80004882812"/>
    <n v="2656.25"/>
    <n v="2707.35009765625"/>
    <x v="5663"/>
    <n v="2368561"/>
    <n v="1.9890358759260398E-2"/>
    <n v="1.9890358759260398E-2"/>
    <s v="UP"/>
  </r>
  <r>
    <x v="4"/>
    <x v="789"/>
    <n v="2695.05004882812"/>
    <n v="2711.05004882812"/>
    <n v="2685.75"/>
    <n v="2705.44995117187"/>
    <x v="5664"/>
    <n v="1314703"/>
    <n v="-7.0177372406962971E-4"/>
    <n v="-7.0177372406962971E-4"/>
    <s v="DOWN"/>
  </r>
  <r>
    <x v="4"/>
    <x v="790"/>
    <n v="2724.69995117187"/>
    <n v="2741.60009765625"/>
    <n v="2711.25"/>
    <n v="2722.25"/>
    <x v="5665"/>
    <n v="1883397"/>
    <n v="6.2096317028793391E-3"/>
    <n v="6.2096317028793391E-3"/>
    <s v="UP"/>
  </r>
  <r>
    <x v="4"/>
    <x v="791"/>
    <n v="2702.19995117187"/>
    <n v="2724"/>
    <n v="2688.64990234375"/>
    <n v="2717.25"/>
    <x v="5666"/>
    <n v="1163204"/>
    <n v="-1.8367519985667963E-3"/>
    <n v="-1.8367519985667963E-3"/>
    <s v="DOWN"/>
  </r>
  <r>
    <x v="4"/>
    <x v="792"/>
    <n v="2717"/>
    <n v="2720"/>
    <n v="2697.80004882812"/>
    <n v="2710.30004882812"/>
    <x v="5667"/>
    <n v="1265839"/>
    <n v="-2.5575916495697258E-3"/>
    <n v="-2.5575916495697258E-3"/>
    <s v="DOWN"/>
  </r>
  <r>
    <x v="4"/>
    <x v="793"/>
    <n v="2720"/>
    <n v="2720"/>
    <n v="2671.35009765625"/>
    <n v="2684.64990234375"/>
    <x v="5668"/>
    <n v="886858"/>
    <n v="-9.4640484671310258E-3"/>
    <n v="-9.4640484671310258E-3"/>
    <s v="DOWN"/>
  </r>
  <r>
    <x v="4"/>
    <x v="794"/>
    <n v="2668.35009765625"/>
    <n v="2683.25"/>
    <n v="2648.44995117187"/>
    <n v="2663.25"/>
    <x v="5669"/>
    <n v="990722"/>
    <n v="-7.9711993121555861E-3"/>
    <n v="-7.9711993121555861E-3"/>
    <s v="DOWN"/>
  </r>
  <r>
    <x v="4"/>
    <x v="795"/>
    <n v="2668"/>
    <n v="2687.69995117187"/>
    <n v="2653.30004882812"/>
    <n v="2671.30004882812"/>
    <x v="5670"/>
    <n v="1793864"/>
    <n v="3.0226895836472402E-3"/>
    <n v="3.0226895836472402E-3"/>
    <s v="UP"/>
  </r>
  <r>
    <x v="4"/>
    <x v="796"/>
    <n v="2671.30004882812"/>
    <n v="2720"/>
    <n v="2671.30004882812"/>
    <n v="2718.10009765625"/>
    <x v="5671"/>
    <n v="1546941"/>
    <n v="1.7519628807109437E-2"/>
    <n v="1.7519628807109437E-2"/>
    <s v="UP"/>
  </r>
  <r>
    <x v="4"/>
    <x v="797"/>
    <n v="2706"/>
    <n v="2706.05004882812"/>
    <n v="2653.25"/>
    <n v="2674.55004882812"/>
    <x v="5672"/>
    <n v="827567"/>
    <n v="-1.6022338467087571E-2"/>
    <n v="-1.6022338467087571E-2"/>
    <s v="DOWN"/>
  </r>
  <r>
    <x v="4"/>
    <x v="798"/>
    <n v="2687.94995117187"/>
    <n v="2695.14990234375"/>
    <n v="2650.10009765625"/>
    <n v="2666.19995117187"/>
    <x v="5673"/>
    <n v="779092"/>
    <n v="-3.122059291697911E-3"/>
    <n v="-3.122059291697911E-3"/>
    <s v="DOWN"/>
  </r>
  <r>
    <x v="4"/>
    <x v="799"/>
    <n v="2676.5"/>
    <n v="2688.5"/>
    <n v="2642"/>
    <n v="2645.35009765625"/>
    <x v="5674"/>
    <n v="852567"/>
    <n v="-7.8199679614184871E-3"/>
    <n v="-7.8199679614184871E-3"/>
    <s v="DOWN"/>
  </r>
  <r>
    <x v="4"/>
    <x v="800"/>
    <n v="2632"/>
    <n v="2649.55004882812"/>
    <n v="2608.05004882812"/>
    <n v="2621.10009765625"/>
    <x v="5675"/>
    <n v="1189702"/>
    <n v="-9.1670941230601669E-3"/>
    <n v="-9.1670941230601669E-3"/>
    <s v="DOWN"/>
  </r>
  <r>
    <x v="4"/>
    <x v="801"/>
    <n v="2620.94995117187"/>
    <n v="2637.85009765625"/>
    <n v="2606.75"/>
    <n v="2617.44995117187"/>
    <x v="5676"/>
    <n v="605144"/>
    <n v="-1.392614387082043E-3"/>
    <n v="-1.392614387082043E-3"/>
    <s v="DOWN"/>
  </r>
  <r>
    <x v="4"/>
    <x v="802"/>
    <n v="2625"/>
    <n v="2634.89990234375"/>
    <n v="2575.25"/>
    <n v="2593.25"/>
    <x v="5677"/>
    <n v="870960"/>
    <n v="-9.245584167556456E-3"/>
    <n v="-9.245584167556456E-3"/>
    <s v="DOWN"/>
  </r>
  <r>
    <x v="4"/>
    <x v="803"/>
    <n v="2593"/>
    <n v="2603.10009765625"/>
    <n v="2578.10009765625"/>
    <n v="2583.60009765625"/>
    <x v="5678"/>
    <n v="822651"/>
    <n v="-3.7211794434864479E-3"/>
    <n v="-3.7211794434864479E-3"/>
    <s v="DOWN"/>
  </r>
  <r>
    <x v="4"/>
    <x v="804"/>
    <n v="2580.25"/>
    <n v="2583.30004882812"/>
    <n v="2539.39990234375"/>
    <n v="2568.05004882812"/>
    <x v="5679"/>
    <n v="1345863"/>
    <n v="-6.0187621187763633E-3"/>
    <n v="-6.0187621187763633E-3"/>
    <s v="DOWN"/>
  </r>
  <r>
    <x v="4"/>
    <x v="805"/>
    <n v="2579.94995117187"/>
    <n v="2586.44995117187"/>
    <n v="2555.19995117187"/>
    <n v="2561.05004882812"/>
    <x v="5680"/>
    <n v="696432"/>
    <n v="-2.7258765144130429E-3"/>
    <n v="-2.7258765144130429E-3"/>
    <s v="DOWN"/>
  </r>
  <r>
    <x v="4"/>
    <x v="806"/>
    <n v="2573.89990234375"/>
    <n v="2580.05004882812"/>
    <n v="2538.05004882812"/>
    <n v="2558.39990234375"/>
    <x v="5681"/>
    <n v="681703"/>
    <n v="-1.0347365507933973E-3"/>
    <n v="-1.0347365507933973E-3"/>
    <s v="DOWN"/>
  </r>
  <r>
    <x v="4"/>
    <x v="807"/>
    <n v="2550.05004882812"/>
    <n v="2562"/>
    <n v="2535"/>
    <n v="2542.05004882812"/>
    <x v="5682"/>
    <n v="821843"/>
    <n v="-6.39059985094537E-3"/>
    <n v="-6.39059985094537E-3"/>
    <s v="DOWN"/>
  </r>
  <r>
    <x v="4"/>
    <x v="808"/>
    <n v="2550.5"/>
    <n v="2558.39990234375"/>
    <n v="2527.05004882812"/>
    <n v="2536.10009765625"/>
    <x v="5683"/>
    <n v="1672649"/>
    <n v="-2.3407078713474872E-3"/>
    <n v="-2.3407078713474872E-3"/>
    <s v="DOWN"/>
  </r>
  <r>
    <x v="4"/>
    <x v="809"/>
    <n v="2537.55004882812"/>
    <n v="2591.94995117187"/>
    <n v="2537.5"/>
    <n v="2583.69995117187"/>
    <x v="5684"/>
    <n v="2008493"/>
    <n v="1.8769004814314431E-2"/>
    <n v="1.8769004814314431E-2"/>
    <s v="UP"/>
  </r>
  <r>
    <x v="4"/>
    <x v="810"/>
    <n v="2580"/>
    <n v="2611.89990234375"/>
    <n v="2574.89990234375"/>
    <n v="2576.44995117187"/>
    <x v="5685"/>
    <n v="991782"/>
    <n v="-2.8060695752911199E-3"/>
    <n v="-2.8060695752911199E-3"/>
    <s v="DOWN"/>
  </r>
  <r>
    <x v="4"/>
    <x v="811"/>
    <n v="2589.35009765625"/>
    <n v="2629.44995117187"/>
    <n v="2570"/>
    <n v="2624.05004882812"/>
    <x v="5686"/>
    <n v="1267078"/>
    <n v="1.8475158801183882E-2"/>
    <n v="1.8475158801183882E-2"/>
    <s v="UP"/>
  </r>
  <r>
    <x v="4"/>
    <x v="812"/>
    <n v="2624.05004882812"/>
    <n v="2653.35009765625"/>
    <n v="2615.10009765625"/>
    <n v="2643.85009765625"/>
    <x v="5687"/>
    <n v="1413088"/>
    <n v="7.5456281620001325E-3"/>
    <n v="7.5456281620001325E-3"/>
    <s v="UP"/>
  </r>
  <r>
    <x v="4"/>
    <x v="813"/>
    <n v="2644"/>
    <n v="2647.85009765625"/>
    <n v="2588.10009765625"/>
    <n v="2593.25"/>
    <x v="5677"/>
    <n v="1471687"/>
    <n v="-1.9138878312153121E-2"/>
    <n v="-1.9138878312153121E-2"/>
    <s v="DOWN"/>
  </r>
  <r>
    <x v="4"/>
    <x v="814"/>
    <n v="2586.10009765625"/>
    <n v="2602.60009765625"/>
    <n v="2572.75"/>
    <n v="2590.05004882812"/>
    <x v="5688"/>
    <n v="1703829"/>
    <n v="-1.2338927089674233E-3"/>
    <n v="-1.2338927089674233E-3"/>
    <s v="DOWN"/>
  </r>
  <r>
    <x v="4"/>
    <x v="815"/>
    <n v="2590.19995117187"/>
    <n v="2639.25"/>
    <n v="2566.64990234375"/>
    <n v="2624"/>
    <x v="5689"/>
    <n v="1348015"/>
    <n v="1.310773559967267E-2"/>
    <n v="1.310773559967267E-2"/>
    <s v="UP"/>
  </r>
  <r>
    <x v="4"/>
    <x v="816"/>
    <n v="2627.94995117187"/>
    <n v="2627.94995117187"/>
    <n v="2584"/>
    <n v="2597.10009765625"/>
    <x v="5690"/>
    <n v="930068"/>
    <n v="-1.0251500319624894E-2"/>
    <n v="-1.0251500319624894E-2"/>
    <s v="DOWN"/>
  </r>
  <r>
    <x v="4"/>
    <x v="817"/>
    <n v="2605.44995117187"/>
    <n v="2675"/>
    <n v="2601.80004882812"/>
    <n v="2667.55004882812"/>
    <x v="5691"/>
    <n v="1892865"/>
    <n v="2.7126317026414999E-2"/>
    <n v="2.7126317026414999E-2"/>
    <s v="UP"/>
  </r>
  <r>
    <x v="4"/>
    <x v="818"/>
    <n v="2668"/>
    <n v="2693.5"/>
    <n v="2660"/>
    <n v="2686.19995117187"/>
    <x v="5692"/>
    <n v="2038075"/>
    <n v="6.9915191404020848E-3"/>
    <n v="6.9915191404020848E-3"/>
    <s v="UP"/>
  </r>
  <r>
    <x v="4"/>
    <x v="819"/>
    <n v="2670.10009765625"/>
    <n v="2679.30004882812"/>
    <n v="2611.89990234375"/>
    <n v="2649.75"/>
    <x v="5693"/>
    <n v="1649842"/>
    <n v="-1.3569351995939791E-2"/>
    <n v="-1.3569351995939791E-2"/>
    <s v="DOWN"/>
  </r>
  <r>
    <x v="4"/>
    <x v="820"/>
    <n v="2550"/>
    <n v="2605"/>
    <n v="2536.05004882812"/>
    <n v="2548.75"/>
    <x v="5694"/>
    <n v="4569549"/>
    <n v="-3.8116756743273826E-2"/>
    <n v="-3.8116756743273826E-2"/>
    <s v="DOWN"/>
  </r>
  <r>
    <x v="4"/>
    <x v="821"/>
    <n v="2560"/>
    <n v="2604"/>
    <n v="2552"/>
    <n v="2596.39990234375"/>
    <x v="5695"/>
    <n v="1388360"/>
    <n v="1.8695395759432076E-2"/>
    <n v="1.8695395759432076E-2"/>
    <s v="UP"/>
  </r>
  <r>
    <x v="4"/>
    <x v="822"/>
    <n v="2604"/>
    <n v="2610"/>
    <n v="2580.80004882812"/>
    <n v="2600.5"/>
    <x v="5696"/>
    <n v="1462462"/>
    <n v="1.579136613302114E-3"/>
    <n v="1.579136613302114E-3"/>
    <s v="UP"/>
  </r>
  <r>
    <x v="4"/>
    <x v="823"/>
    <n v="2600.5"/>
    <n v="2642"/>
    <n v="2594"/>
    <n v="2622.35009765625"/>
    <x v="5697"/>
    <n v="1591810"/>
    <n v="8.402236822622847E-3"/>
    <n v="8.402236822622847E-3"/>
    <s v="UP"/>
  </r>
  <r>
    <x v="4"/>
    <x v="824"/>
    <n v="2635.5"/>
    <n v="2646.55004882812"/>
    <n v="2578.19995117187"/>
    <n v="2612.14990234375"/>
    <x v="5698"/>
    <n v="1581382"/>
    <n v="-3.8897284932679897E-3"/>
    <n v="-3.8897284932679897E-3"/>
    <s v="DOWN"/>
  </r>
  <r>
    <x v="4"/>
    <x v="825"/>
    <n v="2610"/>
    <n v="2610"/>
    <n v="2530.19995117187"/>
    <n v="2568.14990234375"/>
    <x v="5699"/>
    <n v="2744039"/>
    <n v="-1.6844347779665803E-2"/>
    <n v="-1.6844347779665803E-2"/>
    <s v="DOWN"/>
  </r>
  <r>
    <x v="4"/>
    <x v="826"/>
    <n v="2568"/>
    <n v="2590.19995117187"/>
    <n v="2541.19995117187"/>
    <n v="2576.75"/>
    <x v="5700"/>
    <n v="2366794"/>
    <n v="3.3486979013605221E-3"/>
    <n v="3.3486979013605221E-3"/>
    <s v="UP"/>
  </r>
  <r>
    <x v="4"/>
    <x v="827"/>
    <n v="2600.19995117187"/>
    <n v="2603"/>
    <n v="2546.85009765625"/>
    <n v="2574.25"/>
    <x v="5701"/>
    <n v="2014615"/>
    <n v="-9.7013631848574485E-4"/>
    <n v="-9.7013631848574485E-4"/>
    <s v="DOWN"/>
  </r>
  <r>
    <x v="4"/>
    <x v="828"/>
    <n v="2569.5"/>
    <n v="2639.75"/>
    <n v="2563"/>
    <n v="2634.85009765625"/>
    <x v="5702"/>
    <n v="1980667"/>
    <n v="2.3540749260168675E-2"/>
    <n v="2.3540749260168675E-2"/>
    <s v="UP"/>
  </r>
  <r>
    <x v="4"/>
    <x v="829"/>
    <n v="2640"/>
    <n v="2657.44995117187"/>
    <n v="2631.14990234375"/>
    <n v="2648.75"/>
    <x v="5703"/>
    <n v="1638238"/>
    <n v="5.2754360850412636E-3"/>
    <n v="5.2754360850412636E-3"/>
    <s v="UP"/>
  </r>
  <r>
    <x v="4"/>
    <x v="830"/>
    <n v="2631"/>
    <n v="2645"/>
    <n v="2599.75"/>
    <n v="2637.60009765625"/>
    <x v="5704"/>
    <n v="1697446"/>
    <n v="-4.2093735901981852E-3"/>
    <n v="-4.2093735901981852E-3"/>
    <s v="DOWN"/>
  </r>
  <r>
    <x v="4"/>
    <x v="831"/>
    <n v="2645"/>
    <n v="2645.55004882812"/>
    <n v="2595.30004882812"/>
    <n v="2601.19995117187"/>
    <x v="5705"/>
    <n v="1495745"/>
    <n v="-1.3800583630997718E-2"/>
    <n v="-1.3800583630997718E-2"/>
    <s v="DOWN"/>
  </r>
  <r>
    <x v="4"/>
    <x v="832"/>
    <n v="2592.69995117187"/>
    <n v="2607.5"/>
    <n v="2578.35009765625"/>
    <n v="2582.80004882812"/>
    <x v="5706"/>
    <n v="1061956"/>
    <n v="-7.0735124993395251E-3"/>
    <n v="-7.0735124993395251E-3"/>
    <s v="DOWN"/>
  </r>
  <r>
    <x v="4"/>
    <x v="833"/>
    <n v="2587"/>
    <n v="2599.89990234375"/>
    <n v="2566"/>
    <n v="2586.69995117187"/>
    <x v="5707"/>
    <n v="1102484"/>
    <n v="1.5099061845881897E-3"/>
    <n v="1.5099061845881897E-3"/>
    <s v="UP"/>
  </r>
  <r>
    <x v="4"/>
    <x v="834"/>
    <n v="2585"/>
    <n v="2586.64990234375"/>
    <n v="2555.35009765625"/>
    <n v="2577.5"/>
    <x v="5708"/>
    <n v="1523011"/>
    <n v="-3.5567752265965071E-3"/>
    <n v="-3.5567752265965071E-3"/>
    <s v="DOWN"/>
  </r>
  <r>
    <x v="4"/>
    <x v="835"/>
    <n v="2560"/>
    <n v="2590.75"/>
    <n v="2550"/>
    <n v="2581"/>
    <x v="5709"/>
    <n v="1146525"/>
    <n v="1.3579899999660544E-3"/>
    <n v="1.3579899999660544E-3"/>
    <s v="UP"/>
  </r>
  <r>
    <x v="4"/>
    <x v="836"/>
    <n v="2585"/>
    <n v="2602"/>
    <n v="2570.19995117187"/>
    <n v="2579.60009765625"/>
    <x v="5710"/>
    <n v="1944364"/>
    <n v="-5.4232354648564346E-4"/>
    <n v="-5.4232354648564346E-4"/>
    <s v="DOWN"/>
  </r>
  <r>
    <x v="4"/>
    <x v="837"/>
    <n v="2550"/>
    <n v="2571.80004882812"/>
    <n v="2537"/>
    <n v="2548.44995117187"/>
    <x v="5711"/>
    <n v="2009134"/>
    <n v="-1.2075600026514635E-2"/>
    <n v="-1.2075600026514635E-2"/>
    <s v="DOWN"/>
  </r>
  <r>
    <x v="4"/>
    <x v="838"/>
    <n v="2560"/>
    <n v="2561.89990234375"/>
    <n v="2522.85009765625"/>
    <n v="2527.10009765625"/>
    <x v="5712"/>
    <n v="1982857"/>
    <n v="-8.3775659476179789E-3"/>
    <n v="-8.3775659476179789E-3"/>
    <s v="DOWN"/>
  </r>
  <r>
    <x v="4"/>
    <x v="839"/>
    <n v="2525"/>
    <n v="2546.25"/>
    <n v="2506.89990234375"/>
    <n v="2515.5"/>
    <x v="5713"/>
    <n v="1395341"/>
    <n v="-4.5902284424756811E-3"/>
    <n v="-4.5902284424756811E-3"/>
    <s v="DOWN"/>
  </r>
  <r>
    <x v="4"/>
    <x v="840"/>
    <n v="2518"/>
    <n v="2543"/>
    <n v="2508.19995117187"/>
    <n v="2511.44995117187"/>
    <x v="5714"/>
    <n v="632091"/>
    <n v="-1.6101170046887302E-3"/>
    <n v="-1.6101170046887302E-3"/>
    <s v="DOWN"/>
  </r>
  <r>
    <x v="4"/>
    <x v="841"/>
    <n v="2528"/>
    <n v="2543.94995117187"/>
    <n v="2512.30004882812"/>
    <n v="2516.14990234375"/>
    <x v="5715"/>
    <n v="862797"/>
    <n v="1.8713977984854096E-3"/>
    <n v="1.8713977984854096E-3"/>
    <s v="UP"/>
  </r>
  <r>
    <x v="4"/>
    <x v="842"/>
    <n v="2516.14990234375"/>
    <n v="2523.55004882812"/>
    <n v="2482.75"/>
    <n v="2494.05004882812"/>
    <x v="5716"/>
    <n v="885515"/>
    <n v="-8.7831104148826909E-3"/>
    <n v="-8.7831104148826909E-3"/>
    <s v="DOWN"/>
  </r>
  <r>
    <x v="4"/>
    <x v="843"/>
    <n v="2492"/>
    <n v="2515.89990234375"/>
    <n v="2480.10009765625"/>
    <n v="2490.64990234375"/>
    <x v="5717"/>
    <n v="757215"/>
    <n v="-1.3633755097726507E-3"/>
    <n v="-1.3633755097726507E-3"/>
    <s v="DOWN"/>
  </r>
  <r>
    <x v="4"/>
    <x v="844"/>
    <n v="2492.19995117187"/>
    <n v="2511.25"/>
    <n v="2471.94995117187"/>
    <n v="2484.19995117187"/>
    <x v="5718"/>
    <n v="732783"/>
    <n v="-2.5896478217656833E-3"/>
    <n v="-2.5896478217656833E-3"/>
    <s v="DOWN"/>
  </r>
  <r>
    <x v="4"/>
    <x v="845"/>
    <n v="2487"/>
    <n v="2487"/>
    <n v="2456"/>
    <n v="2468.14990234375"/>
    <x v="5719"/>
    <n v="853991"/>
    <n v="-6.4608462177731659E-3"/>
    <n v="-6.4608462177731659E-3"/>
    <s v="DOWN"/>
  </r>
  <r>
    <x v="4"/>
    <x v="846"/>
    <n v="2469.75"/>
    <n v="2474.35009765625"/>
    <n v="2435.64990234375"/>
    <n v="2460.64990234375"/>
    <x v="5720"/>
    <n v="1780454"/>
    <n v="-3.0386713711936931E-3"/>
    <n v="-3.0386713711936931E-3"/>
    <s v="DOWN"/>
  </r>
  <r>
    <x v="4"/>
    <x v="847"/>
    <n v="2458"/>
    <n v="2470"/>
    <n v="2448"/>
    <n v="2466.25"/>
    <x v="5721"/>
    <n v="967339"/>
    <n v="2.2759025980004038E-3"/>
    <n v="2.2759025980004038E-3"/>
    <s v="UP"/>
  </r>
  <r>
    <x v="4"/>
    <x v="848"/>
    <n v="2466.25"/>
    <n v="2470"/>
    <n v="2444"/>
    <n v="2455.35009765625"/>
    <x v="5722"/>
    <n v="827174"/>
    <n v="-4.4196541730750797E-3"/>
    <n v="-4.4196541730750797E-3"/>
    <s v="DOWN"/>
  </r>
  <r>
    <x v="4"/>
    <x v="849"/>
    <n v="2466"/>
    <n v="2489.89990234375"/>
    <n v="2455.64990234375"/>
    <n v="2471"/>
    <x v="5723"/>
    <n v="1176008"/>
    <n v="6.3736182838001788E-3"/>
    <n v="6.3736182838001788E-3"/>
    <s v="UP"/>
  </r>
  <r>
    <x v="4"/>
    <x v="850"/>
    <n v="2481.94995117187"/>
    <n v="2498.85009765625"/>
    <n v="2475.60009765625"/>
    <n v="2484.85009765625"/>
    <x v="5724"/>
    <n v="1214503"/>
    <n v="5.6051853460902315E-3"/>
    <n v="5.6051853460902315E-3"/>
    <s v="UP"/>
  </r>
  <r>
    <x v="4"/>
    <x v="851"/>
    <n v="2487"/>
    <n v="2501.39990234375"/>
    <n v="2467.19995117187"/>
    <n v="2485.10009765625"/>
    <x v="5725"/>
    <n v="1448340"/>
    <n v="1.005512080199968E-4"/>
    <n v="1.005512080199968E-4"/>
    <s v="UP"/>
  </r>
  <r>
    <x v="4"/>
    <x v="852"/>
    <n v="2484.85009765625"/>
    <n v="2491.94995117187"/>
    <n v="2456.89990234375"/>
    <n v="2461.39990234375"/>
    <x v="5726"/>
    <n v="1038910"/>
    <n v="-9.536796682020815E-3"/>
    <n v="-9.536796682020815E-3"/>
    <s v="DOWN"/>
  </r>
  <r>
    <x v="4"/>
    <x v="853"/>
    <n v="2450"/>
    <n v="2470.5"/>
    <n v="2445.10009765625"/>
    <n v="2465.44995117187"/>
    <x v="5727"/>
    <n v="772024"/>
    <n v="1.6454046655953799E-3"/>
    <n v="1.6454046655953799E-3"/>
    <s v="UP"/>
  </r>
  <r>
    <x v="4"/>
    <x v="854"/>
    <n v="2466"/>
    <n v="2488.5"/>
    <n v="2445"/>
    <n v="2455.10009765625"/>
    <x v="5728"/>
    <n v="1314549"/>
    <n v="-4.1979930341788582E-3"/>
    <n v="-4.1979930341788582E-3"/>
    <s v="DOWN"/>
  </r>
  <r>
    <x v="4"/>
    <x v="855"/>
    <n v="2462"/>
    <n v="2472"/>
    <n v="2439.75"/>
    <n v="2442.44995117187"/>
    <x v="5729"/>
    <n v="1250763"/>
    <n v="-5.1525219090273145E-3"/>
    <n v="-5.1525219090273145E-3"/>
    <s v="DOWN"/>
  </r>
  <r>
    <x v="4"/>
    <x v="856"/>
    <n v="2451.89990234375"/>
    <n v="2459.5"/>
    <n v="2393"/>
    <n v="2406.10009765625"/>
    <x v="5730"/>
    <n v="1738040"/>
    <n v="-1.4882637558359365E-2"/>
    <n v="-1.4882637558359365E-2"/>
    <s v="DOWN"/>
  </r>
  <r>
    <x v="4"/>
    <x v="857"/>
    <n v="2424.94995117187"/>
    <n v="2469.30004882812"/>
    <n v="2407.75"/>
    <n v="2459.35009765625"/>
    <x v="5731"/>
    <n v="1628035"/>
    <n v="2.2131286900131913E-2"/>
    <n v="2.2131286900131913E-2"/>
    <s v="UP"/>
  </r>
  <r>
    <x v="4"/>
    <x v="858"/>
    <n v="2471.64990234375"/>
    <n v="2483.19995117187"/>
    <n v="2439.80004882812"/>
    <n v="2447.39990234375"/>
    <x v="5732"/>
    <n v="2127178"/>
    <n v="-4.8591959066053873E-3"/>
    <n v="-4.8591959066053873E-3"/>
    <s v="DOWN"/>
  </r>
  <r>
    <x v="4"/>
    <x v="859"/>
    <n v="2447.39990234375"/>
    <n v="2516.64990234375"/>
    <n v="2425"/>
    <n v="2511.19995117187"/>
    <x v="5733"/>
    <n v="1561128"/>
    <n v="2.6068511499225323E-2"/>
    <n v="2.6068511499225323E-2"/>
    <s v="UP"/>
  </r>
  <r>
    <x v="4"/>
    <x v="860"/>
    <n v="2515"/>
    <n v="2523.25"/>
    <n v="2458.75"/>
    <n v="2462.60009765625"/>
    <x v="5734"/>
    <n v="1595161"/>
    <n v="-1.9353195341429322E-2"/>
    <n v="-1.9353195341429322E-2"/>
    <s v="DOWN"/>
  </r>
  <r>
    <x v="4"/>
    <x v="861"/>
    <n v="2472.60009765625"/>
    <n v="2481.39990234375"/>
    <n v="2454.39990234375"/>
    <n v="2476.35009765625"/>
    <x v="5735"/>
    <n v="1063244"/>
    <n v="5.5836388392257671E-3"/>
    <n v="5.5836388392257671E-3"/>
    <s v="UP"/>
  </r>
  <r>
    <x v="4"/>
    <x v="862"/>
    <n v="2475"/>
    <n v="2500.05004882812"/>
    <n v="2466"/>
    <n v="2485.10009765625"/>
    <x v="5725"/>
    <n v="1578627"/>
    <n v="3.5332927591185332E-3"/>
    <n v="3.5332927591185332E-3"/>
    <s v="UP"/>
  </r>
  <r>
    <x v="4"/>
    <x v="863"/>
    <n v="2472.19995117187"/>
    <n v="2497.89990234375"/>
    <n v="2470"/>
    <n v="2480.80004882812"/>
    <x v="5736"/>
    <n v="1449326"/>
    <n v="-1.7303546169167587E-3"/>
    <n v="-1.7303546169167587E-3"/>
    <s v="DOWN"/>
  </r>
  <r>
    <x v="4"/>
    <x v="864"/>
    <n v="2485"/>
    <n v="2505"/>
    <n v="2464"/>
    <n v="2499"/>
    <x v="5737"/>
    <n v="1387736"/>
    <n v="7.33637814000311E-3"/>
    <n v="7.33637814000311E-3"/>
    <s v="UP"/>
  </r>
  <r>
    <x v="4"/>
    <x v="865"/>
    <n v="2509.80004882812"/>
    <n v="2513.5"/>
    <n v="2471.89990234375"/>
    <n v="2482.80004882812"/>
    <x v="5738"/>
    <n v="1412387"/>
    <n v="-6.4824916523176148E-3"/>
    <n v="-6.4824916523176148E-3"/>
    <s v="DOWN"/>
  </r>
  <r>
    <x v="4"/>
    <x v="866"/>
    <n v="2485"/>
    <n v="2539.80004882812"/>
    <n v="2480.05004882812"/>
    <n v="2530.85009765625"/>
    <x v="5739"/>
    <n v="2613254"/>
    <n v="1.9353030819585153E-2"/>
    <n v="1.9353030819585153E-2"/>
    <s v="UP"/>
  </r>
  <r>
    <x v="4"/>
    <x v="867"/>
    <n v="2558.80004882812"/>
    <n v="2568.44995117187"/>
    <n v="2516.55004882812"/>
    <n v="2560.35009765625"/>
    <x v="5740"/>
    <n v="2146167"/>
    <n v="1.1656312391625371E-2"/>
    <n v="1.1656312391625371E-2"/>
    <s v="UP"/>
  </r>
  <r>
    <x v="4"/>
    <x v="868"/>
    <n v="2570"/>
    <n v="2570"/>
    <n v="2515.05004882812"/>
    <n v="2536.10009765625"/>
    <x v="5683"/>
    <n v="918048"/>
    <n v="-9.4715261170507711E-3"/>
    <n v="-9.4715261170507711E-3"/>
    <s v="DOWN"/>
  </r>
  <r>
    <x v="4"/>
    <x v="869"/>
    <n v="2512.5"/>
    <n v="2588.55004882812"/>
    <n v="2502"/>
    <n v="2582.75"/>
    <x v="5741"/>
    <n v="1489612"/>
    <n v="1.8394473681586778E-2"/>
    <n v="1.8394473681586778E-2"/>
    <s v="UP"/>
  </r>
  <r>
    <x v="4"/>
    <x v="870"/>
    <n v="2575"/>
    <n v="2585"/>
    <n v="2553"/>
    <n v="2565.25"/>
    <x v="5742"/>
    <n v="797414"/>
    <n v="-6.7757590268229606E-3"/>
    <n v="-6.7757590268229606E-3"/>
    <s v="DOWN"/>
  </r>
  <r>
    <x v="4"/>
    <x v="871"/>
    <n v="2565.25"/>
    <n v="2568.94995117187"/>
    <n v="2525"/>
    <n v="2532.14990234375"/>
    <x v="5743"/>
    <n v="853322"/>
    <n v="-1.2903318364225104E-2"/>
    <n v="-1.2903318364225104E-2"/>
    <s v="DOWN"/>
  </r>
  <r>
    <x v="4"/>
    <x v="872"/>
    <n v="2540"/>
    <n v="2555"/>
    <n v="2533"/>
    <n v="2547.75"/>
    <x v="5744"/>
    <n v="913184"/>
    <n v="6.1609292500154596E-3"/>
    <n v="6.1609292500154596E-3"/>
    <s v="UP"/>
  </r>
  <r>
    <x v="4"/>
    <x v="873"/>
    <n v="2556"/>
    <n v="2556"/>
    <n v="2518.64990234375"/>
    <n v="2528.94995117187"/>
    <x v="5745"/>
    <n v="1109809"/>
    <n v="-7.3791332097942188E-3"/>
    <n v="-7.3791332097942188E-3"/>
    <s v="DOWN"/>
  </r>
  <r>
    <x v="4"/>
    <x v="874"/>
    <n v="2525"/>
    <n v="2562.35009765625"/>
    <n v="2525"/>
    <n v="2536.19995117187"/>
    <x v="5746"/>
    <n v="1261711"/>
    <n v="2.8667199923971235E-3"/>
    <n v="2.8667199923971235E-3"/>
    <s v="UP"/>
  </r>
  <r>
    <x v="4"/>
    <x v="875"/>
    <n v="2573"/>
    <n v="2579"/>
    <n v="2541.39990234375"/>
    <n v="2551.85009765625"/>
    <x v="5747"/>
    <n v="1566977"/>
    <n v="6.1708335644837953E-3"/>
    <n v="6.1708335644837953E-3"/>
    <s v="UP"/>
  </r>
  <r>
    <x v="4"/>
    <x v="876"/>
    <n v="2560"/>
    <n v="2560"/>
    <n v="2530"/>
    <n v="2541.05004882812"/>
    <x v="5748"/>
    <n v="1474786"/>
    <n v="-4.2323532502147902E-3"/>
    <n v="-4.2323532502147902E-3"/>
    <s v="DOWN"/>
  </r>
  <r>
    <x v="4"/>
    <x v="877"/>
    <n v="2548"/>
    <n v="2548"/>
    <n v="2510.25"/>
    <n v="2531.60009765625"/>
    <x v="5749"/>
    <n v="1320243"/>
    <n v="-3.718803113881051E-3"/>
    <n v="-3.718803113881051E-3"/>
    <s v="DOWN"/>
  </r>
  <r>
    <x v="4"/>
    <x v="878"/>
    <n v="2517.80004882812"/>
    <n v="2532.39990234375"/>
    <n v="2480"/>
    <n v="2492.60009765625"/>
    <x v="5750"/>
    <n v="1401364"/>
    <n v="-1.5405221466004933E-2"/>
    <n v="-1.5405221466004933E-2"/>
    <s v="DOWN"/>
  </r>
  <r>
    <x v="4"/>
    <x v="879"/>
    <n v="2492"/>
    <n v="2509.5"/>
    <n v="2485.64990234375"/>
    <n v="2497.94995117187"/>
    <x v="5751"/>
    <n v="1206288"/>
    <n v="2.1461900105340889E-3"/>
    <n v="2.1461900105340889E-3"/>
    <s v="UP"/>
  </r>
  <r>
    <x v="4"/>
    <x v="880"/>
    <n v="2502"/>
    <n v="2504.89990234375"/>
    <n v="2475.10009765625"/>
    <n v="2499.75"/>
    <x v="5752"/>
    <n v="1735797"/>
    <n v="7.205127958401597E-4"/>
    <n v="7.205127958401597E-4"/>
    <s v="UP"/>
  </r>
  <r>
    <x v="4"/>
    <x v="881"/>
    <n v="2490.85009765625"/>
    <n v="2499.75"/>
    <n v="2478.05004882812"/>
    <n v="2490.44995117187"/>
    <x v="5753"/>
    <n v="1701098"/>
    <n v="-3.7202529243185096E-3"/>
    <n v="-3.7202529243185096E-3"/>
    <s v="DOWN"/>
  </r>
  <r>
    <x v="4"/>
    <x v="882"/>
    <n v="2490"/>
    <n v="2518"/>
    <n v="2482.19995117187"/>
    <n v="2510.80004882812"/>
    <x v="5754"/>
    <n v="1245903"/>
    <n v="8.171168714166838E-3"/>
    <n v="8.171168714166838E-3"/>
    <s v="UP"/>
  </r>
  <r>
    <x v="4"/>
    <x v="883"/>
    <n v="2513.94995117187"/>
    <n v="2522"/>
    <n v="2457"/>
    <n v="2468.94995117187"/>
    <x v="5755"/>
    <n v="2743893"/>
    <n v="-1.666805764076831E-2"/>
    <n v="-1.666805764076831E-2"/>
    <s v="DOWN"/>
  </r>
  <r>
    <x v="4"/>
    <x v="884"/>
    <n v="2436.05004882812"/>
    <n v="2467.80004882812"/>
    <n v="2419"/>
    <n v="2457.30004882812"/>
    <x v="5756"/>
    <n v="3761927"/>
    <n v="-4.7185193748005422E-3"/>
    <n v="-4.7185193748005422E-3"/>
    <s v="DOWN"/>
  </r>
  <r>
    <x v="4"/>
    <x v="885"/>
    <n v="2471.80004882812"/>
    <n v="2478"/>
    <n v="2450"/>
    <n v="2451.69995117187"/>
    <x v="5757"/>
    <n v="1760370"/>
    <n v="-2.2789034244375152E-3"/>
    <n v="-2.2789034244375152E-3"/>
    <s v="DOWN"/>
  </r>
  <r>
    <x v="4"/>
    <x v="886"/>
    <n v="2456.94995117187"/>
    <n v="2490"/>
    <n v="2452.64990234375"/>
    <n v="2486"/>
    <x v="5758"/>
    <n v="1258140"/>
    <n v="1.3990267826246069E-2"/>
    <n v="1.3990267826246069E-2"/>
    <s v="UP"/>
  </r>
  <r>
    <x v="4"/>
    <x v="887"/>
    <n v="2486.94995117187"/>
    <n v="2509.35009765625"/>
    <n v="2480.14990234375"/>
    <n v="2506.75"/>
    <x v="5759"/>
    <n v="1150227"/>
    <n v="8.3467238892216671E-3"/>
    <n v="8.3467238892216671E-3"/>
    <s v="UP"/>
  </r>
  <r>
    <x v="4"/>
    <x v="888"/>
    <n v="2500"/>
    <n v="2520"/>
    <n v="2494.69995117187"/>
    <n v="2500.75"/>
    <x v="5760"/>
    <n v="1354871"/>
    <n v="-2.3935444012174057E-3"/>
    <n v="-2.3935444012174057E-3"/>
    <s v="DOWN"/>
  </r>
  <r>
    <x v="4"/>
    <x v="889"/>
    <n v="2505.75"/>
    <n v="2526.85009765625"/>
    <n v="2497.14990234375"/>
    <n v="2516.30004882812"/>
    <x v="5761"/>
    <n v="972810"/>
    <n v="6.2181643440653534E-3"/>
    <n v="6.2181643440653534E-3"/>
    <s v="UP"/>
  </r>
  <r>
    <x v="4"/>
    <x v="890"/>
    <n v="2525"/>
    <n v="2525"/>
    <n v="2500.05004882812"/>
    <n v="2515.80004882812"/>
    <x v="5762"/>
    <n v="1651327"/>
    <n v="-1.9868843742940829E-4"/>
    <n v="-1.9868843742940829E-4"/>
    <s v="DOWN"/>
  </r>
  <r>
    <x v="4"/>
    <x v="891"/>
    <n v="2521"/>
    <n v="2535"/>
    <n v="2505.85009765625"/>
    <n v="2522.69995117187"/>
    <x v="5763"/>
    <n v="2025658"/>
    <n v="2.742684160431305E-3"/>
    <n v="2.742684160431305E-3"/>
    <s v="UP"/>
  </r>
  <r>
    <x v="4"/>
    <x v="892"/>
    <n v="2536.94995117187"/>
    <n v="2599"/>
    <n v="2523.60009765625"/>
    <n v="2592.39990234375"/>
    <x v="5764"/>
    <n v="1749356"/>
    <n v="2.7629004425751575E-2"/>
    <n v="2.7629004425751575E-2"/>
    <s v="UP"/>
  </r>
  <r>
    <x v="4"/>
    <x v="893"/>
    <n v="2594"/>
    <n v="2640"/>
    <n v="2586.39990234375"/>
    <n v="2623.39990234375"/>
    <x v="5765"/>
    <n v="2170011"/>
    <n v="1.1958034468582419E-2"/>
    <n v="1.1958034468582419E-2"/>
    <s v="UP"/>
  </r>
  <r>
    <x v="4"/>
    <x v="894"/>
    <n v="2637.94995117187"/>
    <n v="2670.75"/>
    <n v="2623.05004882812"/>
    <n v="2662.25"/>
    <x v="5766"/>
    <n v="1561055"/>
    <n v="1.4809084673933435E-2"/>
    <n v="1.4809084673933435E-2"/>
    <s v="UP"/>
  </r>
  <r>
    <x v="4"/>
    <x v="895"/>
    <n v="2670"/>
    <n v="2678.39990234375"/>
    <n v="2650.60009765625"/>
    <n v="2675.89990234375"/>
    <x v="5767"/>
    <n v="1477905"/>
    <n v="5.1271957759926549E-3"/>
    <n v="5.1271957759926549E-3"/>
    <s v="UP"/>
  </r>
  <r>
    <x v="4"/>
    <x v="896"/>
    <n v="2672"/>
    <n v="2674"/>
    <n v="2647.05004882812"/>
    <n v="2661.75"/>
    <x v="5768"/>
    <n v="839404"/>
    <n v="-5.2878797163823429E-3"/>
    <n v="-5.2878797163823429E-3"/>
    <s v="DOWN"/>
  </r>
  <r>
    <x v="4"/>
    <x v="897"/>
    <n v="2665.5"/>
    <n v="2669.19995117187"/>
    <n v="2621.85009765625"/>
    <n v="2627.55004882812"/>
    <x v="5769"/>
    <n v="1434067"/>
    <n v="-1.2848708121964437E-2"/>
    <n v="-1.2848708121964437E-2"/>
    <s v="DOWN"/>
  </r>
  <r>
    <x v="4"/>
    <x v="898"/>
    <n v="2628.64990234375"/>
    <n v="2649"/>
    <n v="2600.64990234375"/>
    <n v="2641.44995117187"/>
    <x v="5770"/>
    <n v="1174757"/>
    <n v="5.2900923081594308E-3"/>
    <n v="5.2900923081594308E-3"/>
    <s v="UP"/>
  </r>
  <r>
    <x v="4"/>
    <x v="899"/>
    <n v="2635"/>
    <n v="2655.44995117187"/>
    <n v="2623.05004882812"/>
    <n v="2638.10009765625"/>
    <x v="5771"/>
    <n v="768232"/>
    <n v="-1.2681501622483474E-3"/>
    <n v="-1.2681501622483474E-3"/>
    <s v="DOWN"/>
  </r>
  <r>
    <x v="4"/>
    <x v="900"/>
    <n v="2632"/>
    <n v="2649.80004882812"/>
    <n v="2625"/>
    <n v="2628.30004882812"/>
    <x v="5772"/>
    <n v="703864"/>
    <n v="-3.7148558456551739E-3"/>
    <n v="-3.7148558456551739E-3"/>
    <s v="DOWN"/>
  </r>
  <r>
    <x v="4"/>
    <x v="901"/>
    <n v="2620"/>
    <n v="2638"/>
    <n v="2608"/>
    <n v="2614.94995117187"/>
    <x v="5773"/>
    <n v="628872"/>
    <n v="-5.0794054185678188E-3"/>
    <n v="-5.0794054185678188E-3"/>
    <s v="DOWN"/>
  </r>
  <r>
    <x v="4"/>
    <x v="902"/>
    <n v="2610"/>
    <n v="2626.14990234375"/>
    <n v="2580.55004882812"/>
    <n v="2597.25"/>
    <x v="5774"/>
    <n v="1072231"/>
    <n v="-6.768724908329359E-3"/>
    <n v="-6.768724908329359E-3"/>
    <s v="DOWN"/>
  </r>
  <r>
    <x v="4"/>
    <x v="903"/>
    <n v="2603.75"/>
    <n v="2656.69995117187"/>
    <n v="2603.10009765625"/>
    <n v="2652.35009765625"/>
    <x v="5775"/>
    <n v="947073"/>
    <n v="2.1214830717433894E-2"/>
    <n v="2.1214830717433894E-2"/>
    <s v="UP"/>
  </r>
  <r>
    <x v="4"/>
    <x v="904"/>
    <n v="2670"/>
    <n v="2679.55004882812"/>
    <n v="2645.05004882812"/>
    <n v="2650.30004882812"/>
    <x v="5776"/>
    <n v="698267"/>
    <n v="-7.7286551120692745E-4"/>
    <n v="-7.7286551120692745E-4"/>
    <s v="DOWN"/>
  </r>
  <r>
    <x v="4"/>
    <x v="905"/>
    <n v="2655.5"/>
    <n v="2665"/>
    <n v="2650.85009765625"/>
    <n v="2656.55004882812"/>
    <x v="5777"/>
    <n v="948051"/>
    <n v="2.3581750951620572E-3"/>
    <n v="2.3581750951620572E-3"/>
    <s v="UP"/>
  </r>
  <r>
    <x v="4"/>
    <x v="906"/>
    <n v="2656.55004882812"/>
    <n v="2680"/>
    <n v="2638"/>
    <n v="2667.55004882812"/>
    <x v="5691"/>
    <n v="3388305"/>
    <n v="4.1405635373319826E-3"/>
    <n v="4.1405635373319826E-3"/>
    <s v="UP"/>
  </r>
  <r>
    <x v="4"/>
    <x v="907"/>
    <n v="2667"/>
    <n v="2731.25"/>
    <n v="2654.5"/>
    <n v="2697.89990234375"/>
    <x v="5778"/>
    <n v="1541080"/>
    <n v="1.1377513690219438E-2"/>
    <n v="1.1377513690219438E-2"/>
    <s v="UP"/>
  </r>
  <r>
    <x v="4"/>
    <x v="908"/>
    <n v="2710"/>
    <n v="2738.19995117187"/>
    <n v="2691.64990234375"/>
    <n v="2716.69995117187"/>
    <x v="5779"/>
    <n v="1509260"/>
    <n v="6.9684529355213487E-3"/>
    <n v="6.9684529355213487E-3"/>
    <s v="UP"/>
  </r>
  <r>
    <x v="4"/>
    <x v="909"/>
    <n v="2716.44995117187"/>
    <n v="2722"/>
    <n v="2684.14990234375"/>
    <n v="2695.80004882812"/>
    <x v="5780"/>
    <n v="1000190"/>
    <n v="-7.6931271560652589E-3"/>
    <n v="-7.6931271560652589E-3"/>
    <s v="DOWN"/>
  </r>
  <r>
    <x v="4"/>
    <x v="910"/>
    <n v="2700"/>
    <n v="2707.89990234375"/>
    <n v="2670.14990234375"/>
    <n v="2691.14990234375"/>
    <x v="5781"/>
    <n v="655372"/>
    <n v="-1.7250357149703798E-3"/>
    <n v="-1.7250357149703798E-3"/>
    <s v="DOWN"/>
  </r>
  <r>
    <x v="4"/>
    <x v="911"/>
    <n v="2690"/>
    <n v="2727"/>
    <n v="2679.35009765625"/>
    <n v="2716.19995117187"/>
    <x v="5782"/>
    <n v="1428490"/>
    <n v="9.3083114668298019E-3"/>
    <n v="9.3083114668298019E-3"/>
    <s v="UP"/>
  </r>
  <r>
    <x v="4"/>
    <x v="912"/>
    <n v="2707"/>
    <n v="2721.55004882812"/>
    <n v="2674.89990234375"/>
    <n v="2679.89990234375"/>
    <x v="5783"/>
    <n v="923536"/>
    <n v="-1.3364178732493048E-2"/>
    <n v="-1.3364178732493048E-2"/>
    <s v="DOWN"/>
  </r>
  <r>
    <x v="4"/>
    <x v="913"/>
    <n v="2688.94995117187"/>
    <n v="2688.94995117187"/>
    <n v="2620.10009765625"/>
    <n v="2636.19995117187"/>
    <x v="5784"/>
    <n v="1413808"/>
    <n v="-1.6306591421476637E-2"/>
    <n v="-1.6306591421476637E-2"/>
    <s v="DOWN"/>
  </r>
  <r>
    <x v="4"/>
    <x v="914"/>
    <n v="2645"/>
    <n v="2657"/>
    <n v="2633"/>
    <n v="2643.44995117187"/>
    <x v="5785"/>
    <n v="775484"/>
    <n v="2.7500916206537459E-3"/>
    <n v="2.7500916206537459E-3"/>
    <s v="UP"/>
  </r>
  <r>
    <x v="4"/>
    <x v="915"/>
    <n v="2629.60009765625"/>
    <n v="2697"/>
    <n v="2627.5"/>
    <n v="2675.89990234375"/>
    <x v="5767"/>
    <n v="1787924"/>
    <n v="1.2275650171624819E-2"/>
    <n v="1.2275650171624819E-2"/>
    <s v="UP"/>
  </r>
  <r>
    <x v="4"/>
    <x v="916"/>
    <n v="2671"/>
    <n v="2702.10009765625"/>
    <n v="2652"/>
    <n v="2698.75"/>
    <x v="5786"/>
    <n v="1536248"/>
    <n v="8.5391599588526233E-3"/>
    <n v="8.5391599588526233E-3"/>
    <s v="UP"/>
  </r>
  <r>
    <x v="4"/>
    <x v="917"/>
    <n v="2713.94995117187"/>
    <n v="2717.5"/>
    <n v="2678.14990234375"/>
    <n v="2689.69995117187"/>
    <x v="5787"/>
    <n v="1830192"/>
    <n v="-3.3533478513962682E-3"/>
    <n v="-3.3533478513962682E-3"/>
    <s v="DOWN"/>
  </r>
  <r>
    <x v="4"/>
    <x v="918"/>
    <n v="2689.69995117187"/>
    <n v="2724"/>
    <n v="2683.19995117187"/>
    <n v="2715.64990234375"/>
    <x v="5788"/>
    <n v="1748145"/>
    <n v="9.64785586707235E-3"/>
    <n v="9.64785586707235E-3"/>
    <s v="UP"/>
  </r>
  <r>
    <x v="4"/>
    <x v="919"/>
    <n v="2702"/>
    <n v="2711.39990234375"/>
    <n v="2675"/>
    <n v="2683.25"/>
    <x v="5789"/>
    <n v="1068263"/>
    <n v="-3.860911671135885E-3"/>
    <n v="-3.860911671135885E-3"/>
    <s v="DOWN"/>
  </r>
  <r>
    <x v="4"/>
    <x v="920"/>
    <n v="2670"/>
    <n v="2680.39990234375"/>
    <n v="2648.10009765625"/>
    <n v="2676.10009765625"/>
    <x v="5790"/>
    <n v="1129279"/>
    <n v="-2.6645259885894473E-3"/>
    <n v="-2.6645259885894473E-3"/>
    <s v="DOWN"/>
  </r>
  <r>
    <x v="4"/>
    <x v="921"/>
    <n v="2685.94995117187"/>
    <n v="2706.85009765625"/>
    <n v="2668.44995117187"/>
    <n v="2676.60009765625"/>
    <x v="5791"/>
    <n v="1201840"/>
    <n v="1.8679520304531959E-4"/>
    <n v="1.8679520304531959E-4"/>
    <s v="UP"/>
  </r>
  <r>
    <x v="4"/>
    <x v="922"/>
    <n v="2668.64990234375"/>
    <n v="2678"/>
    <n v="2648.69995117187"/>
    <n v="2654.35009765625"/>
    <x v="5792"/>
    <n v="830052"/>
    <n v="-8.3128288194642078E-3"/>
    <n v="-8.3128288194642078E-3"/>
    <s v="DOWN"/>
  </r>
  <r>
    <x v="4"/>
    <x v="923"/>
    <n v="2651.30004882812"/>
    <n v="2660.55004882812"/>
    <n v="2627.44995117187"/>
    <n v="2641.60009765625"/>
    <x v="5793"/>
    <n v="991214"/>
    <n v="-4.8033847382705523E-3"/>
    <n v="-4.8033847382705523E-3"/>
    <s v="DOWN"/>
  </r>
  <r>
    <x v="4"/>
    <x v="924"/>
    <n v="2642.14990234375"/>
    <n v="2674.19995117187"/>
    <n v="2642.14990234375"/>
    <n v="2652.10009765625"/>
    <x v="5794"/>
    <n v="758700"/>
    <n v="3.9747769652076813E-3"/>
    <n v="3.9747769652076813E-3"/>
    <s v="UP"/>
  </r>
  <r>
    <x v="4"/>
    <x v="925"/>
    <n v="2652.10009765625"/>
    <n v="2661.60009765625"/>
    <n v="2636"/>
    <n v="2651.35009765625"/>
    <x v="5795"/>
    <n v="687747"/>
    <n v="-2.826816081877936E-4"/>
    <n v="-2.826816081877936E-4"/>
    <s v="DOWN"/>
  </r>
  <r>
    <x v="4"/>
    <x v="926"/>
    <n v="2652.94995117187"/>
    <n v="2687.60009765625"/>
    <n v="2642"/>
    <n v="2661.25"/>
    <x v="5796"/>
    <n v="1397573"/>
    <n v="3.7337823050863608E-3"/>
    <n v="3.7337823050863608E-3"/>
    <s v="UP"/>
  </r>
  <r>
    <x v="4"/>
    <x v="927"/>
    <n v="2665.94995117187"/>
    <n v="2685.89990234375"/>
    <n v="2651.35009765625"/>
    <n v="2678.14990234375"/>
    <x v="5797"/>
    <n v="1160181"/>
    <n v="6.3504588070252182E-3"/>
    <n v="6.3504588070252182E-3"/>
    <s v="UP"/>
  </r>
  <r>
    <x v="4"/>
    <x v="928"/>
    <n v="2687"/>
    <n v="2705.85009765625"/>
    <n v="2659.44995117187"/>
    <n v="2701.05004882812"/>
    <x v="5798"/>
    <n v="980665"/>
    <n v="8.5506754808292954E-3"/>
    <n v="8.5506754808292954E-3"/>
    <s v="UP"/>
  </r>
  <r>
    <x v="4"/>
    <x v="929"/>
    <n v="2701.05004882812"/>
    <n v="2706.69995117187"/>
    <n v="2675"/>
    <n v="2700"/>
    <x v="5799"/>
    <n v="721907"/>
    <n v="-3.8871087275244422E-4"/>
    <n v="-3.8871087275244422E-4"/>
    <s v="DOWN"/>
  </r>
  <r>
    <x v="4"/>
    <x v="930"/>
    <n v="2699.94995117187"/>
    <n v="2759.39990234375"/>
    <n v="2696.10009765625"/>
    <n v="2755.85009765625"/>
    <x v="5800"/>
    <n v="1717547"/>
    <n v="2.0685197334144863E-2"/>
    <n v="2.0685197334144863E-2"/>
    <s v="UP"/>
  </r>
  <r>
    <x v="4"/>
    <x v="931"/>
    <n v="2759.89990234375"/>
    <n v="2765"/>
    <n v="2735.64990234375"/>
    <n v="2757.10009765625"/>
    <x v="5801"/>
    <n v="1265020"/>
    <n v="4.5351919360083886E-4"/>
    <n v="4.5351919360083886E-4"/>
    <s v="UP"/>
  </r>
  <r>
    <x v="4"/>
    <x v="932"/>
    <n v="2753.10009765625"/>
    <n v="2769.64990234375"/>
    <n v="2691"/>
    <n v="2698.10009765625"/>
    <x v="5802"/>
    <n v="1178930"/>
    <n v="-2.1399230402651102E-2"/>
    <n v="-2.1399230402651102E-2"/>
    <s v="DOWN"/>
  </r>
  <r>
    <x v="4"/>
    <x v="933"/>
    <n v="2709.89990234375"/>
    <n v="2711.35009765625"/>
    <n v="2651"/>
    <n v="2656.55004882812"/>
    <x v="5803"/>
    <n v="1518183"/>
    <n v="-1.5399766223964806E-2"/>
    <n v="-1.5399766223964806E-2"/>
    <s v="DOWN"/>
  </r>
  <r>
    <x v="4"/>
    <x v="934"/>
    <n v="2657.10009765625"/>
    <n v="2716.75"/>
    <n v="2646"/>
    <n v="2684.5"/>
    <x v="5804"/>
    <n v="2476367"/>
    <n v="1.0521248333766445E-2"/>
    <n v="1.0521248333766445E-2"/>
    <s v="UP"/>
  </r>
  <r>
    <x v="4"/>
    <x v="935"/>
    <n v="2704.94995117187"/>
    <n v="2704.94995117187"/>
    <n v="2642.5"/>
    <n v="2673.64990234375"/>
    <x v="5805"/>
    <n v="2395826"/>
    <n v="-4.0418732668204334E-3"/>
    <n v="-4.0418732668204334E-3"/>
    <s v="DOWN"/>
  </r>
  <r>
    <x v="4"/>
    <x v="936"/>
    <n v="2684.94995117187"/>
    <n v="2687.44995117187"/>
    <n v="2651.19995117187"/>
    <n v="2654.69995117187"/>
    <x v="5806"/>
    <n v="1495067"/>
    <n v="-7.0876336535818044E-3"/>
    <n v="-7.0876336535818044E-3"/>
    <s v="DOWN"/>
  </r>
  <r>
    <x v="4"/>
    <x v="937"/>
    <n v="2655"/>
    <n v="2686.5"/>
    <n v="2651.05004882812"/>
    <n v="2676.89990234375"/>
    <x v="5807"/>
    <n v="1419016"/>
    <n v="8.3625107924638429E-3"/>
    <n v="8.3625107924638429E-3"/>
    <s v="UP"/>
  </r>
  <r>
    <x v="4"/>
    <x v="938"/>
    <n v="2670"/>
    <n v="2703.19995117187"/>
    <n v="2670"/>
    <n v="2681.69995117187"/>
    <x v="5808"/>
    <n v="912701"/>
    <n v="1.7930879146467807E-3"/>
    <n v="1.7930879146467807E-3"/>
    <s v="UP"/>
  </r>
  <r>
    <x v="4"/>
    <x v="939"/>
    <n v="2685.55004882812"/>
    <n v="2701.10009765625"/>
    <n v="2677.30004882812"/>
    <n v="2682.80004882812"/>
    <x v="5809"/>
    <n v="1215904"/>
    <n v="4.1031360423604557E-4"/>
    <n v="4.1031360423604557E-4"/>
    <s v="UP"/>
  </r>
  <r>
    <x v="4"/>
    <x v="940"/>
    <n v="2682.75"/>
    <n v="2696.89990234375"/>
    <n v="2660.89990234375"/>
    <n v="2671.60009765625"/>
    <x v="5810"/>
    <n v="1166542"/>
    <n v="-4.1747628173419548E-3"/>
    <n v="-4.1747628173419548E-3"/>
    <s v="DOWN"/>
  </r>
  <r>
    <x v="4"/>
    <x v="941"/>
    <n v="2669.05004882812"/>
    <n v="2716.30004882812"/>
    <n v="2658.19995117187"/>
    <n v="2703.25"/>
    <x v="5811"/>
    <n v="1430764"/>
    <n v="1.1846851377147046E-2"/>
    <n v="1.1846851377147046E-2"/>
    <s v="UP"/>
  </r>
  <r>
    <x v="4"/>
    <x v="942"/>
    <n v="2650"/>
    <n v="2676.35009765625"/>
    <n v="2592"/>
    <n v="2604"/>
    <x v="5812"/>
    <n v="5198952"/>
    <n v="-3.6715130547124594E-2"/>
    <n v="-3.6715130547124594E-2"/>
    <s v="DOWN"/>
  </r>
  <r>
    <x v="4"/>
    <x v="943"/>
    <n v="2604"/>
    <n v="2605.94995117187"/>
    <n v="2575"/>
    <n v="2580.25"/>
    <x v="5813"/>
    <n v="1777469"/>
    <n v="-9.12049439623684E-3"/>
    <n v="-9.12049439623684E-3"/>
    <s v="DOWN"/>
  </r>
  <r>
    <x v="4"/>
    <x v="944"/>
    <n v="2580.19995117187"/>
    <n v="2586.60009765625"/>
    <n v="2562.30004882812"/>
    <n v="2568.14990234375"/>
    <x v="5814"/>
    <n v="1653775"/>
    <n v="-4.6895609220881148E-3"/>
    <n v="-4.6895609220881148E-3"/>
    <s v="DOWN"/>
  </r>
  <r>
    <x v="4"/>
    <x v="945"/>
    <n v="2579.5"/>
    <n v="2598.80004882812"/>
    <n v="2572.30004882812"/>
    <n v="2583.30004882812"/>
    <x v="5815"/>
    <n v="1300033"/>
    <n v="5.8991676302321897E-3"/>
    <n v="5.8991676302321897E-3"/>
    <s v="UP"/>
  </r>
  <r>
    <x v="4"/>
    <x v="946"/>
    <n v="2561"/>
    <n v="2583"/>
    <n v="2553"/>
    <n v="2569.85009765625"/>
    <x v="5816"/>
    <n v="2276136"/>
    <n v="-5.2063837391585011E-3"/>
    <n v="-5.2063837391585011E-3"/>
    <s v="DOWN"/>
  </r>
  <r>
    <x v="4"/>
    <x v="947"/>
    <n v="2570"/>
    <n v="2593.75"/>
    <n v="2565.19995117187"/>
    <n v="2584.60009765625"/>
    <x v="5817"/>
    <n v="966450"/>
    <n v="5.7395919948960089E-3"/>
    <n v="5.7395919948960089E-3"/>
    <s v="UP"/>
  </r>
  <r>
    <x v="4"/>
    <x v="948"/>
    <n v="2575.05004882812"/>
    <n v="2582.89990234375"/>
    <n v="2554"/>
    <n v="2560.80004882812"/>
    <x v="5818"/>
    <n v="2003252"/>
    <n v="-9.2084563071517193E-3"/>
    <n v="-9.2084563071517193E-3"/>
    <s v="DOWN"/>
  </r>
  <r>
    <x v="4"/>
    <x v="949"/>
    <n v="2570"/>
    <n v="2573.80004882812"/>
    <n v="2545"/>
    <n v="2551.10009765625"/>
    <x v="5819"/>
    <n v="1758897"/>
    <n v="-3.7878435251469606E-3"/>
    <n v="-3.7878435251469606E-3"/>
    <s v="DOWN"/>
  </r>
  <r>
    <x v="4"/>
    <x v="950"/>
    <n v="2538"/>
    <n v="2573.44995117187"/>
    <n v="2536"/>
    <n v="2568.94995117187"/>
    <x v="5820"/>
    <n v="2082908"/>
    <n v="6.9968877088103397E-3"/>
    <n v="6.9968877088103397E-3"/>
    <s v="UP"/>
  </r>
  <r>
    <x v="4"/>
    <x v="951"/>
    <n v="2557.94995117187"/>
    <n v="2561.05004882812"/>
    <n v="2537.19995117187"/>
    <n v="2551.30004882812"/>
    <x v="5821"/>
    <n v="1475310"/>
    <n v="-6.870359542113953E-3"/>
    <n v="-6.870359542113953E-3"/>
    <s v="DOWN"/>
  </r>
  <r>
    <x v="4"/>
    <x v="952"/>
    <n v="2551.30004882812"/>
    <n v="2558.94995117187"/>
    <n v="2535.05004882812"/>
    <n v="2546"/>
    <x v="5822"/>
    <n v="1359318"/>
    <n v="-2.0774882481850976E-3"/>
    <n v="-2.0774882481850976E-3"/>
    <s v="DOWN"/>
  </r>
  <r>
    <x v="4"/>
    <x v="953"/>
    <n v="2540"/>
    <n v="2574"/>
    <n v="2538.75"/>
    <n v="2569.19995117187"/>
    <x v="5823"/>
    <n v="803823"/>
    <n v="9.1123218391138665E-3"/>
    <n v="9.1123218391138665E-3"/>
    <s v="UP"/>
  </r>
  <r>
    <x v="4"/>
    <x v="954"/>
    <n v="2569.19995117187"/>
    <n v="2585.19995117187"/>
    <n v="2555.55004882812"/>
    <n v="2565.85009765625"/>
    <x v="5824"/>
    <n v="1002061"/>
    <n v="-1.3037856274496593E-3"/>
    <n v="-1.3037856274496593E-3"/>
    <s v="DOWN"/>
  </r>
  <r>
    <x v="4"/>
    <x v="955"/>
    <n v="2565.85009765625"/>
    <n v="2568.94995117187"/>
    <n v="2541"/>
    <n v="2552.19995117187"/>
    <x v="5825"/>
    <n v="1212549"/>
    <n v="-5.3199906276628498E-3"/>
    <n v="-5.3199906276628498E-3"/>
    <s v="DOWN"/>
  </r>
  <r>
    <x v="4"/>
    <x v="956"/>
    <n v="2549.05004882812"/>
    <n v="2551.39990234375"/>
    <n v="2527.60009765625"/>
    <n v="2536.69995117187"/>
    <x v="5826"/>
    <n v="1313334"/>
    <n v="-6.0731293629018544E-3"/>
    <n v="-6.0731293629018544E-3"/>
    <s v="DOWN"/>
  </r>
  <r>
    <x v="4"/>
    <x v="957"/>
    <n v="2535"/>
    <n v="2536.64990234375"/>
    <n v="2499"/>
    <n v="2501.80004882812"/>
    <x v="5827"/>
    <n v="1472199"/>
    <n v="-1.375799535415583E-2"/>
    <n v="-1.375799535415583E-2"/>
    <s v="DOWN"/>
  </r>
  <r>
    <x v="4"/>
    <x v="958"/>
    <n v="2501.80004882812"/>
    <n v="2540"/>
    <n v="2488.10009765625"/>
    <n v="2533.10009765625"/>
    <x v="5828"/>
    <n v="1060479"/>
    <n v="1.2510954517253396E-2"/>
    <n v="1.2510954517253396E-2"/>
    <s v="UP"/>
  </r>
  <r>
    <x v="4"/>
    <x v="959"/>
    <n v="2534"/>
    <n v="2555.05004882812"/>
    <n v="2524.39990234375"/>
    <n v="2552.60009765625"/>
    <x v="5829"/>
    <n v="1155882"/>
    <n v="7.6980358318181862E-3"/>
    <n v="7.6980358318181862E-3"/>
    <s v="UP"/>
  </r>
  <r>
    <x v="4"/>
    <x v="960"/>
    <n v="2552.60009765625"/>
    <n v="2560.64990234375"/>
    <n v="2533"/>
    <n v="2543.25"/>
    <x v="5830"/>
    <n v="1532873"/>
    <n v="-3.6629384506291869E-3"/>
    <n v="-3.6629384506291869E-3"/>
    <s v="DOWN"/>
  </r>
  <r>
    <x v="4"/>
    <x v="961"/>
    <n v="2532.10009765625"/>
    <n v="2567.75"/>
    <n v="2532.10009765625"/>
    <n v="2554.75"/>
    <x v="5831"/>
    <n v="1970819"/>
    <n v="4.5217866437299919E-3"/>
    <n v="4.5217866437299919E-3"/>
    <s v="UP"/>
  </r>
  <r>
    <x v="4"/>
    <x v="962"/>
    <n v="2554.75"/>
    <n v="2574.89990234375"/>
    <n v="2539.05004882812"/>
    <n v="2562.75"/>
    <x v="5832"/>
    <n v="977004"/>
    <n v="3.1313676528915216E-3"/>
    <n v="3.1313676528915216E-3"/>
    <s v="UP"/>
  </r>
  <r>
    <x v="4"/>
    <x v="963"/>
    <n v="2573.60009765625"/>
    <n v="2575"/>
    <n v="2553"/>
    <n v="2565.80004882812"/>
    <x v="5833"/>
    <n v="960025"/>
    <n v="1.1902071811246214E-3"/>
    <n v="1.1902071811246214E-3"/>
    <s v="UP"/>
  </r>
  <r>
    <x v="4"/>
    <x v="964"/>
    <n v="2575"/>
    <n v="2583.5"/>
    <n v="2562.5"/>
    <n v="2574.05004882812"/>
    <x v="5834"/>
    <n v="1136112"/>
    <n v="3.2154396852231907E-3"/>
    <n v="3.2154396852231907E-3"/>
    <s v="UP"/>
  </r>
  <r>
    <x v="4"/>
    <x v="965"/>
    <n v="2585"/>
    <n v="2591.75"/>
    <n v="2566.94995117187"/>
    <n v="2581.25"/>
    <x v="5835"/>
    <n v="1143934"/>
    <n v="2.7970515431952154E-3"/>
    <n v="2.7970515431952154E-3"/>
    <s v="UP"/>
  </r>
  <r>
    <x v="4"/>
    <x v="966"/>
    <n v="2567"/>
    <n v="2580.69995117187"/>
    <n v="2551.5"/>
    <n v="2563.55004882812"/>
    <x v="5836"/>
    <n v="802955"/>
    <n v="-6.8570542392836532E-3"/>
    <n v="-6.8570542392836532E-3"/>
    <s v="DOWN"/>
  </r>
  <r>
    <x v="4"/>
    <x v="967"/>
    <n v="2565"/>
    <n v="2568"/>
    <n v="2539"/>
    <n v="2555.69995117187"/>
    <x v="5837"/>
    <n v="619841"/>
    <n v="-3.0622065187646424E-3"/>
    <n v="-3.0622065187646424E-3"/>
    <s v="DOWN"/>
  </r>
  <r>
    <x v="4"/>
    <x v="968"/>
    <n v="2558.89990234375"/>
    <n v="2558.89990234375"/>
    <n v="2522.10009765625"/>
    <n v="2526.14990234375"/>
    <x v="5838"/>
    <n v="958564"/>
    <n v="-1.1562465657880534E-2"/>
    <n v="-1.1562465657880534E-2"/>
    <s v="DOWN"/>
  </r>
  <r>
    <x v="4"/>
    <x v="969"/>
    <n v="2526.14990234375"/>
    <n v="2536"/>
    <n v="2520"/>
    <n v="2531.94995117187"/>
    <x v="5839"/>
    <n v="1227377"/>
    <n v="2.2959566351632896E-3"/>
    <n v="2.2959566351632896E-3"/>
    <s v="UP"/>
  </r>
  <r>
    <x v="4"/>
    <x v="970"/>
    <n v="2532.05004882812"/>
    <n v="2539.80004882812"/>
    <n v="2491.10009765625"/>
    <n v="2505.05004882812"/>
    <x v="5840"/>
    <n v="3235414"/>
    <n v="-1.0624045338468325E-2"/>
    <n v="-1.0624045338468325E-2"/>
    <s v="DOWN"/>
  </r>
  <r>
    <x v="4"/>
    <x v="971"/>
    <n v="2505.05004882812"/>
    <n v="2514.5"/>
    <n v="2500"/>
    <n v="2504.80004882812"/>
    <x v="5841"/>
    <n v="813413"/>
    <n v="-9.9923679324690601E-5"/>
    <n v="-9.9923679324690601E-5"/>
    <s v="DOWN"/>
  </r>
  <r>
    <x v="4"/>
    <x v="972"/>
    <n v="2514"/>
    <n v="2514"/>
    <n v="2492"/>
    <n v="2501.39990234375"/>
    <x v="5842"/>
    <n v="1143301"/>
    <n v="-1.3574322837886109E-3"/>
    <n v="-1.3574322837886109E-3"/>
    <s v="DOWN"/>
  </r>
  <r>
    <x v="4"/>
    <x v="973"/>
    <n v="2510"/>
    <n v="2523.44995117187"/>
    <n v="2502.10009765625"/>
    <n v="2507.05004882812"/>
    <x v="5843"/>
    <n v="844088"/>
    <n v="2.2587116309651222E-3"/>
    <n v="2.2587116309651222E-3"/>
    <s v="UP"/>
  </r>
  <r>
    <x v="4"/>
    <x v="974"/>
    <n v="2513.44995117187"/>
    <n v="2526.10009765625"/>
    <n v="2507.44995117187"/>
    <n v="2523.5"/>
    <x v="5844"/>
    <n v="1094146"/>
    <n v="6.5615722891739442E-3"/>
    <n v="6.5615722891739442E-3"/>
    <s v="UP"/>
  </r>
  <r>
    <x v="4"/>
    <x v="975"/>
    <n v="2510"/>
    <n v="2521.85009765625"/>
    <n v="2500"/>
    <n v="2507.44995117187"/>
    <x v="5845"/>
    <n v="1894798"/>
    <n v="-6.3601684511752007E-3"/>
    <n v="-6.3601684511752007E-3"/>
    <s v="DOWN"/>
  </r>
  <r>
    <x v="4"/>
    <x v="976"/>
    <n v="2504"/>
    <n v="2521.05004882812"/>
    <n v="2501.55004882812"/>
    <n v="2513.80004882812"/>
    <x v="5846"/>
    <n v="1018234"/>
    <n v="2.5324433716031147E-3"/>
    <n v="2.5324433716031147E-3"/>
    <s v="UP"/>
  </r>
  <r>
    <x v="4"/>
    <x v="977"/>
    <n v="2513.80004882812"/>
    <n v="2538.89990234375"/>
    <n v="2509.05004882812"/>
    <n v="2536.25"/>
    <x v="5847"/>
    <n v="1121083"/>
    <n v="8.9306124094062061E-3"/>
    <n v="8.9306124094062061E-3"/>
    <s v="UP"/>
  </r>
  <r>
    <x v="4"/>
    <x v="978"/>
    <n v="2549"/>
    <n v="2549"/>
    <n v="2488"/>
    <n v="2498.85009765625"/>
    <x v="5848"/>
    <n v="3946716"/>
    <n v="-1.474601153902867E-2"/>
    <n v="-1.474601153902867E-2"/>
    <s v="DOWN"/>
  </r>
  <r>
    <x v="4"/>
    <x v="979"/>
    <n v="2494"/>
    <n v="2509"/>
    <n v="2492"/>
    <n v="2506.55004882812"/>
    <x v="5849"/>
    <n v="1231305"/>
    <n v="3.0812705734387042E-3"/>
    <n v="3.0812705734387042E-3"/>
    <s v="UP"/>
  </r>
  <r>
    <x v="4"/>
    <x v="980"/>
    <n v="2511"/>
    <n v="2514"/>
    <n v="2493.10009765625"/>
    <n v="2500.80004882812"/>
    <x v="5850"/>
    <n v="2081195"/>
    <n v="-2.293897463952403E-3"/>
    <n v="-2.293897463952403E-3"/>
    <s v="DOWN"/>
  </r>
  <r>
    <x v="4"/>
    <x v="981"/>
    <n v="2474.80004882812"/>
    <n v="2490"/>
    <n v="2466"/>
    <n v="2469.69995117187"/>
    <x v="5851"/>
    <n v="3750697"/>
    <n v="-1.2436021585242723E-2"/>
    <n v="-1.2436021585242723E-2"/>
    <s v="DOWN"/>
  </r>
  <r>
    <x v="4"/>
    <x v="982"/>
    <n v="2471.35009765625"/>
    <n v="2492.94995117187"/>
    <n v="2462"/>
    <n v="2488.64990234375"/>
    <x v="5852"/>
    <n v="1499641"/>
    <n v="7.672935662570211E-3"/>
    <n v="7.672935662570211E-3"/>
    <s v="UP"/>
  </r>
  <r>
    <x v="4"/>
    <x v="983"/>
    <n v="2449.64990234375"/>
    <n v="2480"/>
    <n v="2445"/>
    <n v="2466.85009765625"/>
    <x v="5853"/>
    <n v="1795159"/>
    <n v="-8.7597299288680926E-3"/>
    <n v="-8.7597299288680926E-3"/>
    <s v="DOWN"/>
  </r>
  <r>
    <x v="4"/>
    <x v="984"/>
    <n v="2466"/>
    <n v="2483"/>
    <n v="2442.89990234375"/>
    <n v="2473.35009765625"/>
    <x v="5854"/>
    <n v="2223720"/>
    <n v="2.6349250226694698E-3"/>
    <n v="2.6349250226694698E-3"/>
    <s v="UP"/>
  </r>
  <r>
    <x v="4"/>
    <x v="985"/>
    <n v="2468"/>
    <n v="2490"/>
    <n v="2458"/>
    <n v="2482.44995117187"/>
    <x v="5855"/>
    <n v="1176741"/>
    <n v="3.679200613971134E-3"/>
    <n v="3.679200613971134E-3"/>
    <s v="UP"/>
  </r>
  <r>
    <x v="4"/>
    <x v="986"/>
    <n v="2482.44995117187"/>
    <n v="2499.69995117187"/>
    <n v="2460"/>
    <n v="2475.85009765625"/>
    <x v="5856"/>
    <n v="1122778"/>
    <n v="-2.658580255920692E-3"/>
    <n v="-2.658580255920692E-3"/>
    <s v="DOWN"/>
  </r>
  <r>
    <x v="4"/>
    <x v="987"/>
    <n v="2474"/>
    <n v="2489"/>
    <n v="2461.25"/>
    <n v="2478.94995117187"/>
    <x v="5857"/>
    <n v="1263548"/>
    <n v="1.2519418036627873E-3"/>
    <n v="1.2519418036627873E-3"/>
    <s v="UP"/>
  </r>
  <r>
    <x v="4"/>
    <x v="988"/>
    <n v="2476"/>
    <n v="2504.80004882812"/>
    <n v="2469"/>
    <n v="2501.75"/>
    <x v="5858"/>
    <n v="1086791"/>
    <n v="9.1975091844844654E-3"/>
    <n v="9.1975091844844654E-3"/>
    <s v="UP"/>
  </r>
  <r>
    <x v="4"/>
    <x v="989"/>
    <n v="2500"/>
    <n v="2501"/>
    <n v="2453.19995117187"/>
    <n v="2460.35009765625"/>
    <x v="5859"/>
    <n v="1612346"/>
    <n v="-1.654836526886886E-2"/>
    <n v="-1.654836526886886E-2"/>
    <s v="DOWN"/>
  </r>
  <r>
    <x v="4"/>
    <x v="990"/>
    <n v="2465.55004882812"/>
    <n v="2472.80004882812"/>
    <n v="2450.5"/>
    <n v="2465.60009765625"/>
    <x v="5860"/>
    <n v="1249567"/>
    <n v="2.1338971510424121E-3"/>
    <n v="2.1338971510424121E-3"/>
    <s v="UP"/>
  </r>
  <r>
    <x v="4"/>
    <x v="991"/>
    <n v="2490"/>
    <n v="2499"/>
    <n v="2461.80004882812"/>
    <n v="2468.89990234375"/>
    <x v="5861"/>
    <n v="1585626"/>
    <n v="1.3382233325215072E-3"/>
    <n v="1.3382233325215072E-3"/>
    <s v="UP"/>
  </r>
  <r>
    <x v="4"/>
    <x v="992"/>
    <n v="2467.05004882812"/>
    <n v="2511.05004882812"/>
    <n v="2465.14990234375"/>
    <n v="2507.85009765625"/>
    <x v="5862"/>
    <n v="1587335"/>
    <n v="1.5776409123083753E-2"/>
    <n v="1.5776409123083753E-2"/>
    <s v="UP"/>
  </r>
  <r>
    <x v="4"/>
    <x v="993"/>
    <n v="2518"/>
    <n v="2524.80004882812"/>
    <n v="2495.35009765625"/>
    <n v="2519.55004882812"/>
    <x v="5863"/>
    <n v="1909928"/>
    <n v="4.6652263883440043E-3"/>
    <n v="4.6652263883440043E-3"/>
    <s v="UP"/>
  </r>
  <r>
    <x v="4"/>
    <x v="994"/>
    <n v="2519.94995117187"/>
    <n v="2520"/>
    <n v="2494"/>
    <n v="2499.39990234375"/>
    <x v="5864"/>
    <n v="1083342"/>
    <n v="-7.9974666097929071E-3"/>
    <n v="-7.9974666097929071E-3"/>
    <s v="DOWN"/>
  </r>
  <r>
    <x v="4"/>
    <x v="995"/>
    <n v="2485"/>
    <n v="2516.5"/>
    <n v="2481"/>
    <n v="2511.30004882812"/>
    <x v="5865"/>
    <n v="1468771"/>
    <n v="4.7612778808031339E-3"/>
    <n v="4.7612778808031339E-3"/>
    <s v="UP"/>
  </r>
  <r>
    <x v="4"/>
    <x v="996"/>
    <n v="2512.19995117187"/>
    <n v="2520.85009765625"/>
    <n v="2503.35009765625"/>
    <n v="2516.19995117187"/>
    <x v="5866"/>
    <n v="1092373"/>
    <n v="1.9510787593686864E-3"/>
    <n v="1.9510787593686864E-3"/>
    <s v="UP"/>
  </r>
  <r>
    <x v="4"/>
    <x v="997"/>
    <n v="2518.35009765625"/>
    <n v="2563.94995117187"/>
    <n v="2516.25"/>
    <n v="2556.39990234375"/>
    <x v="5867"/>
    <n v="1697398"/>
    <n v="1.5976455396728411E-2"/>
    <n v="1.5976455396728411E-2"/>
    <s v="UP"/>
  </r>
  <r>
    <x v="4"/>
    <x v="998"/>
    <n v="2555"/>
    <n v="2567.55004882812"/>
    <n v="2539.19995117187"/>
    <n v="2557"/>
    <x v="5868"/>
    <n v="1625010"/>
    <n v="2.3468885901095984E-4"/>
    <n v="2.3468885901095984E-4"/>
    <s v="UP"/>
  </r>
  <r>
    <x v="4"/>
    <x v="999"/>
    <n v="2553.05004882812"/>
    <n v="2576.69995117187"/>
    <n v="2542.69995117187"/>
    <n v="2569.44995117187"/>
    <x v="5869"/>
    <n v="1531977"/>
    <n v="4.8690396728257165E-3"/>
    <n v="4.8690396728257165E-3"/>
    <s v="UP"/>
  </r>
  <r>
    <x v="4"/>
    <x v="1000"/>
    <n v="2560"/>
    <n v="2582"/>
    <n v="2552.60009765625"/>
    <n v="2558.30004882812"/>
    <x v="5870"/>
    <n v="954899"/>
    <n v="-4.3394082148960084E-3"/>
    <n v="-4.3394082148960084E-3"/>
    <s v="DOWN"/>
  </r>
  <r>
    <x v="4"/>
    <x v="1001"/>
    <n v="2558.30004882812"/>
    <n v="2570"/>
    <n v="2546.44995117187"/>
    <n v="2556.14990234375"/>
    <x v="5871"/>
    <n v="1253538"/>
    <n v="-8.4050555355667876E-4"/>
    <n v="-8.4050555355667876E-4"/>
    <s v="DOWN"/>
  </r>
  <r>
    <x v="4"/>
    <x v="1002"/>
    <n v="2570.05004882812"/>
    <n v="2571.25"/>
    <n v="2539.55004882812"/>
    <n v="2548.25"/>
    <x v="5872"/>
    <n v="1084689"/>
    <n v="-3.0905018072615717E-3"/>
    <n v="-3.0905018072615717E-3"/>
    <s v="DOWN"/>
  </r>
  <r>
    <x v="4"/>
    <x v="1003"/>
    <n v="2525"/>
    <n v="2554.39990234375"/>
    <n v="2525"/>
    <n v="2548.10009765625"/>
    <x v="5873"/>
    <n v="1272343"/>
    <n v="-5.885986110242181E-5"/>
    <n v="-5.885986110242181E-5"/>
    <s v="DOWN"/>
  </r>
  <r>
    <x v="4"/>
    <x v="1004"/>
    <n v="2520"/>
    <n v="2543.55004882812"/>
    <n v="2485.05004882812"/>
    <n v="2495.14990234375"/>
    <x v="5874"/>
    <n v="3608160"/>
    <n v="-2.0780215841292436E-2"/>
    <n v="-2.0780215841292436E-2"/>
    <s v="DOWN"/>
  </r>
  <r>
    <x v="4"/>
    <x v="1005"/>
    <n v="2494"/>
    <n v="2509.94995117187"/>
    <n v="2480.35009765625"/>
    <n v="2483.5"/>
    <x v="5875"/>
    <n v="922707"/>
    <n v="-4.6690673837965725E-3"/>
    <n v="-4.6690673837965725E-3"/>
    <s v="DOWN"/>
  </r>
  <r>
    <x v="4"/>
    <x v="1006"/>
    <n v="2475.05004882812"/>
    <n v="2490"/>
    <n v="2465"/>
    <n v="2477.30004882812"/>
    <x v="5876"/>
    <n v="1435836"/>
    <n v="-2.4964710736005069E-3"/>
    <n v="-2.4964710736005069E-3"/>
    <s v="DOWN"/>
  </r>
  <r>
    <x v="4"/>
    <x v="1007"/>
    <n v="2461"/>
    <n v="2490"/>
    <n v="2455.64990234375"/>
    <n v="2476.39990234375"/>
    <x v="5877"/>
    <n v="2650560"/>
    <n v="-3.6327367318400756E-4"/>
    <n v="-3.6327367318400756E-4"/>
    <s v="DOWN"/>
  </r>
  <r>
    <x v="4"/>
    <x v="1008"/>
    <n v="2467.30004882812"/>
    <n v="2495"/>
    <n v="2463.85009765625"/>
    <n v="2482.05004882812"/>
    <x v="5878"/>
    <n v="1784812"/>
    <n v="2.2816141389661259E-3"/>
    <n v="2.2816141389661259E-3"/>
    <s v="UP"/>
  </r>
  <r>
    <x v="4"/>
    <x v="1009"/>
    <n v="2471"/>
    <n v="2492"/>
    <n v="2462.39990234375"/>
    <n v="2478.89990234375"/>
    <x v="5879"/>
    <n v="875135"/>
    <n v="-1.2692245854184871E-3"/>
    <n v="-1.2692245854184871E-3"/>
    <s v="DOWN"/>
  </r>
  <r>
    <x v="4"/>
    <x v="1010"/>
    <n v="2470.19995117187"/>
    <n v="2492"/>
    <n v="2467.80004882812"/>
    <n v="2484"/>
    <x v="5880"/>
    <n v="920414"/>
    <n v="2.0573223274239485E-3"/>
    <n v="2.0573223274239485E-3"/>
    <s v="UP"/>
  </r>
  <r>
    <x v="4"/>
    <x v="1011"/>
    <n v="2485"/>
    <n v="2493.94995117187"/>
    <n v="2466.80004882812"/>
    <n v="2472.25"/>
    <x v="5881"/>
    <n v="1267131"/>
    <n v="-4.7302140472841462E-3"/>
    <n v="-4.7302140472841462E-3"/>
    <s v="DOWN"/>
  </r>
  <r>
    <x v="4"/>
    <x v="1012"/>
    <n v="2475"/>
    <n v="2496"/>
    <n v="2463.30004882812"/>
    <n v="2486.80004882812"/>
    <x v="5882"/>
    <n v="1595123"/>
    <n v="1.3262768122586865E-2"/>
    <n v="1.3262768122586865E-2"/>
    <s v="UP"/>
  </r>
  <r>
    <x v="4"/>
    <x v="1013"/>
    <n v="2497"/>
    <n v="2512.5"/>
    <n v="2485.80004882812"/>
    <n v="2509.25"/>
    <x v="5883"/>
    <n v="1125583"/>
    <n v="9.0276697661983603E-3"/>
    <n v="9.0276697661983603E-3"/>
    <s v="UP"/>
  </r>
  <r>
    <x v="4"/>
    <x v="1014"/>
    <n v="2515"/>
    <n v="2517.75"/>
    <n v="2491.10009765625"/>
    <n v="2497.39990234375"/>
    <x v="5884"/>
    <n v="1338677"/>
    <n v="-4.7225972693425919E-3"/>
    <n v="-4.7225972693425919E-3"/>
    <s v="DOWN"/>
  </r>
  <r>
    <x v="4"/>
    <x v="1015"/>
    <n v="2496"/>
    <n v="2505.19995117187"/>
    <n v="2485.25"/>
    <n v="2496.44995117187"/>
    <x v="5885"/>
    <n v="1473411"/>
    <n v="-3.8042964859810171E-4"/>
    <n v="-3.8042964859810171E-4"/>
    <s v="DOWN"/>
  </r>
  <r>
    <x v="4"/>
    <x v="1016"/>
    <n v="2498"/>
    <n v="2525"/>
    <n v="2497.69995117187"/>
    <n v="2519.35009765625"/>
    <x v="5886"/>
    <n v="745022"/>
    <n v="9.1730879961354206E-3"/>
    <n v="9.1730879961354206E-3"/>
    <s v="UP"/>
  </r>
  <r>
    <x v="4"/>
    <x v="1017"/>
    <n v="2520.05004882812"/>
    <n v="2522"/>
    <n v="2473.05004882812"/>
    <n v="2476.69995117187"/>
    <x v="5887"/>
    <n v="1823094"/>
    <n v="-1.6928985426269725E-2"/>
    <n v="-1.6928985426269725E-2"/>
    <s v="DOWN"/>
  </r>
  <r>
    <x v="4"/>
    <x v="1018"/>
    <n v="2477"/>
    <n v="2488.60009765625"/>
    <n v="2465.35009765625"/>
    <n v="2486.55004882812"/>
    <x v="5888"/>
    <n v="771062"/>
    <n v="3.9771339433237272E-3"/>
    <n v="3.9771339433237272E-3"/>
    <s v="UP"/>
  </r>
  <r>
    <x v="4"/>
    <x v="1019"/>
    <n v="2477.19995117187"/>
    <n v="2487.19995117187"/>
    <n v="2471"/>
    <n v="2478.14990234375"/>
    <x v="5889"/>
    <n v="760809"/>
    <n v="-3.3782313414785223E-3"/>
    <n v="-3.3782313414785223E-3"/>
    <s v="DOWN"/>
  </r>
  <r>
    <x v="4"/>
    <x v="1020"/>
    <n v="2501.89990234375"/>
    <n v="2503.05004882812"/>
    <n v="2476"/>
    <n v="2486.39990234375"/>
    <x v="5890"/>
    <n v="1457029"/>
    <n v="3.3291009139558821E-3"/>
    <n v="3.3291009139558821E-3"/>
    <s v="UP"/>
  </r>
  <r>
    <x v="4"/>
    <x v="1021"/>
    <n v="2480.19995117187"/>
    <n v="2505.80004882812"/>
    <n v="2475.35009765625"/>
    <n v="2491.19995117187"/>
    <x v="5891"/>
    <n v="1420578"/>
    <n v="1.9304919775153862E-3"/>
    <n v="1.9304919775153862E-3"/>
    <s v="UP"/>
  </r>
  <r>
    <x v="4"/>
    <x v="1022"/>
    <n v="2465"/>
    <n v="2533.5"/>
    <n v="2465"/>
    <n v="2528.80004882812"/>
    <x v="5892"/>
    <n v="1756043"/>
    <n v="1.5093165593670251E-2"/>
    <n v="1.5093165593670251E-2"/>
    <s v="UP"/>
  </r>
  <r>
    <x v="4"/>
    <x v="1023"/>
    <n v="2534.44995117187"/>
    <n v="2534.5"/>
    <n v="2500"/>
    <n v="2506.44995117187"/>
    <x v="5893"/>
    <n v="944231"/>
    <n v="-8.8382510278518234E-3"/>
    <n v="-8.8382510278518234E-3"/>
    <s v="DOWN"/>
  </r>
  <r>
    <x v="4"/>
    <x v="1024"/>
    <n v="2505"/>
    <n v="2517"/>
    <n v="2498"/>
    <n v="2505.25"/>
    <x v="5894"/>
    <n v="1088806"/>
    <n v="-4.7868857231802008E-4"/>
    <n v="-4.7868857231802008E-4"/>
    <s v="DOWN"/>
  </r>
  <r>
    <x v="4"/>
    <x v="1025"/>
    <n v="2507.75"/>
    <n v="2524.25"/>
    <n v="2504"/>
    <n v="2521.89990234375"/>
    <x v="5895"/>
    <n v="816610"/>
    <n v="6.6460057298921311E-3"/>
    <n v="6.6460057298921311E-3"/>
    <s v="UP"/>
  </r>
  <r>
    <x v="4"/>
    <x v="1026"/>
    <n v="2506.19995117187"/>
    <n v="2527.75"/>
    <n v="2506.19995117187"/>
    <n v="2519.89990234375"/>
    <x v="5896"/>
    <n v="1023670"/>
    <n v="-7.9305691524804434E-4"/>
    <n v="-7.9305691524804434E-4"/>
    <s v="DOWN"/>
  </r>
  <r>
    <x v="4"/>
    <x v="1027"/>
    <n v="2515.10009765625"/>
    <n v="2519.80004882812"/>
    <n v="2507.44995117187"/>
    <n v="2515.19995117187"/>
    <x v="5897"/>
    <n v="735137"/>
    <n v="-1.8652069542303296E-3"/>
    <n v="-1.8652069542303296E-3"/>
    <s v="DOWN"/>
  </r>
  <r>
    <x v="4"/>
    <x v="1028"/>
    <n v="2531.75"/>
    <n v="2531.75"/>
    <n v="2500"/>
    <n v="2510.55004882812"/>
    <x v="5898"/>
    <n v="1880641"/>
    <n v="-1.84869805082028E-3"/>
    <n v="-1.84869805082028E-3"/>
    <s v="DOWN"/>
  </r>
  <r>
    <x v="4"/>
    <x v="1029"/>
    <n v="2512"/>
    <n v="2528.64990234375"/>
    <n v="2508.10009765625"/>
    <n v="2525.05004882812"/>
    <x v="5899"/>
    <n v="1265214"/>
    <n v="5.7756318395297086E-3"/>
    <n v="5.7756318395297086E-3"/>
    <s v="UP"/>
  </r>
  <r>
    <x v="4"/>
    <x v="1030"/>
    <n v="2516.14990234375"/>
    <n v="2554.5"/>
    <n v="2516.14990234375"/>
    <n v="2545.55004882812"/>
    <x v="5900"/>
    <n v="3095684"/>
    <n v="8.1186681822659618E-3"/>
    <n v="8.1186681822659618E-3"/>
    <s v="UP"/>
  </r>
  <r>
    <x v="4"/>
    <x v="1031"/>
    <n v="2547.5"/>
    <n v="2581.94995117187"/>
    <n v="2542"/>
    <n v="2563.64990234375"/>
    <x v="5901"/>
    <n v="1345599"/>
    <n v="7.1104208989159609E-3"/>
    <n v="7.1104208989159609E-3"/>
    <s v="UP"/>
  </r>
  <r>
    <x v="4"/>
    <x v="1032"/>
    <n v="2577"/>
    <n v="2608.39990234375"/>
    <n v="2575"/>
    <n v="2602.30004882812"/>
    <x v="5902"/>
    <n v="2188039"/>
    <n v="1.5076168387906947E-2"/>
    <n v="1.5076168387906947E-2"/>
    <s v="UP"/>
  </r>
  <r>
    <x v="4"/>
    <x v="1033"/>
    <n v="2637"/>
    <n v="2637"/>
    <n v="2556.30004882812"/>
    <n v="2563.25"/>
    <x v="5903"/>
    <n v="3108717"/>
    <n v="-1.5006002173514348E-2"/>
    <n v="-1.5006002173514348E-2"/>
    <s v="DOWN"/>
  </r>
  <r>
    <x v="4"/>
    <x v="1034"/>
    <n v="2570"/>
    <n v="2583.69995117187"/>
    <n v="2563"/>
    <n v="2567.64990234375"/>
    <x v="5904"/>
    <n v="1573754"/>
    <n v="1.7166180825291875E-3"/>
    <n v="1.7166180825291875E-3"/>
    <s v="UP"/>
  </r>
  <r>
    <x v="4"/>
    <x v="1035"/>
    <n v="2551.10009765625"/>
    <n v="2559.80004882812"/>
    <n v="2498.60009765625"/>
    <n v="2518.25"/>
    <x v="5905"/>
    <n v="3925967"/>
    <n v="-1.9239375019381989E-2"/>
    <n v="-1.9239375019381989E-2"/>
    <s v="DOWN"/>
  </r>
  <r>
    <x v="4"/>
    <x v="1036"/>
    <n v="2519"/>
    <n v="2533.94995117187"/>
    <n v="2508.30004882812"/>
    <n v="2522.30004882812"/>
    <x v="5906"/>
    <n v="1605805"/>
    <n v="1.608285041874296E-3"/>
    <n v="1.608285041874296E-3"/>
    <s v="UP"/>
  </r>
  <r>
    <x v="4"/>
    <x v="1037"/>
    <n v="2522.30004882812"/>
    <n v="2529.94995117187"/>
    <n v="2499"/>
    <n v="2503.64990234375"/>
    <x v="5907"/>
    <n v="2012243"/>
    <n v="-7.3941095372812501E-3"/>
    <n v="-7.3941095372812501E-3"/>
    <s v="DOWN"/>
  </r>
  <r>
    <x v="4"/>
    <x v="1038"/>
    <n v="2500"/>
    <n v="2518"/>
    <n v="2497"/>
    <n v="2502.75"/>
    <x v="5908"/>
    <n v="1677929"/>
    <n v="-3.5949178436917603E-4"/>
    <n v="-3.5949178436917603E-4"/>
    <s v="DOWN"/>
  </r>
  <r>
    <x v="4"/>
    <x v="1039"/>
    <n v="2507.85009765625"/>
    <n v="2516.69995117187"/>
    <n v="2498.05004882812"/>
    <n v="2511.89990234375"/>
    <x v="5909"/>
    <n v="1513205"/>
    <n v="3.6559997470557381E-3"/>
    <n v="3.6559997470557381E-3"/>
    <s v="UP"/>
  </r>
  <r>
    <x v="4"/>
    <x v="1040"/>
    <n v="2521.35009765625"/>
    <n v="2524.80004882812"/>
    <n v="2501.19995117187"/>
    <n v="2516.35009765625"/>
    <x v="5910"/>
    <n v="2166569"/>
    <n v="1.7716328719746953E-3"/>
    <n v="1.7716328719746953E-3"/>
    <s v="UP"/>
  </r>
  <r>
    <x v="4"/>
    <x v="1041"/>
    <n v="2520"/>
    <n v="2532"/>
    <n v="2507"/>
    <n v="2522.89990234375"/>
    <x v="5911"/>
    <n v="2543337"/>
    <n v="2.6028844218978428E-3"/>
    <n v="2.6028844218978428E-3"/>
    <s v="UP"/>
  </r>
  <r>
    <x v="4"/>
    <x v="1042"/>
    <n v="2520.14990234375"/>
    <n v="2544.5"/>
    <n v="2515"/>
    <n v="2535.5"/>
    <x v="5912"/>
    <n v="1969036"/>
    <n v="4.9942882079121731E-3"/>
    <n v="4.9942882079121731E-3"/>
    <s v="UP"/>
  </r>
  <r>
    <x v="4"/>
    <x v="1043"/>
    <n v="2535.05004882812"/>
    <n v="2566.94995117187"/>
    <n v="2535"/>
    <n v="2560.69995117187"/>
    <x v="5913"/>
    <n v="1656220"/>
    <n v="9.9388412654588046E-3"/>
    <n v="9.9388412654588046E-3"/>
    <s v="UP"/>
  </r>
  <r>
    <x v="4"/>
    <x v="1044"/>
    <n v="2572.94995117187"/>
    <n v="2572.94995117187"/>
    <n v="2547"/>
    <n v="2557.5"/>
    <x v="5914"/>
    <n v="1468642"/>
    <n v="-1.2495877226947273E-3"/>
    <n v="-1.2495877226947273E-3"/>
    <s v="DOWN"/>
  </r>
  <r>
    <x v="4"/>
    <x v="1045"/>
    <n v="2542.25"/>
    <n v="2580"/>
    <n v="2536"/>
    <n v="2553.19995117187"/>
    <x v="5915"/>
    <n v="1945695"/>
    <n v="-1.6813427917038162E-3"/>
    <n v="-1.6813427917038162E-3"/>
    <s v="DOWN"/>
  </r>
  <r>
    <x v="4"/>
    <x v="1046"/>
    <n v="2559.19995117187"/>
    <n v="2579.75"/>
    <n v="2546.80004882812"/>
    <n v="2575.60009765625"/>
    <x v="5916"/>
    <n v="1174984"/>
    <n v="8.773290883474753E-3"/>
    <n v="8.773290883474753E-3"/>
    <s v="UP"/>
  </r>
  <r>
    <x v="4"/>
    <x v="1047"/>
    <n v="2575.60009765625"/>
    <n v="2591.64990234375"/>
    <n v="2567.05004882812"/>
    <n v="2584.75"/>
    <x v="5917"/>
    <n v="893776"/>
    <n v="3.5525908252266886E-3"/>
    <n v="3.5525908252266886E-3"/>
    <s v="UP"/>
  </r>
  <r>
    <x v="4"/>
    <x v="1048"/>
    <n v="2586"/>
    <n v="2612"/>
    <n v="2580.89990234375"/>
    <n v="2608.30004882812"/>
    <x v="5918"/>
    <n v="1073278"/>
    <n v="9.1111241456234976E-3"/>
    <n v="9.1111241456234976E-3"/>
    <s v="UP"/>
  </r>
  <r>
    <x v="4"/>
    <x v="1049"/>
    <n v="2613.85009765625"/>
    <n v="2640"/>
    <n v="2606.85009765625"/>
    <n v="2633.80004882812"/>
    <x v="5919"/>
    <n v="1635216"/>
    <n v="9.7764617317777254E-3"/>
    <n v="9.7764617317777254E-3"/>
    <s v="UP"/>
  </r>
  <r>
    <x v="4"/>
    <x v="1050"/>
    <n v="2633.80004882812"/>
    <n v="2667.10009765625"/>
    <n v="2621.25"/>
    <n v="2663.94995117187"/>
    <x v="5920"/>
    <n v="1305681"/>
    <n v="1.1447352595552933E-2"/>
    <n v="1.1447352595552933E-2"/>
    <s v="UP"/>
  </r>
  <r>
    <x v="4"/>
    <x v="1051"/>
    <n v="2663.85009765625"/>
    <n v="2669.39990234375"/>
    <n v="2638"/>
    <n v="2654.75"/>
    <x v="5921"/>
    <n v="526353"/>
    <n v="-3.4535544126375662E-3"/>
    <n v="-3.4535544126375662E-3"/>
    <s v="DOWN"/>
  </r>
  <r>
    <x v="4"/>
    <x v="1052"/>
    <n v="2648"/>
    <n v="2653.94995117187"/>
    <n v="2607"/>
    <n v="2613.80004882812"/>
    <x v="5922"/>
    <n v="1310629"/>
    <n v="-1.5425105056784615E-2"/>
    <n v="-1.5425105056784615E-2"/>
    <s v="DOWN"/>
  </r>
  <r>
    <x v="4"/>
    <x v="1053"/>
    <n v="2599"/>
    <n v="2628.60009765625"/>
    <n v="2595.55004882812"/>
    <n v="2606.55004882812"/>
    <x v="5923"/>
    <n v="1008270"/>
    <n v="-2.7737887993257646E-3"/>
    <n v="-2.7737887993257646E-3"/>
    <s v="DOWN"/>
  </r>
  <r>
    <x v="4"/>
    <x v="1054"/>
    <n v="2606.55004882812"/>
    <n v="2623"/>
    <n v="2588.05004882812"/>
    <n v="2592.55004882812"/>
    <x v="5924"/>
    <n v="1376844"/>
    <n v="-5.3711118525952718E-3"/>
    <n v="-5.3711118525952718E-3"/>
    <s v="DOWN"/>
  </r>
  <r>
    <x v="4"/>
    <x v="1055"/>
    <n v="2595"/>
    <n v="2629.89990234375"/>
    <n v="2595"/>
    <n v="2620.05004882812"/>
    <x v="5925"/>
    <n v="1150738"/>
    <n v="1.0607395433420914E-2"/>
    <n v="1.0607395433420914E-2"/>
    <s v="UP"/>
  </r>
  <r>
    <x v="4"/>
    <x v="1056"/>
    <n v="2624.94995117187"/>
    <n v="2626"/>
    <n v="2566.5"/>
    <n v="2578.25"/>
    <x v="5926"/>
    <n v="1189828"/>
    <n v="-1.5953908943383419E-2"/>
    <n v="-1.5953908943383419E-2"/>
    <s v="DOWN"/>
  </r>
  <r>
    <x v="4"/>
    <x v="1057"/>
    <n v="2582.55004882812"/>
    <n v="2589"/>
    <n v="2571.55004882812"/>
    <n v="2579.75"/>
    <x v="5927"/>
    <n v="1017205"/>
    <n v="5.81721217851154E-4"/>
    <n v="5.81721217851154E-4"/>
    <s v="UP"/>
  </r>
  <r>
    <x v="4"/>
    <x v="1058"/>
    <n v="2580"/>
    <n v="2594.30004882812"/>
    <n v="2565"/>
    <n v="2577.39990234375"/>
    <x v="5928"/>
    <n v="881278"/>
    <n v="-9.1096717326690131E-4"/>
    <n v="-9.1096717326690131E-4"/>
    <s v="DOWN"/>
  </r>
  <r>
    <x v="4"/>
    <x v="1059"/>
    <n v="2580"/>
    <n v="2589"/>
    <n v="2531.85009765625"/>
    <n v="2536.19995117187"/>
    <x v="5929"/>
    <n v="2399600"/>
    <n v="-1.5985107462153873E-2"/>
    <n v="-1.5985107462153873E-2"/>
    <s v="DOWN"/>
  </r>
  <r>
    <x v="4"/>
    <x v="1060"/>
    <n v="2533.5"/>
    <n v="2555"/>
    <n v="2511.85009765625"/>
    <n v="2544"/>
    <x v="5930"/>
    <n v="2979841"/>
    <n v="3.0755123278053795E-3"/>
    <n v="3.0755123278053795E-3"/>
    <s v="UP"/>
  </r>
  <r>
    <x v="4"/>
    <x v="1061"/>
    <n v="2546"/>
    <n v="2578.75"/>
    <n v="2531"/>
    <n v="2573.19995117187"/>
    <x v="5931"/>
    <n v="1391204"/>
    <n v="1.147796884846373E-2"/>
    <n v="1.147796884846373E-2"/>
    <s v="UP"/>
  </r>
  <r>
    <x v="4"/>
    <x v="1062"/>
    <n v="2573.19995117187"/>
    <n v="2584.60009765625"/>
    <n v="2556.35009765625"/>
    <n v="2569.10009765625"/>
    <x v="5932"/>
    <n v="1599406"/>
    <n v="-1.5932927462519624E-3"/>
    <n v="-1.5932927462519624E-3"/>
    <s v="DOWN"/>
  </r>
  <r>
    <x v="4"/>
    <x v="1063"/>
    <n v="2549"/>
    <n v="2571.35009765625"/>
    <n v="2539.75"/>
    <n v="2562.89990234375"/>
    <x v="5933"/>
    <n v="3047652"/>
    <n v="-2.4133759618676391E-3"/>
    <n v="-2.4133759618676391E-3"/>
    <s v="DOWN"/>
  </r>
  <r>
    <x v="4"/>
    <x v="1064"/>
    <n v="2570"/>
    <n v="2570"/>
    <n v="2537.55004882812"/>
    <n v="2548"/>
    <x v="5934"/>
    <n v="1273095"/>
    <n v="-5.81367499170579E-3"/>
    <n v="-5.81367499170579E-3"/>
    <s v="DOWN"/>
  </r>
  <r>
    <x v="4"/>
    <x v="1065"/>
    <n v="2565"/>
    <n v="2573.94995117187"/>
    <n v="2532"/>
    <n v="2565.39990234375"/>
    <x v="5935"/>
    <n v="1323064"/>
    <n v="6.8288139920736667E-3"/>
    <n v="6.8288139920736667E-3"/>
    <s v="UP"/>
  </r>
  <r>
    <x v="4"/>
    <x v="1066"/>
    <n v="2451"/>
    <n v="2480.5"/>
    <n v="2365.44995117187"/>
    <n v="2375.55004882812"/>
    <x v="5936"/>
    <n v="4369332"/>
    <n v="-7.4004003847214353E-2"/>
    <n v="-7.4004003847214353E-2"/>
    <s v="DOWN"/>
  </r>
  <r>
    <x v="4"/>
    <x v="1067"/>
    <n v="2388"/>
    <n v="2445.89990234375"/>
    <n v="2367.14990234375"/>
    <n v="2441.64990234375"/>
    <x v="5937"/>
    <n v="1551469"/>
    <n v="2.7825107153951978E-2"/>
    <n v="2.7825107153951978E-2"/>
    <s v="UP"/>
  </r>
  <r>
    <x v="4"/>
    <x v="1068"/>
    <n v="2454.80004882812"/>
    <n v="2468"/>
    <n v="2420.19995117187"/>
    <n v="2428.30004882812"/>
    <x v="5938"/>
    <n v="2364765"/>
    <n v="-5.4675136619711413E-3"/>
    <n v="-5.4675136619711413E-3"/>
    <s v="DOWN"/>
  </r>
  <r>
    <x v="4"/>
    <x v="1069"/>
    <n v="2410"/>
    <n v="2449"/>
    <n v="2410"/>
    <n v="2444.39990234375"/>
    <x v="5939"/>
    <n v="1587091"/>
    <n v="6.630018895777209E-3"/>
    <n v="6.630018895777209E-3"/>
    <s v="UP"/>
  </r>
  <r>
    <x v="4"/>
    <x v="1070"/>
    <n v="2454"/>
    <n v="2494.55004882812"/>
    <n v="2447.30004882812"/>
    <n v="2458.64990234375"/>
    <x v="5940"/>
    <n v="1793711"/>
    <n v="5.8296691787564463E-3"/>
    <n v="5.8296691787564463E-3"/>
    <s v="UP"/>
  </r>
  <r>
    <x v="4"/>
    <x v="1071"/>
    <n v="2450"/>
    <n v="2485.89990234375"/>
    <n v="2441.75"/>
    <n v="2481.55004882812"/>
    <x v="5941"/>
    <n v="1445004"/>
    <n v="9.3141178058331192E-3"/>
    <n v="9.3141178058331192E-3"/>
    <s v="UP"/>
  </r>
  <r>
    <x v="4"/>
    <x v="1072"/>
    <n v="2475.10009765625"/>
    <n v="2511.55004882812"/>
    <n v="2468.35009765625"/>
    <n v="2473.60009765625"/>
    <x v="5942"/>
    <n v="1727534"/>
    <n v="-3.2036419137193724E-3"/>
    <n v="-3.2036419137193724E-3"/>
    <s v="DOWN"/>
  </r>
  <r>
    <x v="4"/>
    <x v="1073"/>
    <n v="2477"/>
    <n v="2486.89990234375"/>
    <n v="2442"/>
    <n v="2452.60009765625"/>
    <x v="5943"/>
    <n v="1956115"/>
    <n v="-8.4896443699474383E-3"/>
    <n v="-8.4896443699474383E-3"/>
    <s v="DOWN"/>
  </r>
  <r>
    <x v="4"/>
    <x v="1074"/>
    <n v="2464"/>
    <n v="2464.75"/>
    <n v="2412.75"/>
    <n v="2419.5"/>
    <x v="5944"/>
    <n v="1315445"/>
    <n v="-1.3495835377522828E-2"/>
    <n v="-1.3495835377522828E-2"/>
    <s v="DOWN"/>
  </r>
  <r>
    <x v="4"/>
    <x v="1075"/>
    <n v="2424.94995117187"/>
    <n v="2441.35009765625"/>
    <n v="2418.05004882812"/>
    <n v="2426.35009765625"/>
    <x v="5945"/>
    <n v="1557511"/>
    <n v="2.8311752673431021E-3"/>
    <n v="2.8311752673431021E-3"/>
    <s v="UP"/>
  </r>
  <r>
    <x v="4"/>
    <x v="1076"/>
    <n v="2439.89990234375"/>
    <n v="2439.89990234375"/>
    <n v="2411.55004882812"/>
    <n v="2425.44995117187"/>
    <x v="5946"/>
    <n v="1149076"/>
    <n v="-3.7104624168867166E-4"/>
    <n v="-3.7104624168867166E-4"/>
    <s v="DOWN"/>
  </r>
  <r>
    <x v="4"/>
    <x v="1077"/>
    <n v="2441.80004882812"/>
    <n v="2441.80004882812"/>
    <n v="2399"/>
    <n v="2417.05004882812"/>
    <x v="5947"/>
    <n v="1758661"/>
    <n v="-3.463231798797969E-3"/>
    <n v="-3.463231798797969E-3"/>
    <s v="DOWN"/>
  </r>
  <r>
    <x v="4"/>
    <x v="1078"/>
    <n v="2417.05004882812"/>
    <n v="2428.44995117187"/>
    <n v="2406.10009765625"/>
    <n v="2424.14990234375"/>
    <x v="5948"/>
    <n v="886474"/>
    <n v="2.9374648702129831E-3"/>
    <n v="2.9374648702129831E-3"/>
    <s v="UP"/>
  </r>
  <r>
    <x v="4"/>
    <x v="1079"/>
    <n v="2424.10009765625"/>
    <n v="2429.85009765625"/>
    <n v="2382"/>
    <n v="2385.64990234375"/>
    <x v="5949"/>
    <n v="1292460"/>
    <n v="-1.5881911593355183E-2"/>
    <n v="-1.5881911593355183E-2"/>
    <s v="DOWN"/>
  </r>
  <r>
    <x v="4"/>
    <x v="1080"/>
    <n v="2390"/>
    <n v="2400.94995117187"/>
    <n v="2380.10009765625"/>
    <n v="2394"/>
    <x v="5950"/>
    <n v="957865"/>
    <n v="3.5001357294603477E-3"/>
    <n v="3.5001357294603477E-3"/>
    <s v="UP"/>
  </r>
  <r>
    <x v="4"/>
    <x v="1081"/>
    <n v="2385"/>
    <n v="2394"/>
    <n v="2370"/>
    <n v="2387.94995117187"/>
    <x v="5951"/>
    <n v="1397975"/>
    <n v="-2.5271822432856267E-3"/>
    <n v="-2.5271822432856267E-3"/>
    <s v="DOWN"/>
  </r>
  <r>
    <x v="4"/>
    <x v="1082"/>
    <n v="2368.35009765625"/>
    <n v="2384.69995117187"/>
    <n v="2346.75"/>
    <n v="2350.85009765625"/>
    <x v="5952"/>
    <n v="2553695"/>
    <n v="-1.5536197221150048E-2"/>
    <n v="-1.5536197221150048E-2"/>
    <s v="DOWN"/>
  </r>
  <r>
    <x v="4"/>
    <x v="1083"/>
    <n v="2369.94995117187"/>
    <n v="2382"/>
    <n v="2357.60009765625"/>
    <n v="2375.25"/>
    <x v="5953"/>
    <n v="2363302"/>
    <n v="1.0379109024322718E-2"/>
    <n v="1.0379109024322718E-2"/>
    <s v="UP"/>
  </r>
  <r>
    <x v="4"/>
    <x v="1084"/>
    <n v="2389.5"/>
    <n v="2394.94995117187"/>
    <n v="2373.80004882812"/>
    <n v="2387.14990234375"/>
    <x v="5954"/>
    <n v="576683"/>
    <n v="5.0099884257145087E-3"/>
    <n v="5.0099884257145087E-3"/>
    <s v="UP"/>
  </r>
  <r>
    <x v="4"/>
    <x v="1085"/>
    <n v="2370.10009765625"/>
    <n v="2408.44995117187"/>
    <n v="2368.19995117187"/>
    <n v="2404.10009765625"/>
    <x v="5955"/>
    <n v="1032995"/>
    <n v="7.1005875607636311E-3"/>
    <n v="7.1005875607636311E-3"/>
    <s v="UP"/>
  </r>
  <r>
    <x v="4"/>
    <x v="1086"/>
    <n v="2404.10009765625"/>
    <n v="2422.80004882812"/>
    <n v="2394.10009765625"/>
    <n v="2407.10009765625"/>
    <x v="5956"/>
    <n v="1127778"/>
    <n v="1.2479258487997865E-3"/>
    <n v="1.2479258487997865E-3"/>
    <s v="UP"/>
  </r>
  <r>
    <x v="4"/>
    <x v="1087"/>
    <n v="2420.30004882812"/>
    <n v="2420.30004882812"/>
    <n v="2365.75"/>
    <n v="2388.10009765625"/>
    <x v="5957"/>
    <n v="2258516"/>
    <n v="-7.8934065465890626E-3"/>
    <n v="-7.8934065465890626E-3"/>
    <s v="DOWN"/>
  </r>
  <r>
    <x v="4"/>
    <x v="1088"/>
    <n v="2388.55004882812"/>
    <n v="2405.5"/>
    <n v="2383.94995117187"/>
    <n v="2394.10009765625"/>
    <x v="5958"/>
    <n v="1210775"/>
    <n v="2.5124704793213853E-3"/>
    <n v="2.5124704793213853E-3"/>
    <s v="UP"/>
  </r>
  <r>
    <x v="4"/>
    <x v="1089"/>
    <n v="2391.10009765625"/>
    <n v="2406.55004882812"/>
    <n v="2380"/>
    <n v="2404.25"/>
    <x v="5959"/>
    <n v="831596"/>
    <n v="4.239561753724491E-3"/>
    <n v="4.239561753724491E-3"/>
    <s v="UP"/>
  </r>
  <r>
    <x v="4"/>
    <x v="1090"/>
    <n v="2404.05004882812"/>
    <n v="2408.94995117187"/>
    <n v="2389.14990234375"/>
    <n v="2405.30004882812"/>
    <x v="5960"/>
    <n v="1120424"/>
    <n v="4.3679808547092679E-4"/>
    <n v="4.3679808547092679E-4"/>
    <s v="UP"/>
  </r>
  <r>
    <x v="4"/>
    <x v="1091"/>
    <n v="2411.10009765625"/>
    <n v="2425"/>
    <n v="2401"/>
    <n v="2421.55004882812"/>
    <x v="5961"/>
    <n v="629152"/>
    <n v="6.7559354518015174E-3"/>
    <n v="6.7559354518015174E-3"/>
    <s v="UP"/>
  </r>
  <r>
    <x v="4"/>
    <x v="1092"/>
    <n v="2425"/>
    <n v="2428.80004882812"/>
    <n v="2397.25"/>
    <n v="2412.30004882812"/>
    <x v="5962"/>
    <n v="2848084"/>
    <n v="-3.8199248943924574E-3"/>
    <n v="-3.8199248943924574E-3"/>
    <s v="DOWN"/>
  </r>
  <r>
    <x v="4"/>
    <x v="1093"/>
    <n v="2416.94995117187"/>
    <n v="2438.80004882812"/>
    <n v="2404"/>
    <n v="2409.69995117187"/>
    <x v="5963"/>
    <n v="2326244"/>
    <n v="-1.0778252802994175E-3"/>
    <n v="-1.0778252802994175E-3"/>
    <s v="DOWN"/>
  </r>
  <r>
    <x v="4"/>
    <x v="1094"/>
    <n v="2416.19995117187"/>
    <n v="2427.89990234375"/>
    <n v="2404.39990234375"/>
    <n v="2422"/>
    <x v="5964"/>
    <n v="1501261"/>
    <n v="5.1044010894005761E-3"/>
    <n v="5.1044010894005761E-3"/>
    <s v="UP"/>
  </r>
  <r>
    <x v="4"/>
    <x v="1095"/>
    <n v="2405"/>
    <n v="2420"/>
    <n v="2391.10009765625"/>
    <n v="2399.85009765625"/>
    <x v="5965"/>
    <n v="1587199"/>
    <n v="-9.145332629397861E-3"/>
    <n v="-9.145332629397861E-3"/>
    <s v="DOWN"/>
  </r>
  <r>
    <x v="4"/>
    <x v="1096"/>
    <n v="2404"/>
    <n v="2408.85009765625"/>
    <n v="2375.30004882812"/>
    <n v="2400.80004882812"/>
    <x v="5966"/>
    <n v="1354111"/>
    <n v="3.9589347322254207E-4"/>
    <n v="3.9589347322254207E-4"/>
    <s v="UP"/>
  </r>
  <r>
    <x v="4"/>
    <x v="1097"/>
    <n v="2404.94995117187"/>
    <n v="2426"/>
    <n v="2403"/>
    <n v="2419.55004882812"/>
    <x v="5967"/>
    <n v="1820704"/>
    <n v="7.8098976505904336E-3"/>
    <n v="7.8098976505904336E-3"/>
    <s v="UP"/>
  </r>
  <r>
    <x v="4"/>
    <x v="1098"/>
    <n v="2409"/>
    <n v="2413"/>
    <n v="2383.55004882812"/>
    <n v="2389.85009765625"/>
    <x v="5968"/>
    <n v="2040761"/>
    <n v="-1.2275066722840048E-2"/>
    <n v="-1.2275066722840048E-2"/>
    <s v="DOWN"/>
  </r>
  <r>
    <x v="4"/>
    <x v="1099"/>
    <n v="2380"/>
    <n v="2385"/>
    <n v="2360.80004882812"/>
    <n v="2378.14990234375"/>
    <x v="5969"/>
    <n v="1012157"/>
    <n v="-4.8957246040647702E-3"/>
    <n v="-4.8957246040647702E-3"/>
    <s v="DOWN"/>
  </r>
  <r>
    <x v="4"/>
    <x v="1100"/>
    <n v="2375"/>
    <n v="2375"/>
    <n v="2303.85009765625"/>
    <n v="2312.60009765625"/>
    <x v="5970"/>
    <n v="2322669"/>
    <n v="-2.7563420268197629E-2"/>
    <n v="-2.7563420268197629E-2"/>
    <s v="DOWN"/>
  </r>
  <r>
    <x v="4"/>
    <x v="1101"/>
    <n v="2304.85009765625"/>
    <n v="2341.69995117187"/>
    <n v="2301.85009765625"/>
    <n v="2334.60009765625"/>
    <x v="5971"/>
    <n v="2292515"/>
    <n v="9.5131507105713203E-3"/>
    <n v="9.5131507105713203E-3"/>
    <s v="UP"/>
  </r>
  <r>
    <x v="4"/>
    <x v="1102"/>
    <n v="2330.05004882812"/>
    <n v="2336.94995117187"/>
    <n v="2315.89990234375"/>
    <n v="2327.69995117187"/>
    <x v="5972"/>
    <n v="2751403"/>
    <n v="-2.9555692100013821E-3"/>
    <n v="-2.9555692100013821E-3"/>
    <s v="DOWN"/>
  </r>
  <r>
    <x v="4"/>
    <x v="1103"/>
    <n v="2320.80004882812"/>
    <n v="2325"/>
    <n v="2297"/>
    <n v="2299.94995117187"/>
    <x v="5973"/>
    <n v="2487402"/>
    <n v="-1.1921713291945699E-2"/>
    <n v="-1.1921713291945699E-2"/>
    <s v="DOWN"/>
  </r>
  <r>
    <x v="4"/>
    <x v="1104"/>
    <n v="2283.25"/>
    <n v="2303.89990234375"/>
    <n v="2246.85009765625"/>
    <n v="2266.94995117187"/>
    <x v="5974"/>
    <n v="4220638"/>
    <n v="-1.4348158499004126E-2"/>
    <n v="-1.4348158499004126E-2"/>
    <s v="DOWN"/>
  </r>
  <r>
    <x v="4"/>
    <x v="1105"/>
    <n v="2250"/>
    <n v="2265.44995117187"/>
    <n v="2240"/>
    <n v="2241.94995117187"/>
    <x v="5975"/>
    <n v="2995013"/>
    <n v="-1.1028036061978084E-2"/>
    <n v="-1.1028036061978084E-2"/>
    <s v="DOWN"/>
  </r>
  <r>
    <x v="4"/>
    <x v="1106"/>
    <n v="2234"/>
    <n v="2259.14990234375"/>
    <n v="2234"/>
    <n v="2242.35009765625"/>
    <x v="5976"/>
    <n v="3504486"/>
    <n v="1.7857097696027594E-4"/>
    <n v="1.7857097696027594E-4"/>
    <s v="UP"/>
  </r>
  <r>
    <x v="4"/>
    <x v="1107"/>
    <n v="2239.05004882812"/>
    <n v="2266"/>
    <n v="2232.05004882812"/>
    <n v="2256.55004882812"/>
    <x v="5977"/>
    <n v="3507809"/>
    <n v="6.332531043432451E-3"/>
    <n v="6.332531043432451E-3"/>
    <s v="UP"/>
  </r>
  <r>
    <x v="4"/>
    <x v="1108"/>
    <n v="2232.10009765625"/>
    <n v="2259.14990234375"/>
    <n v="2232"/>
    <n v="2240"/>
    <x v="5978"/>
    <n v="3027027"/>
    <n v="-7.334125148793137E-3"/>
    <n v="-7.334125148793137E-3"/>
    <s v="DOWN"/>
  </r>
  <r>
    <x v="4"/>
    <x v="1109"/>
    <n v="2250"/>
    <n v="2263"/>
    <n v="2236"/>
    <n v="2239.69995117187"/>
    <x v="5979"/>
    <n v="2168861"/>
    <n v="-1.3404480530157111E-4"/>
    <n v="-1.3404480530157111E-4"/>
    <s v="DOWN"/>
  </r>
  <r>
    <x v="4"/>
    <x v="1110"/>
    <n v="2245"/>
    <n v="2287.89990234375"/>
    <n v="2240.10009765625"/>
    <n v="2264.35009765625"/>
    <x v="5980"/>
    <n v="3186360"/>
    <n v="1.1006025560419772E-2"/>
    <n v="1.1006025560419772E-2"/>
    <s v="UP"/>
  </r>
  <r>
    <x v="4"/>
    <x v="1111"/>
    <n v="2270"/>
    <n v="2295"/>
    <n v="2262"/>
    <n v="2285.89990234375"/>
    <x v="5981"/>
    <n v="1427873"/>
    <n v="9.5170658212300873E-3"/>
    <n v="9.5170658212300873E-3"/>
    <s v="UP"/>
  </r>
  <r>
    <x v="4"/>
    <x v="1112"/>
    <n v="2298"/>
    <n v="2298"/>
    <n v="2277.05004882812"/>
    <n v="2286.69995117187"/>
    <x v="5982"/>
    <n v="1221495"/>
    <n v="3.4995178322050878E-4"/>
    <n v="3.4995178322050878E-4"/>
    <s v="UP"/>
  </r>
  <r>
    <x v="4"/>
    <x v="1113"/>
    <n v="2281.85009765625"/>
    <n v="2281.85009765625"/>
    <n v="2261.05004882812"/>
    <n v="2265.19995117187"/>
    <x v="5983"/>
    <n v="1175309"/>
    <n v="-9.4021626461804498E-3"/>
    <n v="-9.4021626461804498E-3"/>
    <s v="DOWN"/>
  </r>
  <r>
    <x v="4"/>
    <x v="1114"/>
    <n v="2270"/>
    <n v="2282"/>
    <n v="2249.25"/>
    <n v="2264.94995117187"/>
    <x v="5984"/>
    <n v="1890255"/>
    <n v="-1.1046131802221711E-4"/>
    <n v="-1.1046131802221711E-4"/>
    <s v="DOWN"/>
  </r>
  <r>
    <x v="4"/>
    <x v="1115"/>
    <n v="2264.94995117187"/>
    <n v="2280.5"/>
    <n v="2258.10009765625"/>
    <n v="2266.94995117187"/>
    <x v="5974"/>
    <n v="1153449"/>
    <n v="8.830262822470587E-4"/>
    <n v="8.830262822470587E-4"/>
    <s v="UP"/>
  </r>
  <r>
    <x v="4"/>
    <x v="1116"/>
    <n v="2277"/>
    <n v="2288.94995117187"/>
    <n v="2267.19995117187"/>
    <n v="2268.94995117187"/>
    <x v="5985"/>
    <n v="1127294"/>
    <n v="8.8224723475578963E-4"/>
    <n v="8.8224723475578963E-4"/>
    <s v="UP"/>
  </r>
  <r>
    <x v="4"/>
    <x v="1117"/>
    <n v="2271"/>
    <n v="2274.60009765625"/>
    <n v="2255.75"/>
    <n v="2264.14990234375"/>
    <x v="5986"/>
    <n v="1189343"/>
    <n v="-2.1155052158074437E-3"/>
    <n v="-2.1155052158074437E-3"/>
    <s v="DOWN"/>
  </r>
  <r>
    <x v="4"/>
    <x v="1118"/>
    <n v="2276.89990234375"/>
    <n v="2276.89990234375"/>
    <n v="2257.69995117187"/>
    <n v="2260.89990234375"/>
    <x v="5987"/>
    <n v="2308993"/>
    <n v="-1.435356634893804E-3"/>
    <n v="-1.435356634893804E-3"/>
    <s v="DOWN"/>
  </r>
  <r>
    <x v="4"/>
    <x v="1119"/>
    <n v="2260.89990234375"/>
    <n v="2264.85009765625"/>
    <n v="2228.60009765625"/>
    <n v="2232.30004882812"/>
    <x v="5988"/>
    <n v="3388551"/>
    <n v="-1.2649796201061757E-2"/>
    <n v="-1.2649796201061757E-2"/>
    <s v="DOWN"/>
  </r>
  <r>
    <x v="4"/>
    <x v="1120"/>
    <n v="2227.69995117187"/>
    <n v="2227.75"/>
    <n v="2190"/>
    <n v="2194.05004882812"/>
    <x v="5989"/>
    <n v="4909564"/>
    <n v="-1.71348668550113E-2"/>
    <n v="-1.71348668550113E-2"/>
    <s v="DOWN"/>
  </r>
  <r>
    <x v="4"/>
    <x v="1121"/>
    <n v="2183"/>
    <n v="2231.25"/>
    <n v="2172.05004882812"/>
    <n v="2220.80004882812"/>
    <x v="5990"/>
    <n v="2821129"/>
    <n v="1.2192085543133193E-2"/>
    <n v="1.2192085543133193E-2"/>
    <s v="UP"/>
  </r>
  <r>
    <x v="4"/>
    <x v="1122"/>
    <n v="2215.05004882812"/>
    <n v="2237.69995117187"/>
    <n v="2209.05004882812"/>
    <n v="2214.80004882812"/>
    <x v="5991"/>
    <n v="3392171"/>
    <n v="-2.7017429622176212E-3"/>
    <n v="-2.7017429622176212E-3"/>
    <s v="DOWN"/>
  </r>
  <r>
    <x v="4"/>
    <x v="1123"/>
    <n v="2220"/>
    <n v="2243.75"/>
    <n v="2196"/>
    <n v="2231.60009765625"/>
    <x v="5992"/>
    <n v="2337694"/>
    <n v="7.585351764021365E-3"/>
    <n v="7.585351764021365E-3"/>
    <s v="UP"/>
  </r>
  <r>
    <x v="4"/>
    <x v="1124"/>
    <n v="2250"/>
    <n v="2253.55004882812"/>
    <n v="2229.05004882812"/>
    <n v="2241.5"/>
    <x v="5993"/>
    <n v="1804108"/>
    <n v="4.4362629784106336E-3"/>
    <n v="4.4362629784106336E-3"/>
    <s v="UP"/>
  </r>
  <r>
    <x v="4"/>
    <x v="1125"/>
    <n v="2253"/>
    <n v="2273.5"/>
    <n v="2248.69995117187"/>
    <n v="2262.75"/>
    <x v="5994"/>
    <n v="1991778"/>
    <n v="9.4802387612429369E-3"/>
    <n v="9.4802387612429369E-3"/>
    <s v="UP"/>
  </r>
  <r>
    <x v="4"/>
    <x v="1126"/>
    <n v="2266.05004882812"/>
    <n v="2268.35009765625"/>
    <n v="2245.64990234375"/>
    <n v="2260.25"/>
    <x v="5995"/>
    <n v="1404398"/>
    <n v="-1.1048287586261827E-3"/>
    <n v="-1.1048287586261827E-3"/>
    <s v="DOWN"/>
  </r>
  <r>
    <x v="4"/>
    <x v="1127"/>
    <n v="2238.05004882812"/>
    <n v="2239.85009765625"/>
    <n v="2215.10009765625"/>
    <n v="2230.85009765625"/>
    <x v="5996"/>
    <n v="4951866"/>
    <n v="-1.300735756610813E-2"/>
    <n v="-1.300735756610813E-2"/>
    <s v="DOWN"/>
  </r>
  <r>
    <x v="4"/>
    <x v="1128"/>
    <n v="2245"/>
    <n v="2255"/>
    <n v="2218.60009765625"/>
    <n v="2222.64990234375"/>
    <x v="5997"/>
    <n v="2307512"/>
    <n v="-3.6758250301097495E-3"/>
    <n v="-3.6758250301097495E-3"/>
    <s v="DOWN"/>
  </r>
  <r>
    <x v="4"/>
    <x v="1129"/>
    <n v="2234"/>
    <n v="2234"/>
    <n v="2220"/>
    <n v="2226.10009765625"/>
    <x v="5998"/>
    <n v="1395292"/>
    <n v="1.5523284760772752E-3"/>
    <n v="1.5523284760772752E-3"/>
    <s v="UP"/>
  </r>
  <r>
    <x v="4"/>
    <x v="1130"/>
    <n v="2232.05004882812"/>
    <n v="2240.25"/>
    <n v="2225"/>
    <n v="2230.44995117187"/>
    <x v="5999"/>
    <n v="2119102"/>
    <n v="1.9540141674632256E-3"/>
    <n v="1.9540141674632256E-3"/>
    <s v="UP"/>
  </r>
  <r>
    <x v="4"/>
    <x v="1131"/>
    <n v="2205.05004882812"/>
    <n v="2243.19995117187"/>
    <n v="2205.05004882812"/>
    <n v="2226.30004882812"/>
    <x v="6000"/>
    <n v="2140383"/>
    <n v="-1.8605681353225667E-3"/>
    <n v="-1.8605681353225667E-3"/>
    <s v="DOWN"/>
  </r>
  <r>
    <x v="4"/>
    <x v="1132"/>
    <n v="2232"/>
    <n v="2235.64990234375"/>
    <n v="2204"/>
    <n v="2217.05004882812"/>
    <x v="6001"/>
    <n v="2595307"/>
    <n v="-4.1548277366475692E-3"/>
    <n v="-4.1548277366475692E-3"/>
    <s v="DOWN"/>
  </r>
  <r>
    <x v="4"/>
    <x v="1133"/>
    <n v="2225"/>
    <n v="2261.5"/>
    <n v="2212"/>
    <n v="2256.19995117187"/>
    <x v="6002"/>
    <n v="1619256"/>
    <n v="1.7658469783123614E-2"/>
    <n v="1.7658469783123614E-2"/>
    <s v="UP"/>
  </r>
  <r>
    <x v="4"/>
    <x v="1134"/>
    <n v="2266"/>
    <n v="2389.60009765625"/>
    <n v="2259"/>
    <n v="2379.39990234375"/>
    <x v="6003"/>
    <n v="8277810"/>
    <n v="5.4605064471733002E-2"/>
    <n v="5.4605064471733002E-2"/>
    <s v="UP"/>
  </r>
  <r>
    <x v="4"/>
    <x v="1135"/>
    <n v="2366.39990234375"/>
    <n v="2372.25"/>
    <n v="2325"/>
    <n v="2341.05004882812"/>
    <x v="6004"/>
    <n v="1813439"/>
    <n v="-1.6117408375853477E-2"/>
    <n v="-1.6117408375853477E-2"/>
    <s v="DOWN"/>
  </r>
  <r>
    <x v="4"/>
    <x v="1136"/>
    <n v="2340.60009765625"/>
    <n v="2362.10009765625"/>
    <n v="2319.44995117187"/>
    <n v="2325.64990234375"/>
    <x v="6005"/>
    <n v="1558987"/>
    <n v="-6.5782677495026956E-3"/>
    <n v="-6.5782677495026956E-3"/>
    <s v="DOWN"/>
  </r>
  <r>
    <x v="4"/>
    <x v="1137"/>
    <n v="2321"/>
    <n v="2371"/>
    <n v="2321"/>
    <n v="2362.55004882812"/>
    <x v="6006"/>
    <n v="2610266"/>
    <n v="1.5866522944628432E-2"/>
    <n v="1.5866522944628432E-2"/>
    <s v="UP"/>
  </r>
  <r>
    <x v="4"/>
    <x v="1138"/>
    <n v="2374"/>
    <n v="2381.64990234375"/>
    <n v="2347.89990234375"/>
    <n v="2360.64990234375"/>
    <x v="6007"/>
    <n v="1170617"/>
    <n v="-8.0428772589941251E-4"/>
    <n v="-8.0428772589941251E-4"/>
    <s v="DOWN"/>
  </r>
  <r>
    <x v="4"/>
    <x v="1139"/>
    <n v="2360.60009765625"/>
    <n v="2372.30004882812"/>
    <n v="2346.75"/>
    <n v="2349.60009765625"/>
    <x v="6008"/>
    <n v="689430"/>
    <n v="-4.6808000938164639E-3"/>
    <n v="-4.6808000938164639E-3"/>
    <s v="DOWN"/>
  </r>
  <r>
    <x v="4"/>
    <x v="1140"/>
    <n v="2349.55004882812"/>
    <n v="2355.80004882812"/>
    <n v="2317.64990234375"/>
    <n v="2323.30004882812"/>
    <x v="6009"/>
    <n v="812282"/>
    <n v="-1.1193456707638485E-2"/>
    <n v="-1.1193456707638485E-2"/>
    <s v="DOWN"/>
  </r>
  <r>
    <x v="4"/>
    <x v="1141"/>
    <n v="2337"/>
    <n v="2348.10009765625"/>
    <n v="2301.35009765625"/>
    <n v="2343.14990234375"/>
    <x v="6010"/>
    <n v="1880021"/>
    <n v="8.5438697646878052E-3"/>
    <n v="8.5438697646878052E-3"/>
    <s v="UP"/>
  </r>
  <r>
    <x v="4"/>
    <x v="1142"/>
    <n v="2351.89990234375"/>
    <n v="2351.89990234375"/>
    <n v="2315.10009765625"/>
    <n v="2320.35009765625"/>
    <x v="6011"/>
    <n v="1264582"/>
    <n v="-9.7304148927183764E-3"/>
    <n v="-9.7304148927183764E-3"/>
    <s v="DOWN"/>
  </r>
  <r>
    <x v="4"/>
    <x v="1143"/>
    <n v="2307"/>
    <n v="2324.80004882812"/>
    <n v="2301.75"/>
    <n v="2310.69995117187"/>
    <x v="6012"/>
    <n v="1663959"/>
    <n v="-4.1589587920342116E-3"/>
    <n v="-4.1589587920342116E-3"/>
    <s v="DOWN"/>
  </r>
  <r>
    <x v="4"/>
    <x v="1144"/>
    <n v="2311"/>
    <n v="2374"/>
    <n v="2310.69995117187"/>
    <n v="2366.89990234375"/>
    <x v="6013"/>
    <n v="1914851"/>
    <n v="2.4321621421513392E-2"/>
    <n v="2.4321621421513392E-2"/>
    <s v="UP"/>
  </r>
  <r>
    <x v="4"/>
    <x v="1145"/>
    <n v="2366.89990234375"/>
    <n v="2386.80004882812"/>
    <n v="2355"/>
    <n v="2382.5"/>
    <x v="6014"/>
    <n v="1614718"/>
    <n v="6.5909962005065992E-3"/>
    <n v="6.5909962005065992E-3"/>
    <s v="UP"/>
  </r>
  <r>
    <x v="4"/>
    <x v="1146"/>
    <n v="2378.5"/>
    <n v="2383.25"/>
    <n v="2364.69995117187"/>
    <n v="2369.05004882812"/>
    <x v="6015"/>
    <n v="974100"/>
    <n v="-5.6453670637117339E-3"/>
    <n v="-5.6453670637117339E-3"/>
    <s v="DOWN"/>
  </r>
  <r>
    <x v="4"/>
    <x v="1147"/>
    <n v="2369.05004882812"/>
    <n v="2399.94995117187"/>
    <n v="2362.5"/>
    <n v="2384.5"/>
    <x v="6016"/>
    <n v="1116934"/>
    <n v="6.5216427634437026E-3"/>
    <n v="6.5216427634437026E-3"/>
    <s v="UP"/>
  </r>
  <r>
    <x v="4"/>
    <x v="1148"/>
    <n v="2390"/>
    <n v="2409"/>
    <n v="2378.55004882812"/>
    <n v="2395.94995117187"/>
    <x v="6017"/>
    <n v="1631747"/>
    <n v="4.8017740697376991E-3"/>
    <n v="4.8017740697376991E-3"/>
    <s v="UP"/>
  </r>
  <r>
    <x v="4"/>
    <x v="1149"/>
    <n v="2381.19995117187"/>
    <n v="2395"/>
    <n v="2369.39990234375"/>
    <n v="2373.39990234375"/>
    <x v="6018"/>
    <n v="1592495"/>
    <n v="-9.411756474685333E-3"/>
    <n v="-9.411756474685333E-3"/>
    <s v="DOWN"/>
  </r>
  <r>
    <x v="4"/>
    <x v="1150"/>
    <n v="2368"/>
    <n v="2372.44995117187"/>
    <n v="2334.05004882812"/>
    <n v="2351.39990234375"/>
    <x v="6019"/>
    <n v="1837380"/>
    <n v="-9.2693469131138878E-3"/>
    <n v="-9.2693469131138878E-3"/>
    <s v="DOWN"/>
  </r>
  <r>
    <x v="4"/>
    <x v="1151"/>
    <n v="2353"/>
    <n v="2377.44995117187"/>
    <n v="2317.60009765625"/>
    <n v="2329.05004882812"/>
    <x v="6020"/>
    <n v="5529186"/>
    <n v="-9.5049434365599064E-3"/>
    <n v="-9.5049434365599064E-3"/>
    <s v="DOWN"/>
  </r>
  <r>
    <x v="4"/>
    <x v="1152"/>
    <n v="2381"/>
    <n v="2387.44995117187"/>
    <n v="2344.30004882812"/>
    <n v="2355.89990234375"/>
    <x v="6021"/>
    <n v="1207445"/>
    <n v="1.1528256007810567E-2"/>
    <n v="1.1528256007810567E-2"/>
    <s v="UP"/>
  </r>
  <r>
    <x v="4"/>
    <x v="1153"/>
    <n v="2374"/>
    <n v="2510.05004882812"/>
    <n v="2342.10009765625"/>
    <n v="2496.30004882812"/>
    <x v="6022"/>
    <n v="7826048"/>
    <n v="5.9595094896658048E-2"/>
    <n v="5.9595094896658048E-2"/>
    <s v="UP"/>
  </r>
  <r>
    <x v="4"/>
    <x v="1154"/>
    <n v="2533.55004882812"/>
    <n v="2723.94995117187"/>
    <n v="2525"/>
    <n v="2602.75"/>
    <x v="6023"/>
    <n v="11061076"/>
    <n v="4.2643091097746728E-2"/>
    <n v="4.2643091097746728E-2"/>
    <s v="UP"/>
  </r>
  <r>
    <x v="4"/>
    <x v="1155"/>
    <n v="2600"/>
    <n v="2600"/>
    <n v="2518"/>
    <n v="2549.60009765625"/>
    <x v="6024"/>
    <n v="4102547"/>
    <n v="-2.0420626972850252E-2"/>
    <n v="-2.0420626972850252E-2"/>
    <s v="DOWN"/>
  </r>
  <r>
    <x v="4"/>
    <x v="1156"/>
    <n v="2555.30004882812"/>
    <n v="2596.5"/>
    <n v="2525"/>
    <n v="2577.80004882812"/>
    <x v="6025"/>
    <n v="3974253"/>
    <n v="1.1060488861386138E-2"/>
    <n v="1.1060488861386138E-2"/>
    <s v="UP"/>
  </r>
  <r>
    <x v="4"/>
    <x v="1157"/>
    <n v="2579"/>
    <n v="2593.64990234375"/>
    <n v="2546"/>
    <n v="2565.35009765625"/>
    <x v="6026"/>
    <n v="1449122"/>
    <n v="-4.8296839030575042E-3"/>
    <n v="-4.8296839030575042E-3"/>
    <s v="DOWN"/>
  </r>
  <r>
    <x v="4"/>
    <x v="1158"/>
    <n v="2566"/>
    <n v="2576.69995117187"/>
    <n v="2551.30004882812"/>
    <n v="2556.35009765625"/>
    <x v="6027"/>
    <n v="1402423"/>
    <n v="-3.5082631281910461E-3"/>
    <n v="-3.5082631281910461E-3"/>
    <s v="DOWN"/>
  </r>
  <r>
    <x v="4"/>
    <x v="1159"/>
    <n v="2568"/>
    <n v="2568"/>
    <n v="2517"/>
    <n v="2528.69995117187"/>
    <x v="6028"/>
    <n v="1754677"/>
    <n v="-1.0816236138448846E-2"/>
    <n v="-1.0816236138448846E-2"/>
    <s v="DOWN"/>
  </r>
  <r>
    <x v="4"/>
    <x v="1160"/>
    <n v="2487.94995117187"/>
    <n v="2505.80004882812"/>
    <n v="2446.44995117187"/>
    <n v="2487.39990234375"/>
    <x v="6029"/>
    <n v="3123098"/>
    <n v="-1.6332542669013135E-2"/>
    <n v="-1.6332542669013135E-2"/>
    <s v="DOWN"/>
  </r>
  <r>
    <x v="4"/>
    <x v="1161"/>
    <n v="2473"/>
    <n v="2510.39990234375"/>
    <n v="2470.39990234375"/>
    <n v="2479.75"/>
    <x v="6030"/>
    <n v="1729552"/>
    <n v="6.6372080475825476E-3"/>
    <n v="6.6372080475825476E-3"/>
    <s v="UP"/>
  </r>
  <r>
    <x v="4"/>
    <x v="1162"/>
    <n v="2479.89990234375"/>
    <n v="2498"/>
    <n v="2473.14990234375"/>
    <n v="2486.25"/>
    <x v="6031"/>
    <n v="1820933"/>
    <n v="2.6212319790301442E-3"/>
    <n v="2.6212319790301442E-3"/>
    <s v="UP"/>
  </r>
  <r>
    <x v="4"/>
    <x v="1163"/>
    <n v="2495"/>
    <n v="2495"/>
    <n v="2451.5"/>
    <n v="2457"/>
    <x v="6032"/>
    <n v="986976"/>
    <n v="-1.1764705882352941E-2"/>
    <n v="-1.1764705882352941E-2"/>
    <s v="DOWN"/>
  </r>
  <r>
    <x v="4"/>
    <x v="1164"/>
    <n v="2457"/>
    <n v="2490"/>
    <n v="2446.64990234375"/>
    <n v="2482.19995117187"/>
    <x v="6033"/>
    <n v="2163310"/>
    <n v="1.0256390383341472E-2"/>
    <n v="1.0256390383341472E-2"/>
    <s v="UP"/>
  </r>
  <r>
    <x v="4"/>
    <x v="1165"/>
    <n v="2475"/>
    <n v="2478"/>
    <n v="2426.55004882812"/>
    <n v="2441.30004882812"/>
    <x v="6034"/>
    <n v="3646215"/>
    <n v="-1.6477279489285613E-2"/>
    <n v="-1.6477279489285613E-2"/>
    <s v="DOWN"/>
  </r>
  <r>
    <x v="4"/>
    <x v="1166"/>
    <n v="2435"/>
    <n v="2467.85009765625"/>
    <n v="2427.05004882812"/>
    <n v="2442.19995117187"/>
    <x v="6035"/>
    <n v="1945519"/>
    <n v="3.6861603479751442E-4"/>
    <n v="3.6861603479751442E-4"/>
    <s v="UP"/>
  </r>
  <r>
    <x v="4"/>
    <x v="1167"/>
    <n v="2439.35009765625"/>
    <n v="2446.69995117187"/>
    <n v="2427.89990234375"/>
    <n v="2432.19995117187"/>
    <x v="6036"/>
    <n v="833789"/>
    <n v="-4.0946688231655974E-3"/>
    <n v="-4.0946688231655974E-3"/>
    <s v="DOWN"/>
  </r>
  <r>
    <x v="4"/>
    <x v="1168"/>
    <n v="2437"/>
    <n v="2467"/>
    <n v="2432.39990234375"/>
    <n v="2445.60009765625"/>
    <x v="6037"/>
    <n v="1738656"/>
    <n v="5.509475681850751E-3"/>
    <n v="5.509475681850751E-3"/>
    <s v="UP"/>
  </r>
  <r>
    <x v="4"/>
    <x v="1169"/>
    <n v="2449.94995117187"/>
    <n v="2483.19995117187"/>
    <n v="2436"/>
    <n v="2462.14990234375"/>
    <x v="6038"/>
    <n v="3402726"/>
    <n v="6.7671753461903145E-3"/>
    <n v="6.7671753461903145E-3"/>
    <s v="UP"/>
  </r>
  <r>
    <x v="4"/>
    <x v="1170"/>
    <n v="2463"/>
    <n v="2490.5"/>
    <n v="2462.85009765625"/>
    <n v="2473.05004882812"/>
    <x v="6039"/>
    <n v="2129791"/>
    <n v="4.4270848310226834E-3"/>
    <n v="4.4270848310226834E-3"/>
    <s v="UP"/>
  </r>
  <r>
    <x v="4"/>
    <x v="1171"/>
    <n v="2461.05004882812"/>
    <n v="2523"/>
    <n v="2450.10009765625"/>
    <n v="2505.10009765625"/>
    <x v="6040"/>
    <n v="3312865"/>
    <n v="1.2959725114870702E-2"/>
    <n v="1.2959725114870702E-2"/>
    <s v="UP"/>
  </r>
  <r>
    <x v="4"/>
    <x v="1172"/>
    <n v="2515"/>
    <n v="2515"/>
    <n v="2479.35009765625"/>
    <n v="2485.14990234375"/>
    <x v="6041"/>
    <n v="1305210"/>
    <n v="-7.9638315974540214E-3"/>
    <n v="-7.9638315974540214E-3"/>
    <s v="DOWN"/>
  </r>
  <r>
    <x v="4"/>
    <x v="1173"/>
    <n v="2486.64990234375"/>
    <n v="2519.85009765625"/>
    <n v="2474.30004882812"/>
    <n v="2510.35009765625"/>
    <x v="6042"/>
    <n v="1406405"/>
    <n v="1.0140311974232879E-2"/>
    <n v="1.0140311974232879E-2"/>
    <s v="UP"/>
  </r>
  <r>
    <x v="4"/>
    <x v="1174"/>
    <n v="2515.05004882812"/>
    <n v="2536.85009765625"/>
    <n v="2492.89990234375"/>
    <n v="2495.94995117187"/>
    <x v="6043"/>
    <n v="1977010"/>
    <n v="-5.7363100460865908E-3"/>
    <n v="-5.7363100460865908E-3"/>
    <s v="DOWN"/>
  </r>
  <r>
    <x v="4"/>
    <x v="1175"/>
    <n v="2495.94995117187"/>
    <n v="2554"/>
    <n v="2495.94995117187"/>
    <n v="2547"/>
    <x v="6044"/>
    <n v="1754286"/>
    <n v="2.0453154040272949E-2"/>
    <n v="2.0453154040272949E-2"/>
    <s v="UP"/>
  </r>
  <r>
    <x v="4"/>
    <x v="1176"/>
    <n v="2560"/>
    <n v="2595"/>
    <n v="2536.25"/>
    <n v="2587.14990234375"/>
    <x v="6045"/>
    <n v="2818809"/>
    <n v="1.5763605160482922E-2"/>
    <n v="1.5763605160482922E-2"/>
    <s v="UP"/>
  </r>
  <r>
    <x v="4"/>
    <x v="1177"/>
    <n v="2587.14990234375"/>
    <n v="2614"/>
    <n v="2568"/>
    <n v="2590.14990234375"/>
    <x v="6046"/>
    <n v="1479529"/>
    <n v="1.1595771846394526E-3"/>
    <n v="1.1595771846394526E-3"/>
    <s v="UP"/>
  </r>
  <r>
    <x v="4"/>
    <x v="1178"/>
    <n v="2581"/>
    <n v="2626"/>
    <n v="2573"/>
    <n v="2610.44995117187"/>
    <x v="6047"/>
    <n v="1764036"/>
    <n v="7.8374030822506002E-3"/>
    <n v="7.8374030822506002E-3"/>
    <s v="UP"/>
  </r>
  <r>
    <x v="4"/>
    <x v="1179"/>
    <n v="2617"/>
    <n v="2617.05004882812"/>
    <n v="2590.05004882812"/>
    <n v="2608.85009765625"/>
    <x v="6048"/>
    <n v="1432671"/>
    <n v="-6.1286504071905289E-4"/>
    <n v="-6.1286504071905289E-4"/>
    <s v="DOWN"/>
  </r>
  <r>
    <x v="4"/>
    <x v="1180"/>
    <n v="2601"/>
    <n v="2639.5"/>
    <n v="2601"/>
    <n v="2622.25"/>
    <x v="6049"/>
    <n v="1912642"/>
    <n v="5.1363251402555717E-3"/>
    <n v="5.1363251402555717E-3"/>
    <s v="UP"/>
  </r>
  <r>
    <x v="4"/>
    <x v="1181"/>
    <n v="2628"/>
    <n v="2629.25"/>
    <n v="2613.64990234375"/>
    <n v="2620.30004882812"/>
    <x v="6050"/>
    <n v="920101"/>
    <n v="-7.4361756959862794E-4"/>
    <n v="-7.4361756959862794E-4"/>
    <s v="DOWN"/>
  </r>
  <r>
    <x v="4"/>
    <x v="1182"/>
    <n v="2625.94995117187"/>
    <n v="2725"/>
    <n v="2624.55004882812"/>
    <n v="2688.44995117187"/>
    <x v="6051"/>
    <n v="3298003"/>
    <n v="2.6008434558564681E-2"/>
    <n v="2.6008434558564681E-2"/>
    <s v="UP"/>
  </r>
  <r>
    <x v="4"/>
    <x v="1183"/>
    <n v="2700"/>
    <n v="2751.19995117187"/>
    <n v="2655"/>
    <n v="2738.39990234375"/>
    <x v="6052"/>
    <n v="5569762"/>
    <n v="1.8579461057144579E-2"/>
    <n v="1.8579461057144579E-2"/>
    <s v="UP"/>
  </r>
  <r>
    <x v="4"/>
    <x v="1184"/>
    <n v="2739"/>
    <n v="2743"/>
    <n v="2715.94995117187"/>
    <n v="2727"/>
    <x v="6053"/>
    <n v="1668862"/>
    <n v="-4.162979385878964E-3"/>
    <n v="-4.162979385878964E-3"/>
    <s v="DOWN"/>
  </r>
  <r>
    <x v="4"/>
    <x v="1185"/>
    <n v="2705.69995117187"/>
    <n v="2749.94995117187"/>
    <n v="2705.64990234375"/>
    <n v="2735.30004882812"/>
    <x v="6054"/>
    <n v="1911629"/>
    <n v="3.0436556025375864E-3"/>
    <n v="3.0436556025375864E-3"/>
    <s v="UP"/>
  </r>
  <r>
    <x v="4"/>
    <x v="1186"/>
    <n v="2746"/>
    <n v="2811.30004882812"/>
    <n v="2732"/>
    <n v="2766.35009765625"/>
    <x v="6055"/>
    <n v="3906259"/>
    <n v="1.1351606139674775E-2"/>
    <n v="1.1351606139674775E-2"/>
    <s v="UP"/>
  </r>
  <r>
    <x v="4"/>
    <x v="1187"/>
    <n v="2748"/>
    <n v="2757.44995117187"/>
    <n v="2675.10009765625"/>
    <n v="2717.05004882812"/>
    <x v="6056"/>
    <n v="3611927"/>
    <n v="-1.7821333919339693E-2"/>
    <n v="-1.7821333919339693E-2"/>
    <s v="DOWN"/>
  </r>
  <r>
    <x v="4"/>
    <x v="1188"/>
    <n v="2717.05004882812"/>
    <n v="2724.85009765625"/>
    <n v="2670"/>
    <n v="2707.19995117187"/>
    <x v="6057"/>
    <n v="2166670"/>
    <n v="-3.6252912089338972E-3"/>
    <n v="-3.6252912089338972E-3"/>
    <s v="DOWN"/>
  </r>
  <r>
    <x v="4"/>
    <x v="1189"/>
    <n v="2724"/>
    <n v="2727"/>
    <n v="2687.25"/>
    <n v="2711.05004882812"/>
    <x v="6058"/>
    <n v="2135309"/>
    <n v="1.4221696681781491E-3"/>
    <n v="1.4221696681781491E-3"/>
    <s v="UP"/>
  </r>
  <r>
    <x v="4"/>
    <x v="1190"/>
    <n v="2711.19995117187"/>
    <n v="2720"/>
    <n v="2692.80004882812"/>
    <n v="2711.60009765625"/>
    <x v="6059"/>
    <n v="957011"/>
    <n v="2.0289143255314176E-4"/>
    <n v="2.0289143255314176E-4"/>
    <s v="UP"/>
  </r>
  <r>
    <x v="4"/>
    <x v="1191"/>
    <n v="2715.60009765625"/>
    <n v="2754.35009765625"/>
    <n v="2685.39990234375"/>
    <n v="2691.39990234375"/>
    <x v="6060"/>
    <n v="1560399"/>
    <n v="-7.4495480841588252E-3"/>
    <n v="-7.4495480841588252E-3"/>
    <s v="DOWN"/>
  </r>
  <r>
    <x v="4"/>
    <x v="1192"/>
    <n v="2705"/>
    <n v="2709.64990234375"/>
    <n v="2675.05004882812"/>
    <n v="2705.64990234375"/>
    <x v="6061"/>
    <n v="1751085"/>
    <n v="5.2946423857676006E-3"/>
    <n v="5.2946423857676006E-3"/>
    <s v="UP"/>
  </r>
  <r>
    <x v="4"/>
    <x v="1193"/>
    <n v="2714"/>
    <n v="2724.94995117187"/>
    <n v="2695.19995117187"/>
    <n v="2715.55004882812"/>
    <x v="6062"/>
    <n v="1886392"/>
    <n v="3.6590641220041317E-3"/>
    <n v="3.6590641220041317E-3"/>
    <s v="UP"/>
  </r>
  <r>
    <x v="4"/>
    <x v="1194"/>
    <n v="2712"/>
    <n v="2759.5"/>
    <n v="2681.14990234375"/>
    <n v="2692.55004882812"/>
    <x v="6063"/>
    <n v="1738872"/>
    <n v="-8.4697389429171151E-3"/>
    <n v="-8.4697389429171151E-3"/>
    <s v="DOWN"/>
  </r>
  <r>
    <x v="4"/>
    <x v="1195"/>
    <n v="2675.94995117187"/>
    <n v="2742"/>
    <n v="2666.19995117187"/>
    <n v="2715.89990234375"/>
    <x v="6064"/>
    <n v="3118731"/>
    <n v="8.672022095111127E-3"/>
    <n v="8.672022095111127E-3"/>
    <s v="UP"/>
  </r>
  <r>
    <x v="4"/>
    <x v="1196"/>
    <n v="2720.10009765625"/>
    <n v="2771.75"/>
    <n v="2708.64990234375"/>
    <n v="2750.05004882812"/>
    <x v="6065"/>
    <n v="2296031"/>
    <n v="1.2574155054425726E-2"/>
    <n v="1.2574155054425726E-2"/>
    <s v="UP"/>
  </r>
  <r>
    <x v="4"/>
    <x v="1197"/>
    <n v="2781.69995117187"/>
    <n v="2781.85009765625"/>
    <n v="2735.5"/>
    <n v="2744.05004882812"/>
    <x v="6066"/>
    <n v="1713875"/>
    <n v="-2.1817784743796871E-3"/>
    <n v="-2.1817784743796871E-3"/>
    <s v="DOWN"/>
  </r>
  <r>
    <x v="4"/>
    <x v="1198"/>
    <n v="2754"/>
    <n v="2759.25"/>
    <n v="2720.39990234375"/>
    <n v="2733.19995117187"/>
    <x v="6067"/>
    <n v="1464161"/>
    <n v="-3.9540451023783868E-3"/>
    <n v="-3.9540451023783868E-3"/>
    <s v="DOWN"/>
  </r>
  <r>
    <x v="4"/>
    <x v="1199"/>
    <n v="2756"/>
    <n v="2758"/>
    <n v="2718.60009765625"/>
    <n v="2747.19995117187"/>
    <x v="6068"/>
    <n v="1284031"/>
    <n v="5.1222011744868666E-3"/>
    <n v="5.1222011744868666E-3"/>
    <s v="UP"/>
  </r>
  <r>
    <x v="4"/>
    <x v="1200"/>
    <n v="2738"/>
    <n v="2763.39990234375"/>
    <n v="2722.39990234375"/>
    <n v="2748.69995117187"/>
    <x v="6069"/>
    <n v="1297178"/>
    <n v="5.46010493105952E-4"/>
    <n v="5.46010493105952E-4"/>
    <s v="UP"/>
  </r>
  <r>
    <x v="4"/>
    <x v="1201"/>
    <n v="2742"/>
    <n v="2757.64990234375"/>
    <n v="2730.10009765625"/>
    <n v="2741.39990234375"/>
    <x v="6070"/>
    <n v="1051237"/>
    <n v="-2.6558187353289409E-3"/>
    <n v="-2.6558187353289409E-3"/>
    <s v="DOWN"/>
  </r>
  <r>
    <x v="4"/>
    <x v="1202"/>
    <n v="2741"/>
    <n v="2742.55004882812"/>
    <n v="2706.60009765625"/>
    <n v="2722.05004882812"/>
    <x v="6071"/>
    <n v="946995"/>
    <n v="-7.0583841121052478E-3"/>
    <n v="-7.0583841121052478E-3"/>
    <s v="DOWN"/>
  </r>
  <r>
    <x v="4"/>
    <x v="1203"/>
    <n v="2737.89990234375"/>
    <n v="2753.60009765625"/>
    <n v="2710.69995117187"/>
    <n v="2748.25"/>
    <x v="6072"/>
    <n v="1727926"/>
    <n v="9.6250806200861155E-3"/>
    <n v="9.6250806200861155E-3"/>
    <s v="UP"/>
  </r>
  <r>
    <x v="4"/>
    <x v="1204"/>
    <n v="2750.05004882812"/>
    <n v="2759.75"/>
    <n v="2737.05004882812"/>
    <n v="2742.55004882812"/>
    <x v="6073"/>
    <n v="1130327"/>
    <n v="-2.0740293539088517E-3"/>
    <n v="-2.0740293539088517E-3"/>
    <s v="DOWN"/>
  </r>
  <r>
    <x v="4"/>
    <x v="1205"/>
    <n v="2742.55004882812"/>
    <n v="2756.25"/>
    <n v="2735.05004882812"/>
    <n v="2751.05004882812"/>
    <x v="6074"/>
    <n v="1097889"/>
    <n v="3.0993053357884987E-3"/>
    <n v="3.0993053357884987E-3"/>
    <s v="UP"/>
  </r>
  <r>
    <x v="4"/>
    <x v="1206"/>
    <n v="2749.5"/>
    <n v="2795.10009765625"/>
    <n v="2742.94995117187"/>
    <n v="2791.19995117187"/>
    <x v="6075"/>
    <n v="1417729"/>
    <n v="1.4594391825351515E-2"/>
    <n v="1.4594391825351515E-2"/>
    <s v="UP"/>
  </r>
  <r>
    <x v="4"/>
    <x v="1207"/>
    <n v="2802.94995117187"/>
    <n v="2810"/>
    <n v="2782.10009765625"/>
    <n v="2792.80004882812"/>
    <x v="6076"/>
    <n v="1552947"/>
    <n v="5.7326514912634896E-4"/>
    <n v="5.7326514912634896E-4"/>
    <s v="UP"/>
  </r>
  <r>
    <x v="4"/>
    <x v="1208"/>
    <n v="2799.19995117187"/>
    <n v="2821"/>
    <n v="2771.35009765625"/>
    <n v="2815.60009765625"/>
    <x v="6077"/>
    <n v="2111401"/>
    <n v="8.1638672405842574E-3"/>
    <n v="8.1638672405842574E-3"/>
    <s v="UP"/>
  </r>
  <r>
    <x v="4"/>
    <x v="1209"/>
    <n v="2815.60009765625"/>
    <n v="2834.94995117187"/>
    <n v="2803.60009765625"/>
    <n v="2821.14990234375"/>
    <x v="6078"/>
    <n v="1152244"/>
    <n v="1.9710912398815958E-3"/>
    <n v="1.9710912398815958E-3"/>
    <s v="UP"/>
  </r>
  <r>
    <x v="4"/>
    <x v="1210"/>
    <n v="2809"/>
    <n v="2824.10009765625"/>
    <n v="2759.55004882812"/>
    <n v="2766.89990234375"/>
    <x v="6079"/>
    <n v="1357212"/>
    <n v="-1.922974740014002E-2"/>
    <n v="-1.922974740014002E-2"/>
    <s v="DOWN"/>
  </r>
  <r>
    <x v="4"/>
    <x v="1211"/>
    <n v="2760"/>
    <n v="2781.75"/>
    <n v="2745.75"/>
    <n v="2764.35009765625"/>
    <x v="6080"/>
    <n v="1723549"/>
    <n v="-9.2153846452491621E-4"/>
    <n v="-9.2153846452491621E-4"/>
    <s v="DOWN"/>
  </r>
  <r>
    <x v="4"/>
    <x v="1212"/>
    <n v="2769.94995117187"/>
    <n v="2810"/>
    <n v="2745"/>
    <n v="2785.25"/>
    <x v="6081"/>
    <n v="2129934"/>
    <n v="7.5605120934102918E-3"/>
    <n v="7.5605120934102918E-3"/>
    <s v="UP"/>
  </r>
  <r>
    <x v="4"/>
    <x v="1213"/>
    <n v="2795.69995117187"/>
    <n v="2816.30004882812"/>
    <n v="2760.10009765625"/>
    <n v="2778"/>
    <x v="6082"/>
    <n v="4029712"/>
    <n v="-2.6029979355533615E-3"/>
    <n v="-2.6029979355533615E-3"/>
    <s v="DOWN"/>
  </r>
  <r>
    <x v="4"/>
    <x v="1214"/>
    <n v="2794"/>
    <n v="2808.89990234375"/>
    <n v="2779"/>
    <n v="2789.05004882812"/>
    <x v="6083"/>
    <n v="957950"/>
    <n v="3.977699362174225E-3"/>
    <n v="3.977699362174225E-3"/>
    <s v="UP"/>
  </r>
  <r>
    <x v="4"/>
    <x v="1215"/>
    <n v="2780"/>
    <n v="2827.94995117187"/>
    <n v="2775"/>
    <n v="2794.30004882812"/>
    <x v="6084"/>
    <n v="2022116"/>
    <n v="1.8823613445753337E-3"/>
    <n v="1.8823613445753337E-3"/>
    <s v="UP"/>
  </r>
  <r>
    <x v="4"/>
    <x v="1216"/>
    <n v="2780"/>
    <n v="2843.85009765625"/>
    <n v="2771.64990234375"/>
    <n v="2841.25"/>
    <x v="6085"/>
    <n v="1640986"/>
    <n v="1.6802043571365926E-2"/>
    <n v="1.6802043571365926E-2"/>
    <s v="UP"/>
  </r>
  <r>
    <x v="4"/>
    <x v="1217"/>
    <n v="2840.05004882812"/>
    <n v="2855"/>
    <n v="2823.64990234375"/>
    <n v="2838.44995117187"/>
    <x v="6086"/>
    <n v="1945173"/>
    <n v="-9.8549892763044513E-4"/>
    <n v="-9.8549892763044513E-4"/>
    <s v="DOWN"/>
  </r>
  <r>
    <x v="4"/>
    <x v="1218"/>
    <n v="2828.10009765625"/>
    <n v="2866.44995117187"/>
    <n v="2828.10009765625"/>
    <n v="2838.94995117187"/>
    <x v="6087"/>
    <n v="1672730"/>
    <n v="1.7615248061484128E-4"/>
    <n v="1.7615248061484128E-4"/>
    <s v="UP"/>
  </r>
  <r>
    <x v="4"/>
    <x v="1219"/>
    <n v="2853.10009765625"/>
    <n v="2938.19995117187"/>
    <n v="2843.19995117187"/>
    <n v="2921.80004882812"/>
    <x v="6088"/>
    <n v="3342754"/>
    <n v="2.9183359721452959E-2"/>
    <n v="2.9183359721452959E-2"/>
    <s v="UP"/>
  </r>
  <r>
    <x v="4"/>
    <x v="1220"/>
    <n v="2934"/>
    <n v="2937.60009765625"/>
    <n v="2887.5"/>
    <n v="2898.60009765625"/>
    <x v="6089"/>
    <n v="1536584"/>
    <n v="-7.9402939229791126E-3"/>
    <n v="-7.9402939229791126E-3"/>
    <s v="DOWN"/>
  </r>
  <r>
    <x v="4"/>
    <x v="1221"/>
    <n v="2911.60009765625"/>
    <n v="2950"/>
    <n v="2898.10009765625"/>
    <n v="2904.14990234375"/>
    <x v="6090"/>
    <n v="1913665"/>
    <n v="1.9146500036301872E-3"/>
    <n v="1.9146500036301872E-3"/>
    <s v="UP"/>
  </r>
  <r>
    <x v="4"/>
    <x v="1222"/>
    <n v="2911"/>
    <n v="2963.39990234375"/>
    <n v="2894.19995117187"/>
    <n v="2956.39990234375"/>
    <x v="6091"/>
    <n v="2454564"/>
    <n v="1.7991495534659705E-2"/>
    <n v="1.7991495534659705E-2"/>
    <s v="UP"/>
  </r>
  <r>
    <x v="4"/>
    <x v="1223"/>
    <n v="2956.39990234375"/>
    <n v="2956.39990234375"/>
    <n v="2918.5"/>
    <n v="2932.94995117187"/>
    <x v="6092"/>
    <n v="1902001"/>
    <n v="-7.9319280024632479E-3"/>
    <n v="-7.9319280024632479E-3"/>
    <s v="DOWN"/>
  </r>
  <r>
    <x v="4"/>
    <x v="1224"/>
    <n v="2910"/>
    <n v="2910"/>
    <n v="2807.39990234375"/>
    <n v="2867.10009765625"/>
    <x v="6093"/>
    <n v="1489057"/>
    <n v="-2.2451748107501619E-2"/>
    <n v="-2.2451748107501619E-2"/>
    <s v="DOWN"/>
  </r>
  <r>
    <x v="4"/>
    <x v="1225"/>
    <n v="2867.10009765625"/>
    <n v="2913.89990234375"/>
    <n v="2860.10009765625"/>
    <n v="2873.5"/>
    <x v="6094"/>
    <n v="1098661"/>
    <n v="2.2321865738073421E-3"/>
    <n v="2.2321865738073421E-3"/>
    <s v="UP"/>
  </r>
  <r>
    <x v="4"/>
    <x v="1226"/>
    <n v="2874"/>
    <n v="2893.55004882812"/>
    <n v="2861.69995117187"/>
    <n v="2875.85009765625"/>
    <x v="6095"/>
    <n v="464796"/>
    <n v="8.1785197711849666E-4"/>
    <n v="8.1785197711849666E-4"/>
    <s v="UP"/>
  </r>
  <r>
    <x v="4"/>
    <x v="1227"/>
    <n v="2876.25"/>
    <n v="2934.30004882812"/>
    <n v="2873.35009765625"/>
    <n v="2911.75"/>
    <x v="6096"/>
    <n v="1713010"/>
    <n v="1.2483231435813561E-2"/>
    <n v="1.2483231435813561E-2"/>
    <s v="UP"/>
  </r>
  <r>
    <x v="4"/>
    <x v="1228"/>
    <n v="2924.80004882812"/>
    <n v="2989.35009765625"/>
    <n v="2895.39990234375"/>
    <n v="2977.60009765625"/>
    <x v="6097"/>
    <n v="3641632"/>
    <n v="2.2615299272344808E-2"/>
    <n v="2.2615299272344808E-2"/>
    <s v="UP"/>
  </r>
  <r>
    <x v="4"/>
    <x v="1229"/>
    <n v="2980"/>
    <n v="3035"/>
    <n v="2969.94995117187"/>
    <n v="3028.55004882812"/>
    <x v="6098"/>
    <n v="1300470"/>
    <n v="1.7111079225169992E-2"/>
    <n v="1.7111079225169992E-2"/>
    <s v="UP"/>
  </r>
  <r>
    <x v="4"/>
    <x v="1230"/>
    <n v="3020"/>
    <n v="3020"/>
    <n v="2946.10009765625"/>
    <n v="2950.55004882812"/>
    <x v="6099"/>
    <n v="1929308"/>
    <n v="-2.575489879395642E-2"/>
    <n v="-2.575489879395642E-2"/>
    <s v="DOWN"/>
  </r>
  <r>
    <x v="4"/>
    <x v="1231"/>
    <n v="2950.55004882812"/>
    <n v="2960.35009765625"/>
    <n v="2905.10009765625"/>
    <n v="2948.94995117187"/>
    <x v="6100"/>
    <n v="1055354"/>
    <n v="-5.4230486850596427E-4"/>
    <n v="-5.4230486850596427E-4"/>
    <s v="DOWN"/>
  </r>
  <r>
    <x v="4"/>
    <x v="1232"/>
    <n v="2951.10009765625"/>
    <n v="2992.85009765625"/>
    <n v="2941.19995117187"/>
    <n v="2986.10009765625"/>
    <x v="6101"/>
    <n v="1902889"/>
    <n v="1.2597754149614195E-2"/>
    <n v="1.2597754149614195E-2"/>
    <s v="UP"/>
  </r>
  <r>
    <x v="4"/>
    <x v="1233"/>
    <n v="2986.10009765625"/>
    <n v="3030"/>
    <n v="2952.75"/>
    <n v="2966.25"/>
    <x v="6102"/>
    <n v="2977081"/>
    <n v="-6.6474990814373823E-3"/>
    <n v="-6.6474990814373823E-3"/>
    <s v="DOWN"/>
  </r>
  <r>
    <x v="4"/>
    <x v="1234"/>
    <n v="2964.19995117187"/>
    <n v="2997.89990234375"/>
    <n v="2942.60009765625"/>
    <n v="2958.30004882812"/>
    <x v="6103"/>
    <n v="1627702"/>
    <n v="-2.6801352454715556E-3"/>
    <n v="-2.6801352454715556E-3"/>
    <s v="DOWN"/>
  </r>
  <r>
    <x v="4"/>
    <x v="1235"/>
    <n v="2962.69995117187"/>
    <n v="2962.69995117187"/>
    <n v="2891.39990234375"/>
    <n v="2923.75"/>
    <x v="6104"/>
    <n v="1184642"/>
    <n v="-1.1679021146555573E-2"/>
    <n v="-1.1679021146555573E-2"/>
    <s v="DOWN"/>
  </r>
  <r>
    <x v="4"/>
    <x v="1236"/>
    <n v="2908.75"/>
    <n v="2923.10009765625"/>
    <n v="2861.10009765625"/>
    <n v="2893.35009765625"/>
    <x v="6105"/>
    <n v="1233447"/>
    <n v="-1.039757241342454E-2"/>
    <n v="-1.039757241342454E-2"/>
    <s v="D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21A5AC-70FC-4B37-9ED8-46EBD7DAE470}"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9">
  <location ref="A13:F20" firstHeaderRow="1" firstDataRow="2" firstDataCol="1"/>
  <pivotFields count="14">
    <pivotField axis="axisCol" compact="0" outline="0" showAll="0" sortType="descending" defaultSubtotal="0">
      <items count="5">
        <item x="1"/>
        <item x="0"/>
        <item x="3"/>
        <item x="4"/>
        <item x="2"/>
      </items>
    </pivotField>
    <pivotField compact="0" numFmtId="14" outline="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numFmtId="2" outline="0" showAll="0" defaultSubtotal="0"/>
    <pivotField compact="0" numFmtId="2" outline="0" showAll="0" defaultSubtotal="0"/>
    <pivotField compact="0" numFmtId="2" outline="0" showAll="0" defaultSubtotal="0"/>
    <pivotField compact="0" numFmtId="2" outline="0" showAll="0" defaultSubtotal="0"/>
    <pivotField dataField="1" compact="0" numFmtId="2" outline="0" showAll="0" defaultSubtotal="0"/>
    <pivotField compact="0" outline="0" showAll="0" defaultSubtotal="0"/>
    <pivotField compact="0" numFmtId="164" outline="0" showAll="0" defaultSubtotal="0"/>
    <pivotField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sd="0" x="0"/>
        <item sd="0" x="1"/>
        <item sd="0" x="2"/>
        <item sd="0" x="3"/>
        <item sd="0" x="4"/>
        <item sd="0" x="5"/>
        <item sd="0" x="6"/>
        <item sd="0" x="7"/>
      </items>
    </pivotField>
  </pivotFields>
  <rowFields count="1">
    <field x="13"/>
  </rowFields>
  <rowItems count="6">
    <i>
      <x v="1"/>
    </i>
    <i>
      <x v="2"/>
    </i>
    <i>
      <x v="3"/>
    </i>
    <i>
      <x v="4"/>
    </i>
    <i>
      <x v="5"/>
    </i>
    <i>
      <x v="6"/>
    </i>
  </rowItems>
  <colFields count="1">
    <field x="0"/>
  </colFields>
  <colItems count="5">
    <i>
      <x/>
    </i>
    <i>
      <x v="1"/>
    </i>
    <i>
      <x v="2"/>
    </i>
    <i>
      <x v="3"/>
    </i>
    <i>
      <x v="4"/>
    </i>
  </colItems>
  <dataFields count="1">
    <dataField name="StdDev of Adj Close" fld="6" subtotal="stdDev" baseField="13" baseItem="1"/>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1">
          <reference field="4294967294" count="1" selected="0">
            <x v="0"/>
          </reference>
        </references>
      </pivotArea>
    </chartFormat>
    <chartFormat chart="5" format="11" series="1">
      <pivotArea type="data" outline="0" fieldPosition="0">
        <references count="2">
          <reference field="4294967294" count="1" selected="0">
            <x v="0"/>
          </reference>
          <reference field="0" count="1" selected="0">
            <x v="0"/>
          </reference>
        </references>
      </pivotArea>
    </chartFormat>
    <chartFormat chart="5" format="12" series="1">
      <pivotArea type="data" outline="0" fieldPosition="0">
        <references count="2">
          <reference field="4294967294" count="1" selected="0">
            <x v="0"/>
          </reference>
          <reference field="0" count="1" selected="0">
            <x v="1"/>
          </reference>
        </references>
      </pivotArea>
    </chartFormat>
    <chartFormat chart="5" format="13" series="1">
      <pivotArea type="data" outline="0" fieldPosition="0">
        <references count="2">
          <reference field="4294967294" count="1" selected="0">
            <x v="0"/>
          </reference>
          <reference field="0" count="1" selected="0">
            <x v="2"/>
          </reference>
        </references>
      </pivotArea>
    </chartFormat>
    <chartFormat chart="5" format="14" series="1">
      <pivotArea type="data" outline="0" fieldPosition="0">
        <references count="2">
          <reference field="4294967294" count="1" selected="0">
            <x v="0"/>
          </reference>
          <reference field="0" count="1" selected="0">
            <x v="3"/>
          </reference>
        </references>
      </pivotArea>
    </chartFormat>
    <chartFormat chart="5" format="15" series="1">
      <pivotArea type="data" outline="0" fieldPosition="0">
        <references count="2">
          <reference field="4294967294" count="1" selected="0">
            <x v="0"/>
          </reference>
          <reference field="0" count="1" selected="0">
            <x v="4"/>
          </reference>
        </references>
      </pivotArea>
    </chartFormat>
    <chartFormat chart="5"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1E526F-3D7A-46CD-9AD3-3237ACF4BD44}"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F10" firstHeaderRow="1" firstDataRow="2" firstDataCol="1"/>
  <pivotFields count="14">
    <pivotField axis="axisCol" compact="0" outline="0" showAll="0" sortType="descending" defaultSubtotal="0">
      <items count="5">
        <item x="1"/>
        <item x="0"/>
        <item x="3"/>
        <item x="4"/>
        <item x="2"/>
      </items>
    </pivotField>
    <pivotField compact="0" numFmtId="14" outline="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numFmtId="2" outline="0" showAll="0" defaultSubtotal="0"/>
    <pivotField compact="0" numFmtId="2" outline="0" showAll="0" defaultSubtotal="0"/>
    <pivotField compact="0" numFmtId="2" outline="0" showAll="0" defaultSubtotal="0"/>
    <pivotField compact="0" numFmtId="2" outline="0" showAll="0" defaultSubtotal="0"/>
    <pivotField dataField="1" compact="0" numFmtId="2" outline="0" showAll="0" defaultSubtotal="0"/>
    <pivotField compact="0" outline="0" showAll="0" defaultSubtotal="0"/>
    <pivotField compact="0" numFmtId="164" outline="0" showAll="0" defaultSubtotal="0"/>
    <pivotField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sd="0" x="0"/>
        <item sd="0" x="1"/>
        <item sd="0" x="2"/>
        <item sd="0" x="3"/>
        <item sd="0" x="4"/>
        <item sd="0" x="5"/>
        <item sd="0" x="6"/>
        <item sd="0" x="7"/>
      </items>
    </pivotField>
  </pivotFields>
  <rowFields count="1">
    <field x="13"/>
  </rowFields>
  <rowItems count="6">
    <i>
      <x v="1"/>
    </i>
    <i>
      <x v="2"/>
    </i>
    <i>
      <x v="3"/>
    </i>
    <i>
      <x v="4"/>
    </i>
    <i>
      <x v="5"/>
    </i>
    <i>
      <x v="6"/>
    </i>
  </rowItems>
  <colFields count="1">
    <field x="0"/>
  </colFields>
  <colItems count="5">
    <i>
      <x/>
    </i>
    <i>
      <x v="1"/>
    </i>
    <i>
      <x v="2"/>
    </i>
    <i>
      <x v="3"/>
    </i>
    <i>
      <x v="4"/>
    </i>
  </colItems>
  <dataFields count="1">
    <dataField name="Average of Adj Close" fld="6" subtotal="average" baseField="13" baseItem="3"/>
  </dataFields>
  <chartFormats count="12">
    <chartFormat chart="0" format="0" series="1">
      <pivotArea type="data" outline="0" fieldPosition="0">
        <references count="2">
          <reference field="4294967294" count="1" selected="0">
            <x v="0"/>
          </reference>
          <reference field="0" count="1" selected="0">
            <x v="4"/>
          </reference>
        </references>
      </pivotArea>
    </chartFormat>
    <chartFormat chart="0" format="1" series="1">
      <pivotArea type="data" outline="0" fieldPosition="0">
        <references count="2">
          <reference field="4294967294" count="1" selected="0">
            <x v="0"/>
          </reference>
          <reference field="0" count="1" selected="0">
            <x v="3"/>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1">
          <reference field="4294967294" count="1" selected="0">
            <x v="0"/>
          </reference>
        </references>
      </pivotArea>
    </chartFormat>
    <chartFormat chart="9" format="11" series="1">
      <pivotArea type="data" outline="0" fieldPosition="0">
        <references count="2">
          <reference field="4294967294" count="1" selected="0">
            <x v="0"/>
          </reference>
          <reference field="0" count="1" selected="0">
            <x v="0"/>
          </reference>
        </references>
      </pivotArea>
    </chartFormat>
    <chartFormat chart="9" format="12" series="1">
      <pivotArea type="data" outline="0" fieldPosition="0">
        <references count="2">
          <reference field="4294967294" count="1" selected="0">
            <x v="0"/>
          </reference>
          <reference field="0" count="1" selected="0">
            <x v="1"/>
          </reference>
        </references>
      </pivotArea>
    </chartFormat>
    <chartFormat chart="9" format="13" series="1">
      <pivotArea type="data" outline="0" fieldPosition="0">
        <references count="2">
          <reference field="4294967294" count="1" selected="0">
            <x v="0"/>
          </reference>
          <reference field="0" count="1" selected="0">
            <x v="2"/>
          </reference>
        </references>
      </pivotArea>
    </chartFormat>
    <chartFormat chart="9" format="14" series="1">
      <pivotArea type="data" outline="0" fieldPosition="0">
        <references count="2">
          <reference field="4294967294" count="1" selected="0">
            <x v="0"/>
          </reference>
          <reference field="0" count="1" selected="0">
            <x v="3"/>
          </reference>
        </references>
      </pivotArea>
    </chartFormat>
    <chartFormat chart="9" format="15" series="1">
      <pivotArea type="data" outline="0" fieldPosition="0">
        <references count="2">
          <reference field="4294967294" count="1" selected="0">
            <x v="0"/>
          </reference>
          <reference field="0" count="1" selected="0">
            <x v="4"/>
          </reference>
        </references>
      </pivotArea>
    </chartFormat>
    <chartFormat chart="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68C441-6933-489E-ABEA-4494BB8B647D}"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7">
  <location ref="A3:G1241" firstHeaderRow="1" firstDataRow="2" firstDataCol="2"/>
  <pivotFields count="14">
    <pivotField axis="axisCol" compact="0" outline="0" showAll="0" defaultSubtotal="0">
      <items count="5">
        <item x="2"/>
        <item x="4"/>
        <item x="3"/>
        <item x="0"/>
        <item x="1"/>
      </items>
    </pivotField>
    <pivotField axis="axisRow" compact="0" numFmtId="14" outline="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numFmtId="2" outline="0" showAll="0" defaultSubtotal="0"/>
    <pivotField compact="0" numFmtId="2" outline="0" showAll="0" defaultSubtotal="0"/>
    <pivotField compact="0" numFmtId="2" outline="0" showAll="0" defaultSubtotal="0"/>
    <pivotField compact="0" numFmtId="2" outline="0" showAll="0" defaultSubtotal="0"/>
    <pivotField dataField="1" compact="0" numFmtId="2" outline="0" showAll="0" defaultSubtotal="0"/>
    <pivotField compact="0" outline="0" showAll="0" defaultSubtotal="0"/>
    <pivotField compact="0" numFmtId="164" outline="0" showAll="0" defaultSubtotal="0"/>
    <pivotField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x="0"/>
        <item x="1"/>
        <item x="2"/>
        <item x="3"/>
        <item x="4"/>
        <item x="5"/>
        <item x="6"/>
        <item x="7"/>
      </items>
    </pivotField>
  </pivotFields>
  <rowFields count="2">
    <field x="13"/>
    <field x="1"/>
  </rowFields>
  <rowItems count="1237">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x v="2"/>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x v="3"/>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x v="4"/>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x v="5"/>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x v="6"/>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rowItems>
  <colFields count="1">
    <field x="0"/>
  </colFields>
  <colItems count="5">
    <i>
      <x/>
    </i>
    <i>
      <x v="1"/>
    </i>
    <i>
      <x v="2"/>
    </i>
    <i>
      <x v="3"/>
    </i>
    <i>
      <x v="4"/>
    </i>
  </colItems>
  <dataFields count="1">
    <dataField name="Sum of Adj Close" fld="6" baseField="0" baseItem="0" numFmtId="2"/>
  </dataFields>
  <formats count="1">
    <format dxfId="8">
      <pivotArea outline="0" collapsedLevelsAreSubtotals="1" fieldPosition="0"/>
    </format>
  </formats>
  <chartFormats count="28">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3"/>
          </reference>
        </references>
      </pivotArea>
    </chartFormat>
    <chartFormat chart="4" format="4" series="1">
      <pivotArea type="data" outline="0" fieldPosition="0">
        <references count="2">
          <reference field="4294967294" count="1" selected="0">
            <x v="0"/>
          </reference>
          <reference field="0" count="1" selected="0">
            <x v="4"/>
          </reference>
        </references>
      </pivotArea>
    </chartFormat>
    <chartFormat chart="7" format="10" series="1">
      <pivotArea type="data" outline="0" fieldPosition="0">
        <references count="2">
          <reference field="4294967294" count="1" selected="0">
            <x v="0"/>
          </reference>
          <reference field="0" count="1" selected="0">
            <x v="0"/>
          </reference>
        </references>
      </pivotArea>
    </chartFormat>
    <chartFormat chart="7" format="11" series="1">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4" format="2" series="1">
      <pivotArea type="data" outline="0" fieldPosition="0">
        <references count="2">
          <reference field="4294967294" count="1" selected="0">
            <x v="0"/>
          </reference>
          <reference field="0" count="1" selected="0">
            <x v="2"/>
          </reference>
        </references>
      </pivotArea>
    </chartFormat>
    <chartFormat chart="14" format="3" series="1">
      <pivotArea type="data" outline="0" fieldPosition="0">
        <references count="2">
          <reference field="4294967294" count="1" selected="0">
            <x v="0"/>
          </reference>
          <reference field="0" count="1" selected="0">
            <x v="3"/>
          </reference>
        </references>
      </pivotArea>
    </chartFormat>
    <chartFormat chart="14" format="4" series="1">
      <pivotArea type="data" outline="0" fieldPosition="0">
        <references count="2">
          <reference field="4294967294" count="1" selected="0">
            <x v="0"/>
          </reference>
          <reference field="0" count="1" selected="0">
            <x v="4"/>
          </reference>
        </references>
      </pivotArea>
    </chartFormat>
    <chartFormat chart="4" format="5" series="1">
      <pivotArea type="data" outline="0" fieldPosition="0">
        <references count="1">
          <reference field="4294967294" count="1" selected="0">
            <x v="0"/>
          </reference>
        </references>
      </pivotArea>
    </chartFormat>
    <chartFormat chart="27" format="0" series="1">
      <pivotArea type="data" outline="0" fieldPosition="0">
        <references count="2">
          <reference field="4294967294" count="1" selected="0">
            <x v="0"/>
          </reference>
          <reference field="0" count="1" selected="0">
            <x v="0"/>
          </reference>
        </references>
      </pivotArea>
    </chartFormat>
    <chartFormat chart="27" format="1" series="1">
      <pivotArea type="data" outline="0" fieldPosition="0">
        <references count="2">
          <reference field="4294967294" count="1" selected="0">
            <x v="0"/>
          </reference>
          <reference field="0" count="1" selected="0">
            <x v="1"/>
          </reference>
        </references>
      </pivotArea>
    </chartFormat>
    <chartFormat chart="27" format="2" series="1">
      <pivotArea type="data" outline="0" fieldPosition="0">
        <references count="2">
          <reference field="4294967294" count="1" selected="0">
            <x v="0"/>
          </reference>
          <reference field="0" count="1" selected="0">
            <x v="2"/>
          </reference>
        </references>
      </pivotArea>
    </chartFormat>
    <chartFormat chart="27" format="3" series="1">
      <pivotArea type="data" outline="0" fieldPosition="0">
        <references count="2">
          <reference field="4294967294" count="1" selected="0">
            <x v="0"/>
          </reference>
          <reference field="0" count="1" selected="0">
            <x v="3"/>
          </reference>
        </references>
      </pivotArea>
    </chartFormat>
    <chartFormat chart="27" format="4" series="1">
      <pivotArea type="data" outline="0" fieldPosition="0">
        <references count="2">
          <reference field="4294967294" count="1" selected="0">
            <x v="0"/>
          </reference>
          <reference field="0" count="1" selected="0">
            <x v="4"/>
          </reference>
        </references>
      </pivotArea>
    </chartFormat>
    <chartFormat chart="27" format="5" series="1">
      <pivotArea type="data" outline="0" fieldPosition="0">
        <references count="1">
          <reference field="4294967294" count="1" selected="0">
            <x v="0"/>
          </reference>
        </references>
      </pivotArea>
    </chartFormat>
    <chartFormat chart="33" format="16" series="1">
      <pivotArea type="data" outline="0" fieldPosition="0">
        <references count="2">
          <reference field="4294967294" count="1" selected="0">
            <x v="0"/>
          </reference>
          <reference field="0" count="1" selected="0">
            <x v="0"/>
          </reference>
        </references>
      </pivotArea>
    </chartFormat>
    <chartFormat chart="33" format="17" series="1">
      <pivotArea type="data" outline="0" fieldPosition="0">
        <references count="2">
          <reference field="4294967294" count="1" selected="0">
            <x v="0"/>
          </reference>
          <reference field="0" count="1" selected="0">
            <x v="1"/>
          </reference>
        </references>
      </pivotArea>
    </chartFormat>
    <chartFormat chart="33" format="18" series="1">
      <pivotArea type="data" outline="0" fieldPosition="0">
        <references count="2">
          <reference field="4294967294" count="1" selected="0">
            <x v="0"/>
          </reference>
          <reference field="0" count="1" selected="0">
            <x v="2"/>
          </reference>
        </references>
      </pivotArea>
    </chartFormat>
    <chartFormat chart="33" format="19" series="1">
      <pivotArea type="data" outline="0" fieldPosition="0">
        <references count="2">
          <reference field="4294967294" count="1" selected="0">
            <x v="0"/>
          </reference>
          <reference field="0" count="1" selected="0">
            <x v="3"/>
          </reference>
        </references>
      </pivotArea>
    </chartFormat>
    <chartFormat chart="33" format="20" series="1">
      <pivotArea type="data" outline="0" fieldPosition="0">
        <references count="2">
          <reference field="4294967294" count="1" selected="0">
            <x v="0"/>
          </reference>
          <reference field="0" count="1" selected="0">
            <x v="4"/>
          </reference>
        </references>
      </pivotArea>
    </chartFormat>
    <chartFormat chart="3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89EFAE-05D3-48B4-B1E0-5021FF493EB1}"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2">
  <location ref="A3:G10" firstHeaderRow="1" firstDataRow="2" firstDataCol="2"/>
  <pivotFields count="14">
    <pivotField axis="axisCol" compact="0" outline="0" showAll="0">
      <items count="6">
        <item x="2"/>
        <item x="4"/>
        <item x="3"/>
        <item x="0"/>
        <item x="1"/>
        <item t="default"/>
      </items>
    </pivotField>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2" outline="0" showAll="0"/>
    <pivotField compact="0" numFmtId="2" outline="0" showAll="0"/>
    <pivotField compact="0" numFmtId="2" outline="0" showAll="0"/>
    <pivotField compact="0" numFmtId="2" outline="0" showAll="0"/>
    <pivotField compact="0" numFmtId="2" outline="0" showAll="0"/>
    <pivotField compact="0" outline="0" showAll="0"/>
    <pivotField compact="0" numFmtId="164" outline="0" showAll="0"/>
    <pivotField dataField="1" compact="0" numFmtId="9" outline="0" showAll="0"/>
    <pivotField compact="0" outline="0" showAl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x="0"/>
        <item sd="0" x="1"/>
        <item sd="0" x="2"/>
        <item sd="0" x="3"/>
        <item sd="0" x="4"/>
        <item sd="0" x="5"/>
        <item sd="0" x="6"/>
        <item x="7"/>
      </items>
    </pivotField>
  </pivotFields>
  <rowFields count="2">
    <field x="13"/>
    <field x="11"/>
  </rowFields>
  <rowItems count="6">
    <i>
      <x v="1"/>
    </i>
    <i>
      <x v="2"/>
    </i>
    <i>
      <x v="3"/>
    </i>
    <i>
      <x v="4"/>
    </i>
    <i>
      <x v="5"/>
    </i>
    <i>
      <x v="6"/>
    </i>
  </rowItems>
  <colFields count="1">
    <field x="0"/>
  </colFields>
  <colItems count="5">
    <i>
      <x/>
    </i>
    <i>
      <x v="1"/>
    </i>
    <i>
      <x v="2"/>
    </i>
    <i>
      <x v="3"/>
    </i>
    <i>
      <x v="4"/>
    </i>
  </colItems>
  <dataFields count="1">
    <dataField name="Sum of % change" fld="9" baseField="0" baseItem="0" numFmtId="2"/>
  </dataFields>
  <formats count="1">
    <format dxfId="7">
      <pivotArea outline="0" collapsedLevelsAreSubtotals="1" fieldPosition="0"/>
    </format>
  </formats>
  <chartFormats count="1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1">
          <reference field="4294967294" count="1" selected="0">
            <x v="0"/>
          </reference>
        </references>
      </pivotArea>
    </chartFormat>
    <chartFormat chart="8" format="11" series="1">
      <pivotArea type="data" outline="0" fieldPosition="0">
        <references count="2">
          <reference field="4294967294" count="1" selected="0">
            <x v="0"/>
          </reference>
          <reference field="0" count="1" selected="0">
            <x v="0"/>
          </reference>
        </references>
      </pivotArea>
    </chartFormat>
    <chartFormat chart="8" format="12" series="1">
      <pivotArea type="data" outline="0" fieldPosition="0">
        <references count="2">
          <reference field="4294967294" count="1" selected="0">
            <x v="0"/>
          </reference>
          <reference field="0" count="1" selected="0">
            <x v="1"/>
          </reference>
        </references>
      </pivotArea>
    </chartFormat>
    <chartFormat chart="8" format="13" series="1">
      <pivotArea type="data" outline="0" fieldPosition="0">
        <references count="2">
          <reference field="4294967294" count="1" selected="0">
            <x v="0"/>
          </reference>
          <reference field="0" count="1" selected="0">
            <x v="2"/>
          </reference>
        </references>
      </pivotArea>
    </chartFormat>
    <chartFormat chart="8" format="14" series="1">
      <pivotArea type="data" outline="0" fieldPosition="0">
        <references count="2">
          <reference field="4294967294" count="1" selected="0">
            <x v="0"/>
          </reference>
          <reference field="0" count="1" selected="0">
            <x v="3"/>
          </reference>
        </references>
      </pivotArea>
    </chartFormat>
    <chartFormat chart="8" format="15" series="1">
      <pivotArea type="data" outline="0" fieldPosition="0">
        <references count="2">
          <reference field="4294967294" count="1" selected="0">
            <x v="0"/>
          </reference>
          <reference field="0" count="1" selected="0">
            <x v="4"/>
          </reference>
        </references>
      </pivotArea>
    </chartFormat>
    <chartFormat chart="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r" xr10:uid="{255AAA95-25C7-4A12-B0EF-92BD4AA62D17}" sourceName="Ticker">
  <pivotTables>
    <pivotTable tabId="10" name="PivotTable5"/>
    <pivotTable tabId="17" name="PivotTable2"/>
    <pivotTable tabId="18" name="PivotTable1"/>
    <pivotTable tabId="18" name="PivotTable2"/>
  </pivotTables>
  <data>
    <tabular pivotCacheId="1974148713">
      <items count="5">
        <i x="2" s="1"/>
        <i x="4"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r 1" xr10:uid="{3B75EE3B-03EF-4BA3-953C-5DA89D18E5BB}" cache="Slicer_Ticker" caption="Tick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9A0956-EC06-45E5-BF78-3A2EABF64863}" name="StockPriceTrendsOverTime7" displayName="StockPriceTrendsOverTime7" ref="A1:F1238" totalsRowShown="0" headerRowDxfId="24" tableBorderDxfId="23">
  <autoFilter ref="A1:F1238" xr:uid="{9A9A0956-EC06-45E5-BF78-3A2EABF64863}"/>
  <tableColumns count="6">
    <tableColumn id="1" xr3:uid="{CDABC2C9-475E-4809-A39E-D8C51EF23127}" name="Date" dataDxfId="22"/>
    <tableColumn id="2" xr3:uid="{B9D228D1-A0EB-4825-8FAE-538C3E2F0D1E}" name="RELIANCE.NS" dataDxfId="21">
      <calculatedColumnFormula array="1">IFERROR(INDEX(Stock_DataSet!$G$2:$G$6186, MATCH(1, (Stock_DataSet!$B$2:$B$6186=$A2)*(Stock_DataSet!$A$2:$A$6186=B$1), 0)), "")</calculatedColumnFormula>
    </tableColumn>
    <tableColumn id="3" xr3:uid="{AECEBB0B-CE93-41FD-B926-4C30D6D0AF35}" name="TCS.NS" dataDxfId="20">
      <calculatedColumnFormula array="1">IFERROR(INDEX(Stock_DataSet!$G$2:$G$6186, MATCH(1, (Stock_DataSet!$B$2:$B$6186=$A2)*(Stock_DataSet!$A$2:$A$6186=C$1), 0)), "")</calculatedColumnFormula>
    </tableColumn>
    <tableColumn id="4" xr3:uid="{80DBB7F7-79D3-4150-88A8-BD996AB686DB}" name="HDFCBANK.NS" dataDxfId="19">
      <calculatedColumnFormula array="1">IFERROR(INDEX(Stock_DataSet!$G$2:$G$6186, MATCH(1, (Stock_DataSet!$B$2:$B$6186=$A2)*(Stock_DataSet!$A$2:$A$6186=D$1), 0)), "")</calculatedColumnFormula>
    </tableColumn>
    <tableColumn id="5" xr3:uid="{84B97626-5B03-45B0-ACC6-9CB1B2660F6E}" name="INFY.NS" dataDxfId="18">
      <calculatedColumnFormula array="1">IFERROR(INDEX(Stock_DataSet!$G$2:$G$6186, MATCH(1, (Stock_DataSet!$B$2:$B$6186=$A2)*(Stock_DataSet!$A$2:$A$6186=E$1), 0)), "")</calculatedColumnFormula>
    </tableColumn>
    <tableColumn id="6" xr3:uid="{1FFE90BE-183D-4CEF-9AEC-4472A1505851}" name="HINDUNILVR.NS" dataDxfId="17">
      <calculatedColumnFormula array="1">IFERROR(INDEX(Stock_DataSet!$G$2:$G$6186, MATCH(1, (Stock_DataSet!$B$2:$B$6186=$A2)*(Stock_DataSet!$A$2:$A$6186=F$1), 0)),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C86866-8DE1-408F-A0A6-7262970C5699}" name="StockPriceTrendsOverTime" displayName="StockPriceTrendsOverTime" ref="A1:F1238" totalsRowShown="0" headerRowDxfId="16" tableBorderDxfId="15">
  <autoFilter ref="A1:F1238" xr:uid="{97C86866-8DE1-408F-A0A6-7262970C5699}"/>
  <tableColumns count="6">
    <tableColumn id="1" xr3:uid="{5C644353-BAC6-4239-B75A-5F311DA9DFA9}" name="Date" dataDxfId="14"/>
    <tableColumn id="2" xr3:uid="{89F7F56B-F4E8-4FE7-B9B4-65E0C6985908}" name="RELIANCE.NS" dataDxfId="13">
      <calculatedColumnFormula array="1">IFERROR(INDEX(Stock_DataSet!$G$2:$G$6186, MATCH(1, (Stock_DataSet!$B$2:$B$6186=$A2)*(Stock_DataSet!$A$2:$A$6186=B$1), 0)), "")</calculatedColumnFormula>
    </tableColumn>
    <tableColumn id="3" xr3:uid="{C7784F29-9294-4F96-8C85-9FD04DF1B1A6}" name="TCS.NS" dataDxfId="12">
      <calculatedColumnFormula array="1">IFERROR(INDEX(Stock_DataSet!$G$2:$G$6186, MATCH(1, (Stock_DataSet!$B$2:$B$6186=$A2)*(Stock_DataSet!$A$2:$A$6186=C$1), 0)), "")</calculatedColumnFormula>
    </tableColumn>
    <tableColumn id="4" xr3:uid="{3271A0A7-5648-4957-B3B6-28CABAB30C9D}" name="HDFCBANK.NS" dataDxfId="11">
      <calculatedColumnFormula array="1">IFERROR(INDEX(Stock_DataSet!$G$2:$G$6186, MATCH(1, (Stock_DataSet!$B$2:$B$6186=$A2)*(Stock_DataSet!$A$2:$A$6186=D$1), 0)), "")</calculatedColumnFormula>
    </tableColumn>
    <tableColumn id="5" xr3:uid="{3D870C07-B408-4950-A2BF-FA0ABE29CCB1}" name="INFY.NS" dataDxfId="10">
      <calculatedColumnFormula array="1">IFERROR(INDEX(Stock_DataSet!$G$2:$G$6186, MATCH(1, (Stock_DataSet!$B$2:$B$6186=$A2)*(Stock_DataSet!$A$2:$A$6186=E$1), 0)), "")</calculatedColumnFormula>
    </tableColumn>
    <tableColumn id="6" xr3:uid="{04594FE9-5EDB-4C49-9A15-F39CCF79CD46}" name="HINDUNILVR.NS" dataDxfId="9">
      <calculatedColumnFormula array="1">IFERROR(INDEX(Stock_DataSet!$G$2:$G$6186, MATCH(1, (Stock_DataSet!$B$2:$B$6186=$A2)*(Stock_DataSet!$A$2:$A$6186=F$1), 0)), "")</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524915-70B8-483A-AF99-E5BF0ABCE383}" name="Table1" displayName="Table1" ref="A1:K6186" totalsRowShown="0">
  <autoFilter ref="A1:K6186" xr:uid="{CB524915-70B8-483A-AF99-E5BF0ABCE383}"/>
  <tableColumns count="11">
    <tableColumn id="1" xr3:uid="{71CA3630-E81C-40E6-B4BF-B2BC3D70379D}" name="Ticker"/>
    <tableColumn id="2" xr3:uid="{FC229223-1DBA-4ABB-9262-8C96C7E1670F}" name="Date"/>
    <tableColumn id="3" xr3:uid="{0573953B-62C5-4D62-B834-70AC6E55EFD5}" name="Open" dataDxfId="6"/>
    <tableColumn id="4" xr3:uid="{B9702049-3227-47B9-9823-D9AE26D81DE0}" name="High" dataDxfId="5"/>
    <tableColumn id="5" xr3:uid="{6772E6B4-2A3B-4179-971A-A4DC92B757FE}" name="Low" dataDxfId="4"/>
    <tableColumn id="6" xr3:uid="{E2D501E6-FB34-4973-BD75-27A0F10720DC}" name="Close" dataDxfId="3"/>
    <tableColumn id="7" xr3:uid="{EBD663F6-677B-4B2C-851C-45A3DD1143EB}" name="Adj Close" dataDxfId="2"/>
    <tableColumn id="8" xr3:uid="{C4039B89-FAE0-4B3C-9625-CFE0B28CBA48}" name="Volume"/>
    <tableColumn id="9" xr3:uid="{012881E4-939B-461B-8EEE-10C315045AD7}" name="Daily Return" dataDxfId="1">
      <calculatedColumnFormula>($G2 - $G1)/$G1</calculatedColumnFormula>
    </tableColumn>
    <tableColumn id="10" xr3:uid="{8AA7BF80-70E1-4648-BFA2-A11B4C25113F}" name="% change" dataDxfId="0" dataCellStyle="Percent">
      <calculatedColumnFormula>($G2 - $G1)/$G1</calculatedColumnFormula>
    </tableColumn>
    <tableColumn id="11" xr3:uid="{61414976-E1BA-4599-A5E6-FE130191E6A9}" name="price movements">
      <calculatedColumnFormula>IF(G2 &gt; G1,"UP","DOWN")</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256B9A51-840B-431C-BA6A-D168942B68D8}" sourceName="Date">
  <pivotTables>
    <pivotTable tabId="10" name="PivotTable5"/>
    <pivotTable tabId="17" name="PivotTable2"/>
    <pivotTable tabId="18" name="PivotTable1"/>
    <pivotTable tabId="18" name="PivotTable2"/>
  </pivotTables>
  <state minimalRefreshVersion="6" lastRefreshVersion="6" pivotCacheId="1974148713" filterType="unknown">
    <bounds startDate="2019-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0EFFCF82-E003-431A-8E43-41F44F98B68D}" cache="NativeTimeline_Date" caption="Date" level="2" selectionLevel="0" scrollPosition="2022-07-13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A8A53-1E11-4651-B9D7-AA98F0EEF8AF}">
  <dimension ref="A1"/>
  <sheetViews>
    <sheetView showGridLines="0" tabSelected="1" zoomScale="44" zoomScaleNormal="45" workbookViewId="0">
      <selection activeCell="AF22" sqref="AF22"/>
    </sheetView>
  </sheetViews>
  <sheetFormatPr defaultRowHeight="15" x14ac:dyDescent="0.25"/>
  <cols>
    <col min="1" max="1" width="0.7109375" customWidth="1"/>
    <col min="26" max="26" width="9.140625" customWidth="1"/>
  </cols>
  <sheetData>
    <row r="1" ht="3.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78B-7CE1-4CAB-8C5D-85A61F420C7D}">
  <dimension ref="A1:M1238"/>
  <sheetViews>
    <sheetView zoomScale="74" workbookViewId="0">
      <selection activeCell="H5" sqref="H5:M10"/>
    </sheetView>
  </sheetViews>
  <sheetFormatPr defaultRowHeight="15" x14ac:dyDescent="0.25"/>
  <cols>
    <col min="1" max="1" width="13.28515625" bestFit="1" customWidth="1"/>
    <col min="2" max="2" width="15.7109375" bestFit="1" customWidth="1"/>
    <col min="3" max="3" width="10.42578125" bestFit="1" customWidth="1"/>
    <col min="4" max="4" width="17.140625" bestFit="1" customWidth="1"/>
    <col min="5" max="5" width="11.28515625" bestFit="1" customWidth="1"/>
    <col min="6" max="6" width="18.85546875" bestFit="1" customWidth="1"/>
    <col min="7" max="7" width="10" customWidth="1"/>
    <col min="8" max="8" width="15.42578125" customWidth="1"/>
    <col min="9" max="9" width="12.42578125" bestFit="1" customWidth="1"/>
    <col min="10" max="10" width="11.7109375" customWidth="1"/>
    <col min="11" max="11" width="13.85546875" bestFit="1" customWidth="1"/>
    <col min="12" max="12" width="11.7109375" customWidth="1"/>
    <col min="13" max="13" width="15.42578125" bestFit="1" customWidth="1"/>
  </cols>
  <sheetData>
    <row r="1" spans="1:13" x14ac:dyDescent="0.25">
      <c r="A1" s="8" t="s">
        <v>1</v>
      </c>
      <c r="B1" s="9" t="s">
        <v>8</v>
      </c>
      <c r="C1" s="9" t="s">
        <v>9</v>
      </c>
      <c r="D1" s="9" t="s">
        <v>10</v>
      </c>
      <c r="E1" s="9" t="s">
        <v>11</v>
      </c>
      <c r="F1" s="9" t="s">
        <v>12</v>
      </c>
    </row>
    <row r="2" spans="1:13" x14ac:dyDescent="0.25">
      <c r="A2" s="10">
        <v>43742</v>
      </c>
      <c r="B2" s="7" cm="1">
        <f t="array" ref="B2">IFERROR(INDEX(Stock_DataSet!$G$2:$G$6186, MATCH(1, (Stock_DataSet!$B$2:$B$6186=$A2)*(Stock_DataSet!$A$2:$A$6186=B$1), 0)), "")</f>
        <v>1175.03942871093</v>
      </c>
      <c r="C2" s="7" cm="1">
        <f t="array" ref="C2">IFERROR(INDEX(Stock_DataSet!$G$2:$G$6186, MATCH(1, (Stock_DataSet!$B$2:$B$6186=$A2)*(Stock_DataSet!$A$2:$A$6186=C$1), 0)), "")</f>
        <v>1899.41760253906</v>
      </c>
      <c r="D2" s="7" cm="1">
        <f t="array" ref="D2">IFERROR(INDEX(Stock_DataSet!$G$2:$G$6186, MATCH(1, (Stock_DataSet!$B$2:$B$6186=$A2)*(Stock_DataSet!$A$2:$A$6186=D$1), 0)), "")</f>
        <v>1142.08642578125</v>
      </c>
      <c r="E2" s="7" cm="1">
        <f t="array" ref="E2">IFERROR(INDEX(Stock_DataSet!$G$2:$G$6186, MATCH(1, (Stock_DataSet!$B$2:$B$6186=$A2)*(Stock_DataSet!$A$2:$A$6186=E$1), 0)), "")</f>
        <v>697.79113769531205</v>
      </c>
      <c r="F2" s="7" cm="1">
        <f t="array" ref="F2">IFERROR(INDEX(Stock_DataSet!$G$2:$G$6186, MATCH(1, (Stock_DataSet!$B$2:$B$6186=$A2)*(Stock_DataSet!$A$2:$A$6186=F$1), 0)), "")</f>
        <v>1800.73498535156</v>
      </c>
    </row>
    <row r="3" spans="1:13" x14ac:dyDescent="0.25">
      <c r="A3" s="10">
        <v>43745</v>
      </c>
      <c r="B3" s="7" cm="1">
        <f t="array" ref="B3">IFERROR(INDEX(Stock_DataSet!$G$2:$G$6186, MATCH(1, (Stock_DataSet!$B$2:$B$6186=$A3)*(Stock_DataSet!$A$2:$A$6186=B$1), 0)), "")</f>
        <v>1176.83618164062</v>
      </c>
      <c r="C3" s="7" cm="1">
        <f t="array" ref="C3">IFERROR(INDEX(Stock_DataSet!$G$2:$G$6186, MATCH(1, (Stock_DataSet!$B$2:$B$6186=$A3)*(Stock_DataSet!$A$2:$A$6186=C$1), 0)), "")</f>
        <v>1870.50659179687</v>
      </c>
      <c r="D3" s="7" cm="1">
        <f t="array" ref="D3">IFERROR(INDEX(Stock_DataSet!$G$2:$G$6186, MATCH(1, (Stock_DataSet!$B$2:$B$6186=$A3)*(Stock_DataSet!$A$2:$A$6186=D$1), 0)), "")</f>
        <v>1139.39868164062</v>
      </c>
      <c r="E3" s="7" cm="1">
        <f t="array" ref="E3">IFERROR(INDEX(Stock_DataSet!$G$2:$G$6186, MATCH(1, (Stock_DataSet!$B$2:$B$6186=$A3)*(Stock_DataSet!$A$2:$A$6186=E$1), 0)), "")</f>
        <v>694.36138916015602</v>
      </c>
      <c r="F3" s="7" cm="1">
        <f t="array" ref="F3">IFERROR(INDEX(Stock_DataSet!$G$2:$G$6186, MATCH(1, (Stock_DataSet!$B$2:$B$6186=$A3)*(Stock_DataSet!$A$2:$A$6186=F$1), 0)), "")</f>
        <v>1796.89123535156</v>
      </c>
    </row>
    <row r="4" spans="1:13" x14ac:dyDescent="0.25">
      <c r="A4" s="10">
        <v>43747</v>
      </c>
      <c r="B4" s="7" cm="1">
        <f t="array" ref="B4">IFERROR(INDEX(Stock_DataSet!$G$2:$G$6186, MATCH(1, (Stock_DataSet!$B$2:$B$6186=$A4)*(Stock_DataSet!$A$2:$A$6186=B$1), 0)), "")</f>
        <v>1189.99584960937</v>
      </c>
      <c r="C4" s="7" cm="1">
        <f t="array" ref="C4">IFERROR(INDEX(Stock_DataSet!$G$2:$G$6186, MATCH(1, (Stock_DataSet!$B$2:$B$6186=$A4)*(Stock_DataSet!$A$2:$A$6186=C$1), 0)), "")</f>
        <v>1845.29467773437</v>
      </c>
      <c r="D4" s="7" cm="1">
        <f t="array" ref="D4">IFERROR(INDEX(Stock_DataSet!$G$2:$G$6186, MATCH(1, (Stock_DataSet!$B$2:$B$6186=$A4)*(Stock_DataSet!$A$2:$A$6186=D$1), 0)), "")</f>
        <v>1178.99780273437</v>
      </c>
      <c r="E4" s="7" cm="1">
        <f t="array" ref="E4">IFERROR(INDEX(Stock_DataSet!$G$2:$G$6186, MATCH(1, (Stock_DataSet!$B$2:$B$6186=$A4)*(Stock_DataSet!$A$2:$A$6186=E$1), 0)), "")</f>
        <v>689.17272949218705</v>
      </c>
      <c r="F4" s="7" cm="1">
        <f t="array" ref="F4">IFERROR(INDEX(Stock_DataSet!$G$2:$G$6186, MATCH(1, (Stock_DataSet!$B$2:$B$6186=$A4)*(Stock_DataSet!$A$2:$A$6186=F$1), 0)), "")</f>
        <v>1804.2548828125</v>
      </c>
      <c r="H4" s="13"/>
      <c r="I4" s="13"/>
      <c r="J4" s="13"/>
      <c r="K4" s="13"/>
      <c r="L4" s="13"/>
      <c r="M4" s="13"/>
    </row>
    <row r="5" spans="1:13" x14ac:dyDescent="0.25">
      <c r="A5" s="10">
        <v>43748</v>
      </c>
      <c r="B5" s="7" cm="1">
        <f t="array" ref="B5">IFERROR(INDEX(Stock_DataSet!$G$2:$G$6186, MATCH(1, (Stock_DataSet!$B$2:$B$6186=$A5)*(Stock_DataSet!$A$2:$A$6186=B$1), 0)), "")</f>
        <v>1224.13061523437</v>
      </c>
      <c r="C5" s="7" cm="1">
        <f t="array" ref="C5">IFERROR(INDEX(Stock_DataSet!$G$2:$G$6186, MATCH(1, (Stock_DataSet!$B$2:$B$6186=$A5)*(Stock_DataSet!$A$2:$A$6186=C$1), 0)), "")</f>
        <v>1830.99914550781</v>
      </c>
      <c r="D5" s="7" cm="1">
        <f t="array" ref="D5">IFERROR(INDEX(Stock_DataSet!$G$2:$G$6186, MATCH(1, (Stock_DataSet!$B$2:$B$6186=$A5)*(Stock_DataSet!$A$2:$A$6186=D$1), 0)), "")</f>
        <v>1152.50231933593</v>
      </c>
      <c r="E5" s="7" cm="1">
        <f t="array" ref="E5">IFERROR(INDEX(Stock_DataSet!$G$2:$G$6186, MATCH(1, (Stock_DataSet!$B$2:$B$6186=$A5)*(Stock_DataSet!$A$2:$A$6186=E$1), 0)), "")</f>
        <v>688.64501953125</v>
      </c>
      <c r="F5" s="7" cm="1">
        <f t="array" ref="F5">IFERROR(INDEX(Stock_DataSet!$G$2:$G$6186, MATCH(1, (Stock_DataSet!$B$2:$B$6186=$A5)*(Stock_DataSet!$A$2:$A$6186=F$1), 0)), "")</f>
        <v>1823.47351074218</v>
      </c>
      <c r="G5" s="14"/>
      <c r="H5" s="15" t="s">
        <v>0</v>
      </c>
      <c r="I5" s="15" t="s">
        <v>8</v>
      </c>
      <c r="J5" s="15" t="s">
        <v>9</v>
      </c>
      <c r="K5" s="15" t="s">
        <v>10</v>
      </c>
      <c r="L5" s="15" t="s">
        <v>11</v>
      </c>
      <c r="M5" s="15" t="s">
        <v>12</v>
      </c>
    </row>
    <row r="6" spans="1:13" x14ac:dyDescent="0.25">
      <c r="A6" s="10">
        <v>43749</v>
      </c>
      <c r="B6" s="7" cm="1">
        <f t="array" ref="B6">IFERROR(INDEX(Stock_DataSet!$G$2:$G$6186, MATCH(1, (Stock_DataSet!$B$2:$B$6186=$A6)*(Stock_DataSet!$A$2:$A$6186=B$1), 0)), "")</f>
        <v>1215.01293945312</v>
      </c>
      <c r="C6" s="7" cm="1">
        <f t="array" ref="C6">IFERROR(INDEX(Stock_DataSet!$G$2:$G$6186, MATCH(1, (Stock_DataSet!$B$2:$B$6186=$A6)*(Stock_DataSet!$A$2:$A$6186=C$1), 0)), "")</f>
        <v>1814.92175292968</v>
      </c>
      <c r="D6" s="7" cm="1">
        <f t="array" ref="D6">IFERROR(INDEX(Stock_DataSet!$G$2:$G$6186, MATCH(1, (Stock_DataSet!$B$2:$B$6186=$A6)*(Stock_DataSet!$A$2:$A$6186=D$1), 0)), "")</f>
        <v>1150.82238769531</v>
      </c>
      <c r="E6" s="7" cm="1">
        <f t="array" ref="E6">IFERROR(INDEX(Stock_DataSet!$G$2:$G$6186, MATCH(1, (Stock_DataSet!$B$2:$B$6186=$A6)*(Stock_DataSet!$A$2:$A$6186=E$1), 0)), "")</f>
        <v>716.56726074218705</v>
      </c>
      <c r="F6" s="7" cm="1">
        <f t="array" ref="F6">IFERROR(INDEX(Stock_DataSet!$G$2:$G$6186, MATCH(1, (Stock_DataSet!$B$2:$B$6186=$A6)*(Stock_DataSet!$A$2:$A$6186=F$1), 0)), "")</f>
        <v>1856.72424316406</v>
      </c>
      <c r="H6" s="15" t="s">
        <v>8</v>
      </c>
      <c r="I6" s="2">
        <f>CORREL(StockPriceTrendsOverTime7[RELIANCE.NS],StockPriceTrendsOverTime7[RELIANCE.NS])</f>
        <v>1</v>
      </c>
      <c r="J6" s="2">
        <f>CORREL(StockPriceTrendsOverTime7[RELIANCE.NS],StockPriceTrendsOverTime7[TCS.NS])</f>
        <v>0.91748141120216076</v>
      </c>
      <c r="K6" s="2">
        <f>CORREL(StockPriceTrendsOverTime7[RELIANCE.NS],StockPriceTrendsOverTime7[HDFCBANK.NS])</f>
        <v>0.73370176362309958</v>
      </c>
      <c r="L6" s="2">
        <f>CORREL(StockPriceTrendsOverTime7[RELIANCE.NS],StockPriceTrendsOverTime7[INFY.NS])</f>
        <v>0.83600406050279996</v>
      </c>
      <c r="M6" s="2">
        <f>CORREL(StockPriceTrendsOverTime7[RELIANCE.NS],StockPriceTrendsOverTime7[HINDUNILVR.NS])</f>
        <v>0.69842342417402103</v>
      </c>
    </row>
    <row r="7" spans="1:13" x14ac:dyDescent="0.25">
      <c r="A7" s="10">
        <v>43752</v>
      </c>
      <c r="B7" s="7" cm="1">
        <f t="array" ref="B7">IFERROR(INDEX(Stock_DataSet!$G$2:$G$6186, MATCH(1, (Stock_DataSet!$B$2:$B$6186=$A7)*(Stock_DataSet!$A$2:$A$6186=B$1), 0)), "")</f>
        <v>1219.86364746093</v>
      </c>
      <c r="C7" s="7" cm="1">
        <f t="array" ref="C7">IFERROR(INDEX(Stock_DataSet!$G$2:$G$6186, MATCH(1, (Stock_DataSet!$B$2:$B$6186=$A7)*(Stock_DataSet!$A$2:$A$6186=C$1), 0)), "")</f>
        <v>1846.11706542968</v>
      </c>
      <c r="D7" s="7" cm="1">
        <f t="array" ref="D7">IFERROR(INDEX(Stock_DataSet!$G$2:$G$6186, MATCH(1, (Stock_DataSet!$B$2:$B$6186=$A7)*(Stock_DataSet!$A$2:$A$6186=D$1), 0)), "")</f>
        <v>1156.19812011718</v>
      </c>
      <c r="E7" s="7" cm="1">
        <f t="array" ref="E7">IFERROR(INDEX(Stock_DataSet!$G$2:$G$6186, MATCH(1, (Stock_DataSet!$B$2:$B$6186=$A7)*(Stock_DataSet!$A$2:$A$6186=E$1), 0)), "")</f>
        <v>691.32733154296795</v>
      </c>
      <c r="F7" s="7" cm="1">
        <f t="array" ref="F7">IFERROR(INDEX(Stock_DataSet!$G$2:$G$6186, MATCH(1, (Stock_DataSet!$B$2:$B$6186=$A7)*(Stock_DataSet!$A$2:$A$6186=F$1), 0)), "")</f>
        <v>1865.61584472656</v>
      </c>
      <c r="H7" s="15" t="s">
        <v>9</v>
      </c>
      <c r="I7" s="2">
        <f>CORREL(StockPriceTrendsOverTime7[RELIANCE.NS],StockPriceTrendsOverTime7[TCS.NS])</f>
        <v>0.91748141120216076</v>
      </c>
      <c r="J7" s="2">
        <v>1</v>
      </c>
      <c r="K7" s="2">
        <f>CORREL(StockPriceTrendsOverTime7[TCS.NS],StockPriceTrendsOverTime7[HDFCBANK.NS])</f>
        <v>0.82772453454632033</v>
      </c>
      <c r="L7" s="2">
        <f>CORREL(StockPriceTrendsOverTime7[TCS.NS],StockPriceTrendsOverTime7[INFY.NS])</f>
        <v>0.94115194008604885</v>
      </c>
      <c r="M7" s="2">
        <f>CORREL(StockPriceTrendsOverTime7[TCS.NS],StockPriceTrendsOverTime7[HINDUNILVR.NS])</f>
        <v>0.73242759802596491</v>
      </c>
    </row>
    <row r="8" spans="1:13" x14ac:dyDescent="0.25">
      <c r="A8" s="10">
        <v>43753</v>
      </c>
      <c r="B8" s="7" cm="1">
        <f t="array" ref="B8">IFERROR(INDEX(Stock_DataSet!$G$2:$G$6186, MATCH(1, (Stock_DataSet!$B$2:$B$6186=$A8)*(Stock_DataSet!$A$2:$A$6186=B$1), 0)), "")</f>
        <v>1225.38806152343</v>
      </c>
      <c r="C8" s="7" cm="1">
        <f t="array" ref="C8">IFERROR(INDEX(Stock_DataSet!$G$2:$G$6186, MATCH(1, (Stock_DataSet!$B$2:$B$6186=$A8)*(Stock_DataSet!$A$2:$A$6186=C$1), 0)), "")</f>
        <v>1861.00646972656</v>
      </c>
      <c r="D8" s="7" cm="1">
        <f t="array" ref="D8">IFERROR(INDEX(Stock_DataSet!$G$2:$G$6186, MATCH(1, (Stock_DataSet!$B$2:$B$6186=$A8)*(Stock_DataSet!$A$2:$A$6186=D$1), 0)), "")</f>
        <v>1174.10180664062</v>
      </c>
      <c r="E8" s="7" cm="1">
        <f t="array" ref="E8">IFERROR(INDEX(Stock_DataSet!$G$2:$G$6186, MATCH(1, (Stock_DataSet!$B$2:$B$6186=$A8)*(Stock_DataSet!$A$2:$A$6186=E$1), 0)), "")</f>
        <v>675.67327880859295</v>
      </c>
      <c r="F8" s="7" cm="1">
        <f t="array" ref="F8">IFERROR(INDEX(Stock_DataSet!$G$2:$G$6186, MATCH(1, (Stock_DataSet!$B$2:$B$6186=$A8)*(Stock_DataSet!$A$2:$A$6186=F$1), 0)), "")</f>
        <v>1912.06506347656</v>
      </c>
      <c r="H8" s="15" t="s">
        <v>10</v>
      </c>
      <c r="I8" s="2">
        <f>CORREL(StockPriceTrendsOverTime7[RELIANCE.NS],StockPriceTrendsOverTime7[HDFCBANK.NS])</f>
        <v>0.73370176362309958</v>
      </c>
      <c r="J8" s="2">
        <f>CORREL(StockPriceTrendsOverTime7[TCS.NS],StockPriceTrendsOverTime7[HDFCBANK.NS])</f>
        <v>0.82772453454632033</v>
      </c>
      <c r="K8" s="2">
        <v>1</v>
      </c>
      <c r="L8" s="2">
        <f>CORREL(StockPriceTrendsOverTime7[HDFCBANK.NS],StockPriceTrendsOverTime7[INFY.NS])</f>
        <v>0.7949799904413849</v>
      </c>
      <c r="M8" s="2">
        <f>CORREL(StockPriceTrendsOverTime7[HDFCBANK.NS],StockPriceTrendsOverTime7[HINDUNILVR.NS])</f>
        <v>0.77923222315750484</v>
      </c>
    </row>
    <row r="9" spans="1:13" x14ac:dyDescent="0.25">
      <c r="A9" s="10">
        <v>43754</v>
      </c>
      <c r="B9" s="7" cm="1">
        <f t="array" ref="B9">IFERROR(INDEX(Stock_DataSet!$G$2:$G$6186, MATCH(1, (Stock_DataSet!$B$2:$B$6186=$A9)*(Stock_DataSet!$A$2:$A$6186=B$1), 0)), "")</f>
        <v>1232.75390625</v>
      </c>
      <c r="C9" s="7" cm="1">
        <f t="array" ref="C9">IFERROR(INDEX(Stock_DataSet!$G$2:$G$6186, MATCH(1, (Stock_DataSet!$B$2:$B$6186=$A9)*(Stock_DataSet!$A$2:$A$6186=C$1), 0)), "")</f>
        <v>1869.31896972656</v>
      </c>
      <c r="D9" s="7" cm="1">
        <f t="array" ref="D9">IFERROR(INDEX(Stock_DataSet!$G$2:$G$6186, MATCH(1, (Stock_DataSet!$B$2:$B$6186=$A9)*(Stock_DataSet!$A$2:$A$6186=D$1), 0)), "")</f>
        <v>1172.22973632812</v>
      </c>
      <c r="E9" s="7" cm="1">
        <f t="array" ref="E9">IFERROR(INDEX(Stock_DataSet!$G$2:$G$6186, MATCH(1, (Stock_DataSet!$B$2:$B$6186=$A9)*(Stock_DataSet!$A$2:$A$6186=E$1), 0)), "")</f>
        <v>678.44354248046795</v>
      </c>
      <c r="F9" s="7" cm="1">
        <f t="array" ref="F9">IFERROR(INDEX(Stock_DataSet!$G$2:$G$6186, MATCH(1, (Stock_DataSet!$B$2:$B$6186=$A9)*(Stock_DataSet!$A$2:$A$6186=F$1), 0)), "")</f>
        <v>1918.17822265625</v>
      </c>
      <c r="H9" s="15" t="s">
        <v>11</v>
      </c>
      <c r="I9" s="2">
        <f>CORREL(StockPriceTrendsOverTime7[RELIANCE.NS],StockPriceTrendsOverTime7[INFY.NS])</f>
        <v>0.83600406050279996</v>
      </c>
      <c r="J9" s="2">
        <f>CORREL(StockPriceTrendsOverTime7[TCS.NS],StockPriceTrendsOverTime7[INFY.NS])</f>
        <v>0.94115194008604885</v>
      </c>
      <c r="K9" s="2">
        <f>CORREL(StockPriceTrendsOverTime7[HDFCBANK.NS],StockPriceTrendsOverTime7[INFY.NS])</f>
        <v>0.7949799904413849</v>
      </c>
      <c r="L9" s="2">
        <v>1</v>
      </c>
      <c r="M9" s="2">
        <f>CORREL(StockPriceTrendsOverTime7[INFY.NS],StockPriceTrendsOverTime7[HINDUNILVR.NS])</f>
        <v>0.69672174037835821</v>
      </c>
    </row>
    <row r="10" spans="1:13" x14ac:dyDescent="0.25">
      <c r="A10" s="10">
        <v>43755</v>
      </c>
      <c r="B10" s="7" cm="1">
        <f t="array" ref="B10">IFERROR(INDEX(Stock_DataSet!$G$2:$G$6186, MATCH(1, (Stock_DataSet!$B$2:$B$6186=$A10)*(Stock_DataSet!$A$2:$A$6186=B$1), 0)), "")</f>
        <v>1254.44738769531</v>
      </c>
      <c r="C10" s="7" cm="1">
        <f t="array" ref="C10">IFERROR(INDEX(Stock_DataSet!$G$2:$G$6186, MATCH(1, (Stock_DataSet!$B$2:$B$6186=$A10)*(Stock_DataSet!$A$2:$A$6186=C$1), 0)), "")</f>
        <v>1859.74963378906</v>
      </c>
      <c r="D10" s="7" cm="1">
        <f t="array" ref="D10">IFERROR(INDEX(Stock_DataSet!$G$2:$G$6186, MATCH(1, (Stock_DataSet!$B$2:$B$6186=$A10)*(Stock_DataSet!$A$2:$A$6186=D$1), 0)), "")</f>
        <v>1171.173828125</v>
      </c>
      <c r="E10" s="7" cm="1">
        <f t="array" ref="E10">IFERROR(INDEX(Stock_DataSet!$G$2:$G$6186, MATCH(1, (Stock_DataSet!$B$2:$B$6186=$A10)*(Stock_DataSet!$A$2:$A$6186=E$1), 0)), "")</f>
        <v>676.72869873046795</v>
      </c>
      <c r="F10" s="7" cm="1">
        <f t="array" ref="F10">IFERROR(INDEX(Stock_DataSet!$G$2:$G$6186, MATCH(1, (Stock_DataSet!$B$2:$B$6186=$A10)*(Stock_DataSet!$A$2:$A$6186=F$1), 0)), "")</f>
        <v>1948.60424804687</v>
      </c>
      <c r="H10" s="15" t="s">
        <v>12</v>
      </c>
      <c r="I10" s="2">
        <f>CORREL(StockPriceTrendsOverTime7[RELIANCE.NS],StockPriceTrendsOverTime7[HINDUNILVR.NS])</f>
        <v>0.69842342417402103</v>
      </c>
      <c r="J10" s="2">
        <f>CORREL(StockPriceTrendsOverTime7[TCS.NS],StockPriceTrendsOverTime7[HINDUNILVR.NS])</f>
        <v>0.73242759802596491</v>
      </c>
      <c r="K10" s="2">
        <f>CORREL(StockPriceTrendsOverTime7[HDFCBANK.NS],StockPriceTrendsOverTime7[HINDUNILVR.NS])</f>
        <v>0.77923222315750484</v>
      </c>
      <c r="L10" s="2">
        <f>CORREL(StockPriceTrendsOverTime7[INFY.NS],StockPriceTrendsOverTime7[HINDUNILVR.NS])</f>
        <v>0.69672174037835821</v>
      </c>
      <c r="M10" s="2">
        <v>1</v>
      </c>
    </row>
    <row r="11" spans="1:13" x14ac:dyDescent="0.25">
      <c r="A11" s="10">
        <v>43756</v>
      </c>
      <c r="B11" s="7" cm="1">
        <f t="array" ref="B11">IFERROR(INDEX(Stock_DataSet!$G$2:$G$6186, MATCH(1, (Stock_DataSet!$B$2:$B$6186=$A11)*(Stock_DataSet!$A$2:$A$6186=B$1), 0)), "")</f>
        <v>1272.27819824218</v>
      </c>
      <c r="C11" s="7" cm="1">
        <f t="array" ref="C11">IFERROR(INDEX(Stock_DataSet!$G$2:$G$6186, MATCH(1, (Stock_DataSet!$B$2:$B$6186=$A11)*(Stock_DataSet!$A$2:$A$6186=C$1), 0)), "")</f>
        <v>1883.92443847656</v>
      </c>
      <c r="D11" s="7" cm="1">
        <f t="array" ref="D11">IFERROR(INDEX(Stock_DataSet!$G$2:$G$6186, MATCH(1, (Stock_DataSet!$B$2:$B$6186=$A11)*(Stock_DataSet!$A$2:$A$6186=D$1), 0)), "")</f>
        <v>1179.81359863281</v>
      </c>
      <c r="E11" s="7" cm="1">
        <f t="array" ref="E11">IFERROR(INDEX(Stock_DataSet!$G$2:$G$6186, MATCH(1, (Stock_DataSet!$B$2:$B$6186=$A11)*(Stock_DataSet!$A$2:$A$6186=E$1), 0)), "")</f>
        <v>675.27746582031205</v>
      </c>
      <c r="F11" s="7" cm="1">
        <f t="array" ref="F11">IFERROR(INDEX(Stock_DataSet!$G$2:$G$6186, MATCH(1, (Stock_DataSet!$B$2:$B$6186=$A11)*(Stock_DataSet!$A$2:$A$6186=F$1), 0)), "")</f>
        <v>1951.38293457031</v>
      </c>
      <c r="H11" s="12"/>
    </row>
    <row r="12" spans="1:13" x14ac:dyDescent="0.25">
      <c r="A12" s="10">
        <v>43760</v>
      </c>
      <c r="B12" s="7" cm="1">
        <f t="array" ref="B12">IFERROR(INDEX(Stock_DataSet!$G$2:$G$6186, MATCH(1, (Stock_DataSet!$B$2:$B$6186=$A12)*(Stock_DataSet!$A$2:$A$6186=B$1), 0)), "")</f>
        <v>1270.30200195312</v>
      </c>
      <c r="C12" s="7" cm="1">
        <f t="array" ref="C12">IFERROR(INDEX(Stock_DataSet!$G$2:$G$6186, MATCH(1, (Stock_DataSet!$B$2:$B$6186=$A12)*(Stock_DataSet!$A$2:$A$6186=C$1), 0)), "")</f>
        <v>1878.47607421875</v>
      </c>
      <c r="D12" s="7" cm="1">
        <f t="array" ref="D12">IFERROR(INDEX(Stock_DataSet!$G$2:$G$6186, MATCH(1, (Stock_DataSet!$B$2:$B$6186=$A12)*(Stock_DataSet!$A$2:$A$6186=D$1), 0)), "")</f>
        <v>1189.70153808593</v>
      </c>
      <c r="E12" s="7" cm="1">
        <f t="array" ref="E12">IFERROR(INDEX(Stock_DataSet!$G$2:$G$6186, MATCH(1, (Stock_DataSet!$B$2:$B$6186=$A12)*(Stock_DataSet!$A$2:$A$6186=E$1), 0)), "")</f>
        <v>571.92193603515602</v>
      </c>
      <c r="F12" s="7" cm="1">
        <f t="array" ref="F12">IFERROR(INDEX(Stock_DataSet!$G$2:$G$6186, MATCH(1, (Stock_DataSet!$B$2:$B$6186=$A12)*(Stock_DataSet!$A$2:$A$6186=F$1), 0)), "")</f>
        <v>1970.3701171875</v>
      </c>
    </row>
    <row r="13" spans="1:13" x14ac:dyDescent="0.25">
      <c r="A13" s="10">
        <v>43761</v>
      </c>
      <c r="B13" s="7" cm="1">
        <f t="array" ref="B13">IFERROR(INDEX(Stock_DataSet!$G$2:$G$6186, MATCH(1, (Stock_DataSet!$B$2:$B$6186=$A13)*(Stock_DataSet!$A$2:$A$6186=B$1), 0)), "")</f>
        <v>1250.76428222656</v>
      </c>
      <c r="C13" s="7" cm="1">
        <f t="array" ref="C13">IFERROR(INDEX(Stock_DataSet!$G$2:$G$6186, MATCH(1, (Stock_DataSet!$B$2:$B$6186=$A13)*(Stock_DataSet!$A$2:$A$6186=C$1), 0)), "")</f>
        <v>1895.599609375</v>
      </c>
      <c r="D13" s="7" cm="1">
        <f t="array" ref="D13">IFERROR(INDEX(Stock_DataSet!$G$2:$G$6186, MATCH(1, (Stock_DataSet!$B$2:$B$6186=$A13)*(Stock_DataSet!$A$2:$A$6186=D$1), 0)), "")</f>
        <v>1191.90930175781</v>
      </c>
      <c r="E13" s="7" cm="1">
        <f t="array" ref="E13">IFERROR(INDEX(Stock_DataSet!$G$2:$G$6186, MATCH(1, (Stock_DataSet!$B$2:$B$6186=$A13)*(Stock_DataSet!$A$2:$A$6186=E$1), 0)), "")</f>
        <v>585.46520996093705</v>
      </c>
      <c r="F13" s="7" cm="1">
        <f t="array" ref="F13">IFERROR(INDEX(Stock_DataSet!$G$2:$G$6186, MATCH(1, (Stock_DataSet!$B$2:$B$6186=$A13)*(Stock_DataSet!$A$2:$A$6186=F$1), 0)), "")</f>
        <v>1986.10461425781</v>
      </c>
    </row>
    <row r="14" spans="1:13" x14ac:dyDescent="0.25">
      <c r="A14" s="10">
        <v>43762</v>
      </c>
      <c r="B14" s="7" cm="1">
        <f t="array" ref="B14">IFERROR(INDEX(Stock_DataSet!$G$2:$G$6186, MATCH(1, (Stock_DataSet!$B$2:$B$6186=$A14)*(Stock_DataSet!$A$2:$A$6186=B$1), 0)), "")</f>
        <v>1290.33361816406</v>
      </c>
      <c r="C14" s="7" cm="1">
        <f t="array" ref="C14">IFERROR(INDEX(Stock_DataSet!$G$2:$G$6186, MATCH(1, (Stock_DataSet!$B$2:$B$6186=$A14)*(Stock_DataSet!$A$2:$A$6186=C$1), 0)), "")</f>
        <v>1906.49633789062</v>
      </c>
      <c r="D14" s="7" cm="1">
        <f t="array" ref="D14">IFERROR(INDEX(Stock_DataSet!$G$2:$G$6186, MATCH(1, (Stock_DataSet!$B$2:$B$6186=$A14)*(Stock_DataSet!$A$2:$A$6186=D$1), 0)), "")</f>
        <v>1186.62951660156</v>
      </c>
      <c r="E14" s="7" cm="1">
        <f t="array" ref="E14">IFERROR(INDEX(Stock_DataSet!$G$2:$G$6186, MATCH(1, (Stock_DataSet!$B$2:$B$6186=$A14)*(Stock_DataSet!$A$2:$A$6186=E$1), 0)), "")</f>
        <v>571.741943359375</v>
      </c>
      <c r="F14" s="7" cm="1">
        <f t="array" ref="F14">IFERROR(INDEX(Stock_DataSet!$G$2:$G$6186, MATCH(1, (Stock_DataSet!$B$2:$B$6186=$A14)*(Stock_DataSet!$A$2:$A$6186=F$1), 0)), "")</f>
        <v>1986.19787597656</v>
      </c>
    </row>
    <row r="15" spans="1:13" x14ac:dyDescent="0.25">
      <c r="A15" s="10">
        <v>43763</v>
      </c>
      <c r="B15" s="7" cm="1">
        <f t="array" ref="B15">IFERROR(INDEX(Stock_DataSet!$G$2:$G$6186, MATCH(1, (Stock_DataSet!$B$2:$B$6186=$A15)*(Stock_DataSet!$A$2:$A$6186=B$1), 0)), "")</f>
        <v>1285.61767578125</v>
      </c>
      <c r="C15" s="7" cm="1">
        <f t="array" ref="C15">IFERROR(INDEX(Stock_DataSet!$G$2:$G$6186, MATCH(1, (Stock_DataSet!$B$2:$B$6186=$A15)*(Stock_DataSet!$A$2:$A$6186=C$1), 0)), "")</f>
        <v>1945.82629394531</v>
      </c>
      <c r="D15" s="7" cm="1">
        <f t="array" ref="D15">IFERROR(INDEX(Stock_DataSet!$G$2:$G$6186, MATCH(1, (Stock_DataSet!$B$2:$B$6186=$A15)*(Stock_DataSet!$A$2:$A$6186=D$1), 0)), "")</f>
        <v>1179.81359863281</v>
      </c>
      <c r="E15" s="7" cm="1">
        <f t="array" ref="E15">IFERROR(INDEX(Stock_DataSet!$G$2:$G$6186, MATCH(1, (Stock_DataSet!$B$2:$B$6186=$A15)*(Stock_DataSet!$A$2:$A$6186=E$1), 0)), "")</f>
        <v>573.63165283203102</v>
      </c>
      <c r="F15" s="7" cm="1">
        <f t="array" ref="F15">IFERROR(INDEX(Stock_DataSet!$G$2:$G$6186, MATCH(1, (Stock_DataSet!$B$2:$B$6186=$A15)*(Stock_DataSet!$A$2:$A$6186=F$1), 0)), "")</f>
        <v>1997.13708496093</v>
      </c>
    </row>
    <row r="16" spans="1:13" x14ac:dyDescent="0.25">
      <c r="A16" s="10">
        <v>43765</v>
      </c>
      <c r="B16" s="7" cm="1">
        <f t="array" ref="B16">IFERROR(INDEX(Stock_DataSet!$G$2:$G$6186, MATCH(1, (Stock_DataSet!$B$2:$B$6186=$A16)*(Stock_DataSet!$A$2:$A$6186=B$1), 0)), "")</f>
        <v>1288.357421875</v>
      </c>
      <c r="C16" s="7" cm="1">
        <f t="array" ref="C16">IFERROR(INDEX(Stock_DataSet!$G$2:$G$6186, MATCH(1, (Stock_DataSet!$B$2:$B$6186=$A16)*(Stock_DataSet!$A$2:$A$6186=C$1), 0)), "")</f>
        <v>1937.35583496093</v>
      </c>
      <c r="D16" s="7" cm="1">
        <f t="array" ref="D16">IFERROR(INDEX(Stock_DataSet!$G$2:$G$6186, MATCH(1, (Stock_DataSet!$B$2:$B$6186=$A16)*(Stock_DataSet!$A$2:$A$6186=D$1), 0)), "")</f>
        <v>1188.16552734375</v>
      </c>
      <c r="E16" s="7" cm="1">
        <f t="array" ref="E16">IFERROR(INDEX(Stock_DataSet!$G$2:$G$6186, MATCH(1, (Stock_DataSet!$B$2:$B$6186=$A16)*(Stock_DataSet!$A$2:$A$6186=E$1), 0)), "")</f>
        <v>583.89031982421795</v>
      </c>
      <c r="F16" s="7" cm="1">
        <f t="array" ref="F16">IFERROR(INDEX(Stock_DataSet!$G$2:$G$6186, MATCH(1, (Stock_DataSet!$B$2:$B$6186=$A16)*(Stock_DataSet!$A$2:$A$6186=F$1), 0)), "")</f>
        <v>1992.15588378906</v>
      </c>
    </row>
    <row r="17" spans="1:6" x14ac:dyDescent="0.25">
      <c r="A17" s="10">
        <v>43767</v>
      </c>
      <c r="B17" s="7" cm="1">
        <f t="array" ref="B17">IFERROR(INDEX(Stock_DataSet!$G$2:$G$6186, MATCH(1, (Stock_DataSet!$B$2:$B$6186=$A17)*(Stock_DataSet!$A$2:$A$6186=B$1), 0)), "")</f>
        <v>1317.82116699218</v>
      </c>
      <c r="C17" s="7" cm="1">
        <f t="array" ref="C17">IFERROR(INDEX(Stock_DataSet!$G$2:$G$6186, MATCH(1, (Stock_DataSet!$B$2:$B$6186=$A17)*(Stock_DataSet!$A$2:$A$6186=C$1), 0)), "")</f>
        <v>2009.83374023437</v>
      </c>
      <c r="D17" s="7" cm="1">
        <f t="array" ref="D17">IFERROR(INDEX(Stock_DataSet!$G$2:$G$6186, MATCH(1, (Stock_DataSet!$B$2:$B$6186=$A17)*(Stock_DataSet!$A$2:$A$6186=D$1), 0)), "")</f>
        <v>1192.77331542968</v>
      </c>
      <c r="E17" s="7" cm="1">
        <f t="array" ref="E17">IFERROR(INDEX(Stock_DataSet!$G$2:$G$6186, MATCH(1, (Stock_DataSet!$B$2:$B$6186=$A17)*(Stock_DataSet!$A$2:$A$6186=E$1), 0)), "")</f>
        <v>585.51019287109295</v>
      </c>
      <c r="F17" s="7" cm="1">
        <f t="array" ref="F17">IFERROR(INDEX(Stock_DataSet!$G$2:$G$6186, MATCH(1, (Stock_DataSet!$B$2:$B$6186=$A17)*(Stock_DataSet!$A$2:$A$6186=F$1), 0)), "")</f>
        <v>2011.19506835937</v>
      </c>
    </row>
    <row r="18" spans="1:6" x14ac:dyDescent="0.25">
      <c r="A18" s="10">
        <v>43768</v>
      </c>
      <c r="B18" s="7" cm="1">
        <f t="array" ref="B18">IFERROR(INDEX(Stock_DataSet!$G$2:$G$6186, MATCH(1, (Stock_DataSet!$B$2:$B$6186=$A18)*(Stock_DataSet!$A$2:$A$6186=B$1), 0)), "")</f>
        <v>1328.64538574218</v>
      </c>
      <c r="C18" s="7" cm="1">
        <f t="array" ref="C18">IFERROR(INDEX(Stock_DataSet!$G$2:$G$6186, MATCH(1, (Stock_DataSet!$B$2:$B$6186=$A18)*(Stock_DataSet!$A$2:$A$6186=C$1), 0)), "")</f>
        <v>2062.89868164062</v>
      </c>
      <c r="D18" s="7" cm="1">
        <f t="array" ref="D18">IFERROR(INDEX(Stock_DataSet!$G$2:$G$6186, MATCH(1, (Stock_DataSet!$B$2:$B$6186=$A18)*(Stock_DataSet!$A$2:$A$6186=D$1), 0)), "")</f>
        <v>1198.38916015625</v>
      </c>
      <c r="E18" s="7" cm="1">
        <f t="array" ref="E18">IFERROR(INDEX(Stock_DataSet!$G$2:$G$6186, MATCH(1, (Stock_DataSet!$B$2:$B$6186=$A18)*(Stock_DataSet!$A$2:$A$6186=E$1), 0)), "")</f>
        <v>594.46398925781205</v>
      </c>
      <c r="F18" s="7" cm="1">
        <f t="array" ref="F18">IFERROR(INDEX(Stock_DataSet!$G$2:$G$6186, MATCH(1, (Stock_DataSet!$B$2:$B$6186=$A18)*(Stock_DataSet!$A$2:$A$6186=F$1), 0)), "")</f>
        <v>2019.7607421875</v>
      </c>
    </row>
    <row r="19" spans="1:6" x14ac:dyDescent="0.25">
      <c r="A19" s="10">
        <v>43769</v>
      </c>
      <c r="B19" s="7" cm="1">
        <f t="array" ref="B19">IFERROR(INDEX(Stock_DataSet!$G$2:$G$6186, MATCH(1, (Stock_DataSet!$B$2:$B$6186=$A19)*(Stock_DataSet!$A$2:$A$6186=B$1), 0)), "")</f>
        <v>1315.39562988281</v>
      </c>
      <c r="C19" s="7" cm="1">
        <f t="array" ref="C19">IFERROR(INDEX(Stock_DataSet!$G$2:$G$6186, MATCH(1, (Stock_DataSet!$B$2:$B$6186=$A19)*(Stock_DataSet!$A$2:$A$6186=C$1), 0)), "")</f>
        <v>2078.32836914062</v>
      </c>
      <c r="D19" s="7" cm="1">
        <f t="array" ref="D19">IFERROR(INDEX(Stock_DataSet!$G$2:$G$6186, MATCH(1, (Stock_DataSet!$B$2:$B$6186=$A19)*(Stock_DataSet!$A$2:$A$6186=D$1), 0)), "")</f>
        <v>1181.10961914062</v>
      </c>
      <c r="E19" s="7" cm="1">
        <f t="array" ref="E19">IFERROR(INDEX(Stock_DataSet!$G$2:$G$6186, MATCH(1, (Stock_DataSet!$B$2:$B$6186=$A19)*(Stock_DataSet!$A$2:$A$6186=E$1), 0)), "")</f>
        <v>616.961181640625</v>
      </c>
      <c r="F19" s="7" cm="1">
        <f t="array" ref="F19">IFERROR(INDEX(Stock_DataSet!$G$2:$G$6186, MATCH(1, (Stock_DataSet!$B$2:$B$6186=$A19)*(Stock_DataSet!$A$2:$A$6186=F$1), 0)), "")</f>
        <v>2025.30029296875</v>
      </c>
    </row>
    <row r="20" spans="1:6" x14ac:dyDescent="0.25">
      <c r="A20" s="10">
        <v>43770</v>
      </c>
      <c r="B20" s="7" cm="1">
        <f t="array" ref="B20">IFERROR(INDEX(Stock_DataSet!$G$2:$G$6186, MATCH(1, (Stock_DataSet!$B$2:$B$6186=$A20)*(Stock_DataSet!$A$2:$A$6186=B$1), 0)), "")</f>
        <v>1308.70349121093</v>
      </c>
      <c r="C20" s="7" cm="1">
        <f t="array" ref="C20">IFERROR(INDEX(Stock_DataSet!$G$2:$G$6186, MATCH(1, (Stock_DataSet!$B$2:$B$6186=$A20)*(Stock_DataSet!$A$2:$A$6186=C$1), 0)), "")</f>
        <v>2015.3740234375</v>
      </c>
      <c r="D20" s="7" cm="1">
        <f t="array" ref="D20">IFERROR(INDEX(Stock_DataSet!$G$2:$G$6186, MATCH(1, (Stock_DataSet!$B$2:$B$6186=$A20)*(Stock_DataSet!$A$2:$A$6186=D$1), 0)), "")</f>
        <v>1190.42150878906</v>
      </c>
      <c r="E20" s="7" cm="1">
        <f t="array" ref="E20">IFERROR(INDEX(Stock_DataSet!$G$2:$G$6186, MATCH(1, (Stock_DataSet!$B$2:$B$6186=$A20)*(Stock_DataSet!$A$2:$A$6186=E$1), 0)), "")</f>
        <v>619.031005859375</v>
      </c>
      <c r="F20" s="7" cm="1">
        <f t="array" ref="F20">IFERROR(INDEX(Stock_DataSet!$G$2:$G$6186, MATCH(1, (Stock_DataSet!$B$2:$B$6186=$A20)*(Stock_DataSet!$A$2:$A$6186=F$1), 0)), "")</f>
        <v>2029.02465820312</v>
      </c>
    </row>
    <row r="21" spans="1:6" x14ac:dyDescent="0.25">
      <c r="A21" s="10">
        <v>43773</v>
      </c>
      <c r="B21" s="7" cm="1">
        <f t="array" ref="B21">IFERROR(INDEX(Stock_DataSet!$G$2:$G$6186, MATCH(1, (Stock_DataSet!$B$2:$B$6186=$A21)*(Stock_DataSet!$A$2:$A$6186=B$1), 0)), "")</f>
        <v>1309.37719726562</v>
      </c>
      <c r="C21" s="7" cm="1">
        <f t="array" ref="C21">IFERROR(INDEX(Stock_DataSet!$G$2:$G$6186, MATCH(1, (Stock_DataSet!$B$2:$B$6186=$A21)*(Stock_DataSet!$A$2:$A$6186=C$1), 0)), "")</f>
        <v>2009.00964355468</v>
      </c>
      <c r="D21" s="7" cm="1">
        <f t="array" ref="D21">IFERROR(INDEX(Stock_DataSet!$G$2:$G$6186, MATCH(1, (Stock_DataSet!$B$2:$B$6186=$A21)*(Stock_DataSet!$A$2:$A$6186=D$1), 0)), "")</f>
        <v>1187.349609375</v>
      </c>
      <c r="E21" s="7" cm="1">
        <f t="array" ref="E21">IFERROR(INDEX(Stock_DataSet!$G$2:$G$6186, MATCH(1, (Stock_DataSet!$B$2:$B$6186=$A21)*(Stock_DataSet!$A$2:$A$6186=E$1), 0)), "")</f>
        <v>638.0185546875</v>
      </c>
      <c r="F21" s="7" cm="1">
        <f t="array" ref="F21">IFERROR(INDEX(Stock_DataSet!$G$2:$G$6186, MATCH(1, (Stock_DataSet!$B$2:$B$6186=$A21)*(Stock_DataSet!$A$2:$A$6186=F$1), 0)), "")</f>
        <v>2009.28686523437</v>
      </c>
    </row>
    <row r="22" spans="1:6" x14ac:dyDescent="0.25">
      <c r="A22" s="10">
        <v>43774</v>
      </c>
      <c r="B22" s="7" cm="1">
        <f t="array" ref="B22">IFERROR(INDEX(Stock_DataSet!$G$2:$G$6186, MATCH(1, (Stock_DataSet!$B$2:$B$6186=$A22)*(Stock_DataSet!$A$2:$A$6186=B$1), 0)), "")</f>
        <v>1300.080078125</v>
      </c>
      <c r="C22" s="7" cm="1">
        <f t="array" ref="C22">IFERROR(INDEX(Stock_DataSet!$G$2:$G$6186, MATCH(1, (Stock_DataSet!$B$2:$B$6186=$A22)*(Stock_DataSet!$A$2:$A$6186=C$1), 0)), "")</f>
        <v>2016.24365234375</v>
      </c>
      <c r="D22" s="7" cm="1">
        <f t="array" ref="D22">IFERROR(INDEX(Stock_DataSet!$G$2:$G$6186, MATCH(1, (Stock_DataSet!$B$2:$B$6186=$A22)*(Stock_DataSet!$A$2:$A$6186=D$1), 0)), "")</f>
        <v>1189.89343261718</v>
      </c>
      <c r="E22" s="7" cm="1">
        <f t="array" ref="E22">IFERROR(INDEX(Stock_DataSet!$G$2:$G$6186, MATCH(1, (Stock_DataSet!$B$2:$B$6186=$A22)*(Stock_DataSet!$A$2:$A$6186=E$1), 0)), "")</f>
        <v>626.40997314453102</v>
      </c>
      <c r="F22" s="7" cm="1">
        <f t="array" ref="F22">IFERROR(INDEX(Stock_DataSet!$G$2:$G$6186, MATCH(1, (Stock_DataSet!$B$2:$B$6186=$A22)*(Stock_DataSet!$A$2:$A$6186=F$1), 0)), "")</f>
        <v>2022.32104492187</v>
      </c>
    </row>
    <row r="23" spans="1:6" x14ac:dyDescent="0.25">
      <c r="A23" s="10">
        <v>43775</v>
      </c>
      <c r="B23" s="7" cm="1">
        <f t="array" ref="B23">IFERROR(INDEX(Stock_DataSet!$G$2:$G$6186, MATCH(1, (Stock_DataSet!$B$2:$B$6186=$A23)*(Stock_DataSet!$A$2:$A$6186=B$1), 0)), "")</f>
        <v>1288.94128417968</v>
      </c>
      <c r="C23" s="7" cm="1">
        <f t="array" ref="C23">IFERROR(INDEX(Stock_DataSet!$G$2:$G$6186, MATCH(1, (Stock_DataSet!$B$2:$B$6186=$A23)*(Stock_DataSet!$A$2:$A$6186=C$1), 0)), "")</f>
        <v>2004.01916503906</v>
      </c>
      <c r="D23" s="7" cm="1">
        <f t="array" ref="D23">IFERROR(INDEX(Stock_DataSet!$G$2:$G$6186, MATCH(1, (Stock_DataSet!$B$2:$B$6186=$A23)*(Stock_DataSet!$A$2:$A$6186=D$1), 0)), "")</f>
        <v>1206.35693359375</v>
      </c>
      <c r="E23" s="7" cm="1">
        <f t="array" ref="E23">IFERROR(INDEX(Stock_DataSet!$G$2:$G$6186, MATCH(1, (Stock_DataSet!$B$2:$B$6186=$A23)*(Stock_DataSet!$A$2:$A$6186=E$1), 0)), "")</f>
        <v>640.98809814453102</v>
      </c>
      <c r="F23" s="7" cm="1">
        <f t="array" ref="F23">IFERROR(INDEX(Stock_DataSet!$G$2:$G$6186, MATCH(1, (Stock_DataSet!$B$2:$B$6186=$A23)*(Stock_DataSet!$A$2:$A$6186=F$1), 0)), "")</f>
        <v>2029.11791992187</v>
      </c>
    </row>
    <row r="24" spans="1:6" x14ac:dyDescent="0.25">
      <c r="A24" s="10">
        <v>43776</v>
      </c>
      <c r="B24" s="7" cm="1">
        <f t="array" ref="B24">IFERROR(INDEX(Stock_DataSet!$G$2:$G$6186, MATCH(1, (Stock_DataSet!$B$2:$B$6186=$A24)*(Stock_DataSet!$A$2:$A$6186=B$1), 0)), "")</f>
        <v>1310.23059082031</v>
      </c>
      <c r="C24" s="7" cm="1">
        <f t="array" ref="C24">IFERROR(INDEX(Stock_DataSet!$G$2:$G$6186, MATCH(1, (Stock_DataSet!$B$2:$B$6186=$A24)*(Stock_DataSet!$A$2:$A$6186=C$1), 0)), "")</f>
        <v>2001.13452148437</v>
      </c>
      <c r="D24" s="7" cm="1">
        <f t="array" ref="D24">IFERROR(INDEX(Stock_DataSet!$G$2:$G$6186, MATCH(1, (Stock_DataSet!$B$2:$B$6186=$A24)*(Stock_DataSet!$A$2:$A$6186=D$1), 0)), "")</f>
        <v>1213.125</v>
      </c>
      <c r="E24" s="7" cm="1">
        <f t="array" ref="E24">IFERROR(INDEX(Stock_DataSet!$G$2:$G$6186, MATCH(1, (Stock_DataSet!$B$2:$B$6186=$A24)*(Stock_DataSet!$A$2:$A$6186=E$1), 0)), "")</f>
        <v>648.00720214843705</v>
      </c>
      <c r="F24" s="7" cm="1">
        <f t="array" ref="F24">IFERROR(INDEX(Stock_DataSet!$G$2:$G$6186, MATCH(1, (Stock_DataSet!$B$2:$B$6186=$A24)*(Stock_DataSet!$A$2:$A$6186=F$1), 0)), "")</f>
        <v>1990.75927734375</v>
      </c>
    </row>
    <row r="25" spans="1:6" x14ac:dyDescent="0.25">
      <c r="A25" s="10">
        <v>43777</v>
      </c>
      <c r="B25" s="7" cm="1">
        <f t="array" ref="B25">IFERROR(INDEX(Stock_DataSet!$G$2:$G$6186, MATCH(1, (Stock_DataSet!$B$2:$B$6186=$A25)*(Stock_DataSet!$A$2:$A$6186=B$1), 0)), "")</f>
        <v>1298.46313476562</v>
      </c>
      <c r="C25" s="7" cm="1">
        <f t="array" ref="C25">IFERROR(INDEX(Stock_DataSet!$G$2:$G$6186, MATCH(1, (Stock_DataSet!$B$2:$B$6186=$A25)*(Stock_DataSet!$A$2:$A$6186=C$1), 0)), "")</f>
        <v>1950.40441894531</v>
      </c>
      <c r="D25" s="7" cm="1">
        <f t="array" ref="D25">IFERROR(INDEX(Stock_DataSet!$G$2:$G$6186, MATCH(1, (Stock_DataSet!$B$2:$B$6186=$A25)*(Stock_DataSet!$A$2:$A$6186=D$1), 0)), "")</f>
        <v>1205.34899902343</v>
      </c>
      <c r="E25" s="7" cm="1">
        <f t="array" ref="E25">IFERROR(INDEX(Stock_DataSet!$G$2:$G$6186, MATCH(1, (Stock_DataSet!$B$2:$B$6186=$A25)*(Stock_DataSet!$A$2:$A$6186=E$1), 0)), "")</f>
        <v>637.253662109375</v>
      </c>
      <c r="F25" s="7" cm="1">
        <f t="array" ref="F25">IFERROR(INDEX(Stock_DataSet!$G$2:$G$6186, MATCH(1, (Stock_DataSet!$B$2:$B$6186=$A25)*(Stock_DataSet!$A$2:$A$6186=F$1), 0)), "")</f>
        <v>1942.48583984375</v>
      </c>
    </row>
    <row r="26" spans="1:6" x14ac:dyDescent="0.25">
      <c r="A26" s="10">
        <v>43780</v>
      </c>
      <c r="B26" s="7" cm="1">
        <f t="array" ref="B26">IFERROR(INDEX(Stock_DataSet!$G$2:$G$6186, MATCH(1, (Stock_DataSet!$B$2:$B$6186=$A26)*(Stock_DataSet!$A$2:$A$6186=B$1), 0)), "")</f>
        <v>1282.56359863281</v>
      </c>
      <c r="C26" s="7" cm="1">
        <f t="array" ref="C26">IFERROR(INDEX(Stock_DataSet!$G$2:$G$6186, MATCH(1, (Stock_DataSet!$B$2:$B$6186=$A26)*(Stock_DataSet!$A$2:$A$6186=C$1), 0)), "")</f>
        <v>1923.84924316406</v>
      </c>
      <c r="D26" s="7" cm="1">
        <f t="array" ref="D26">IFERROR(INDEX(Stock_DataSet!$G$2:$G$6186, MATCH(1, (Stock_DataSet!$B$2:$B$6186=$A26)*(Stock_DataSet!$A$2:$A$6186=D$1), 0)), "")</f>
        <v>1214.13293457031</v>
      </c>
      <c r="E26" s="7" cm="1">
        <f t="array" ref="E26">IFERROR(INDEX(Stock_DataSet!$G$2:$G$6186, MATCH(1, (Stock_DataSet!$B$2:$B$6186=$A26)*(Stock_DataSet!$A$2:$A$6186=E$1), 0)), "")</f>
        <v>633.87896728515602</v>
      </c>
      <c r="F26" s="7" cm="1">
        <f t="array" ref="F26">IFERROR(INDEX(Stock_DataSet!$G$2:$G$6186, MATCH(1, (Stock_DataSet!$B$2:$B$6186=$A26)*(Stock_DataSet!$A$2:$A$6186=F$1), 0)), "")</f>
        <v>1937.78454589843</v>
      </c>
    </row>
    <row r="27" spans="1:6" x14ac:dyDescent="0.25">
      <c r="A27" s="10">
        <v>43782</v>
      </c>
      <c r="B27" s="7" cm="1">
        <f t="array" ref="B27">IFERROR(INDEX(Stock_DataSet!$G$2:$G$6186, MATCH(1, (Stock_DataSet!$B$2:$B$6186=$A27)*(Stock_DataSet!$A$2:$A$6186=B$1), 0)), "")</f>
        <v>1322.537109375</v>
      </c>
      <c r="C27" s="7" cm="1">
        <f t="array" ref="C27">IFERROR(INDEX(Stock_DataSet!$G$2:$G$6186, MATCH(1, (Stock_DataSet!$B$2:$B$6186=$A27)*(Stock_DataSet!$A$2:$A$6186=C$1), 0)), "")</f>
        <v>1994.95373535156</v>
      </c>
      <c r="D27" s="7" cm="1">
        <f t="array" ref="D27">IFERROR(INDEX(Stock_DataSet!$G$2:$G$6186, MATCH(1, (Stock_DataSet!$B$2:$B$6186=$A27)*(Stock_DataSet!$A$2:$A$6186=D$1), 0)), "")</f>
        <v>1207.22106933593</v>
      </c>
      <c r="E27" s="7" cm="1">
        <f t="array" ref="E27">IFERROR(INDEX(Stock_DataSet!$G$2:$G$6186, MATCH(1, (Stock_DataSet!$B$2:$B$6186=$A27)*(Stock_DataSet!$A$2:$A$6186=E$1), 0)), "")</f>
        <v>622.13543701171795</v>
      </c>
      <c r="F27" s="7" cm="1">
        <f t="array" ref="F27">IFERROR(INDEX(Stock_DataSet!$G$2:$G$6186, MATCH(1, (Stock_DataSet!$B$2:$B$6186=$A27)*(Stock_DataSet!$A$2:$A$6186=F$1), 0)), "")</f>
        <v>1946.76879882812</v>
      </c>
    </row>
    <row r="28" spans="1:6" x14ac:dyDescent="0.25">
      <c r="A28" s="10">
        <v>43783</v>
      </c>
      <c r="B28" s="7" cm="1">
        <f t="array" ref="B28">IFERROR(INDEX(Stock_DataSet!$G$2:$G$6186, MATCH(1, (Stock_DataSet!$B$2:$B$6186=$A28)*(Stock_DataSet!$A$2:$A$6186=B$1), 0)), "")</f>
        <v>1313.95849609375</v>
      </c>
      <c r="C28" s="7" cm="1">
        <f t="array" ref="C28">IFERROR(INDEX(Stock_DataSet!$G$2:$G$6186, MATCH(1, (Stock_DataSet!$B$2:$B$6186=$A28)*(Stock_DataSet!$A$2:$A$6186=C$1), 0)), "")</f>
        <v>2011.61938476562</v>
      </c>
      <c r="D28" s="7" cm="1">
        <f t="array" ref="D28">IFERROR(INDEX(Stock_DataSet!$G$2:$G$6186, MATCH(1, (Stock_DataSet!$B$2:$B$6186=$A28)*(Stock_DataSet!$A$2:$A$6186=D$1), 0)), "")</f>
        <v>1222.91662597656</v>
      </c>
      <c r="E28" s="7" cm="1">
        <f t="array" ref="E28">IFERROR(INDEX(Stock_DataSet!$G$2:$G$6186, MATCH(1, (Stock_DataSet!$B$2:$B$6186=$A28)*(Stock_DataSet!$A$2:$A$6186=E$1), 0)), "")</f>
        <v>634.68884277343705</v>
      </c>
      <c r="F28" s="7" cm="1">
        <f t="array" ref="F28">IFERROR(INDEX(Stock_DataSet!$G$2:$G$6186, MATCH(1, (Stock_DataSet!$B$2:$B$6186=$A28)*(Stock_DataSet!$A$2:$A$6186=F$1), 0)), "")</f>
        <v>1926.33288574218</v>
      </c>
    </row>
    <row r="29" spans="1:6" x14ac:dyDescent="0.25">
      <c r="A29" s="10">
        <v>43784</v>
      </c>
      <c r="B29" s="7" cm="1">
        <f t="array" ref="B29">IFERROR(INDEX(Stock_DataSet!$G$2:$G$6186, MATCH(1, (Stock_DataSet!$B$2:$B$6186=$A29)*(Stock_DataSet!$A$2:$A$6186=B$1), 0)), "")</f>
        <v>1321.23449707031</v>
      </c>
      <c r="C29" s="7" cm="1">
        <f t="array" ref="C29">IFERROR(INDEX(Stock_DataSet!$G$2:$G$6186, MATCH(1, (Stock_DataSet!$B$2:$B$6186=$A29)*(Stock_DataSet!$A$2:$A$6186=C$1), 0)), "")</f>
        <v>1991.1533203125</v>
      </c>
      <c r="D29" s="7" cm="1">
        <f t="array" ref="D29">IFERROR(INDEX(Stock_DataSet!$G$2:$G$6186, MATCH(1, (Stock_DataSet!$B$2:$B$6186=$A29)*(Stock_DataSet!$A$2:$A$6186=D$1), 0)), "")</f>
        <v>1226.75671386718</v>
      </c>
      <c r="E29" s="7" cm="1">
        <f t="array" ref="E29">IFERROR(INDEX(Stock_DataSet!$G$2:$G$6186, MATCH(1, (Stock_DataSet!$B$2:$B$6186=$A29)*(Stock_DataSet!$A$2:$A$6186=E$1), 0)), "")</f>
        <v>633.42907714843705</v>
      </c>
      <c r="F29" s="7" cm="1">
        <f t="array" ref="F29">IFERROR(INDEX(Stock_DataSet!$G$2:$G$6186, MATCH(1, (Stock_DataSet!$B$2:$B$6186=$A29)*(Stock_DataSet!$A$2:$A$6186=F$1), 0)), "")</f>
        <v>1915.76574707031</v>
      </c>
    </row>
    <row r="30" spans="1:6" x14ac:dyDescent="0.25">
      <c r="A30" s="10">
        <v>43787</v>
      </c>
      <c r="B30" s="7" cm="1">
        <f t="array" ref="B30">IFERROR(INDEX(Stock_DataSet!$G$2:$G$6186, MATCH(1, (Stock_DataSet!$B$2:$B$6186=$A30)*(Stock_DataSet!$A$2:$A$6186=B$1), 0)), "")</f>
        <v>1310.76953125</v>
      </c>
      <c r="C30" s="7" cm="1">
        <f t="array" ref="C30">IFERROR(INDEX(Stock_DataSet!$G$2:$G$6186, MATCH(1, (Stock_DataSet!$B$2:$B$6186=$A30)*(Stock_DataSet!$A$2:$A$6186=C$1), 0)), "")</f>
        <v>1971.1455078125</v>
      </c>
      <c r="D30" s="7" cm="1">
        <f t="array" ref="D30">IFERROR(INDEX(Stock_DataSet!$G$2:$G$6186, MATCH(1, (Stock_DataSet!$B$2:$B$6186=$A30)*(Stock_DataSet!$A$2:$A$6186=D$1), 0)), "")</f>
        <v>1211.54089355468</v>
      </c>
      <c r="E30" s="7" cm="1">
        <f t="array" ref="E30">IFERROR(INDEX(Stock_DataSet!$G$2:$G$6186, MATCH(1, (Stock_DataSet!$B$2:$B$6186=$A30)*(Stock_DataSet!$A$2:$A$6186=E$1), 0)), "")</f>
        <v>634.59893798828102</v>
      </c>
      <c r="F30" s="7" cm="1">
        <f t="array" ref="F30">IFERROR(INDEX(Stock_DataSet!$G$2:$G$6186, MATCH(1, (Stock_DataSet!$B$2:$B$6186=$A30)*(Stock_DataSet!$A$2:$A$6186=F$1), 0)), "")</f>
        <v>1914.369140625</v>
      </c>
    </row>
    <row r="31" spans="1:6" x14ac:dyDescent="0.25">
      <c r="A31" s="10">
        <v>43788</v>
      </c>
      <c r="B31" s="7" cm="1">
        <f t="array" ref="B31">IFERROR(INDEX(Stock_DataSet!$G$2:$G$6186, MATCH(1, (Stock_DataSet!$B$2:$B$6186=$A31)*(Stock_DataSet!$A$2:$A$6186=B$1), 0)), "")</f>
        <v>1356.17749023437</v>
      </c>
      <c r="C31" s="7" cm="1">
        <f t="array" ref="C31">IFERROR(INDEX(Stock_DataSet!$G$2:$G$6186, MATCH(1, (Stock_DataSet!$B$2:$B$6186=$A31)*(Stock_DataSet!$A$2:$A$6186=C$1), 0)), "")</f>
        <v>1931.03723144531</v>
      </c>
      <c r="D31" s="7" cm="1">
        <f t="array" ref="D31">IFERROR(INDEX(Stock_DataSet!$G$2:$G$6186, MATCH(1, (Stock_DataSet!$B$2:$B$6186=$A31)*(Stock_DataSet!$A$2:$A$6186=D$1), 0)), "")</f>
        <v>1220.99682617187</v>
      </c>
      <c r="E31" s="7" cm="1">
        <f t="array" ref="E31">IFERROR(INDEX(Stock_DataSet!$G$2:$G$6186, MATCH(1, (Stock_DataSet!$B$2:$B$6186=$A31)*(Stock_DataSet!$A$2:$A$6186=E$1), 0)), "")</f>
        <v>641.48297119140602</v>
      </c>
      <c r="F31" s="7" cm="1">
        <f t="array" ref="F31">IFERROR(INDEX(Stock_DataSet!$G$2:$G$6186, MATCH(1, (Stock_DataSet!$B$2:$B$6186=$A31)*(Stock_DataSet!$A$2:$A$6186=F$1), 0)), "")</f>
        <v>1897.19165039062</v>
      </c>
    </row>
    <row r="32" spans="1:6" x14ac:dyDescent="0.25">
      <c r="A32" s="10">
        <v>43789</v>
      </c>
      <c r="B32" s="7" cm="1">
        <f t="array" ref="B32">IFERROR(INDEX(Stock_DataSet!$G$2:$G$6186, MATCH(1, (Stock_DataSet!$B$2:$B$6186=$A32)*(Stock_DataSet!$A$2:$A$6186=B$1), 0)), "")</f>
        <v>1390.22229003906</v>
      </c>
      <c r="C32" s="7" cm="1">
        <f t="array" ref="C32">IFERROR(INDEX(Stock_DataSet!$G$2:$G$6186, MATCH(1, (Stock_DataSet!$B$2:$B$6186=$A32)*(Stock_DataSet!$A$2:$A$6186=C$1), 0)), "")</f>
        <v>1930.80847167968</v>
      </c>
      <c r="D32" s="7" cm="1">
        <f t="array" ref="D32">IFERROR(INDEX(Stock_DataSet!$G$2:$G$6186, MATCH(1, (Stock_DataSet!$B$2:$B$6186=$A32)*(Stock_DataSet!$A$2:$A$6186=D$1), 0)), "")</f>
        <v>1222.38854980468</v>
      </c>
      <c r="E32" s="7" cm="1">
        <f t="array" ref="E32">IFERROR(INDEX(Stock_DataSet!$G$2:$G$6186, MATCH(1, (Stock_DataSet!$B$2:$B$6186=$A32)*(Stock_DataSet!$A$2:$A$6186=E$1), 0)), "")</f>
        <v>641.61810302734295</v>
      </c>
      <c r="F32" s="7" cm="1">
        <f t="array" ref="F32">IFERROR(INDEX(Stock_DataSet!$G$2:$G$6186, MATCH(1, (Stock_DataSet!$B$2:$B$6186=$A32)*(Stock_DataSet!$A$2:$A$6186=F$1), 0)), "")</f>
        <v>1886.7177734375</v>
      </c>
    </row>
    <row r="33" spans="1:6" x14ac:dyDescent="0.25">
      <c r="A33" s="10">
        <v>43790</v>
      </c>
      <c r="B33" s="7" cm="1">
        <f t="array" ref="B33">IFERROR(INDEX(Stock_DataSet!$G$2:$G$6186, MATCH(1, (Stock_DataSet!$B$2:$B$6186=$A33)*(Stock_DataSet!$A$2:$A$6186=B$1), 0)), "")</f>
        <v>1381.19458007812</v>
      </c>
      <c r="C33" s="7" cm="1">
        <f t="array" ref="C33">IFERROR(INDEX(Stock_DataSet!$G$2:$G$6186, MATCH(1, (Stock_DataSet!$B$2:$B$6186=$A33)*(Stock_DataSet!$A$2:$A$6186=C$1), 0)), "")</f>
        <v>1939.55334472656</v>
      </c>
      <c r="D33" s="7" cm="1">
        <f t="array" ref="D33">IFERROR(INDEX(Stock_DataSet!$G$2:$G$6186, MATCH(1, (Stock_DataSet!$B$2:$B$6186=$A33)*(Stock_DataSet!$A$2:$A$6186=D$1), 0)), "")</f>
        <v>1231.98852539062</v>
      </c>
      <c r="E33" s="7" cm="1">
        <f t="array" ref="E33">IFERROR(INDEX(Stock_DataSet!$G$2:$G$6186, MATCH(1, (Stock_DataSet!$B$2:$B$6186=$A33)*(Stock_DataSet!$A$2:$A$6186=E$1), 0)), "")</f>
        <v>641.84295654296795</v>
      </c>
      <c r="F33" s="7" cm="1">
        <f t="array" ref="F33">IFERROR(INDEX(Stock_DataSet!$G$2:$G$6186, MATCH(1, (Stock_DataSet!$B$2:$B$6186=$A33)*(Stock_DataSet!$A$2:$A$6186=F$1), 0)), "")</f>
        <v>1907.33984375</v>
      </c>
    </row>
    <row r="34" spans="1:6" x14ac:dyDescent="0.25">
      <c r="A34" s="10">
        <v>43791</v>
      </c>
      <c r="B34" s="7" cm="1">
        <f t="array" ref="B34">IFERROR(INDEX(Stock_DataSet!$G$2:$G$6186, MATCH(1, (Stock_DataSet!$B$2:$B$6186=$A34)*(Stock_DataSet!$A$2:$A$6186=B$1), 0)), "")</f>
        <v>1389.18933105468</v>
      </c>
      <c r="C34" s="7" cm="1">
        <f t="array" ref="C34">IFERROR(INDEX(Stock_DataSet!$G$2:$G$6186, MATCH(1, (Stock_DataSet!$B$2:$B$6186=$A34)*(Stock_DataSet!$A$2:$A$6186=C$1), 0)), "")</f>
        <v>1897.06494140625</v>
      </c>
      <c r="D34" s="7" cm="1">
        <f t="array" ref="D34">IFERROR(INDEX(Stock_DataSet!$G$2:$G$6186, MATCH(1, (Stock_DataSet!$B$2:$B$6186=$A34)*(Stock_DataSet!$A$2:$A$6186=D$1), 0)), "")</f>
        <v>1214.13293457031</v>
      </c>
      <c r="E34" s="7" cm="1">
        <f t="array" ref="E34">IFERROR(INDEX(Stock_DataSet!$G$2:$G$6186, MATCH(1, (Stock_DataSet!$B$2:$B$6186=$A34)*(Stock_DataSet!$A$2:$A$6186=E$1), 0)), "")</f>
        <v>623.80029296875</v>
      </c>
      <c r="F34" s="7" cm="1">
        <f t="array" ref="F34">IFERROR(INDEX(Stock_DataSet!$G$2:$G$6186, MATCH(1, (Stock_DataSet!$B$2:$B$6186=$A34)*(Stock_DataSet!$A$2:$A$6186=F$1), 0)), "")</f>
        <v>1888.44030761718</v>
      </c>
    </row>
    <row r="35" spans="1:6" x14ac:dyDescent="0.25">
      <c r="A35" s="10">
        <v>43794</v>
      </c>
      <c r="B35" s="7" cm="1">
        <f t="array" ref="B35">IFERROR(INDEX(Stock_DataSet!$G$2:$G$6186, MATCH(1, (Stock_DataSet!$B$2:$B$6186=$A35)*(Stock_DataSet!$A$2:$A$6186=B$1), 0)), "")</f>
        <v>1402.70849609375</v>
      </c>
      <c r="C35" s="7" cm="1">
        <f t="array" ref="C35">IFERROR(INDEX(Stock_DataSet!$G$2:$G$6186, MATCH(1, (Stock_DataSet!$B$2:$B$6186=$A35)*(Stock_DataSet!$A$2:$A$6186=C$1), 0)), "")</f>
        <v>1906.03820800781</v>
      </c>
      <c r="D35" s="7" cm="1">
        <f t="array" ref="D35">IFERROR(INDEX(Stock_DataSet!$G$2:$G$6186, MATCH(1, (Stock_DataSet!$B$2:$B$6186=$A35)*(Stock_DataSet!$A$2:$A$6186=D$1), 0)), "")</f>
        <v>1220.22875976562</v>
      </c>
      <c r="E35" s="7" cm="1">
        <f t="array" ref="E35">IFERROR(INDEX(Stock_DataSet!$G$2:$G$6186, MATCH(1, (Stock_DataSet!$B$2:$B$6186=$A35)*(Stock_DataSet!$A$2:$A$6186=E$1), 0)), "")</f>
        <v>628.20965576171795</v>
      </c>
      <c r="F35" s="7" cm="1">
        <f t="array" ref="F35">IFERROR(INDEX(Stock_DataSet!$G$2:$G$6186, MATCH(1, (Stock_DataSet!$B$2:$B$6186=$A35)*(Stock_DataSet!$A$2:$A$6186=F$1), 0)), "")</f>
        <v>1920.14147949218</v>
      </c>
    </row>
    <row r="36" spans="1:6" x14ac:dyDescent="0.25">
      <c r="A36" s="10">
        <v>43795</v>
      </c>
      <c r="B36" s="7" cm="1">
        <f t="array" ref="B36">IFERROR(INDEX(Stock_DataSet!$G$2:$G$6186, MATCH(1, (Stock_DataSet!$B$2:$B$6186=$A36)*(Stock_DataSet!$A$2:$A$6186=B$1), 0)), "")</f>
        <v>1401.54064941406</v>
      </c>
      <c r="C36" s="7" cm="1">
        <f t="array" ref="C36">IFERROR(INDEX(Stock_DataSet!$G$2:$G$6186, MATCH(1, (Stock_DataSet!$B$2:$B$6186=$A36)*(Stock_DataSet!$A$2:$A$6186=C$1), 0)), "")</f>
        <v>1874.12646484375</v>
      </c>
      <c r="D36" s="7" cm="1">
        <f t="array" ref="D36">IFERROR(INDEX(Stock_DataSet!$G$2:$G$6186, MATCH(1, (Stock_DataSet!$B$2:$B$6186=$A36)*(Stock_DataSet!$A$2:$A$6186=D$1), 0)), "")</f>
        <v>1224.02087402343</v>
      </c>
      <c r="E36" s="7" cm="1">
        <f t="array" ref="E36">IFERROR(INDEX(Stock_DataSet!$G$2:$G$6186, MATCH(1, (Stock_DataSet!$B$2:$B$6186=$A36)*(Stock_DataSet!$A$2:$A$6186=E$1), 0)), "")</f>
        <v>621.46063232421795</v>
      </c>
      <c r="F36" s="7" cm="1">
        <f t="array" ref="F36">IFERROR(INDEX(Stock_DataSet!$G$2:$G$6186, MATCH(1, (Stock_DataSet!$B$2:$B$6186=$A36)*(Stock_DataSet!$A$2:$A$6186=F$1), 0)), "")</f>
        <v>1916.37072753906</v>
      </c>
    </row>
    <row r="37" spans="1:6" x14ac:dyDescent="0.25">
      <c r="A37" s="10">
        <v>43796</v>
      </c>
      <c r="B37" s="7" cm="1">
        <f t="array" ref="B37">IFERROR(INDEX(Stock_DataSet!$G$2:$G$6186, MATCH(1, (Stock_DataSet!$B$2:$B$6186=$A37)*(Stock_DataSet!$A$2:$A$6186=B$1), 0)), "")</f>
        <v>1410.16418457031</v>
      </c>
      <c r="C37" s="7" cm="1">
        <f t="array" ref="C37">IFERROR(INDEX(Stock_DataSet!$G$2:$G$6186, MATCH(1, (Stock_DataSet!$B$2:$B$6186=$A37)*(Stock_DataSet!$A$2:$A$6186=C$1), 0)), "")</f>
        <v>1881.13146972656</v>
      </c>
      <c r="D37" s="7" cm="1">
        <f t="array" ref="D37">IFERROR(INDEX(Stock_DataSet!$G$2:$G$6186, MATCH(1, (Stock_DataSet!$B$2:$B$6186=$A37)*(Stock_DataSet!$A$2:$A$6186=D$1), 0)), "")</f>
        <v>1227.23657226562</v>
      </c>
      <c r="E37" s="7" cm="1">
        <f t="array" ref="E37">IFERROR(INDEX(Stock_DataSet!$G$2:$G$6186, MATCH(1, (Stock_DataSet!$B$2:$B$6186=$A37)*(Stock_DataSet!$A$2:$A$6186=E$1), 0)), "")</f>
        <v>626.09503173828102</v>
      </c>
      <c r="F37" s="7" cm="1">
        <f t="array" ref="F37">IFERROR(INDEX(Stock_DataSet!$G$2:$G$6186, MATCH(1, (Stock_DataSet!$B$2:$B$6186=$A37)*(Stock_DataSet!$A$2:$A$6186=F$1), 0)), "")</f>
        <v>1948.86364746093</v>
      </c>
    </row>
    <row r="38" spans="1:6" x14ac:dyDescent="0.25">
      <c r="A38" s="10">
        <v>43797</v>
      </c>
      <c r="B38" s="7" cm="1">
        <f t="array" ref="B38">IFERROR(INDEX(Stock_DataSet!$G$2:$G$6186, MATCH(1, (Stock_DataSet!$B$2:$B$6186=$A38)*(Stock_DataSet!$A$2:$A$6186=B$1), 0)), "")</f>
        <v>1419.55126953125</v>
      </c>
      <c r="C38" s="7" cm="1">
        <f t="array" ref="C38">IFERROR(INDEX(Stock_DataSet!$G$2:$G$6186, MATCH(1, (Stock_DataSet!$B$2:$B$6186=$A38)*(Stock_DataSet!$A$2:$A$6186=C$1), 0)), "")</f>
        <v>1902.23828125</v>
      </c>
      <c r="D38" s="7" cm="1">
        <f t="array" ref="D38">IFERROR(INDEX(Stock_DataSet!$G$2:$G$6186, MATCH(1, (Stock_DataSet!$B$2:$B$6186=$A38)*(Stock_DataSet!$A$2:$A$6186=D$1), 0)), "")</f>
        <v>1214.66088867187</v>
      </c>
      <c r="E38" s="7" cm="1">
        <f t="array" ref="E38">IFERROR(INDEX(Stock_DataSet!$G$2:$G$6186, MATCH(1, (Stock_DataSet!$B$2:$B$6186=$A38)*(Stock_DataSet!$A$2:$A$6186=E$1), 0)), "")</f>
        <v>631.58435058593705</v>
      </c>
      <c r="F38" s="7" cm="1">
        <f t="array" ref="F38">IFERROR(INDEX(Stock_DataSet!$G$2:$G$6186, MATCH(1, (Stock_DataSet!$B$2:$B$6186=$A38)*(Stock_DataSet!$A$2:$A$6186=F$1), 0)), "")</f>
        <v>1943.18444824218</v>
      </c>
    </row>
    <row r="39" spans="1:6" x14ac:dyDescent="0.25">
      <c r="A39" s="10">
        <v>43798</v>
      </c>
      <c r="B39" s="7" cm="1">
        <f t="array" ref="B39">IFERROR(INDEX(Stock_DataSet!$G$2:$G$6186, MATCH(1, (Stock_DataSet!$B$2:$B$6186=$A39)*(Stock_DataSet!$A$2:$A$6186=B$1), 0)), "")</f>
        <v>1393.36633300781</v>
      </c>
      <c r="C39" s="7" cm="1">
        <f t="array" ref="C39">IFERROR(INDEX(Stock_DataSet!$G$2:$G$6186, MATCH(1, (Stock_DataSet!$B$2:$B$6186=$A39)*(Stock_DataSet!$A$2:$A$6186=C$1), 0)), "")</f>
        <v>1880.17004394531</v>
      </c>
      <c r="D39" s="7" cm="1">
        <f t="array" ref="D39">IFERROR(INDEX(Stock_DataSet!$G$2:$G$6186, MATCH(1, (Stock_DataSet!$B$2:$B$6186=$A39)*(Stock_DataSet!$A$2:$A$6186=D$1), 0)), "")</f>
        <v>1223.92468261718</v>
      </c>
      <c r="E39" s="7" cm="1">
        <f t="array" ref="E39">IFERROR(INDEX(Stock_DataSet!$G$2:$G$6186, MATCH(1, (Stock_DataSet!$B$2:$B$6186=$A39)*(Stock_DataSet!$A$2:$A$6186=E$1), 0)), "")</f>
        <v>626.63494873046795</v>
      </c>
      <c r="F39" s="7" cm="1">
        <f t="array" ref="F39">IFERROR(INDEX(Stock_DataSet!$G$2:$G$6186, MATCH(1, (Stock_DataSet!$B$2:$B$6186=$A39)*(Stock_DataSet!$A$2:$A$6186=F$1), 0)), "")</f>
        <v>1894.91076660156</v>
      </c>
    </row>
    <row r="40" spans="1:6" x14ac:dyDescent="0.25">
      <c r="A40" s="10">
        <v>43801</v>
      </c>
      <c r="B40" s="7" cm="1">
        <f t="array" ref="B40">IFERROR(INDEX(Stock_DataSet!$G$2:$G$6186, MATCH(1, (Stock_DataSet!$B$2:$B$6186=$A40)*(Stock_DataSet!$A$2:$A$6186=B$1), 0)), "")</f>
        <v>1425.12048339843</v>
      </c>
      <c r="C40" s="7" cm="1">
        <f t="array" ref="C40">IFERROR(INDEX(Stock_DataSet!$G$2:$G$6186, MATCH(1, (Stock_DataSet!$B$2:$B$6186=$A40)*(Stock_DataSet!$A$2:$A$6186=C$1), 0)), "")</f>
        <v>1850.68432617187</v>
      </c>
      <c r="D40" s="7" cm="1">
        <f t="array" ref="D40">IFERROR(INDEX(Stock_DataSet!$G$2:$G$6186, MATCH(1, (Stock_DataSet!$B$2:$B$6186=$A40)*(Stock_DataSet!$A$2:$A$6186=D$1), 0)), "")</f>
        <v>1215.09289550781</v>
      </c>
      <c r="E40" s="7" cm="1">
        <f t="array" ref="E40">IFERROR(INDEX(Stock_DataSet!$G$2:$G$6186, MATCH(1, (Stock_DataSet!$B$2:$B$6186=$A40)*(Stock_DataSet!$A$2:$A$6186=E$1), 0)), "")</f>
        <v>623.350341796875</v>
      </c>
      <c r="F40" s="7" cm="1">
        <f t="array" ref="F40">IFERROR(INDEX(Stock_DataSet!$G$2:$G$6186, MATCH(1, (Stock_DataSet!$B$2:$B$6186=$A40)*(Stock_DataSet!$A$2:$A$6186=F$1), 0)), "")</f>
        <v>1902.265625</v>
      </c>
    </row>
    <row r="41" spans="1:6" x14ac:dyDescent="0.25">
      <c r="A41" s="10">
        <v>43802</v>
      </c>
      <c r="B41" s="7" cm="1">
        <f t="array" ref="B41">IFERROR(INDEX(Stock_DataSet!$G$2:$G$6186, MATCH(1, (Stock_DataSet!$B$2:$B$6186=$A41)*(Stock_DataSet!$A$2:$A$6186=B$1), 0)), "")</f>
        <v>1418.29345703125</v>
      </c>
      <c r="C41" s="7" cm="1">
        <f t="array" ref="C41">IFERROR(INDEX(Stock_DataSet!$G$2:$G$6186, MATCH(1, (Stock_DataSet!$B$2:$B$6186=$A41)*(Stock_DataSet!$A$2:$A$6186=C$1), 0)), "")</f>
        <v>1878.10974121093</v>
      </c>
      <c r="D41" s="7" cm="1">
        <f t="array" ref="D41">IFERROR(INDEX(Stock_DataSet!$G$2:$G$6186, MATCH(1, (Stock_DataSet!$B$2:$B$6186=$A41)*(Stock_DataSet!$A$2:$A$6186=D$1), 0)), "")</f>
        <v>1205.1572265625</v>
      </c>
      <c r="E41" s="7" cm="1">
        <f t="array" ref="E41">IFERROR(INDEX(Stock_DataSet!$G$2:$G$6186, MATCH(1, (Stock_DataSet!$B$2:$B$6186=$A41)*(Stock_DataSet!$A$2:$A$6186=E$1), 0)), "")</f>
        <v>628.43469238281205</v>
      </c>
      <c r="F41" s="7" cm="1">
        <f t="array" ref="F41">IFERROR(INDEX(Stock_DataSet!$G$2:$G$6186, MATCH(1, (Stock_DataSet!$B$2:$B$6186=$A41)*(Stock_DataSet!$A$2:$A$6186=F$1), 0)), "")</f>
        <v>1888.533203125</v>
      </c>
    </row>
    <row r="42" spans="1:6" x14ac:dyDescent="0.25">
      <c r="A42" s="10">
        <v>43803</v>
      </c>
      <c r="B42" s="7" cm="1">
        <f t="array" ref="B42">IFERROR(INDEX(Stock_DataSet!$G$2:$G$6186, MATCH(1, (Stock_DataSet!$B$2:$B$6186=$A42)*(Stock_DataSet!$A$2:$A$6186=B$1), 0)), "")</f>
        <v>1394.75891113281</v>
      </c>
      <c r="C42" s="7" cm="1">
        <f t="array" ref="C42">IFERROR(INDEX(Stock_DataSet!$G$2:$G$6186, MATCH(1, (Stock_DataSet!$B$2:$B$6186=$A42)*(Stock_DataSet!$A$2:$A$6186=C$1), 0)), "")</f>
        <v>1903.29125976562</v>
      </c>
      <c r="D42" s="7" cm="1">
        <f t="array" ref="D42">IFERROR(INDEX(Stock_DataSet!$G$2:$G$6186, MATCH(1, (Stock_DataSet!$B$2:$B$6186=$A42)*(Stock_DataSet!$A$2:$A$6186=D$1), 0)), "")</f>
        <v>1201.55712890625</v>
      </c>
      <c r="E42" s="7" cm="1">
        <f t="array" ref="E42">IFERROR(INDEX(Stock_DataSet!$G$2:$G$6186, MATCH(1, (Stock_DataSet!$B$2:$B$6186=$A42)*(Stock_DataSet!$A$2:$A$6186=E$1), 0)), "")</f>
        <v>637.88342285156205</v>
      </c>
      <c r="F42" s="7" cm="1">
        <f t="array" ref="F42">IFERROR(INDEX(Stock_DataSet!$G$2:$G$6186, MATCH(1, (Stock_DataSet!$B$2:$B$6186=$A42)*(Stock_DataSet!$A$2:$A$6186=F$1), 0)), "")</f>
        <v>1906.73498535156</v>
      </c>
    </row>
    <row r="43" spans="1:6" x14ac:dyDescent="0.25">
      <c r="A43" s="10">
        <v>43804</v>
      </c>
      <c r="B43" s="7" cm="1">
        <f t="array" ref="B43">IFERROR(INDEX(Stock_DataSet!$G$2:$G$6186, MATCH(1, (Stock_DataSet!$B$2:$B$6186=$A43)*(Stock_DataSet!$A$2:$A$6186=B$1), 0)), "")</f>
        <v>1393.09692382812</v>
      </c>
      <c r="C43" s="7" cm="1">
        <f t="array" ref="C43">IFERROR(INDEX(Stock_DataSet!$G$2:$G$6186, MATCH(1, (Stock_DataSet!$B$2:$B$6186=$A43)*(Stock_DataSet!$A$2:$A$6186=C$1), 0)), "")</f>
        <v>1942.48388671875</v>
      </c>
      <c r="D43" s="7" cm="1">
        <f t="array" ref="D43">IFERROR(INDEX(Stock_DataSet!$G$2:$G$6186, MATCH(1, (Stock_DataSet!$B$2:$B$6186=$A43)*(Stock_DataSet!$A$2:$A$6186=D$1), 0)), "")</f>
        <v>1195.74938964843</v>
      </c>
      <c r="E43" s="7" cm="1">
        <f t="array" ref="E43">IFERROR(INDEX(Stock_DataSet!$G$2:$G$6186, MATCH(1, (Stock_DataSet!$B$2:$B$6186=$A43)*(Stock_DataSet!$A$2:$A$6186=E$1), 0)), "")</f>
        <v>643.28277587890602</v>
      </c>
      <c r="F43" s="7" cm="1">
        <f t="array" ref="F43">IFERROR(INDEX(Stock_DataSet!$G$2:$G$6186, MATCH(1, (Stock_DataSet!$B$2:$B$6186=$A43)*(Stock_DataSet!$A$2:$A$6186=F$1), 0)), "")</f>
        <v>1896.91259765625</v>
      </c>
    </row>
    <row r="44" spans="1:6" x14ac:dyDescent="0.25">
      <c r="A44" s="10">
        <v>43805</v>
      </c>
      <c r="B44" s="7" cm="1">
        <f t="array" ref="B44">IFERROR(INDEX(Stock_DataSet!$G$2:$G$6186, MATCH(1, (Stock_DataSet!$B$2:$B$6186=$A44)*(Stock_DataSet!$A$2:$A$6186=B$1), 0)), "")</f>
        <v>1396.73498535156</v>
      </c>
      <c r="C44" s="7" cm="1">
        <f t="array" ref="C44">IFERROR(INDEX(Stock_DataSet!$G$2:$G$6186, MATCH(1, (Stock_DataSet!$B$2:$B$6186=$A44)*(Stock_DataSet!$A$2:$A$6186=C$1), 0)), "")</f>
        <v>1944.58984375</v>
      </c>
      <c r="D44" s="7" cm="1">
        <f t="array" ref="D44">IFERROR(INDEX(Stock_DataSet!$G$2:$G$6186, MATCH(1, (Stock_DataSet!$B$2:$B$6186=$A44)*(Stock_DataSet!$A$2:$A$6186=D$1), 0)), "")</f>
        <v>1196.18127441406</v>
      </c>
      <c r="E44" s="7" cm="1">
        <f t="array" ref="E44">IFERROR(INDEX(Stock_DataSet!$G$2:$G$6186, MATCH(1, (Stock_DataSet!$B$2:$B$6186=$A44)*(Stock_DataSet!$A$2:$A$6186=E$1), 0)), "")</f>
        <v>643.50769042968705</v>
      </c>
      <c r="F44" s="7" cm="1">
        <f t="array" ref="F44">IFERROR(INDEX(Stock_DataSet!$G$2:$G$6186, MATCH(1, (Stock_DataSet!$B$2:$B$6186=$A44)*(Stock_DataSet!$A$2:$A$6186=F$1), 0)), "")</f>
        <v>1886.298828125</v>
      </c>
    </row>
    <row r="45" spans="1:6" x14ac:dyDescent="0.25">
      <c r="A45" s="10">
        <v>43808</v>
      </c>
      <c r="B45" s="7" cm="1">
        <f t="array" ref="B45">IFERROR(INDEX(Stock_DataSet!$G$2:$G$6186, MATCH(1, (Stock_DataSet!$B$2:$B$6186=$A45)*(Stock_DataSet!$A$2:$A$6186=B$1), 0)), "")</f>
        <v>1412.63452148437</v>
      </c>
      <c r="C45" s="7" cm="1">
        <f t="array" ref="C45">IFERROR(INDEX(Stock_DataSet!$G$2:$G$6186, MATCH(1, (Stock_DataSet!$B$2:$B$6186=$A45)*(Stock_DataSet!$A$2:$A$6186=C$1), 0)), "")</f>
        <v>1886.76318359375</v>
      </c>
      <c r="D45" s="7" cm="1">
        <f t="array" ref="D45">IFERROR(INDEX(Stock_DataSet!$G$2:$G$6186, MATCH(1, (Stock_DataSet!$B$2:$B$6186=$A45)*(Stock_DataSet!$A$2:$A$6186=D$1), 0)), "")</f>
        <v>1193.20532226562</v>
      </c>
      <c r="E45" s="7" cm="1">
        <f t="array" ref="E45">IFERROR(INDEX(Stock_DataSet!$G$2:$G$6186, MATCH(1, (Stock_DataSet!$B$2:$B$6186=$A45)*(Stock_DataSet!$A$2:$A$6186=E$1), 0)), "")</f>
        <v>645.44256591796795</v>
      </c>
      <c r="F45" s="7" cm="1">
        <f t="array" ref="F45">IFERROR(INDEX(Stock_DataSet!$G$2:$G$6186, MATCH(1, (Stock_DataSet!$B$2:$B$6186=$A45)*(Stock_DataSet!$A$2:$A$6186=F$1), 0)), "")</f>
        <v>1869.63342285156</v>
      </c>
    </row>
    <row r="46" spans="1:6" x14ac:dyDescent="0.25">
      <c r="A46" s="10">
        <v>43809</v>
      </c>
      <c r="B46" s="7" cm="1">
        <f t="array" ref="B46">IFERROR(INDEX(Stock_DataSet!$G$2:$G$6186, MATCH(1, (Stock_DataSet!$B$2:$B$6186=$A46)*(Stock_DataSet!$A$2:$A$6186=B$1), 0)), "")</f>
        <v>1403.06787109375</v>
      </c>
      <c r="C46" s="7" cm="1">
        <f t="array" ref="C46">IFERROR(INDEX(Stock_DataSet!$G$2:$G$6186, MATCH(1, (Stock_DataSet!$B$2:$B$6186=$A46)*(Stock_DataSet!$A$2:$A$6186=C$1), 0)), "")</f>
        <v>1843.17553710937</v>
      </c>
      <c r="D46" s="7" cm="1">
        <f t="array" ref="D46">IFERROR(INDEX(Stock_DataSet!$G$2:$G$6186, MATCH(1, (Stock_DataSet!$B$2:$B$6186=$A46)*(Stock_DataSet!$A$2:$A$6186=D$1), 0)), "")</f>
        <v>1199.49328613281</v>
      </c>
      <c r="E46" s="7" cm="1">
        <f t="array" ref="E46">IFERROR(INDEX(Stock_DataSet!$G$2:$G$6186, MATCH(1, (Stock_DataSet!$B$2:$B$6186=$A46)*(Stock_DataSet!$A$2:$A$6186=E$1), 0)), "")</f>
        <v>643.01275634765602</v>
      </c>
      <c r="F46" s="7" cm="1">
        <f t="array" ref="F46">IFERROR(INDEX(Stock_DataSet!$G$2:$G$6186, MATCH(1, (Stock_DataSet!$B$2:$B$6186=$A46)*(Stock_DataSet!$A$2:$A$6186=F$1), 0)), "")</f>
        <v>1885.64709472656</v>
      </c>
    </row>
    <row r="47" spans="1:6" x14ac:dyDescent="0.25">
      <c r="A47" s="10">
        <v>43810</v>
      </c>
      <c r="B47" s="7" cm="1">
        <f t="array" ref="B47">IFERROR(INDEX(Stock_DataSet!$G$2:$G$6186, MATCH(1, (Stock_DataSet!$B$2:$B$6186=$A47)*(Stock_DataSet!$A$2:$A$6186=B$1), 0)), "")</f>
        <v>1403.47204589843</v>
      </c>
      <c r="C47" s="7" cm="1">
        <f t="array" ref="C47">IFERROR(INDEX(Stock_DataSet!$G$2:$G$6186, MATCH(1, (Stock_DataSet!$B$2:$B$6186=$A47)*(Stock_DataSet!$A$2:$A$6186=C$1), 0)), "")</f>
        <v>1869.77697753906</v>
      </c>
      <c r="D47" s="7" cm="1">
        <f t="array" ref="D47">IFERROR(INDEX(Stock_DataSet!$G$2:$G$6186, MATCH(1, (Stock_DataSet!$B$2:$B$6186=$A47)*(Stock_DataSet!$A$2:$A$6186=D$1), 0)), "")</f>
        <v>1198.77319335937</v>
      </c>
      <c r="E47" s="7" cm="1">
        <f t="array" ref="E47">IFERROR(INDEX(Stock_DataSet!$G$2:$G$6186, MATCH(1, (Stock_DataSet!$B$2:$B$6186=$A47)*(Stock_DataSet!$A$2:$A$6186=E$1), 0)), "")</f>
        <v>648.86218261718705</v>
      </c>
      <c r="F47" s="7" cm="1">
        <f t="array" ref="F47">IFERROR(INDEX(Stock_DataSet!$G$2:$G$6186, MATCH(1, (Stock_DataSet!$B$2:$B$6186=$A47)*(Stock_DataSet!$A$2:$A$6186=F$1), 0)), "")</f>
        <v>1871.77490234375</v>
      </c>
    </row>
    <row r="48" spans="1:6" x14ac:dyDescent="0.25">
      <c r="A48" s="10">
        <v>43811</v>
      </c>
      <c r="B48" s="7" cm="1">
        <f t="array" ref="B48">IFERROR(INDEX(Stock_DataSet!$G$2:$G$6186, MATCH(1, (Stock_DataSet!$B$2:$B$6186=$A48)*(Stock_DataSet!$A$2:$A$6186=B$1), 0)), "")</f>
        <v>1408.68200683593</v>
      </c>
      <c r="C48" s="7" cm="1">
        <f t="array" ref="C48">IFERROR(INDEX(Stock_DataSet!$G$2:$G$6186, MATCH(1, (Stock_DataSet!$B$2:$B$6186=$A48)*(Stock_DataSet!$A$2:$A$6186=C$1), 0)), "")</f>
        <v>1850.54711914062</v>
      </c>
      <c r="D48" s="7" cm="1">
        <f t="array" ref="D48">IFERROR(INDEX(Stock_DataSet!$G$2:$G$6186, MATCH(1, (Stock_DataSet!$B$2:$B$6186=$A48)*(Stock_DataSet!$A$2:$A$6186=D$1), 0)), "")</f>
        <v>1213.02893066406</v>
      </c>
      <c r="E48" s="7" cm="1">
        <f t="array" ref="E48">IFERROR(INDEX(Stock_DataSet!$G$2:$G$6186, MATCH(1, (Stock_DataSet!$B$2:$B$6186=$A48)*(Stock_DataSet!$A$2:$A$6186=E$1), 0)), "")</f>
        <v>631.809326171875</v>
      </c>
      <c r="F48" s="7" cm="1">
        <f t="array" ref="F48">IFERROR(INDEX(Stock_DataSet!$G$2:$G$6186, MATCH(1, (Stock_DataSet!$B$2:$B$6186=$A48)*(Stock_DataSet!$A$2:$A$6186=F$1), 0)), "")</f>
        <v>1868.88854980468</v>
      </c>
    </row>
    <row r="49" spans="1:6" x14ac:dyDescent="0.25">
      <c r="A49" s="10">
        <v>43812</v>
      </c>
      <c r="B49" s="7" cm="1">
        <f t="array" ref="B49">IFERROR(INDEX(Stock_DataSet!$G$2:$G$6186, MATCH(1, (Stock_DataSet!$B$2:$B$6186=$A49)*(Stock_DataSet!$A$2:$A$6186=B$1), 0)), "")</f>
        <v>1421.88671875</v>
      </c>
      <c r="C49" s="7" cm="1">
        <f t="array" ref="C49">IFERROR(INDEX(Stock_DataSet!$G$2:$G$6186, MATCH(1, (Stock_DataSet!$B$2:$B$6186=$A49)*(Stock_DataSet!$A$2:$A$6186=C$1), 0)), "")</f>
        <v>1896.65283203125</v>
      </c>
      <c r="D49" s="7" cm="1">
        <f t="array" ref="D49">IFERROR(INDEX(Stock_DataSet!$G$2:$G$6186, MATCH(1, (Stock_DataSet!$B$2:$B$6186=$A49)*(Stock_DataSet!$A$2:$A$6186=D$1), 0)), "")</f>
        <v>1213.26892089843</v>
      </c>
      <c r="E49" s="7" cm="1">
        <f t="array" ref="E49">IFERROR(INDEX(Stock_DataSet!$G$2:$G$6186, MATCH(1, (Stock_DataSet!$B$2:$B$6186=$A49)*(Stock_DataSet!$A$2:$A$6186=E$1), 0)), "")</f>
        <v>640.08819580078102</v>
      </c>
      <c r="F49" s="7" cm="1">
        <f t="array" ref="F49">IFERROR(INDEX(Stock_DataSet!$G$2:$G$6186, MATCH(1, (Stock_DataSet!$B$2:$B$6186=$A49)*(Stock_DataSet!$A$2:$A$6186=F$1), 0)), "")</f>
        <v>1867.81799316406</v>
      </c>
    </row>
    <row r="50" spans="1:6" x14ac:dyDescent="0.25">
      <c r="A50" s="10">
        <v>43815</v>
      </c>
      <c r="B50" s="7" cm="1">
        <f t="array" ref="B50">IFERROR(INDEX(Stock_DataSet!$G$2:$G$6186, MATCH(1, (Stock_DataSet!$B$2:$B$6186=$A50)*(Stock_DataSet!$A$2:$A$6186=B$1), 0)), "")</f>
        <v>1407.24487304687</v>
      </c>
      <c r="C50" s="7" cm="1">
        <f t="array" ref="C50">IFERROR(INDEX(Stock_DataSet!$G$2:$G$6186, MATCH(1, (Stock_DataSet!$B$2:$B$6186=$A50)*(Stock_DataSet!$A$2:$A$6186=C$1), 0)), "")</f>
        <v>1947.47448730468</v>
      </c>
      <c r="D50" s="7" cm="1">
        <f t="array" ref="D50">IFERROR(INDEX(Stock_DataSet!$G$2:$G$6186, MATCH(1, (Stock_DataSet!$B$2:$B$6186=$A50)*(Stock_DataSet!$A$2:$A$6186=D$1), 0)), "")</f>
        <v>1207.02893066406</v>
      </c>
      <c r="E50" s="7" cm="1">
        <f t="array" ref="E50">IFERROR(INDEX(Stock_DataSet!$G$2:$G$6186, MATCH(1, (Stock_DataSet!$B$2:$B$6186=$A50)*(Stock_DataSet!$A$2:$A$6186=E$1), 0)), "")</f>
        <v>642.51788330078102</v>
      </c>
      <c r="F50" s="7" cm="1">
        <f t="array" ref="F50">IFERROR(INDEX(Stock_DataSet!$G$2:$G$6186, MATCH(1, (Stock_DataSet!$B$2:$B$6186=$A50)*(Stock_DataSet!$A$2:$A$6186=F$1), 0)), "")</f>
        <v>1838.53759765625</v>
      </c>
    </row>
    <row r="51" spans="1:6" x14ac:dyDescent="0.25">
      <c r="A51" s="10">
        <v>43816</v>
      </c>
      <c r="B51" s="7" cm="1">
        <f t="array" ref="B51">IFERROR(INDEX(Stock_DataSet!$G$2:$G$6186, MATCH(1, (Stock_DataSet!$B$2:$B$6186=$A51)*(Stock_DataSet!$A$2:$A$6186=B$1), 0)), "")</f>
        <v>1403.74157714843</v>
      </c>
      <c r="C51" s="7" cm="1">
        <f t="array" ref="C51">IFERROR(INDEX(Stock_DataSet!$G$2:$G$6186, MATCH(1, (Stock_DataSet!$B$2:$B$6186=$A51)*(Stock_DataSet!$A$2:$A$6186=C$1), 0)), "")</f>
        <v>1982.45422363281</v>
      </c>
      <c r="D51" s="7" cm="1">
        <f t="array" ref="D51">IFERROR(INDEX(Stock_DataSet!$G$2:$G$6186, MATCH(1, (Stock_DataSet!$B$2:$B$6186=$A51)*(Stock_DataSet!$A$2:$A$6186=D$1), 0)), "")</f>
        <v>1220.22875976562</v>
      </c>
      <c r="E51" s="7" cm="1">
        <f t="array" ref="E51">IFERROR(INDEX(Stock_DataSet!$G$2:$G$6186, MATCH(1, (Stock_DataSet!$B$2:$B$6186=$A51)*(Stock_DataSet!$A$2:$A$6186=E$1), 0)), "")</f>
        <v>656.64617919921795</v>
      </c>
      <c r="F51" s="7" cm="1">
        <f t="array" ref="F51">IFERROR(INDEX(Stock_DataSet!$G$2:$G$6186, MATCH(1, (Stock_DataSet!$B$2:$B$6186=$A51)*(Stock_DataSet!$A$2:$A$6186=F$1), 0)), "")</f>
        <v>1826.0615234375</v>
      </c>
    </row>
    <row r="52" spans="1:6" x14ac:dyDescent="0.25">
      <c r="A52" s="10">
        <v>43817</v>
      </c>
      <c r="B52" s="7" cm="1">
        <f t="array" ref="B52">IFERROR(INDEX(Stock_DataSet!$G$2:$G$6186, MATCH(1, (Stock_DataSet!$B$2:$B$6186=$A52)*(Stock_DataSet!$A$2:$A$6186=B$1), 0)), "")</f>
        <v>1415.55383300781</v>
      </c>
      <c r="C52" s="7" cm="1">
        <f t="array" ref="C52">IFERROR(INDEX(Stock_DataSet!$G$2:$G$6186, MATCH(1, (Stock_DataSet!$B$2:$B$6186=$A52)*(Stock_DataSet!$A$2:$A$6186=C$1), 0)), "")</f>
        <v>1985.01843261718</v>
      </c>
      <c r="D52" s="7" cm="1">
        <f t="array" ref="D52">IFERROR(INDEX(Stock_DataSet!$G$2:$G$6186, MATCH(1, (Stock_DataSet!$B$2:$B$6186=$A52)*(Stock_DataSet!$A$2:$A$6186=D$1), 0)), "")</f>
        <v>1240.62829589843</v>
      </c>
      <c r="E52" s="7" cm="1">
        <f t="array" ref="E52">IFERROR(INDEX(Stock_DataSet!$G$2:$G$6186, MATCH(1, (Stock_DataSet!$B$2:$B$6186=$A52)*(Stock_DataSet!$A$2:$A$6186=E$1), 0)), "")</f>
        <v>659.12078857421795</v>
      </c>
      <c r="F52" s="7" cm="1">
        <f t="array" ref="F52">IFERROR(INDEX(Stock_DataSet!$G$2:$G$6186, MATCH(1, (Stock_DataSet!$B$2:$B$6186=$A52)*(Stock_DataSet!$A$2:$A$6186=F$1), 0)), "")</f>
        <v>1795.52392578125</v>
      </c>
    </row>
    <row r="53" spans="1:6" x14ac:dyDescent="0.25">
      <c r="A53" s="10">
        <v>43818</v>
      </c>
      <c r="B53" s="7" cm="1">
        <f t="array" ref="B53">IFERROR(INDEX(Stock_DataSet!$G$2:$G$6186, MATCH(1, (Stock_DataSet!$B$2:$B$6186=$A53)*(Stock_DataSet!$A$2:$A$6186=B$1), 0)), "")</f>
        <v>1446.18518066406</v>
      </c>
      <c r="C53" s="7" cm="1">
        <f t="array" ref="C53">IFERROR(INDEX(Stock_DataSet!$G$2:$G$6186, MATCH(1, (Stock_DataSet!$B$2:$B$6186=$A53)*(Stock_DataSet!$A$2:$A$6186=C$1), 0)), "")</f>
        <v>2041.15100097656</v>
      </c>
      <c r="D53" s="7" cm="1">
        <f t="array" ref="D53">IFERROR(INDEX(Stock_DataSet!$G$2:$G$6186, MATCH(1, (Stock_DataSet!$B$2:$B$6186=$A53)*(Stock_DataSet!$A$2:$A$6186=D$1), 0)), "")</f>
        <v>1237.22045898437</v>
      </c>
      <c r="E53" s="7" cm="1">
        <f t="array" ref="E53">IFERROR(INDEX(Stock_DataSet!$G$2:$G$6186, MATCH(1, (Stock_DataSet!$B$2:$B$6186=$A53)*(Stock_DataSet!$A$2:$A$6186=E$1), 0)), "")</f>
        <v>657.68096923828102</v>
      </c>
      <c r="F53" s="7" cm="1">
        <f t="array" ref="F53">IFERROR(INDEX(Stock_DataSet!$G$2:$G$6186, MATCH(1, (Stock_DataSet!$B$2:$B$6186=$A53)*(Stock_DataSet!$A$2:$A$6186=F$1), 0)), "")</f>
        <v>1816.5185546875</v>
      </c>
    </row>
    <row r="54" spans="1:6" x14ac:dyDescent="0.25">
      <c r="A54" s="10">
        <v>43819</v>
      </c>
      <c r="B54" s="7" cm="1">
        <f t="array" ref="B54">IFERROR(INDEX(Stock_DataSet!$G$2:$G$6186, MATCH(1, (Stock_DataSet!$B$2:$B$6186=$A54)*(Stock_DataSet!$A$2:$A$6186=B$1), 0)), "")</f>
        <v>1436.43884277343</v>
      </c>
      <c r="C54" s="7" cm="1">
        <f t="array" ref="C54">IFERROR(INDEX(Stock_DataSet!$G$2:$G$6186, MATCH(1, (Stock_DataSet!$B$2:$B$6186=$A54)*(Stock_DataSet!$A$2:$A$6186=C$1), 0)), "")</f>
        <v>2035.51879882812</v>
      </c>
      <c r="D54" s="7" cm="1">
        <f t="array" ref="D54">IFERROR(INDEX(Stock_DataSet!$G$2:$G$6186, MATCH(1, (Stock_DataSet!$B$2:$B$6186=$A54)*(Stock_DataSet!$A$2:$A$6186=D$1), 0)), "")</f>
        <v>1244.80419921875</v>
      </c>
      <c r="E54" s="7" cm="1">
        <f t="array" ref="E54">IFERROR(INDEX(Stock_DataSet!$G$2:$G$6186, MATCH(1, (Stock_DataSet!$B$2:$B$6186=$A54)*(Stock_DataSet!$A$2:$A$6186=E$1), 0)), "")</f>
        <v>658.31085205078102</v>
      </c>
      <c r="F54" s="7" cm="1">
        <f t="array" ref="F54">IFERROR(INDEX(Stock_DataSet!$G$2:$G$6186, MATCH(1, (Stock_DataSet!$B$2:$B$6186=$A54)*(Stock_DataSet!$A$2:$A$6186=F$1), 0)), "")</f>
        <v>1809.07043457031</v>
      </c>
    </row>
    <row r="55" spans="1:6" x14ac:dyDescent="0.25">
      <c r="A55" s="10">
        <v>43822</v>
      </c>
      <c r="B55" s="7" cm="1">
        <f t="array" ref="B55">IFERROR(INDEX(Stock_DataSet!$G$2:$G$6186, MATCH(1, (Stock_DataSet!$B$2:$B$6186=$A55)*(Stock_DataSet!$A$2:$A$6186=B$1), 0)), "")</f>
        <v>1411.55651855468</v>
      </c>
      <c r="C55" s="7" cm="1">
        <f t="array" ref="C55">IFERROR(INDEX(Stock_DataSet!$G$2:$G$6186, MATCH(1, (Stock_DataSet!$B$2:$B$6186=$A55)*(Stock_DataSet!$A$2:$A$6186=C$1), 0)), "")</f>
        <v>2043.57775878906</v>
      </c>
      <c r="D55" s="7" cm="1">
        <f t="array" ref="D55">IFERROR(INDEX(Stock_DataSet!$G$2:$G$6186, MATCH(1, (Stock_DataSet!$B$2:$B$6186=$A55)*(Stock_DataSet!$A$2:$A$6186=D$1), 0)), "")</f>
        <v>1250.27612304687</v>
      </c>
      <c r="E55" s="7" cm="1">
        <f t="array" ref="E55">IFERROR(INDEX(Stock_DataSet!$G$2:$G$6186, MATCH(1, (Stock_DataSet!$B$2:$B$6186=$A55)*(Stock_DataSet!$A$2:$A$6186=E$1), 0)), "")</f>
        <v>662.31536865234295</v>
      </c>
      <c r="F55" s="7" cm="1">
        <f t="array" ref="F55">IFERROR(INDEX(Stock_DataSet!$G$2:$G$6186, MATCH(1, (Stock_DataSet!$B$2:$B$6186=$A55)*(Stock_DataSet!$A$2:$A$6186=F$1), 0)), "")</f>
        <v>1815.86706542968</v>
      </c>
    </row>
    <row r="56" spans="1:6" x14ac:dyDescent="0.25">
      <c r="A56" s="10">
        <v>43823</v>
      </c>
      <c r="B56" s="7" cm="1">
        <f t="array" ref="B56">IFERROR(INDEX(Stock_DataSet!$G$2:$G$6186, MATCH(1, (Stock_DataSet!$B$2:$B$6186=$A56)*(Stock_DataSet!$A$2:$A$6186=B$1), 0)), "")</f>
        <v>1389.14440917968</v>
      </c>
      <c r="C56" s="7" cm="1">
        <f t="array" ref="C56">IFERROR(INDEX(Stock_DataSet!$G$2:$G$6186, MATCH(1, (Stock_DataSet!$B$2:$B$6186=$A56)*(Stock_DataSet!$A$2:$A$6186=C$1), 0)), "")</f>
        <v>2028.83435058593</v>
      </c>
      <c r="D56" s="7" cm="1">
        <f t="array" ref="D56">IFERROR(INDEX(Stock_DataSet!$G$2:$G$6186, MATCH(1, (Stock_DataSet!$B$2:$B$6186=$A56)*(Stock_DataSet!$A$2:$A$6186=D$1), 0)), "")</f>
        <v>1237.55639648437</v>
      </c>
      <c r="E56" s="7" cm="1">
        <f t="array" ref="E56">IFERROR(INDEX(Stock_DataSet!$G$2:$G$6186, MATCH(1, (Stock_DataSet!$B$2:$B$6186=$A56)*(Stock_DataSet!$A$2:$A$6186=E$1), 0)), "")</f>
        <v>659.97570800781205</v>
      </c>
      <c r="F56" s="7" cm="1">
        <f t="array" ref="F56">IFERROR(INDEX(Stock_DataSet!$G$2:$G$6186, MATCH(1, (Stock_DataSet!$B$2:$B$6186=$A56)*(Stock_DataSet!$A$2:$A$6186=F$1), 0)), "")</f>
        <v>1812.14282226562</v>
      </c>
    </row>
    <row r="57" spans="1:6" x14ac:dyDescent="0.25">
      <c r="A57" s="10">
        <v>43825</v>
      </c>
      <c r="B57" s="7" cm="1">
        <f t="array" ref="B57">IFERROR(INDEX(Stock_DataSet!$G$2:$G$6186, MATCH(1, (Stock_DataSet!$B$2:$B$6186=$A57)*(Stock_DataSet!$A$2:$A$6186=B$1), 0)), "")</f>
        <v>1361.25280761718</v>
      </c>
      <c r="C57" s="7" cm="1">
        <f t="array" ref="C57">IFERROR(INDEX(Stock_DataSet!$G$2:$G$6186, MATCH(1, (Stock_DataSet!$B$2:$B$6186=$A57)*(Stock_DataSet!$A$2:$A$6186=C$1), 0)), "")</f>
        <v>2016.3349609375</v>
      </c>
      <c r="D57" s="7" cm="1">
        <f t="array" ref="D57">IFERROR(INDEX(Stock_DataSet!$G$2:$G$6186, MATCH(1, (Stock_DataSet!$B$2:$B$6186=$A57)*(Stock_DataSet!$A$2:$A$6186=D$1), 0)), "")</f>
        <v>1219.60473632812</v>
      </c>
      <c r="E57" s="7" cm="1">
        <f t="array" ref="E57">IFERROR(INDEX(Stock_DataSet!$G$2:$G$6186, MATCH(1, (Stock_DataSet!$B$2:$B$6186=$A57)*(Stock_DataSet!$A$2:$A$6186=E$1), 0)), "")</f>
        <v>655.97119140625</v>
      </c>
      <c r="F57" s="7" cm="1">
        <f t="array" ref="F57">IFERROR(INDEX(Stock_DataSet!$G$2:$G$6186, MATCH(1, (Stock_DataSet!$B$2:$B$6186=$A57)*(Stock_DataSet!$A$2:$A$6186=F$1), 0)), "")</f>
        <v>1810.79296875</v>
      </c>
    </row>
    <row r="58" spans="1:6" x14ac:dyDescent="0.25">
      <c r="A58" s="10">
        <v>43826</v>
      </c>
      <c r="B58" s="7" cm="1">
        <f t="array" ref="B58">IFERROR(INDEX(Stock_DataSet!$G$2:$G$6186, MATCH(1, (Stock_DataSet!$B$2:$B$6186=$A58)*(Stock_DataSet!$A$2:$A$6186=B$1), 0)), "")</f>
        <v>1385.46142578125</v>
      </c>
      <c r="C58" s="7" cm="1">
        <f t="array" ref="C58">IFERROR(INDEX(Stock_DataSet!$G$2:$G$6186, MATCH(1, (Stock_DataSet!$B$2:$B$6186=$A58)*(Stock_DataSet!$A$2:$A$6186=C$1), 0)), "")</f>
        <v>2013.17602539062</v>
      </c>
      <c r="D58" s="7" cm="1">
        <f t="array" ref="D58">IFERROR(INDEX(Stock_DataSet!$G$2:$G$6186, MATCH(1, (Stock_DataSet!$B$2:$B$6186=$A58)*(Stock_DataSet!$A$2:$A$6186=D$1), 0)), "")</f>
        <v>1223.97253417968</v>
      </c>
      <c r="E58" s="7" cm="1">
        <f t="array" ref="E58">IFERROR(INDEX(Stock_DataSet!$G$2:$G$6186, MATCH(1, (Stock_DataSet!$B$2:$B$6186=$A58)*(Stock_DataSet!$A$2:$A$6186=E$1), 0)), "")</f>
        <v>663.17028808593705</v>
      </c>
      <c r="F58" s="7" cm="1">
        <f t="array" ref="F58">IFERROR(INDEX(Stock_DataSet!$G$2:$G$6186, MATCH(1, (Stock_DataSet!$B$2:$B$6186=$A58)*(Stock_DataSet!$A$2:$A$6186=F$1), 0)), "")</f>
        <v>1815.4013671875</v>
      </c>
    </row>
    <row r="59" spans="1:6" x14ac:dyDescent="0.25">
      <c r="A59" s="10">
        <v>43829</v>
      </c>
      <c r="B59" s="7" cm="1">
        <f t="array" ref="B59">IFERROR(INDEX(Stock_DataSet!$G$2:$G$6186, MATCH(1, (Stock_DataSet!$B$2:$B$6186=$A59)*(Stock_DataSet!$A$2:$A$6186=B$1), 0)), "")</f>
        <v>1387.12329101562</v>
      </c>
      <c r="C59" s="7" cm="1">
        <f t="array" ref="C59">IFERROR(INDEX(Stock_DataSet!$G$2:$G$6186, MATCH(1, (Stock_DataSet!$B$2:$B$6186=$A59)*(Stock_DataSet!$A$2:$A$6186=C$1), 0)), "")</f>
        <v>1999.16589355468</v>
      </c>
      <c r="D59" s="7" cm="1">
        <f t="array" ref="D59">IFERROR(INDEX(Stock_DataSet!$G$2:$G$6186, MATCH(1, (Stock_DataSet!$B$2:$B$6186=$A59)*(Stock_DataSet!$A$2:$A$6186=D$1), 0)), "")</f>
        <v>1230.83654785156</v>
      </c>
      <c r="E59" s="7" cm="1">
        <f t="array" ref="E59">IFERROR(INDEX(Stock_DataSet!$G$2:$G$6186, MATCH(1, (Stock_DataSet!$B$2:$B$6186=$A59)*(Stock_DataSet!$A$2:$A$6186=E$1), 0)), "")</f>
        <v>659.52575683593705</v>
      </c>
      <c r="F59" s="7" cm="1">
        <f t="array" ref="F59">IFERROR(INDEX(Stock_DataSet!$G$2:$G$6186, MATCH(1, (Stock_DataSet!$B$2:$B$6186=$A59)*(Stock_DataSet!$A$2:$A$6186=F$1), 0)), "")</f>
        <v>1803.62414550781</v>
      </c>
    </row>
    <row r="60" spans="1:6" x14ac:dyDescent="0.25">
      <c r="A60" s="10">
        <v>43830</v>
      </c>
      <c r="B60" s="7" cm="1">
        <f t="array" ref="B60">IFERROR(INDEX(Stock_DataSet!$G$2:$G$6186, MATCH(1, (Stock_DataSet!$B$2:$B$6186=$A60)*(Stock_DataSet!$A$2:$A$6186=B$1), 0)), "")</f>
        <v>1360.04028320312</v>
      </c>
      <c r="C60" s="7" cm="1">
        <f t="array" ref="C60">IFERROR(INDEX(Stock_DataSet!$G$2:$G$6186, MATCH(1, (Stock_DataSet!$B$2:$B$6186=$A60)*(Stock_DataSet!$A$2:$A$6186=C$1), 0)), "")</f>
        <v>1979.47814941406</v>
      </c>
      <c r="D60" s="7" cm="1">
        <f t="array" ref="D60">IFERROR(INDEX(Stock_DataSet!$G$2:$G$6186, MATCH(1, (Stock_DataSet!$B$2:$B$6186=$A60)*(Stock_DataSet!$A$2:$A$6186=D$1), 0)), "")</f>
        <v>1221.18884277343</v>
      </c>
      <c r="E60" s="7" cm="1">
        <f t="array" ref="E60">IFERROR(INDEX(Stock_DataSet!$G$2:$G$6186, MATCH(1, (Stock_DataSet!$B$2:$B$6186=$A60)*(Stock_DataSet!$A$2:$A$6186=E$1), 0)), "")</f>
        <v>657.95098876953102</v>
      </c>
      <c r="F60" s="7" cm="1">
        <f t="array" ref="F60">IFERROR(INDEX(Stock_DataSet!$G$2:$G$6186, MATCH(1, (Stock_DataSet!$B$2:$B$6186=$A60)*(Stock_DataSet!$A$2:$A$6186=F$1), 0)), "")</f>
        <v>1790.35681152343</v>
      </c>
    </row>
    <row r="61" spans="1:6" x14ac:dyDescent="0.25">
      <c r="A61" s="10">
        <v>43831</v>
      </c>
      <c r="B61" s="7" cm="1">
        <f t="array" ref="B61">IFERROR(INDEX(Stock_DataSet!$G$2:$G$6186, MATCH(1, (Stock_DataSet!$B$2:$B$6186=$A61)*(Stock_DataSet!$A$2:$A$6186=B$1), 0)), "")</f>
        <v>1356.04260253906</v>
      </c>
      <c r="C61" s="7" cm="1">
        <f t="array" ref="C61">IFERROR(INDEX(Stock_DataSet!$G$2:$G$6186, MATCH(1, (Stock_DataSet!$B$2:$B$6186=$A61)*(Stock_DataSet!$A$2:$A$6186=C$1), 0)), "")</f>
        <v>1984.88073730468</v>
      </c>
      <c r="D61" s="7" cm="1">
        <f t="array" ref="D61">IFERROR(INDEX(Stock_DataSet!$G$2:$G$6186, MATCH(1, (Stock_DataSet!$B$2:$B$6186=$A61)*(Stock_DataSet!$A$2:$A$6186=D$1), 0)), "")</f>
        <v>1227.42858886718</v>
      </c>
      <c r="E61" s="7" cm="1">
        <f t="array" ref="E61">IFERROR(INDEX(Stock_DataSet!$G$2:$G$6186, MATCH(1, (Stock_DataSet!$B$2:$B$6186=$A61)*(Stock_DataSet!$A$2:$A$6186=E$1), 0)), "")</f>
        <v>663.08020019531205</v>
      </c>
      <c r="F61" s="7" cm="1">
        <f t="array" ref="F61">IFERROR(INDEX(Stock_DataSet!$G$2:$G$6186, MATCH(1, (Stock_DataSet!$B$2:$B$6186=$A61)*(Stock_DataSet!$A$2:$A$6186=F$1), 0)), "")</f>
        <v>1802.97241210937</v>
      </c>
    </row>
    <row r="62" spans="1:6" x14ac:dyDescent="0.25">
      <c r="A62" s="10">
        <v>43832</v>
      </c>
      <c r="B62" s="7" cm="1">
        <f t="array" ref="B62">IFERROR(INDEX(Stock_DataSet!$G$2:$G$6186, MATCH(1, (Stock_DataSet!$B$2:$B$6186=$A62)*(Stock_DataSet!$A$2:$A$6186=B$1), 0)), "")</f>
        <v>1379.12866210937</v>
      </c>
      <c r="C62" s="7" cm="1">
        <f t="array" ref="C62">IFERROR(INDEX(Stock_DataSet!$G$2:$G$6186, MATCH(1, (Stock_DataSet!$B$2:$B$6186=$A62)*(Stock_DataSet!$A$2:$A$6186=C$1), 0)), "")</f>
        <v>1975.76953125</v>
      </c>
      <c r="D62" s="7" cm="1">
        <f t="array" ref="D62">IFERROR(INDEX(Stock_DataSet!$G$2:$G$6186, MATCH(1, (Stock_DataSet!$B$2:$B$6186=$A62)*(Stock_DataSet!$A$2:$A$6186=D$1), 0)), "")</f>
        <v>1235.25244140625</v>
      </c>
      <c r="E62" s="7" cm="1">
        <f t="array" ref="E62">IFERROR(INDEX(Stock_DataSet!$G$2:$G$6186, MATCH(1, (Stock_DataSet!$B$2:$B$6186=$A62)*(Stock_DataSet!$A$2:$A$6186=E$1), 0)), "")</f>
        <v>661.1455078125</v>
      </c>
      <c r="F62" s="7" cm="1">
        <f t="array" ref="F62">IFERROR(INDEX(Stock_DataSet!$G$2:$G$6186, MATCH(1, (Stock_DataSet!$B$2:$B$6186=$A62)*(Stock_DataSet!$A$2:$A$6186=F$1), 0)), "")</f>
        <v>1804.36889648437</v>
      </c>
    </row>
    <row r="63" spans="1:6" x14ac:dyDescent="0.25">
      <c r="A63" s="10">
        <v>43833</v>
      </c>
      <c r="B63" s="7" cm="1">
        <f t="array" ref="B63">IFERROR(INDEX(Stock_DataSet!$G$2:$G$6186, MATCH(1, (Stock_DataSet!$B$2:$B$6186=$A63)*(Stock_DataSet!$A$2:$A$6186=B$1), 0)), "")</f>
        <v>1380.79040527343</v>
      </c>
      <c r="C63" s="7" cm="1">
        <f t="array" ref="C63">IFERROR(INDEX(Stock_DataSet!$G$2:$G$6186, MATCH(1, (Stock_DataSet!$B$2:$B$6186=$A63)*(Stock_DataSet!$A$2:$A$6186=C$1), 0)), "")</f>
        <v>2015.14538574218</v>
      </c>
      <c r="D63" s="7" cm="1">
        <f t="array" ref="D63">IFERROR(INDEX(Stock_DataSet!$G$2:$G$6186, MATCH(1, (Stock_DataSet!$B$2:$B$6186=$A63)*(Stock_DataSet!$A$2:$A$6186=D$1), 0)), "")</f>
        <v>1217.63684082031</v>
      </c>
      <c r="E63" s="7" cm="1">
        <f t="array" ref="E63">IFERROR(INDEX(Stock_DataSet!$G$2:$G$6186, MATCH(1, (Stock_DataSet!$B$2:$B$6186=$A63)*(Stock_DataSet!$A$2:$A$6186=E$1), 0)), "")</f>
        <v>671.31427001953102</v>
      </c>
      <c r="F63" s="7" cm="1">
        <f t="array" ref="F63">IFERROR(INDEX(Stock_DataSet!$G$2:$G$6186, MATCH(1, (Stock_DataSet!$B$2:$B$6186=$A63)*(Stock_DataSet!$A$2:$A$6186=F$1), 0)), "")</f>
        <v>1794.49987792968</v>
      </c>
    </row>
    <row r="64" spans="1:6" x14ac:dyDescent="0.25">
      <c r="A64" s="10">
        <v>43836</v>
      </c>
      <c r="B64" s="7" cm="1">
        <f t="array" ref="B64">IFERROR(INDEX(Stock_DataSet!$G$2:$G$6186, MATCH(1, (Stock_DataSet!$B$2:$B$6186=$A64)*(Stock_DataSet!$A$2:$A$6186=B$1), 0)), "")</f>
        <v>1348.76672363281</v>
      </c>
      <c r="C64" s="7" cm="1">
        <f t="array" ref="C64">IFERROR(INDEX(Stock_DataSet!$G$2:$G$6186, MATCH(1, (Stock_DataSet!$B$2:$B$6186=$A64)*(Stock_DataSet!$A$2:$A$6186=C$1), 0)), "")</f>
        <v>2014.96179199218</v>
      </c>
      <c r="D64" s="7" cm="1">
        <f t="array" ref="D64">IFERROR(INDEX(Stock_DataSet!$G$2:$G$6186, MATCH(1, (Stock_DataSet!$B$2:$B$6186=$A64)*(Stock_DataSet!$A$2:$A$6186=D$1), 0)), "")</f>
        <v>1191.28540039062</v>
      </c>
      <c r="E64" s="7" cm="1">
        <f t="array" ref="E64">IFERROR(INDEX(Stock_DataSet!$G$2:$G$6186, MATCH(1, (Stock_DataSet!$B$2:$B$6186=$A64)*(Stock_DataSet!$A$2:$A$6186=E$1), 0)), "")</f>
        <v>664.88000488281205</v>
      </c>
      <c r="F64" s="7" cm="1">
        <f t="array" ref="F64">IFERROR(INDEX(Stock_DataSet!$G$2:$G$6186, MATCH(1, (Stock_DataSet!$B$2:$B$6186=$A64)*(Stock_DataSet!$A$2:$A$6186=F$1), 0)), "")</f>
        <v>1783.32739257812</v>
      </c>
    </row>
    <row r="65" spans="1:6" x14ac:dyDescent="0.25">
      <c r="A65" s="10">
        <v>43837</v>
      </c>
      <c r="B65" s="7" cm="1">
        <f t="array" ref="B65">IFERROR(INDEX(Stock_DataSet!$G$2:$G$6186, MATCH(1, (Stock_DataSet!$B$2:$B$6186=$A65)*(Stock_DataSet!$A$2:$A$6186=B$1), 0)), "")</f>
        <v>1369.51721191406</v>
      </c>
      <c r="C65" s="7" cm="1">
        <f t="array" ref="C65">IFERROR(INDEX(Stock_DataSet!$G$2:$G$6186, MATCH(1, (Stock_DataSet!$B$2:$B$6186=$A65)*(Stock_DataSet!$A$2:$A$6186=C$1), 0)), "")</f>
        <v>2019.90661621093</v>
      </c>
      <c r="D65" s="7" cm="1">
        <f t="array" ref="D65">IFERROR(INDEX(Stock_DataSet!$G$2:$G$6186, MATCH(1, (Stock_DataSet!$B$2:$B$6186=$A65)*(Stock_DataSet!$A$2:$A$6186=D$1), 0)), "")</f>
        <v>1210.14904785156</v>
      </c>
      <c r="E65" s="7" cm="1">
        <f t="array" ref="E65">IFERROR(INDEX(Stock_DataSet!$G$2:$G$6186, MATCH(1, (Stock_DataSet!$B$2:$B$6186=$A65)*(Stock_DataSet!$A$2:$A$6186=E$1), 0)), "")</f>
        <v>655.02630615234295</v>
      </c>
      <c r="F65" s="7" cm="1">
        <f t="array" ref="F65">IFERROR(INDEX(Stock_DataSet!$G$2:$G$6186, MATCH(1, (Stock_DataSet!$B$2:$B$6186=$A65)*(Stock_DataSet!$A$2:$A$6186=F$1), 0)), "")</f>
        <v>1788.21557617187</v>
      </c>
    </row>
    <row r="66" spans="1:6" x14ac:dyDescent="0.25">
      <c r="A66" s="10">
        <v>43838</v>
      </c>
      <c r="B66" s="7" cm="1">
        <f t="array" ref="B66">IFERROR(INDEX(Stock_DataSet!$G$2:$G$6186, MATCH(1, (Stock_DataSet!$B$2:$B$6186=$A66)*(Stock_DataSet!$A$2:$A$6186=B$1), 0)), "")</f>
        <v>1359.23181152343</v>
      </c>
      <c r="C66" s="7" cm="1">
        <f t="array" ref="C66">IFERROR(INDEX(Stock_DataSet!$G$2:$G$6186, MATCH(1, (Stock_DataSet!$B$2:$B$6186=$A66)*(Stock_DataSet!$A$2:$A$6186=C$1), 0)), "")</f>
        <v>2065.1416015625</v>
      </c>
      <c r="D66" s="7" cm="1">
        <f t="array" ref="D66">IFERROR(INDEX(Stock_DataSet!$G$2:$G$6186, MATCH(1, (Stock_DataSet!$B$2:$B$6186=$A66)*(Stock_DataSet!$A$2:$A$6186=D$1), 0)), "")</f>
        <v>1206.98120117187</v>
      </c>
      <c r="E66" s="7" cm="1">
        <f t="array" ref="E66">IFERROR(INDEX(Stock_DataSet!$G$2:$G$6186, MATCH(1, (Stock_DataSet!$B$2:$B$6186=$A66)*(Stock_DataSet!$A$2:$A$6186=E$1), 0)), "")</f>
        <v>646.29736328125</v>
      </c>
      <c r="F66" s="7" cm="1">
        <f t="array" ref="F66">IFERROR(INDEX(Stock_DataSet!$G$2:$G$6186, MATCH(1, (Stock_DataSet!$B$2:$B$6186=$A66)*(Stock_DataSet!$A$2:$A$6186=F$1), 0)), "")</f>
        <v>1796.26892089843</v>
      </c>
    </row>
    <row r="67" spans="1:6" x14ac:dyDescent="0.25">
      <c r="A67" s="10">
        <v>43839</v>
      </c>
      <c r="B67" s="7" cm="1">
        <f t="array" ref="B67">IFERROR(INDEX(Stock_DataSet!$G$2:$G$6186, MATCH(1, (Stock_DataSet!$B$2:$B$6186=$A67)*(Stock_DataSet!$A$2:$A$6186=B$1), 0)), "")</f>
        <v>1390.53686523437</v>
      </c>
      <c r="C67" s="7" cm="1">
        <f t="array" ref="C67">IFERROR(INDEX(Stock_DataSet!$G$2:$G$6186, MATCH(1, (Stock_DataSet!$B$2:$B$6186=$A67)*(Stock_DataSet!$A$2:$A$6186=C$1), 0)), "")</f>
        <v>2027.68994140625</v>
      </c>
      <c r="D67" s="7" cm="1">
        <f t="array" ref="D67">IFERROR(INDEX(Stock_DataSet!$G$2:$G$6186, MATCH(1, (Stock_DataSet!$B$2:$B$6186=$A67)*(Stock_DataSet!$A$2:$A$6186=D$1), 0)), "")</f>
        <v>1220.51684570312</v>
      </c>
      <c r="E67" s="7" cm="1">
        <f t="array" ref="E67">IFERROR(INDEX(Stock_DataSet!$G$2:$G$6186, MATCH(1, (Stock_DataSet!$B$2:$B$6186=$A67)*(Stock_DataSet!$A$2:$A$6186=E$1), 0)), "")</f>
        <v>654.71136474609295</v>
      </c>
      <c r="F67" s="7" cm="1">
        <f t="array" ref="F67">IFERROR(INDEX(Stock_DataSet!$G$2:$G$6186, MATCH(1, (Stock_DataSet!$B$2:$B$6186=$A67)*(Stock_DataSet!$A$2:$A$6186=F$1), 0)), "")</f>
        <v>1801.57592773437</v>
      </c>
    </row>
    <row r="68" spans="1:6" x14ac:dyDescent="0.25">
      <c r="A68" s="10">
        <v>43840</v>
      </c>
      <c r="B68" s="7" cm="1">
        <f t="array" ref="B68">IFERROR(INDEX(Stock_DataSet!$G$2:$G$6186, MATCH(1, (Stock_DataSet!$B$2:$B$6186=$A68)*(Stock_DataSet!$A$2:$A$6186=B$1), 0)), "")</f>
        <v>1390.22229003906</v>
      </c>
      <c r="C68" s="7" cm="1">
        <f t="array" ref="C68">IFERROR(INDEX(Stock_DataSet!$G$2:$G$6186, MATCH(1, (Stock_DataSet!$B$2:$B$6186=$A68)*(Stock_DataSet!$A$2:$A$6186=C$1), 0)), "")</f>
        <v>2026.95764160156</v>
      </c>
      <c r="D68" s="7" cm="1">
        <f t="array" ref="D68">IFERROR(INDEX(Stock_DataSet!$G$2:$G$6186, MATCH(1, (Stock_DataSet!$B$2:$B$6186=$A68)*(Stock_DataSet!$A$2:$A$6186=D$1), 0)), "")</f>
        <v>1231.36437988281</v>
      </c>
      <c r="E68" s="7" cm="1">
        <f t="array" ref="E68">IFERROR(INDEX(Stock_DataSet!$G$2:$G$6186, MATCH(1, (Stock_DataSet!$B$2:$B$6186=$A68)*(Stock_DataSet!$A$2:$A$6186=E$1), 0)), "")</f>
        <v>664.250244140625</v>
      </c>
      <c r="F68" s="7" cm="1">
        <f t="array" ref="F68">IFERROR(INDEX(Stock_DataSet!$G$2:$G$6186, MATCH(1, (Stock_DataSet!$B$2:$B$6186=$A68)*(Stock_DataSet!$A$2:$A$6186=F$1), 0)), "")</f>
        <v>1819.21875</v>
      </c>
    </row>
    <row r="69" spans="1:6" x14ac:dyDescent="0.25">
      <c r="A69" s="10">
        <v>43843</v>
      </c>
      <c r="B69" s="7" cm="1">
        <f t="array" ref="B69">IFERROR(INDEX(Stock_DataSet!$G$2:$G$6186, MATCH(1, (Stock_DataSet!$B$2:$B$6186=$A69)*(Stock_DataSet!$A$2:$A$6186=B$1), 0)), "")</f>
        <v>1386.67419433593</v>
      </c>
      <c r="C69" s="7" cm="1">
        <f t="array" ref="C69">IFERROR(INDEX(Stock_DataSet!$G$2:$G$6186, MATCH(1, (Stock_DataSet!$B$2:$B$6186=$A69)*(Stock_DataSet!$A$2:$A$6186=C$1), 0)), "")</f>
        <v>2005.71325683593</v>
      </c>
      <c r="D69" s="7" cm="1">
        <f t="array" ref="D69">IFERROR(INDEX(Stock_DataSet!$G$2:$G$6186, MATCH(1, (Stock_DataSet!$B$2:$B$6186=$A69)*(Stock_DataSet!$A$2:$A$6186=D$1), 0)), "")</f>
        <v>1234.53247070312</v>
      </c>
      <c r="E69" s="7" cm="1">
        <f t="array" ref="E69">IFERROR(INDEX(Stock_DataSet!$G$2:$G$6186, MATCH(1, (Stock_DataSet!$B$2:$B$6186=$A69)*(Stock_DataSet!$A$2:$A$6186=E$1), 0)), "")</f>
        <v>696.106201171875</v>
      </c>
      <c r="F69" s="7" cm="1">
        <f t="array" ref="F69">IFERROR(INDEX(Stock_DataSet!$G$2:$G$6186, MATCH(1, (Stock_DataSet!$B$2:$B$6186=$A69)*(Stock_DataSet!$A$2:$A$6186=F$1), 0)), "")</f>
        <v>1857.25073242187</v>
      </c>
    </row>
    <row r="70" spans="1:6" x14ac:dyDescent="0.25">
      <c r="A70" s="10">
        <v>43844</v>
      </c>
      <c r="B70" s="7" cm="1">
        <f t="array" ref="B70">IFERROR(INDEX(Stock_DataSet!$G$2:$G$6186, MATCH(1, (Stock_DataSet!$B$2:$B$6186=$A70)*(Stock_DataSet!$A$2:$A$6186=B$1), 0)), "")</f>
        <v>1373.82873535156</v>
      </c>
      <c r="C70" s="7" cm="1">
        <f t="array" ref="C70">IFERROR(INDEX(Stock_DataSet!$G$2:$G$6186, MATCH(1, (Stock_DataSet!$B$2:$B$6186=$A70)*(Stock_DataSet!$A$2:$A$6186=C$1), 0)), "")</f>
        <v>2020.86804199218</v>
      </c>
      <c r="D70" s="7" cm="1">
        <f t="array" ref="D70">IFERROR(INDEX(Stock_DataSet!$G$2:$G$6186, MATCH(1, (Stock_DataSet!$B$2:$B$6186=$A70)*(Stock_DataSet!$A$2:$A$6186=D$1), 0)), "")</f>
        <v>1237.89233398437</v>
      </c>
      <c r="E70" s="7" cm="1">
        <f t="array" ref="E70">IFERROR(INDEX(Stock_DataSet!$G$2:$G$6186, MATCH(1, (Stock_DataSet!$B$2:$B$6186=$A70)*(Stock_DataSet!$A$2:$A$6186=E$1), 0)), "")</f>
        <v>697.995849609375</v>
      </c>
      <c r="F70" s="7" cm="1">
        <f t="array" ref="F70">IFERROR(INDEX(Stock_DataSet!$G$2:$G$6186, MATCH(1, (Stock_DataSet!$B$2:$B$6186=$A70)*(Stock_DataSet!$A$2:$A$6186=F$1), 0)), "")</f>
        <v>1870.23864746093</v>
      </c>
    </row>
    <row r="71" spans="1:6" x14ac:dyDescent="0.25">
      <c r="A71" s="10">
        <v>43845</v>
      </c>
      <c r="B71" s="7" cm="1">
        <f t="array" ref="B71">IFERROR(INDEX(Stock_DataSet!$G$2:$G$6186, MATCH(1, (Stock_DataSet!$B$2:$B$6186=$A71)*(Stock_DataSet!$A$2:$A$6186=B$1), 0)), "")</f>
        <v>1368.84338378906</v>
      </c>
      <c r="C71" s="7" cm="1">
        <f t="array" ref="C71">IFERROR(INDEX(Stock_DataSet!$G$2:$G$6186, MATCH(1, (Stock_DataSet!$B$2:$B$6186=$A71)*(Stock_DataSet!$A$2:$A$6186=C$1), 0)), "")</f>
        <v>2039.18176269531</v>
      </c>
      <c r="D71" s="7" cm="1">
        <f t="array" ref="D71">IFERROR(INDEX(Stock_DataSet!$G$2:$G$6186, MATCH(1, (Stock_DataSet!$B$2:$B$6186=$A71)*(Stock_DataSet!$A$2:$A$6186=D$1), 0)), "")</f>
        <v>1232.8525390625</v>
      </c>
      <c r="E71" s="7" cm="1">
        <f t="array" ref="E71">IFERROR(INDEX(Stock_DataSet!$G$2:$G$6186, MATCH(1, (Stock_DataSet!$B$2:$B$6186=$A71)*(Stock_DataSet!$A$2:$A$6186=E$1), 0)), "")</f>
        <v>690.706787109375</v>
      </c>
      <c r="F71" s="7" cm="1">
        <f t="array" ref="F71">IFERROR(INDEX(Stock_DataSet!$G$2:$G$6186, MATCH(1, (Stock_DataSet!$B$2:$B$6186=$A71)*(Stock_DataSet!$A$2:$A$6186=F$1), 0)), "")</f>
        <v>1882.20239257812</v>
      </c>
    </row>
    <row r="72" spans="1:6" x14ac:dyDescent="0.25">
      <c r="A72" s="10">
        <v>43846</v>
      </c>
      <c r="B72" s="7" cm="1">
        <f t="array" ref="B72">IFERROR(INDEX(Stock_DataSet!$G$2:$G$6186, MATCH(1, (Stock_DataSet!$B$2:$B$6186=$A72)*(Stock_DataSet!$A$2:$A$6186=B$1), 0)), "")</f>
        <v>1381.46398925781</v>
      </c>
      <c r="C72" s="7" cm="1">
        <f t="array" ref="C72">IFERROR(INDEX(Stock_DataSet!$G$2:$G$6186, MATCH(1, (Stock_DataSet!$B$2:$B$6186=$A72)*(Stock_DataSet!$A$2:$A$6186=C$1), 0)), "")</f>
        <v>2050.0791015625</v>
      </c>
      <c r="D72" s="7" cm="1">
        <f t="array" ref="D72">IFERROR(INDEX(Stock_DataSet!$G$2:$G$6186, MATCH(1, (Stock_DataSet!$B$2:$B$6186=$A72)*(Stock_DataSet!$A$2:$A$6186=D$1), 0)), "")</f>
        <v>1236.11645507812</v>
      </c>
      <c r="E72" s="7" cm="1">
        <f t="array" ref="E72">IFERROR(INDEX(Stock_DataSet!$G$2:$G$6186, MATCH(1, (Stock_DataSet!$B$2:$B$6186=$A72)*(Stock_DataSet!$A$2:$A$6186=E$1), 0)), "")</f>
        <v>690.21185302734295</v>
      </c>
      <c r="F72" s="7" cm="1">
        <f t="array" ref="F72">IFERROR(INDEX(Stock_DataSet!$G$2:$G$6186, MATCH(1, (Stock_DataSet!$B$2:$B$6186=$A72)*(Stock_DataSet!$A$2:$A$6186=F$1), 0)), "")</f>
        <v>1907.89855957031</v>
      </c>
    </row>
    <row r="73" spans="1:6" x14ac:dyDescent="0.25">
      <c r="A73" s="10">
        <v>43847</v>
      </c>
      <c r="B73" s="7" cm="1">
        <f t="array" ref="B73">IFERROR(INDEX(Stock_DataSet!$G$2:$G$6186, MATCH(1, (Stock_DataSet!$B$2:$B$6186=$A73)*(Stock_DataSet!$A$2:$A$6186=B$1), 0)), "")</f>
        <v>1420.17993164062</v>
      </c>
      <c r="C73" s="7" cm="1">
        <f t="array" ref="C73">IFERROR(INDEX(Stock_DataSet!$G$2:$G$6186, MATCH(1, (Stock_DataSet!$B$2:$B$6186=$A73)*(Stock_DataSet!$A$2:$A$6186=C$1), 0)), "")</f>
        <v>2032.03991699218</v>
      </c>
      <c r="D73" s="7" cm="1">
        <f t="array" ref="D73">IFERROR(INDEX(Stock_DataSet!$G$2:$G$6186, MATCH(1, (Stock_DataSet!$B$2:$B$6186=$A73)*(Stock_DataSet!$A$2:$A$6186=D$1), 0)), "")</f>
        <v>1226.99670410156</v>
      </c>
      <c r="E73" s="7" cm="1">
        <f t="array" ref="E73">IFERROR(INDEX(Stock_DataSet!$G$2:$G$6186, MATCH(1, (Stock_DataSet!$B$2:$B$6186=$A73)*(Stock_DataSet!$A$2:$A$6186=E$1), 0)), "")</f>
        <v>690.97662353515602</v>
      </c>
      <c r="F73" s="7" cm="1">
        <f t="array" ref="F73">IFERROR(INDEX(Stock_DataSet!$G$2:$G$6186, MATCH(1, (Stock_DataSet!$B$2:$B$6186=$A73)*(Stock_DataSet!$A$2:$A$6186=F$1), 0)), "")</f>
        <v>1918.18640136718</v>
      </c>
    </row>
    <row r="74" spans="1:6" x14ac:dyDescent="0.25">
      <c r="A74" s="10">
        <v>43850</v>
      </c>
      <c r="B74" s="7" cm="1">
        <f t="array" ref="B74">IFERROR(INDEX(Stock_DataSet!$G$2:$G$6186, MATCH(1, (Stock_DataSet!$B$2:$B$6186=$A74)*(Stock_DataSet!$A$2:$A$6186=B$1), 0)), "")</f>
        <v>1376.47863769531</v>
      </c>
      <c r="C74" s="7" cm="1">
        <f t="array" ref="C74">IFERROR(INDEX(Stock_DataSet!$G$2:$G$6186, MATCH(1, (Stock_DataSet!$B$2:$B$6186=$A74)*(Stock_DataSet!$A$2:$A$6186=C$1), 0)), "")</f>
        <v>1987.3994140625</v>
      </c>
      <c r="D74" s="7" cm="1">
        <f t="array" ref="D74">IFERROR(INDEX(Stock_DataSet!$G$2:$G$6186, MATCH(1, (Stock_DataSet!$B$2:$B$6186=$A74)*(Stock_DataSet!$A$2:$A$6186=D$1), 0)), "")</f>
        <v>1204.67712402343</v>
      </c>
      <c r="E74" s="7" cm="1">
        <f t="array" ref="E74">IFERROR(INDEX(Stock_DataSet!$G$2:$G$6186, MATCH(1, (Stock_DataSet!$B$2:$B$6186=$A74)*(Stock_DataSet!$A$2:$A$6186=E$1), 0)), "")</f>
        <v>691.51672363281205</v>
      </c>
      <c r="F74" s="7" cm="1">
        <f t="array" ref="F74">IFERROR(INDEX(Stock_DataSet!$G$2:$G$6186, MATCH(1, (Stock_DataSet!$B$2:$B$6186=$A74)*(Stock_DataSet!$A$2:$A$6186=F$1), 0)), "")</f>
        <v>1920.56042480468</v>
      </c>
    </row>
    <row r="75" spans="1:6" x14ac:dyDescent="0.25">
      <c r="A75" s="10">
        <v>43851</v>
      </c>
      <c r="B75" s="7" cm="1">
        <f t="array" ref="B75">IFERROR(INDEX(Stock_DataSet!$G$2:$G$6186, MATCH(1, (Stock_DataSet!$B$2:$B$6186=$A75)*(Stock_DataSet!$A$2:$A$6186=B$1), 0)), "")</f>
        <v>1377.87109375</v>
      </c>
      <c r="C75" s="7" cm="1">
        <f t="array" ref="C75">IFERROR(INDEX(Stock_DataSet!$G$2:$G$6186, MATCH(1, (Stock_DataSet!$B$2:$B$6186=$A75)*(Stock_DataSet!$A$2:$A$6186=C$1), 0)), "")</f>
        <v>1988.03991699218</v>
      </c>
      <c r="D75" s="7" cm="1">
        <f t="array" ref="D75">IFERROR(INDEX(Stock_DataSet!$G$2:$G$6186, MATCH(1, (Stock_DataSet!$B$2:$B$6186=$A75)*(Stock_DataSet!$A$2:$A$6186=D$1), 0)), "")</f>
        <v>1194.54931640625</v>
      </c>
      <c r="E75" s="7" cm="1">
        <f t="array" ref="E75">IFERROR(INDEX(Stock_DataSet!$G$2:$G$6186, MATCH(1, (Stock_DataSet!$B$2:$B$6186=$A75)*(Stock_DataSet!$A$2:$A$6186=E$1), 0)), "")</f>
        <v>686.162353515625</v>
      </c>
      <c r="F75" s="7" cm="1">
        <f t="array" ref="F75">IFERROR(INDEX(Stock_DataSet!$G$2:$G$6186, MATCH(1, (Stock_DataSet!$B$2:$B$6186=$A75)*(Stock_DataSet!$A$2:$A$6186=F$1), 0)), "")</f>
        <v>1913.62426757812</v>
      </c>
    </row>
    <row r="76" spans="1:6" x14ac:dyDescent="0.25">
      <c r="A76" s="10">
        <v>43852</v>
      </c>
      <c r="B76" s="7" cm="1">
        <f t="array" ref="B76">IFERROR(INDEX(Stock_DataSet!$G$2:$G$6186, MATCH(1, (Stock_DataSet!$B$2:$B$6186=$A76)*(Stock_DataSet!$A$2:$A$6186=B$1), 0)), "")</f>
        <v>1377.376953125</v>
      </c>
      <c r="C76" s="7" cm="1">
        <f t="array" ref="C76">IFERROR(INDEX(Stock_DataSet!$G$2:$G$6186, MATCH(1, (Stock_DataSet!$B$2:$B$6186=$A76)*(Stock_DataSet!$A$2:$A$6186=C$1), 0)), "")</f>
        <v>2020.86804199218</v>
      </c>
      <c r="D76" s="7" cm="1">
        <f t="array" ref="D76">IFERROR(INDEX(Stock_DataSet!$G$2:$G$6186, MATCH(1, (Stock_DataSet!$B$2:$B$6186=$A76)*(Stock_DataSet!$A$2:$A$6186=D$1), 0)), "")</f>
        <v>1191.18933105468</v>
      </c>
      <c r="E76" s="7" cm="1">
        <f t="array" ref="E76">IFERROR(INDEX(Stock_DataSet!$G$2:$G$6186, MATCH(1, (Stock_DataSet!$B$2:$B$6186=$A76)*(Stock_DataSet!$A$2:$A$6186=E$1), 0)), "")</f>
        <v>693.09143066406205</v>
      </c>
      <c r="F76" s="7" cm="1">
        <f t="array" ref="F76">IFERROR(INDEX(Stock_DataSet!$G$2:$G$6186, MATCH(1, (Stock_DataSet!$B$2:$B$6186=$A76)*(Stock_DataSet!$A$2:$A$6186=F$1), 0)), "")</f>
        <v>1910.17956542968</v>
      </c>
    </row>
    <row r="77" spans="1:6" x14ac:dyDescent="0.25">
      <c r="A77" s="10">
        <v>43853</v>
      </c>
      <c r="B77" s="7" cm="1">
        <f t="array" ref="B77">IFERROR(INDEX(Stock_DataSet!$G$2:$G$6186, MATCH(1, (Stock_DataSet!$B$2:$B$6186=$A77)*(Stock_DataSet!$A$2:$A$6186=B$1), 0)), "")</f>
        <v>1371.53820800781</v>
      </c>
      <c r="C77" s="7" cm="1">
        <f t="array" ref="C77">IFERROR(INDEX(Stock_DataSet!$G$2:$G$6186, MATCH(1, (Stock_DataSet!$B$2:$B$6186=$A77)*(Stock_DataSet!$A$2:$A$6186=C$1), 0)), "")</f>
        <v>2010.81823730468</v>
      </c>
      <c r="D77" s="7" cm="1">
        <f t="array" ref="D77">IFERROR(INDEX(Stock_DataSet!$G$2:$G$6186, MATCH(1, (Stock_DataSet!$B$2:$B$6186=$A77)*(Stock_DataSet!$A$2:$A$6186=D$1), 0)), "")</f>
        <v>1195.029296875</v>
      </c>
      <c r="E77" s="7" cm="1">
        <f t="array" ref="E77">IFERROR(INDEX(Stock_DataSet!$G$2:$G$6186, MATCH(1, (Stock_DataSet!$B$2:$B$6186=$A77)*(Stock_DataSet!$A$2:$A$6186=E$1), 0)), "")</f>
        <v>705.82476806640602</v>
      </c>
      <c r="F77" s="7" cm="1">
        <f t="array" ref="F77">IFERROR(INDEX(Stock_DataSet!$G$2:$G$6186, MATCH(1, (Stock_DataSet!$B$2:$B$6186=$A77)*(Stock_DataSet!$A$2:$A$6186=F$1), 0)), "")</f>
        <v>1915.02075195312</v>
      </c>
    </row>
    <row r="78" spans="1:6" x14ac:dyDescent="0.25">
      <c r="A78" s="10">
        <v>43854</v>
      </c>
      <c r="B78" s="7" cm="1">
        <f t="array" ref="B78">IFERROR(INDEX(Stock_DataSet!$G$2:$G$6186, MATCH(1, (Stock_DataSet!$B$2:$B$6186=$A78)*(Stock_DataSet!$A$2:$A$6186=B$1), 0)), "")</f>
        <v>1366.77734375</v>
      </c>
      <c r="C78" s="7" cm="1">
        <f t="array" ref="C78">IFERROR(INDEX(Stock_DataSet!$G$2:$G$6186, MATCH(1, (Stock_DataSet!$B$2:$B$6186=$A78)*(Stock_DataSet!$A$2:$A$6186=C$1), 0)), "")</f>
        <v>2003.88928222656</v>
      </c>
      <c r="D78" s="7" cm="1">
        <f t="array" ref="D78">IFERROR(INDEX(Stock_DataSet!$G$2:$G$6186, MATCH(1, (Stock_DataSet!$B$2:$B$6186=$A78)*(Stock_DataSet!$A$2:$A$6186=D$1), 0)), "")</f>
        <v>1194.74145507812</v>
      </c>
      <c r="E78" s="7" cm="1">
        <f t="array" ref="E78">IFERROR(INDEX(Stock_DataSet!$G$2:$G$6186, MATCH(1, (Stock_DataSet!$B$2:$B$6186=$A78)*(Stock_DataSet!$A$2:$A$6186=E$1), 0)), "")</f>
        <v>704.38494873046795</v>
      </c>
      <c r="F78" s="7" cm="1">
        <f t="array" ref="F78">IFERROR(INDEX(Stock_DataSet!$G$2:$G$6186, MATCH(1, (Stock_DataSet!$B$2:$B$6186=$A78)*(Stock_DataSet!$A$2:$A$6186=F$1), 0)), "")</f>
        <v>1930.66198730468</v>
      </c>
    </row>
    <row r="79" spans="1:6" x14ac:dyDescent="0.25">
      <c r="A79" s="10">
        <v>43857</v>
      </c>
      <c r="B79" s="7" cm="1">
        <f t="array" ref="B79">IFERROR(INDEX(Stock_DataSet!$G$2:$G$6186, MATCH(1, (Stock_DataSet!$B$2:$B$6186=$A79)*(Stock_DataSet!$A$2:$A$6186=B$1), 0)), "")</f>
        <v>1353.30297851562</v>
      </c>
      <c r="C79" s="7" cm="1">
        <f t="array" ref="C79">IFERROR(INDEX(Stock_DataSet!$G$2:$G$6186, MATCH(1, (Stock_DataSet!$B$2:$B$6186=$A79)*(Stock_DataSet!$A$2:$A$6186=C$1), 0)), "")</f>
        <v>1990.90246582031</v>
      </c>
      <c r="D79" s="7" cm="1">
        <f t="array" ref="D79">IFERROR(INDEX(Stock_DataSet!$G$2:$G$6186, MATCH(1, (Stock_DataSet!$B$2:$B$6186=$A79)*(Stock_DataSet!$A$2:$A$6186=D$1), 0)), "")</f>
        <v>1164.64587402343</v>
      </c>
      <c r="E79" s="7" cm="1">
        <f t="array" ref="E79">IFERROR(INDEX(Stock_DataSet!$G$2:$G$6186, MATCH(1, (Stock_DataSet!$B$2:$B$6186=$A79)*(Stock_DataSet!$A$2:$A$6186=E$1), 0)), "")</f>
        <v>700.200439453125</v>
      </c>
      <c r="F79" s="7" cm="1">
        <f t="array" ref="F79">IFERROR(INDEX(Stock_DataSet!$G$2:$G$6186, MATCH(1, (Stock_DataSet!$B$2:$B$6186=$A79)*(Stock_DataSet!$A$2:$A$6186=F$1), 0)), "")</f>
        <v>1919.1640625</v>
      </c>
    </row>
    <row r="80" spans="1:6" x14ac:dyDescent="0.25">
      <c r="A80" s="10">
        <v>43858</v>
      </c>
      <c r="B80" s="7" cm="1">
        <f t="array" ref="B80">IFERROR(INDEX(Stock_DataSet!$G$2:$G$6186, MATCH(1, (Stock_DataSet!$B$2:$B$6186=$A80)*(Stock_DataSet!$A$2:$A$6186=B$1), 0)), "")</f>
        <v>1322.04296875</v>
      </c>
      <c r="C80" s="7" cm="1">
        <f t="array" ref="C80">IFERROR(INDEX(Stock_DataSet!$G$2:$G$6186, MATCH(1, (Stock_DataSet!$B$2:$B$6186=$A80)*(Stock_DataSet!$A$2:$A$6186=C$1), 0)), "")</f>
        <v>2004.21057128906</v>
      </c>
      <c r="D80" s="7" cm="1">
        <f t="array" ref="D80">IFERROR(INDEX(Stock_DataSet!$G$2:$G$6186, MATCH(1, (Stock_DataSet!$B$2:$B$6186=$A80)*(Stock_DataSet!$A$2:$A$6186=D$1), 0)), "")</f>
        <v>1174.24572753906</v>
      </c>
      <c r="E80" s="7" cm="1">
        <f t="array" ref="E80">IFERROR(INDEX(Stock_DataSet!$G$2:$G$6186, MATCH(1, (Stock_DataSet!$B$2:$B$6186=$A80)*(Stock_DataSet!$A$2:$A$6186=E$1), 0)), "")</f>
        <v>700.110595703125</v>
      </c>
      <c r="F80" s="7" cm="1">
        <f t="array" ref="F80">IFERROR(INDEX(Stock_DataSet!$G$2:$G$6186, MATCH(1, (Stock_DataSet!$B$2:$B$6186=$A80)*(Stock_DataSet!$A$2:$A$6186=F$1), 0)), "")</f>
        <v>1918.46557617187</v>
      </c>
    </row>
    <row r="81" spans="1:6" x14ac:dyDescent="0.25">
      <c r="A81" s="10">
        <v>43859</v>
      </c>
      <c r="B81" s="7" cm="1">
        <f t="array" ref="B81">IFERROR(INDEX(Stock_DataSet!$G$2:$G$6186, MATCH(1, (Stock_DataSet!$B$2:$B$6186=$A81)*(Stock_DataSet!$A$2:$A$6186=B$1), 0)), "")</f>
        <v>1329.31909179687</v>
      </c>
      <c r="C81" s="7" cm="1">
        <f t="array" ref="C81">IFERROR(INDEX(Stock_DataSet!$G$2:$G$6186, MATCH(1, (Stock_DataSet!$B$2:$B$6186=$A81)*(Stock_DataSet!$A$2:$A$6186=C$1), 0)), "")</f>
        <v>1977.45727539062</v>
      </c>
      <c r="D81" s="7" cm="1">
        <f t="array" ref="D81">IFERROR(INDEX(Stock_DataSet!$G$2:$G$6186, MATCH(1, (Stock_DataSet!$B$2:$B$6186=$A81)*(Stock_DataSet!$A$2:$A$6186=D$1), 0)), "")</f>
        <v>1186.38940429687</v>
      </c>
      <c r="E81" s="7" cm="1">
        <f t="array" ref="E81">IFERROR(INDEX(Stock_DataSet!$G$2:$G$6186, MATCH(1, (Stock_DataSet!$B$2:$B$6186=$A81)*(Stock_DataSet!$A$2:$A$6186=E$1), 0)), "")</f>
        <v>710.63922119140602</v>
      </c>
      <c r="F81" s="7" cm="1">
        <f t="array" ref="F81">IFERROR(INDEX(Stock_DataSet!$G$2:$G$6186, MATCH(1, (Stock_DataSet!$B$2:$B$6186=$A81)*(Stock_DataSet!$A$2:$A$6186=F$1), 0)), "")</f>
        <v>1931.12756347656</v>
      </c>
    </row>
    <row r="82" spans="1:6" x14ac:dyDescent="0.25">
      <c r="A82" s="10">
        <v>43860</v>
      </c>
      <c r="B82" s="7" cm="1">
        <f t="array" ref="B82">IFERROR(INDEX(Stock_DataSet!$G$2:$G$6186, MATCH(1, (Stock_DataSet!$B$2:$B$6186=$A82)*(Stock_DataSet!$A$2:$A$6186=B$1), 0)), "")</f>
        <v>1296.89111328125</v>
      </c>
      <c r="C82" s="7" cm="1">
        <f t="array" ref="C82">IFERROR(INDEX(Stock_DataSet!$G$2:$G$6186, MATCH(1, (Stock_DataSet!$B$2:$B$6186=$A82)*(Stock_DataSet!$A$2:$A$6186=C$1), 0)), "")</f>
        <v>1962.08447265625</v>
      </c>
      <c r="D82" s="7" cm="1">
        <f t="array" ref="D82">IFERROR(INDEX(Stock_DataSet!$G$2:$G$6186, MATCH(1, (Stock_DataSet!$B$2:$B$6186=$A82)*(Stock_DataSet!$A$2:$A$6186=D$1), 0)), "")</f>
        <v>1176.98181152343</v>
      </c>
      <c r="E82" s="7" cm="1">
        <f t="array" ref="E82">IFERROR(INDEX(Stock_DataSet!$G$2:$G$6186, MATCH(1, (Stock_DataSet!$B$2:$B$6186=$A82)*(Stock_DataSet!$A$2:$A$6186=E$1), 0)), "")</f>
        <v>702.54022216796795</v>
      </c>
      <c r="F82" s="7" cm="1">
        <f t="array" ref="F82">IFERROR(INDEX(Stock_DataSet!$G$2:$G$6186, MATCH(1, (Stock_DataSet!$B$2:$B$6186=$A82)*(Stock_DataSet!$A$2:$A$6186=F$1), 0)), "")</f>
        <v>1916.13806152343</v>
      </c>
    </row>
    <row r="83" spans="1:6" x14ac:dyDescent="0.25">
      <c r="A83" s="10">
        <v>43861</v>
      </c>
      <c r="B83" s="7" cm="1">
        <f t="array" ref="B83">IFERROR(INDEX(Stock_DataSet!$G$2:$G$6186, MATCH(1, (Stock_DataSet!$B$2:$B$6186=$A83)*(Stock_DataSet!$A$2:$A$6186=B$1), 0)), "")</f>
        <v>1268.05651855468</v>
      </c>
      <c r="C83" s="7" cm="1">
        <f t="array" ref="C83">IFERROR(INDEX(Stock_DataSet!$G$2:$G$6186, MATCH(1, (Stock_DataSet!$B$2:$B$6186=$A83)*(Stock_DataSet!$A$2:$A$6186=C$1), 0)), "")</f>
        <v>1908.11804199218</v>
      </c>
      <c r="D83" s="7" cm="1">
        <f t="array" ref="D83">IFERROR(INDEX(Stock_DataSet!$G$2:$G$6186, MATCH(1, (Stock_DataSet!$B$2:$B$6186=$A83)*(Stock_DataSet!$A$2:$A$6186=D$1), 0)), "")</f>
        <v>1177.2216796875</v>
      </c>
      <c r="E83" s="7" cm="1">
        <f t="array" ref="E83">IFERROR(INDEX(Stock_DataSet!$G$2:$G$6186, MATCH(1, (Stock_DataSet!$B$2:$B$6186=$A83)*(Stock_DataSet!$A$2:$A$6186=E$1), 0)), "")</f>
        <v>698.26580810546795</v>
      </c>
      <c r="F83" s="7" cm="1">
        <f t="array" ref="F83">IFERROR(INDEX(Stock_DataSet!$G$2:$G$6186, MATCH(1, (Stock_DataSet!$B$2:$B$6186=$A83)*(Stock_DataSet!$A$2:$A$6186=F$1), 0)), "")</f>
        <v>1893.93310546875</v>
      </c>
    </row>
    <row r="84" spans="1:6" x14ac:dyDescent="0.25">
      <c r="A84" s="10">
        <v>43864</v>
      </c>
      <c r="B84" s="7" cm="1">
        <f t="array" ref="B84">IFERROR(INDEX(Stock_DataSet!$G$2:$G$6186, MATCH(1, (Stock_DataSet!$B$2:$B$6186=$A84)*(Stock_DataSet!$A$2:$A$6186=B$1), 0)), "")</f>
        <v>1244.56652832031</v>
      </c>
      <c r="C84" s="7" cm="1">
        <f t="array" ref="C84">IFERROR(INDEX(Stock_DataSet!$G$2:$G$6186, MATCH(1, (Stock_DataSet!$B$2:$B$6186=$A84)*(Stock_DataSet!$A$2:$A$6186=C$1), 0)), "")</f>
        <v>1929.64050292968</v>
      </c>
      <c r="D84" s="7" cm="1">
        <f t="array" ref="D84">IFERROR(INDEX(Stock_DataSet!$G$2:$G$6186, MATCH(1, (Stock_DataSet!$B$2:$B$6186=$A84)*(Stock_DataSet!$A$2:$A$6186=D$1), 0)), "")</f>
        <v>1145.0625</v>
      </c>
      <c r="E84" s="7" cm="1">
        <f t="array" ref="E84">IFERROR(INDEX(Stock_DataSet!$G$2:$G$6186, MATCH(1, (Stock_DataSet!$B$2:$B$6186=$A84)*(Stock_DataSet!$A$2:$A$6186=E$1), 0)), "")</f>
        <v>690.57171630859295</v>
      </c>
      <c r="F84" s="7" cm="1">
        <f t="array" ref="F84">IFERROR(INDEX(Stock_DataSet!$G$2:$G$6186, MATCH(1, (Stock_DataSet!$B$2:$B$6186=$A84)*(Stock_DataSet!$A$2:$A$6186=F$1), 0)), "")</f>
        <v>2028.65246582031</v>
      </c>
    </row>
    <row r="85" spans="1:6" x14ac:dyDescent="0.25">
      <c r="A85" s="10">
        <v>43865</v>
      </c>
      <c r="B85" s="7" cm="1">
        <f t="array" ref="B85">IFERROR(INDEX(Stock_DataSet!$G$2:$G$6186, MATCH(1, (Stock_DataSet!$B$2:$B$6186=$A85)*(Stock_DataSet!$A$2:$A$6186=B$1), 0)), "")</f>
        <v>1281.30590820312</v>
      </c>
      <c r="C85" s="7" cm="1">
        <f t="array" ref="C85">IFERROR(INDEX(Stock_DataSet!$G$2:$G$6186, MATCH(1, (Stock_DataSet!$B$2:$B$6186=$A85)*(Stock_DataSet!$A$2:$A$6186=C$1), 0)), "")</f>
        <v>1934.458984375</v>
      </c>
      <c r="D85" s="7" cm="1">
        <f t="array" ref="D85">IFERROR(INDEX(Stock_DataSet!$G$2:$G$6186, MATCH(1, (Stock_DataSet!$B$2:$B$6186=$A85)*(Stock_DataSet!$A$2:$A$6186=D$1), 0)), "")</f>
        <v>1180.58166503906</v>
      </c>
      <c r="E85" s="7" cm="1">
        <f t="array" ref="E85">IFERROR(INDEX(Stock_DataSet!$G$2:$G$6186, MATCH(1, (Stock_DataSet!$B$2:$B$6186=$A85)*(Stock_DataSet!$A$2:$A$6186=E$1), 0)), "")</f>
        <v>708.97430419921795</v>
      </c>
      <c r="F85" s="7" cm="1">
        <f t="array" ref="F85">IFERROR(INDEX(Stock_DataSet!$G$2:$G$6186, MATCH(1, (Stock_DataSet!$B$2:$B$6186=$A85)*(Stock_DataSet!$A$2:$A$6186=F$1), 0)), "")</f>
        <v>2006.91296386718</v>
      </c>
    </row>
    <row r="86" spans="1:6" x14ac:dyDescent="0.25">
      <c r="A86" s="10">
        <v>43866</v>
      </c>
      <c r="B86" s="7" cm="1">
        <f t="array" ref="B86">IFERROR(INDEX(Stock_DataSet!$G$2:$G$6186, MATCH(1, (Stock_DataSet!$B$2:$B$6186=$A86)*(Stock_DataSet!$A$2:$A$6186=B$1), 0)), "")</f>
        <v>1301.15783691406</v>
      </c>
      <c r="C86" s="7" cm="1">
        <f t="array" ref="C86">IFERROR(INDEX(Stock_DataSet!$G$2:$G$6186, MATCH(1, (Stock_DataSet!$B$2:$B$6186=$A86)*(Stock_DataSet!$A$2:$A$6186=C$1), 0)), "")</f>
        <v>1970.06872558593</v>
      </c>
      <c r="D86" s="7" cm="1">
        <f t="array" ref="D86">IFERROR(INDEX(Stock_DataSet!$G$2:$G$6186, MATCH(1, (Stock_DataSet!$B$2:$B$6186=$A86)*(Stock_DataSet!$A$2:$A$6186=D$1), 0)), "")</f>
        <v>1194.83728027343</v>
      </c>
      <c r="E86" s="7" cm="1">
        <f t="array" ref="E86">IFERROR(INDEX(Stock_DataSet!$G$2:$G$6186, MATCH(1, (Stock_DataSet!$B$2:$B$6186=$A86)*(Stock_DataSet!$A$2:$A$6186=E$1), 0)), "")</f>
        <v>706.00476074218705</v>
      </c>
      <c r="F86" s="7" cm="1">
        <f t="array" ref="F86">IFERROR(INDEX(Stock_DataSet!$G$2:$G$6186, MATCH(1, (Stock_DataSet!$B$2:$B$6186=$A86)*(Stock_DataSet!$A$2:$A$6186=F$1), 0)), "")</f>
        <v>2011.28869628906</v>
      </c>
    </row>
    <row r="87" spans="1:6" x14ac:dyDescent="0.25">
      <c r="A87" s="10">
        <v>43867</v>
      </c>
      <c r="B87" s="7" cm="1">
        <f t="array" ref="B87">IFERROR(INDEX(Stock_DataSet!$G$2:$G$6186, MATCH(1, (Stock_DataSet!$B$2:$B$6186=$A87)*(Stock_DataSet!$A$2:$A$6186=B$1), 0)), "")</f>
        <v>1309.51184082031</v>
      </c>
      <c r="C87" s="7" cm="1">
        <f t="array" ref="C87">IFERROR(INDEX(Stock_DataSet!$G$2:$G$6186, MATCH(1, (Stock_DataSet!$B$2:$B$6186=$A87)*(Stock_DataSet!$A$2:$A$6186=C$1), 0)), "")</f>
        <v>1953.365234375</v>
      </c>
      <c r="D87" s="7" cm="1">
        <f t="array" ref="D87">IFERROR(INDEX(Stock_DataSet!$G$2:$G$6186, MATCH(1, (Stock_DataSet!$B$2:$B$6186=$A87)*(Stock_DataSet!$A$2:$A$6186=D$1), 0)), "")</f>
        <v>1190.18151855468</v>
      </c>
      <c r="E87" s="7" cm="1">
        <f t="array" ref="E87">IFERROR(INDEX(Stock_DataSet!$G$2:$G$6186, MATCH(1, (Stock_DataSet!$B$2:$B$6186=$A87)*(Stock_DataSet!$A$2:$A$6186=E$1), 0)), "")</f>
        <v>694.12634277343705</v>
      </c>
      <c r="F87" s="7" cm="1">
        <f t="array" ref="F87">IFERROR(INDEX(Stock_DataSet!$G$2:$G$6186, MATCH(1, (Stock_DataSet!$B$2:$B$6186=$A87)*(Stock_DataSet!$A$2:$A$6186=F$1), 0)), "")</f>
        <v>2007.65771484375</v>
      </c>
    </row>
    <row r="88" spans="1:6" x14ac:dyDescent="0.25">
      <c r="A88" s="10">
        <v>43868</v>
      </c>
      <c r="B88" s="7" cm="1">
        <f t="array" ref="B88">IFERROR(INDEX(Stock_DataSet!$G$2:$G$6186, MATCH(1, (Stock_DataSet!$B$2:$B$6186=$A88)*(Stock_DataSet!$A$2:$A$6186=B$1), 0)), "")</f>
        <v>1287.81860351562</v>
      </c>
      <c r="C88" s="7" cm="1">
        <f t="array" ref="C88">IFERROR(INDEX(Stock_DataSet!$G$2:$G$6186, MATCH(1, (Stock_DataSet!$B$2:$B$6186=$A88)*(Stock_DataSet!$A$2:$A$6186=C$1), 0)), "")</f>
        <v>1960.89099121093</v>
      </c>
      <c r="D88" s="7" cm="1">
        <f t="array" ref="D88">IFERROR(INDEX(Stock_DataSet!$G$2:$G$6186, MATCH(1, (Stock_DataSet!$B$2:$B$6186=$A88)*(Stock_DataSet!$A$2:$A$6186=D$1), 0)), "")</f>
        <v>1192.48547363281</v>
      </c>
      <c r="E88" s="7" cm="1">
        <f t="array" ref="E88">IFERROR(INDEX(Stock_DataSet!$G$2:$G$6186, MATCH(1, (Stock_DataSet!$B$2:$B$6186=$A88)*(Stock_DataSet!$A$2:$A$6186=E$1), 0)), "")</f>
        <v>699.48052978515602</v>
      </c>
      <c r="F88" s="7" cm="1">
        <f t="array" ref="F88">IFERROR(INDEX(Stock_DataSet!$G$2:$G$6186, MATCH(1, (Stock_DataSet!$B$2:$B$6186=$A88)*(Stock_DataSet!$A$2:$A$6186=F$1), 0)), "")</f>
        <v>2010.96276855468</v>
      </c>
    </row>
    <row r="89" spans="1:6" x14ac:dyDescent="0.25">
      <c r="A89" s="10">
        <v>43871</v>
      </c>
      <c r="B89" s="7" cm="1">
        <f t="array" ref="B89">IFERROR(INDEX(Stock_DataSet!$G$2:$G$6186, MATCH(1, (Stock_DataSet!$B$2:$B$6186=$A89)*(Stock_DataSet!$A$2:$A$6186=B$1), 0)), "")</f>
        <v>1289.57019042968</v>
      </c>
      <c r="C89" s="7" cm="1">
        <f t="array" ref="C89">IFERROR(INDEX(Stock_DataSet!$G$2:$G$6186, MATCH(1, (Stock_DataSet!$B$2:$B$6186=$A89)*(Stock_DataSet!$A$2:$A$6186=C$1), 0)), "")</f>
        <v>1984.2021484375</v>
      </c>
      <c r="D89" s="7" cm="1">
        <f t="array" ref="D89">IFERROR(INDEX(Stock_DataSet!$G$2:$G$6186, MATCH(1, (Stock_DataSet!$B$2:$B$6186=$A89)*(Stock_DataSet!$A$2:$A$6186=D$1), 0)), "")</f>
        <v>1190.66137695312</v>
      </c>
      <c r="E89" s="7" cm="1">
        <f t="array" ref="E89">IFERROR(INDEX(Stock_DataSet!$G$2:$G$6186, MATCH(1, (Stock_DataSet!$B$2:$B$6186=$A89)*(Stock_DataSet!$A$2:$A$6186=E$1), 0)), "")</f>
        <v>695.79113769531205</v>
      </c>
      <c r="F89" s="7" cm="1">
        <f t="array" ref="F89">IFERROR(INDEX(Stock_DataSet!$G$2:$G$6186, MATCH(1, (Stock_DataSet!$B$2:$B$6186=$A89)*(Stock_DataSet!$A$2:$A$6186=F$1), 0)), "")</f>
        <v>2010.35766601562</v>
      </c>
    </row>
    <row r="90" spans="1:6" x14ac:dyDescent="0.25">
      <c r="A90" s="10">
        <v>43872</v>
      </c>
      <c r="B90" s="7" cm="1">
        <f t="array" ref="B90">IFERROR(INDEX(Stock_DataSet!$G$2:$G$6186, MATCH(1, (Stock_DataSet!$B$2:$B$6186=$A90)*(Stock_DataSet!$A$2:$A$6186=B$1), 0)), "")</f>
        <v>1304.97570800781</v>
      </c>
      <c r="C90" s="7" cm="1">
        <f t="array" ref="C90">IFERROR(INDEX(Stock_DataSet!$G$2:$G$6186, MATCH(1, (Stock_DataSet!$B$2:$B$6186=$A90)*(Stock_DataSet!$A$2:$A$6186=C$1), 0)), "")</f>
        <v>1976.35522460937</v>
      </c>
      <c r="D90" s="7" cm="1">
        <f t="array" ref="D90">IFERROR(INDEX(Stock_DataSet!$G$2:$G$6186, MATCH(1, (Stock_DataSet!$B$2:$B$6186=$A90)*(Stock_DataSet!$A$2:$A$6186=D$1), 0)), "")</f>
        <v>1190.94946289062</v>
      </c>
      <c r="E90" s="7" cm="1">
        <f t="array" ref="E90">IFERROR(INDEX(Stock_DataSet!$G$2:$G$6186, MATCH(1, (Stock_DataSet!$B$2:$B$6186=$A90)*(Stock_DataSet!$A$2:$A$6186=E$1), 0)), "")</f>
        <v>696.106201171875</v>
      </c>
      <c r="F90" s="7" cm="1">
        <f t="array" ref="F90">IFERROR(INDEX(Stock_DataSet!$G$2:$G$6186, MATCH(1, (Stock_DataSet!$B$2:$B$6186=$A90)*(Stock_DataSet!$A$2:$A$6186=F$1), 0)), "")</f>
        <v>2004.16625976562</v>
      </c>
    </row>
    <row r="91" spans="1:6" x14ac:dyDescent="0.25">
      <c r="A91" s="10">
        <v>43873</v>
      </c>
      <c r="B91" s="7" cm="1">
        <f t="array" ref="B91">IFERROR(INDEX(Stock_DataSet!$G$2:$G$6186, MATCH(1, (Stock_DataSet!$B$2:$B$6186=$A91)*(Stock_DataSet!$A$2:$A$6186=B$1), 0)), "")</f>
        <v>1320.74047851562</v>
      </c>
      <c r="C91" s="7" cm="1">
        <f t="array" ref="C91">IFERROR(INDEX(Stock_DataSet!$G$2:$G$6186, MATCH(1, (Stock_DataSet!$B$2:$B$6186=$A91)*(Stock_DataSet!$A$2:$A$6186=C$1), 0)), "")</f>
        <v>1992.27917480468</v>
      </c>
      <c r="D91" s="7" cm="1">
        <f t="array" ref="D91">IFERROR(INDEX(Stock_DataSet!$G$2:$G$6186, MATCH(1, (Stock_DataSet!$B$2:$B$6186=$A91)*(Stock_DataSet!$A$2:$A$6186=D$1), 0)), "")</f>
        <v>1199.01330566406</v>
      </c>
      <c r="E91" s="7" cm="1">
        <f t="array" ref="E91">IFERROR(INDEX(Stock_DataSet!$G$2:$G$6186, MATCH(1, (Stock_DataSet!$B$2:$B$6186=$A91)*(Stock_DataSet!$A$2:$A$6186=E$1), 0)), "")</f>
        <v>702.855224609375</v>
      </c>
      <c r="F91" s="7" cm="1">
        <f t="array" ref="F91">IFERROR(INDEX(Stock_DataSet!$G$2:$G$6186, MATCH(1, (Stock_DataSet!$B$2:$B$6186=$A91)*(Stock_DataSet!$A$2:$A$6186=F$1), 0)), "")</f>
        <v>2104.43798828125</v>
      </c>
    </row>
    <row r="92" spans="1:6" x14ac:dyDescent="0.25">
      <c r="A92" s="10">
        <v>43874</v>
      </c>
      <c r="B92" s="7" cm="1">
        <f t="array" ref="B92">IFERROR(INDEX(Stock_DataSet!$G$2:$G$6186, MATCH(1, (Stock_DataSet!$B$2:$B$6186=$A92)*(Stock_DataSet!$A$2:$A$6186=B$1), 0)), "")</f>
        <v>1324.19885253906</v>
      </c>
      <c r="C92" s="7" cm="1">
        <f t="array" ref="C92">IFERROR(INDEX(Stock_DataSet!$G$2:$G$6186, MATCH(1, (Stock_DataSet!$B$2:$B$6186=$A92)*(Stock_DataSet!$A$2:$A$6186=C$1), 0)), "")</f>
        <v>2011.73608398437</v>
      </c>
      <c r="D92" s="7" cm="1">
        <f t="array" ref="D92">IFERROR(INDEX(Stock_DataSet!$G$2:$G$6186, MATCH(1, (Stock_DataSet!$B$2:$B$6186=$A92)*(Stock_DataSet!$A$2:$A$6186=D$1), 0)), "")</f>
        <v>1191.71740722656</v>
      </c>
      <c r="E92" s="7" cm="1">
        <f t="array" ref="E92">IFERROR(INDEX(Stock_DataSet!$G$2:$G$6186, MATCH(1, (Stock_DataSet!$B$2:$B$6186=$A92)*(Stock_DataSet!$A$2:$A$6186=E$1), 0)), "")</f>
        <v>712.933837890625</v>
      </c>
      <c r="F92" s="7" cm="1">
        <f t="array" ref="F92">IFERROR(INDEX(Stock_DataSet!$G$2:$G$6186, MATCH(1, (Stock_DataSet!$B$2:$B$6186=$A92)*(Stock_DataSet!$A$2:$A$6186=F$1), 0)), "")</f>
        <v>2125.8974609375</v>
      </c>
    </row>
    <row r="93" spans="1:6" x14ac:dyDescent="0.25">
      <c r="A93" s="10">
        <v>43875</v>
      </c>
      <c r="B93" s="7" cm="1">
        <f t="array" ref="B93">IFERROR(INDEX(Stock_DataSet!$G$2:$G$6186, MATCH(1, (Stock_DataSet!$B$2:$B$6186=$A93)*(Stock_DataSet!$A$2:$A$6186=B$1), 0)), "")</f>
        <v>1336.28076171875</v>
      </c>
      <c r="C93" s="7" cm="1">
        <f t="array" ref="C93">IFERROR(INDEX(Stock_DataSet!$G$2:$G$6186, MATCH(1, (Stock_DataSet!$B$2:$B$6186=$A93)*(Stock_DataSet!$A$2:$A$6186=C$1), 0)), "")</f>
        <v>2004.62292480468</v>
      </c>
      <c r="D93" s="7" cm="1">
        <f t="array" ref="D93">IFERROR(INDEX(Stock_DataSet!$G$2:$G$6186, MATCH(1, (Stock_DataSet!$B$2:$B$6186=$A93)*(Stock_DataSet!$A$2:$A$6186=D$1), 0)), "")</f>
        <v>1170.54992675781</v>
      </c>
      <c r="E93" s="7" cm="1">
        <f t="array" ref="E93">IFERROR(INDEX(Stock_DataSet!$G$2:$G$6186, MATCH(1, (Stock_DataSet!$B$2:$B$6186=$A93)*(Stock_DataSet!$A$2:$A$6186=E$1), 0)), "")</f>
        <v>707.714599609375</v>
      </c>
      <c r="F93" s="7" cm="1">
        <f t="array" ref="F93">IFERROR(INDEX(Stock_DataSet!$G$2:$G$6186, MATCH(1, (Stock_DataSet!$B$2:$B$6186=$A93)*(Stock_DataSet!$A$2:$A$6186=F$1), 0)), "")</f>
        <v>2099.50341796875</v>
      </c>
    </row>
    <row r="94" spans="1:6" x14ac:dyDescent="0.25">
      <c r="A94" s="10">
        <v>43878</v>
      </c>
      <c r="B94" s="7" cm="1">
        <f t="array" ref="B94">IFERROR(INDEX(Stock_DataSet!$G$2:$G$6186, MATCH(1, (Stock_DataSet!$B$2:$B$6186=$A94)*(Stock_DataSet!$A$2:$A$6186=B$1), 0)), "")</f>
        <v>1327.88171386718</v>
      </c>
      <c r="C94" s="7" cm="1">
        <f t="array" ref="C94">IFERROR(INDEX(Stock_DataSet!$G$2:$G$6186, MATCH(1, (Stock_DataSet!$B$2:$B$6186=$A94)*(Stock_DataSet!$A$2:$A$6186=C$1), 0)), "")</f>
        <v>2022.10681152343</v>
      </c>
      <c r="D94" s="7" cm="1">
        <f t="array" ref="D94">IFERROR(INDEX(Stock_DataSet!$G$2:$G$6186, MATCH(1, (Stock_DataSet!$B$2:$B$6186=$A94)*(Stock_DataSet!$A$2:$A$6186=D$1), 0)), "")</f>
        <v>1168.43786621093</v>
      </c>
      <c r="E94" s="7" cm="1">
        <f t="array" ref="E94">IFERROR(INDEX(Stock_DataSet!$G$2:$G$6186, MATCH(1, (Stock_DataSet!$B$2:$B$6186=$A94)*(Stock_DataSet!$A$2:$A$6186=E$1), 0)), "")</f>
        <v>710.41412353515602</v>
      </c>
      <c r="F94" s="7" cm="1">
        <f t="array" ref="F94">IFERROR(INDEX(Stock_DataSet!$G$2:$G$6186, MATCH(1, (Stock_DataSet!$B$2:$B$6186=$A94)*(Stock_DataSet!$A$2:$A$6186=F$1), 0)), "")</f>
        <v>2097.22216796875</v>
      </c>
    </row>
    <row r="95" spans="1:6" x14ac:dyDescent="0.25">
      <c r="A95" s="10">
        <v>43879</v>
      </c>
      <c r="B95" s="7" cm="1">
        <f t="array" ref="B95">IFERROR(INDEX(Stock_DataSet!$G$2:$G$6186, MATCH(1, (Stock_DataSet!$B$2:$B$6186=$A95)*(Stock_DataSet!$A$2:$A$6186=B$1), 0)), "")</f>
        <v>1318.13549804687</v>
      </c>
      <c r="C95" s="7" cm="1">
        <f t="array" ref="C95">IFERROR(INDEX(Stock_DataSet!$G$2:$G$6186, MATCH(1, (Stock_DataSet!$B$2:$B$6186=$A95)*(Stock_DataSet!$A$2:$A$6186=C$1), 0)), "")</f>
        <v>2033.5791015625</v>
      </c>
      <c r="D95" s="7" cm="1">
        <f t="array" ref="D95">IFERROR(INDEX(Stock_DataSet!$G$2:$G$6186, MATCH(1, (Stock_DataSet!$B$2:$B$6186=$A95)*(Stock_DataSet!$A$2:$A$6186=D$1), 0)), "")</f>
        <v>1164.69409179687</v>
      </c>
      <c r="E95" s="7" cm="1">
        <f t="array" ref="E95">IFERROR(INDEX(Stock_DataSet!$G$2:$G$6186, MATCH(1, (Stock_DataSet!$B$2:$B$6186=$A95)*(Stock_DataSet!$A$2:$A$6186=E$1), 0)), "")</f>
        <v>717.79333496093705</v>
      </c>
      <c r="F95" s="7" cm="1">
        <f t="array" ref="F95">IFERROR(INDEX(Stock_DataSet!$G$2:$G$6186, MATCH(1, (Stock_DataSet!$B$2:$B$6186=$A95)*(Stock_DataSet!$A$2:$A$6186=F$1), 0)), "")</f>
        <v>2080.27685546875</v>
      </c>
    </row>
    <row r="96" spans="1:6" x14ac:dyDescent="0.25">
      <c r="A96" s="10">
        <v>43880</v>
      </c>
      <c r="B96" s="7" cm="1">
        <f t="array" ref="B96">IFERROR(INDEX(Stock_DataSet!$G$2:$G$6186, MATCH(1, (Stock_DataSet!$B$2:$B$6186=$A96)*(Stock_DataSet!$A$2:$A$6186=B$1), 0)), "")</f>
        <v>1350.83276367187</v>
      </c>
      <c r="C96" s="7" cm="1">
        <f t="array" ref="C96">IFERROR(INDEX(Stock_DataSet!$G$2:$G$6186, MATCH(1, (Stock_DataSet!$B$2:$B$6186=$A96)*(Stock_DataSet!$A$2:$A$6186=C$1), 0)), "")</f>
        <v>2015.7744140625</v>
      </c>
      <c r="D96" s="7" cm="1">
        <f t="array" ref="D96">IFERROR(INDEX(Stock_DataSet!$G$2:$G$6186, MATCH(1, (Stock_DataSet!$B$2:$B$6186=$A96)*(Stock_DataSet!$A$2:$A$6186=D$1), 0)), "")</f>
        <v>1178.08569335937</v>
      </c>
      <c r="E96" s="7" cm="1">
        <f t="array" ref="E96">IFERROR(INDEX(Stock_DataSet!$G$2:$G$6186, MATCH(1, (Stock_DataSet!$B$2:$B$6186=$A96)*(Stock_DataSet!$A$2:$A$6186=E$1), 0)), "")</f>
        <v>720.31292724609295</v>
      </c>
      <c r="F96" s="7" cm="1">
        <f t="array" ref="F96">IFERROR(INDEX(Stock_DataSet!$G$2:$G$6186, MATCH(1, (Stock_DataSet!$B$2:$B$6186=$A96)*(Stock_DataSet!$A$2:$A$6186=F$1), 0)), "")</f>
        <v>2134.0439453125</v>
      </c>
    </row>
    <row r="97" spans="1:6" x14ac:dyDescent="0.25">
      <c r="A97" s="10">
        <v>43881</v>
      </c>
      <c r="B97" s="7" cm="1">
        <f t="array" ref="B97">IFERROR(INDEX(Stock_DataSet!$G$2:$G$6186, MATCH(1, (Stock_DataSet!$B$2:$B$6186=$A97)*(Stock_DataSet!$A$2:$A$6186=B$1), 0)), "")</f>
        <v>1334.79858398437</v>
      </c>
      <c r="C97" s="7" cm="1">
        <f t="array" ref="C97">IFERROR(INDEX(Stock_DataSet!$G$2:$G$6186, MATCH(1, (Stock_DataSet!$B$2:$B$6186=$A97)*(Stock_DataSet!$A$2:$A$6186=C$1), 0)), "")</f>
        <v>1979.47631835937</v>
      </c>
      <c r="D97" s="7" cm="1">
        <f t="array" ref="D97">IFERROR(INDEX(Stock_DataSet!$G$2:$G$6186, MATCH(1, (Stock_DataSet!$B$2:$B$6186=$A97)*(Stock_DataSet!$A$2:$A$6186=D$1), 0)), "")</f>
        <v>1168.39001464843</v>
      </c>
      <c r="E97" s="7" cm="1">
        <f t="array" ref="E97">IFERROR(INDEX(Stock_DataSet!$G$2:$G$6186, MATCH(1, (Stock_DataSet!$B$2:$B$6186=$A97)*(Stock_DataSet!$A$2:$A$6186=E$1), 0)), "")</f>
        <v>717.20849609375</v>
      </c>
      <c r="F97" s="7" cm="1">
        <f t="array" ref="F97">IFERROR(INDEX(Stock_DataSet!$G$2:$G$6186, MATCH(1, (Stock_DataSet!$B$2:$B$6186=$A97)*(Stock_DataSet!$A$2:$A$6186=F$1), 0)), "")</f>
        <v>2093.17211914062</v>
      </c>
    </row>
    <row r="98" spans="1:6" x14ac:dyDescent="0.25">
      <c r="A98" s="10">
        <v>43885</v>
      </c>
      <c r="B98" s="7" cm="1">
        <f t="array" ref="B98">IFERROR(INDEX(Stock_DataSet!$G$2:$G$6186, MATCH(1, (Stock_DataSet!$B$2:$B$6186=$A98)*(Stock_DataSet!$A$2:$A$6186=B$1), 0)), "")</f>
        <v>1297.96899414062</v>
      </c>
      <c r="C98" s="7" cm="1">
        <f t="array" ref="C98">IFERROR(INDEX(Stock_DataSet!$G$2:$G$6186, MATCH(1, (Stock_DataSet!$B$2:$B$6186=$A98)*(Stock_DataSet!$A$2:$A$6186=C$1), 0)), "")</f>
        <v>1941.43408203125</v>
      </c>
      <c r="D98" s="7" cm="1">
        <f t="array" ref="D98">IFERROR(INDEX(Stock_DataSet!$G$2:$G$6186, MATCH(1, (Stock_DataSet!$B$2:$B$6186=$A98)*(Stock_DataSet!$A$2:$A$6186=D$1), 0)), "")</f>
        <v>1161.52600097656</v>
      </c>
      <c r="E98" s="7" cm="1">
        <f t="array" ref="E98">IFERROR(INDEX(Stock_DataSet!$G$2:$G$6186, MATCH(1, (Stock_DataSet!$B$2:$B$6186=$A98)*(Stock_DataSet!$A$2:$A$6186=E$1), 0)), "")</f>
        <v>716.17346191406205</v>
      </c>
      <c r="F98" s="7" cm="1">
        <f t="array" ref="F98">IFERROR(INDEX(Stock_DataSet!$G$2:$G$6186, MATCH(1, (Stock_DataSet!$B$2:$B$6186=$A98)*(Stock_DataSet!$A$2:$A$6186=F$1), 0)), "")</f>
        <v>2062.35522460937</v>
      </c>
    </row>
    <row r="99" spans="1:6" x14ac:dyDescent="0.25">
      <c r="A99" s="10">
        <v>43886</v>
      </c>
      <c r="B99" s="7" cm="1">
        <f t="array" ref="B99">IFERROR(INDEX(Stock_DataSet!$G$2:$G$6186, MATCH(1, (Stock_DataSet!$B$2:$B$6186=$A99)*(Stock_DataSet!$A$2:$A$6186=B$1), 0)), "")</f>
        <v>1272.3232421875</v>
      </c>
      <c r="C99" s="7" cm="1">
        <f t="array" ref="C99">IFERROR(INDEX(Stock_DataSet!$G$2:$G$6186, MATCH(1, (Stock_DataSet!$B$2:$B$6186=$A99)*(Stock_DataSet!$A$2:$A$6186=C$1), 0)), "")</f>
        <v>1978.87890625</v>
      </c>
      <c r="D99" s="7" cm="1">
        <f t="array" ref="D99">IFERROR(INDEX(Stock_DataSet!$G$2:$G$6186, MATCH(1, (Stock_DataSet!$B$2:$B$6186=$A99)*(Stock_DataSet!$A$2:$A$6186=D$1), 0)), "")</f>
        <v>1152.26232910156</v>
      </c>
      <c r="E99" s="7" cm="1">
        <f t="array" ref="E99">IFERROR(INDEX(Stock_DataSet!$G$2:$G$6186, MATCH(1, (Stock_DataSet!$B$2:$B$6186=$A99)*(Stock_DataSet!$A$2:$A$6186=E$1), 0)), "")</f>
        <v>718.46820068359295</v>
      </c>
      <c r="F99" s="7" cm="1">
        <f t="array" ref="F99">IFERROR(INDEX(Stock_DataSet!$G$2:$G$6186, MATCH(1, (Stock_DataSet!$B$2:$B$6186=$A99)*(Stock_DataSet!$A$2:$A$6186=F$1), 0)), "")</f>
        <v>2079.53247070312</v>
      </c>
    </row>
    <row r="100" spans="1:6" x14ac:dyDescent="0.25">
      <c r="A100" s="10">
        <v>43887</v>
      </c>
      <c r="B100" s="7" cm="1">
        <f t="array" ref="B100">IFERROR(INDEX(Stock_DataSet!$G$2:$G$6186, MATCH(1, (Stock_DataSet!$B$2:$B$6186=$A100)*(Stock_DataSet!$A$2:$A$6186=B$1), 0)), "")</f>
        <v>1250.40515136718</v>
      </c>
      <c r="C100" s="7" cm="1">
        <f t="array" ref="C100">IFERROR(INDEX(Stock_DataSet!$G$2:$G$6186, MATCH(1, (Stock_DataSet!$B$2:$B$6186=$A100)*(Stock_DataSet!$A$2:$A$6186=C$1), 0)), "")</f>
        <v>1949.00561523437</v>
      </c>
      <c r="D100" s="7" cm="1">
        <f t="array" ref="D100">IFERROR(INDEX(Stock_DataSet!$G$2:$G$6186, MATCH(1, (Stock_DataSet!$B$2:$B$6186=$A100)*(Stock_DataSet!$A$2:$A$6186=D$1), 0)), "")</f>
        <v>1151.25439453125</v>
      </c>
      <c r="E100" s="7" cm="1">
        <f t="array" ref="E100">IFERROR(INDEX(Stock_DataSet!$G$2:$G$6186, MATCH(1, (Stock_DataSet!$B$2:$B$6186=$A100)*(Stock_DataSet!$A$2:$A$6186=E$1), 0)), "")</f>
        <v>704.38494873046795</v>
      </c>
      <c r="F100" s="7" cm="1">
        <f t="array" ref="F100">IFERROR(INDEX(Stock_DataSet!$G$2:$G$6186, MATCH(1, (Stock_DataSet!$B$2:$B$6186=$A100)*(Stock_DataSet!$A$2:$A$6186=F$1), 0)), "")</f>
        <v>2081.95336914062</v>
      </c>
    </row>
    <row r="101" spans="1:6" x14ac:dyDescent="0.25">
      <c r="A101" s="10">
        <v>43888</v>
      </c>
      <c r="B101" s="7" cm="1">
        <f t="array" ref="B101">IFERROR(INDEX(Stock_DataSet!$G$2:$G$6186, MATCH(1, (Stock_DataSet!$B$2:$B$6186=$A101)*(Stock_DataSet!$A$2:$A$6186=B$1), 0)), "")</f>
        <v>1245.24011230468</v>
      </c>
      <c r="C101" s="7" cm="1">
        <f t="array" ref="C101">IFERROR(INDEX(Stock_DataSet!$G$2:$G$6186, MATCH(1, (Stock_DataSet!$B$2:$B$6186=$A101)*(Stock_DataSet!$A$2:$A$6186=C$1), 0)), "")</f>
        <v>1932.39379882812</v>
      </c>
      <c r="D101" s="7" cm="1">
        <f t="array" ref="D101">IFERROR(INDEX(Stock_DataSet!$G$2:$G$6186, MATCH(1, (Stock_DataSet!$B$2:$B$6186=$A101)*(Stock_DataSet!$A$2:$A$6186=D$1), 0)), "")</f>
        <v>1151.44616699218</v>
      </c>
      <c r="E101" s="7" cm="1">
        <f t="array" ref="E101">IFERROR(INDEX(Stock_DataSet!$G$2:$G$6186, MATCH(1, (Stock_DataSet!$B$2:$B$6186=$A101)*(Stock_DataSet!$A$2:$A$6186=E$1), 0)), "")</f>
        <v>699.9755859375</v>
      </c>
      <c r="F101" s="7" cm="1">
        <f t="array" ref="F101">IFERROR(INDEX(Stock_DataSet!$G$2:$G$6186, MATCH(1, (Stock_DataSet!$B$2:$B$6186=$A101)*(Stock_DataSet!$A$2:$A$6186=F$1), 0)), "")</f>
        <v>2099.40991210937</v>
      </c>
    </row>
    <row r="102" spans="1:6" x14ac:dyDescent="0.25">
      <c r="A102" s="10">
        <v>43889</v>
      </c>
      <c r="B102" s="7" cm="1">
        <f t="array" ref="B102">IFERROR(INDEX(Stock_DataSet!$G$2:$G$6186, MATCH(1, (Stock_DataSet!$B$2:$B$6186=$A102)*(Stock_DataSet!$A$2:$A$6186=B$1), 0)), "")</f>
        <v>1193.4990234375</v>
      </c>
      <c r="C102" s="7" cm="1">
        <f t="array" ref="C102">IFERROR(INDEX(Stock_DataSet!$G$2:$G$6186, MATCH(1, (Stock_DataSet!$B$2:$B$6186=$A102)*(Stock_DataSet!$A$2:$A$6186=C$1), 0)), "")</f>
        <v>1835.705078125</v>
      </c>
      <c r="D102" s="7" cm="1">
        <f t="array" ref="D102">IFERROR(INDEX(Stock_DataSet!$G$2:$G$6186, MATCH(1, (Stock_DataSet!$B$2:$B$6186=$A102)*(Stock_DataSet!$A$2:$A$6186=D$1), 0)), "")</f>
        <v>1130.51879882812</v>
      </c>
      <c r="E102" s="7" cm="1">
        <f t="array" ref="E102">IFERROR(INDEX(Stock_DataSet!$G$2:$G$6186, MATCH(1, (Stock_DataSet!$B$2:$B$6186=$A102)*(Stock_DataSet!$A$2:$A$6186=E$1), 0)), "")</f>
        <v>658.44580078125</v>
      </c>
      <c r="F102" s="7" cm="1">
        <f t="array" ref="F102">IFERROR(INDEX(Stock_DataSet!$G$2:$G$6186, MATCH(1, (Stock_DataSet!$B$2:$B$6186=$A102)*(Stock_DataSet!$A$2:$A$6186=F$1), 0)), "")</f>
        <v>2024.74182128906</v>
      </c>
    </row>
    <row r="103" spans="1:6" x14ac:dyDescent="0.25">
      <c r="A103" s="10">
        <v>43892</v>
      </c>
      <c r="B103" s="7" cm="1">
        <f t="array" ref="B103">IFERROR(INDEX(Stock_DataSet!$G$2:$G$6186, MATCH(1, (Stock_DataSet!$B$2:$B$6186=$A103)*(Stock_DataSet!$A$2:$A$6186=B$1), 0)), "")</f>
        <v>1182.27075195312</v>
      </c>
      <c r="C103" s="7" cm="1">
        <f t="array" ref="C103">IFERROR(INDEX(Stock_DataSet!$G$2:$G$6186, MATCH(1, (Stock_DataSet!$B$2:$B$6186=$A103)*(Stock_DataSet!$A$2:$A$6186=C$1), 0)), "")</f>
        <v>1836.76062011718</v>
      </c>
      <c r="D103" s="7" cm="1">
        <f t="array" ref="D103">IFERROR(INDEX(Stock_DataSet!$G$2:$G$6186, MATCH(1, (Stock_DataSet!$B$2:$B$6186=$A103)*(Stock_DataSet!$A$2:$A$6186=D$1), 0)), "")</f>
        <v>1132.390625</v>
      </c>
      <c r="E103" s="7" cm="1">
        <f t="array" ref="E103">IFERROR(INDEX(Stock_DataSet!$G$2:$G$6186, MATCH(1, (Stock_DataSet!$B$2:$B$6186=$A103)*(Stock_DataSet!$A$2:$A$6186=E$1), 0)), "")</f>
        <v>666.85986328125</v>
      </c>
      <c r="F103" s="7" cm="1">
        <f t="array" ref="F103">IFERROR(INDEX(Stock_DataSet!$G$2:$G$6186, MATCH(1, (Stock_DataSet!$B$2:$B$6186=$A103)*(Stock_DataSet!$A$2:$A$6186=F$1), 0)), "")</f>
        <v>2010.49719238281</v>
      </c>
    </row>
    <row r="104" spans="1:6" x14ac:dyDescent="0.25">
      <c r="A104" s="10">
        <v>43893</v>
      </c>
      <c r="B104" s="7" cm="1">
        <f t="array" ref="B104">IFERROR(INDEX(Stock_DataSet!$G$2:$G$6186, MATCH(1, (Stock_DataSet!$B$2:$B$6186=$A104)*(Stock_DataSet!$A$2:$A$6186=B$1), 0)), "")</f>
        <v>1206.25476074218</v>
      </c>
      <c r="C104" s="7" cm="1">
        <f t="array" ref="C104">IFERROR(INDEX(Stock_DataSet!$G$2:$G$6186, MATCH(1, (Stock_DataSet!$B$2:$B$6186=$A104)*(Stock_DataSet!$A$2:$A$6186=C$1), 0)), "")</f>
        <v>1868.79138183593</v>
      </c>
      <c r="D104" s="7" cm="1">
        <f t="array" ref="D104">IFERROR(INDEX(Stock_DataSet!$G$2:$G$6186, MATCH(1, (Stock_DataSet!$B$2:$B$6186=$A104)*(Stock_DataSet!$A$2:$A$6186=D$1), 0)), "")</f>
        <v>1134.50268554687</v>
      </c>
      <c r="E104" s="7" cm="1">
        <f t="array" ref="E104">IFERROR(INDEX(Stock_DataSet!$G$2:$G$6186, MATCH(1, (Stock_DataSet!$B$2:$B$6186=$A104)*(Stock_DataSet!$A$2:$A$6186=E$1), 0)), "")</f>
        <v>672.21417236328102</v>
      </c>
      <c r="F104" s="7" cm="1">
        <f t="array" ref="F104">IFERROR(INDEX(Stock_DataSet!$G$2:$G$6186, MATCH(1, (Stock_DataSet!$B$2:$B$6186=$A104)*(Stock_DataSet!$A$2:$A$6186=F$1), 0)), "")</f>
        <v>2017.20056152343</v>
      </c>
    </row>
    <row r="105" spans="1:6" x14ac:dyDescent="0.25">
      <c r="A105" s="10">
        <v>43894</v>
      </c>
      <c r="B105" s="7" cm="1">
        <f t="array" ref="B105">IFERROR(INDEX(Stock_DataSet!$G$2:$G$6186, MATCH(1, (Stock_DataSet!$B$2:$B$6186=$A105)*(Stock_DataSet!$A$2:$A$6186=B$1), 0)), "")</f>
        <v>1203.42504882812</v>
      </c>
      <c r="C105" s="7" cm="1">
        <f t="array" ref="C105">IFERROR(INDEX(Stock_DataSet!$G$2:$G$6186, MATCH(1, (Stock_DataSet!$B$2:$B$6186=$A105)*(Stock_DataSet!$A$2:$A$6186=C$1), 0)), "")</f>
        <v>1911.92712402343</v>
      </c>
      <c r="D105" s="7" cm="1">
        <f t="array" ref="D105">IFERROR(INDEX(Stock_DataSet!$G$2:$G$6186, MATCH(1, (Stock_DataSet!$B$2:$B$6186=$A105)*(Stock_DataSet!$A$2:$A$6186=D$1), 0)), "")</f>
        <v>1102.87133789062</v>
      </c>
      <c r="E105" s="7" cm="1">
        <f t="array" ref="E105">IFERROR(INDEX(Stock_DataSet!$G$2:$G$6186, MATCH(1, (Stock_DataSet!$B$2:$B$6186=$A105)*(Stock_DataSet!$A$2:$A$6186=E$1), 0)), "")</f>
        <v>682.78778076171795</v>
      </c>
      <c r="F105" s="7" cm="1">
        <f t="array" ref="F105">IFERROR(INDEX(Stock_DataSet!$G$2:$G$6186, MATCH(1, (Stock_DataSet!$B$2:$B$6186=$A105)*(Stock_DataSet!$A$2:$A$6186=F$1), 0)), "")</f>
        <v>2025.76635742187</v>
      </c>
    </row>
    <row r="106" spans="1:6" x14ac:dyDescent="0.25">
      <c r="A106" s="10">
        <v>43895</v>
      </c>
      <c r="B106" s="7" cm="1">
        <f t="array" ref="B106">IFERROR(INDEX(Stock_DataSet!$G$2:$G$6186, MATCH(1, (Stock_DataSet!$B$2:$B$6186=$A106)*(Stock_DataSet!$A$2:$A$6186=B$1), 0)), "")</f>
        <v>1177.779296875</v>
      </c>
      <c r="C106" s="7" cm="1">
        <f t="array" ref="C106">IFERROR(INDEX(Stock_DataSet!$G$2:$G$6186, MATCH(1, (Stock_DataSet!$B$2:$B$6186=$A106)*(Stock_DataSet!$A$2:$A$6186=C$1), 0)), "")</f>
        <v>1950.33654785156</v>
      </c>
      <c r="D106" s="7" cm="1">
        <f t="array" ref="D106">IFERROR(INDEX(Stock_DataSet!$G$2:$G$6186, MATCH(1, (Stock_DataSet!$B$2:$B$6186=$A106)*(Stock_DataSet!$A$2:$A$6186=D$1), 0)), "")</f>
        <v>1105.27136230468</v>
      </c>
      <c r="E106" s="7" cm="1">
        <f t="array" ref="E106">IFERROR(INDEX(Stock_DataSet!$G$2:$G$6186, MATCH(1, (Stock_DataSet!$B$2:$B$6186=$A106)*(Stock_DataSet!$A$2:$A$6186=E$1), 0)), "")</f>
        <v>679.05322265625</v>
      </c>
      <c r="F106" s="7" cm="1">
        <f t="array" ref="F106">IFERROR(INDEX(Stock_DataSet!$G$2:$G$6186, MATCH(1, (Stock_DataSet!$B$2:$B$6186=$A106)*(Stock_DataSet!$A$2:$A$6186=F$1), 0)), "")</f>
        <v>2065.0087890625</v>
      </c>
    </row>
    <row r="107" spans="1:6" x14ac:dyDescent="0.25">
      <c r="A107" s="10">
        <v>43896</v>
      </c>
      <c r="B107" s="7" cm="1">
        <f t="array" ref="B107">IFERROR(INDEX(Stock_DataSet!$G$2:$G$6186, MATCH(1, (Stock_DataSet!$B$2:$B$6186=$A107)*(Stock_DataSet!$A$2:$A$6186=B$1), 0)), "")</f>
        <v>1141.71313476562</v>
      </c>
      <c r="C107" s="7" cm="1">
        <f t="array" ref="C107">IFERROR(INDEX(Stock_DataSet!$G$2:$G$6186, MATCH(1, (Stock_DataSet!$B$2:$B$6186=$A107)*(Stock_DataSet!$A$2:$A$6186=C$1), 0)), "")</f>
        <v>1942.44384765625</v>
      </c>
      <c r="D107" s="7" cm="1">
        <f t="array" ref="D107">IFERROR(INDEX(Stock_DataSet!$G$2:$G$6186, MATCH(1, (Stock_DataSet!$B$2:$B$6186=$A107)*(Stock_DataSet!$A$2:$A$6186=D$1), 0)), "")</f>
        <v>1089.47973632812</v>
      </c>
      <c r="E107" s="7" cm="1">
        <f t="array" ref="E107">IFERROR(INDEX(Stock_DataSet!$G$2:$G$6186, MATCH(1, (Stock_DataSet!$B$2:$B$6186=$A107)*(Stock_DataSet!$A$2:$A$6186=E$1), 0)), "")</f>
        <v>664.97009277343705</v>
      </c>
      <c r="F107" s="7" cm="1">
        <f t="array" ref="F107">IFERROR(INDEX(Stock_DataSet!$G$2:$G$6186, MATCH(1, (Stock_DataSet!$B$2:$B$6186=$A107)*(Stock_DataSet!$A$2:$A$6186=F$1), 0)), "")</f>
        <v>2037.91577148437</v>
      </c>
    </row>
    <row r="108" spans="1:6" x14ac:dyDescent="0.25">
      <c r="A108" s="10">
        <v>43899</v>
      </c>
      <c r="B108" s="7" cm="1">
        <f t="array" ref="B108">IFERROR(INDEX(Stock_DataSet!$G$2:$G$6186, MATCH(1, (Stock_DataSet!$B$2:$B$6186=$A108)*(Stock_DataSet!$A$2:$A$6186=B$1), 0)), "")</f>
        <v>1000.81817626953</v>
      </c>
      <c r="C108" s="7" cm="1">
        <f t="array" ref="C108">IFERROR(INDEX(Stock_DataSet!$G$2:$G$6186, MATCH(1, (Stock_DataSet!$B$2:$B$6186=$A108)*(Stock_DataSet!$A$2:$A$6186=C$1), 0)), "")</f>
        <v>1810.19067382812</v>
      </c>
      <c r="D108" s="7" cm="1">
        <f t="array" ref="D108">IFERROR(INDEX(Stock_DataSet!$G$2:$G$6186, MATCH(1, (Stock_DataSet!$B$2:$B$6186=$A108)*(Stock_DataSet!$A$2:$A$6186=D$1), 0)), "")</f>
        <v>1062.984375</v>
      </c>
      <c r="E108" s="7" cm="1">
        <f t="array" ref="E108">IFERROR(INDEX(Stock_DataSet!$G$2:$G$6186, MATCH(1, (Stock_DataSet!$B$2:$B$6186=$A108)*(Stock_DataSet!$A$2:$A$6186=E$1), 0)), "")</f>
        <v>633.92401123046795</v>
      </c>
      <c r="F108" s="7" cm="1">
        <f t="array" ref="F108">IFERROR(INDEX(Stock_DataSet!$G$2:$G$6186, MATCH(1, (Stock_DataSet!$B$2:$B$6186=$A108)*(Stock_DataSet!$A$2:$A$6186=F$1), 0)), "")</f>
        <v>1975.1650390625</v>
      </c>
    </row>
    <row r="109" spans="1:6" x14ac:dyDescent="0.25">
      <c r="A109" s="10">
        <v>43901</v>
      </c>
      <c r="B109" s="7" cm="1">
        <f t="array" ref="B109">IFERROR(INDEX(Stock_DataSet!$G$2:$G$6186, MATCH(1, (Stock_DataSet!$B$2:$B$6186=$A109)*(Stock_DataSet!$A$2:$A$6186=B$1), 0)), "")</f>
        <v>1036.21032714843</v>
      </c>
      <c r="C109" s="7" cm="1">
        <f t="array" ref="C109">IFERROR(INDEX(Stock_DataSet!$G$2:$G$6186, MATCH(1, (Stock_DataSet!$B$2:$B$6186=$A109)*(Stock_DataSet!$A$2:$A$6186=C$1), 0)), "")</f>
        <v>1793.07397460937</v>
      </c>
      <c r="D109" s="7" cm="1">
        <f t="array" ref="D109">IFERROR(INDEX(Stock_DataSet!$G$2:$G$6186, MATCH(1, (Stock_DataSet!$B$2:$B$6186=$A109)*(Stock_DataSet!$A$2:$A$6186=D$1), 0)), "")</f>
        <v>1069.22412109375</v>
      </c>
      <c r="E109" s="7" cm="1">
        <f t="array" ref="E109">IFERROR(INDEX(Stock_DataSet!$G$2:$G$6186, MATCH(1, (Stock_DataSet!$B$2:$B$6186=$A109)*(Stock_DataSet!$A$2:$A$6186=E$1), 0)), "")</f>
        <v>617.32110595703102</v>
      </c>
      <c r="F109" s="7" cm="1">
        <f t="array" ref="F109">IFERROR(INDEX(Stock_DataSet!$G$2:$G$6186, MATCH(1, (Stock_DataSet!$B$2:$B$6186=$A109)*(Stock_DataSet!$A$2:$A$6186=F$1), 0)), "")</f>
        <v>2006.35424804687</v>
      </c>
    </row>
    <row r="110" spans="1:6" x14ac:dyDescent="0.25">
      <c r="A110" s="10">
        <v>43902</v>
      </c>
      <c r="B110" s="7" cm="1">
        <f t="array" ref="B110">IFERROR(INDEX(Stock_DataSet!$G$2:$G$6186, MATCH(1, (Stock_DataSet!$B$2:$B$6186=$A110)*(Stock_DataSet!$A$2:$A$6186=B$1), 0)), "")</f>
        <v>954.87109375</v>
      </c>
      <c r="C110" s="7" cm="1">
        <f t="array" ref="C110">IFERROR(INDEX(Stock_DataSet!$G$2:$G$6186, MATCH(1, (Stock_DataSet!$B$2:$B$6186=$A110)*(Stock_DataSet!$A$2:$A$6186=C$1), 0)), "")</f>
        <v>1624.33972167968</v>
      </c>
      <c r="D110" s="7" cm="1">
        <f t="array" ref="D110">IFERROR(INDEX(Stock_DataSet!$G$2:$G$6186, MATCH(1, (Stock_DataSet!$B$2:$B$6186=$A110)*(Stock_DataSet!$A$2:$A$6186=D$1), 0)), "")</f>
        <v>980.42620849609295</v>
      </c>
      <c r="E110" s="7" cm="1">
        <f t="array" ref="E110">IFERROR(INDEX(Stock_DataSet!$G$2:$G$6186, MATCH(1, (Stock_DataSet!$B$2:$B$6186=$A110)*(Stock_DataSet!$A$2:$A$6186=E$1), 0)), "")</f>
        <v>568.00744628906205</v>
      </c>
      <c r="F110" s="7" cm="1">
        <f t="array" ref="F110">IFERROR(INDEX(Stock_DataSet!$G$2:$G$6186, MATCH(1, (Stock_DataSet!$B$2:$B$6186=$A110)*(Stock_DataSet!$A$2:$A$6186=F$1), 0)), "")</f>
        <v>1914.13647460937</v>
      </c>
    </row>
    <row r="111" spans="1:6" x14ac:dyDescent="0.25">
      <c r="A111" s="10">
        <v>43903</v>
      </c>
      <c r="B111" s="7" cm="1">
        <f t="array" ref="B111">IFERROR(INDEX(Stock_DataSet!$G$2:$G$6186, MATCH(1, (Stock_DataSet!$B$2:$B$6186=$A111)*(Stock_DataSet!$A$2:$A$6186=B$1), 0)), "")</f>
        <v>992.868408203125</v>
      </c>
      <c r="C111" s="7" cm="1">
        <f t="array" ref="C111">IFERROR(INDEX(Stock_DataSet!$G$2:$G$6186, MATCH(1, (Stock_DataSet!$B$2:$B$6186=$A111)*(Stock_DataSet!$A$2:$A$6186=C$1), 0)), "")</f>
        <v>1657.79272460937</v>
      </c>
      <c r="D111" s="7" cm="1">
        <f t="array" ref="D111">IFERROR(INDEX(Stock_DataSet!$G$2:$G$6186, MATCH(1, (Stock_DataSet!$B$2:$B$6186=$A111)*(Stock_DataSet!$A$2:$A$6186=D$1), 0)), "")</f>
        <v>1026.98510742187</v>
      </c>
      <c r="E111" s="7" cm="1">
        <f t="array" ref="E111">IFERROR(INDEX(Stock_DataSet!$G$2:$G$6186, MATCH(1, (Stock_DataSet!$B$2:$B$6186=$A111)*(Stock_DataSet!$A$2:$A$6186=E$1), 0)), "")</f>
        <v>578.04113769531205</v>
      </c>
      <c r="F111" s="7" cm="1">
        <f t="array" ref="F111">IFERROR(INDEX(Stock_DataSet!$G$2:$G$6186, MATCH(1, (Stock_DataSet!$B$2:$B$6186=$A111)*(Stock_DataSet!$A$2:$A$6186=F$1), 0)), "")</f>
        <v>1892.95556640625</v>
      </c>
    </row>
    <row r="112" spans="1:6" x14ac:dyDescent="0.25">
      <c r="A112" s="10">
        <v>43906</v>
      </c>
      <c r="B112" s="7" cm="1">
        <f t="array" ref="B112">IFERROR(INDEX(Stock_DataSet!$G$2:$G$6186, MATCH(1, (Stock_DataSet!$B$2:$B$6186=$A112)*(Stock_DataSet!$A$2:$A$6186=B$1), 0)), "")</f>
        <v>912.38250732421795</v>
      </c>
      <c r="C112" s="7" cm="1">
        <f t="array" ref="C112">IFERROR(INDEX(Stock_DataSet!$G$2:$G$6186, MATCH(1, (Stock_DataSet!$B$2:$B$6186=$A112)*(Stock_DataSet!$A$2:$A$6186=C$1), 0)), "")</f>
        <v>1556.92822265625</v>
      </c>
      <c r="D112" s="7" cm="1">
        <f t="array" ref="D112">IFERROR(INDEX(Stock_DataSet!$G$2:$G$6186, MATCH(1, (Stock_DataSet!$B$2:$B$6186=$A112)*(Stock_DataSet!$A$2:$A$6186=D$1), 0)), "")</f>
        <v>959.49859619140602</v>
      </c>
      <c r="E112" s="7" cm="1">
        <f t="array" ref="E112">IFERROR(INDEX(Stock_DataSet!$G$2:$G$6186, MATCH(1, (Stock_DataSet!$B$2:$B$6186=$A112)*(Stock_DataSet!$A$2:$A$6186=E$1), 0)), "")</f>
        <v>524.76794433593705</v>
      </c>
      <c r="F112" s="7" cm="1">
        <f t="array" ref="F112">IFERROR(INDEX(Stock_DataSet!$G$2:$G$6186, MATCH(1, (Stock_DataSet!$B$2:$B$6186=$A112)*(Stock_DataSet!$A$2:$A$6186=F$1), 0)), "")</f>
        <v>1807.95324707031</v>
      </c>
    </row>
    <row r="113" spans="1:6" x14ac:dyDescent="0.25">
      <c r="A113" s="10">
        <v>43907</v>
      </c>
      <c r="B113" s="7" cm="1">
        <f t="array" ref="B113">IFERROR(INDEX(Stock_DataSet!$G$2:$G$6186, MATCH(1, (Stock_DataSet!$B$2:$B$6186=$A113)*(Stock_DataSet!$A$2:$A$6186=B$1), 0)), "")</f>
        <v>905.4658203125</v>
      </c>
      <c r="C113" s="7" cm="1">
        <f t="array" ref="C113">IFERROR(INDEX(Stock_DataSet!$G$2:$G$6186, MATCH(1, (Stock_DataSet!$B$2:$B$6186=$A113)*(Stock_DataSet!$A$2:$A$6186=C$1), 0)), "")</f>
        <v>1521.685546875</v>
      </c>
      <c r="D113" s="7" cm="1">
        <f t="array" ref="D113">IFERROR(INDEX(Stock_DataSet!$G$2:$G$6186, MATCH(1, (Stock_DataSet!$B$2:$B$6186=$A113)*(Stock_DataSet!$A$2:$A$6186=D$1), 0)), "")</f>
        <v>936.07507324218705</v>
      </c>
      <c r="E113" s="7" cm="1">
        <f t="array" ref="E113">IFERROR(INDEX(Stock_DataSet!$G$2:$G$6186, MATCH(1, (Stock_DataSet!$B$2:$B$6186=$A113)*(Stock_DataSet!$A$2:$A$6186=E$1), 0)), "")</f>
        <v>499.39114379882801</v>
      </c>
      <c r="F113" s="7" cm="1">
        <f t="array" ref="F113">IFERROR(INDEX(Stock_DataSet!$G$2:$G$6186, MATCH(1, (Stock_DataSet!$B$2:$B$6186=$A113)*(Stock_DataSet!$A$2:$A$6186=F$1), 0)), "")</f>
        <v>1865.81640625</v>
      </c>
    </row>
    <row r="114" spans="1:6" x14ac:dyDescent="0.25">
      <c r="A114" s="10">
        <v>43908</v>
      </c>
      <c r="B114" s="7" cm="1">
        <f t="array" ref="B114">IFERROR(INDEX(Stock_DataSet!$G$2:$G$6186, MATCH(1, (Stock_DataSet!$B$2:$B$6186=$A114)*(Stock_DataSet!$A$2:$A$6186=B$1), 0)), "")</f>
        <v>869.98376464843705</v>
      </c>
      <c r="C114" s="7" cm="1">
        <f t="array" ref="C114">IFERROR(INDEX(Stock_DataSet!$G$2:$G$6186, MATCH(1, (Stock_DataSet!$B$2:$B$6186=$A114)*(Stock_DataSet!$A$2:$A$6186=C$1), 0)), "")</f>
        <v>1518.38159179687</v>
      </c>
      <c r="D114" s="7" cm="1">
        <f t="array" ref="D114">IFERROR(INDEX(Stock_DataSet!$G$2:$G$6186, MATCH(1, (Stock_DataSet!$B$2:$B$6186=$A114)*(Stock_DataSet!$A$2:$A$6186=D$1), 0)), "")</f>
        <v>841.80523681640602</v>
      </c>
      <c r="E114" s="7" cm="1">
        <f t="array" ref="E114">IFERROR(INDEX(Stock_DataSet!$G$2:$G$6186, MATCH(1, (Stock_DataSet!$B$2:$B$6186=$A114)*(Stock_DataSet!$A$2:$A$6186=E$1), 0)), "")</f>
        <v>480.80853271484301</v>
      </c>
      <c r="F114" s="7" cm="1">
        <f t="array" ref="F114">IFERROR(INDEX(Stock_DataSet!$G$2:$G$6186, MATCH(1, (Stock_DataSet!$B$2:$B$6186=$A114)*(Stock_DataSet!$A$2:$A$6186=F$1), 0)), "")</f>
        <v>1791.10180664062</v>
      </c>
    </row>
    <row r="115" spans="1:6" x14ac:dyDescent="0.25">
      <c r="A115" s="10">
        <v>43909</v>
      </c>
      <c r="B115" s="7" cm="1">
        <f t="array" ref="B115">IFERROR(INDEX(Stock_DataSet!$G$2:$G$6186, MATCH(1, (Stock_DataSet!$B$2:$B$6186=$A115)*(Stock_DataSet!$A$2:$A$6186=B$1), 0)), "")</f>
        <v>824.35107421875</v>
      </c>
      <c r="C115" s="7" cm="1">
        <f t="array" ref="C115">IFERROR(INDEX(Stock_DataSet!$G$2:$G$6186, MATCH(1, (Stock_DataSet!$B$2:$B$6186=$A115)*(Stock_DataSet!$A$2:$A$6186=C$1), 0)), "")</f>
        <v>1512.78833007812</v>
      </c>
      <c r="D115" s="7" cm="1">
        <f t="array" ref="D115">IFERROR(INDEX(Stock_DataSet!$G$2:$G$6186, MATCH(1, (Stock_DataSet!$B$2:$B$6186=$A115)*(Stock_DataSet!$A$2:$A$6186=D$1), 0)), "")</f>
        <v>859.70880126953102</v>
      </c>
      <c r="E115" s="7" cm="1">
        <f t="array" ref="E115">IFERROR(INDEX(Stock_DataSet!$G$2:$G$6186, MATCH(1, (Stock_DataSet!$B$2:$B$6186=$A115)*(Stock_DataSet!$A$2:$A$6186=E$1), 0)), "")</f>
        <v>490.93231201171801</v>
      </c>
      <c r="F115" s="7" cm="1">
        <f t="array" ref="F115">IFERROR(INDEX(Stock_DataSet!$G$2:$G$6186, MATCH(1, (Stock_DataSet!$B$2:$B$6186=$A115)*(Stock_DataSet!$A$2:$A$6186=F$1), 0)), "")</f>
        <v>1711.49938964843</v>
      </c>
    </row>
    <row r="116" spans="1:6" x14ac:dyDescent="0.25">
      <c r="A116" s="10">
        <v>43910</v>
      </c>
      <c r="B116" s="7" cm="1">
        <f t="array" ref="B116">IFERROR(INDEX(Stock_DataSet!$G$2:$G$6186, MATCH(1, (Stock_DataSet!$B$2:$B$6186=$A116)*(Stock_DataSet!$A$2:$A$6186=B$1), 0)), "")</f>
        <v>914.40368652343705</v>
      </c>
      <c r="C116" s="7" cm="1">
        <f t="array" ref="C116">IFERROR(INDEX(Stock_DataSet!$G$2:$G$6186, MATCH(1, (Stock_DataSet!$B$2:$B$6186=$A116)*(Stock_DataSet!$A$2:$A$6186=C$1), 0)), "")</f>
        <v>1661.72338867187</v>
      </c>
      <c r="D116" s="7" cm="1">
        <f t="array" ref="D116">IFERROR(INDEX(Stock_DataSet!$G$2:$G$6186, MATCH(1, (Stock_DataSet!$B$2:$B$6186=$A116)*(Stock_DataSet!$A$2:$A$6186=D$1), 0)), "")</f>
        <v>847.51702880859295</v>
      </c>
      <c r="E116" s="7" cm="1">
        <f t="array" ref="E116">IFERROR(INDEX(Stock_DataSet!$G$2:$G$6186, MATCH(1, (Stock_DataSet!$B$2:$B$6186=$A116)*(Stock_DataSet!$A$2:$A$6186=E$1), 0)), "")</f>
        <v>526.61273193359295</v>
      </c>
      <c r="F116" s="7" cm="1">
        <f t="array" ref="F116">IFERROR(INDEX(Stock_DataSet!$G$2:$G$6186, MATCH(1, (Stock_DataSet!$B$2:$B$6186=$A116)*(Stock_DataSet!$A$2:$A$6186=F$1), 0)), "")</f>
        <v>1910.17956542968</v>
      </c>
    </row>
    <row r="117" spans="1:6" x14ac:dyDescent="0.25">
      <c r="A117" s="10">
        <v>43913</v>
      </c>
      <c r="B117" s="7" cm="1">
        <f t="array" ref="B117">IFERROR(INDEX(Stock_DataSet!$G$2:$G$6186, MATCH(1, (Stock_DataSet!$B$2:$B$6186=$A117)*(Stock_DataSet!$A$2:$A$6186=B$1), 0)), "")</f>
        <v>794.1240234375</v>
      </c>
      <c r="C117" s="7" cm="1">
        <f t="array" ref="C117">IFERROR(INDEX(Stock_DataSet!$G$2:$G$6186, MATCH(1, (Stock_DataSet!$B$2:$B$6186=$A117)*(Stock_DataSet!$A$2:$A$6186=C$1), 0)), "")</f>
        <v>1543.61987304687</v>
      </c>
      <c r="D117" s="7" cm="1">
        <f t="array" ref="D117">IFERROR(INDEX(Stock_DataSet!$G$2:$G$6186, MATCH(1, (Stock_DataSet!$B$2:$B$6186=$A117)*(Stock_DataSet!$A$2:$A$6186=D$1), 0)), "")</f>
        <v>740.67144775390602</v>
      </c>
      <c r="E117" s="7" cm="1">
        <f t="array" ref="E117">IFERROR(INDEX(Stock_DataSet!$G$2:$G$6186, MATCH(1, (Stock_DataSet!$B$2:$B$6186=$A117)*(Stock_DataSet!$A$2:$A$6186=E$1), 0)), "")</f>
        <v>473.74447631835898</v>
      </c>
      <c r="F117" s="7" cm="1">
        <f t="array" ref="F117">IFERROR(INDEX(Stock_DataSet!$G$2:$G$6186, MATCH(1, (Stock_DataSet!$B$2:$B$6186=$A117)*(Stock_DataSet!$A$2:$A$6186=F$1), 0)), "")</f>
        <v>1740.73364257812</v>
      </c>
    </row>
    <row r="118" spans="1:6" x14ac:dyDescent="0.25">
      <c r="A118" s="10">
        <v>43914</v>
      </c>
      <c r="B118" s="7" cm="1">
        <f t="array" ref="B118">IFERROR(INDEX(Stock_DataSet!$G$2:$G$6186, MATCH(1, (Stock_DataSet!$B$2:$B$6186=$A118)*(Stock_DataSet!$A$2:$A$6186=B$1), 0)), "")</f>
        <v>847.43701171875</v>
      </c>
      <c r="C118" s="7" cm="1">
        <f t="array" ref="C118">IFERROR(INDEX(Stock_DataSet!$G$2:$G$6186, MATCH(1, (Stock_DataSet!$B$2:$B$6186=$A118)*(Stock_DataSet!$A$2:$A$6186=C$1), 0)), "")</f>
        <v>1574.54406738281</v>
      </c>
      <c r="D118" s="7" cm="1">
        <f t="array" ref="D118">IFERROR(INDEX(Stock_DataSet!$G$2:$G$6186, MATCH(1, (Stock_DataSet!$B$2:$B$6186=$A118)*(Stock_DataSet!$A$2:$A$6186=D$1), 0)), "")</f>
        <v>736.97552490234295</v>
      </c>
      <c r="E118" s="7" cm="1">
        <f t="array" ref="E118">IFERROR(INDEX(Stock_DataSet!$G$2:$G$6186, MATCH(1, (Stock_DataSet!$B$2:$B$6186=$A118)*(Stock_DataSet!$A$2:$A$6186=E$1), 0)), "")</f>
        <v>530.752197265625</v>
      </c>
      <c r="F118" s="7" cm="1">
        <f t="array" ref="F118">IFERROR(INDEX(Stock_DataSet!$G$2:$G$6186, MATCH(1, (Stock_DataSet!$B$2:$B$6186=$A118)*(Stock_DataSet!$A$2:$A$6186=F$1), 0)), "")</f>
        <v>1887.97448730468</v>
      </c>
    </row>
    <row r="119" spans="1:6" x14ac:dyDescent="0.25">
      <c r="A119" s="10">
        <v>43915</v>
      </c>
      <c r="B119" s="7" cm="1">
        <f t="array" ref="B119">IFERROR(INDEX(Stock_DataSet!$G$2:$G$6186, MATCH(1, (Stock_DataSet!$B$2:$B$6186=$A119)*(Stock_DataSet!$A$2:$A$6186=B$1), 0)), "")</f>
        <v>972.1630859375</v>
      </c>
      <c r="C119" s="7" cm="1">
        <f t="array" ref="C119">IFERROR(INDEX(Stock_DataSet!$G$2:$G$6186, MATCH(1, (Stock_DataSet!$B$2:$B$6186=$A119)*(Stock_DataSet!$A$2:$A$6186=C$1), 0)), "")</f>
        <v>1618.13391113281</v>
      </c>
      <c r="D119" s="7" cm="1">
        <f t="array" ref="D119">IFERROR(INDEX(Stock_DataSet!$G$2:$G$6186, MATCH(1, (Stock_DataSet!$B$2:$B$6186=$A119)*(Stock_DataSet!$A$2:$A$6186=D$1), 0)), "")</f>
        <v>822.46160888671795</v>
      </c>
      <c r="E119" s="7" cm="1">
        <f t="array" ref="E119">IFERROR(INDEX(Stock_DataSet!$G$2:$G$6186, MATCH(1, (Stock_DataSet!$B$2:$B$6186=$A119)*(Stock_DataSet!$A$2:$A$6186=E$1), 0)), "")</f>
        <v>545.51031494140602</v>
      </c>
      <c r="F119" s="7" cm="1">
        <f t="array" ref="F119">IFERROR(INDEX(Stock_DataSet!$G$2:$G$6186, MATCH(1, (Stock_DataSet!$B$2:$B$6186=$A119)*(Stock_DataSet!$A$2:$A$6186=F$1), 0)), "")</f>
        <v>1944.11535644531</v>
      </c>
    </row>
    <row r="120" spans="1:6" x14ac:dyDescent="0.25">
      <c r="A120" s="10">
        <v>43916</v>
      </c>
      <c r="B120" s="7" cm="1">
        <f t="array" ref="B120">IFERROR(INDEX(Stock_DataSet!$G$2:$G$6186, MATCH(1, (Stock_DataSet!$B$2:$B$6186=$A120)*(Stock_DataSet!$A$2:$A$6186=B$1), 0)), "")</f>
        <v>957.74566650390602</v>
      </c>
      <c r="C120" s="7" cm="1">
        <f t="array" ref="C120">IFERROR(INDEX(Stock_DataSet!$G$2:$G$6186, MATCH(1, (Stock_DataSet!$B$2:$B$6186=$A120)*(Stock_DataSet!$A$2:$A$6186=C$1), 0)), "")</f>
        <v>1655.71435546875</v>
      </c>
      <c r="D120" s="7" cm="1">
        <f t="array" ref="D120">IFERROR(INDEX(Stock_DataSet!$G$2:$G$6186, MATCH(1, (Stock_DataSet!$B$2:$B$6186=$A120)*(Stock_DataSet!$A$2:$A$6186=D$1), 0)), "")</f>
        <v>865.03668212890602</v>
      </c>
      <c r="E120" s="7" cm="1">
        <f t="array" ref="E120">IFERROR(INDEX(Stock_DataSet!$G$2:$G$6186, MATCH(1, (Stock_DataSet!$B$2:$B$6186=$A120)*(Stock_DataSet!$A$2:$A$6186=E$1), 0)), "")</f>
        <v>578.62603759765602</v>
      </c>
      <c r="F120" s="7" cm="1">
        <f t="array" ref="F120">IFERROR(INDEX(Stock_DataSet!$G$2:$G$6186, MATCH(1, (Stock_DataSet!$B$2:$B$6186=$A120)*(Stock_DataSet!$A$2:$A$6186=F$1), 0)), "")</f>
        <v>2043.50146484375</v>
      </c>
    </row>
    <row r="121" spans="1:6" x14ac:dyDescent="0.25">
      <c r="A121" s="10">
        <v>43917</v>
      </c>
      <c r="B121" s="7" cm="1">
        <f t="array" ref="B121">IFERROR(INDEX(Stock_DataSet!$G$2:$G$6186, MATCH(1, (Stock_DataSet!$B$2:$B$6186=$A121)*(Stock_DataSet!$A$2:$A$6186=B$1), 0)), "")</f>
        <v>957.20672607421795</v>
      </c>
      <c r="C121" s="7" cm="1">
        <f t="array" ref="C121">IFERROR(INDEX(Stock_DataSet!$G$2:$G$6186, MATCH(1, (Stock_DataSet!$B$2:$B$6186=$A121)*(Stock_DataSet!$A$2:$A$6186=C$1), 0)), "")</f>
        <v>1686.73132324218</v>
      </c>
      <c r="D121" s="7" cm="1">
        <f t="array" ref="D121">IFERROR(INDEX(Stock_DataSet!$G$2:$G$6186, MATCH(1, (Stock_DataSet!$B$2:$B$6186=$A121)*(Stock_DataSet!$A$2:$A$6186=D$1), 0)), "")</f>
        <v>868.25262451171795</v>
      </c>
      <c r="E121" s="7" cm="1">
        <f t="array" ref="E121">IFERROR(INDEX(Stock_DataSet!$G$2:$G$6186, MATCH(1, (Stock_DataSet!$B$2:$B$6186=$A121)*(Stock_DataSet!$A$2:$A$6186=E$1), 0)), "")</f>
        <v>587.35498046875</v>
      </c>
      <c r="F121" s="7" cm="1">
        <f t="array" ref="F121">IFERROR(INDEX(Stock_DataSet!$G$2:$G$6186, MATCH(1, (Stock_DataSet!$B$2:$B$6186=$A121)*(Stock_DataSet!$A$2:$A$6186=F$1), 0)), "")</f>
        <v>1992.90100097656</v>
      </c>
    </row>
    <row r="122" spans="1:6" x14ac:dyDescent="0.25">
      <c r="A122" s="10">
        <v>43920</v>
      </c>
      <c r="B122" s="7" cm="1">
        <f t="array" ref="B122">IFERROR(INDEX(Stock_DataSet!$G$2:$G$6186, MATCH(1, (Stock_DataSet!$B$2:$B$6186=$A122)*(Stock_DataSet!$A$2:$A$6186=B$1), 0)), "")</f>
        <v>925.63214111328102</v>
      </c>
      <c r="C122" s="7" cm="1">
        <f t="array" ref="C122">IFERROR(INDEX(Stock_DataSet!$G$2:$G$6186, MATCH(1, (Stock_DataSet!$B$2:$B$6186=$A122)*(Stock_DataSet!$A$2:$A$6186=C$1), 0)), "")</f>
        <v>1644.20446777343</v>
      </c>
      <c r="D122" s="7" cm="1">
        <f t="array" ref="D122">IFERROR(INDEX(Stock_DataSet!$G$2:$G$6186, MATCH(1, (Stock_DataSet!$B$2:$B$6186=$A122)*(Stock_DataSet!$A$2:$A$6186=D$1), 0)), "")</f>
        <v>798.36627197265602</v>
      </c>
      <c r="E122" s="7" cm="1">
        <f t="array" ref="E122">IFERROR(INDEX(Stock_DataSet!$G$2:$G$6186, MATCH(1, (Stock_DataSet!$B$2:$B$6186=$A122)*(Stock_DataSet!$A$2:$A$6186=E$1), 0)), "")</f>
        <v>563.95794677734295</v>
      </c>
      <c r="F122" s="7" cm="1">
        <f t="array" ref="F122">IFERROR(INDEX(Stock_DataSet!$G$2:$G$6186, MATCH(1, (Stock_DataSet!$B$2:$B$6186=$A122)*(Stock_DataSet!$A$2:$A$6186=F$1), 0)), "")</f>
        <v>2033.6796875</v>
      </c>
    </row>
    <row r="123" spans="1:6" x14ac:dyDescent="0.25">
      <c r="A123" s="10">
        <v>43921</v>
      </c>
      <c r="B123" s="7" cm="1">
        <f t="array" ref="B123">IFERROR(INDEX(Stock_DataSet!$G$2:$G$6186, MATCH(1, (Stock_DataSet!$B$2:$B$6186=$A123)*(Stock_DataSet!$A$2:$A$6186=B$1), 0)), "")</f>
        <v>1000.45886230468</v>
      </c>
      <c r="C123" s="7" cm="1">
        <f t="array" ref="C123">IFERROR(INDEX(Stock_DataSet!$G$2:$G$6186, MATCH(1, (Stock_DataSet!$B$2:$B$6186=$A123)*(Stock_DataSet!$A$2:$A$6186=C$1), 0)), "")</f>
        <v>1688.21020507812</v>
      </c>
      <c r="D123" s="7" cm="1">
        <f t="array" ref="D123">IFERROR(INDEX(Stock_DataSet!$G$2:$G$6186, MATCH(1, (Stock_DataSet!$B$2:$B$6186=$A123)*(Stock_DataSet!$A$2:$A$6186=D$1), 0)), "")</f>
        <v>827.40557861328102</v>
      </c>
      <c r="E123" s="7" cm="1">
        <f t="array" ref="E123">IFERROR(INDEX(Stock_DataSet!$G$2:$G$6186, MATCH(1, (Stock_DataSet!$B$2:$B$6186=$A123)*(Stock_DataSet!$A$2:$A$6186=E$1), 0)), "")</f>
        <v>577.27624511718705</v>
      </c>
      <c r="F123" s="7" cm="1">
        <f t="array" ref="F123">IFERROR(INDEX(Stock_DataSet!$G$2:$G$6186, MATCH(1, (Stock_DataSet!$B$2:$B$6186=$A123)*(Stock_DataSet!$A$2:$A$6186=F$1), 0)), "")</f>
        <v>2139.95581054687</v>
      </c>
    </row>
    <row r="124" spans="1:6" x14ac:dyDescent="0.25">
      <c r="A124" s="10">
        <v>43922</v>
      </c>
      <c r="B124" s="7" cm="1">
        <f t="array" ref="B124">IFERROR(INDEX(Stock_DataSet!$G$2:$G$6186, MATCH(1, (Stock_DataSet!$B$2:$B$6186=$A124)*(Stock_DataSet!$A$2:$A$6186=B$1), 0)), "")</f>
        <v>970.54620361328102</v>
      </c>
      <c r="C124" s="7" cm="1">
        <f t="array" ref="C124">IFERROR(INDEX(Stock_DataSet!$G$2:$G$6186, MATCH(1, (Stock_DataSet!$B$2:$B$6186=$A124)*(Stock_DataSet!$A$2:$A$6186=C$1), 0)), "")</f>
        <v>1579.72119140625</v>
      </c>
      <c r="D124" s="7" cm="1">
        <f t="array" ref="D124">IFERROR(INDEX(Stock_DataSet!$G$2:$G$6186, MATCH(1, (Stock_DataSet!$B$2:$B$6186=$A124)*(Stock_DataSet!$A$2:$A$6186=D$1), 0)), "")</f>
        <v>796.44616699218705</v>
      </c>
      <c r="E124" s="7" cm="1">
        <f t="array" ref="E124">IFERROR(INDEX(Stock_DataSet!$G$2:$G$6186, MATCH(1, (Stock_DataSet!$B$2:$B$6186=$A124)*(Stock_DataSet!$A$2:$A$6186=E$1), 0)), "")</f>
        <v>542.45080566406205</v>
      </c>
      <c r="F124" s="7" cm="1">
        <f t="array" ref="F124">IFERROR(INDEX(Stock_DataSet!$G$2:$G$6186, MATCH(1, (Stock_DataSet!$B$2:$B$6186=$A124)*(Stock_DataSet!$A$2:$A$6186=F$1), 0)), "")</f>
        <v>2029.30358886718</v>
      </c>
    </row>
    <row r="125" spans="1:6" x14ac:dyDescent="0.25">
      <c r="A125" s="10">
        <v>43924</v>
      </c>
      <c r="B125" s="7" cm="1">
        <f t="array" ref="B125">IFERROR(INDEX(Stock_DataSet!$G$2:$G$6186, MATCH(1, (Stock_DataSet!$B$2:$B$6186=$A125)*(Stock_DataSet!$A$2:$A$6186=B$1), 0)), "")</f>
        <v>967.851318359375</v>
      </c>
      <c r="C125" s="7" cm="1">
        <f t="array" ref="C125">IFERROR(INDEX(Stock_DataSet!$G$2:$G$6186, MATCH(1, (Stock_DataSet!$B$2:$B$6186=$A125)*(Stock_DataSet!$A$2:$A$6186=C$1), 0)), "")</f>
        <v>1529.29028320312</v>
      </c>
      <c r="D125" s="7" cm="1">
        <f t="array" ref="D125">IFERROR(INDEX(Stock_DataSet!$G$2:$G$6186, MATCH(1, (Stock_DataSet!$B$2:$B$6186=$A125)*(Stock_DataSet!$A$2:$A$6186=D$1), 0)), "")</f>
        <v>781.27850341796795</v>
      </c>
      <c r="E125" s="7" cm="1">
        <f t="array" ref="E125">IFERROR(INDEX(Stock_DataSet!$G$2:$G$6186, MATCH(1, (Stock_DataSet!$B$2:$B$6186=$A125)*(Stock_DataSet!$A$2:$A$6186=E$1), 0)), "")</f>
        <v>527.06256103515602</v>
      </c>
      <c r="F125" s="7" cm="1">
        <f t="array" ref="F125">IFERROR(INDEX(Stock_DataSet!$G$2:$G$6186, MATCH(1, (Stock_DataSet!$B$2:$B$6186=$A125)*(Stock_DataSet!$A$2:$A$6186=F$1), 0)), "")</f>
        <v>2005.51635742187</v>
      </c>
    </row>
    <row r="126" spans="1:6" x14ac:dyDescent="0.25">
      <c r="A126" s="10">
        <v>43928</v>
      </c>
      <c r="B126" s="7" cm="1">
        <f t="array" ref="B126">IFERROR(INDEX(Stock_DataSet!$G$2:$G$6186, MATCH(1, (Stock_DataSet!$B$2:$B$6186=$A126)*(Stock_DataSet!$A$2:$A$6186=B$1), 0)), "")</f>
        <v>1083.4150390625</v>
      </c>
      <c r="C126" s="7" cm="1">
        <f t="array" ref="C126">IFERROR(INDEX(Stock_DataSet!$G$2:$G$6186, MATCH(1, (Stock_DataSet!$B$2:$B$6186=$A126)*(Stock_DataSet!$A$2:$A$6186=C$1), 0)), "")</f>
        <v>1641.15368652343</v>
      </c>
      <c r="D126" s="7" cm="1">
        <f t="array" ref="D126">IFERROR(INDEX(Stock_DataSet!$G$2:$G$6186, MATCH(1, (Stock_DataSet!$B$2:$B$6186=$A126)*(Stock_DataSet!$A$2:$A$6186=D$1), 0)), "")</f>
        <v>860.23675537109295</v>
      </c>
      <c r="E126" s="7" cm="1">
        <f t="array" ref="E126">IFERROR(INDEX(Stock_DataSet!$G$2:$G$6186, MATCH(1, (Stock_DataSet!$B$2:$B$6186=$A126)*(Stock_DataSet!$A$2:$A$6186=E$1), 0)), "")</f>
        <v>575.026611328125</v>
      </c>
      <c r="F126" s="7" cm="1">
        <f t="array" ref="F126">IFERROR(INDEX(Stock_DataSet!$G$2:$G$6186, MATCH(1, (Stock_DataSet!$B$2:$B$6186=$A126)*(Stock_DataSet!$A$2:$A$6186=F$1), 0)), "")</f>
        <v>2276.25805664062</v>
      </c>
    </row>
    <row r="127" spans="1:6" x14ac:dyDescent="0.25">
      <c r="A127" s="10">
        <v>43929</v>
      </c>
      <c r="B127" s="7" cm="1">
        <f t="array" ref="B127">IFERROR(INDEX(Stock_DataSet!$G$2:$G$6186, MATCH(1, (Stock_DataSet!$B$2:$B$6186=$A127)*(Stock_DataSet!$A$2:$A$6186=B$1), 0)), "")</f>
        <v>1070.88403320312</v>
      </c>
      <c r="C127" s="7" cm="1">
        <f t="array" ref="C127">IFERROR(INDEX(Stock_DataSet!$G$2:$G$6186, MATCH(1, (Stock_DataSet!$B$2:$B$6186=$A127)*(Stock_DataSet!$A$2:$A$6186=C$1), 0)), "")</f>
        <v>1576.67041015625</v>
      </c>
      <c r="D127" s="7" cm="1">
        <f t="array" ref="D127">IFERROR(INDEX(Stock_DataSet!$G$2:$G$6186, MATCH(1, (Stock_DataSet!$B$2:$B$6186=$A127)*(Stock_DataSet!$A$2:$A$6186=D$1), 0)), "")</f>
        <v>853.324951171875</v>
      </c>
      <c r="E127" s="7" cm="1">
        <f t="array" ref="E127">IFERROR(INDEX(Stock_DataSet!$G$2:$G$6186, MATCH(1, (Stock_DataSet!$B$2:$B$6186=$A127)*(Stock_DataSet!$A$2:$A$6186=E$1), 0)), "")</f>
        <v>568.36737060546795</v>
      </c>
      <c r="F127" s="7" cm="1">
        <f t="array" ref="F127">IFERROR(INDEX(Stock_DataSet!$G$2:$G$6186, MATCH(1, (Stock_DataSet!$B$2:$B$6186=$A127)*(Stock_DataSet!$A$2:$A$6186=F$1), 0)), "")</f>
        <v>2291.107421875</v>
      </c>
    </row>
    <row r="128" spans="1:6" x14ac:dyDescent="0.25">
      <c r="A128" s="10">
        <v>43930</v>
      </c>
      <c r="B128" s="7" cm="1">
        <f t="array" ref="B128">IFERROR(INDEX(Stock_DataSet!$G$2:$G$6186, MATCH(1, (Stock_DataSet!$B$2:$B$6186=$A128)*(Stock_DataSet!$A$2:$A$6186=B$1), 0)), "")</f>
        <v>1095.85620117187</v>
      </c>
      <c r="C128" s="7" cm="1">
        <f t="array" ref="C128">IFERROR(INDEX(Stock_DataSet!$G$2:$G$6186, MATCH(1, (Stock_DataSet!$B$2:$B$6186=$A128)*(Stock_DataSet!$A$2:$A$6186=C$1), 0)), "")</f>
        <v>1632.78723144531</v>
      </c>
      <c r="D128" s="7" cm="1">
        <f t="array" ref="D128">IFERROR(INDEX(Stock_DataSet!$G$2:$G$6186, MATCH(1, (Stock_DataSet!$B$2:$B$6186=$A128)*(Stock_DataSet!$A$2:$A$6186=D$1), 0)), "")</f>
        <v>888.02819824218705</v>
      </c>
      <c r="E128" s="7" cm="1">
        <f t="array" ref="E128">IFERROR(INDEX(Stock_DataSet!$G$2:$G$6186, MATCH(1, (Stock_DataSet!$B$2:$B$6186=$A128)*(Stock_DataSet!$A$2:$A$6186=E$1), 0)), "")</f>
        <v>572.55187988281205</v>
      </c>
      <c r="F128" s="7" cm="1">
        <f t="array" ref="F128">IFERROR(INDEX(Stock_DataSet!$G$2:$G$6186, MATCH(1, (Stock_DataSet!$B$2:$B$6186=$A128)*(Stock_DataSet!$A$2:$A$6186=F$1), 0)), "")</f>
        <v>2208.619140625</v>
      </c>
    </row>
    <row r="129" spans="1:6" x14ac:dyDescent="0.25">
      <c r="A129" s="10">
        <v>43934</v>
      </c>
      <c r="B129" s="7" cm="1">
        <f t="array" ref="B129">IFERROR(INDEX(Stock_DataSet!$G$2:$G$6186, MATCH(1, (Stock_DataSet!$B$2:$B$6186=$A129)*(Stock_DataSet!$A$2:$A$6186=B$1), 0)), "")</f>
        <v>1068.18920898437</v>
      </c>
      <c r="C129" s="7" cm="1">
        <f t="array" ref="C129">IFERROR(INDEX(Stock_DataSet!$G$2:$G$6186, MATCH(1, (Stock_DataSet!$B$2:$B$6186=$A129)*(Stock_DataSet!$A$2:$A$6186=C$1), 0)), "")</f>
        <v>1626.40771484375</v>
      </c>
      <c r="D129" s="7" cm="1">
        <f t="array" ref="D129">IFERROR(INDEX(Stock_DataSet!$G$2:$G$6186, MATCH(1, (Stock_DataSet!$B$2:$B$6186=$A129)*(Stock_DataSet!$A$2:$A$6186=D$1), 0)), "")</f>
        <v>859.516845703125</v>
      </c>
      <c r="E129" s="7" cm="1">
        <f t="array" ref="E129">IFERROR(INDEX(Stock_DataSet!$G$2:$G$6186, MATCH(1, (Stock_DataSet!$B$2:$B$6186=$A129)*(Stock_DataSet!$A$2:$A$6186=E$1), 0)), "")</f>
        <v>573.58673095703102</v>
      </c>
      <c r="F129" s="7" cm="1">
        <f t="array" ref="F129">IFERROR(INDEX(Stock_DataSet!$G$2:$G$6186, MATCH(1, (Stock_DataSet!$B$2:$B$6186=$A129)*(Stock_DataSet!$A$2:$A$6186=F$1), 0)), "")</f>
        <v>2184.5986328125</v>
      </c>
    </row>
    <row r="130" spans="1:6" x14ac:dyDescent="0.25">
      <c r="A130" s="10">
        <v>43936</v>
      </c>
      <c r="B130" s="7" cm="1">
        <f t="array" ref="B130">IFERROR(INDEX(Stock_DataSet!$G$2:$G$6186, MATCH(1, (Stock_DataSet!$B$2:$B$6186=$A130)*(Stock_DataSet!$A$2:$A$6186=B$1), 0)), "")</f>
        <v>1032.88671875</v>
      </c>
      <c r="C130" s="7" cm="1">
        <f t="array" ref="C130">IFERROR(INDEX(Stock_DataSet!$G$2:$G$6186, MATCH(1, (Stock_DataSet!$B$2:$B$6186=$A130)*(Stock_DataSet!$A$2:$A$6186=C$1), 0)), "")</f>
        <v>1604.12780761718</v>
      </c>
      <c r="D130" s="7" cm="1">
        <f t="array" ref="D130">IFERROR(INDEX(Stock_DataSet!$G$2:$G$6186, MATCH(1, (Stock_DataSet!$B$2:$B$6186=$A130)*(Stock_DataSet!$A$2:$A$6186=D$1), 0)), "")</f>
        <v>828.74957275390602</v>
      </c>
      <c r="E130" s="7" cm="1">
        <f t="array" ref="E130">IFERROR(INDEX(Stock_DataSet!$G$2:$G$6186, MATCH(1, (Stock_DataSet!$B$2:$B$6186=$A130)*(Stock_DataSet!$A$2:$A$6186=E$1), 0)), "")</f>
        <v>575.071533203125</v>
      </c>
      <c r="F130" s="7" cm="1">
        <f t="array" ref="F130">IFERROR(INDEX(Stock_DataSet!$G$2:$G$6186, MATCH(1, (Stock_DataSet!$B$2:$B$6186=$A130)*(Stock_DataSet!$A$2:$A$6186=F$1), 0)), "")</f>
        <v>2315.96557617187</v>
      </c>
    </row>
    <row r="131" spans="1:6" x14ac:dyDescent="0.25">
      <c r="A131" s="10">
        <v>43937</v>
      </c>
      <c r="B131" s="7" cm="1">
        <f t="array" ref="B131">IFERROR(INDEX(Stock_DataSet!$G$2:$G$6186, MATCH(1, (Stock_DataSet!$B$2:$B$6186=$A131)*(Stock_DataSet!$A$2:$A$6186=B$1), 0)), "")</f>
        <v>1049.23547363281</v>
      </c>
      <c r="C131" s="7" cm="1">
        <f t="array" ref="C131">IFERROR(INDEX(Stock_DataSet!$G$2:$G$6186, MATCH(1, (Stock_DataSet!$B$2:$B$6186=$A131)*(Stock_DataSet!$A$2:$A$6186=C$1), 0)), "")</f>
        <v>1586.47009277343</v>
      </c>
      <c r="D131" s="7" cm="1">
        <f t="array" ref="D131">IFERROR(INDEX(Stock_DataSet!$G$2:$G$6186, MATCH(1, (Stock_DataSet!$B$2:$B$6186=$A131)*(Stock_DataSet!$A$2:$A$6186=D$1), 0)), "")</f>
        <v>844.54113769531205</v>
      </c>
      <c r="E131" s="7" cm="1">
        <f t="array" ref="E131">IFERROR(INDEX(Stock_DataSet!$G$2:$G$6186, MATCH(1, (Stock_DataSet!$B$2:$B$6186=$A131)*(Stock_DataSet!$A$2:$A$6186=E$1), 0)), "")</f>
        <v>561.393310546875</v>
      </c>
      <c r="F131" s="7" cm="1">
        <f t="array" ref="F131">IFERROR(INDEX(Stock_DataSet!$G$2:$G$6186, MATCH(1, (Stock_DataSet!$B$2:$B$6186=$A131)*(Stock_DataSet!$A$2:$A$6186=F$1), 0)), "")</f>
        <v>2268.064453125</v>
      </c>
    </row>
    <row r="132" spans="1:6" x14ac:dyDescent="0.25">
      <c r="A132" s="10">
        <v>43938</v>
      </c>
      <c r="B132" s="7" cm="1">
        <f t="array" ref="B132">IFERROR(INDEX(Stock_DataSet!$G$2:$G$6186, MATCH(1, (Stock_DataSet!$B$2:$B$6186=$A132)*(Stock_DataSet!$A$2:$A$6186=B$1), 0)), "")</f>
        <v>1099.49401855468</v>
      </c>
      <c r="C132" s="7" cm="1">
        <f t="array" ref="C132">IFERROR(INDEX(Stock_DataSet!$G$2:$G$6186, MATCH(1, (Stock_DataSet!$B$2:$B$6186=$A132)*(Stock_DataSet!$A$2:$A$6186=C$1), 0)), "")</f>
        <v>1669.81274414062</v>
      </c>
      <c r="D132" s="7" cm="1">
        <f t="array" ref="D132">IFERROR(INDEX(Stock_DataSet!$G$2:$G$6186, MATCH(1, (Stock_DataSet!$B$2:$B$6186=$A132)*(Stock_DataSet!$A$2:$A$6186=D$1), 0)), "")</f>
        <v>873.86846923828102</v>
      </c>
      <c r="E132" s="7" cm="1">
        <f t="array" ref="E132">IFERROR(INDEX(Stock_DataSet!$G$2:$G$6186, MATCH(1, (Stock_DataSet!$B$2:$B$6186=$A132)*(Stock_DataSet!$A$2:$A$6186=E$1), 0)), "")</f>
        <v>565.802734375</v>
      </c>
      <c r="F132" s="7" cm="1">
        <f t="array" ref="F132">IFERROR(INDEX(Stock_DataSet!$G$2:$G$6186, MATCH(1, (Stock_DataSet!$B$2:$B$6186=$A132)*(Stock_DataSet!$A$2:$A$6186=F$1), 0)), "")</f>
        <v>2220.4892578125</v>
      </c>
    </row>
    <row r="133" spans="1:6" x14ac:dyDescent="0.25">
      <c r="A133" s="10">
        <v>43941</v>
      </c>
      <c r="B133" s="7" cm="1">
        <f t="array" ref="B133">IFERROR(INDEX(Stock_DataSet!$G$2:$G$6186, MATCH(1, (Stock_DataSet!$B$2:$B$6186=$A133)*(Stock_DataSet!$A$2:$A$6186=B$1), 0)), "")</f>
        <v>1117.28015136718</v>
      </c>
      <c r="C133" s="7" cm="1">
        <f t="array" ref="C133">IFERROR(INDEX(Stock_DataSet!$G$2:$G$6186, MATCH(1, (Stock_DataSet!$B$2:$B$6186=$A133)*(Stock_DataSet!$A$2:$A$6186=C$1), 0)), "")</f>
        <v>1681.32275390625</v>
      </c>
      <c r="D133" s="7" cm="1">
        <f t="array" ref="D133">IFERROR(INDEX(Stock_DataSet!$G$2:$G$6186, MATCH(1, (Stock_DataSet!$B$2:$B$6186=$A133)*(Stock_DataSet!$A$2:$A$6186=D$1), 0)), "")</f>
        <v>907.03570556640602</v>
      </c>
      <c r="E133" s="7" cm="1">
        <f t="array" ref="E133">IFERROR(INDEX(Stock_DataSet!$G$2:$G$6186, MATCH(1, (Stock_DataSet!$B$2:$B$6186=$A133)*(Stock_DataSet!$A$2:$A$6186=E$1), 0)), "")</f>
        <v>587.89483642578102</v>
      </c>
      <c r="F133" s="7" cm="1">
        <f t="array" ref="F133">IFERROR(INDEX(Stock_DataSet!$G$2:$G$6186, MATCH(1, (Stock_DataSet!$B$2:$B$6186=$A133)*(Stock_DataSet!$A$2:$A$6186=F$1), 0)), "")</f>
        <v>2175.38159179687</v>
      </c>
    </row>
    <row r="134" spans="1:6" x14ac:dyDescent="0.25">
      <c r="A134" s="10">
        <v>43942</v>
      </c>
      <c r="B134" s="7" cm="1">
        <f t="array" ref="B134">IFERROR(INDEX(Stock_DataSet!$G$2:$G$6186, MATCH(1, (Stock_DataSet!$B$2:$B$6186=$A134)*(Stock_DataSet!$A$2:$A$6186=B$1), 0)), "")</f>
        <v>1111.486328125</v>
      </c>
      <c r="C134" s="7" cm="1">
        <f t="array" ref="C134">IFERROR(INDEX(Stock_DataSet!$G$2:$G$6186, MATCH(1, (Stock_DataSet!$B$2:$B$6186=$A134)*(Stock_DataSet!$A$2:$A$6186=C$1), 0)), "")</f>
        <v>1606.43933105468</v>
      </c>
      <c r="D134" s="7" cm="1">
        <f t="array" ref="D134">IFERROR(INDEX(Stock_DataSet!$G$2:$G$6186, MATCH(1, (Stock_DataSet!$B$2:$B$6186=$A134)*(Stock_DataSet!$A$2:$A$6186=D$1), 0)), "")</f>
        <v>884.76434326171795</v>
      </c>
      <c r="E134" s="7" cm="1">
        <f t="array" ref="E134">IFERROR(INDEX(Stock_DataSet!$G$2:$G$6186, MATCH(1, (Stock_DataSet!$B$2:$B$6186=$A134)*(Stock_DataSet!$A$2:$A$6186=E$1), 0)), "")</f>
        <v>569.80725097656205</v>
      </c>
      <c r="F134" s="7" cm="1">
        <f t="array" ref="F134">IFERROR(INDEX(Stock_DataSet!$G$2:$G$6186, MATCH(1, (Stock_DataSet!$B$2:$B$6186=$A134)*(Stock_DataSet!$A$2:$A$6186=F$1), 0)), "")</f>
        <v>2157.55249023437</v>
      </c>
    </row>
    <row r="135" spans="1:6" x14ac:dyDescent="0.25">
      <c r="A135" s="10">
        <v>43943</v>
      </c>
      <c r="B135" s="7" cm="1">
        <f t="array" ref="B135">IFERROR(INDEX(Stock_DataSet!$G$2:$G$6186, MATCH(1, (Stock_DataSet!$B$2:$B$6186=$A135)*(Stock_DataSet!$A$2:$A$6186=B$1), 0)), "")</f>
        <v>1224.89404296875</v>
      </c>
      <c r="C135" s="7" cm="1">
        <f t="array" ref="C135">IFERROR(INDEX(Stock_DataSet!$G$2:$G$6186, MATCH(1, (Stock_DataSet!$B$2:$B$6186=$A135)*(Stock_DataSet!$A$2:$A$6186=C$1), 0)), "")</f>
        <v>1635.88403320312</v>
      </c>
      <c r="D135" s="7" cm="1">
        <f t="array" ref="D135">IFERROR(INDEX(Stock_DataSet!$G$2:$G$6186, MATCH(1, (Stock_DataSet!$B$2:$B$6186=$A135)*(Stock_DataSet!$A$2:$A$6186=D$1), 0)), "")</f>
        <v>891.43603515625</v>
      </c>
      <c r="E135" s="7" cm="1">
        <f t="array" ref="E135">IFERROR(INDEX(Stock_DataSet!$G$2:$G$6186, MATCH(1, (Stock_DataSet!$B$2:$B$6186=$A135)*(Stock_DataSet!$A$2:$A$6186=E$1), 0)), "")</f>
        <v>577.59112548828102</v>
      </c>
      <c r="F135" s="7" cm="1">
        <f t="array" ref="F135">IFERROR(INDEX(Stock_DataSet!$G$2:$G$6186, MATCH(1, (Stock_DataSet!$B$2:$B$6186=$A135)*(Stock_DataSet!$A$2:$A$6186=F$1), 0)), "")</f>
        <v>2221.56030273437</v>
      </c>
    </row>
    <row r="136" spans="1:6" x14ac:dyDescent="0.25">
      <c r="A136" s="10">
        <v>43944</v>
      </c>
      <c r="B136" s="7" cm="1">
        <f t="array" ref="B136">IFERROR(INDEX(Stock_DataSet!$G$2:$G$6186, MATCH(1, (Stock_DataSet!$B$2:$B$6186=$A136)*(Stock_DataSet!$A$2:$A$6186=B$1), 0)), "")</f>
        <v>1231.45141601562</v>
      </c>
      <c r="C136" s="7" cm="1">
        <f t="array" ref="C136">IFERROR(INDEX(Stock_DataSet!$G$2:$G$6186, MATCH(1, (Stock_DataSet!$B$2:$B$6186=$A136)*(Stock_DataSet!$A$2:$A$6186=C$1), 0)), "")</f>
        <v>1736.42224121093</v>
      </c>
      <c r="D136" s="7" cm="1">
        <f t="array" ref="D136">IFERROR(INDEX(Stock_DataSet!$G$2:$G$6186, MATCH(1, (Stock_DataSet!$B$2:$B$6186=$A136)*(Stock_DataSet!$A$2:$A$6186=D$1), 0)), "")</f>
        <v>916.73156738281205</v>
      </c>
      <c r="E136" s="7" cm="1">
        <f t="array" ref="E136">IFERROR(INDEX(Stock_DataSet!$G$2:$G$6186, MATCH(1, (Stock_DataSet!$B$2:$B$6186=$A136)*(Stock_DataSet!$A$2:$A$6186=E$1), 0)), "")</f>
        <v>611.29193115234295</v>
      </c>
      <c r="F136" s="7" cm="1">
        <f t="array" ref="F136">IFERROR(INDEX(Stock_DataSet!$G$2:$G$6186, MATCH(1, (Stock_DataSet!$B$2:$B$6186=$A136)*(Stock_DataSet!$A$2:$A$6186=F$1), 0)), "")</f>
        <v>2157.6455078125</v>
      </c>
    </row>
    <row r="137" spans="1:6" x14ac:dyDescent="0.25">
      <c r="A137" s="10">
        <v>43945</v>
      </c>
      <c r="B137" s="7" cm="1">
        <f t="array" ref="B137">IFERROR(INDEX(Stock_DataSet!$G$2:$G$6186, MATCH(1, (Stock_DataSet!$B$2:$B$6186=$A137)*(Stock_DataSet!$A$2:$A$6186=B$1), 0)), "")</f>
        <v>1272.8623046875</v>
      </c>
      <c r="C137" s="7" cm="1">
        <f t="array" ref="C137">IFERROR(INDEX(Stock_DataSet!$G$2:$G$6186, MATCH(1, (Stock_DataSet!$B$2:$B$6186=$A137)*(Stock_DataSet!$A$2:$A$6186=C$1), 0)), "")</f>
        <v>1681.23022460937</v>
      </c>
      <c r="D137" s="7" cm="1">
        <f t="array" ref="D137">IFERROR(INDEX(Stock_DataSet!$G$2:$G$6186, MATCH(1, (Stock_DataSet!$B$2:$B$6186=$A137)*(Stock_DataSet!$A$2:$A$6186=D$1), 0)), "")</f>
        <v>900.50787353515602</v>
      </c>
      <c r="E137" s="7" cm="1">
        <f t="array" ref="E137">IFERROR(INDEX(Stock_DataSet!$G$2:$G$6186, MATCH(1, (Stock_DataSet!$B$2:$B$6186=$A137)*(Stock_DataSet!$A$2:$A$6186=E$1), 0)), "")</f>
        <v>592.12438964843705</v>
      </c>
      <c r="F137" s="7" cm="1">
        <f t="array" ref="F137">IFERROR(INDEX(Stock_DataSet!$G$2:$G$6186, MATCH(1, (Stock_DataSet!$B$2:$B$6186=$A137)*(Stock_DataSet!$A$2:$A$6186=F$1), 0)), "")</f>
        <v>2125.61791992187</v>
      </c>
    </row>
    <row r="138" spans="1:6" x14ac:dyDescent="0.25">
      <c r="A138" s="10">
        <v>43948</v>
      </c>
      <c r="B138" s="7" cm="1">
        <f t="array" ref="B138">IFERROR(INDEX(Stock_DataSet!$G$2:$G$6186, MATCH(1, (Stock_DataSet!$B$2:$B$6186=$A138)*(Stock_DataSet!$A$2:$A$6186=B$1), 0)), "")</f>
        <v>1284.31530761718</v>
      </c>
      <c r="C138" s="7" cm="1">
        <f t="array" ref="C138">IFERROR(INDEX(Stock_DataSet!$G$2:$G$6186, MATCH(1, (Stock_DataSet!$B$2:$B$6186=$A138)*(Stock_DataSet!$A$2:$A$6186=C$1), 0)), "")</f>
        <v>1697.91735839843</v>
      </c>
      <c r="D138" s="7" cm="1">
        <f t="array" ref="D138">IFERROR(INDEX(Stock_DataSet!$G$2:$G$6186, MATCH(1, (Stock_DataSet!$B$2:$B$6186=$A138)*(Stock_DataSet!$A$2:$A$6186=D$1), 0)), "")</f>
        <v>892.49206542968705</v>
      </c>
      <c r="E138" s="7" cm="1">
        <f t="array" ref="E138">IFERROR(INDEX(Stock_DataSet!$G$2:$G$6186, MATCH(1, (Stock_DataSet!$B$2:$B$6186=$A138)*(Stock_DataSet!$A$2:$A$6186=E$1), 0)), "")</f>
        <v>598.06353759765602</v>
      </c>
      <c r="F138" s="7" cm="1">
        <f t="array" ref="F138">IFERROR(INDEX(Stock_DataSet!$G$2:$G$6186, MATCH(1, (Stock_DataSet!$B$2:$B$6186=$A138)*(Stock_DataSet!$A$2:$A$6186=F$1), 0)), "")</f>
        <v>2160.39208984375</v>
      </c>
    </row>
    <row r="139" spans="1:6" x14ac:dyDescent="0.25">
      <c r="A139" s="10">
        <v>43949</v>
      </c>
      <c r="B139" s="7" cm="1">
        <f t="array" ref="B139">IFERROR(INDEX(Stock_DataSet!$G$2:$G$6186, MATCH(1, (Stock_DataSet!$B$2:$B$6186=$A139)*(Stock_DataSet!$A$2:$A$6186=B$1), 0)), "")</f>
        <v>1282.8779296875</v>
      </c>
      <c r="C139" s="7" cm="1">
        <f t="array" ref="C139">IFERROR(INDEX(Stock_DataSet!$G$2:$G$6186, MATCH(1, (Stock_DataSet!$B$2:$B$6186=$A139)*(Stock_DataSet!$A$2:$A$6186=C$1), 0)), "")</f>
        <v>1718.67236328125</v>
      </c>
      <c r="D139" s="7" cm="1">
        <f t="array" ref="D139">IFERROR(INDEX(Stock_DataSet!$G$2:$G$6186, MATCH(1, (Stock_DataSet!$B$2:$B$6186=$A139)*(Stock_DataSet!$A$2:$A$6186=D$1), 0)), "")</f>
        <v>894.1240234375</v>
      </c>
      <c r="E139" s="7" cm="1">
        <f t="array" ref="E139">IFERROR(INDEX(Stock_DataSet!$G$2:$G$6186, MATCH(1, (Stock_DataSet!$B$2:$B$6186=$A139)*(Stock_DataSet!$A$2:$A$6186=E$1), 0)), "")</f>
        <v>594.55407714843705</v>
      </c>
      <c r="F139" s="7" cm="1">
        <f t="array" ref="F139">IFERROR(INDEX(Stock_DataSet!$G$2:$G$6186, MATCH(1, (Stock_DataSet!$B$2:$B$6186=$A139)*(Stock_DataSet!$A$2:$A$6186=F$1), 0)), "")</f>
        <v>2131.99584960937</v>
      </c>
    </row>
    <row r="140" spans="1:6" x14ac:dyDescent="0.25">
      <c r="A140" s="10">
        <v>43950</v>
      </c>
      <c r="B140" s="7" cm="1">
        <f t="array" ref="B140">IFERROR(INDEX(Stock_DataSet!$G$2:$G$6186, MATCH(1, (Stock_DataSet!$B$2:$B$6186=$A140)*(Stock_DataSet!$A$2:$A$6186=B$1), 0)), "")</f>
        <v>1281.79992675781</v>
      </c>
      <c r="C140" s="7" cm="1">
        <f t="array" ref="C140">IFERROR(INDEX(Stock_DataSet!$G$2:$G$6186, MATCH(1, (Stock_DataSet!$B$2:$B$6186=$A140)*(Stock_DataSet!$A$2:$A$6186=C$1), 0)), "")</f>
        <v>1761.75305175781</v>
      </c>
      <c r="D140" s="7" cm="1">
        <f t="array" ref="D140">IFERROR(INDEX(Stock_DataSet!$G$2:$G$6186, MATCH(1, (Stock_DataSet!$B$2:$B$6186=$A140)*(Stock_DataSet!$A$2:$A$6186=D$1), 0)), "")</f>
        <v>937.99505615234295</v>
      </c>
      <c r="E140" s="7" cm="1">
        <f t="array" ref="E140">IFERROR(INDEX(Stock_DataSet!$G$2:$G$6186, MATCH(1, (Stock_DataSet!$B$2:$B$6186=$A140)*(Stock_DataSet!$A$2:$A$6186=E$1), 0)), "")</f>
        <v>608.81719970703102</v>
      </c>
      <c r="F140" s="7" cm="1">
        <f t="array" ref="F140">IFERROR(INDEX(Stock_DataSet!$G$2:$G$6186, MATCH(1, (Stock_DataSet!$B$2:$B$6186=$A140)*(Stock_DataSet!$A$2:$A$6186=F$1), 0)), "")</f>
        <v>2077.81030273437</v>
      </c>
    </row>
    <row r="141" spans="1:6" x14ac:dyDescent="0.25">
      <c r="A141" s="10">
        <v>43951</v>
      </c>
      <c r="B141" s="7" cm="1">
        <f t="array" ref="B141">IFERROR(INDEX(Stock_DataSet!$G$2:$G$6186, MATCH(1, (Stock_DataSet!$B$2:$B$6186=$A141)*(Stock_DataSet!$A$2:$A$6186=B$1), 0)), "")</f>
        <v>1316.87768554687</v>
      </c>
      <c r="C141" s="7" cm="1">
        <f t="array" ref="C141">IFERROR(INDEX(Stock_DataSet!$G$2:$G$6186, MATCH(1, (Stock_DataSet!$B$2:$B$6186=$A141)*(Stock_DataSet!$A$2:$A$6186=C$1), 0)), "")</f>
        <v>1862.33764648437</v>
      </c>
      <c r="D141" s="7" cm="1">
        <f t="array" ref="D141">IFERROR(INDEX(Stock_DataSet!$G$2:$G$6186, MATCH(1, (Stock_DataSet!$B$2:$B$6186=$A141)*(Stock_DataSet!$A$2:$A$6186=D$1), 0)), "")</f>
        <v>961.70654296875</v>
      </c>
      <c r="E141" s="7" cm="1">
        <f t="array" ref="E141">IFERROR(INDEX(Stock_DataSet!$G$2:$G$6186, MATCH(1, (Stock_DataSet!$B$2:$B$6186=$A141)*(Stock_DataSet!$A$2:$A$6186=E$1), 0)), "")</f>
        <v>643.86767578125</v>
      </c>
      <c r="F141" s="7" cm="1">
        <f t="array" ref="F141">IFERROR(INDEX(Stock_DataSet!$G$2:$G$6186, MATCH(1, (Stock_DataSet!$B$2:$B$6186=$A141)*(Stock_DataSet!$A$2:$A$6186=F$1), 0)), "")</f>
        <v>2043.59533691406</v>
      </c>
    </row>
    <row r="142" spans="1:6" x14ac:dyDescent="0.25">
      <c r="A142" s="10">
        <v>43955</v>
      </c>
      <c r="B142" s="7" cm="1">
        <f t="array" ref="B142">IFERROR(INDEX(Stock_DataSet!$G$2:$G$6186, MATCH(1, (Stock_DataSet!$B$2:$B$6186=$A142)*(Stock_DataSet!$A$2:$A$6186=B$1), 0)), "")</f>
        <v>1289.21069335937</v>
      </c>
      <c r="C142" s="7" cm="1">
        <f t="array" ref="C142">IFERROR(INDEX(Stock_DataSet!$G$2:$G$6186, MATCH(1, (Stock_DataSet!$B$2:$B$6186=$A142)*(Stock_DataSet!$A$2:$A$6186=C$1), 0)), "")</f>
        <v>1784.6806640625</v>
      </c>
      <c r="D142" s="7" cm="1">
        <f t="array" ref="D142">IFERROR(INDEX(Stock_DataSet!$G$2:$G$6186, MATCH(1, (Stock_DataSet!$B$2:$B$6186=$A142)*(Stock_DataSet!$A$2:$A$6186=D$1), 0)), "")</f>
        <v>886.06024169921795</v>
      </c>
      <c r="E142" s="7" cm="1">
        <f t="array" ref="E142">IFERROR(INDEX(Stock_DataSet!$G$2:$G$6186, MATCH(1, (Stock_DataSet!$B$2:$B$6186=$A142)*(Stock_DataSet!$A$2:$A$6186=E$1), 0)), "")</f>
        <v>606.25250244140602</v>
      </c>
      <c r="F142" s="7" cm="1">
        <f t="array" ref="F142">IFERROR(INDEX(Stock_DataSet!$G$2:$G$6186, MATCH(1, (Stock_DataSet!$B$2:$B$6186=$A142)*(Stock_DataSet!$A$2:$A$6186=F$1), 0)), "")</f>
        <v>1938.99450683593</v>
      </c>
    </row>
    <row r="143" spans="1:6" x14ac:dyDescent="0.25">
      <c r="A143" s="10">
        <v>43956</v>
      </c>
      <c r="B143" s="7" cm="1">
        <f t="array" ref="B143">IFERROR(INDEX(Stock_DataSet!$G$2:$G$6186, MATCH(1, (Stock_DataSet!$B$2:$B$6186=$A143)*(Stock_DataSet!$A$2:$A$6186=B$1), 0)), "")</f>
        <v>1312.07189941406</v>
      </c>
      <c r="C143" s="7" cm="1">
        <f t="array" ref="C143">IFERROR(INDEX(Stock_DataSet!$G$2:$G$6186, MATCH(1, (Stock_DataSet!$B$2:$B$6186=$A143)*(Stock_DataSet!$A$2:$A$6186=C$1), 0)), "")</f>
        <v>1786.806640625</v>
      </c>
      <c r="D143" s="7" cm="1">
        <f t="array" ref="D143">IFERROR(INDEX(Stock_DataSet!$G$2:$G$6186, MATCH(1, (Stock_DataSet!$B$2:$B$6186=$A143)*(Stock_DataSet!$A$2:$A$6186=D$1), 0)), "")</f>
        <v>874.97247314453102</v>
      </c>
      <c r="E143" s="7" cm="1">
        <f t="array" ref="E143">IFERROR(INDEX(Stock_DataSet!$G$2:$G$6186, MATCH(1, (Stock_DataSet!$B$2:$B$6186=$A143)*(Stock_DataSet!$A$2:$A$6186=E$1), 0)), "")</f>
        <v>606.25250244140602</v>
      </c>
      <c r="F143" s="7" cm="1">
        <f t="array" ref="F143">IFERROR(INDEX(Stock_DataSet!$G$2:$G$6186, MATCH(1, (Stock_DataSet!$B$2:$B$6186=$A143)*(Stock_DataSet!$A$2:$A$6186=F$1), 0)), "")</f>
        <v>1900.68298339843</v>
      </c>
    </row>
    <row r="144" spans="1:6" x14ac:dyDescent="0.25">
      <c r="A144" s="10">
        <v>43957</v>
      </c>
      <c r="B144" s="7" cm="1">
        <f t="array" ref="B144">IFERROR(INDEX(Stock_DataSet!$G$2:$G$6186, MATCH(1, (Stock_DataSet!$B$2:$B$6186=$A144)*(Stock_DataSet!$A$2:$A$6186=B$1), 0)), "")</f>
        <v>1312.16198730468</v>
      </c>
      <c r="C144" s="7" cm="1">
        <f t="array" ref="C144">IFERROR(INDEX(Stock_DataSet!$G$2:$G$6186, MATCH(1, (Stock_DataSet!$B$2:$B$6186=$A144)*(Stock_DataSet!$A$2:$A$6186=C$1), 0)), "")</f>
        <v>1759.85803222656</v>
      </c>
      <c r="D144" s="7" cm="1">
        <f t="array" ref="D144">IFERROR(INDEX(Stock_DataSet!$G$2:$G$6186, MATCH(1, (Stock_DataSet!$B$2:$B$6186=$A144)*(Stock_DataSet!$A$2:$A$6186=D$1), 0)), "")</f>
        <v>908.52374267578102</v>
      </c>
      <c r="E144" s="7" cm="1">
        <f t="array" ref="E144">IFERROR(INDEX(Stock_DataSet!$G$2:$G$6186, MATCH(1, (Stock_DataSet!$B$2:$B$6186=$A144)*(Stock_DataSet!$A$2:$A$6186=E$1), 0)), "")</f>
        <v>599.23333740234295</v>
      </c>
      <c r="F144" s="7" cm="1">
        <f t="array" ref="F144">IFERROR(INDEX(Stock_DataSet!$G$2:$G$6186, MATCH(1, (Stock_DataSet!$B$2:$B$6186=$A144)*(Stock_DataSet!$A$2:$A$6186=F$1), 0)), "")</f>
        <v>1871.54211425781</v>
      </c>
    </row>
    <row r="145" spans="1:6" x14ac:dyDescent="0.25">
      <c r="A145" s="10">
        <v>43958</v>
      </c>
      <c r="B145" s="7" cm="1">
        <f t="array" ref="B145">IFERROR(INDEX(Stock_DataSet!$G$2:$G$6186, MATCH(1, (Stock_DataSet!$B$2:$B$6186=$A145)*(Stock_DataSet!$A$2:$A$6186=B$1), 0)), "")</f>
        <v>1353.66235351562</v>
      </c>
      <c r="C145" s="7" cm="1">
        <f t="array" ref="C145">IFERROR(INDEX(Stock_DataSet!$G$2:$G$6186, MATCH(1, (Stock_DataSet!$B$2:$B$6186=$A145)*(Stock_DataSet!$A$2:$A$6186=C$1), 0)), "")</f>
        <v>1748.81030273437</v>
      </c>
      <c r="D145" s="7" cm="1">
        <f t="array" ref="D145">IFERROR(INDEX(Stock_DataSet!$G$2:$G$6186, MATCH(1, (Stock_DataSet!$B$2:$B$6186=$A145)*(Stock_DataSet!$A$2:$A$6186=D$1), 0)), "")</f>
        <v>887.98016357421795</v>
      </c>
      <c r="E145" s="7" cm="1">
        <f t="array" ref="E145">IFERROR(INDEX(Stock_DataSet!$G$2:$G$6186, MATCH(1, (Stock_DataSet!$B$2:$B$6186=$A145)*(Stock_DataSet!$A$2:$A$6186=E$1), 0)), "")</f>
        <v>598.37860107421795</v>
      </c>
      <c r="F145" s="7" cm="1">
        <f t="array" ref="F145">IFERROR(INDEX(Stock_DataSet!$G$2:$G$6186, MATCH(1, (Stock_DataSet!$B$2:$B$6186=$A145)*(Stock_DataSet!$A$2:$A$6186=F$1), 0)), "")</f>
        <v>1854.64404296875</v>
      </c>
    </row>
    <row r="146" spans="1:6" x14ac:dyDescent="0.25">
      <c r="A146" s="10">
        <v>43959</v>
      </c>
      <c r="B146" s="7" cm="1">
        <f t="array" ref="B146">IFERROR(INDEX(Stock_DataSet!$G$2:$G$6186, MATCH(1, (Stock_DataSet!$B$2:$B$6186=$A146)*(Stock_DataSet!$A$2:$A$6186=B$1), 0)), "")</f>
        <v>1402.93310546875</v>
      </c>
      <c r="C146" s="7" cm="1">
        <f t="array" ref="C146">IFERROR(INDEX(Stock_DataSet!$G$2:$G$6186, MATCH(1, (Stock_DataSet!$B$2:$B$6186=$A146)*(Stock_DataSet!$A$2:$A$6186=C$1), 0)), "")</f>
        <v>1750.42822265625</v>
      </c>
      <c r="D146" s="7" cm="1">
        <f t="array" ref="D146">IFERROR(INDEX(Stock_DataSet!$G$2:$G$6186, MATCH(1, (Stock_DataSet!$B$2:$B$6186=$A146)*(Stock_DataSet!$A$2:$A$6186=D$1), 0)), "")</f>
        <v>891.86810302734295</v>
      </c>
      <c r="E146" s="7" cm="1">
        <f t="array" ref="E146">IFERROR(INDEX(Stock_DataSet!$G$2:$G$6186, MATCH(1, (Stock_DataSet!$B$2:$B$6186=$A146)*(Stock_DataSet!$A$2:$A$6186=E$1), 0)), "")</f>
        <v>606.70251464843705</v>
      </c>
      <c r="F146" s="7" cm="1">
        <f t="array" ref="F146">IFERROR(INDEX(Stock_DataSet!$G$2:$G$6186, MATCH(1, (Stock_DataSet!$B$2:$B$6186=$A146)*(Stock_DataSet!$A$2:$A$6186=F$1), 0)), "")</f>
        <v>1945.32580566406</v>
      </c>
    </row>
    <row r="147" spans="1:6" x14ac:dyDescent="0.25">
      <c r="A147" s="10">
        <v>43962</v>
      </c>
      <c r="B147" s="7" cm="1">
        <f t="array" ref="B147">IFERROR(INDEX(Stock_DataSet!$G$2:$G$6186, MATCH(1, (Stock_DataSet!$B$2:$B$6186=$A147)*(Stock_DataSet!$A$2:$A$6186=B$1), 0)), "")</f>
        <v>1416.40734863281</v>
      </c>
      <c r="C147" s="7" cm="1">
        <f t="array" ref="C147">IFERROR(INDEX(Stock_DataSet!$G$2:$G$6186, MATCH(1, (Stock_DataSet!$B$2:$B$6186=$A147)*(Stock_DataSet!$A$2:$A$6186=C$1), 0)), "")</f>
        <v>1789.16442871093</v>
      </c>
      <c r="D147" s="7" cm="1">
        <f t="array" ref="D147">IFERROR(INDEX(Stock_DataSet!$G$2:$G$6186, MATCH(1, (Stock_DataSet!$B$2:$B$6186=$A147)*(Stock_DataSet!$A$2:$A$6186=D$1), 0)), "")</f>
        <v>879.14837646484295</v>
      </c>
      <c r="E147" s="7" cm="1">
        <f t="array" ref="E147">IFERROR(INDEX(Stock_DataSet!$G$2:$G$6186, MATCH(1, (Stock_DataSet!$B$2:$B$6186=$A147)*(Stock_DataSet!$A$2:$A$6186=E$1), 0)), "")</f>
        <v>614.531494140625</v>
      </c>
      <c r="F147" s="7" cm="1">
        <f t="array" ref="F147">IFERROR(INDEX(Stock_DataSet!$G$2:$G$6186, MATCH(1, (Stock_DataSet!$B$2:$B$6186=$A147)*(Stock_DataSet!$A$2:$A$6186=F$1), 0)), "")</f>
        <v>1906.73498535156</v>
      </c>
    </row>
    <row r="148" spans="1:6" x14ac:dyDescent="0.25">
      <c r="A148" s="10">
        <v>43963</v>
      </c>
      <c r="B148" s="7" cm="1">
        <f t="array" ref="B148">IFERROR(INDEX(Stock_DataSet!$G$2:$G$6186, MATCH(1, (Stock_DataSet!$B$2:$B$6186=$A148)*(Stock_DataSet!$A$2:$A$6186=B$1), 0)), "")</f>
        <v>1328.78002929687</v>
      </c>
      <c r="C148" s="7" cm="1">
        <f t="array" ref="C148">IFERROR(INDEX(Stock_DataSet!$G$2:$G$6186, MATCH(1, (Stock_DataSet!$B$2:$B$6186=$A148)*(Stock_DataSet!$A$2:$A$6186=C$1), 0)), "")</f>
        <v>1802.29248046875</v>
      </c>
      <c r="D148" s="7" cm="1">
        <f t="array" ref="D148">IFERROR(INDEX(Stock_DataSet!$G$2:$G$6186, MATCH(1, (Stock_DataSet!$B$2:$B$6186=$A148)*(Stock_DataSet!$A$2:$A$6186=D$1), 0)), "")</f>
        <v>865.46868896484295</v>
      </c>
      <c r="E148" s="7" cm="1">
        <f t="array" ref="E148">IFERROR(INDEX(Stock_DataSet!$G$2:$G$6186, MATCH(1, (Stock_DataSet!$B$2:$B$6186=$A148)*(Stock_DataSet!$A$2:$A$6186=E$1), 0)), "")</f>
        <v>618.80596923828102</v>
      </c>
      <c r="F148" s="7" cm="1">
        <f t="array" ref="F148">IFERROR(INDEX(Stock_DataSet!$G$2:$G$6186, MATCH(1, (Stock_DataSet!$B$2:$B$6186=$A148)*(Stock_DataSet!$A$2:$A$6186=F$1), 0)), "")</f>
        <v>1872.79895019531</v>
      </c>
    </row>
    <row r="149" spans="1:6" x14ac:dyDescent="0.25">
      <c r="A149" s="10">
        <v>43964</v>
      </c>
      <c r="B149" s="7" cm="1">
        <f t="array" ref="B149">IFERROR(INDEX(Stock_DataSet!$G$2:$G$6186, MATCH(1, (Stock_DataSet!$B$2:$B$6186=$A149)*(Stock_DataSet!$A$2:$A$6186=B$1), 0)), "")</f>
        <v>1356.97229003906</v>
      </c>
      <c r="C149" s="7" cm="1">
        <f t="array" ref="C149">IFERROR(INDEX(Stock_DataSet!$G$2:$G$6186, MATCH(1, (Stock_DataSet!$B$2:$B$6186=$A149)*(Stock_DataSet!$A$2:$A$6186=C$1), 0)), "")</f>
        <v>1802.43090820312</v>
      </c>
      <c r="D149" s="7" cm="1">
        <f t="array" ref="D149">IFERROR(INDEX(Stock_DataSet!$G$2:$G$6186, MATCH(1, (Stock_DataSet!$B$2:$B$6186=$A149)*(Stock_DataSet!$A$2:$A$6186=D$1), 0)), "")</f>
        <v>890.524169921875</v>
      </c>
      <c r="E149" s="7" cm="1">
        <f t="array" ref="E149">IFERROR(INDEX(Stock_DataSet!$G$2:$G$6186, MATCH(1, (Stock_DataSet!$B$2:$B$6186=$A149)*(Stock_DataSet!$A$2:$A$6186=E$1), 0)), "")</f>
        <v>624.65521240234295</v>
      </c>
      <c r="F149" s="7" cm="1">
        <f t="array" ref="F149">IFERROR(INDEX(Stock_DataSet!$G$2:$G$6186, MATCH(1, (Stock_DataSet!$B$2:$B$6186=$A149)*(Stock_DataSet!$A$2:$A$6186=F$1), 0)), "")</f>
        <v>1858.08874511718</v>
      </c>
    </row>
    <row r="150" spans="1:6" x14ac:dyDescent="0.25">
      <c r="A150" s="10">
        <v>43965</v>
      </c>
      <c r="B150" s="7" cm="1">
        <f t="array" ref="B150">IFERROR(INDEX(Stock_DataSet!$G$2:$G$6186, MATCH(1, (Stock_DataSet!$B$2:$B$6186=$A150)*(Stock_DataSet!$A$2:$A$6186=B$1), 0)), "")</f>
        <v>1302.11145019531</v>
      </c>
      <c r="C150" s="7" cm="1">
        <f t="array" ref="C150">IFERROR(INDEX(Stock_DataSet!$G$2:$G$6186, MATCH(1, (Stock_DataSet!$B$2:$B$6186=$A150)*(Stock_DataSet!$A$2:$A$6186=C$1), 0)), "")</f>
        <v>1758.70251464843</v>
      </c>
      <c r="D150" s="7" cm="1">
        <f t="array" ref="D150">IFERROR(INDEX(Stock_DataSet!$G$2:$G$6186, MATCH(1, (Stock_DataSet!$B$2:$B$6186=$A150)*(Stock_DataSet!$A$2:$A$6186=D$1), 0)), "")</f>
        <v>857.932861328125</v>
      </c>
      <c r="E150" s="7" cm="1">
        <f t="array" ref="E150">IFERROR(INDEX(Stock_DataSet!$G$2:$G$6186, MATCH(1, (Stock_DataSet!$B$2:$B$6186=$A150)*(Stock_DataSet!$A$2:$A$6186=E$1), 0)), "")</f>
        <v>592.25927734375</v>
      </c>
      <c r="F150" s="7" cm="1">
        <f t="array" ref="F150">IFERROR(INDEX(Stock_DataSet!$G$2:$G$6186, MATCH(1, (Stock_DataSet!$B$2:$B$6186=$A150)*(Stock_DataSet!$A$2:$A$6186=F$1), 0)), "")</f>
        <v>1867.67834472656</v>
      </c>
    </row>
    <row r="151" spans="1:6" x14ac:dyDescent="0.25">
      <c r="A151" s="10">
        <v>43966</v>
      </c>
      <c r="B151" s="7" cm="1">
        <f t="array" ref="B151">IFERROR(INDEX(Stock_DataSet!$G$2:$G$6186, MATCH(1, (Stock_DataSet!$B$2:$B$6186=$A151)*(Stock_DataSet!$A$2:$A$6186=B$1), 0)), "")</f>
        <v>1323.37573242187</v>
      </c>
      <c r="C151" s="7" cm="1">
        <f t="array" ref="C151">IFERROR(INDEX(Stock_DataSet!$G$2:$G$6186, MATCH(1, (Stock_DataSet!$B$2:$B$6186=$A151)*(Stock_DataSet!$A$2:$A$6186=C$1), 0)), "")</f>
        <v>1749.96643066406</v>
      </c>
      <c r="D151" s="7" cm="1">
        <f t="array" ref="D151">IFERROR(INDEX(Stock_DataSet!$G$2:$G$6186, MATCH(1, (Stock_DataSet!$B$2:$B$6186=$A151)*(Stock_DataSet!$A$2:$A$6186=D$1), 0)), "")</f>
        <v>852.60498046875</v>
      </c>
      <c r="E151" s="7" cm="1">
        <f t="array" ref="E151">IFERROR(INDEX(Stock_DataSet!$G$2:$G$6186, MATCH(1, (Stock_DataSet!$B$2:$B$6186=$A151)*(Stock_DataSet!$A$2:$A$6186=E$1), 0)), "")</f>
        <v>586.99505615234295</v>
      </c>
      <c r="F151" s="7" cm="1">
        <f t="array" ref="F151">IFERROR(INDEX(Stock_DataSet!$G$2:$G$6186, MATCH(1, (Stock_DataSet!$B$2:$B$6186=$A151)*(Stock_DataSet!$A$2:$A$6186=F$1), 0)), "")</f>
        <v>1891.93151855468</v>
      </c>
    </row>
    <row r="152" spans="1:6" x14ac:dyDescent="0.25">
      <c r="A152" s="10">
        <v>43969</v>
      </c>
      <c r="B152" s="7" cm="1">
        <f t="array" ref="B152">IFERROR(INDEX(Stock_DataSet!$G$2:$G$6186, MATCH(1, (Stock_DataSet!$B$2:$B$6186=$A152)*(Stock_DataSet!$A$2:$A$6186=B$1), 0)), "")</f>
        <v>1306.46411132812</v>
      </c>
      <c r="C152" s="7" cm="1">
        <f t="array" ref="C152">IFERROR(INDEX(Stock_DataSet!$G$2:$G$6186, MATCH(1, (Stock_DataSet!$B$2:$B$6186=$A152)*(Stock_DataSet!$A$2:$A$6186=C$1), 0)), "")</f>
        <v>1798.68664550781</v>
      </c>
      <c r="D152" s="7" cm="1">
        <f t="array" ref="D152">IFERROR(INDEX(Stock_DataSet!$G$2:$G$6186, MATCH(1, (Stock_DataSet!$B$2:$B$6186=$A152)*(Stock_DataSet!$A$2:$A$6186=D$1), 0)), "")</f>
        <v>803.16607666015602</v>
      </c>
      <c r="E152" s="7" cm="1">
        <f t="array" ref="E152">IFERROR(INDEX(Stock_DataSet!$G$2:$G$6186, MATCH(1, (Stock_DataSet!$B$2:$B$6186=$A152)*(Stock_DataSet!$A$2:$A$6186=E$1), 0)), "")</f>
        <v>597.43365478515602</v>
      </c>
      <c r="F152" s="7" cm="1">
        <f t="array" ref="F152">IFERROR(INDEX(Stock_DataSet!$G$2:$G$6186, MATCH(1, (Stock_DataSet!$B$2:$B$6186=$A152)*(Stock_DataSet!$A$2:$A$6186=F$1), 0)), "")</f>
        <v>1866.93347167968</v>
      </c>
    </row>
    <row r="153" spans="1:6" x14ac:dyDescent="0.25">
      <c r="A153" s="10">
        <v>43970</v>
      </c>
      <c r="B153" s="7" cm="1">
        <f t="array" ref="B153">IFERROR(INDEX(Stock_DataSet!$G$2:$G$6186, MATCH(1, (Stock_DataSet!$B$2:$B$6186=$A153)*(Stock_DataSet!$A$2:$A$6186=B$1), 0)), "")</f>
        <v>1277.58251953125</v>
      </c>
      <c r="C153" s="7" cm="1">
        <f t="array" ref="C153">IFERROR(INDEX(Stock_DataSet!$G$2:$G$6186, MATCH(1, (Stock_DataSet!$B$2:$B$6186=$A153)*(Stock_DataSet!$A$2:$A$6186=C$1), 0)), "")</f>
        <v>1801.50622558593</v>
      </c>
      <c r="D153" s="7" cm="1">
        <f t="array" ref="D153">IFERROR(INDEX(Stock_DataSet!$G$2:$G$6186, MATCH(1, (Stock_DataSet!$B$2:$B$6186=$A153)*(Stock_DataSet!$A$2:$A$6186=D$1), 0)), "")</f>
        <v>797.40618896484295</v>
      </c>
      <c r="E153" s="7" cm="1">
        <f t="array" ref="E153">IFERROR(INDEX(Stock_DataSet!$G$2:$G$6186, MATCH(1, (Stock_DataSet!$B$2:$B$6186=$A153)*(Stock_DataSet!$A$2:$A$6186=E$1), 0)), "")</f>
        <v>601.6630859375</v>
      </c>
      <c r="F153" s="7" cm="1">
        <f t="array" ref="F153">IFERROR(INDEX(Stock_DataSet!$G$2:$G$6186, MATCH(1, (Stock_DataSet!$B$2:$B$6186=$A153)*(Stock_DataSet!$A$2:$A$6186=F$1), 0)), "")</f>
        <v>1839.28210449218</v>
      </c>
    </row>
    <row r="154" spans="1:6" x14ac:dyDescent="0.25">
      <c r="A154" s="10">
        <v>43971</v>
      </c>
      <c r="B154" s="7" cm="1">
        <f t="array" ref="B154">IFERROR(INDEX(Stock_DataSet!$G$2:$G$6186, MATCH(1, (Stock_DataSet!$B$2:$B$6186=$A154)*(Stock_DataSet!$A$2:$A$6186=B$1), 0)), "")</f>
        <v>1300.07104492187</v>
      </c>
      <c r="C154" s="7" cm="1">
        <f t="array" ref="C154">IFERROR(INDEX(Stock_DataSet!$G$2:$G$6186, MATCH(1, (Stock_DataSet!$B$2:$B$6186=$A154)*(Stock_DataSet!$A$2:$A$6186=C$1), 0)), "")</f>
        <v>1806.08264160156</v>
      </c>
      <c r="D154" s="7" cm="1">
        <f t="array" ref="D154">IFERROR(INDEX(Stock_DataSet!$G$2:$G$6186, MATCH(1, (Stock_DataSet!$B$2:$B$6186=$A154)*(Stock_DataSet!$A$2:$A$6186=D$1), 0)), "")</f>
        <v>822.797607421875</v>
      </c>
      <c r="E154" s="7" cm="1">
        <f t="array" ref="E154">IFERROR(INDEX(Stock_DataSet!$G$2:$G$6186, MATCH(1, (Stock_DataSet!$B$2:$B$6186=$A154)*(Stock_DataSet!$A$2:$A$6186=E$1), 0)), "")</f>
        <v>602.51788330078102</v>
      </c>
      <c r="F154" s="7" cm="1">
        <f t="array" ref="F154">IFERROR(INDEX(Stock_DataSet!$G$2:$G$6186, MATCH(1, (Stock_DataSet!$B$2:$B$6186=$A154)*(Stock_DataSet!$A$2:$A$6186=F$1), 0)), "")</f>
        <v>1853.52685546875</v>
      </c>
    </row>
    <row r="155" spans="1:6" x14ac:dyDescent="0.25">
      <c r="A155" s="10">
        <v>43972</v>
      </c>
      <c r="B155" s="7" cm="1">
        <f t="array" ref="B155">IFERROR(INDEX(Stock_DataSet!$G$2:$G$6186, MATCH(1, (Stock_DataSet!$B$2:$B$6186=$A155)*(Stock_DataSet!$A$2:$A$6186=B$1), 0)), "")</f>
        <v>1306.91735839843</v>
      </c>
      <c r="C155" s="7" cm="1">
        <f t="array" ref="C155">IFERROR(INDEX(Stock_DataSet!$G$2:$G$6186, MATCH(1, (Stock_DataSet!$B$2:$B$6186=$A155)*(Stock_DataSet!$A$2:$A$6186=C$1), 0)), "")</f>
        <v>1840.84313964843</v>
      </c>
      <c r="D155" s="7" cm="1">
        <f t="array" ref="D155">IFERROR(INDEX(Stock_DataSet!$G$2:$G$6186, MATCH(1, (Stock_DataSet!$B$2:$B$6186=$A155)*(Stock_DataSet!$A$2:$A$6186=D$1), 0)), "")</f>
        <v>825.14953613281205</v>
      </c>
      <c r="E155" s="7" cm="1">
        <f t="array" ref="E155">IFERROR(INDEX(Stock_DataSet!$G$2:$G$6186, MATCH(1, (Stock_DataSet!$B$2:$B$6186=$A155)*(Stock_DataSet!$A$2:$A$6186=E$1), 0)), "")</f>
        <v>604.90270996093705</v>
      </c>
      <c r="F155" s="7" cm="1">
        <f t="array" ref="F155">IFERROR(INDEX(Stock_DataSet!$G$2:$G$6186, MATCH(1, (Stock_DataSet!$B$2:$B$6186=$A155)*(Stock_DataSet!$A$2:$A$6186=F$1), 0)), "")</f>
        <v>1834.95263671875</v>
      </c>
    </row>
    <row r="156" spans="1:6" x14ac:dyDescent="0.25">
      <c r="A156" s="10">
        <v>43973</v>
      </c>
      <c r="B156" s="7" cm="1">
        <f t="array" ref="B156">IFERROR(INDEX(Stock_DataSet!$G$2:$G$6186, MATCH(1, (Stock_DataSet!$B$2:$B$6186=$A156)*(Stock_DataSet!$A$2:$A$6186=B$1), 0)), "")</f>
        <v>1298.12145996093</v>
      </c>
      <c r="C156" s="7" cm="1">
        <f t="array" ref="C156">IFERROR(INDEX(Stock_DataSet!$G$2:$G$6186, MATCH(1, (Stock_DataSet!$B$2:$B$6186=$A156)*(Stock_DataSet!$A$2:$A$6186=C$1), 0)), "")</f>
        <v>1867.79223632812</v>
      </c>
      <c r="D156" s="7" cm="1">
        <f t="array" ref="D156">IFERROR(INDEX(Stock_DataSet!$G$2:$G$6186, MATCH(1, (Stock_DataSet!$B$2:$B$6186=$A156)*(Stock_DataSet!$A$2:$A$6186=D$1), 0)), "")</f>
        <v>805.27801513671795</v>
      </c>
      <c r="E156" s="7" cm="1">
        <f t="array" ref="E156">IFERROR(INDEX(Stock_DataSet!$G$2:$G$6186, MATCH(1, (Stock_DataSet!$B$2:$B$6186=$A156)*(Stock_DataSet!$A$2:$A$6186=E$1), 0)), "")</f>
        <v>623.035400390625</v>
      </c>
      <c r="F156" s="7" cm="1">
        <f t="array" ref="F156">IFERROR(INDEX(Stock_DataSet!$G$2:$G$6186, MATCH(1, (Stock_DataSet!$B$2:$B$6186=$A156)*(Stock_DataSet!$A$2:$A$6186=F$1), 0)), "")</f>
        <v>1850.78039550781</v>
      </c>
    </row>
    <row r="157" spans="1:6" x14ac:dyDescent="0.25">
      <c r="A157" s="10">
        <v>43977</v>
      </c>
      <c r="B157" s="7" cm="1">
        <f t="array" ref="B157">IFERROR(INDEX(Stock_DataSet!$G$2:$G$6186, MATCH(1, (Stock_DataSet!$B$2:$B$6186=$A157)*(Stock_DataSet!$A$2:$A$6186=B$1), 0)), "")</f>
        <v>1291.32055664062</v>
      </c>
      <c r="C157" s="7" cm="1">
        <f t="array" ref="C157">IFERROR(INDEX(Stock_DataSet!$G$2:$G$6186, MATCH(1, (Stock_DataSet!$B$2:$B$6186=$A157)*(Stock_DataSet!$A$2:$A$6186=C$1), 0)), "")</f>
        <v>1796.28308105468</v>
      </c>
      <c r="D157" s="7" cm="1">
        <f t="array" ref="D157">IFERROR(INDEX(Stock_DataSet!$G$2:$G$6186, MATCH(1, (Stock_DataSet!$B$2:$B$6186=$A157)*(Stock_DataSet!$A$2:$A$6186=D$1), 0)), "")</f>
        <v>818.28576660156205</v>
      </c>
      <c r="E157" s="7" cm="1">
        <f t="array" ref="E157">IFERROR(INDEX(Stock_DataSet!$G$2:$G$6186, MATCH(1, (Stock_DataSet!$B$2:$B$6186=$A157)*(Stock_DataSet!$A$2:$A$6186=E$1), 0)), "")</f>
        <v>612.416748046875</v>
      </c>
      <c r="F157" s="7" cm="1">
        <f t="array" ref="F157">IFERROR(INDEX(Stock_DataSet!$G$2:$G$6186, MATCH(1, (Stock_DataSet!$B$2:$B$6186=$A157)*(Stock_DataSet!$A$2:$A$6186=F$1), 0)), "")</f>
        <v>1841.37683105468</v>
      </c>
    </row>
    <row r="158" spans="1:6" x14ac:dyDescent="0.25">
      <c r="A158" s="10">
        <v>43978</v>
      </c>
      <c r="B158" s="7" cm="1">
        <f t="array" ref="B158">IFERROR(INDEX(Stock_DataSet!$G$2:$G$6186, MATCH(1, (Stock_DataSet!$B$2:$B$6186=$A158)*(Stock_DataSet!$A$2:$A$6186=B$1), 0)), "")</f>
        <v>1310.81665039062</v>
      </c>
      <c r="C158" s="7" cm="1">
        <f t="array" ref="C158">IFERROR(INDEX(Stock_DataSet!$G$2:$G$6186, MATCH(1, (Stock_DataSet!$B$2:$B$6186=$A158)*(Stock_DataSet!$A$2:$A$6186=C$1), 0)), "")</f>
        <v>1853.87902832031</v>
      </c>
      <c r="D158" s="7" cm="1">
        <f t="array" ref="D158">IFERROR(INDEX(Stock_DataSet!$G$2:$G$6186, MATCH(1, (Stock_DataSet!$B$2:$B$6186=$A158)*(Stock_DataSet!$A$2:$A$6186=D$1), 0)), "")</f>
        <v>867.48468017578102</v>
      </c>
      <c r="E158" s="7" cm="1">
        <f t="array" ref="E158">IFERROR(INDEX(Stock_DataSet!$G$2:$G$6186, MATCH(1, (Stock_DataSet!$B$2:$B$6186=$A158)*(Stock_DataSet!$A$2:$A$6186=E$1), 0)), "")</f>
        <v>634.82391357421795</v>
      </c>
      <c r="F158" s="7" cm="1">
        <f t="array" ref="F158">IFERROR(INDEX(Stock_DataSet!$G$2:$G$6186, MATCH(1, (Stock_DataSet!$B$2:$B$6186=$A158)*(Stock_DataSet!$A$2:$A$6186=F$1), 0)), "")</f>
        <v>1860.27673339843</v>
      </c>
    </row>
    <row r="159" spans="1:6" x14ac:dyDescent="0.25">
      <c r="A159" s="10">
        <v>43979</v>
      </c>
      <c r="B159" s="7" cm="1">
        <f t="array" ref="B159">IFERROR(INDEX(Stock_DataSet!$G$2:$G$6186, MATCH(1, (Stock_DataSet!$B$2:$B$6186=$A159)*(Stock_DataSet!$A$2:$A$6186=B$1), 0)), "")</f>
        <v>1335.02807617187</v>
      </c>
      <c r="C159" s="7" cm="1">
        <f t="array" ref="C159">IFERROR(INDEX(Stock_DataSet!$G$2:$G$6186, MATCH(1, (Stock_DataSet!$B$2:$B$6186=$A159)*(Stock_DataSet!$A$2:$A$6186=C$1), 0)), "")</f>
        <v>1852.9541015625</v>
      </c>
      <c r="D159" s="7" cm="1">
        <f t="array" ref="D159">IFERROR(INDEX(Stock_DataSet!$G$2:$G$6186, MATCH(1, (Stock_DataSet!$B$2:$B$6186=$A159)*(Stock_DataSet!$A$2:$A$6186=D$1), 0)), "")</f>
        <v>907.41979980468705</v>
      </c>
      <c r="E159" s="7" cm="1">
        <f t="array" ref="E159">IFERROR(INDEX(Stock_DataSet!$G$2:$G$6186, MATCH(1, (Stock_DataSet!$B$2:$B$6186=$A159)*(Stock_DataSet!$A$2:$A$6186=E$1), 0)), "")</f>
        <v>636.57873535156205</v>
      </c>
      <c r="F159" s="7" cm="1">
        <f t="array" ref="F159">IFERROR(INDEX(Stock_DataSet!$G$2:$G$6186, MATCH(1, (Stock_DataSet!$B$2:$B$6186=$A159)*(Stock_DataSet!$A$2:$A$6186=F$1), 0)), "")</f>
        <v>1871.30944824218</v>
      </c>
    </row>
    <row r="160" spans="1:6" x14ac:dyDescent="0.25">
      <c r="A160" s="10">
        <v>43980</v>
      </c>
      <c r="B160" s="7" cm="1">
        <f t="array" ref="B160">IFERROR(INDEX(Stock_DataSet!$G$2:$G$6186, MATCH(1, (Stock_DataSet!$B$2:$B$6186=$A160)*(Stock_DataSet!$A$2:$A$6186=B$1), 0)), "")</f>
        <v>1327.90954589843</v>
      </c>
      <c r="C160" s="7" cm="1">
        <f t="array" ref="C160">IFERROR(INDEX(Stock_DataSet!$G$2:$G$6186, MATCH(1, (Stock_DataSet!$B$2:$B$6186=$A160)*(Stock_DataSet!$A$2:$A$6186=C$1), 0)), "")</f>
        <v>1823.41674804687</v>
      </c>
      <c r="D160" s="7" cm="1">
        <f t="array" ref="D160">IFERROR(INDEX(Stock_DataSet!$G$2:$G$6186, MATCH(1, (Stock_DataSet!$B$2:$B$6186=$A160)*(Stock_DataSet!$A$2:$A$6186=D$1), 0)), "")</f>
        <v>913.56365966796795</v>
      </c>
      <c r="E160" s="7" cm="1">
        <f t="array" ref="E160">IFERROR(INDEX(Stock_DataSet!$G$2:$G$6186, MATCH(1, (Stock_DataSet!$B$2:$B$6186=$A160)*(Stock_DataSet!$A$2:$A$6186=E$1), 0)), "")</f>
        <v>630.284912109375</v>
      </c>
      <c r="F160" s="7" cm="1">
        <f t="array" ref="F160">IFERROR(INDEX(Stock_DataSet!$G$2:$G$6186, MATCH(1, (Stock_DataSet!$B$2:$B$6186=$A160)*(Stock_DataSet!$A$2:$A$6186=F$1), 0)), "")</f>
        <v>1915.43994140625</v>
      </c>
    </row>
    <row r="161" spans="1:6" x14ac:dyDescent="0.25">
      <c r="A161" s="10">
        <v>43983</v>
      </c>
      <c r="B161" s="7" cm="1">
        <f t="array" ref="B161">IFERROR(INDEX(Stock_DataSet!$G$2:$G$6186, MATCH(1, (Stock_DataSet!$B$2:$B$6186=$A161)*(Stock_DataSet!$A$2:$A$6186=B$1), 0)), "")</f>
        <v>1378.64489746093</v>
      </c>
      <c r="C161" s="7" cm="1">
        <f t="array" ref="C161">IFERROR(INDEX(Stock_DataSet!$G$2:$G$6186, MATCH(1, (Stock_DataSet!$B$2:$B$6186=$A161)*(Stock_DataSet!$A$2:$A$6186=C$1), 0)), "")</f>
        <v>1890.81213378906</v>
      </c>
      <c r="D161" s="7" cm="1">
        <f t="array" ref="D161">IFERROR(INDEX(Stock_DataSet!$G$2:$G$6186, MATCH(1, (Stock_DataSet!$B$2:$B$6186=$A161)*(Stock_DataSet!$A$2:$A$6186=D$1), 0)), "")</f>
        <v>948.12286376953102</v>
      </c>
      <c r="E161" s="7" cm="1">
        <f t="array" ref="E161">IFERROR(INDEX(Stock_DataSet!$G$2:$G$6186, MATCH(1, (Stock_DataSet!$B$2:$B$6186=$A161)*(Stock_DataSet!$A$2:$A$6186=E$1), 0)), "")</f>
        <v>638.08367919921795</v>
      </c>
      <c r="F161" s="7" cm="1">
        <f t="array" ref="F161">IFERROR(INDEX(Stock_DataSet!$G$2:$G$6186, MATCH(1, (Stock_DataSet!$B$2:$B$6186=$A161)*(Stock_DataSet!$A$2:$A$6186=F$1), 0)), "")</f>
        <v>1963.1083984375</v>
      </c>
    </row>
    <row r="162" spans="1:6" x14ac:dyDescent="0.25">
      <c r="A162" s="10">
        <v>43984</v>
      </c>
      <c r="B162" s="7" cm="1">
        <f t="array" ref="B162">IFERROR(INDEX(Stock_DataSet!$G$2:$G$6186, MATCH(1, (Stock_DataSet!$B$2:$B$6186=$A162)*(Stock_DataSet!$A$2:$A$6186=B$1), 0)), "")</f>
        <v>1392.56396484375</v>
      </c>
      <c r="C162" s="7" cm="1">
        <f t="array" ref="C162">IFERROR(INDEX(Stock_DataSet!$G$2:$G$6186, MATCH(1, (Stock_DataSet!$B$2:$B$6186=$A162)*(Stock_DataSet!$A$2:$A$6186=C$1), 0)), "")</f>
        <v>1892.56872558593</v>
      </c>
      <c r="D162" s="7" cm="1">
        <f t="array" ref="D162">IFERROR(INDEX(Stock_DataSet!$G$2:$G$6186, MATCH(1, (Stock_DataSet!$B$2:$B$6186=$A162)*(Stock_DataSet!$A$2:$A$6186=D$1), 0)), "")</f>
        <v>960.93853759765602</v>
      </c>
      <c r="E162" s="7" cm="1">
        <f t="array" ref="E162">IFERROR(INDEX(Stock_DataSet!$G$2:$G$6186, MATCH(1, (Stock_DataSet!$B$2:$B$6186=$A162)*(Stock_DataSet!$A$2:$A$6186=E$1), 0)), "")</f>
        <v>645.88238525390602</v>
      </c>
      <c r="F162" s="7" cm="1">
        <f t="array" ref="F162">IFERROR(INDEX(Stock_DataSet!$G$2:$G$6186, MATCH(1, (Stock_DataSet!$B$2:$B$6186=$A162)*(Stock_DataSet!$A$2:$A$6186=F$1), 0)), "")</f>
        <v>1962.03723144531</v>
      </c>
    </row>
    <row r="163" spans="1:6" x14ac:dyDescent="0.25">
      <c r="A163" s="10">
        <v>43985</v>
      </c>
      <c r="B163" s="7" cm="1">
        <f t="array" ref="B163">IFERROR(INDEX(Stock_DataSet!$G$2:$G$6186, MATCH(1, (Stock_DataSet!$B$2:$B$6186=$A163)*(Stock_DataSet!$A$2:$A$6186=B$1), 0)), "")</f>
        <v>1397.95959472656</v>
      </c>
      <c r="C163" s="7" cm="1">
        <f t="array" ref="C163">IFERROR(INDEX(Stock_DataSet!$G$2:$G$6186, MATCH(1, (Stock_DataSet!$B$2:$B$6186=$A163)*(Stock_DataSet!$A$2:$A$6186=C$1), 0)), "")</f>
        <v>1897.20458984375</v>
      </c>
      <c r="D163" s="7" cm="1">
        <f t="array" ref="D163">IFERROR(INDEX(Stock_DataSet!$G$2:$G$6186, MATCH(1, (Stock_DataSet!$B$2:$B$6186=$A163)*(Stock_DataSet!$A$2:$A$6186=D$1), 0)), "")</f>
        <v>981.33807373046795</v>
      </c>
      <c r="E163" s="7" cm="1">
        <f t="array" ref="E163">IFERROR(INDEX(Stock_DataSet!$G$2:$G$6186, MATCH(1, (Stock_DataSet!$B$2:$B$6186=$A163)*(Stock_DataSet!$A$2:$A$6186=E$1), 0)), "")</f>
        <v>639.907958984375</v>
      </c>
      <c r="F163" s="7" cm="1">
        <f t="array" ref="F163">IFERROR(INDEX(Stock_DataSet!$G$2:$G$6186, MATCH(1, (Stock_DataSet!$B$2:$B$6186=$A163)*(Stock_DataSet!$A$2:$A$6186=F$1), 0)), "")</f>
        <v>1974.23376464843</v>
      </c>
    </row>
    <row r="164" spans="1:6" x14ac:dyDescent="0.25">
      <c r="A164" s="10">
        <v>43986</v>
      </c>
      <c r="B164" s="7" cm="1">
        <f t="array" ref="B164">IFERROR(INDEX(Stock_DataSet!$G$2:$G$6186, MATCH(1, (Stock_DataSet!$B$2:$B$6186=$A164)*(Stock_DataSet!$A$2:$A$6186=B$1), 0)), "")</f>
        <v>1432.55383300781</v>
      </c>
      <c r="C164" s="7" cm="1">
        <f t="array" ref="C164">IFERROR(INDEX(Stock_DataSet!$G$2:$G$6186, MATCH(1, (Stock_DataSet!$B$2:$B$6186=$A164)*(Stock_DataSet!$A$2:$A$6186=C$1), 0)), "")</f>
        <v>1939.2998046875</v>
      </c>
      <c r="D164" s="7" cm="1">
        <f t="array" ref="D164">IFERROR(INDEX(Stock_DataSet!$G$2:$G$6186, MATCH(1, (Stock_DataSet!$B$2:$B$6186=$A164)*(Stock_DataSet!$A$2:$A$6186=D$1), 0)), "")</f>
        <v>961.61053466796795</v>
      </c>
      <c r="E164" s="7" cm="1">
        <f t="array" ref="E164">IFERROR(INDEX(Stock_DataSet!$G$2:$G$6186, MATCH(1, (Stock_DataSet!$B$2:$B$6186=$A164)*(Stock_DataSet!$A$2:$A$6186=E$1), 0)), "")</f>
        <v>645.56317138671795</v>
      </c>
      <c r="F164" s="7" cm="1">
        <f t="array" ref="F164">IFERROR(INDEX(Stock_DataSet!$G$2:$G$6186, MATCH(1, (Stock_DataSet!$B$2:$B$6186=$A164)*(Stock_DataSet!$A$2:$A$6186=F$1), 0)), "")</f>
        <v>1974.32751464843</v>
      </c>
    </row>
    <row r="165" spans="1:6" x14ac:dyDescent="0.25">
      <c r="A165" s="10">
        <v>43987</v>
      </c>
      <c r="B165" s="7" cm="1">
        <f t="array" ref="B165">IFERROR(INDEX(Stock_DataSet!$G$2:$G$6186, MATCH(1, (Stock_DataSet!$B$2:$B$6186=$A165)*(Stock_DataSet!$A$2:$A$6186=B$1), 0)), "")</f>
        <v>1434.27661132812</v>
      </c>
      <c r="C165" s="7" cm="1">
        <f t="array" ref="C165">IFERROR(INDEX(Stock_DataSet!$G$2:$G$6186, MATCH(1, (Stock_DataSet!$B$2:$B$6186=$A165)*(Stock_DataSet!$A$2:$A$6186=C$1), 0)), "")</f>
        <v>1899.15173339843</v>
      </c>
      <c r="D165" s="7" cm="1">
        <f t="array" ref="D165">IFERROR(INDEX(Stock_DataSet!$G$2:$G$6186, MATCH(1, (Stock_DataSet!$B$2:$B$6186=$A165)*(Stock_DataSet!$A$2:$A$6186=D$1), 0)), "")</f>
        <v>991.99383544921795</v>
      </c>
      <c r="E165" s="7" cm="1">
        <f t="array" ref="E165">IFERROR(INDEX(Stock_DataSet!$G$2:$G$6186, MATCH(1, (Stock_DataSet!$B$2:$B$6186=$A165)*(Stock_DataSet!$A$2:$A$6186=E$1), 0)), "")</f>
        <v>641.732177734375</v>
      </c>
      <c r="F165" s="7" cm="1">
        <f t="array" ref="F165">IFERROR(INDEX(Stock_DataSet!$G$2:$G$6186, MATCH(1, (Stock_DataSet!$B$2:$B$6186=$A165)*(Stock_DataSet!$A$2:$A$6186=F$1), 0)), "")</f>
        <v>1943.60327148437</v>
      </c>
    </row>
    <row r="166" spans="1:6" x14ac:dyDescent="0.25">
      <c r="A166" s="10">
        <v>43990</v>
      </c>
      <c r="B166" s="7" cm="1">
        <f t="array" ref="B166">IFERROR(INDEX(Stock_DataSet!$G$2:$G$6186, MATCH(1, (Stock_DataSet!$B$2:$B$6186=$A166)*(Stock_DataSet!$A$2:$A$6186=B$1), 0)), "")</f>
        <v>1423.21374511718</v>
      </c>
      <c r="C166" s="7" cm="1">
        <f t="array" ref="C166">IFERROR(INDEX(Stock_DataSet!$G$2:$G$6186, MATCH(1, (Stock_DataSet!$B$2:$B$6186=$A166)*(Stock_DataSet!$A$2:$A$6186=C$1), 0)), "")</f>
        <v>1920.94079589843</v>
      </c>
      <c r="D166" s="7" cm="1">
        <f t="array" ref="D166">IFERROR(INDEX(Stock_DataSet!$G$2:$G$6186, MATCH(1, (Stock_DataSet!$B$2:$B$6186=$A166)*(Stock_DataSet!$A$2:$A$6186=D$1), 0)), "")</f>
        <v>975.24224853515602</v>
      </c>
      <c r="E166" s="7" cm="1">
        <f t="array" ref="E166">IFERROR(INDEX(Stock_DataSet!$G$2:$G$6186, MATCH(1, (Stock_DataSet!$B$2:$B$6186=$A166)*(Stock_DataSet!$A$2:$A$6186=E$1), 0)), "")</f>
        <v>657.51208496093705</v>
      </c>
      <c r="F166" s="7" cm="1">
        <f t="array" ref="F166">IFERROR(INDEX(Stock_DataSet!$G$2:$G$6186, MATCH(1, (Stock_DataSet!$B$2:$B$6186=$A166)*(Stock_DataSet!$A$2:$A$6186=F$1), 0)), "")</f>
        <v>1966.041015625</v>
      </c>
    </row>
    <row r="167" spans="1:6" x14ac:dyDescent="0.25">
      <c r="A167" s="10">
        <v>43991</v>
      </c>
      <c r="B167" s="7" cm="1">
        <f t="array" ref="B167">IFERROR(INDEX(Stock_DataSet!$G$2:$G$6186, MATCH(1, (Stock_DataSet!$B$2:$B$6186=$A167)*(Stock_DataSet!$A$2:$A$6186=B$1), 0)), "")</f>
        <v>1393.87878417968</v>
      </c>
      <c r="C167" s="7" cm="1">
        <f t="array" ref="C167">IFERROR(INDEX(Stock_DataSet!$G$2:$G$6186, MATCH(1, (Stock_DataSet!$B$2:$B$6186=$A167)*(Stock_DataSet!$A$2:$A$6186=C$1), 0)), "")</f>
        <v>1921.21936035156</v>
      </c>
      <c r="D167" s="7" cm="1">
        <f t="array" ref="D167">IFERROR(INDEX(Stock_DataSet!$G$2:$G$6186, MATCH(1, (Stock_DataSet!$B$2:$B$6186=$A167)*(Stock_DataSet!$A$2:$A$6186=D$1), 0)), "")</f>
        <v>947.78680419921795</v>
      </c>
      <c r="E167" s="7" cm="1">
        <f t="array" ref="E167">IFERROR(INDEX(Stock_DataSet!$G$2:$G$6186, MATCH(1, (Stock_DataSet!$B$2:$B$6186=$A167)*(Stock_DataSet!$A$2:$A$6186=E$1), 0)), "")</f>
        <v>654.54772949218705</v>
      </c>
      <c r="F167" s="7" cm="1">
        <f t="array" ref="F167">IFERROR(INDEX(Stock_DataSet!$G$2:$G$6186, MATCH(1, (Stock_DataSet!$B$2:$B$6186=$A167)*(Stock_DataSet!$A$2:$A$6186=F$1), 0)), "")</f>
        <v>1961.19970703125</v>
      </c>
    </row>
    <row r="168" spans="1:6" x14ac:dyDescent="0.25">
      <c r="A168" s="10">
        <v>43992</v>
      </c>
      <c r="B168" s="7" cm="1">
        <f t="array" ref="B168">IFERROR(INDEX(Stock_DataSet!$G$2:$G$6186, MATCH(1, (Stock_DataSet!$B$2:$B$6186=$A168)*(Stock_DataSet!$A$2:$A$6186=B$1), 0)), "")</f>
        <v>1425.61682128906</v>
      </c>
      <c r="C168" s="7" cm="1">
        <f t="array" ref="C168">IFERROR(INDEX(Stock_DataSet!$G$2:$G$6186, MATCH(1, (Stock_DataSet!$B$2:$B$6186=$A168)*(Stock_DataSet!$A$2:$A$6186=C$1), 0)), "")</f>
        <v>1955.24792480468</v>
      </c>
      <c r="D168" s="7" cm="1">
        <f t="array" ref="D168">IFERROR(INDEX(Stock_DataSet!$G$2:$G$6186, MATCH(1, (Stock_DataSet!$B$2:$B$6186=$A168)*(Stock_DataSet!$A$2:$A$6186=D$1), 0)), "")</f>
        <v>952.15472412109295</v>
      </c>
      <c r="E168" s="7" cm="1">
        <f t="array" ref="E168">IFERROR(INDEX(Stock_DataSet!$G$2:$G$6186, MATCH(1, (Stock_DataSet!$B$2:$B$6186=$A168)*(Stock_DataSet!$A$2:$A$6186=E$1), 0)), "")</f>
        <v>652.95135498046795</v>
      </c>
      <c r="F168" s="7" cm="1">
        <f t="array" ref="F168">IFERROR(INDEX(Stock_DataSet!$G$2:$G$6186, MATCH(1, (Stock_DataSet!$B$2:$B$6186=$A168)*(Stock_DataSet!$A$2:$A$6186=F$1), 0)), "")</f>
        <v>1973.39624023437</v>
      </c>
    </row>
    <row r="169" spans="1:6" x14ac:dyDescent="0.25">
      <c r="A169" s="10">
        <v>43993</v>
      </c>
      <c r="B169" s="7" cm="1">
        <f t="array" ref="B169">IFERROR(INDEX(Stock_DataSet!$G$2:$G$6186, MATCH(1, (Stock_DataSet!$B$2:$B$6186=$A169)*(Stock_DataSet!$A$2:$A$6186=B$1), 0)), "")</f>
        <v>1394.37768554687</v>
      </c>
      <c r="C169" s="7" cm="1">
        <f t="array" ref="C169">IFERROR(INDEX(Stock_DataSet!$G$2:$G$6186, MATCH(1, (Stock_DataSet!$B$2:$B$6186=$A169)*(Stock_DataSet!$A$2:$A$6186=C$1), 0)), "")</f>
        <v>1917.13928222656</v>
      </c>
      <c r="D169" s="7" cm="1">
        <f t="array" ref="D169">IFERROR(INDEX(Stock_DataSet!$G$2:$G$6186, MATCH(1, (Stock_DataSet!$B$2:$B$6186=$A169)*(Stock_DataSet!$A$2:$A$6186=D$1), 0)), "")</f>
        <v>929.83526611328102</v>
      </c>
      <c r="E169" s="7" cm="1">
        <f t="array" ref="E169">IFERROR(INDEX(Stock_DataSet!$G$2:$G$6186, MATCH(1, (Stock_DataSet!$B$2:$B$6186=$A169)*(Stock_DataSet!$A$2:$A$6186=E$1), 0)), "")</f>
        <v>642.09698486328102</v>
      </c>
      <c r="F169" s="7" cm="1">
        <f t="array" ref="F169">IFERROR(INDEX(Stock_DataSet!$G$2:$G$6186, MATCH(1, (Stock_DataSet!$B$2:$B$6186=$A169)*(Stock_DataSet!$A$2:$A$6186=F$1), 0)), "")</f>
        <v>1961.57202148437</v>
      </c>
    </row>
    <row r="170" spans="1:6" x14ac:dyDescent="0.25">
      <c r="A170" s="10">
        <v>43994</v>
      </c>
      <c r="B170" s="7" cm="1">
        <f t="array" ref="B170">IFERROR(INDEX(Stock_DataSet!$G$2:$G$6186, MATCH(1, (Stock_DataSet!$B$2:$B$6186=$A170)*(Stock_DataSet!$A$2:$A$6186=B$1), 0)), "")</f>
        <v>1440.71496582031</v>
      </c>
      <c r="C170" s="7" cm="1">
        <f t="array" ref="C170">IFERROR(INDEX(Stock_DataSet!$G$2:$G$6186, MATCH(1, (Stock_DataSet!$B$2:$B$6186=$A170)*(Stock_DataSet!$A$2:$A$6186=C$1), 0)), "")</f>
        <v>1891.03869628906</v>
      </c>
      <c r="D170" s="7" cm="1">
        <f t="array" ref="D170">IFERROR(INDEX(Stock_DataSet!$G$2:$G$6186, MATCH(1, (Stock_DataSet!$B$2:$B$6186=$A170)*(Stock_DataSet!$A$2:$A$6186=D$1), 0)), "")</f>
        <v>943.4189453125</v>
      </c>
      <c r="E170" s="7" cm="1">
        <f t="array" ref="E170">IFERROR(INDEX(Stock_DataSet!$G$2:$G$6186, MATCH(1, (Stock_DataSet!$B$2:$B$6186=$A170)*(Stock_DataSet!$A$2:$A$6186=E$1), 0)), "")</f>
        <v>631.24267578125</v>
      </c>
      <c r="F170" s="7" cm="1">
        <f t="array" ref="F170">IFERROR(INDEX(Stock_DataSet!$G$2:$G$6186, MATCH(1, (Stock_DataSet!$B$2:$B$6186=$A170)*(Stock_DataSet!$A$2:$A$6186=F$1), 0)), "")</f>
        <v>1961.89770507812</v>
      </c>
    </row>
    <row r="171" spans="1:6" x14ac:dyDescent="0.25">
      <c r="A171" s="10">
        <v>43997</v>
      </c>
      <c r="B171" s="7" cm="1">
        <f t="array" ref="B171">IFERROR(INDEX(Stock_DataSet!$G$2:$G$6186, MATCH(1, (Stock_DataSet!$B$2:$B$6186=$A171)*(Stock_DataSet!$A$2:$A$6186=B$1), 0)), "")</f>
        <v>1464.06494140625</v>
      </c>
      <c r="C171" s="7" cm="1">
        <f t="array" ref="C171">IFERROR(INDEX(Stock_DataSet!$G$2:$G$6186, MATCH(1, (Stock_DataSet!$B$2:$B$6186=$A171)*(Stock_DataSet!$A$2:$A$6186=C$1), 0)), "")</f>
        <v>1882.13757324218</v>
      </c>
      <c r="D171" s="7" cm="1">
        <f t="array" ref="D171">IFERROR(INDEX(Stock_DataSet!$G$2:$G$6186, MATCH(1, (Stock_DataSet!$B$2:$B$6186=$A171)*(Stock_DataSet!$A$2:$A$6186=D$1), 0)), "")</f>
        <v>911.83563232421795</v>
      </c>
      <c r="E171" s="7" cm="1">
        <f t="array" ref="E171">IFERROR(INDEX(Stock_DataSet!$G$2:$G$6186, MATCH(1, (Stock_DataSet!$B$2:$B$6186=$A171)*(Stock_DataSet!$A$2:$A$6186=E$1), 0)), "")</f>
        <v>627.13812255859295</v>
      </c>
      <c r="F171" s="7" cm="1">
        <f t="array" ref="F171">IFERROR(INDEX(Stock_DataSet!$G$2:$G$6186, MATCH(1, (Stock_DataSet!$B$2:$B$6186=$A171)*(Stock_DataSet!$A$2:$A$6186=F$1), 0)), "")</f>
        <v>1940.53088378906</v>
      </c>
    </row>
    <row r="172" spans="1:6" x14ac:dyDescent="0.25">
      <c r="A172" s="10">
        <v>43998</v>
      </c>
      <c r="B172" s="7" cm="1">
        <f t="array" ref="B172">IFERROR(INDEX(Stock_DataSet!$G$2:$G$6186, MATCH(1, (Stock_DataSet!$B$2:$B$6186=$A172)*(Stock_DataSet!$A$2:$A$6186=B$1), 0)), "")</f>
        <v>1466.92102050781</v>
      </c>
      <c r="C172" s="7" cm="1">
        <f t="array" ref="C172">IFERROR(INDEX(Stock_DataSet!$G$2:$G$6186, MATCH(1, (Stock_DataSet!$B$2:$B$6186=$A172)*(Stock_DataSet!$A$2:$A$6186=C$1), 0)), "")</f>
        <v>1896.88024902343</v>
      </c>
      <c r="D172" s="7" cm="1">
        <f t="array" ref="D172">IFERROR(INDEX(Stock_DataSet!$G$2:$G$6186, MATCH(1, (Stock_DataSet!$B$2:$B$6186=$A172)*(Stock_DataSet!$A$2:$A$6186=D$1), 0)), "")</f>
        <v>950.76281738281205</v>
      </c>
      <c r="E172" s="7" cm="1">
        <f t="array" ref="E172">IFERROR(INDEX(Stock_DataSet!$G$2:$G$6186, MATCH(1, (Stock_DataSet!$B$2:$B$6186=$A172)*(Stock_DataSet!$A$2:$A$6186=E$1), 0)), "")</f>
        <v>639.58874511718705</v>
      </c>
      <c r="F172" s="7" cm="1">
        <f t="array" ref="F172">IFERROR(INDEX(Stock_DataSet!$G$2:$G$6186, MATCH(1, (Stock_DataSet!$B$2:$B$6186=$A172)*(Stock_DataSet!$A$2:$A$6186=F$1), 0)), "")</f>
        <v>1933.12927246093</v>
      </c>
    </row>
    <row r="173" spans="1:6" x14ac:dyDescent="0.25">
      <c r="A173" s="10">
        <v>43999</v>
      </c>
      <c r="B173" s="7" cm="1">
        <f t="array" ref="B173">IFERROR(INDEX(Stock_DataSet!$G$2:$G$6186, MATCH(1, (Stock_DataSet!$B$2:$B$6186=$A173)*(Stock_DataSet!$A$2:$A$6186=B$1), 0)), "")</f>
        <v>1464.79028320312</v>
      </c>
      <c r="C173" s="7" cm="1">
        <f t="array" ref="C173">IFERROR(INDEX(Stock_DataSet!$G$2:$G$6186, MATCH(1, (Stock_DataSet!$B$2:$B$6186=$A173)*(Stock_DataSet!$A$2:$A$6186=C$1), 0)), "")</f>
        <v>1898.73461914062</v>
      </c>
      <c r="D173" s="7" cm="1">
        <f t="array" ref="D173">IFERROR(INDEX(Stock_DataSet!$G$2:$G$6186, MATCH(1, (Stock_DataSet!$B$2:$B$6186=$A173)*(Stock_DataSet!$A$2:$A$6186=D$1), 0)), "")</f>
        <v>940.05908203125</v>
      </c>
      <c r="E173" s="7" cm="1">
        <f t="array" ref="E173">IFERROR(INDEX(Stock_DataSet!$G$2:$G$6186, MATCH(1, (Stock_DataSet!$B$2:$B$6186=$A173)*(Stock_DataSet!$A$2:$A$6186=E$1), 0)), "")</f>
        <v>641.82342529296795</v>
      </c>
      <c r="F173" s="7" cm="1">
        <f t="array" ref="F173">IFERROR(INDEX(Stock_DataSet!$G$2:$G$6186, MATCH(1, (Stock_DataSet!$B$2:$B$6186=$A173)*(Stock_DataSet!$A$2:$A$6186=F$1), 0)), "")</f>
        <v>1934.89819335937</v>
      </c>
    </row>
    <row r="174" spans="1:6" x14ac:dyDescent="0.25">
      <c r="A174" s="10">
        <v>44000</v>
      </c>
      <c r="B174" s="7" cm="1">
        <f t="array" ref="B174">IFERROR(INDEX(Stock_DataSet!$G$2:$G$6186, MATCH(1, (Stock_DataSet!$B$2:$B$6186=$A174)*(Stock_DataSet!$A$2:$A$6186=B$1), 0)), "")</f>
        <v>1501.56066894531</v>
      </c>
      <c r="C174" s="7" cm="1">
        <f t="array" ref="C174">IFERROR(INDEX(Stock_DataSet!$G$2:$G$6186, MATCH(1, (Stock_DataSet!$B$2:$B$6186=$A174)*(Stock_DataSet!$A$2:$A$6186=C$1), 0)), "")</f>
        <v>1889.74047851562</v>
      </c>
      <c r="D174" s="7" cm="1">
        <f t="array" ref="D174">IFERROR(INDEX(Stock_DataSet!$G$2:$G$6186, MATCH(1, (Stock_DataSet!$B$2:$B$6186=$A174)*(Stock_DataSet!$A$2:$A$6186=D$1), 0)), "")</f>
        <v>979.13018798828102</v>
      </c>
      <c r="E174" s="7" cm="1">
        <f t="array" ref="E174">IFERROR(INDEX(Stock_DataSet!$G$2:$G$6186, MATCH(1, (Stock_DataSet!$B$2:$B$6186=$A174)*(Stock_DataSet!$A$2:$A$6186=E$1), 0)), "")</f>
        <v>651.1728515625</v>
      </c>
      <c r="F174" s="7" cm="1">
        <f t="array" ref="F174">IFERROR(INDEX(Stock_DataSet!$G$2:$G$6186, MATCH(1, (Stock_DataSet!$B$2:$B$6186=$A174)*(Stock_DataSet!$A$2:$A$6186=F$1), 0)), "")</f>
        <v>1922.88818359375</v>
      </c>
    </row>
    <row r="175" spans="1:6" x14ac:dyDescent="0.25">
      <c r="A175" s="10">
        <v>44001</v>
      </c>
      <c r="B175" s="7" cm="1">
        <f t="array" ref="B175">IFERROR(INDEX(Stock_DataSet!$G$2:$G$6186, MATCH(1, (Stock_DataSet!$B$2:$B$6186=$A175)*(Stock_DataSet!$A$2:$A$6186=B$1), 0)), "")</f>
        <v>1595.41394042968</v>
      </c>
      <c r="C175" s="7" cm="1">
        <f t="array" ref="C175">IFERROR(INDEX(Stock_DataSet!$G$2:$G$6186, MATCH(1, (Stock_DataSet!$B$2:$B$6186=$A175)*(Stock_DataSet!$A$2:$A$6186=C$1), 0)), "")</f>
        <v>1895.76721191406</v>
      </c>
      <c r="D175" s="7" cm="1">
        <f t="array" ref="D175">IFERROR(INDEX(Stock_DataSet!$G$2:$G$6186, MATCH(1, (Stock_DataSet!$B$2:$B$6186=$A175)*(Stock_DataSet!$A$2:$A$6186=D$1), 0)), "")</f>
        <v>991.99383544921795</v>
      </c>
      <c r="E175" s="7" cm="1">
        <f t="array" ref="E175">IFERROR(INDEX(Stock_DataSet!$G$2:$G$6186, MATCH(1, (Stock_DataSet!$B$2:$B$6186=$A175)*(Stock_DataSet!$A$2:$A$6186=E$1), 0)), "")</f>
        <v>643.55651855468705</v>
      </c>
      <c r="F175" s="7" cm="1">
        <f t="array" ref="F175">IFERROR(INDEX(Stock_DataSet!$G$2:$G$6186, MATCH(1, (Stock_DataSet!$B$2:$B$6186=$A175)*(Stock_DataSet!$A$2:$A$6186=F$1), 0)), "")</f>
        <v>1961.69555664062</v>
      </c>
    </row>
    <row r="176" spans="1:6" x14ac:dyDescent="0.25">
      <c r="A176" s="10">
        <v>44004</v>
      </c>
      <c r="B176" s="7" cm="1">
        <f t="array" ref="B176">IFERROR(INDEX(Stock_DataSet!$G$2:$G$6186, MATCH(1, (Stock_DataSet!$B$2:$B$6186=$A176)*(Stock_DataSet!$A$2:$A$6186=B$1), 0)), "")</f>
        <v>1583.39892578125</v>
      </c>
      <c r="C176" s="7" cm="1">
        <f t="array" ref="C176">IFERROR(INDEX(Stock_DataSet!$G$2:$G$6186, MATCH(1, (Stock_DataSet!$B$2:$B$6186=$A176)*(Stock_DataSet!$A$2:$A$6186=C$1), 0)), "")</f>
        <v>1880.32922363281</v>
      </c>
      <c r="D176" s="7" cm="1">
        <f t="array" ref="D176">IFERROR(INDEX(Stock_DataSet!$G$2:$G$6186, MATCH(1, (Stock_DataSet!$B$2:$B$6186=$A176)*(Stock_DataSet!$A$2:$A$6186=D$1), 0)), "")</f>
        <v>987.57800292968705</v>
      </c>
      <c r="E176" s="7" cm="1">
        <f t="array" ref="E176">IFERROR(INDEX(Stock_DataSet!$G$2:$G$6186, MATCH(1, (Stock_DataSet!$B$2:$B$6186=$A176)*(Stock_DataSet!$A$2:$A$6186=E$1), 0)), "")</f>
        <v>641.86907958984295</v>
      </c>
      <c r="F176" s="7" cm="1">
        <f t="array" ref="F176">IFERROR(INDEX(Stock_DataSet!$G$2:$G$6186, MATCH(1, (Stock_DataSet!$B$2:$B$6186=$A176)*(Stock_DataSet!$A$2:$A$6186=F$1), 0)), "")</f>
        <v>1969.24145507812</v>
      </c>
    </row>
    <row r="177" spans="1:6" x14ac:dyDescent="0.25">
      <c r="A177" s="10">
        <v>44005</v>
      </c>
      <c r="B177" s="7" cm="1">
        <f t="array" ref="B177">IFERROR(INDEX(Stock_DataSet!$G$2:$G$6186, MATCH(1, (Stock_DataSet!$B$2:$B$6186=$A177)*(Stock_DataSet!$A$2:$A$6186=B$1), 0)), "")</f>
        <v>1560.50244140625</v>
      </c>
      <c r="C177" s="7" cm="1">
        <f t="array" ref="C177">IFERROR(INDEX(Stock_DataSet!$G$2:$G$6186, MATCH(1, (Stock_DataSet!$B$2:$B$6186=$A177)*(Stock_DataSet!$A$2:$A$6186=C$1), 0)), "")</f>
        <v>1887.14404296875</v>
      </c>
      <c r="D177" s="7" cm="1">
        <f t="array" ref="D177">IFERROR(INDEX(Stock_DataSet!$G$2:$G$6186, MATCH(1, (Stock_DataSet!$B$2:$B$6186=$A177)*(Stock_DataSet!$A$2:$A$6186=D$1), 0)), "")</f>
        <v>1000.58563232421</v>
      </c>
      <c r="E177" s="7" cm="1">
        <f t="array" ref="E177">IFERROR(INDEX(Stock_DataSet!$G$2:$G$6186, MATCH(1, (Stock_DataSet!$B$2:$B$6186=$A177)*(Stock_DataSet!$A$2:$A$6186=E$1), 0)), "")</f>
        <v>657.32977294921795</v>
      </c>
      <c r="F177" s="7" cm="1">
        <f t="array" ref="F177">IFERROR(INDEX(Stock_DataSet!$G$2:$G$6186, MATCH(1, (Stock_DataSet!$B$2:$B$6186=$A177)*(Stock_DataSet!$A$2:$A$6186=F$1), 0)), "")</f>
        <v>2020.9375</v>
      </c>
    </row>
    <row r="178" spans="1:6" x14ac:dyDescent="0.25">
      <c r="A178" s="10">
        <v>44006</v>
      </c>
      <c r="B178" s="7" cm="1">
        <f t="array" ref="B178">IFERROR(INDEX(Stock_DataSet!$G$2:$G$6186, MATCH(1, (Stock_DataSet!$B$2:$B$6186=$A178)*(Stock_DataSet!$A$2:$A$6186=B$1), 0)), "")</f>
        <v>1566.80456542968</v>
      </c>
      <c r="C178" s="7" cm="1">
        <f t="array" ref="C178">IFERROR(INDEX(Stock_DataSet!$G$2:$G$6186, MATCH(1, (Stock_DataSet!$B$2:$B$6186=$A178)*(Stock_DataSet!$A$2:$A$6186=C$1), 0)), "")</f>
        <v>1893.54211425781</v>
      </c>
      <c r="D178" s="7" cm="1">
        <f t="array" ref="D178">IFERROR(INDEX(Stock_DataSet!$G$2:$G$6186, MATCH(1, (Stock_DataSet!$B$2:$B$6186=$A178)*(Stock_DataSet!$A$2:$A$6186=D$1), 0)), "")</f>
        <v>991.17791748046795</v>
      </c>
      <c r="E178" s="7" cm="1">
        <f t="array" ref="E178">IFERROR(INDEX(Stock_DataSet!$G$2:$G$6186, MATCH(1, (Stock_DataSet!$B$2:$B$6186=$A178)*(Stock_DataSet!$A$2:$A$6186=E$1), 0)), "")</f>
        <v>651.40081787109295</v>
      </c>
      <c r="F178" s="7" cm="1">
        <f t="array" ref="F178">IFERROR(INDEX(Stock_DataSet!$G$2:$G$6186, MATCH(1, (Stock_DataSet!$B$2:$B$6186=$A178)*(Stock_DataSet!$A$2:$A$6186=F$1), 0)), "")</f>
        <v>1996.89392089843</v>
      </c>
    </row>
    <row r="179" spans="1:6" x14ac:dyDescent="0.25">
      <c r="A179" s="10">
        <v>44007</v>
      </c>
      <c r="B179" s="7" cm="1">
        <f t="array" ref="B179">IFERROR(INDEX(Stock_DataSet!$G$2:$G$6186, MATCH(1, (Stock_DataSet!$B$2:$B$6186=$A179)*(Stock_DataSet!$A$2:$A$6186=B$1), 0)), "")</f>
        <v>1557.78186035156</v>
      </c>
      <c r="C179" s="7" cm="1">
        <f t="array" ref="C179">IFERROR(INDEX(Stock_DataSet!$G$2:$G$6186, MATCH(1, (Stock_DataSet!$B$2:$B$6186=$A179)*(Stock_DataSet!$A$2:$A$6186=C$1), 0)), "")</f>
        <v>1869.34216308593</v>
      </c>
      <c r="D179" s="7" cm="1">
        <f t="array" ref="D179">IFERROR(INDEX(Stock_DataSet!$G$2:$G$6186, MATCH(1, (Stock_DataSet!$B$2:$B$6186=$A179)*(Stock_DataSet!$A$2:$A$6186=D$1), 0)), "")</f>
        <v>987.57800292968705</v>
      </c>
      <c r="E179" s="7" cm="1">
        <f t="array" ref="E179">IFERROR(INDEX(Stock_DataSet!$G$2:$G$6186, MATCH(1, (Stock_DataSet!$B$2:$B$6186=$A179)*(Stock_DataSet!$A$2:$A$6186=E$1), 0)), "")</f>
        <v>638.95031738281205</v>
      </c>
      <c r="F179" s="7" cm="1">
        <f t="array" ref="F179">IFERROR(INDEX(Stock_DataSet!$G$2:$G$6186, MATCH(1, (Stock_DataSet!$B$2:$B$6186=$A179)*(Stock_DataSet!$A$2:$A$6186=F$1), 0)), "")</f>
        <v>2037.06042480468</v>
      </c>
    </row>
    <row r="180" spans="1:6" x14ac:dyDescent="0.25">
      <c r="A180" s="10">
        <v>44008</v>
      </c>
      <c r="B180" s="7" cm="1">
        <f t="array" ref="B180">IFERROR(INDEX(Stock_DataSet!$G$2:$G$6186, MATCH(1, (Stock_DataSet!$B$2:$B$6186=$A180)*(Stock_DataSet!$A$2:$A$6186=B$1), 0)), "")</f>
        <v>1579.31823730468</v>
      </c>
      <c r="C180" s="7" cm="1">
        <f t="array" ref="C180">IFERROR(INDEX(Stock_DataSet!$G$2:$G$6186, MATCH(1, (Stock_DataSet!$B$2:$B$6186=$A180)*(Stock_DataSet!$A$2:$A$6186=C$1), 0)), "")</f>
        <v>1964.6123046875</v>
      </c>
      <c r="D180" s="7" cm="1">
        <f t="array" ref="D180">IFERROR(INDEX(Stock_DataSet!$G$2:$G$6186, MATCH(1, (Stock_DataSet!$B$2:$B$6186=$A180)*(Stock_DataSet!$A$2:$A$6186=D$1), 0)), "")</f>
        <v>1014.16943359375</v>
      </c>
      <c r="E180" s="7" cm="1">
        <f t="array" ref="E180">IFERROR(INDEX(Stock_DataSet!$G$2:$G$6186, MATCH(1, (Stock_DataSet!$B$2:$B$6186=$A180)*(Stock_DataSet!$A$2:$A$6186=E$1), 0)), "")</f>
        <v>682.45904541015602</v>
      </c>
      <c r="F180" s="7" cm="1">
        <f t="array" ref="F180">IFERROR(INDEX(Stock_DataSet!$G$2:$G$6186, MATCH(1, (Stock_DataSet!$B$2:$B$6186=$A180)*(Stock_DataSet!$A$2:$A$6186=F$1), 0)), "")</f>
        <v>2019.29736328125</v>
      </c>
    </row>
    <row r="181" spans="1:6" x14ac:dyDescent="0.25">
      <c r="A181" s="10">
        <v>44011</v>
      </c>
      <c r="B181" s="7" cm="1">
        <f t="array" ref="B181">IFERROR(INDEX(Stock_DataSet!$G$2:$G$6186, MATCH(1, (Stock_DataSet!$B$2:$B$6186=$A181)*(Stock_DataSet!$A$2:$A$6186=B$1), 0)), "")</f>
        <v>1562.54272460937</v>
      </c>
      <c r="C181" s="7" cm="1">
        <f t="array" ref="C181">IFERROR(INDEX(Stock_DataSet!$G$2:$G$6186, MATCH(1, (Stock_DataSet!$B$2:$B$6186=$A181)*(Stock_DataSet!$A$2:$A$6186=C$1), 0)), "")</f>
        <v>1948.66442871093</v>
      </c>
      <c r="D181" s="7" cm="1">
        <f t="array" ref="D181">IFERROR(INDEX(Stock_DataSet!$G$2:$G$6186, MATCH(1, (Stock_DataSet!$B$2:$B$6186=$A181)*(Stock_DataSet!$A$2:$A$6186=D$1), 0)), "")</f>
        <v>1032.98510742187</v>
      </c>
      <c r="E181" s="7" cm="1">
        <f t="array" ref="E181">IFERROR(INDEX(Stock_DataSet!$G$2:$G$6186, MATCH(1, (Stock_DataSet!$B$2:$B$6186=$A181)*(Stock_DataSet!$A$2:$A$6186=E$1), 0)), "")</f>
        <v>667.45440673828102</v>
      </c>
      <c r="F181" s="7" cm="1">
        <f t="array" ref="F181">IFERROR(INDEX(Stock_DataSet!$G$2:$G$6186, MATCH(1, (Stock_DataSet!$B$2:$B$6186=$A181)*(Stock_DataSet!$A$2:$A$6186=F$1), 0)), "")</f>
        <v>2046.24645996093</v>
      </c>
    </row>
    <row r="182" spans="1:6" x14ac:dyDescent="0.25">
      <c r="A182" s="10">
        <v>44012</v>
      </c>
      <c r="B182" s="7" cm="1">
        <f t="array" ref="B182">IFERROR(INDEX(Stock_DataSet!$G$2:$G$6186, MATCH(1, (Stock_DataSet!$B$2:$B$6186=$A182)*(Stock_DataSet!$A$2:$A$6186=B$1), 0)), "")</f>
        <v>1545.26831054687</v>
      </c>
      <c r="C182" s="7" cm="1">
        <f t="array" ref="C182">IFERROR(INDEX(Stock_DataSet!$G$2:$G$6186, MATCH(1, (Stock_DataSet!$B$2:$B$6186=$A182)*(Stock_DataSet!$A$2:$A$6186=C$1), 0)), "")</f>
        <v>1930.58422851562</v>
      </c>
      <c r="D182" s="7" cm="1">
        <f t="array" ref="D182">IFERROR(INDEX(Stock_DataSet!$G$2:$G$6186, MATCH(1, (Stock_DataSet!$B$2:$B$6186=$A182)*(Stock_DataSet!$A$2:$A$6186=D$1), 0)), "")</f>
        <v>1023.19317626953</v>
      </c>
      <c r="E182" s="7" cm="1">
        <f t="array" ref="E182">IFERROR(INDEX(Stock_DataSet!$G$2:$G$6186, MATCH(1, (Stock_DataSet!$B$2:$B$6186=$A182)*(Stock_DataSet!$A$2:$A$6186=E$1), 0)), "")</f>
        <v>671.285400390625</v>
      </c>
      <c r="F182" s="7" cm="1">
        <f t="array" ref="F182">IFERROR(INDEX(Stock_DataSet!$G$2:$G$6186, MATCH(1, (Stock_DataSet!$B$2:$B$6186=$A182)*(Stock_DataSet!$A$2:$A$6186=F$1), 0)), "")</f>
        <v>2043.48193359375</v>
      </c>
    </row>
    <row r="183" spans="1:6" x14ac:dyDescent="0.25">
      <c r="A183" s="10">
        <v>44013</v>
      </c>
      <c r="B183" s="7" cm="1">
        <f t="array" ref="B183">IFERROR(INDEX(Stock_DataSet!$G$2:$G$6186, MATCH(1, (Stock_DataSet!$B$2:$B$6186=$A183)*(Stock_DataSet!$A$2:$A$6186=B$1), 0)), "")</f>
        <v>1575.64587402343</v>
      </c>
      <c r="C183" s="7" cm="1">
        <f t="array" ref="C183">IFERROR(INDEX(Stock_DataSet!$G$2:$G$6186, MATCH(1, (Stock_DataSet!$B$2:$B$6186=$A183)*(Stock_DataSet!$A$2:$A$6186=C$1), 0)), "")</f>
        <v>1939.76330566406</v>
      </c>
      <c r="D183" s="7" cm="1">
        <f t="array" ref="D183">IFERROR(INDEX(Stock_DataSet!$G$2:$G$6186, MATCH(1, (Stock_DataSet!$B$2:$B$6186=$A183)*(Stock_DataSet!$A$2:$A$6186=D$1), 0)), "")</f>
        <v>1041.19262695312</v>
      </c>
      <c r="E183" s="7" cm="1">
        <f t="array" ref="E183">IFERROR(INDEX(Stock_DataSet!$G$2:$G$6186, MATCH(1, (Stock_DataSet!$B$2:$B$6186=$A183)*(Stock_DataSet!$A$2:$A$6186=E$1), 0)), "")</f>
        <v>667.59124755859295</v>
      </c>
      <c r="F183" s="7" cm="1">
        <f t="array" ref="F183">IFERROR(INDEX(Stock_DataSet!$G$2:$G$6186, MATCH(1, (Stock_DataSet!$B$2:$B$6186=$A183)*(Stock_DataSet!$A$2:$A$6186=F$1), 0)), "")</f>
        <v>2034.48266601562</v>
      </c>
    </row>
    <row r="184" spans="1:6" x14ac:dyDescent="0.25">
      <c r="A184" s="10">
        <v>44014</v>
      </c>
      <c r="B184" s="7" cm="1">
        <f t="array" ref="B184">IFERROR(INDEX(Stock_DataSet!$G$2:$G$6186, MATCH(1, (Stock_DataSet!$B$2:$B$6186=$A184)*(Stock_DataSet!$A$2:$A$6186=B$1), 0)), "")</f>
        <v>1602.77124023437</v>
      </c>
      <c r="C184" s="7" cm="1">
        <f t="array" ref="C184">IFERROR(INDEX(Stock_DataSet!$G$2:$G$6186, MATCH(1, (Stock_DataSet!$B$2:$B$6186=$A184)*(Stock_DataSet!$A$2:$A$6186=C$1), 0)), "")</f>
        <v>2000.12426757812</v>
      </c>
      <c r="D184" s="7" cm="1">
        <f t="array" ref="D184">IFERROR(INDEX(Stock_DataSet!$G$2:$G$6186, MATCH(1, (Stock_DataSet!$B$2:$B$6186=$A184)*(Stock_DataSet!$A$2:$A$6186=D$1), 0)), "")</f>
        <v>1045.80078125</v>
      </c>
      <c r="E184" s="7" cm="1">
        <f t="array" ref="E184">IFERROR(INDEX(Stock_DataSet!$G$2:$G$6186, MATCH(1, (Stock_DataSet!$B$2:$B$6186=$A184)*(Stock_DataSet!$A$2:$A$6186=E$1), 0)), "")</f>
        <v>690.12097167968705</v>
      </c>
      <c r="F184" s="7" cm="1">
        <f t="array" ref="F184">IFERROR(INDEX(Stock_DataSet!$G$2:$G$6186, MATCH(1, (Stock_DataSet!$B$2:$B$6186=$A184)*(Stock_DataSet!$A$2:$A$6186=F$1), 0)), "")</f>
        <v>2017.00085449218</v>
      </c>
    </row>
    <row r="185" spans="1:6" x14ac:dyDescent="0.25">
      <c r="A185" s="10">
        <v>44015</v>
      </c>
      <c r="B185" s="7" cm="1">
        <f t="array" ref="B185">IFERROR(INDEX(Stock_DataSet!$G$2:$G$6186, MATCH(1, (Stock_DataSet!$B$2:$B$6186=$A185)*(Stock_DataSet!$A$2:$A$6186=B$1), 0)), "")</f>
        <v>1627.85498046875</v>
      </c>
      <c r="C185" s="7" cm="1">
        <f t="array" ref="C185">IFERROR(INDEX(Stock_DataSet!$G$2:$G$6186, MATCH(1, (Stock_DataSet!$B$2:$B$6186=$A185)*(Stock_DataSet!$A$2:$A$6186=C$1), 0)), "")</f>
        <v>2039.53076171875</v>
      </c>
      <c r="D185" s="7" cm="1">
        <f t="array" ref="D185">IFERROR(INDEX(Stock_DataSet!$G$2:$G$6186, MATCH(1, (Stock_DataSet!$B$2:$B$6186=$A185)*(Stock_DataSet!$A$2:$A$6186=D$1), 0)), "")</f>
        <v>1030.96899414062</v>
      </c>
      <c r="E185" s="7" cm="1">
        <f t="array" ref="E185">IFERROR(INDEX(Stock_DataSet!$G$2:$G$6186, MATCH(1, (Stock_DataSet!$B$2:$B$6186=$A185)*(Stock_DataSet!$A$2:$A$6186=E$1), 0)), "")</f>
        <v>695.68493652343705</v>
      </c>
      <c r="F185" s="7" cm="1">
        <f t="array" ref="F185">IFERROR(INDEX(Stock_DataSet!$G$2:$G$6186, MATCH(1, (Stock_DataSet!$B$2:$B$6186=$A185)*(Stock_DataSet!$A$2:$A$6186=F$1), 0)), "")</f>
        <v>2037.576171875</v>
      </c>
    </row>
    <row r="186" spans="1:6" x14ac:dyDescent="0.25">
      <c r="A186" s="10">
        <v>44018</v>
      </c>
      <c r="B186" s="7" cm="1">
        <f t="array" ref="B186">IFERROR(INDEX(Stock_DataSet!$G$2:$G$6186, MATCH(1, (Stock_DataSet!$B$2:$B$6186=$A186)*(Stock_DataSet!$A$2:$A$6186=B$1), 0)), "")</f>
        <v>1686.03515625</v>
      </c>
      <c r="C186" s="7" cm="1">
        <f t="array" ref="C186">IFERROR(INDEX(Stock_DataSet!$G$2:$G$6186, MATCH(1, (Stock_DataSet!$B$2:$B$6186=$A186)*(Stock_DataSet!$A$2:$A$6186=C$1), 0)), "")</f>
        <v>2098.45532226562</v>
      </c>
      <c r="D186" s="7" cm="1">
        <f t="array" ref="D186">IFERROR(INDEX(Stock_DataSet!$G$2:$G$6186, MATCH(1, (Stock_DataSet!$B$2:$B$6186=$A186)*(Stock_DataSet!$A$2:$A$6186=D$1), 0)), "")</f>
        <v>1058.85632324218</v>
      </c>
      <c r="E186" s="7" cm="1">
        <f t="array" ref="E186">IFERROR(INDEX(Stock_DataSet!$G$2:$G$6186, MATCH(1, (Stock_DataSet!$B$2:$B$6186=$A186)*(Stock_DataSet!$A$2:$A$6186=E$1), 0)), "")</f>
        <v>696.870849609375</v>
      </c>
      <c r="F186" s="7" cm="1">
        <f t="array" ref="F186">IFERROR(INDEX(Stock_DataSet!$G$2:$G$6186, MATCH(1, (Stock_DataSet!$B$2:$B$6186=$A186)*(Stock_DataSet!$A$2:$A$6186=F$1), 0)), "")</f>
        <v>2026.23388671875</v>
      </c>
    </row>
    <row r="187" spans="1:6" x14ac:dyDescent="0.25">
      <c r="A187" s="10">
        <v>44019</v>
      </c>
      <c r="B187" s="7" cm="1">
        <f t="array" ref="B187">IFERROR(INDEX(Stock_DataSet!$G$2:$G$6186, MATCH(1, (Stock_DataSet!$B$2:$B$6186=$A187)*(Stock_DataSet!$A$2:$A$6186=B$1), 0)), "")</f>
        <v>1660.22277832031</v>
      </c>
      <c r="C187" s="7" cm="1">
        <f t="array" ref="C187">IFERROR(INDEX(Stock_DataSet!$G$2:$G$6186, MATCH(1, (Stock_DataSet!$B$2:$B$6186=$A187)*(Stock_DataSet!$A$2:$A$6186=C$1), 0)), "")</f>
        <v>2104.66723632812</v>
      </c>
      <c r="D187" s="7" cm="1">
        <f t="array" ref="D187">IFERROR(INDEX(Stock_DataSet!$G$2:$G$6186, MATCH(1, (Stock_DataSet!$B$2:$B$6186=$A187)*(Stock_DataSet!$A$2:$A$6186=D$1), 0)), "")</f>
        <v>1060.92041015625</v>
      </c>
      <c r="E187" s="7" cm="1">
        <f t="array" ref="E187">IFERROR(INDEX(Stock_DataSet!$G$2:$G$6186, MATCH(1, (Stock_DataSet!$B$2:$B$6186=$A187)*(Stock_DataSet!$A$2:$A$6186=E$1), 0)), "")</f>
        <v>724.37164306640602</v>
      </c>
      <c r="F187" s="7" cm="1">
        <f t="array" ref="F187">IFERROR(INDEX(Stock_DataSet!$G$2:$G$6186, MATCH(1, (Stock_DataSet!$B$2:$B$6186=$A187)*(Stock_DataSet!$A$2:$A$6186=F$1), 0)), "")</f>
        <v>2019.25024414062</v>
      </c>
    </row>
    <row r="188" spans="1:6" x14ac:dyDescent="0.25">
      <c r="A188" s="10">
        <v>44020</v>
      </c>
      <c r="B188" s="7" cm="1">
        <f t="array" ref="B188">IFERROR(INDEX(Stock_DataSet!$G$2:$G$6186, MATCH(1, (Stock_DataSet!$B$2:$B$6186=$A188)*(Stock_DataSet!$A$2:$A$6186=B$1), 0)), "")</f>
        <v>1637.05102539062</v>
      </c>
      <c r="C188" s="7" cm="1">
        <f t="array" ref="C188">IFERROR(INDEX(Stock_DataSet!$G$2:$G$6186, MATCH(1, (Stock_DataSet!$B$2:$B$6186=$A188)*(Stock_DataSet!$A$2:$A$6186=C$1), 0)), "")</f>
        <v>2057.37963867187</v>
      </c>
      <c r="D188" s="7" cm="1">
        <f t="array" ref="D188">IFERROR(INDEX(Stock_DataSet!$G$2:$G$6186, MATCH(1, (Stock_DataSet!$B$2:$B$6186=$A188)*(Stock_DataSet!$A$2:$A$6186=D$1), 0)), "")</f>
        <v>1065.91223144531</v>
      </c>
      <c r="E188" s="7" cm="1">
        <f t="array" ref="E188">IFERROR(INDEX(Stock_DataSet!$G$2:$G$6186, MATCH(1, (Stock_DataSet!$B$2:$B$6186=$A188)*(Stock_DataSet!$A$2:$A$6186=E$1), 0)), "")</f>
        <v>706.630615234375</v>
      </c>
      <c r="F188" s="7" cm="1">
        <f t="array" ref="F188">IFERROR(INDEX(Stock_DataSet!$G$2:$G$6186, MATCH(1, (Stock_DataSet!$B$2:$B$6186=$A188)*(Stock_DataSet!$A$2:$A$6186=F$1), 0)), "")</f>
        <v>2049.15258789062</v>
      </c>
    </row>
    <row r="189" spans="1:6" x14ac:dyDescent="0.25">
      <c r="A189" s="10">
        <v>44021</v>
      </c>
      <c r="B189" s="7" cm="1">
        <f t="array" ref="B189">IFERROR(INDEX(Stock_DataSet!$G$2:$G$6186, MATCH(1, (Stock_DataSet!$B$2:$B$6186=$A189)*(Stock_DataSet!$A$2:$A$6186=B$1), 0)), "")</f>
        <v>1660.95129394531</v>
      </c>
      <c r="C189" s="7" cm="1">
        <f t="array" ref="C189">IFERROR(INDEX(Stock_DataSet!$G$2:$G$6186, MATCH(1, (Stock_DataSet!$B$2:$B$6186=$A189)*(Stock_DataSet!$A$2:$A$6186=C$1), 0)), "")</f>
        <v>2043.88916015625</v>
      </c>
      <c r="D189" s="7" cm="1">
        <f t="array" ref="D189">IFERROR(INDEX(Stock_DataSet!$G$2:$G$6186, MATCH(1, (Stock_DataSet!$B$2:$B$6186=$A189)*(Stock_DataSet!$A$2:$A$6186=D$1), 0)), "")</f>
        <v>1079.92785644531</v>
      </c>
      <c r="E189" s="7" cm="1">
        <f t="array" ref="E189">IFERROR(INDEX(Stock_DataSet!$G$2:$G$6186, MATCH(1, (Stock_DataSet!$B$2:$B$6186=$A189)*(Stock_DataSet!$A$2:$A$6186=E$1), 0)), "")</f>
        <v>713.01550292968705</v>
      </c>
      <c r="F189" s="7" cm="1">
        <f t="array" ref="F189">IFERROR(INDEX(Stock_DataSet!$G$2:$G$6186, MATCH(1, (Stock_DataSet!$B$2:$B$6186=$A189)*(Stock_DataSet!$A$2:$A$6186=F$1), 0)), "")</f>
        <v>2039.59167480468</v>
      </c>
    </row>
    <row r="190" spans="1:6" x14ac:dyDescent="0.25">
      <c r="A190" s="10">
        <v>44022</v>
      </c>
      <c r="B190" s="7" cm="1">
        <f t="array" ref="B190">IFERROR(INDEX(Stock_DataSet!$G$2:$G$6186, MATCH(1, (Stock_DataSet!$B$2:$B$6186=$A190)*(Stock_DataSet!$A$2:$A$6186=B$1), 0)), "")</f>
        <v>1709.93530273437</v>
      </c>
      <c r="C190" s="7" cm="1">
        <f t="array" ref="C190">IFERROR(INDEX(Stock_DataSet!$G$2:$G$6186, MATCH(1, (Stock_DataSet!$B$2:$B$6186=$A190)*(Stock_DataSet!$A$2:$A$6186=C$1), 0)), "")</f>
        <v>2060.57861328125</v>
      </c>
      <c r="D190" s="7" cm="1">
        <f t="array" ref="D190">IFERROR(INDEX(Stock_DataSet!$G$2:$G$6186, MATCH(1, (Stock_DataSet!$B$2:$B$6186=$A190)*(Stock_DataSet!$A$2:$A$6186=D$1), 0)), "")</f>
        <v>1060.87219238281</v>
      </c>
      <c r="E190" s="7" cm="1">
        <f t="array" ref="E190">IFERROR(INDEX(Stock_DataSet!$G$2:$G$6186, MATCH(1, (Stock_DataSet!$B$2:$B$6186=$A190)*(Stock_DataSet!$A$2:$A$6186=E$1), 0)), "")</f>
        <v>713.15234375</v>
      </c>
      <c r="F190" s="7" cm="1">
        <f t="array" ref="F190">IFERROR(INDEX(Stock_DataSet!$G$2:$G$6186, MATCH(1, (Stock_DataSet!$B$2:$B$6186=$A190)*(Stock_DataSet!$A$2:$A$6186=F$1), 0)), "")</f>
        <v>2084.53881835937</v>
      </c>
    </row>
    <row r="191" spans="1:6" x14ac:dyDescent="0.25">
      <c r="A191" s="10">
        <v>44025</v>
      </c>
      <c r="B191" s="7" cm="1">
        <f t="array" ref="B191">IFERROR(INDEX(Stock_DataSet!$G$2:$G$6186, MATCH(1, (Stock_DataSet!$B$2:$B$6186=$A191)*(Stock_DataSet!$A$2:$A$6186=B$1), 0)), "")</f>
        <v>1761.78735351562</v>
      </c>
      <c r="C191" s="7" cm="1">
        <f t="array" ref="C191">IFERROR(INDEX(Stock_DataSet!$G$2:$G$6186, MATCH(1, (Stock_DataSet!$B$2:$B$6186=$A191)*(Stock_DataSet!$A$2:$A$6186=C$1), 0)), "")</f>
        <v>2058.3994140625</v>
      </c>
      <c r="D191" s="7" cm="1">
        <f t="array" ref="D191">IFERROR(INDEX(Stock_DataSet!$G$2:$G$6186, MATCH(1, (Stock_DataSet!$B$2:$B$6186=$A191)*(Stock_DataSet!$A$2:$A$6186=D$1), 0)), "")</f>
        <v>1037.01696777343</v>
      </c>
      <c r="E191" s="7" cm="1">
        <f t="array" ref="E191">IFERROR(INDEX(Stock_DataSet!$G$2:$G$6186, MATCH(1, (Stock_DataSet!$B$2:$B$6186=$A191)*(Stock_DataSet!$A$2:$A$6186=E$1), 0)), "")</f>
        <v>727.01678466796795</v>
      </c>
      <c r="F191" s="7" cm="1">
        <f t="array" ref="F191">IFERROR(INDEX(Stock_DataSet!$G$2:$G$6186, MATCH(1, (Stock_DataSet!$B$2:$B$6186=$A191)*(Stock_DataSet!$A$2:$A$6186=F$1), 0)), "")</f>
        <v>2123.39282226562</v>
      </c>
    </row>
    <row r="192" spans="1:6" x14ac:dyDescent="0.25">
      <c r="A192" s="10">
        <v>44026</v>
      </c>
      <c r="B192" s="7" cm="1">
        <f t="array" ref="B192">IFERROR(INDEX(Stock_DataSet!$G$2:$G$6186, MATCH(1, (Stock_DataSet!$B$2:$B$6186=$A192)*(Stock_DataSet!$A$2:$A$6186=B$1), 0)), "")</f>
        <v>1745.39868164062</v>
      </c>
      <c r="C192" s="7" cm="1">
        <f t="array" ref="C192">IFERROR(INDEX(Stock_DataSet!$G$2:$G$6186, MATCH(1, (Stock_DataSet!$B$2:$B$6186=$A192)*(Stock_DataSet!$A$2:$A$6186=C$1), 0)), "")</f>
        <v>2013.84692382812</v>
      </c>
      <c r="D192" s="7" cm="1">
        <f t="array" ref="D192">IFERROR(INDEX(Stock_DataSet!$G$2:$G$6186, MATCH(1, (Stock_DataSet!$B$2:$B$6186=$A192)*(Stock_DataSet!$A$2:$A$6186=D$1), 0)), "")</f>
        <v>1016.47332763671</v>
      </c>
      <c r="E192" s="7" cm="1">
        <f t="array" ref="E192">IFERROR(INDEX(Stock_DataSet!$G$2:$G$6186, MATCH(1, (Stock_DataSet!$B$2:$B$6186=$A192)*(Stock_DataSet!$A$2:$A$6186=E$1), 0)), "")</f>
        <v>714.42926025390602</v>
      </c>
      <c r="F192" s="7" cm="1">
        <f t="array" ref="F192">IFERROR(INDEX(Stock_DataSet!$G$2:$G$6186, MATCH(1, (Stock_DataSet!$B$2:$B$6186=$A192)*(Stock_DataSet!$A$2:$A$6186=F$1), 0)), "")</f>
        <v>2094.80322265625</v>
      </c>
    </row>
    <row r="193" spans="1:6" x14ac:dyDescent="0.25">
      <c r="A193" s="10">
        <v>44027</v>
      </c>
      <c r="B193" s="7" cm="1">
        <f t="array" ref="B193">IFERROR(INDEX(Stock_DataSet!$G$2:$G$6186, MATCH(1, (Stock_DataSet!$B$2:$B$6186=$A193)*(Stock_DataSet!$A$2:$A$6186=B$1), 0)), "")</f>
        <v>1678.93322753906</v>
      </c>
      <c r="C193" s="7" cm="1">
        <f t="array" ref="C193">IFERROR(INDEX(Stock_DataSet!$G$2:$G$6186, MATCH(1, (Stock_DataSet!$B$2:$B$6186=$A193)*(Stock_DataSet!$A$2:$A$6186=C$1), 0)), "")</f>
        <v>2071.28759765625</v>
      </c>
      <c r="D193" s="7" cm="1">
        <f t="array" ref="D193">IFERROR(INDEX(Stock_DataSet!$G$2:$G$6186, MATCH(1, (Stock_DataSet!$B$2:$B$6186=$A193)*(Stock_DataSet!$A$2:$A$6186=D$1), 0)), "")</f>
        <v>1011.0015258789</v>
      </c>
      <c r="E193" s="7" cm="1">
        <f t="array" ref="E193">IFERROR(INDEX(Stock_DataSet!$G$2:$G$6186, MATCH(1, (Stock_DataSet!$B$2:$B$6186=$A193)*(Stock_DataSet!$A$2:$A$6186=E$1), 0)), "")</f>
        <v>757.93817138671795</v>
      </c>
      <c r="F193" s="7" cm="1">
        <f t="array" ref="F193">IFERROR(INDEX(Stock_DataSet!$G$2:$G$6186, MATCH(1, (Stock_DataSet!$B$2:$B$6186=$A193)*(Stock_DataSet!$A$2:$A$6186=F$1), 0)), "")</f>
        <v>2132.6728515625</v>
      </c>
    </row>
    <row r="194" spans="1:6" x14ac:dyDescent="0.25">
      <c r="A194" s="10">
        <v>44028</v>
      </c>
      <c r="B194" s="7" cm="1">
        <f t="array" ref="B194">IFERROR(INDEX(Stock_DataSet!$G$2:$G$6186, MATCH(1, (Stock_DataSet!$B$2:$B$6186=$A194)*(Stock_DataSet!$A$2:$A$6186=B$1), 0)), "")</f>
        <v>1678.38708496093</v>
      </c>
      <c r="C194" s="7" cm="1">
        <f t="array" ref="C194">IFERROR(INDEX(Stock_DataSet!$G$2:$G$6186, MATCH(1, (Stock_DataSet!$B$2:$B$6186=$A194)*(Stock_DataSet!$A$2:$A$6186=C$1), 0)), "")</f>
        <v>2076.7236328125</v>
      </c>
      <c r="D194" s="7" cm="1">
        <f t="array" ref="D194">IFERROR(INDEX(Stock_DataSet!$G$2:$G$6186, MATCH(1, (Stock_DataSet!$B$2:$B$6186=$A194)*(Stock_DataSet!$A$2:$A$6186=D$1), 0)), "")</f>
        <v>1020.02514648437</v>
      </c>
      <c r="E194" s="7" cm="1">
        <f t="array" ref="E194">IFERROR(INDEX(Stock_DataSet!$G$2:$G$6186, MATCH(1, (Stock_DataSet!$B$2:$B$6186=$A194)*(Stock_DataSet!$A$2:$A$6186=E$1), 0)), "")</f>
        <v>830.95452880859295</v>
      </c>
      <c r="F194" s="7" cm="1">
        <f t="array" ref="F194">IFERROR(INDEX(Stock_DataSet!$G$2:$G$6186, MATCH(1, (Stock_DataSet!$B$2:$B$6186=$A194)*(Stock_DataSet!$A$2:$A$6186=F$1), 0)), "")</f>
        <v>2144.57763671875</v>
      </c>
    </row>
    <row r="195" spans="1:6" x14ac:dyDescent="0.25">
      <c r="A195" s="10">
        <v>44029</v>
      </c>
      <c r="B195" s="7" cm="1">
        <f t="array" ref="B195">IFERROR(INDEX(Stock_DataSet!$G$2:$G$6186, MATCH(1, (Stock_DataSet!$B$2:$B$6186=$A195)*(Stock_DataSet!$A$2:$A$6186=B$1), 0)), "")</f>
        <v>1740.57312011718</v>
      </c>
      <c r="C195" s="7" cm="1">
        <f t="array" ref="C195">IFERROR(INDEX(Stock_DataSet!$G$2:$G$6186, MATCH(1, (Stock_DataSet!$B$2:$B$6186=$A195)*(Stock_DataSet!$A$2:$A$6186=C$1), 0)), "")</f>
        <v>2045.12829589843</v>
      </c>
      <c r="D195" s="7" cm="1">
        <f t="array" ref="D195">IFERROR(INDEX(Stock_DataSet!$G$2:$G$6186, MATCH(1, (Stock_DataSet!$B$2:$B$6186=$A195)*(Stock_DataSet!$A$2:$A$6186=D$1), 0)), "")</f>
        <v>1054.48840332031</v>
      </c>
      <c r="E195" s="7" cm="1">
        <f t="array" ref="E195">IFERROR(INDEX(Stock_DataSet!$G$2:$G$6186, MATCH(1, (Stock_DataSet!$B$2:$B$6186=$A195)*(Stock_DataSet!$A$2:$A$6186=E$1), 0)), "")</f>
        <v>823.794189453125</v>
      </c>
      <c r="F195" s="7" cm="1">
        <f t="array" ref="F195">IFERROR(INDEX(Stock_DataSet!$G$2:$G$6186, MATCH(1, (Stock_DataSet!$B$2:$B$6186=$A195)*(Stock_DataSet!$A$2:$A$6186=F$1), 0)), "")</f>
        <v>2188.35327148437</v>
      </c>
    </row>
    <row r="196" spans="1:6" x14ac:dyDescent="0.25">
      <c r="A196" s="10">
        <v>44032</v>
      </c>
      <c r="B196" s="7" cm="1">
        <f t="array" ref="B196">IFERROR(INDEX(Stock_DataSet!$G$2:$G$6186, MATCH(1, (Stock_DataSet!$B$2:$B$6186=$A196)*(Stock_DataSet!$A$2:$A$6186=B$1), 0)), "")</f>
        <v>1748.03894042968</v>
      </c>
      <c r="C196" s="7" cm="1">
        <f t="array" ref="C196">IFERROR(INDEX(Stock_DataSet!$G$2:$G$6186, MATCH(1, (Stock_DataSet!$B$2:$B$6186=$A196)*(Stock_DataSet!$A$2:$A$6186=C$1), 0)), "")</f>
        <v>2051.77221679687</v>
      </c>
      <c r="D196" s="7" cm="1">
        <f t="array" ref="D196">IFERROR(INDEX(Stock_DataSet!$G$2:$G$6186, MATCH(1, (Stock_DataSet!$B$2:$B$6186=$A196)*(Stock_DataSet!$A$2:$A$6186=D$1), 0)), "")</f>
        <v>1087.70373535156</v>
      </c>
      <c r="E196" s="7" cm="1">
        <f t="array" ref="E196">IFERROR(INDEX(Stock_DataSet!$G$2:$G$6186, MATCH(1, (Stock_DataSet!$B$2:$B$6186=$A196)*(Stock_DataSet!$A$2:$A$6186=E$1), 0)), "")</f>
        <v>852.207275390625</v>
      </c>
      <c r="F196" s="7" cm="1">
        <f t="array" ref="F196">IFERROR(INDEX(Stock_DataSet!$G$2:$G$6186, MATCH(1, (Stock_DataSet!$B$2:$B$6186=$A196)*(Stock_DataSet!$A$2:$A$6186=F$1), 0)), "")</f>
        <v>2184.978515625</v>
      </c>
    </row>
    <row r="197" spans="1:6" x14ac:dyDescent="0.25">
      <c r="A197" s="10">
        <v>44033</v>
      </c>
      <c r="B197" s="7" cm="1">
        <f t="array" ref="B197">IFERROR(INDEX(Stock_DataSet!$G$2:$G$6186, MATCH(1, (Stock_DataSet!$B$2:$B$6186=$A197)*(Stock_DataSet!$A$2:$A$6186=B$1), 0)), "")</f>
        <v>1795.06555175781</v>
      </c>
      <c r="C197" s="7" cm="1">
        <f t="array" ref="C197">IFERROR(INDEX(Stock_DataSet!$G$2:$G$6186, MATCH(1, (Stock_DataSet!$B$2:$B$6186=$A197)*(Stock_DataSet!$A$2:$A$6186=C$1), 0)), "")</f>
        <v>2067.7099609375</v>
      </c>
      <c r="D197" s="7" cm="1">
        <f t="array" ref="D197">IFERROR(INDEX(Stock_DataSet!$G$2:$G$6186, MATCH(1, (Stock_DataSet!$B$2:$B$6186=$A197)*(Stock_DataSet!$A$2:$A$6186=D$1), 0)), "")</f>
        <v>1092.98376464843</v>
      </c>
      <c r="E197" s="7" cm="1">
        <f t="array" ref="E197">IFERROR(INDEX(Stock_DataSet!$G$2:$G$6186, MATCH(1, (Stock_DataSet!$B$2:$B$6186=$A197)*(Stock_DataSet!$A$2:$A$6186=E$1), 0)), "")</f>
        <v>854.44207763671795</v>
      </c>
      <c r="F197" s="7" cm="1">
        <f t="array" ref="F197">IFERROR(INDEX(Stock_DataSet!$G$2:$G$6186, MATCH(1, (Stock_DataSet!$B$2:$B$6186=$A197)*(Stock_DataSet!$A$2:$A$6186=F$1), 0)), "")</f>
        <v>2172.83935546875</v>
      </c>
    </row>
    <row r="198" spans="1:6" x14ac:dyDescent="0.25">
      <c r="A198" s="10">
        <v>44034</v>
      </c>
      <c r="B198" s="7" cm="1">
        <f t="array" ref="B198">IFERROR(INDEX(Stock_DataSet!$G$2:$G$6186, MATCH(1, (Stock_DataSet!$B$2:$B$6186=$A198)*(Stock_DataSet!$A$2:$A$6186=B$1), 0)), "")</f>
        <v>1824.61083984375</v>
      </c>
      <c r="C198" s="7" cm="1">
        <f t="array" ref="C198">IFERROR(INDEX(Stock_DataSet!$G$2:$G$6186, MATCH(1, (Stock_DataSet!$B$2:$B$6186=$A198)*(Stock_DataSet!$A$2:$A$6186=C$1), 0)), "")</f>
        <v>2036.021484375</v>
      </c>
      <c r="D198" s="7" cm="1">
        <f t="array" ref="D198">IFERROR(INDEX(Stock_DataSet!$G$2:$G$6186, MATCH(1, (Stock_DataSet!$B$2:$B$6186=$A198)*(Stock_DataSet!$A$2:$A$6186=D$1), 0)), "")</f>
        <v>1081.27185058593</v>
      </c>
      <c r="E198" s="7" cm="1">
        <f t="array" ref="E198">IFERROR(INDEX(Stock_DataSet!$G$2:$G$6186, MATCH(1, (Stock_DataSet!$B$2:$B$6186=$A198)*(Stock_DataSet!$A$2:$A$6186=E$1), 0)), "")</f>
        <v>837.24822998046795</v>
      </c>
      <c r="F198" s="7" cm="1">
        <f t="array" ref="F198">IFERROR(INDEX(Stock_DataSet!$G$2:$G$6186, MATCH(1, (Stock_DataSet!$B$2:$B$6186=$A198)*(Stock_DataSet!$A$2:$A$6186=F$1), 0)), "")</f>
        <v>2107.69189453125</v>
      </c>
    </row>
    <row r="199" spans="1:6" x14ac:dyDescent="0.25">
      <c r="A199" s="10">
        <v>44035</v>
      </c>
      <c r="B199" s="7" cm="1">
        <f t="array" ref="B199">IFERROR(INDEX(Stock_DataSet!$G$2:$G$6186, MATCH(1, (Stock_DataSet!$B$2:$B$6186=$A199)*(Stock_DataSet!$A$2:$A$6186=B$1), 0)), "")</f>
        <v>1873.59497070312</v>
      </c>
      <c r="C199" s="7" cm="1">
        <f t="array" ref="C199">IFERROR(INDEX(Stock_DataSet!$G$2:$G$6186, MATCH(1, (Stock_DataSet!$B$2:$B$6186=$A199)*(Stock_DataSet!$A$2:$A$6186=C$1), 0)), "")</f>
        <v>2017.66760253906</v>
      </c>
      <c r="D199" s="7" cm="1">
        <f t="array" ref="D199">IFERROR(INDEX(Stock_DataSet!$G$2:$G$6186, MATCH(1, (Stock_DataSet!$B$2:$B$6186=$A199)*(Stock_DataSet!$A$2:$A$6186=D$1), 0)), "")</f>
        <v>1085.15979003906</v>
      </c>
      <c r="E199" s="7" cm="1">
        <f t="array" ref="E199">IFERROR(INDEX(Stock_DataSet!$G$2:$G$6186, MATCH(1, (Stock_DataSet!$B$2:$B$6186=$A199)*(Stock_DataSet!$A$2:$A$6186=E$1), 0)), "")</f>
        <v>828.17254638671795</v>
      </c>
      <c r="F199" s="7" cm="1">
        <f t="array" ref="F199">IFERROR(INDEX(Stock_DataSet!$G$2:$G$6186, MATCH(1, (Stock_DataSet!$B$2:$B$6186=$A199)*(Stock_DataSet!$A$2:$A$6186=F$1), 0)), "")</f>
        <v>2072.8681640625</v>
      </c>
    </row>
    <row r="200" spans="1:6" x14ac:dyDescent="0.25">
      <c r="A200" s="10">
        <v>44036</v>
      </c>
      <c r="B200" s="7" cm="1">
        <f t="array" ref="B200">IFERROR(INDEX(Stock_DataSet!$G$2:$G$6186, MATCH(1, (Stock_DataSet!$B$2:$B$6186=$A200)*(Stock_DataSet!$A$2:$A$6186=B$1), 0)), "")</f>
        <v>1954.0361328125</v>
      </c>
      <c r="C200" s="7" cm="1">
        <f t="array" ref="C200">IFERROR(INDEX(Stock_DataSet!$G$2:$G$6186, MATCH(1, (Stock_DataSet!$B$2:$B$6186=$A200)*(Stock_DataSet!$A$2:$A$6186=C$1), 0)), "")</f>
        <v>2004.84387207031</v>
      </c>
      <c r="D200" s="7" cm="1">
        <f t="array" ref="D200">IFERROR(INDEX(Stock_DataSet!$G$2:$G$6186, MATCH(1, (Stock_DataSet!$B$2:$B$6186=$A200)*(Stock_DataSet!$A$2:$A$6186=D$1), 0)), "")</f>
        <v>1074.31188964843</v>
      </c>
      <c r="E200" s="7" cm="1">
        <f t="array" ref="E200">IFERROR(INDEX(Stock_DataSet!$G$2:$G$6186, MATCH(1, (Stock_DataSet!$B$2:$B$6186=$A200)*(Stock_DataSet!$A$2:$A$6186=E$1), 0)), "")</f>
        <v>841.76330566406205</v>
      </c>
      <c r="F200" s="7" cm="1">
        <f t="array" ref="F200">IFERROR(INDEX(Stock_DataSet!$G$2:$G$6186, MATCH(1, (Stock_DataSet!$B$2:$B$6186=$A200)*(Stock_DataSet!$A$2:$A$6186=F$1), 0)), "")</f>
        <v>2070.94677734375</v>
      </c>
    </row>
    <row r="201" spans="1:6" x14ac:dyDescent="0.25">
      <c r="A201" s="10">
        <v>44039</v>
      </c>
      <c r="B201" s="7" cm="1">
        <f t="array" ref="B201">IFERROR(INDEX(Stock_DataSet!$G$2:$G$6186, MATCH(1, (Stock_DataSet!$B$2:$B$6186=$A201)*(Stock_DataSet!$A$2:$A$6186=B$1), 0)), "")</f>
        <v>1963.18664550781</v>
      </c>
      <c r="C201" s="7" cm="1">
        <f t="array" ref="C201">IFERROR(INDEX(Stock_DataSet!$G$2:$G$6186, MATCH(1, (Stock_DataSet!$B$2:$B$6186=$A201)*(Stock_DataSet!$A$2:$A$6186=C$1), 0)), "")</f>
        <v>2050.75024414062</v>
      </c>
      <c r="D201" s="7" cm="1">
        <f t="array" ref="D201">IFERROR(INDEX(Stock_DataSet!$G$2:$G$6186, MATCH(1, (Stock_DataSet!$B$2:$B$6186=$A201)*(Stock_DataSet!$A$2:$A$6186=D$1), 0)), "")</f>
        <v>1036.296875</v>
      </c>
      <c r="E201" s="7" cm="1">
        <f t="array" ref="E201">IFERROR(INDEX(Stock_DataSet!$G$2:$G$6186, MATCH(1, (Stock_DataSet!$B$2:$B$6186=$A201)*(Stock_DataSet!$A$2:$A$6186=E$1), 0)), "")</f>
        <v>865.114013671875</v>
      </c>
      <c r="F201" s="7" cm="1">
        <f t="array" ref="F201">IFERROR(INDEX(Stock_DataSet!$G$2:$G$6186, MATCH(1, (Stock_DataSet!$B$2:$B$6186=$A201)*(Stock_DataSet!$A$2:$A$6186=F$1), 0)), "")</f>
        <v>2082.3828125</v>
      </c>
    </row>
    <row r="202" spans="1:6" x14ac:dyDescent="0.25">
      <c r="A202" s="10">
        <v>44040</v>
      </c>
      <c r="B202" s="7" cm="1">
        <f t="array" ref="B202">IFERROR(INDEX(Stock_DataSet!$G$2:$G$6186, MATCH(1, (Stock_DataSet!$B$2:$B$6186=$A202)*(Stock_DataSet!$A$2:$A$6186=B$1), 0)), "")</f>
        <v>1982.76196289062</v>
      </c>
      <c r="C202" s="7" cm="1">
        <f t="array" ref="C202">IFERROR(INDEX(Stock_DataSet!$G$2:$G$6186, MATCH(1, (Stock_DataSet!$B$2:$B$6186=$A202)*(Stock_DataSet!$A$2:$A$6186=C$1), 0)), "")</f>
        <v>2146.42065429687</v>
      </c>
      <c r="D202" s="7" cm="1">
        <f t="array" ref="D202">IFERROR(INDEX(Stock_DataSet!$G$2:$G$6186, MATCH(1, (Stock_DataSet!$B$2:$B$6186=$A202)*(Stock_DataSet!$A$2:$A$6186=D$1), 0)), "")</f>
        <v>1043.16076660156</v>
      </c>
      <c r="E202" s="7" cm="1">
        <f t="array" ref="E202">IFERROR(INDEX(Stock_DataSet!$G$2:$G$6186, MATCH(1, (Stock_DataSet!$B$2:$B$6186=$A202)*(Stock_DataSet!$A$2:$A$6186=E$1), 0)), "")</f>
        <v>878.24871826171795</v>
      </c>
      <c r="F202" s="7" cm="1">
        <f t="array" ref="F202">IFERROR(INDEX(Stock_DataSet!$G$2:$G$6186, MATCH(1, (Stock_DataSet!$B$2:$B$6186=$A202)*(Stock_DataSet!$A$2:$A$6186=F$1), 0)), "")</f>
        <v>2102.11450195312</v>
      </c>
    </row>
    <row r="203" spans="1:6" x14ac:dyDescent="0.25">
      <c r="A203" s="10">
        <v>44041</v>
      </c>
      <c r="B203" s="7" cm="1">
        <f t="array" ref="B203">IFERROR(INDEX(Stock_DataSet!$G$2:$G$6186, MATCH(1, (Stock_DataSet!$B$2:$B$6186=$A203)*(Stock_DataSet!$A$2:$A$6186=B$1), 0)), "")</f>
        <v>1908.96716308593</v>
      </c>
      <c r="C203" s="7" cm="1">
        <f t="array" ref="C203">IFERROR(INDEX(Stock_DataSet!$G$2:$G$6186, MATCH(1, (Stock_DataSet!$B$2:$B$6186=$A203)*(Stock_DataSet!$A$2:$A$6186=C$1), 0)), "")</f>
        <v>2115.10327148437</v>
      </c>
      <c r="D203" s="7" cm="1">
        <f t="array" ref="D203">IFERROR(INDEX(Stock_DataSet!$G$2:$G$6186, MATCH(1, (Stock_DataSet!$B$2:$B$6186=$A203)*(Stock_DataSet!$A$2:$A$6186=D$1), 0)), "")</f>
        <v>1021.99322509765</v>
      </c>
      <c r="E203" s="7" cm="1">
        <f t="array" ref="E203">IFERROR(INDEX(Stock_DataSet!$G$2:$G$6186, MATCH(1, (Stock_DataSet!$B$2:$B$6186=$A203)*(Stock_DataSet!$A$2:$A$6186=E$1), 0)), "")</f>
        <v>870.31311035156205</v>
      </c>
      <c r="F203" s="7" cm="1">
        <f t="array" ref="F203">IFERROR(INDEX(Stock_DataSet!$G$2:$G$6186, MATCH(1, (Stock_DataSet!$B$2:$B$6186=$A203)*(Stock_DataSet!$A$2:$A$6186=F$1), 0)), "")</f>
        <v>2091.56909179687</v>
      </c>
    </row>
    <row r="204" spans="1:6" x14ac:dyDescent="0.25">
      <c r="A204" s="10">
        <v>44042</v>
      </c>
      <c r="B204" s="7" cm="1">
        <f t="array" ref="B204">IFERROR(INDEX(Stock_DataSet!$G$2:$G$6186, MATCH(1, (Stock_DataSet!$B$2:$B$6186=$A204)*(Stock_DataSet!$A$2:$A$6186=B$1), 0)), "")</f>
        <v>1920.0751953125</v>
      </c>
      <c r="C204" s="7" cm="1">
        <f t="array" ref="C204">IFERROR(INDEX(Stock_DataSet!$G$2:$G$6186, MATCH(1, (Stock_DataSet!$B$2:$B$6186=$A204)*(Stock_DataSet!$A$2:$A$6186=C$1), 0)), "")</f>
        <v>2118.30981445312</v>
      </c>
      <c r="D204" s="7" cm="1">
        <f t="array" ref="D204">IFERROR(INDEX(Stock_DataSet!$G$2:$G$6186, MATCH(1, (Stock_DataSet!$B$2:$B$6186=$A204)*(Stock_DataSet!$A$2:$A$6186=D$1), 0)), "")</f>
        <v>1008.6015625</v>
      </c>
      <c r="E204" s="7" cm="1">
        <f t="array" ref="E204">IFERROR(INDEX(Stock_DataSet!$G$2:$G$6186, MATCH(1, (Stock_DataSet!$B$2:$B$6186=$A204)*(Stock_DataSet!$A$2:$A$6186=E$1), 0)), "")</f>
        <v>876.97174072265602</v>
      </c>
      <c r="F204" s="7" cm="1">
        <f t="array" ref="F204">IFERROR(INDEX(Stock_DataSet!$G$2:$G$6186, MATCH(1, (Stock_DataSet!$B$2:$B$6186=$A204)*(Stock_DataSet!$A$2:$A$6186=F$1), 0)), "")</f>
        <v>2066.90454101562</v>
      </c>
    </row>
    <row r="205" spans="1:6" x14ac:dyDescent="0.25">
      <c r="A205" s="10">
        <v>44043</v>
      </c>
      <c r="B205" s="7" cm="1">
        <f t="array" ref="B205">IFERROR(INDEX(Stock_DataSet!$G$2:$G$6186, MATCH(1, (Stock_DataSet!$B$2:$B$6186=$A205)*(Stock_DataSet!$A$2:$A$6186=B$1), 0)), "")</f>
        <v>1882.06237792968</v>
      </c>
      <c r="C205" s="7" cm="1">
        <f t="array" ref="C205">IFERROR(INDEX(Stock_DataSet!$G$2:$G$6186, MATCH(1, (Stock_DataSet!$B$2:$B$6186=$A205)*(Stock_DataSet!$A$2:$A$6186=C$1), 0)), "")</f>
        <v>2120.07568359375</v>
      </c>
      <c r="D205" s="7" cm="1">
        <f t="array" ref="D205">IFERROR(INDEX(Stock_DataSet!$G$2:$G$6186, MATCH(1, (Stock_DataSet!$B$2:$B$6186=$A205)*(Stock_DataSet!$A$2:$A$6186=D$1), 0)), "")</f>
        <v>991.46594238281205</v>
      </c>
      <c r="E205" s="7" cm="1">
        <f t="array" ref="E205">IFERROR(INDEX(Stock_DataSet!$G$2:$G$6186, MATCH(1, (Stock_DataSet!$B$2:$B$6186=$A205)*(Stock_DataSet!$A$2:$A$6186=E$1), 0)), "")</f>
        <v>881.12194824218705</v>
      </c>
      <c r="F205" s="7" cm="1">
        <f t="array" ref="F205">IFERROR(INDEX(Stock_DataSet!$G$2:$G$6186, MATCH(1, (Stock_DataSet!$B$2:$B$6186=$A205)*(Stock_DataSet!$A$2:$A$6186=F$1), 0)), "")</f>
        <v>2080.36645507812</v>
      </c>
    </row>
    <row r="206" spans="1:6" x14ac:dyDescent="0.25">
      <c r="A206" s="10">
        <v>44046</v>
      </c>
      <c r="B206" s="7" cm="1">
        <f t="array" ref="B206">IFERROR(INDEX(Stock_DataSet!$G$2:$G$6186, MATCH(1, (Stock_DataSet!$B$2:$B$6186=$A206)*(Stock_DataSet!$A$2:$A$6186=B$1), 0)), "")</f>
        <v>1829.16333007812</v>
      </c>
      <c r="C206" s="7" cm="1">
        <f t="array" ref="C206">IFERROR(INDEX(Stock_DataSet!$G$2:$G$6186, MATCH(1, (Stock_DataSet!$B$2:$B$6186=$A206)*(Stock_DataSet!$A$2:$A$6186=C$1), 0)), "")</f>
        <v>2094.75219726562</v>
      </c>
      <c r="D206" s="7" cm="1">
        <f t="array" ref="D206">IFERROR(INDEX(Stock_DataSet!$G$2:$G$6186, MATCH(1, (Stock_DataSet!$B$2:$B$6186=$A206)*(Stock_DataSet!$A$2:$A$6186=D$1), 0)), "")</f>
        <v>961.89855957031205</v>
      </c>
      <c r="E206" s="7" cm="1">
        <f t="array" ref="E206">IFERROR(INDEX(Stock_DataSet!$G$2:$G$6186, MATCH(1, (Stock_DataSet!$B$2:$B$6186=$A206)*(Stock_DataSet!$A$2:$A$6186=E$1), 0)), "")</f>
        <v>872.821533203125</v>
      </c>
      <c r="F206" s="7" cm="1">
        <f t="array" ref="F206">IFERROR(INDEX(Stock_DataSet!$G$2:$G$6186, MATCH(1, (Stock_DataSet!$B$2:$B$6186=$A206)*(Stock_DataSet!$A$2:$A$6186=F$1), 0)), "")</f>
        <v>2075.283203125</v>
      </c>
    </row>
    <row r="207" spans="1:6" x14ac:dyDescent="0.25">
      <c r="A207" s="10">
        <v>44047</v>
      </c>
      <c r="B207" s="7" cm="1">
        <f t="array" ref="B207">IFERROR(INDEX(Stock_DataSet!$G$2:$G$6186, MATCH(1, (Stock_DataSet!$B$2:$B$6186=$A207)*(Stock_DataSet!$A$2:$A$6186=B$1), 0)), "")</f>
        <v>1958.08776855468</v>
      </c>
      <c r="C207" s="7" cm="1">
        <f t="array" ref="C207">IFERROR(INDEX(Stock_DataSet!$G$2:$G$6186, MATCH(1, (Stock_DataSet!$B$2:$B$6186=$A207)*(Stock_DataSet!$A$2:$A$6186=C$1), 0)), "")</f>
        <v>2090.61645507812</v>
      </c>
      <c r="D207" s="7" cm="1">
        <f t="array" ref="D207">IFERROR(INDEX(Stock_DataSet!$G$2:$G$6186, MATCH(1, (Stock_DataSet!$B$2:$B$6186=$A207)*(Stock_DataSet!$A$2:$A$6186=D$1), 0)), "")</f>
        <v>999.96173095703102</v>
      </c>
      <c r="E207" s="7" cm="1">
        <f t="array" ref="E207">IFERROR(INDEX(Stock_DataSet!$G$2:$G$6186, MATCH(1, (Stock_DataSet!$B$2:$B$6186=$A207)*(Stock_DataSet!$A$2:$A$6186=E$1), 0)), "")</f>
        <v>866.390869140625</v>
      </c>
      <c r="F207" s="7" cm="1">
        <f t="array" ref="F207">IFERROR(INDEX(Stock_DataSet!$G$2:$G$6186, MATCH(1, (Stock_DataSet!$B$2:$B$6186=$A207)*(Stock_DataSet!$A$2:$A$6186=F$1), 0)), "")</f>
        <v>2068.97583007812</v>
      </c>
    </row>
    <row r="208" spans="1:6" x14ac:dyDescent="0.25">
      <c r="A208" s="10">
        <v>44048</v>
      </c>
      <c r="B208" s="7" cm="1">
        <f t="array" ref="B208">IFERROR(INDEX(Stock_DataSet!$G$2:$G$6186, MATCH(1, (Stock_DataSet!$B$2:$B$6186=$A208)*(Stock_DataSet!$A$2:$A$6186=B$1), 0)), "")</f>
        <v>1936.099609375</v>
      </c>
      <c r="C208" s="7" cm="1">
        <f t="array" ref="C208">IFERROR(INDEX(Stock_DataSet!$G$2:$G$6186, MATCH(1, (Stock_DataSet!$B$2:$B$6186=$A208)*(Stock_DataSet!$A$2:$A$6186=C$1), 0)), "")</f>
        <v>2099.72387695312</v>
      </c>
      <c r="D208" s="7" cm="1">
        <f t="array" ref="D208">IFERROR(INDEX(Stock_DataSet!$G$2:$G$6186, MATCH(1, (Stock_DataSet!$B$2:$B$6186=$A208)*(Stock_DataSet!$A$2:$A$6186=D$1), 0)), "")</f>
        <v>986.42608642578102</v>
      </c>
      <c r="E208" s="7" cm="1">
        <f t="array" ref="E208">IFERROR(INDEX(Stock_DataSet!$G$2:$G$6186, MATCH(1, (Stock_DataSet!$B$2:$B$6186=$A208)*(Stock_DataSet!$A$2:$A$6186=E$1), 0)), "")</f>
        <v>861.69342041015602</v>
      </c>
      <c r="F208" s="7" cm="1">
        <f t="array" ref="F208">IFERROR(INDEX(Stock_DataSet!$G$2:$G$6186, MATCH(1, (Stock_DataSet!$B$2:$B$6186=$A208)*(Stock_DataSet!$A$2:$A$6186=F$1), 0)), "")</f>
        <v>2065.91650390625</v>
      </c>
    </row>
    <row r="209" spans="1:6" x14ac:dyDescent="0.25">
      <c r="A209" s="10">
        <v>44049</v>
      </c>
      <c r="B209" s="7" cm="1">
        <f t="array" ref="B209">IFERROR(INDEX(Stock_DataSet!$G$2:$G$6186, MATCH(1, (Stock_DataSet!$B$2:$B$6186=$A209)*(Stock_DataSet!$A$2:$A$6186=B$1), 0)), "")</f>
        <v>1943.06469726562</v>
      </c>
      <c r="C209" s="7" cm="1">
        <f t="array" ref="C209">IFERROR(INDEX(Stock_DataSet!$G$2:$G$6186, MATCH(1, (Stock_DataSet!$B$2:$B$6186=$A209)*(Stock_DataSet!$A$2:$A$6186=C$1), 0)), "")</f>
        <v>2144.88745117187</v>
      </c>
      <c r="D209" s="7" cm="1">
        <f t="array" ref="D209">IFERROR(INDEX(Stock_DataSet!$G$2:$G$6186, MATCH(1, (Stock_DataSet!$B$2:$B$6186=$A209)*(Stock_DataSet!$A$2:$A$6186=D$1), 0)), "")</f>
        <v>999.04968261718705</v>
      </c>
      <c r="E209" s="7" cm="1">
        <f t="array" ref="E209">IFERROR(INDEX(Stock_DataSet!$G$2:$G$6186, MATCH(1, (Stock_DataSet!$B$2:$B$6186=$A209)*(Stock_DataSet!$A$2:$A$6186=E$1), 0)), "")</f>
        <v>885.54571533203102</v>
      </c>
      <c r="F209" s="7" cm="1">
        <f t="array" ref="F209">IFERROR(INDEX(Stock_DataSet!$G$2:$G$6186, MATCH(1, (Stock_DataSet!$B$2:$B$6186=$A209)*(Stock_DataSet!$A$2:$A$6186=F$1), 0)), "")</f>
        <v>2090.29809570312</v>
      </c>
    </row>
    <row r="210" spans="1:6" x14ac:dyDescent="0.25">
      <c r="A210" s="10">
        <v>44050</v>
      </c>
      <c r="B210" s="7" cm="1">
        <f t="array" ref="B210">IFERROR(INDEX(Stock_DataSet!$G$2:$G$6186, MATCH(1, (Stock_DataSet!$B$2:$B$6186=$A210)*(Stock_DataSet!$A$2:$A$6186=B$1), 0)), "")</f>
        <v>1954.30932617187</v>
      </c>
      <c r="C210" s="7" cm="1">
        <f t="array" ref="C210">IFERROR(INDEX(Stock_DataSet!$G$2:$G$6186, MATCH(1, (Stock_DataSet!$B$2:$B$6186=$A210)*(Stock_DataSet!$A$2:$A$6186=C$1), 0)), "")</f>
        <v>2133.0390625</v>
      </c>
      <c r="D210" s="7" cm="1">
        <f t="array" ref="D210">IFERROR(INDEX(Stock_DataSet!$G$2:$G$6186, MATCH(1, (Stock_DataSet!$B$2:$B$6186=$A210)*(Stock_DataSet!$A$2:$A$6186=D$1), 0)), "")</f>
        <v>1002.07360839843</v>
      </c>
      <c r="E210" s="7" cm="1">
        <f t="array" ref="E210">IFERROR(INDEX(Stock_DataSet!$G$2:$G$6186, MATCH(1, (Stock_DataSet!$B$2:$B$6186=$A210)*(Stock_DataSet!$A$2:$A$6186=E$1), 0)), "")</f>
        <v>867.34869384765602</v>
      </c>
      <c r="F210" s="7" cm="1">
        <f t="array" ref="F210">IFERROR(INDEX(Stock_DataSet!$G$2:$G$6186, MATCH(1, (Stock_DataSet!$B$2:$B$6186=$A210)*(Stock_DataSet!$A$2:$A$6186=F$1), 0)), "")</f>
        <v>2080.97875976562</v>
      </c>
    </row>
    <row r="211" spans="1:6" x14ac:dyDescent="0.25">
      <c r="A211" s="10">
        <v>44053</v>
      </c>
      <c r="B211" s="7" cm="1">
        <f t="array" ref="B211">IFERROR(INDEX(Stock_DataSet!$G$2:$G$6186, MATCH(1, (Stock_DataSet!$B$2:$B$6186=$A211)*(Stock_DataSet!$A$2:$A$6186=B$1), 0)), "")</f>
        <v>1930.09045410156</v>
      </c>
      <c r="C211" s="7" cm="1">
        <f t="array" ref="C211">IFERROR(INDEX(Stock_DataSet!$G$2:$G$6186, MATCH(1, (Stock_DataSet!$B$2:$B$6186=$A211)*(Stock_DataSet!$A$2:$A$6186=C$1), 0)), "")</f>
        <v>2121.37646484375</v>
      </c>
      <c r="D211" s="7" cm="1">
        <f t="array" ref="D211">IFERROR(INDEX(Stock_DataSet!$G$2:$G$6186, MATCH(1, (Stock_DataSet!$B$2:$B$6186=$A211)*(Stock_DataSet!$A$2:$A$6186=D$1), 0)), "")</f>
        <v>1008.6015625</v>
      </c>
      <c r="E211" s="7" cm="1">
        <f t="array" ref="E211">IFERROR(INDEX(Stock_DataSet!$G$2:$G$6186, MATCH(1, (Stock_DataSet!$B$2:$B$6186=$A211)*(Stock_DataSet!$A$2:$A$6186=E$1), 0)), "")</f>
        <v>867.75909423828102</v>
      </c>
      <c r="F211" s="7" cm="1">
        <f t="array" ref="F211">IFERROR(INDEX(Stock_DataSet!$G$2:$G$6186, MATCH(1, (Stock_DataSet!$B$2:$B$6186=$A211)*(Stock_DataSet!$A$2:$A$6186=F$1), 0)), "")</f>
        <v>2077.40112304687</v>
      </c>
    </row>
    <row r="212" spans="1:6" x14ac:dyDescent="0.25">
      <c r="A212" s="10">
        <v>44054</v>
      </c>
      <c r="B212" s="7" cm="1">
        <f t="array" ref="B212">IFERROR(INDEX(Stock_DataSet!$G$2:$G$6186, MATCH(1, (Stock_DataSet!$B$2:$B$6186=$A212)*(Stock_DataSet!$A$2:$A$6186=B$1), 0)), "")</f>
        <v>1942.79174804687</v>
      </c>
      <c r="C212" s="7" cm="1">
        <f t="array" ref="C212">IFERROR(INDEX(Stock_DataSet!$G$2:$G$6186, MATCH(1, (Stock_DataSet!$B$2:$B$6186=$A212)*(Stock_DataSet!$A$2:$A$6186=C$1), 0)), "")</f>
        <v>2118.68139648437</v>
      </c>
      <c r="D212" s="7" cm="1">
        <f t="array" ref="D212">IFERROR(INDEX(Stock_DataSet!$G$2:$G$6186, MATCH(1, (Stock_DataSet!$B$2:$B$6186=$A212)*(Stock_DataSet!$A$2:$A$6186=D$1), 0)), "")</f>
        <v>1023.96118164062</v>
      </c>
      <c r="E212" s="7" cm="1">
        <f t="array" ref="E212">IFERROR(INDEX(Stock_DataSet!$G$2:$G$6186, MATCH(1, (Stock_DataSet!$B$2:$B$6186=$A212)*(Stock_DataSet!$A$2:$A$6186=E$1), 0)), "")</f>
        <v>865.114013671875</v>
      </c>
      <c r="F212" s="7" cm="1">
        <f t="array" ref="F212">IFERROR(INDEX(Stock_DataSet!$G$2:$G$6186, MATCH(1, (Stock_DataSet!$B$2:$B$6186=$A212)*(Stock_DataSet!$A$2:$A$6186=F$1), 0)), "")</f>
        <v>2081.07250976562</v>
      </c>
    </row>
    <row r="213" spans="1:6" x14ac:dyDescent="0.25">
      <c r="A213" s="10">
        <v>44055</v>
      </c>
      <c r="B213" s="7" cm="1">
        <f t="array" ref="B213">IFERROR(INDEX(Stock_DataSet!$G$2:$G$6186, MATCH(1, (Stock_DataSet!$B$2:$B$6186=$A213)*(Stock_DataSet!$A$2:$A$6186=B$1), 0)), "")</f>
        <v>1937.14660644531</v>
      </c>
      <c r="C213" s="7" cm="1">
        <f t="array" ref="C213">IFERROR(INDEX(Stock_DataSet!$G$2:$G$6186, MATCH(1, (Stock_DataSet!$B$2:$B$6186=$A213)*(Stock_DataSet!$A$2:$A$6186=C$1), 0)), "")</f>
        <v>2097.72583007812</v>
      </c>
      <c r="D213" s="7" cm="1">
        <f t="array" ref="D213">IFERROR(INDEX(Stock_DataSet!$G$2:$G$6186, MATCH(1, (Stock_DataSet!$B$2:$B$6186=$A213)*(Stock_DataSet!$A$2:$A$6186=D$1), 0)), "")</f>
        <v>1021.12927246093</v>
      </c>
      <c r="E213" s="7" cm="1">
        <f t="array" ref="E213">IFERROR(INDEX(Stock_DataSet!$G$2:$G$6186, MATCH(1, (Stock_DataSet!$B$2:$B$6186=$A213)*(Stock_DataSet!$A$2:$A$6186=E$1), 0)), "")</f>
        <v>871.04278564453102</v>
      </c>
      <c r="F213" s="7" cm="1">
        <f t="array" ref="F213">IFERROR(INDEX(Stock_DataSet!$G$2:$G$6186, MATCH(1, (Stock_DataSet!$B$2:$B$6186=$A213)*(Stock_DataSet!$A$2:$A$6186=F$1), 0)), "")</f>
        <v>2066.43408203125</v>
      </c>
    </row>
    <row r="214" spans="1:6" x14ac:dyDescent="0.25">
      <c r="A214" s="10">
        <v>44056</v>
      </c>
      <c r="B214" s="7" cm="1">
        <f t="array" ref="B214">IFERROR(INDEX(Stock_DataSet!$G$2:$G$6186, MATCH(1, (Stock_DataSet!$B$2:$B$6186=$A214)*(Stock_DataSet!$A$2:$A$6186=B$1), 0)), "")</f>
        <v>1932.09362792968</v>
      </c>
      <c r="C214" s="7" cm="1">
        <f t="array" ref="C214">IFERROR(INDEX(Stock_DataSet!$G$2:$G$6186, MATCH(1, (Stock_DataSet!$B$2:$B$6186=$A214)*(Stock_DataSet!$A$2:$A$6186=C$1), 0)), "")</f>
        <v>2095.03100585937</v>
      </c>
      <c r="D214" s="7" cm="1">
        <f t="array" ref="D214">IFERROR(INDEX(Stock_DataSet!$G$2:$G$6186, MATCH(1, (Stock_DataSet!$B$2:$B$6186=$A214)*(Stock_DataSet!$A$2:$A$6186=D$1), 0)), "")</f>
        <v>1016.66540527343</v>
      </c>
      <c r="E214" s="7" cm="1">
        <f t="array" ref="E214">IFERROR(INDEX(Stock_DataSet!$G$2:$G$6186, MATCH(1, (Stock_DataSet!$B$2:$B$6186=$A214)*(Stock_DataSet!$A$2:$A$6186=E$1), 0)), "")</f>
        <v>867.62237548828102</v>
      </c>
      <c r="F214" s="7" cm="1">
        <f t="array" ref="F214">IFERROR(INDEX(Stock_DataSet!$G$2:$G$6186, MATCH(1, (Stock_DataSet!$B$2:$B$6186=$A214)*(Stock_DataSet!$A$2:$A$6186=F$1), 0)), "")</f>
        <v>2069.77612304687</v>
      </c>
    </row>
    <row r="215" spans="1:6" x14ac:dyDescent="0.25">
      <c r="A215" s="10">
        <v>44057</v>
      </c>
      <c r="B215" s="7" cm="1">
        <f t="array" ref="B215">IFERROR(INDEX(Stock_DataSet!$G$2:$G$6186, MATCH(1, (Stock_DataSet!$B$2:$B$6186=$A215)*(Stock_DataSet!$A$2:$A$6186=B$1), 0)), "")</f>
        <v>1924.58203125</v>
      </c>
      <c r="C215" s="7" cm="1">
        <f t="array" ref="C215">IFERROR(INDEX(Stock_DataSet!$G$2:$G$6186, MATCH(1, (Stock_DataSet!$B$2:$B$6186=$A215)*(Stock_DataSet!$A$2:$A$6186=C$1), 0)), "")</f>
        <v>2083.6005859375</v>
      </c>
      <c r="D215" s="7" cm="1">
        <f t="array" ref="D215">IFERROR(INDEX(Stock_DataSet!$G$2:$G$6186, MATCH(1, (Stock_DataSet!$B$2:$B$6186=$A215)*(Stock_DataSet!$A$2:$A$6186=D$1), 0)), "")</f>
        <v>993.0498046875</v>
      </c>
      <c r="E215" s="7" cm="1">
        <f t="array" ref="E215">IFERROR(INDEX(Stock_DataSet!$G$2:$G$6186, MATCH(1, (Stock_DataSet!$B$2:$B$6186=$A215)*(Stock_DataSet!$A$2:$A$6186=E$1), 0)), "")</f>
        <v>869.81140136718705</v>
      </c>
      <c r="F215" s="7" cm="1">
        <f t="array" ref="F215">IFERROR(INDEX(Stock_DataSet!$G$2:$G$6186, MATCH(1, (Stock_DataSet!$B$2:$B$6186=$A215)*(Stock_DataSet!$A$2:$A$6186=F$1), 0)), "")</f>
        <v>2046.47680664062</v>
      </c>
    </row>
    <row r="216" spans="1:6" x14ac:dyDescent="0.25">
      <c r="A216" s="10">
        <v>44060</v>
      </c>
      <c r="B216" s="7" cm="1">
        <f t="array" ref="B216">IFERROR(INDEX(Stock_DataSet!$G$2:$G$6186, MATCH(1, (Stock_DataSet!$B$2:$B$6186=$A216)*(Stock_DataSet!$A$2:$A$6186=B$1), 0)), "")</f>
        <v>1904.1416015625</v>
      </c>
      <c r="C216" s="7" cm="1">
        <f t="array" ref="C216">IFERROR(INDEX(Stock_DataSet!$G$2:$G$6186, MATCH(1, (Stock_DataSet!$B$2:$B$6186=$A216)*(Stock_DataSet!$A$2:$A$6186=C$1), 0)), "")</f>
        <v>2094.05444335937</v>
      </c>
      <c r="D216" s="7" cm="1">
        <f t="array" ref="D216">IFERROR(INDEX(Stock_DataSet!$G$2:$G$6186, MATCH(1, (Stock_DataSet!$B$2:$B$6186=$A216)*(Stock_DataSet!$A$2:$A$6186=D$1), 0)), "")</f>
        <v>991.41790771484295</v>
      </c>
      <c r="E216" s="7" cm="1">
        <f t="array" ref="E216">IFERROR(INDEX(Stock_DataSet!$G$2:$G$6186, MATCH(1, (Stock_DataSet!$B$2:$B$6186=$A216)*(Stock_DataSet!$A$2:$A$6186=E$1), 0)), "")</f>
        <v>873.36871337890602</v>
      </c>
      <c r="F216" s="7" cm="1">
        <f t="array" ref="F216">IFERROR(INDEX(Stock_DataSet!$G$2:$G$6186, MATCH(1, (Stock_DataSet!$B$2:$B$6186=$A216)*(Stock_DataSet!$A$2:$A$6186=F$1), 0)), "")</f>
        <v>2067.32836914062</v>
      </c>
    </row>
    <row r="217" spans="1:6" x14ac:dyDescent="0.25">
      <c r="A217" s="10">
        <v>44061</v>
      </c>
      <c r="B217" s="7" cm="1">
        <f t="array" ref="B217">IFERROR(INDEX(Stock_DataSet!$G$2:$G$6186, MATCH(1, (Stock_DataSet!$B$2:$B$6186=$A217)*(Stock_DataSet!$A$2:$A$6186=B$1), 0)), "")</f>
        <v>1928.90686035156</v>
      </c>
      <c r="C217" s="7" cm="1">
        <f t="array" ref="C217">IFERROR(INDEX(Stock_DataSet!$G$2:$G$6186, MATCH(1, (Stock_DataSet!$B$2:$B$6186=$A217)*(Stock_DataSet!$A$2:$A$6186=C$1), 0)), "")</f>
        <v>2109.24877929687</v>
      </c>
      <c r="D217" s="7" cm="1">
        <f t="array" ref="D217">IFERROR(INDEX(Stock_DataSet!$G$2:$G$6186, MATCH(1, (Stock_DataSet!$B$2:$B$6186=$A217)*(Stock_DataSet!$A$2:$A$6186=D$1), 0)), "")</f>
        <v>1014.2173461914</v>
      </c>
      <c r="E217" s="7" cm="1">
        <f t="array" ref="E217">IFERROR(INDEX(Stock_DataSet!$G$2:$G$6186, MATCH(1, (Stock_DataSet!$B$2:$B$6186=$A217)*(Stock_DataSet!$A$2:$A$6186=E$1), 0)), "")</f>
        <v>882.53570556640602</v>
      </c>
      <c r="F217" s="7" cm="1">
        <f t="array" ref="F217">IFERROR(INDEX(Stock_DataSet!$G$2:$G$6186, MATCH(1, (Stock_DataSet!$B$2:$B$6186=$A217)*(Stock_DataSet!$A$2:$A$6186=F$1), 0)), "")</f>
        <v>2084.55590820312</v>
      </c>
    </row>
    <row r="218" spans="1:6" x14ac:dyDescent="0.25">
      <c r="A218" s="10">
        <v>44062</v>
      </c>
      <c r="B218" s="7" cm="1">
        <f t="array" ref="B218">IFERROR(INDEX(Stock_DataSet!$G$2:$G$6186, MATCH(1, (Stock_DataSet!$B$2:$B$6186=$A218)*(Stock_DataSet!$A$2:$A$6186=B$1), 0)), "")</f>
        <v>1940.7431640625</v>
      </c>
      <c r="C218" s="7" cm="1">
        <f t="array" ref="C218">IFERROR(INDEX(Stock_DataSet!$G$2:$G$6186, MATCH(1, (Stock_DataSet!$B$2:$B$6186=$A218)*(Stock_DataSet!$A$2:$A$6186=C$1), 0)), "")</f>
        <v>2097.02905273437</v>
      </c>
      <c r="D218" s="7" cm="1">
        <f t="array" ref="D218">IFERROR(INDEX(Stock_DataSet!$G$2:$G$6186, MATCH(1, (Stock_DataSet!$B$2:$B$6186=$A218)*(Stock_DataSet!$A$2:$A$6186=D$1), 0)), "")</f>
        <v>1023.9130859375</v>
      </c>
      <c r="E218" s="7" cm="1">
        <f t="array" ref="E218">IFERROR(INDEX(Stock_DataSet!$G$2:$G$6186, MATCH(1, (Stock_DataSet!$B$2:$B$6186=$A218)*(Stock_DataSet!$A$2:$A$6186=E$1), 0)), "")</f>
        <v>875.01062011718705</v>
      </c>
      <c r="F218" s="7" cm="1">
        <f t="array" ref="F218">IFERROR(INDEX(Stock_DataSet!$G$2:$G$6186, MATCH(1, (Stock_DataSet!$B$2:$B$6186=$A218)*(Stock_DataSet!$A$2:$A$6186=F$1), 0)), "")</f>
        <v>2065.02197265625</v>
      </c>
    </row>
    <row r="219" spans="1:6" x14ac:dyDescent="0.25">
      <c r="A219" s="10">
        <v>44063</v>
      </c>
      <c r="B219" s="7" cm="1">
        <f t="array" ref="B219">IFERROR(INDEX(Stock_DataSet!$G$2:$G$6186, MATCH(1, (Stock_DataSet!$B$2:$B$6186=$A219)*(Stock_DataSet!$A$2:$A$6186=B$1), 0)), "")</f>
        <v>1909.33142089843</v>
      </c>
      <c r="C219" s="7" cm="1">
        <f t="array" ref="C219">IFERROR(INDEX(Stock_DataSet!$G$2:$G$6186, MATCH(1, (Stock_DataSet!$B$2:$B$6186=$A219)*(Stock_DataSet!$A$2:$A$6186=C$1), 0)), "")</f>
        <v>2093.5439453125</v>
      </c>
      <c r="D219" s="7" cm="1">
        <f t="array" ref="D219">IFERROR(INDEX(Stock_DataSet!$G$2:$G$6186, MATCH(1, (Stock_DataSet!$B$2:$B$6186=$A219)*(Stock_DataSet!$A$2:$A$6186=D$1), 0)), "")</f>
        <v>1016.61737060546</v>
      </c>
      <c r="E219" s="7" cm="1">
        <f t="array" ref="E219">IFERROR(INDEX(Stock_DataSet!$G$2:$G$6186, MATCH(1, (Stock_DataSet!$B$2:$B$6186=$A219)*(Stock_DataSet!$A$2:$A$6186=E$1), 0)), "")</f>
        <v>871.22528076171795</v>
      </c>
      <c r="F219" s="7" cm="1">
        <f t="array" ref="F219">IFERROR(INDEX(Stock_DataSet!$G$2:$G$6186, MATCH(1, (Stock_DataSet!$B$2:$B$6186=$A219)*(Stock_DataSet!$A$2:$A$6186=F$1), 0)), "")</f>
        <v>2057.5849609375</v>
      </c>
    </row>
    <row r="220" spans="1:6" x14ac:dyDescent="0.25">
      <c r="A220" s="10">
        <v>44064</v>
      </c>
      <c r="B220" s="7" cm="1">
        <f t="array" ref="B220">IFERROR(INDEX(Stock_DataSet!$G$2:$G$6186, MATCH(1, (Stock_DataSet!$B$2:$B$6186=$A220)*(Stock_DataSet!$A$2:$A$6186=B$1), 0)), "")</f>
        <v>1895.49206542968</v>
      </c>
      <c r="C220" s="7" cm="1">
        <f t="array" ref="C220">IFERROR(INDEX(Stock_DataSet!$G$2:$G$6186, MATCH(1, (Stock_DataSet!$B$2:$B$6186=$A220)*(Stock_DataSet!$A$2:$A$6186=C$1), 0)), "")</f>
        <v>2089.5947265625</v>
      </c>
      <c r="D220" s="7" cm="1">
        <f t="array" ref="D220">IFERROR(INDEX(Stock_DataSet!$G$2:$G$6186, MATCH(1, (Stock_DataSet!$B$2:$B$6186=$A220)*(Stock_DataSet!$A$2:$A$6186=D$1), 0)), "")</f>
        <v>1042.20080566406</v>
      </c>
      <c r="E220" s="7" cm="1">
        <f t="array" ref="E220">IFERROR(INDEX(Stock_DataSet!$G$2:$G$6186, MATCH(1, (Stock_DataSet!$B$2:$B$6186=$A220)*(Stock_DataSet!$A$2:$A$6186=E$1), 0)), "")</f>
        <v>865.43328857421795</v>
      </c>
      <c r="F220" s="7" cm="1">
        <f t="array" ref="F220">IFERROR(INDEX(Stock_DataSet!$G$2:$G$6186, MATCH(1, (Stock_DataSet!$B$2:$B$6186=$A220)*(Stock_DataSet!$A$2:$A$6186=F$1), 0)), "")</f>
        <v>2072.97680664062</v>
      </c>
    </row>
    <row r="221" spans="1:6" x14ac:dyDescent="0.25">
      <c r="A221" s="10">
        <v>44067</v>
      </c>
      <c r="B221" s="7" cm="1">
        <f t="array" ref="B221">IFERROR(INDEX(Stock_DataSet!$G$2:$G$6186, MATCH(1, (Stock_DataSet!$B$2:$B$6186=$A221)*(Stock_DataSet!$A$2:$A$6186=B$1), 0)), "")</f>
        <v>1908.14782714843</v>
      </c>
      <c r="C221" s="7" cm="1">
        <f t="array" ref="C221">IFERROR(INDEX(Stock_DataSet!$G$2:$G$6186, MATCH(1, (Stock_DataSet!$B$2:$B$6186=$A221)*(Stock_DataSet!$A$2:$A$6186=C$1), 0)), "")</f>
        <v>2089.12963867187</v>
      </c>
      <c r="D221" s="7" cm="1">
        <f t="array" ref="D221">IFERROR(INDEX(Stock_DataSet!$G$2:$G$6186, MATCH(1, (Stock_DataSet!$B$2:$B$6186=$A221)*(Stock_DataSet!$A$2:$A$6186=D$1), 0)), "")</f>
        <v>1072.34423828125</v>
      </c>
      <c r="E221" s="7" cm="1">
        <f t="array" ref="E221">IFERROR(INDEX(Stock_DataSet!$G$2:$G$6186, MATCH(1, (Stock_DataSet!$B$2:$B$6186=$A221)*(Stock_DataSet!$A$2:$A$6186=E$1), 0)), "")</f>
        <v>864.15625</v>
      </c>
      <c r="F221" s="7" cm="1">
        <f t="array" ref="F221">IFERROR(INDEX(Stock_DataSet!$G$2:$G$6186, MATCH(1, (Stock_DataSet!$B$2:$B$6186=$A221)*(Stock_DataSet!$A$2:$A$6186=F$1), 0)), "")</f>
        <v>2065.77514648437</v>
      </c>
    </row>
    <row r="222" spans="1:6" x14ac:dyDescent="0.25">
      <c r="A222" s="10">
        <v>44068</v>
      </c>
      <c r="B222" s="7" cm="1">
        <f t="array" ref="B222">IFERROR(INDEX(Stock_DataSet!$G$2:$G$6186, MATCH(1, (Stock_DataSet!$B$2:$B$6186=$A222)*(Stock_DataSet!$A$2:$A$6186=B$1), 0)), "")</f>
        <v>1895.71948242187</v>
      </c>
      <c r="C222" s="7" cm="1">
        <f t="array" ref="C222">IFERROR(INDEX(Stock_DataSet!$G$2:$G$6186, MATCH(1, (Stock_DataSet!$B$2:$B$6186=$A222)*(Stock_DataSet!$A$2:$A$6186=C$1), 0)), "")</f>
        <v>2084.06518554687</v>
      </c>
      <c r="D222" s="7" cm="1">
        <f t="array" ref="D222">IFERROR(INDEX(Stock_DataSet!$G$2:$G$6186, MATCH(1, (Stock_DataSet!$B$2:$B$6186=$A222)*(Stock_DataSet!$A$2:$A$6186=D$1), 0)), "")</f>
        <v>1074.88793945312</v>
      </c>
      <c r="E222" s="7" cm="1">
        <f t="array" ref="E222">IFERROR(INDEX(Stock_DataSet!$G$2:$G$6186, MATCH(1, (Stock_DataSet!$B$2:$B$6186=$A222)*(Stock_DataSet!$A$2:$A$6186=E$1), 0)), "")</f>
        <v>855.67333984375</v>
      </c>
      <c r="F222" s="7" cm="1">
        <f t="array" ref="F222">IFERROR(INDEX(Stock_DataSet!$G$2:$G$6186, MATCH(1, (Stock_DataSet!$B$2:$B$6186=$A222)*(Stock_DataSet!$A$2:$A$6186=F$1), 0)), "")</f>
        <v>2051.3720703125</v>
      </c>
    </row>
    <row r="223" spans="1:6" x14ac:dyDescent="0.25">
      <c r="A223" s="10">
        <v>44069</v>
      </c>
      <c r="B223" s="7" cm="1">
        <f t="array" ref="B223">IFERROR(INDEX(Stock_DataSet!$G$2:$G$6186, MATCH(1, (Stock_DataSet!$B$2:$B$6186=$A223)*(Stock_DataSet!$A$2:$A$6186=B$1), 0)), "")</f>
        <v>1945.97827148437</v>
      </c>
      <c r="C223" s="7" cm="1">
        <f t="array" ref="C223">IFERROR(INDEX(Stock_DataSet!$G$2:$G$6186, MATCH(1, (Stock_DataSet!$B$2:$B$6186=$A223)*(Stock_DataSet!$A$2:$A$6186=C$1), 0)), "")</f>
        <v>2094.14770507812</v>
      </c>
      <c r="D223" s="7" cm="1">
        <f t="array" ref="D223">IFERROR(INDEX(Stock_DataSet!$G$2:$G$6186, MATCH(1, (Stock_DataSet!$B$2:$B$6186=$A223)*(Stock_DataSet!$A$2:$A$6186=D$1), 0)), "")</f>
        <v>1073.68798828125</v>
      </c>
      <c r="E223" s="7" cm="1">
        <f t="array" ref="E223">IFERROR(INDEX(Stock_DataSet!$G$2:$G$6186, MATCH(1, (Stock_DataSet!$B$2:$B$6186=$A223)*(Stock_DataSet!$A$2:$A$6186=E$1), 0)), "")</f>
        <v>867.257568359375</v>
      </c>
      <c r="F223" s="7" cm="1">
        <f t="array" ref="F223">IFERROR(INDEX(Stock_DataSet!$G$2:$G$6186, MATCH(1, (Stock_DataSet!$B$2:$B$6186=$A223)*(Stock_DataSet!$A$2:$A$6186=F$1), 0)), "")</f>
        <v>2054.85522460937</v>
      </c>
    </row>
    <row r="224" spans="1:6" x14ac:dyDescent="0.25">
      <c r="A224" s="10">
        <v>44070</v>
      </c>
      <c r="B224" s="7" cm="1">
        <f t="array" ref="B224">IFERROR(INDEX(Stock_DataSet!$G$2:$G$6186, MATCH(1, (Stock_DataSet!$B$2:$B$6186=$A224)*(Stock_DataSet!$A$2:$A$6186=B$1), 0)), "")</f>
        <v>1921.66845703125</v>
      </c>
      <c r="C224" s="7" cm="1">
        <f t="array" ref="C224">IFERROR(INDEX(Stock_DataSet!$G$2:$G$6186, MATCH(1, (Stock_DataSet!$B$2:$B$6186=$A224)*(Stock_DataSet!$A$2:$A$6186=C$1), 0)), "")</f>
        <v>2089.40869140625</v>
      </c>
      <c r="D224" s="7" cm="1">
        <f t="array" ref="D224">IFERROR(INDEX(Stock_DataSet!$G$2:$G$6186, MATCH(1, (Stock_DataSet!$B$2:$B$6186=$A224)*(Stock_DataSet!$A$2:$A$6186=D$1), 0)), "")</f>
        <v>1067.59204101562</v>
      </c>
      <c r="E224" s="7" cm="1">
        <f t="array" ref="E224">IFERROR(INDEX(Stock_DataSet!$G$2:$G$6186, MATCH(1, (Stock_DataSet!$B$2:$B$6186=$A224)*(Stock_DataSet!$A$2:$A$6186=E$1), 0)), "")</f>
        <v>863.8369140625</v>
      </c>
      <c r="F224" s="7" cm="1">
        <f t="array" ref="F224">IFERROR(INDEX(Stock_DataSet!$G$2:$G$6186, MATCH(1, (Stock_DataSet!$B$2:$B$6186=$A224)*(Stock_DataSet!$A$2:$A$6186=F$1), 0)), "")</f>
        <v>2043.98217773437</v>
      </c>
    </row>
    <row r="225" spans="1:6" x14ac:dyDescent="0.25">
      <c r="A225" s="10">
        <v>44071</v>
      </c>
      <c r="B225" s="7" cm="1">
        <f t="array" ref="B225">IFERROR(INDEX(Stock_DataSet!$G$2:$G$6186, MATCH(1, (Stock_DataSet!$B$2:$B$6186=$A225)*(Stock_DataSet!$A$2:$A$6186=B$1), 0)), "")</f>
        <v>1926.7216796875</v>
      </c>
      <c r="C225" s="7" cm="1">
        <f t="array" ref="C225">IFERROR(INDEX(Stock_DataSet!$G$2:$G$6186, MATCH(1, (Stock_DataSet!$B$2:$B$6186=$A225)*(Stock_DataSet!$A$2:$A$6186=C$1), 0)), "")</f>
        <v>2080.25561523437</v>
      </c>
      <c r="D225" s="7" cm="1">
        <f t="array" ref="D225">IFERROR(INDEX(Stock_DataSet!$G$2:$G$6186, MATCH(1, (Stock_DataSet!$B$2:$B$6186=$A225)*(Stock_DataSet!$A$2:$A$6186=D$1), 0)), "")</f>
        <v>1069.89611816406</v>
      </c>
      <c r="E225" s="7" cm="1">
        <f t="array" ref="E225">IFERROR(INDEX(Stock_DataSet!$G$2:$G$6186, MATCH(1, (Stock_DataSet!$B$2:$B$6186=$A225)*(Stock_DataSet!$A$2:$A$6186=E$1), 0)), "")</f>
        <v>853.07385253906205</v>
      </c>
      <c r="F225" s="7" cm="1">
        <f t="array" ref="F225">IFERROR(INDEX(Stock_DataSet!$G$2:$G$6186, MATCH(1, (Stock_DataSet!$B$2:$B$6186=$A225)*(Stock_DataSet!$A$2:$A$6186=F$1), 0)), "")</f>
        <v>2025.81335449218</v>
      </c>
    </row>
    <row r="226" spans="1:6" x14ac:dyDescent="0.25">
      <c r="A226" s="10">
        <v>44074</v>
      </c>
      <c r="B226" s="7" cm="1">
        <f t="array" ref="B226">IFERROR(INDEX(Stock_DataSet!$G$2:$G$6186, MATCH(1, (Stock_DataSet!$B$2:$B$6186=$A226)*(Stock_DataSet!$A$2:$A$6186=B$1), 0)), "")</f>
        <v>1894.44494628906</v>
      </c>
      <c r="C226" s="7" cm="1">
        <f t="array" ref="C226">IFERROR(INDEX(Stock_DataSet!$G$2:$G$6186, MATCH(1, (Stock_DataSet!$B$2:$B$6186=$A226)*(Stock_DataSet!$A$2:$A$6186=C$1), 0)), "")</f>
        <v>2097.63330078125</v>
      </c>
      <c r="D226" s="7" cm="1">
        <f t="array" ref="D226">IFERROR(INDEX(Stock_DataSet!$G$2:$G$6186, MATCH(1, (Stock_DataSet!$B$2:$B$6186=$A226)*(Stock_DataSet!$A$2:$A$6186=D$1), 0)), "")</f>
        <v>1071.19213867187</v>
      </c>
      <c r="E226" s="7" cm="1">
        <f t="array" ref="E226">IFERROR(INDEX(Stock_DataSet!$G$2:$G$6186, MATCH(1, (Stock_DataSet!$B$2:$B$6186=$A226)*(Stock_DataSet!$A$2:$A$6186=E$1), 0)), "")</f>
        <v>847.008056640625</v>
      </c>
      <c r="F226" s="7" cm="1">
        <f t="array" ref="F226">IFERROR(INDEX(Stock_DataSet!$G$2:$G$6186, MATCH(1, (Stock_DataSet!$B$2:$B$6186=$A226)*(Stock_DataSet!$A$2:$A$6186=F$1), 0)), "")</f>
        <v>1993.24145507812</v>
      </c>
    </row>
    <row r="227" spans="1:6" x14ac:dyDescent="0.25">
      <c r="A227" s="10">
        <v>44075</v>
      </c>
      <c r="B227" s="7" cm="1">
        <f t="array" ref="B227">IFERROR(INDEX(Stock_DataSet!$G$2:$G$6186, MATCH(1, (Stock_DataSet!$B$2:$B$6186=$A227)*(Stock_DataSet!$A$2:$A$6186=B$1), 0)), "")</f>
        <v>1900.40869140625</v>
      </c>
      <c r="C227" s="7" cm="1">
        <f t="array" ref="C227">IFERROR(INDEX(Stock_DataSet!$G$2:$G$6186, MATCH(1, (Stock_DataSet!$B$2:$B$6186=$A227)*(Stock_DataSet!$A$2:$A$6186=C$1), 0)), "")</f>
        <v>2087.50390625</v>
      </c>
      <c r="D227" s="7" cm="1">
        <f t="array" ref="D227">IFERROR(INDEX(Stock_DataSet!$G$2:$G$6186, MATCH(1, (Stock_DataSet!$B$2:$B$6186=$A227)*(Stock_DataSet!$A$2:$A$6186=D$1), 0)), "")</f>
        <v>1082.18395996093</v>
      </c>
      <c r="E227" s="7" cm="1">
        <f t="array" ref="E227">IFERROR(INDEX(Stock_DataSet!$G$2:$G$6186, MATCH(1, (Stock_DataSet!$B$2:$B$6186=$A227)*(Stock_DataSet!$A$2:$A$6186=E$1), 0)), "")</f>
        <v>833.82769775390602</v>
      </c>
      <c r="F227" s="7" cm="1">
        <f t="array" ref="F227">IFERROR(INDEX(Stock_DataSet!$G$2:$G$6186, MATCH(1, (Stock_DataSet!$B$2:$B$6186=$A227)*(Stock_DataSet!$A$2:$A$6186=F$1), 0)), "")</f>
        <v>2034.94470214843</v>
      </c>
    </row>
    <row r="228" spans="1:6" x14ac:dyDescent="0.25">
      <c r="A228" s="10">
        <v>44076</v>
      </c>
      <c r="B228" s="7" cm="1">
        <f t="array" ref="B228">IFERROR(INDEX(Stock_DataSet!$G$2:$G$6186, MATCH(1, (Stock_DataSet!$B$2:$B$6186=$A228)*(Stock_DataSet!$A$2:$A$6186=B$1), 0)), "")</f>
        <v>1937.69299316406</v>
      </c>
      <c r="C228" s="7" cm="1">
        <f t="array" ref="C228">IFERROR(INDEX(Stock_DataSet!$G$2:$G$6186, MATCH(1, (Stock_DataSet!$B$2:$B$6186=$A228)*(Stock_DataSet!$A$2:$A$6186=C$1), 0)), "")</f>
        <v>2104.97412109375</v>
      </c>
      <c r="D228" s="7" cm="1">
        <f t="array" ref="D228">IFERROR(INDEX(Stock_DataSet!$G$2:$G$6186, MATCH(1, (Stock_DataSet!$B$2:$B$6186=$A228)*(Stock_DataSet!$A$2:$A$6186=D$1), 0)), "")</f>
        <v>1088.75964355468</v>
      </c>
      <c r="E228" s="7" cm="1">
        <f t="array" ref="E228">IFERROR(INDEX(Stock_DataSet!$G$2:$G$6186, MATCH(1, (Stock_DataSet!$B$2:$B$6186=$A228)*(Stock_DataSet!$A$2:$A$6186=E$1), 0)), "")</f>
        <v>842.81219482421795</v>
      </c>
      <c r="F228" s="7" cm="1">
        <f t="array" ref="F228">IFERROR(INDEX(Stock_DataSet!$G$2:$G$6186, MATCH(1, (Stock_DataSet!$B$2:$B$6186=$A228)*(Stock_DataSet!$A$2:$A$6186=F$1), 0)), "")</f>
        <v>2016.11706542968</v>
      </c>
    </row>
    <row r="229" spans="1:6" x14ac:dyDescent="0.25">
      <c r="A229" s="10">
        <v>44077</v>
      </c>
      <c r="B229" s="7" cm="1">
        <f t="array" ref="B229">IFERROR(INDEX(Stock_DataSet!$G$2:$G$6186, MATCH(1, (Stock_DataSet!$B$2:$B$6186=$A229)*(Stock_DataSet!$A$2:$A$6186=B$1), 0)), "")</f>
        <v>1923.03430175781</v>
      </c>
      <c r="C229" s="7" cm="1">
        <f t="array" ref="C229">IFERROR(INDEX(Stock_DataSet!$G$2:$G$6186, MATCH(1, (Stock_DataSet!$B$2:$B$6186=$A229)*(Stock_DataSet!$A$2:$A$6186=C$1), 0)), "")</f>
        <v>2136.8955078125</v>
      </c>
      <c r="D229" s="7" cm="1">
        <f t="array" ref="D229">IFERROR(INDEX(Stock_DataSet!$G$2:$G$6186, MATCH(1, (Stock_DataSet!$B$2:$B$6186=$A229)*(Stock_DataSet!$A$2:$A$6186=D$1), 0)), "")</f>
        <v>1085.63977050781</v>
      </c>
      <c r="E229" s="7" cm="1">
        <f t="array" ref="E229">IFERROR(INDEX(Stock_DataSet!$G$2:$G$6186, MATCH(1, (Stock_DataSet!$B$2:$B$6186=$A229)*(Stock_DataSet!$A$2:$A$6186=E$1), 0)), "")</f>
        <v>853.34753417968705</v>
      </c>
      <c r="F229" s="7" cm="1">
        <f t="array" ref="F229">IFERROR(INDEX(Stock_DataSet!$G$2:$G$6186, MATCH(1, (Stock_DataSet!$B$2:$B$6186=$A229)*(Stock_DataSet!$A$2:$A$6186=F$1), 0)), "")</f>
        <v>2013.763671875</v>
      </c>
    </row>
    <row r="230" spans="1:6" x14ac:dyDescent="0.25">
      <c r="A230" s="10">
        <v>44078</v>
      </c>
      <c r="B230" s="7" cm="1">
        <f t="array" ref="B230">IFERROR(INDEX(Stock_DataSet!$G$2:$G$6186, MATCH(1, (Stock_DataSet!$B$2:$B$6186=$A230)*(Stock_DataSet!$A$2:$A$6186=B$1), 0)), "")</f>
        <v>1891.30383300781</v>
      </c>
      <c r="C230" s="7" cm="1">
        <f t="array" ref="C230">IFERROR(INDEX(Stock_DataSet!$G$2:$G$6186, MATCH(1, (Stock_DataSet!$B$2:$B$6186=$A230)*(Stock_DataSet!$A$2:$A$6186=C$1), 0)), "")</f>
        <v>2126.95190429687</v>
      </c>
      <c r="D230" s="7" cm="1">
        <f t="array" ref="D230">IFERROR(INDEX(Stock_DataSet!$G$2:$G$6186, MATCH(1, (Stock_DataSet!$B$2:$B$6186=$A230)*(Stock_DataSet!$A$2:$A$6186=D$1), 0)), "")</f>
        <v>1074.50402832031</v>
      </c>
      <c r="E230" s="7" cm="1">
        <f t="array" ref="E230">IFERROR(INDEX(Stock_DataSet!$G$2:$G$6186, MATCH(1, (Stock_DataSet!$B$2:$B$6186=$A230)*(Stock_DataSet!$A$2:$A$6186=E$1), 0)), "")</f>
        <v>838.38836669921795</v>
      </c>
      <c r="F230" s="7" cm="1">
        <f t="array" ref="F230">IFERROR(INDEX(Stock_DataSet!$G$2:$G$6186, MATCH(1, (Stock_DataSet!$B$2:$B$6186=$A230)*(Stock_DataSet!$A$2:$A$6186=F$1), 0)), "")</f>
        <v>2000.11328125</v>
      </c>
    </row>
    <row r="231" spans="1:6" x14ac:dyDescent="0.25">
      <c r="A231" s="10">
        <v>44081</v>
      </c>
      <c r="B231" s="7" cm="1">
        <f t="array" ref="B231">IFERROR(INDEX(Stock_DataSet!$G$2:$G$6186, MATCH(1, (Stock_DataSet!$B$2:$B$6186=$A231)*(Stock_DataSet!$A$2:$A$6186=B$1), 0)), "")</f>
        <v>1896.22045898437</v>
      </c>
      <c r="C231" s="7" cm="1">
        <f t="array" ref="C231">IFERROR(INDEX(Stock_DataSet!$G$2:$G$6186, MATCH(1, (Stock_DataSet!$B$2:$B$6186=$A231)*(Stock_DataSet!$A$2:$A$6186=C$1), 0)), "")</f>
        <v>2162.49731445312</v>
      </c>
      <c r="D231" s="7" cm="1">
        <f t="array" ref="D231">IFERROR(INDEX(Stock_DataSet!$G$2:$G$6186, MATCH(1, (Stock_DataSet!$B$2:$B$6186=$A231)*(Stock_DataSet!$A$2:$A$6186=D$1), 0)), "")</f>
        <v>1066.05615234375</v>
      </c>
      <c r="E231" s="7" cm="1">
        <f t="array" ref="E231">IFERROR(INDEX(Stock_DataSet!$G$2:$G$6186, MATCH(1, (Stock_DataSet!$B$2:$B$6186=$A231)*(Stock_DataSet!$A$2:$A$6186=E$1), 0)), "")</f>
        <v>843.77001953125</v>
      </c>
      <c r="F231" s="7" cm="1">
        <f t="array" ref="F231">IFERROR(INDEX(Stock_DataSet!$G$2:$G$6186, MATCH(1, (Stock_DataSet!$B$2:$B$6186=$A231)*(Stock_DataSet!$A$2:$A$6186=F$1), 0)), "")</f>
        <v>2035.83947753906</v>
      </c>
    </row>
    <row r="232" spans="1:6" x14ac:dyDescent="0.25">
      <c r="A232" s="10">
        <v>44082</v>
      </c>
      <c r="B232" s="7" cm="1">
        <f t="array" ref="B232">IFERROR(INDEX(Stock_DataSet!$G$2:$G$6186, MATCH(1, (Stock_DataSet!$B$2:$B$6186=$A232)*(Stock_DataSet!$A$2:$A$6186=B$1), 0)), "")</f>
        <v>1918.48181152343</v>
      </c>
      <c r="C232" s="7" cm="1">
        <f t="array" ref="C232">IFERROR(INDEX(Stock_DataSet!$G$2:$G$6186, MATCH(1, (Stock_DataSet!$B$2:$B$6186=$A232)*(Stock_DataSet!$A$2:$A$6186=C$1), 0)), "")</f>
        <v>2182.15161132812</v>
      </c>
      <c r="D232" s="7" cm="1">
        <f t="array" ref="D232">IFERROR(INDEX(Stock_DataSet!$G$2:$G$6186, MATCH(1, (Stock_DataSet!$B$2:$B$6186=$A232)*(Stock_DataSet!$A$2:$A$6186=D$1), 0)), "")</f>
        <v>1067.92810058593</v>
      </c>
      <c r="E232" s="7" cm="1">
        <f t="array" ref="E232">IFERROR(INDEX(Stock_DataSet!$G$2:$G$6186, MATCH(1, (Stock_DataSet!$B$2:$B$6186=$A232)*(Stock_DataSet!$A$2:$A$6186=E$1), 0)), "")</f>
        <v>856.76794433593705</v>
      </c>
      <c r="F232" s="7" cm="1">
        <f t="array" ref="F232">IFERROR(INDEX(Stock_DataSet!$G$2:$G$6186, MATCH(1, (Stock_DataSet!$B$2:$B$6186=$A232)*(Stock_DataSet!$A$2:$A$6186=F$1), 0)), "")</f>
        <v>2016.681640625</v>
      </c>
    </row>
    <row r="233" spans="1:6" x14ac:dyDescent="0.25">
      <c r="A233" s="10">
        <v>44083</v>
      </c>
      <c r="B233" s="7" cm="1">
        <f t="array" ref="B233">IFERROR(INDEX(Stock_DataSet!$G$2:$G$6186, MATCH(1, (Stock_DataSet!$B$2:$B$6186=$A233)*(Stock_DataSet!$A$2:$A$6186=B$1), 0)), "")</f>
        <v>1967.87548828125</v>
      </c>
      <c r="C233" s="7" cm="1">
        <f t="array" ref="C233">IFERROR(INDEX(Stock_DataSet!$G$2:$G$6186, MATCH(1, (Stock_DataSet!$B$2:$B$6186=$A233)*(Stock_DataSet!$A$2:$A$6186=C$1), 0)), "")</f>
        <v>2163.05444335937</v>
      </c>
      <c r="D233" s="7" cm="1">
        <f t="array" ref="D233">IFERROR(INDEX(Stock_DataSet!$G$2:$G$6186, MATCH(1, (Stock_DataSet!$B$2:$B$6186=$A233)*(Stock_DataSet!$A$2:$A$6186=D$1), 0)), "")</f>
        <v>1052.61657714843</v>
      </c>
      <c r="E233" s="7" cm="1">
        <f t="array" ref="E233">IFERROR(INDEX(Stock_DataSet!$G$2:$G$6186, MATCH(1, (Stock_DataSet!$B$2:$B$6186=$A233)*(Stock_DataSet!$A$2:$A$6186=E$1), 0)), "")</f>
        <v>846.23284912109295</v>
      </c>
      <c r="F233" s="7" cm="1">
        <f t="array" ref="F233">IFERROR(INDEX(Stock_DataSet!$G$2:$G$6186, MATCH(1, (Stock_DataSet!$B$2:$B$6186=$A233)*(Stock_DataSet!$A$2:$A$6186=F$1), 0)), "")</f>
        <v>2007.26806640625</v>
      </c>
    </row>
    <row r="234" spans="1:6" x14ac:dyDescent="0.25">
      <c r="A234" s="10">
        <v>44084</v>
      </c>
      <c r="B234" s="7" cm="1">
        <f t="array" ref="B234">IFERROR(INDEX(Stock_DataSet!$G$2:$G$6186, MATCH(1, (Stock_DataSet!$B$2:$B$6186=$A234)*(Stock_DataSet!$A$2:$A$6186=B$1), 0)), "")</f>
        <v>2106.86108398437</v>
      </c>
      <c r="C234" s="7" cm="1">
        <f t="array" ref="C234">IFERROR(INDEX(Stock_DataSet!$G$2:$G$6186, MATCH(1, (Stock_DataSet!$B$2:$B$6186=$A234)*(Stock_DataSet!$A$2:$A$6186=C$1), 0)), "")</f>
        <v>2166.30712890625</v>
      </c>
      <c r="D234" s="7" cm="1">
        <f t="array" ref="D234">IFERROR(INDEX(Stock_DataSet!$G$2:$G$6186, MATCH(1, (Stock_DataSet!$B$2:$B$6186=$A234)*(Stock_DataSet!$A$2:$A$6186=D$1), 0)), "")</f>
        <v>1046.90466308593</v>
      </c>
      <c r="E234" s="7" cm="1">
        <f t="array" ref="E234">IFERROR(INDEX(Stock_DataSet!$G$2:$G$6186, MATCH(1, (Stock_DataSet!$B$2:$B$6186=$A234)*(Stock_DataSet!$A$2:$A$6186=E$1), 0)), "")</f>
        <v>857.45202636718705</v>
      </c>
      <c r="F234" s="7" cm="1">
        <f t="array" ref="F234">IFERROR(INDEX(Stock_DataSet!$G$2:$G$6186, MATCH(1, (Stock_DataSet!$B$2:$B$6186=$A234)*(Stock_DataSet!$A$2:$A$6186=F$1), 0)), "")</f>
        <v>2008.82141113281</v>
      </c>
    </row>
    <row r="235" spans="1:6" x14ac:dyDescent="0.25">
      <c r="A235" s="10">
        <v>44085</v>
      </c>
      <c r="B235" s="7" cm="1">
        <f t="array" ref="B235">IFERROR(INDEX(Stock_DataSet!$G$2:$G$6186, MATCH(1, (Stock_DataSet!$B$2:$B$6186=$A235)*(Stock_DataSet!$A$2:$A$6186=B$1), 0)), "")</f>
        <v>2112.09643554687</v>
      </c>
      <c r="C235" s="7" cm="1">
        <f t="array" ref="C235">IFERROR(INDEX(Stock_DataSet!$G$2:$G$6186, MATCH(1, (Stock_DataSet!$B$2:$B$6186=$A235)*(Stock_DataSet!$A$2:$A$6186=C$1), 0)), "")</f>
        <v>2206.2197265625</v>
      </c>
      <c r="D235" s="7" cm="1">
        <f t="array" ref="D235">IFERROR(INDEX(Stock_DataSet!$G$2:$G$6186, MATCH(1, (Stock_DataSet!$B$2:$B$6186=$A235)*(Stock_DataSet!$A$2:$A$6186=D$1), 0)), "")</f>
        <v>1035.48095703125</v>
      </c>
      <c r="E235" s="7" cm="1">
        <f t="array" ref="E235">IFERROR(INDEX(Stock_DataSet!$G$2:$G$6186, MATCH(1, (Stock_DataSet!$B$2:$B$6186=$A235)*(Stock_DataSet!$A$2:$A$6186=E$1), 0)), "")</f>
        <v>862.60565185546795</v>
      </c>
      <c r="F235" s="7" cm="1">
        <f t="array" ref="F235">IFERROR(INDEX(Stock_DataSet!$G$2:$G$6186, MATCH(1, (Stock_DataSet!$B$2:$B$6186=$A235)*(Stock_DataSet!$A$2:$A$6186=F$1), 0)), "")</f>
        <v>2032.68518066406</v>
      </c>
    </row>
    <row r="236" spans="1:6" x14ac:dyDescent="0.25">
      <c r="A236" s="10">
        <v>44088</v>
      </c>
      <c r="B236" s="7" cm="1">
        <f t="array" ref="B236">IFERROR(INDEX(Stock_DataSet!$G$2:$G$6186, MATCH(1, (Stock_DataSet!$B$2:$B$6186=$A236)*(Stock_DataSet!$A$2:$A$6186=B$1), 0)), "")</f>
        <v>2096.43627929687</v>
      </c>
      <c r="C236" s="7" cm="1">
        <f t="array" ref="C236">IFERROR(INDEX(Stock_DataSet!$G$2:$G$6186, MATCH(1, (Stock_DataSet!$B$2:$B$6186=$A236)*(Stock_DataSet!$A$2:$A$6186=C$1), 0)), "")</f>
        <v>2315.2255859375</v>
      </c>
      <c r="D236" s="7" cm="1">
        <f t="array" ref="D236">IFERROR(INDEX(Stock_DataSet!$G$2:$G$6186, MATCH(1, (Stock_DataSet!$B$2:$B$6186=$A236)*(Stock_DataSet!$A$2:$A$6186=D$1), 0)), "")</f>
        <v>1015.60931396484</v>
      </c>
      <c r="E236" s="7" cm="1">
        <f t="array" ref="E236">IFERROR(INDEX(Stock_DataSet!$G$2:$G$6186, MATCH(1, (Stock_DataSet!$B$2:$B$6186=$A236)*(Stock_DataSet!$A$2:$A$6186=E$1), 0)), "")</f>
        <v>892.43243408203102</v>
      </c>
      <c r="F236" s="7" cm="1">
        <f t="array" ref="F236">IFERROR(INDEX(Stock_DataSet!$G$2:$G$6186, MATCH(1, (Stock_DataSet!$B$2:$B$6186=$A236)*(Stock_DataSet!$A$2:$A$6186=F$1), 0)), "")</f>
        <v>1999.03088378906</v>
      </c>
    </row>
    <row r="237" spans="1:6" x14ac:dyDescent="0.25">
      <c r="A237" s="10">
        <v>44089</v>
      </c>
      <c r="B237" s="7" cm="1">
        <f t="array" ref="B237">IFERROR(INDEX(Stock_DataSet!$G$2:$G$6186, MATCH(1, (Stock_DataSet!$B$2:$B$6186=$A237)*(Stock_DataSet!$A$2:$A$6186=B$1), 0)), "")</f>
        <v>2111.27709960937</v>
      </c>
      <c r="C237" s="7" cm="1">
        <f t="array" ref="C237">IFERROR(INDEX(Stock_DataSet!$G$2:$G$6186, MATCH(1, (Stock_DataSet!$B$2:$B$6186=$A237)*(Stock_DataSet!$A$2:$A$6186=C$1), 0)), "")</f>
        <v>2315.2255859375</v>
      </c>
      <c r="D237" s="7" cm="1">
        <f t="array" ref="D237">IFERROR(INDEX(Stock_DataSet!$G$2:$G$6186, MATCH(1, (Stock_DataSet!$B$2:$B$6186=$A237)*(Stock_DataSet!$A$2:$A$6186=D$1), 0)), "")</f>
        <v>1027.65710449218</v>
      </c>
      <c r="E237" s="7" cm="1">
        <f t="array" ref="E237">IFERROR(INDEX(Stock_DataSet!$G$2:$G$6186, MATCH(1, (Stock_DataSet!$B$2:$B$6186=$A237)*(Stock_DataSet!$A$2:$A$6186=E$1), 0)), "")</f>
        <v>896.12652587890602</v>
      </c>
      <c r="F237" s="7" cm="1">
        <f t="array" ref="F237">IFERROR(INDEX(Stock_DataSet!$G$2:$G$6186, MATCH(1, (Stock_DataSet!$B$2:$B$6186=$A237)*(Stock_DataSet!$A$2:$A$6186=F$1), 0)), "")</f>
        <v>1999.92517089843</v>
      </c>
    </row>
    <row r="238" spans="1:6" x14ac:dyDescent="0.25">
      <c r="A238" s="10">
        <v>44090</v>
      </c>
      <c r="B238" s="7" cm="1">
        <f t="array" ref="B238">IFERROR(INDEX(Stock_DataSet!$G$2:$G$6186, MATCH(1, (Stock_DataSet!$B$2:$B$6186=$A238)*(Stock_DataSet!$A$2:$A$6186=B$1), 0)), "")</f>
        <v>2116.46655273437</v>
      </c>
      <c r="C238" s="7" cm="1">
        <f t="array" ref="C238">IFERROR(INDEX(Stock_DataSet!$G$2:$G$6186, MATCH(1, (Stock_DataSet!$B$2:$B$6186=$A238)*(Stock_DataSet!$A$2:$A$6186=C$1), 0)), "")</f>
        <v>2326.00512695312</v>
      </c>
      <c r="D238" s="7" cm="1">
        <f t="array" ref="D238">IFERROR(INDEX(Stock_DataSet!$G$2:$G$6186, MATCH(1, (Stock_DataSet!$B$2:$B$6186=$A238)*(Stock_DataSet!$A$2:$A$6186=D$1), 0)), "")</f>
        <v>1049.88061523437</v>
      </c>
      <c r="E238" s="7" cm="1">
        <f t="array" ref="E238">IFERROR(INDEX(Stock_DataSet!$G$2:$G$6186, MATCH(1, (Stock_DataSet!$B$2:$B$6186=$A238)*(Stock_DataSet!$A$2:$A$6186=E$1), 0)), "")</f>
        <v>913.73077392578102</v>
      </c>
      <c r="F238" s="7" cm="1">
        <f t="array" ref="F238">IFERROR(INDEX(Stock_DataSet!$G$2:$G$6186, MATCH(1, (Stock_DataSet!$B$2:$B$6186=$A238)*(Stock_DataSet!$A$2:$A$6186=F$1), 0)), "")</f>
        <v>2017.85876464843</v>
      </c>
    </row>
    <row r="239" spans="1:6" x14ac:dyDescent="0.25">
      <c r="A239" s="10">
        <v>44091</v>
      </c>
      <c r="B239" s="7" cm="1">
        <f t="array" ref="B239">IFERROR(INDEX(Stock_DataSet!$G$2:$G$6186, MATCH(1, (Stock_DataSet!$B$2:$B$6186=$A239)*(Stock_DataSet!$A$2:$A$6186=B$1), 0)), "")</f>
        <v>2092.97631835937</v>
      </c>
      <c r="C239" s="7" cm="1">
        <f t="array" ref="C239">IFERROR(INDEX(Stock_DataSet!$G$2:$G$6186, MATCH(1, (Stock_DataSet!$B$2:$B$6186=$A239)*(Stock_DataSet!$A$2:$A$6186=C$1), 0)), "")</f>
        <v>2286.9287109375</v>
      </c>
      <c r="D239" s="7" cm="1">
        <f t="array" ref="D239">IFERROR(INDEX(Stock_DataSet!$G$2:$G$6186, MATCH(1, (Stock_DataSet!$B$2:$B$6186=$A239)*(Stock_DataSet!$A$2:$A$6186=D$1), 0)), "")</f>
        <v>1040.23266601562</v>
      </c>
      <c r="E239" s="7" cm="1">
        <f t="array" ref="E239">IFERROR(INDEX(Stock_DataSet!$G$2:$G$6186, MATCH(1, (Stock_DataSet!$B$2:$B$6186=$A239)*(Stock_DataSet!$A$2:$A$6186=E$1), 0)), "")</f>
        <v>922.16790771484295</v>
      </c>
      <c r="F239" s="7" cm="1">
        <f t="array" ref="F239">IFERROR(INDEX(Stock_DataSet!$G$2:$G$6186, MATCH(1, (Stock_DataSet!$B$2:$B$6186=$A239)*(Stock_DataSet!$A$2:$A$6186=F$1), 0)), "")</f>
        <v>2003.45520019531</v>
      </c>
    </row>
    <row r="240" spans="1:6" x14ac:dyDescent="0.25">
      <c r="A240" s="10">
        <v>44092</v>
      </c>
      <c r="B240" s="7" cm="1">
        <f t="array" ref="B240">IFERROR(INDEX(Stock_DataSet!$G$2:$G$6186, MATCH(1, (Stock_DataSet!$B$2:$B$6186=$A240)*(Stock_DataSet!$A$2:$A$6186=B$1), 0)), "")</f>
        <v>2099.30395507812</v>
      </c>
      <c r="C240" s="7" cm="1">
        <f t="array" ref="C240">IFERROR(INDEX(Stock_DataSet!$G$2:$G$6186, MATCH(1, (Stock_DataSet!$B$2:$B$6186=$A240)*(Stock_DataSet!$A$2:$A$6186=C$1), 0)), "")</f>
        <v>2276.65966796875</v>
      </c>
      <c r="D240" s="7" cm="1">
        <f t="array" ref="D240">IFERROR(INDEX(Stock_DataSet!$G$2:$G$6186, MATCH(1, (Stock_DataSet!$B$2:$B$6186=$A240)*(Stock_DataSet!$A$2:$A$6186=D$1), 0)), "")</f>
        <v>1014.9853515625</v>
      </c>
      <c r="E240" s="7" cm="1">
        <f t="array" ref="E240">IFERROR(INDEX(Stock_DataSet!$G$2:$G$6186, MATCH(1, (Stock_DataSet!$B$2:$B$6186=$A240)*(Stock_DataSet!$A$2:$A$6186=E$1), 0)), "")</f>
        <v>914.09564208984295</v>
      </c>
      <c r="F240" s="7" cm="1">
        <f t="array" ref="F240">IFERROR(INDEX(Stock_DataSet!$G$2:$G$6186, MATCH(1, (Stock_DataSet!$B$2:$B$6186=$A240)*(Stock_DataSet!$A$2:$A$6186=F$1), 0)), "")</f>
        <v>1975.68469238281</v>
      </c>
    </row>
    <row r="241" spans="1:6" x14ac:dyDescent="0.25">
      <c r="A241" s="10">
        <v>44095</v>
      </c>
      <c r="B241" s="7" cm="1">
        <f t="array" ref="B241">IFERROR(INDEX(Stock_DataSet!$G$2:$G$6186, MATCH(1, (Stock_DataSet!$B$2:$B$6186=$A241)*(Stock_DataSet!$A$2:$A$6186=B$1), 0)), "")</f>
        <v>2053.91650390625</v>
      </c>
      <c r="C241" s="7" cm="1">
        <f t="array" ref="C241">IFERROR(INDEX(Stock_DataSet!$G$2:$G$6186, MATCH(1, (Stock_DataSet!$B$2:$B$6186=$A241)*(Stock_DataSet!$A$2:$A$6186=C$1), 0)), "")</f>
        <v>2290.97119140625</v>
      </c>
      <c r="D241" s="7" cm="1">
        <f t="array" ref="D241">IFERROR(INDEX(Stock_DataSet!$G$2:$G$6186, MATCH(1, (Stock_DataSet!$B$2:$B$6186=$A241)*(Stock_DataSet!$A$2:$A$6186=D$1), 0)), "")</f>
        <v>1007.30554199218</v>
      </c>
      <c r="E241" s="7" cm="1">
        <f t="array" ref="E241">IFERROR(INDEX(Stock_DataSet!$G$2:$G$6186, MATCH(1, (Stock_DataSet!$B$2:$B$6186=$A241)*(Stock_DataSet!$A$2:$A$6186=E$1), 0)), "")</f>
        <v>921.16461181640602</v>
      </c>
      <c r="F241" s="7" cm="1">
        <f t="array" ref="F241">IFERROR(INDEX(Stock_DataSet!$G$2:$G$6186, MATCH(1, (Stock_DataSet!$B$2:$B$6186=$A241)*(Stock_DataSet!$A$2:$A$6186=F$1), 0)), "")</f>
        <v>1918.35400390625</v>
      </c>
    </row>
    <row r="242" spans="1:6" x14ac:dyDescent="0.25">
      <c r="A242" s="10">
        <v>44096</v>
      </c>
      <c r="B242" s="7" cm="1">
        <f t="array" ref="B242">IFERROR(INDEX(Stock_DataSet!$G$2:$G$6186, MATCH(1, (Stock_DataSet!$B$2:$B$6186=$A242)*(Stock_DataSet!$A$2:$A$6186=B$1), 0)), "")</f>
        <v>2013.21752929687</v>
      </c>
      <c r="C242" s="7" cm="1">
        <f t="array" ref="C242">IFERROR(INDEX(Stock_DataSet!$G$2:$G$6186, MATCH(1, (Stock_DataSet!$B$2:$B$6186=$A242)*(Stock_DataSet!$A$2:$A$6186=C$1), 0)), "")</f>
        <v>2344.54443359375</v>
      </c>
      <c r="D242" s="7" cm="1">
        <f t="array" ref="D242">IFERROR(INDEX(Stock_DataSet!$G$2:$G$6186, MATCH(1, (Stock_DataSet!$B$2:$B$6186=$A242)*(Stock_DataSet!$A$2:$A$6186=D$1), 0)), "")</f>
        <v>993.96185302734295</v>
      </c>
      <c r="E242" s="7" cm="1">
        <f t="array" ref="E242">IFERROR(INDEX(Stock_DataSet!$G$2:$G$6186, MATCH(1, (Stock_DataSet!$B$2:$B$6186=$A242)*(Stock_DataSet!$A$2:$A$6186=E$1), 0)), "")</f>
        <v>918.97540283203102</v>
      </c>
      <c r="F242" s="7" cm="1">
        <f t="array" ref="F242">IFERROR(INDEX(Stock_DataSet!$G$2:$G$6186, MATCH(1, (Stock_DataSet!$B$2:$B$6186=$A242)*(Stock_DataSet!$A$2:$A$6186=F$1), 0)), "")</f>
        <v>1907.99914550781</v>
      </c>
    </row>
    <row r="243" spans="1:6" x14ac:dyDescent="0.25">
      <c r="A243" s="10">
        <v>44097</v>
      </c>
      <c r="B243" s="7" cm="1">
        <f t="array" ref="B243">IFERROR(INDEX(Stock_DataSet!$G$2:$G$6186, MATCH(1, (Stock_DataSet!$B$2:$B$6186=$A243)*(Stock_DataSet!$A$2:$A$6186=B$1), 0)), "")</f>
        <v>2031.10852050781</v>
      </c>
      <c r="C243" s="7" cm="1">
        <f t="array" ref="C243">IFERROR(INDEX(Stock_DataSet!$G$2:$G$6186, MATCH(1, (Stock_DataSet!$B$2:$B$6186=$A243)*(Stock_DataSet!$A$2:$A$6186=C$1), 0)), "")</f>
        <v>2292.96875</v>
      </c>
      <c r="D243" s="7" cm="1">
        <f t="array" ref="D243">IFERROR(INDEX(Stock_DataSet!$G$2:$G$6186, MATCH(1, (Stock_DataSet!$B$2:$B$6186=$A243)*(Stock_DataSet!$A$2:$A$6186=D$1), 0)), "")</f>
        <v>1005.33764648437</v>
      </c>
      <c r="E243" s="7" cm="1">
        <f t="array" ref="E243">IFERROR(INDEX(Stock_DataSet!$G$2:$G$6186, MATCH(1, (Stock_DataSet!$B$2:$B$6186=$A243)*(Stock_DataSet!$A$2:$A$6186=E$1), 0)), "")</f>
        <v>930.149169921875</v>
      </c>
      <c r="F243" s="7" cm="1">
        <f t="array" ref="F243">IFERROR(INDEX(Stock_DataSet!$G$2:$G$6186, MATCH(1, (Stock_DataSet!$B$2:$B$6186=$A243)*(Stock_DataSet!$A$2:$A$6186=F$1), 0)), "")</f>
        <v>1932.23962402343</v>
      </c>
    </row>
    <row r="244" spans="1:6" x14ac:dyDescent="0.25">
      <c r="A244" s="10">
        <v>44098</v>
      </c>
      <c r="B244" s="7" cm="1">
        <f t="array" ref="B244">IFERROR(INDEX(Stock_DataSet!$G$2:$G$6186, MATCH(1, (Stock_DataSet!$B$2:$B$6186=$A244)*(Stock_DataSet!$A$2:$A$6186=B$1), 0)), "")</f>
        <v>1985.94873046875</v>
      </c>
      <c r="C244" s="7" cm="1">
        <f t="array" ref="C244">IFERROR(INDEX(Stock_DataSet!$G$2:$G$6186, MATCH(1, (Stock_DataSet!$B$2:$B$6186=$A244)*(Stock_DataSet!$A$2:$A$6186=C$1), 0)), "")</f>
        <v>2167.3291015625</v>
      </c>
      <c r="D244" s="7" cm="1">
        <f t="array" ref="D244">IFERROR(INDEX(Stock_DataSet!$G$2:$G$6186, MATCH(1, (Stock_DataSet!$B$2:$B$6186=$A244)*(Stock_DataSet!$A$2:$A$6186=D$1), 0)), "")</f>
        <v>989.16198730468705</v>
      </c>
      <c r="E244" s="7" cm="1">
        <f t="array" ref="E244">IFERROR(INDEX(Stock_DataSet!$G$2:$G$6186, MATCH(1, (Stock_DataSet!$B$2:$B$6186=$A244)*(Stock_DataSet!$A$2:$A$6186=E$1), 0)), "")</f>
        <v>889.69598388671795</v>
      </c>
      <c r="F244" s="7" cm="1">
        <f t="array" ref="F244">IFERROR(INDEX(Stock_DataSet!$G$2:$G$6186, MATCH(1, (Stock_DataSet!$B$2:$B$6186=$A244)*(Stock_DataSet!$A$2:$A$6186=F$1), 0)), "")</f>
        <v>1940.10009765625</v>
      </c>
    </row>
    <row r="245" spans="1:6" x14ac:dyDescent="0.25">
      <c r="A245" s="10">
        <v>44099</v>
      </c>
      <c r="B245" s="7" cm="1">
        <f t="array" ref="B245">IFERROR(INDEX(Stock_DataSet!$G$2:$G$6186, MATCH(1, (Stock_DataSet!$B$2:$B$6186=$A245)*(Stock_DataSet!$A$2:$A$6186=B$1), 0)), "")</f>
        <v>2004.61364746093</v>
      </c>
      <c r="C245" s="7" cm="1">
        <f t="array" ref="C245">IFERROR(INDEX(Stock_DataSet!$G$2:$G$6186, MATCH(1, (Stock_DataSet!$B$2:$B$6186=$A245)*(Stock_DataSet!$A$2:$A$6186=C$1), 0)), "")</f>
        <v>2251.01171875</v>
      </c>
      <c r="D245" s="7" cm="1">
        <f t="array" ref="D245">IFERROR(INDEX(Stock_DataSet!$G$2:$G$6186, MATCH(1, (Stock_DataSet!$B$2:$B$6186=$A245)*(Stock_DataSet!$A$2:$A$6186=D$1), 0)), "")</f>
        <v>1002.21752929687</v>
      </c>
      <c r="E245" s="7" cm="1">
        <f t="array" ref="E245">IFERROR(INDEX(Stock_DataSet!$G$2:$G$6186, MATCH(1, (Stock_DataSet!$B$2:$B$6186=$A245)*(Stock_DataSet!$A$2:$A$6186=E$1), 0)), "")</f>
        <v>922.578369140625</v>
      </c>
      <c r="F245" s="7" cm="1">
        <f t="array" ref="F245">IFERROR(INDEX(Stock_DataSet!$G$2:$G$6186, MATCH(1, (Stock_DataSet!$B$2:$B$6186=$A245)*(Stock_DataSet!$A$2:$A$6186=F$1), 0)), "")</f>
        <v>1957.18640136718</v>
      </c>
    </row>
    <row r="246" spans="1:6" x14ac:dyDescent="0.25">
      <c r="A246" s="10">
        <v>44102</v>
      </c>
      <c r="B246" s="7" cm="1">
        <f t="array" ref="B246">IFERROR(INDEX(Stock_DataSet!$G$2:$G$6186, MATCH(1, (Stock_DataSet!$B$2:$B$6186=$A246)*(Stock_DataSet!$A$2:$A$6186=B$1), 0)), "")</f>
        <v>2017.86096191406</v>
      </c>
      <c r="C246" s="7" cm="1">
        <f t="array" ref="C246">IFERROR(INDEX(Stock_DataSet!$G$2:$G$6186, MATCH(1, (Stock_DataSet!$B$2:$B$6186=$A246)*(Stock_DataSet!$A$2:$A$6186=C$1), 0)), "")</f>
        <v>2254.72900390625</v>
      </c>
      <c r="D246" s="7" cm="1">
        <f t="array" ref="D246">IFERROR(INDEX(Stock_DataSet!$G$2:$G$6186, MATCH(1, (Stock_DataSet!$B$2:$B$6186=$A246)*(Stock_DataSet!$A$2:$A$6186=D$1), 0)), "")</f>
        <v>1012.0093383789</v>
      </c>
      <c r="E246" s="7" cm="1">
        <f t="array" ref="E246">IFERROR(INDEX(Stock_DataSet!$G$2:$G$6186, MATCH(1, (Stock_DataSet!$B$2:$B$6186=$A246)*(Stock_DataSet!$A$2:$A$6186=E$1), 0)), "")</f>
        <v>921.62072753906205</v>
      </c>
      <c r="F246" s="7" cm="1">
        <f t="array" ref="F246">IFERROR(INDEX(Stock_DataSet!$G$2:$G$6186, MATCH(1, (Stock_DataSet!$B$2:$B$6186=$A246)*(Stock_DataSet!$A$2:$A$6186=F$1), 0)), "")</f>
        <v>1942.35949707031</v>
      </c>
    </row>
    <row r="247" spans="1:6" x14ac:dyDescent="0.25">
      <c r="A247" s="10">
        <v>44103</v>
      </c>
      <c r="B247" s="7" cm="1">
        <f t="array" ref="B247">IFERROR(INDEX(Stock_DataSet!$G$2:$G$6186, MATCH(1, (Stock_DataSet!$B$2:$B$6186=$A247)*(Stock_DataSet!$A$2:$A$6186=B$1), 0)), "")</f>
        <v>2044.08312988281</v>
      </c>
      <c r="C247" s="7" cm="1">
        <f t="array" ref="C247">IFERROR(INDEX(Stock_DataSet!$G$2:$G$6186, MATCH(1, (Stock_DataSet!$B$2:$B$6186=$A247)*(Stock_DataSet!$A$2:$A$6186=C$1), 0)), "")</f>
        <v>2312.43774414062</v>
      </c>
      <c r="D247" s="7" cm="1">
        <f t="array" ref="D247">IFERROR(INDEX(Stock_DataSet!$G$2:$G$6186, MATCH(1, (Stock_DataSet!$B$2:$B$6186=$A247)*(Stock_DataSet!$A$2:$A$6186=D$1), 0)), "")</f>
        <v>1020.02514648437</v>
      </c>
      <c r="E247" s="7" cm="1">
        <f t="array" ref="E247">IFERROR(INDEX(Stock_DataSet!$G$2:$G$6186, MATCH(1, (Stock_DataSet!$B$2:$B$6186=$A247)*(Stock_DataSet!$A$2:$A$6186=E$1), 0)), "")</f>
        <v>920.34362792968705</v>
      </c>
      <c r="F247" s="7" cm="1">
        <f t="array" ref="F247">IFERROR(INDEX(Stock_DataSet!$G$2:$G$6186, MATCH(1, (Stock_DataSet!$B$2:$B$6186=$A247)*(Stock_DataSet!$A$2:$A$6186=F$1), 0)), "")</f>
        <v>1914.02380371093</v>
      </c>
    </row>
    <row r="248" spans="1:6" x14ac:dyDescent="0.25">
      <c r="A248" s="10">
        <v>44104</v>
      </c>
      <c r="B248" s="7" cm="1">
        <f t="array" ref="B248">IFERROR(INDEX(Stock_DataSet!$G$2:$G$6186, MATCH(1, (Stock_DataSet!$B$2:$B$6186=$A248)*(Stock_DataSet!$A$2:$A$6186=B$1), 0)), "")</f>
        <v>2034.34094238281</v>
      </c>
      <c r="C248" s="7" cm="1">
        <f t="array" ref="C248">IFERROR(INDEX(Stock_DataSet!$G$2:$G$6186, MATCH(1, (Stock_DataSet!$B$2:$B$6186=$A248)*(Stock_DataSet!$A$2:$A$6186=C$1), 0)), "")</f>
        <v>2316.06176757812</v>
      </c>
      <c r="D248" s="7" cm="1">
        <f t="array" ref="D248">IFERROR(INDEX(Stock_DataSet!$G$2:$G$6186, MATCH(1, (Stock_DataSet!$B$2:$B$6186=$A248)*(Stock_DataSet!$A$2:$A$6186=D$1), 0)), "")</f>
        <v>1035.43298339843</v>
      </c>
      <c r="E248" s="7" cm="1">
        <f t="array" ref="E248">IFERROR(INDEX(Stock_DataSet!$G$2:$G$6186, MATCH(1, (Stock_DataSet!$B$2:$B$6186=$A248)*(Stock_DataSet!$A$2:$A$6186=E$1), 0)), "")</f>
        <v>919.65954589843705</v>
      </c>
      <c r="F248" s="7" cm="1">
        <f t="array" ref="F248">IFERROR(INDEX(Stock_DataSet!$G$2:$G$6186, MATCH(1, (Stock_DataSet!$B$2:$B$6186=$A248)*(Stock_DataSet!$A$2:$A$6186=F$1), 0)), "")</f>
        <v>1947.01928710937</v>
      </c>
    </row>
    <row r="249" spans="1:6" x14ac:dyDescent="0.25">
      <c r="A249" s="10">
        <v>44105</v>
      </c>
      <c r="B249" s="7" cm="1">
        <f t="array" ref="B249">IFERROR(INDEX(Stock_DataSet!$G$2:$G$6186, MATCH(1, (Stock_DataSet!$B$2:$B$6186=$A249)*(Stock_DataSet!$A$2:$A$6186=B$1), 0)), "")</f>
        <v>2026.05554199218</v>
      </c>
      <c r="C249" s="7" cm="1">
        <f t="array" ref="C249">IFERROR(INDEX(Stock_DataSet!$G$2:$G$6186, MATCH(1, (Stock_DataSet!$B$2:$B$6186=$A249)*(Stock_DataSet!$A$2:$A$6186=C$1), 0)), "")</f>
        <v>2345.00854492187</v>
      </c>
      <c r="D249" s="7" cm="1">
        <f t="array" ref="D249">IFERROR(INDEX(Stock_DataSet!$G$2:$G$6186, MATCH(1, (Stock_DataSet!$B$2:$B$6186=$A249)*(Stock_DataSet!$A$2:$A$6186=D$1), 0)), "")</f>
        <v>1062.64831542968</v>
      </c>
      <c r="E249" s="7" cm="1">
        <f t="array" ref="E249">IFERROR(INDEX(Stock_DataSet!$G$2:$G$6186, MATCH(1, (Stock_DataSet!$B$2:$B$6186=$A249)*(Stock_DataSet!$A$2:$A$6186=E$1), 0)), "")</f>
        <v>928.233642578125</v>
      </c>
      <c r="F249" s="7" cm="1">
        <f t="array" ref="F249">IFERROR(INDEX(Stock_DataSet!$G$2:$G$6186, MATCH(1, (Stock_DataSet!$B$2:$B$6186=$A249)*(Stock_DataSet!$A$2:$A$6186=F$1), 0)), "")</f>
        <v>1972.20129394531</v>
      </c>
    </row>
    <row r="250" spans="1:6" x14ac:dyDescent="0.25">
      <c r="A250" s="10">
        <v>44109</v>
      </c>
      <c r="B250" s="7" cm="1">
        <f t="array" ref="B250">IFERROR(INDEX(Stock_DataSet!$G$2:$G$6186, MATCH(1, (Stock_DataSet!$B$2:$B$6186=$A250)*(Stock_DataSet!$A$2:$A$6186=B$1), 0)), "")</f>
        <v>2014.17370605468</v>
      </c>
      <c r="C250" s="7" cm="1">
        <f t="array" ref="C250">IFERROR(INDEX(Stock_DataSet!$G$2:$G$6186, MATCH(1, (Stock_DataSet!$B$2:$B$6186=$A250)*(Stock_DataSet!$A$2:$A$6186=C$1), 0)), "")</f>
        <v>2514.46411132812</v>
      </c>
      <c r="D250" s="7" cm="1">
        <f t="array" ref="D250">IFERROR(INDEX(Stock_DataSet!$G$2:$G$6186, MATCH(1, (Stock_DataSet!$B$2:$B$6186=$A250)*(Stock_DataSet!$A$2:$A$6186=D$1), 0)), "")</f>
        <v>1069.75207519531</v>
      </c>
      <c r="E250" s="7" cm="1">
        <f t="array" ref="E250">IFERROR(INDEX(Stock_DataSet!$G$2:$G$6186, MATCH(1, (Stock_DataSet!$B$2:$B$6186=$A250)*(Stock_DataSet!$A$2:$A$6186=E$1), 0)), "")</f>
        <v>956.55529785156205</v>
      </c>
      <c r="F250" s="7" cm="1">
        <f t="array" ref="F250">IFERROR(INDEX(Stock_DataSet!$G$2:$G$6186, MATCH(1, (Stock_DataSet!$B$2:$B$6186=$A250)*(Stock_DataSet!$A$2:$A$6186=F$1), 0)), "")</f>
        <v>1987.310546875</v>
      </c>
    </row>
    <row r="251" spans="1:6" x14ac:dyDescent="0.25">
      <c r="A251" s="10">
        <v>44110</v>
      </c>
      <c r="B251" s="7" cm="1">
        <f t="array" ref="B251">IFERROR(INDEX(Stock_DataSet!$G$2:$G$6186, MATCH(1, (Stock_DataSet!$B$2:$B$6186=$A251)*(Stock_DataSet!$A$2:$A$6186=B$1), 0)), "")</f>
        <v>2012.48937988281</v>
      </c>
      <c r="C251" s="7" cm="1">
        <f t="array" ref="C251">IFERROR(INDEX(Stock_DataSet!$G$2:$G$6186, MATCH(1, (Stock_DataSet!$B$2:$B$6186=$A251)*(Stock_DataSet!$A$2:$A$6186=C$1), 0)), "")</f>
        <v>2522.36352539062</v>
      </c>
      <c r="D251" s="7" cm="1">
        <f t="array" ref="D251">IFERROR(INDEX(Stock_DataSet!$G$2:$G$6186, MATCH(1, (Stock_DataSet!$B$2:$B$6186=$A251)*(Stock_DataSet!$A$2:$A$6186=D$1), 0)), "")</f>
        <v>1098.31140136718</v>
      </c>
      <c r="E251" s="7" cm="1">
        <f t="array" ref="E251">IFERROR(INDEX(Stock_DataSet!$G$2:$G$6186, MATCH(1, (Stock_DataSet!$B$2:$B$6186=$A251)*(Stock_DataSet!$A$2:$A$6186=E$1), 0)), "")</f>
        <v>962.98590087890602</v>
      </c>
      <c r="F251" s="7" cm="1">
        <f t="array" ref="F251">IFERROR(INDEX(Stock_DataSet!$G$2:$G$6186, MATCH(1, (Stock_DataSet!$B$2:$B$6186=$A251)*(Stock_DataSet!$A$2:$A$6186=F$1), 0)), "")</f>
        <v>1991.87634277343</v>
      </c>
    </row>
    <row r="252" spans="1:6" x14ac:dyDescent="0.25">
      <c r="A252" s="10">
        <v>44111</v>
      </c>
      <c r="B252" s="7" cm="1">
        <f t="array" ref="B252">IFERROR(INDEX(Stock_DataSet!$G$2:$G$6186, MATCH(1, (Stock_DataSet!$B$2:$B$6186=$A252)*(Stock_DataSet!$A$2:$A$6186=B$1), 0)), "")</f>
        <v>2055.41870117187</v>
      </c>
      <c r="C252" s="7" cm="1">
        <f t="array" ref="C252">IFERROR(INDEX(Stock_DataSet!$G$2:$G$6186, MATCH(1, (Stock_DataSet!$B$2:$B$6186=$A252)*(Stock_DataSet!$A$2:$A$6186=C$1), 0)), "")</f>
        <v>2542.482421875</v>
      </c>
      <c r="D252" s="7" cm="1">
        <f t="array" ref="D252">IFERROR(INDEX(Stock_DataSet!$G$2:$G$6186, MATCH(1, (Stock_DataSet!$B$2:$B$6186=$A252)*(Stock_DataSet!$A$2:$A$6186=D$1), 0)), "")</f>
        <v>1115.73510742187</v>
      </c>
      <c r="E252" s="7" cm="1">
        <f t="array" ref="E252">IFERROR(INDEX(Stock_DataSet!$G$2:$G$6186, MATCH(1, (Stock_DataSet!$B$2:$B$6186=$A252)*(Stock_DataSet!$A$2:$A$6186=E$1), 0)), "")</f>
        <v>972.83721923828102</v>
      </c>
      <c r="F252" s="7" cm="1">
        <f t="array" ref="F252">IFERROR(INDEX(Stock_DataSet!$G$2:$G$6186, MATCH(1, (Stock_DataSet!$B$2:$B$6186=$A252)*(Stock_DataSet!$A$2:$A$6186=F$1), 0)), "")</f>
        <v>2013.95202636718</v>
      </c>
    </row>
    <row r="253" spans="1:6" x14ac:dyDescent="0.25">
      <c r="A253" s="10">
        <v>44112</v>
      </c>
      <c r="B253" s="7" cm="1">
        <f t="array" ref="B253">IFERROR(INDEX(Stock_DataSet!$G$2:$G$6186, MATCH(1, (Stock_DataSet!$B$2:$B$6186=$A253)*(Stock_DataSet!$A$2:$A$6186=B$1), 0)), "")</f>
        <v>2038.80212402343</v>
      </c>
      <c r="C253" s="7" cm="1">
        <f t="array" ref="C253">IFERROR(INDEX(Stock_DataSet!$G$2:$G$6186, MATCH(1, (Stock_DataSet!$B$2:$B$6186=$A253)*(Stock_DataSet!$A$2:$A$6186=C$1), 0)), "")</f>
        <v>2625.88598632812</v>
      </c>
      <c r="D253" s="7" cm="1">
        <f t="array" ref="D253">IFERROR(INDEX(Stock_DataSet!$G$2:$G$6186, MATCH(1, (Stock_DataSet!$B$2:$B$6186=$A253)*(Stock_DataSet!$A$2:$A$6186=D$1), 0)), "")</f>
        <v>1144.1025390625</v>
      </c>
      <c r="E253" s="7" cm="1">
        <f t="array" ref="E253">IFERROR(INDEX(Stock_DataSet!$G$2:$G$6186, MATCH(1, (Stock_DataSet!$B$2:$B$6186=$A253)*(Stock_DataSet!$A$2:$A$6186=E$1), 0)), "")</f>
        <v>997.6015625</v>
      </c>
      <c r="F253" s="7" cm="1">
        <f t="array" ref="F253">IFERROR(INDEX(Stock_DataSet!$G$2:$G$6186, MATCH(1, (Stock_DataSet!$B$2:$B$6186=$A253)*(Stock_DataSet!$A$2:$A$6186=F$1), 0)), "")</f>
        <v>2034.14489746093</v>
      </c>
    </row>
    <row r="254" spans="1:6" x14ac:dyDescent="0.25">
      <c r="A254" s="10">
        <v>44113</v>
      </c>
      <c r="B254" s="7" cm="1">
        <f t="array" ref="B254">IFERROR(INDEX(Stock_DataSet!$G$2:$G$6186, MATCH(1, (Stock_DataSet!$B$2:$B$6186=$A254)*(Stock_DataSet!$A$2:$A$6186=B$1), 0)), "")</f>
        <v>2033.52136230468</v>
      </c>
      <c r="C254" s="7" cm="1">
        <f t="array" ref="C254">IFERROR(INDEX(Stock_DataSet!$G$2:$G$6186, MATCH(1, (Stock_DataSet!$B$2:$B$6186=$A254)*(Stock_DataSet!$A$2:$A$6186=C$1), 0)), "")</f>
        <v>2614.03735351562</v>
      </c>
      <c r="D254" s="7" cm="1">
        <f t="array" ref="D254">IFERROR(INDEX(Stock_DataSet!$G$2:$G$6186, MATCH(1, (Stock_DataSet!$B$2:$B$6186=$A254)*(Stock_DataSet!$A$2:$A$6186=D$1), 0)), "")</f>
        <v>1184.181640625</v>
      </c>
      <c r="E254" s="7" cm="1">
        <f t="array" ref="E254">IFERROR(INDEX(Stock_DataSet!$G$2:$G$6186, MATCH(1, (Stock_DataSet!$B$2:$B$6186=$A254)*(Stock_DataSet!$A$2:$A$6186=E$1), 0)), "")</f>
        <v>1009.55047607421</v>
      </c>
      <c r="F254" s="7" cm="1">
        <f t="array" ref="F254">IFERROR(INDEX(Stock_DataSet!$G$2:$G$6186, MATCH(1, (Stock_DataSet!$B$2:$B$6186=$A254)*(Stock_DataSet!$A$2:$A$6186=F$1), 0)), "")</f>
        <v>2014.23461914062</v>
      </c>
    </row>
    <row r="255" spans="1:6" x14ac:dyDescent="0.25">
      <c r="A255" s="10">
        <v>44116</v>
      </c>
      <c r="B255" s="7" cm="1">
        <f t="array" ref="B255">IFERROR(INDEX(Stock_DataSet!$G$2:$G$6186, MATCH(1, (Stock_DataSet!$B$2:$B$6186=$A255)*(Stock_DataSet!$A$2:$A$6186=B$1), 0)), "")</f>
        <v>2036.79919433593</v>
      </c>
      <c r="C255" s="7" cm="1">
        <f t="array" ref="C255">IFERROR(INDEX(Stock_DataSet!$G$2:$G$6186, MATCH(1, (Stock_DataSet!$B$2:$B$6186=$A255)*(Stock_DataSet!$A$2:$A$6186=C$1), 0)), "")</f>
        <v>2629.88159179687</v>
      </c>
      <c r="D255" s="7" cm="1">
        <f t="array" ref="D255">IFERROR(INDEX(Stock_DataSet!$G$2:$G$6186, MATCH(1, (Stock_DataSet!$B$2:$B$6186=$A255)*(Stock_DataSet!$A$2:$A$6186=D$1), 0)), "")</f>
        <v>1165.07800292968</v>
      </c>
      <c r="E255" s="7" cm="1">
        <f t="array" ref="E255">IFERROR(INDEX(Stock_DataSet!$G$2:$G$6186, MATCH(1, (Stock_DataSet!$B$2:$B$6186=$A255)*(Stock_DataSet!$A$2:$A$6186=E$1), 0)), "")</f>
        <v>1032.62744140625</v>
      </c>
      <c r="F255" s="7" cm="1">
        <f t="array" ref="F255">IFERROR(INDEX(Stock_DataSet!$G$2:$G$6186, MATCH(1, (Stock_DataSet!$B$2:$B$6186=$A255)*(Stock_DataSet!$A$2:$A$6186=F$1), 0)), "")</f>
        <v>2013.05749511718</v>
      </c>
    </row>
    <row r="256" spans="1:6" x14ac:dyDescent="0.25">
      <c r="A256" s="10">
        <v>44117</v>
      </c>
      <c r="B256" s="7" cm="1">
        <f t="array" ref="B256">IFERROR(INDEX(Stock_DataSet!$G$2:$G$6186, MATCH(1, (Stock_DataSet!$B$2:$B$6186=$A256)*(Stock_DataSet!$A$2:$A$6186=B$1), 0)), "")</f>
        <v>2076.54174804687</v>
      </c>
      <c r="C256" s="7" cm="1">
        <f t="array" ref="C256">IFERROR(INDEX(Stock_DataSet!$G$2:$G$6186, MATCH(1, (Stock_DataSet!$B$2:$B$6186=$A256)*(Stock_DataSet!$A$2:$A$6186=C$1), 0)), "")</f>
        <v>2626.67626953125</v>
      </c>
      <c r="D256" s="7" cm="1">
        <f t="array" ref="D256">IFERROR(INDEX(Stock_DataSet!$G$2:$G$6186, MATCH(1, (Stock_DataSet!$B$2:$B$6186=$A256)*(Stock_DataSet!$A$2:$A$6186=D$1), 0)), "")</f>
        <v>1150.486328125</v>
      </c>
      <c r="E256" s="7" cm="1">
        <f t="array" ref="E256">IFERROR(INDEX(Stock_DataSet!$G$2:$G$6186, MATCH(1, (Stock_DataSet!$B$2:$B$6186=$A256)*(Stock_DataSet!$A$2:$A$6186=E$1), 0)), "")</f>
        <v>1056.0693359375</v>
      </c>
      <c r="F256" s="7" cm="1">
        <f t="array" ref="F256">IFERROR(INDEX(Stock_DataSet!$G$2:$G$6186, MATCH(1, (Stock_DataSet!$B$2:$B$6186=$A256)*(Stock_DataSet!$A$2:$A$6186=F$1), 0)), "")</f>
        <v>2012.86926269531</v>
      </c>
    </row>
    <row r="257" spans="1:6" x14ac:dyDescent="0.25">
      <c r="A257" s="10">
        <v>44118</v>
      </c>
      <c r="B257" s="7" cm="1">
        <f t="array" ref="B257">IFERROR(INDEX(Stock_DataSet!$G$2:$G$6186, MATCH(1, (Stock_DataSet!$B$2:$B$6186=$A257)*(Stock_DataSet!$A$2:$A$6186=B$1), 0)), "")</f>
        <v>2082.73291015625</v>
      </c>
      <c r="C257" s="7" cm="1">
        <f t="array" ref="C257">IFERROR(INDEX(Stock_DataSet!$G$2:$G$6186, MATCH(1, (Stock_DataSet!$B$2:$B$6186=$A257)*(Stock_DataSet!$A$2:$A$6186=C$1), 0)), "")</f>
        <v>2622.05615234375</v>
      </c>
      <c r="D257" s="7" cm="1">
        <f t="array" ref="D257">IFERROR(INDEX(Stock_DataSet!$G$2:$G$6186, MATCH(1, (Stock_DataSet!$B$2:$B$6186=$A257)*(Stock_DataSet!$A$2:$A$6186=D$1), 0)), "")</f>
        <v>1163.01416015625</v>
      </c>
      <c r="E257" s="7" cm="1">
        <f t="array" ref="E257">IFERROR(INDEX(Stock_DataSet!$G$2:$G$6186, MATCH(1, (Stock_DataSet!$B$2:$B$6186=$A257)*(Stock_DataSet!$A$2:$A$6186=E$1), 0)), "")</f>
        <v>1037.09692382812</v>
      </c>
      <c r="F257" s="7" cm="1">
        <f t="array" ref="F257">IFERROR(INDEX(Stock_DataSet!$G$2:$G$6186, MATCH(1, (Stock_DataSet!$B$2:$B$6186=$A257)*(Stock_DataSet!$A$2:$A$6186=F$1), 0)), "")</f>
        <v>2031.6494140625</v>
      </c>
    </row>
    <row r="258" spans="1:6" x14ac:dyDescent="0.25">
      <c r="A258" s="10">
        <v>44119</v>
      </c>
      <c r="B258" s="7" cm="1">
        <f t="array" ref="B258">IFERROR(INDEX(Stock_DataSet!$G$2:$G$6186, MATCH(1, (Stock_DataSet!$B$2:$B$6186=$A258)*(Stock_DataSet!$A$2:$A$6186=B$1), 0)), "")</f>
        <v>2008.98388671875</v>
      </c>
      <c r="C258" s="7" cm="1">
        <f t="array" ref="C258">IFERROR(INDEX(Stock_DataSet!$G$2:$G$6186, MATCH(1, (Stock_DataSet!$B$2:$B$6186=$A258)*(Stock_DataSet!$A$2:$A$6186=C$1), 0)), "")</f>
        <v>2557.662109375</v>
      </c>
      <c r="D258" s="7" cm="1">
        <f t="array" ref="D258">IFERROR(INDEX(Stock_DataSet!$G$2:$G$6186, MATCH(1, (Stock_DataSet!$B$2:$B$6186=$A258)*(Stock_DataSet!$A$2:$A$6186=D$1), 0)), "")</f>
        <v>1122.45495605468</v>
      </c>
      <c r="E258" s="7" cm="1">
        <f t="array" ref="E258">IFERROR(INDEX(Stock_DataSet!$G$2:$G$6186, MATCH(1, (Stock_DataSet!$B$2:$B$6186=$A258)*(Stock_DataSet!$A$2:$A$6186=E$1), 0)), "")</f>
        <v>1010.873046875</v>
      </c>
      <c r="F258" s="7" cm="1">
        <f t="array" ref="F258">IFERROR(INDEX(Stock_DataSet!$G$2:$G$6186, MATCH(1, (Stock_DataSet!$B$2:$B$6186=$A258)*(Stock_DataSet!$A$2:$A$6186=F$1), 0)), "")</f>
        <v>2026.37805175781</v>
      </c>
    </row>
    <row r="259" spans="1:6" x14ac:dyDescent="0.25">
      <c r="A259" s="10">
        <v>44120</v>
      </c>
      <c r="B259" s="7" cm="1">
        <f t="array" ref="B259">IFERROR(INDEX(Stock_DataSet!$G$2:$G$6186, MATCH(1, (Stock_DataSet!$B$2:$B$6186=$A259)*(Stock_DataSet!$A$2:$A$6186=B$1), 0)), "")</f>
        <v>1981.03198242187</v>
      </c>
      <c r="C259" s="7" cm="1">
        <f t="array" ref="C259">IFERROR(INDEX(Stock_DataSet!$G$2:$G$6186, MATCH(1, (Stock_DataSet!$B$2:$B$6186=$A259)*(Stock_DataSet!$A$2:$A$6186=C$1), 0)), "")</f>
        <v>2578.84692382812</v>
      </c>
      <c r="D259" s="7" cm="1">
        <f t="array" ref="D259">IFERROR(INDEX(Stock_DataSet!$G$2:$G$6186, MATCH(1, (Stock_DataSet!$B$2:$B$6186=$A259)*(Stock_DataSet!$A$2:$A$6186=D$1), 0)), "")</f>
        <v>1151.35034179687</v>
      </c>
      <c r="E259" s="7" cm="1">
        <f t="array" ref="E259">IFERROR(INDEX(Stock_DataSet!$G$2:$G$6186, MATCH(1, (Stock_DataSet!$B$2:$B$6186=$A259)*(Stock_DataSet!$A$2:$A$6186=E$1), 0)), "")</f>
        <v>1028.43176269531</v>
      </c>
      <c r="F259" s="7" cm="1">
        <f t="array" ref="F259">IFERROR(INDEX(Stock_DataSet!$G$2:$G$6186, MATCH(1, (Stock_DataSet!$B$2:$B$6186=$A259)*(Stock_DataSet!$A$2:$A$6186=F$1), 0)), "")</f>
        <v>2024.49548339843</v>
      </c>
    </row>
    <row r="260" spans="1:6" x14ac:dyDescent="0.25">
      <c r="A260" s="10">
        <v>44123</v>
      </c>
      <c r="B260" s="7" cm="1">
        <f t="array" ref="B260">IFERROR(INDEX(Stock_DataSet!$G$2:$G$6186, MATCH(1, (Stock_DataSet!$B$2:$B$6186=$A260)*(Stock_DataSet!$A$2:$A$6186=B$1), 0)), "")</f>
        <v>1981.39599609375</v>
      </c>
      <c r="C260" s="7" cm="1">
        <f t="array" ref="C260">IFERROR(INDEX(Stock_DataSet!$G$2:$G$6186, MATCH(1, (Stock_DataSet!$B$2:$B$6186=$A260)*(Stock_DataSet!$A$2:$A$6186=C$1), 0)), "")</f>
        <v>2530.55126953125</v>
      </c>
      <c r="D260" s="7" cm="1">
        <f t="array" ref="D260">IFERROR(INDEX(Stock_DataSet!$G$2:$G$6186, MATCH(1, (Stock_DataSet!$B$2:$B$6186=$A260)*(Stock_DataSet!$A$2:$A$6186=D$1), 0)), "")</f>
        <v>1155.38232421875</v>
      </c>
      <c r="E260" s="7" cm="1">
        <f t="array" ref="E260">IFERROR(INDEX(Stock_DataSet!$G$2:$G$6186, MATCH(1, (Stock_DataSet!$B$2:$B$6186=$A260)*(Stock_DataSet!$A$2:$A$6186=E$1), 0)), "")</f>
        <v>1026.97216796875</v>
      </c>
      <c r="F260" s="7" cm="1">
        <f t="array" ref="F260">IFERROR(INDEX(Stock_DataSet!$G$2:$G$6186, MATCH(1, (Stock_DataSet!$B$2:$B$6186=$A260)*(Stock_DataSet!$A$2:$A$6186=F$1), 0)), "")</f>
        <v>2050.14819335937</v>
      </c>
    </row>
    <row r="261" spans="1:6" x14ac:dyDescent="0.25">
      <c r="A261" s="10">
        <v>44124</v>
      </c>
      <c r="B261" s="7" cm="1">
        <f t="array" ref="B261">IFERROR(INDEX(Stock_DataSet!$G$2:$G$6186, MATCH(1, (Stock_DataSet!$B$2:$B$6186=$A261)*(Stock_DataSet!$A$2:$A$6186=B$1), 0)), "")</f>
        <v>1962.91345214843</v>
      </c>
      <c r="C261" s="7" cm="1">
        <f t="array" ref="C261">IFERROR(INDEX(Stock_DataSet!$G$2:$G$6186, MATCH(1, (Stock_DataSet!$B$2:$B$6186=$A261)*(Stock_DataSet!$A$2:$A$6186=C$1), 0)), "")</f>
        <v>2556.16918945312</v>
      </c>
      <c r="D261" s="7" cm="1">
        <f t="array" ref="D261">IFERROR(INDEX(Stock_DataSet!$G$2:$G$6186, MATCH(1, (Stock_DataSet!$B$2:$B$6186=$A261)*(Stock_DataSet!$A$2:$A$6186=D$1), 0)), "")</f>
        <v>1174.96569824218</v>
      </c>
      <c r="E261" s="7" cm="1">
        <f t="array" ref="E261">IFERROR(INDEX(Stock_DataSet!$G$2:$G$6186, MATCH(1, (Stock_DataSet!$B$2:$B$6186=$A261)*(Stock_DataSet!$A$2:$A$6186=E$1), 0)), "")</f>
        <v>1037.55297851562</v>
      </c>
      <c r="F261" s="7" cm="1">
        <f t="array" ref="F261">IFERROR(INDEX(Stock_DataSet!$G$2:$G$6186, MATCH(1, (Stock_DataSet!$B$2:$B$6186=$A261)*(Stock_DataSet!$A$2:$A$6186=F$1), 0)), "")</f>
        <v>2045.72375488281</v>
      </c>
    </row>
    <row r="262" spans="1:6" x14ac:dyDescent="0.25">
      <c r="A262" s="10">
        <v>44125</v>
      </c>
      <c r="B262" s="7" cm="1">
        <f t="array" ref="B262">IFERROR(INDEX(Stock_DataSet!$G$2:$G$6186, MATCH(1, (Stock_DataSet!$B$2:$B$6186=$A262)*(Stock_DataSet!$A$2:$A$6186=B$1), 0)), "")</f>
        <v>1934.41516113281</v>
      </c>
      <c r="C262" s="7" cm="1">
        <f t="array" ref="C262">IFERROR(INDEX(Stock_DataSet!$G$2:$G$6186, MATCH(1, (Stock_DataSet!$B$2:$B$6186=$A262)*(Stock_DataSet!$A$2:$A$6186=C$1), 0)), "")</f>
        <v>2496.81420898437</v>
      </c>
      <c r="D262" s="7" cm="1">
        <f t="array" ref="D262">IFERROR(INDEX(Stock_DataSet!$G$2:$G$6186, MATCH(1, (Stock_DataSet!$B$2:$B$6186=$A262)*(Stock_DataSet!$A$2:$A$6186=D$1), 0)), "")</f>
        <v>1196.80529785156</v>
      </c>
      <c r="E262" s="7" cm="1">
        <f t="array" ref="E262">IFERROR(INDEX(Stock_DataSet!$G$2:$G$6186, MATCH(1, (Stock_DataSet!$B$2:$B$6186=$A262)*(Stock_DataSet!$A$2:$A$6186=E$1), 0)), "")</f>
        <v>1047.44970703125</v>
      </c>
      <c r="F262" s="7" cm="1">
        <f t="array" ref="F262">IFERROR(INDEX(Stock_DataSet!$G$2:$G$6186, MATCH(1, (Stock_DataSet!$B$2:$B$6186=$A262)*(Stock_DataSet!$A$2:$A$6186=F$1), 0)), "")</f>
        <v>2036.35668945312</v>
      </c>
    </row>
    <row r="263" spans="1:6" x14ac:dyDescent="0.25">
      <c r="A263" s="10">
        <v>44126</v>
      </c>
      <c r="B263" s="7" cm="1">
        <f t="array" ref="B263">IFERROR(INDEX(Stock_DataSet!$G$2:$G$6186, MATCH(1, (Stock_DataSet!$B$2:$B$6186=$A263)*(Stock_DataSet!$A$2:$A$6186=B$1), 0)), "")</f>
        <v>1918.34509277343</v>
      </c>
      <c r="C263" s="7" cm="1">
        <f t="array" ref="C263">IFERROR(INDEX(Stock_DataSet!$G$2:$G$6186, MATCH(1, (Stock_DataSet!$B$2:$B$6186=$A263)*(Stock_DataSet!$A$2:$A$6186=C$1), 0)), "")</f>
        <v>2492.84790039062</v>
      </c>
      <c r="D263" s="7" cm="1">
        <f t="array" ref="D263">IFERROR(INDEX(Stock_DataSet!$G$2:$G$6186, MATCH(1, (Stock_DataSet!$B$2:$B$6186=$A263)*(Stock_DataSet!$A$2:$A$6186=D$1), 0)), "")</f>
        <v>1183.94152832031</v>
      </c>
      <c r="E263" s="7" cm="1">
        <f t="array" ref="E263">IFERROR(INDEX(Stock_DataSet!$G$2:$G$6186, MATCH(1, (Stock_DataSet!$B$2:$B$6186=$A263)*(Stock_DataSet!$A$2:$A$6186=E$1), 0)), "")</f>
        <v>1029.84558105468</v>
      </c>
      <c r="F263" s="7" cm="1">
        <f t="array" ref="F263">IFERROR(INDEX(Stock_DataSet!$G$2:$G$6186, MATCH(1, (Stock_DataSet!$B$2:$B$6186=$A263)*(Stock_DataSet!$A$2:$A$6186=F$1), 0)), "")</f>
        <v>2051.60766601562</v>
      </c>
    </row>
    <row r="264" spans="1:6" x14ac:dyDescent="0.25">
      <c r="A264" s="10">
        <v>44127</v>
      </c>
      <c r="B264" s="7" cm="1">
        <f t="array" ref="B264">IFERROR(INDEX(Stock_DataSet!$G$2:$G$6186, MATCH(1, (Stock_DataSet!$B$2:$B$6186=$A264)*(Stock_DataSet!$A$2:$A$6186=B$1), 0)), "")</f>
        <v>1923.89904785156</v>
      </c>
      <c r="C264" s="7" cm="1">
        <f t="array" ref="C264">IFERROR(INDEX(Stock_DataSet!$G$2:$G$6186, MATCH(1, (Stock_DataSet!$B$2:$B$6186=$A264)*(Stock_DataSet!$A$2:$A$6186=C$1), 0)), "")</f>
        <v>2507.45336914062</v>
      </c>
      <c r="D264" s="7" cm="1">
        <f t="array" ref="D264">IFERROR(INDEX(Stock_DataSet!$G$2:$G$6186, MATCH(1, (Stock_DataSet!$B$2:$B$6186=$A264)*(Stock_DataSet!$A$2:$A$6186=D$1), 0)), "")</f>
        <v>1186.34155273437</v>
      </c>
      <c r="E264" s="7" cm="1">
        <f t="array" ref="E264">IFERROR(INDEX(Stock_DataSet!$G$2:$G$6186, MATCH(1, (Stock_DataSet!$B$2:$B$6186=$A264)*(Stock_DataSet!$A$2:$A$6186=E$1), 0)), "")</f>
        <v>1034.86999511718</v>
      </c>
      <c r="F264" s="7" cm="1">
        <f t="array" ref="F264">IFERROR(INDEX(Stock_DataSet!$G$2:$G$6186, MATCH(1, (Stock_DataSet!$B$2:$B$6186=$A264)*(Stock_DataSet!$A$2:$A$6186=F$1), 0)), "")</f>
        <v>2018.18811035156</v>
      </c>
    </row>
    <row r="265" spans="1:6" x14ac:dyDescent="0.25">
      <c r="A265" s="10">
        <v>44130</v>
      </c>
      <c r="B265" s="7" cm="1">
        <f t="array" ref="B265">IFERROR(INDEX(Stock_DataSet!$G$2:$G$6186, MATCH(1, (Stock_DataSet!$B$2:$B$6186=$A265)*(Stock_DataSet!$A$2:$A$6186=B$1), 0)), "")</f>
        <v>1847.46398925781</v>
      </c>
      <c r="C265" s="7" cm="1">
        <f t="array" ref="C265">IFERROR(INDEX(Stock_DataSet!$G$2:$G$6186, MATCH(1, (Stock_DataSet!$B$2:$B$6186=$A265)*(Stock_DataSet!$A$2:$A$6186=C$1), 0)), "")</f>
        <v>2508.76000976562</v>
      </c>
      <c r="D265" s="7" cm="1">
        <f t="array" ref="D265">IFERROR(INDEX(Stock_DataSet!$G$2:$G$6186, MATCH(1, (Stock_DataSet!$B$2:$B$6186=$A265)*(Stock_DataSet!$A$2:$A$6186=D$1), 0)), "")</f>
        <v>1162.43811035156</v>
      </c>
      <c r="E265" s="7" cm="1">
        <f t="array" ref="E265">IFERROR(INDEX(Stock_DataSet!$G$2:$G$6186, MATCH(1, (Stock_DataSet!$B$2:$B$6186=$A265)*(Stock_DataSet!$A$2:$A$6186=E$1), 0)), "")</f>
        <v>1025.60437011718</v>
      </c>
      <c r="F265" s="7" cm="1">
        <f t="array" ref="F265">IFERROR(INDEX(Stock_DataSet!$G$2:$G$6186, MATCH(1, (Stock_DataSet!$B$2:$B$6186=$A265)*(Stock_DataSet!$A$2:$A$6186=F$1), 0)), "")</f>
        <v>2039.74560546875</v>
      </c>
    </row>
    <row r="266" spans="1:6" x14ac:dyDescent="0.25">
      <c r="A266" s="10">
        <v>44131</v>
      </c>
      <c r="B266" s="7" cm="1">
        <f t="array" ref="B266">IFERROR(INDEX(Stock_DataSet!$G$2:$G$6186, MATCH(1, (Stock_DataSet!$B$2:$B$6186=$A266)*(Stock_DataSet!$A$2:$A$6186=B$1), 0)), "")</f>
        <v>1852.38073730468</v>
      </c>
      <c r="C266" s="7" cm="1">
        <f t="array" ref="C266">IFERROR(INDEX(Stock_DataSet!$G$2:$G$6186, MATCH(1, (Stock_DataSet!$B$2:$B$6186=$A266)*(Stock_DataSet!$A$2:$A$6186=C$1), 0)), "")</f>
        <v>2454.58471679687</v>
      </c>
      <c r="D266" s="7" cm="1">
        <f t="array" ref="D266">IFERROR(INDEX(Stock_DataSet!$G$2:$G$6186, MATCH(1, (Stock_DataSet!$B$2:$B$6186=$A266)*(Stock_DataSet!$A$2:$A$6186=D$1), 0)), "")</f>
        <v>1183.74963378906</v>
      </c>
      <c r="E266" s="7" cm="1">
        <f t="array" ref="E266">IFERROR(INDEX(Stock_DataSet!$G$2:$G$6186, MATCH(1, (Stock_DataSet!$B$2:$B$6186=$A266)*(Stock_DataSet!$A$2:$A$6186=E$1), 0)), "")</f>
        <v>1005.69073486328</v>
      </c>
      <c r="F266" s="7" cm="1">
        <f t="array" ref="F266">IFERROR(INDEX(Stock_DataSet!$G$2:$G$6186, MATCH(1, (Stock_DataSet!$B$2:$B$6186=$A266)*(Stock_DataSet!$A$2:$A$6186=F$1), 0)), "")</f>
        <v>2049.11254882812</v>
      </c>
    </row>
    <row r="267" spans="1:6" x14ac:dyDescent="0.25">
      <c r="A267" s="10">
        <v>44132</v>
      </c>
      <c r="B267" s="7" cm="1">
        <f t="array" ref="B267">IFERROR(INDEX(Stock_DataSet!$G$2:$G$6186, MATCH(1, (Stock_DataSet!$B$2:$B$6186=$A267)*(Stock_DataSet!$A$2:$A$6186=B$1), 0)), "")</f>
        <v>1831.39392089843</v>
      </c>
      <c r="C267" s="7" cm="1">
        <f t="array" ref="C267">IFERROR(INDEX(Stock_DataSet!$G$2:$G$6186, MATCH(1, (Stock_DataSet!$B$2:$B$6186=$A267)*(Stock_DataSet!$A$2:$A$6186=C$1), 0)), "")</f>
        <v>2447.16528320312</v>
      </c>
      <c r="D267" s="7" cm="1">
        <f t="array" ref="D267">IFERROR(INDEX(Stock_DataSet!$G$2:$G$6186, MATCH(1, (Stock_DataSet!$B$2:$B$6186=$A267)*(Stock_DataSet!$A$2:$A$6186=D$1), 0)), "")</f>
        <v>1161.18994140625</v>
      </c>
      <c r="E267" s="7" cm="1">
        <f t="array" ref="E267">IFERROR(INDEX(Stock_DataSet!$G$2:$G$6186, MATCH(1, (Stock_DataSet!$B$2:$B$6186=$A267)*(Stock_DataSet!$A$2:$A$6186=E$1), 0)), "")</f>
        <v>992.50726318359295</v>
      </c>
      <c r="F267" s="7" cm="1">
        <f t="array" ref="F267">IFERROR(INDEX(Stock_DataSet!$G$2:$G$6186, MATCH(1, (Stock_DataSet!$B$2:$B$6186=$A267)*(Stock_DataSet!$A$2:$A$6186=F$1), 0)), "")</f>
        <v>2050.67602539062</v>
      </c>
    </row>
    <row r="268" spans="1:6" x14ac:dyDescent="0.25">
      <c r="A268" s="10">
        <v>44133</v>
      </c>
      <c r="B268" s="7" cm="1">
        <f t="array" ref="B268">IFERROR(INDEX(Stock_DataSet!$G$2:$G$6186, MATCH(1, (Stock_DataSet!$B$2:$B$6186=$A268)*(Stock_DataSet!$A$2:$A$6186=B$1), 0)), "")</f>
        <v>1845.46081542968</v>
      </c>
      <c r="C268" s="7" cm="1">
        <f t="array" ref="C268">IFERROR(INDEX(Stock_DataSet!$G$2:$G$6186, MATCH(1, (Stock_DataSet!$B$2:$B$6186=$A268)*(Stock_DataSet!$A$2:$A$6186=C$1), 0)), "")</f>
        <v>2456.91772460937</v>
      </c>
      <c r="D268" s="7" cm="1">
        <f t="array" ref="D268">IFERROR(INDEX(Stock_DataSet!$G$2:$G$6186, MATCH(1, (Stock_DataSet!$B$2:$B$6186=$A268)*(Stock_DataSet!$A$2:$A$6186=D$1), 0)), "")</f>
        <v>1139.68664550781</v>
      </c>
      <c r="E268" s="7" cm="1">
        <f t="array" ref="E268">IFERROR(INDEX(Stock_DataSet!$G$2:$G$6186, MATCH(1, (Stock_DataSet!$B$2:$B$6186=$A268)*(Stock_DataSet!$A$2:$A$6186=E$1), 0)), "")</f>
        <v>990.93981933593705</v>
      </c>
      <c r="F268" s="7" cm="1">
        <f t="array" ref="F268">IFERROR(INDEX(Stock_DataSet!$G$2:$G$6186, MATCH(1, (Stock_DataSet!$B$2:$B$6186=$A268)*(Stock_DataSet!$A$2:$A$6186=F$1), 0)), "")</f>
        <v>2010.64489746093</v>
      </c>
    </row>
    <row r="269" spans="1:6" x14ac:dyDescent="0.25">
      <c r="A269" s="10">
        <v>44134</v>
      </c>
      <c r="B269" s="7" cm="1">
        <f t="array" ref="B269">IFERROR(INDEX(Stock_DataSet!$G$2:$G$6186, MATCH(1, (Stock_DataSet!$B$2:$B$6186=$A269)*(Stock_DataSet!$A$2:$A$6186=B$1), 0)), "")</f>
        <v>1870.59020996093</v>
      </c>
      <c r="C269" s="7" cm="1">
        <f t="array" ref="C269">IFERROR(INDEX(Stock_DataSet!$G$2:$G$6186, MATCH(1, (Stock_DataSet!$B$2:$B$6186=$A269)*(Stock_DataSet!$A$2:$A$6186=C$1), 0)), "")</f>
        <v>2486.96875</v>
      </c>
      <c r="D269" s="7" cm="1">
        <f t="array" ref="D269">IFERROR(INDEX(Stock_DataSet!$G$2:$G$6186, MATCH(1, (Stock_DataSet!$B$2:$B$6186=$A269)*(Stock_DataSet!$A$2:$A$6186=D$1), 0)), "")</f>
        <v>1136.1826171875</v>
      </c>
      <c r="E269" s="7" cm="1">
        <f t="array" ref="E269">IFERROR(INDEX(Stock_DataSet!$G$2:$G$6186, MATCH(1, (Stock_DataSet!$B$2:$B$6186=$A269)*(Stock_DataSet!$A$2:$A$6186=E$1), 0)), "")</f>
        <v>977.80236816406205</v>
      </c>
      <c r="F269" s="7" cm="1">
        <f t="array" ref="F269">IFERROR(INDEX(Stock_DataSet!$G$2:$G$6186, MATCH(1, (Stock_DataSet!$B$2:$B$6186=$A269)*(Stock_DataSet!$A$2:$A$6186=F$1), 0)), "")</f>
        <v>1962.51318359375</v>
      </c>
    </row>
    <row r="270" spans="1:6" x14ac:dyDescent="0.25">
      <c r="A270" s="10">
        <v>44137</v>
      </c>
      <c r="B270" s="7" cm="1">
        <f t="array" ref="B270">IFERROR(INDEX(Stock_DataSet!$G$2:$G$6186, MATCH(1, (Stock_DataSet!$B$2:$B$6186=$A270)*(Stock_DataSet!$A$2:$A$6186=B$1), 0)), "")</f>
        <v>1709.38891601562</v>
      </c>
      <c r="C270" s="7" cm="1">
        <f t="array" ref="C270">IFERROR(INDEX(Stock_DataSet!$G$2:$G$6186, MATCH(1, (Stock_DataSet!$B$2:$B$6186=$A270)*(Stock_DataSet!$A$2:$A$6186=C$1), 0)), "")</f>
        <v>2430.74047851562</v>
      </c>
      <c r="D270" s="7" cm="1">
        <f t="array" ref="D270">IFERROR(INDEX(Stock_DataSet!$G$2:$G$6186, MATCH(1, (Stock_DataSet!$B$2:$B$6186=$A270)*(Stock_DataSet!$A$2:$A$6186=D$1), 0)), "")</f>
        <v>1166.61413574218</v>
      </c>
      <c r="E270" s="7" cm="1">
        <f t="array" ref="E270">IFERROR(INDEX(Stock_DataSet!$G$2:$G$6186, MATCH(1, (Stock_DataSet!$B$2:$B$6186=$A270)*(Stock_DataSet!$A$2:$A$6186=E$1), 0)), "")</f>
        <v>988.5888671875</v>
      </c>
      <c r="F270" s="7" cm="1">
        <f t="array" ref="F270">IFERROR(INDEX(Stock_DataSet!$G$2:$G$6186, MATCH(1, (Stock_DataSet!$B$2:$B$6186=$A270)*(Stock_DataSet!$A$2:$A$6186=F$1), 0)), "")</f>
        <v>1963.17639160156</v>
      </c>
    </row>
    <row r="271" spans="1:6" x14ac:dyDescent="0.25">
      <c r="A271" s="10">
        <v>44138</v>
      </c>
      <c r="B271" s="7" cm="1">
        <f t="array" ref="B271">IFERROR(INDEX(Stock_DataSet!$G$2:$G$6186, MATCH(1, (Stock_DataSet!$B$2:$B$6186=$A271)*(Stock_DataSet!$A$2:$A$6186=B$1), 0)), "")</f>
        <v>1684.76049804687</v>
      </c>
      <c r="C271" s="7" cm="1">
        <f t="array" ref="C271">IFERROR(INDEX(Stock_DataSet!$G$2:$G$6186, MATCH(1, (Stock_DataSet!$B$2:$B$6186=$A271)*(Stock_DataSet!$A$2:$A$6186=C$1), 0)), "")</f>
        <v>2457.80419921875</v>
      </c>
      <c r="D271" s="7" cm="1">
        <f t="array" ref="D271">IFERROR(INDEX(Stock_DataSet!$G$2:$G$6186, MATCH(1, (Stock_DataSet!$B$2:$B$6186=$A271)*(Stock_DataSet!$A$2:$A$6186=D$1), 0)), "")</f>
        <v>1198.00537109375</v>
      </c>
      <c r="E271" s="7" cm="1">
        <f t="array" ref="E271">IFERROR(INDEX(Stock_DataSet!$G$2:$G$6186, MATCH(1, (Stock_DataSet!$B$2:$B$6186=$A271)*(Stock_DataSet!$A$2:$A$6186=E$1), 0)), "")</f>
        <v>979.60015869140602</v>
      </c>
      <c r="F271" s="7" cm="1">
        <f t="array" ref="F271">IFERROR(INDEX(Stock_DataSet!$G$2:$G$6186, MATCH(1, (Stock_DataSet!$B$2:$B$6186=$A271)*(Stock_DataSet!$A$2:$A$6186=F$1), 0)), "")</f>
        <v>1947.73229980468</v>
      </c>
    </row>
    <row r="272" spans="1:6" x14ac:dyDescent="0.25">
      <c r="A272" s="10">
        <v>44139</v>
      </c>
      <c r="B272" s="7" cm="1">
        <f t="array" ref="B272">IFERROR(INDEX(Stock_DataSet!$G$2:$G$6186, MATCH(1, (Stock_DataSet!$B$2:$B$6186=$A272)*(Stock_DataSet!$A$2:$A$6186=B$1), 0)), "")</f>
        <v>1741.93884277343</v>
      </c>
      <c r="C272" s="7" cm="1">
        <f t="array" ref="C272">IFERROR(INDEX(Stock_DataSet!$G$2:$G$6186, MATCH(1, (Stock_DataSet!$B$2:$B$6186=$A272)*(Stock_DataSet!$A$2:$A$6186=C$1), 0)), "")</f>
        <v>2476.04931640625</v>
      </c>
      <c r="D272" s="7" cm="1">
        <f t="array" ref="D272">IFERROR(INDEX(Stock_DataSet!$G$2:$G$6186, MATCH(1, (Stock_DataSet!$B$2:$B$6186=$A272)*(Stock_DataSet!$A$2:$A$6186=D$1), 0)), "")</f>
        <v>1207.0771484375</v>
      </c>
      <c r="E272" s="7" cm="1">
        <f t="array" ref="E272">IFERROR(INDEX(Stock_DataSet!$G$2:$G$6186, MATCH(1, (Stock_DataSet!$B$2:$B$6186=$A272)*(Stock_DataSet!$A$2:$A$6186=E$1), 0)), "")</f>
        <v>1008.54864501953</v>
      </c>
      <c r="F272" s="7" cm="1">
        <f t="array" ref="F272">IFERROR(INDEX(Stock_DataSet!$G$2:$G$6186, MATCH(1, (Stock_DataSet!$B$2:$B$6186=$A272)*(Stock_DataSet!$A$2:$A$6186=F$1), 0)), "")</f>
        <v>1951.85400390625</v>
      </c>
    </row>
    <row r="273" spans="1:6" x14ac:dyDescent="0.25">
      <c r="A273" s="10">
        <v>44140</v>
      </c>
      <c r="B273" s="7" cm="1">
        <f t="array" ref="B273">IFERROR(INDEX(Stock_DataSet!$G$2:$G$6186, MATCH(1, (Stock_DataSet!$B$2:$B$6186=$A273)*(Stock_DataSet!$A$2:$A$6186=B$1), 0)), "")</f>
        <v>1779.9970703125</v>
      </c>
      <c r="C273" s="7" cm="1">
        <f t="array" ref="C273">IFERROR(INDEX(Stock_DataSet!$G$2:$G$6186, MATCH(1, (Stock_DataSet!$B$2:$B$6186=$A273)*(Stock_DataSet!$A$2:$A$6186=C$1), 0)), "")</f>
        <v>2506.4267578125</v>
      </c>
      <c r="D273" s="7" cm="1">
        <f t="array" ref="D273">IFERROR(INDEX(Stock_DataSet!$G$2:$G$6186, MATCH(1, (Stock_DataSet!$B$2:$B$6186=$A273)*(Stock_DataSet!$A$2:$A$6186=D$1), 0)), "")</f>
        <v>1218.40478515625</v>
      </c>
      <c r="E273" s="7" cm="1">
        <f t="array" ref="E273">IFERROR(INDEX(Stock_DataSet!$G$2:$G$6186, MATCH(1, (Stock_DataSet!$B$2:$B$6186=$A273)*(Stock_DataSet!$A$2:$A$6186=E$1), 0)), "")</f>
        <v>1017.81414794921</v>
      </c>
      <c r="F273" s="7" cm="1">
        <f t="array" ref="F273">IFERROR(INDEX(Stock_DataSet!$G$2:$G$6186, MATCH(1, (Stock_DataSet!$B$2:$B$6186=$A273)*(Stock_DataSet!$A$2:$A$6186=F$1), 0)), "")</f>
        <v>1991.93249511718</v>
      </c>
    </row>
    <row r="274" spans="1:6" x14ac:dyDescent="0.25">
      <c r="A274" s="10">
        <v>44141</v>
      </c>
      <c r="B274" s="7" cm="1">
        <f t="array" ref="B274">IFERROR(INDEX(Stock_DataSet!$G$2:$G$6186, MATCH(1, (Stock_DataSet!$B$2:$B$6186=$A274)*(Stock_DataSet!$A$2:$A$6186=B$1), 0)), "")</f>
        <v>1847.50952148437</v>
      </c>
      <c r="C274" s="7" cm="1">
        <f t="array" ref="C274">IFERROR(INDEX(Stock_DataSet!$G$2:$G$6186, MATCH(1, (Stock_DataSet!$B$2:$B$6186=$A274)*(Stock_DataSet!$A$2:$A$6186=C$1), 0)), "")</f>
        <v>2526.72509765625</v>
      </c>
      <c r="D274" s="7" cm="1">
        <f t="array" ref="D274">IFERROR(INDEX(Stock_DataSet!$G$2:$G$6186, MATCH(1, (Stock_DataSet!$B$2:$B$6186=$A274)*(Stock_DataSet!$A$2:$A$6186=D$1), 0)), "")</f>
        <v>1255.31604003906</v>
      </c>
      <c r="E274" s="7" cm="1">
        <f t="array" ref="E274">IFERROR(INDEX(Stock_DataSet!$G$2:$G$6186, MATCH(1, (Stock_DataSet!$B$2:$B$6186=$A274)*(Stock_DataSet!$A$2:$A$6186=E$1), 0)), "")</f>
        <v>1025.88122558593</v>
      </c>
      <c r="F274" s="7" cm="1">
        <f t="array" ref="F274">IFERROR(INDEX(Stock_DataSet!$G$2:$G$6186, MATCH(1, (Stock_DataSet!$B$2:$B$6186=$A274)*(Stock_DataSet!$A$2:$A$6186=F$1), 0)), "")</f>
        <v>1984.16284179687</v>
      </c>
    </row>
    <row r="275" spans="1:6" x14ac:dyDescent="0.25">
      <c r="A275" s="10">
        <v>44144</v>
      </c>
      <c r="B275" s="7" cm="1">
        <f t="array" ref="B275">IFERROR(INDEX(Stock_DataSet!$G$2:$G$6186, MATCH(1, (Stock_DataSet!$B$2:$B$6186=$A275)*(Stock_DataSet!$A$2:$A$6186=B$1), 0)), "")</f>
        <v>1867.13037109375</v>
      </c>
      <c r="C275" s="7" cm="1">
        <f t="array" ref="C275">IFERROR(INDEX(Stock_DataSet!$G$2:$G$6186, MATCH(1, (Stock_DataSet!$B$2:$B$6186=$A275)*(Stock_DataSet!$A$2:$A$6186=C$1), 0)), "")</f>
        <v>2544.59594726562</v>
      </c>
      <c r="D275" s="7" cm="1">
        <f t="array" ref="D275">IFERROR(INDEX(Stock_DataSet!$G$2:$G$6186, MATCH(1, (Stock_DataSet!$B$2:$B$6186=$A275)*(Stock_DataSet!$A$2:$A$6186=D$1), 0)), "")</f>
        <v>1286.89929199218</v>
      </c>
      <c r="E275" s="7" cm="1">
        <f t="array" ref="E275">IFERROR(INDEX(Stock_DataSet!$G$2:$G$6186, MATCH(1, (Stock_DataSet!$B$2:$B$6186=$A275)*(Stock_DataSet!$A$2:$A$6186=E$1), 0)), "")</f>
        <v>1047.8232421875</v>
      </c>
      <c r="F275" s="7" cm="1">
        <f t="array" ref="F275">IFERROR(INDEX(Stock_DataSet!$G$2:$G$6186, MATCH(1, (Stock_DataSet!$B$2:$B$6186=$A275)*(Stock_DataSet!$A$2:$A$6186=F$1), 0)), "")</f>
        <v>2020.54602050781</v>
      </c>
    </row>
    <row r="276" spans="1:6" x14ac:dyDescent="0.25">
      <c r="A276" s="10">
        <v>44145</v>
      </c>
      <c r="B276" s="7" cm="1">
        <f t="array" ref="B276">IFERROR(INDEX(Stock_DataSet!$G$2:$G$6186, MATCH(1, (Stock_DataSet!$B$2:$B$6186=$A276)*(Stock_DataSet!$A$2:$A$6186=B$1), 0)), "")</f>
        <v>1897.9501953125</v>
      </c>
      <c r="C276" s="7" cm="1">
        <f t="array" ref="C276">IFERROR(INDEX(Stock_DataSet!$G$2:$G$6186, MATCH(1, (Stock_DataSet!$B$2:$B$6186=$A276)*(Stock_DataSet!$A$2:$A$6186=C$1), 0)), "")</f>
        <v>2472.73681640625</v>
      </c>
      <c r="D276" s="7" cm="1">
        <f t="array" ref="D276">IFERROR(INDEX(Stock_DataSet!$G$2:$G$6186, MATCH(1, (Stock_DataSet!$B$2:$B$6186=$A276)*(Stock_DataSet!$A$2:$A$6186=D$1), 0)), "")</f>
        <v>1337.87414550781</v>
      </c>
      <c r="E276" s="7" cm="1">
        <f t="array" ref="E276">IFERROR(INDEX(Stock_DataSet!$G$2:$G$6186, MATCH(1, (Stock_DataSet!$B$2:$B$6186=$A276)*(Stock_DataSet!$A$2:$A$6186=E$1), 0)), "")</f>
        <v>1005.87518310546</v>
      </c>
      <c r="F276" s="7" cm="1">
        <f t="array" ref="F276">IFERROR(INDEX(Stock_DataSet!$G$2:$G$6186, MATCH(1, (Stock_DataSet!$B$2:$B$6186=$A276)*(Stock_DataSet!$A$2:$A$6186=F$1), 0)), "")</f>
        <v>2024.38354492187</v>
      </c>
    </row>
    <row r="277" spans="1:6" x14ac:dyDescent="0.25">
      <c r="A277" s="10">
        <v>44146</v>
      </c>
      <c r="B277" s="7" cm="1">
        <f t="array" ref="B277">IFERROR(INDEX(Stock_DataSet!$G$2:$G$6186, MATCH(1, (Stock_DataSet!$B$2:$B$6186=$A277)*(Stock_DataSet!$A$2:$A$6186=B$1), 0)), "")</f>
        <v>1818.41943359375</v>
      </c>
      <c r="C277" s="7" cm="1">
        <f t="array" ref="C277">IFERROR(INDEX(Stock_DataSet!$G$2:$G$6186, MATCH(1, (Stock_DataSet!$B$2:$B$6186=$A277)*(Stock_DataSet!$A$2:$A$6186=C$1), 0)), "")</f>
        <v>2508.38696289062</v>
      </c>
      <c r="D277" s="7" cm="1">
        <f t="array" ref="D277">IFERROR(INDEX(Stock_DataSet!$G$2:$G$6186, MATCH(1, (Stock_DataSet!$B$2:$B$6186=$A277)*(Stock_DataSet!$A$2:$A$6186=D$1), 0)), "")</f>
        <v>1334.322265625</v>
      </c>
      <c r="E277" s="7" cm="1">
        <f t="array" ref="E277">IFERROR(INDEX(Stock_DataSet!$G$2:$G$6186, MATCH(1, (Stock_DataSet!$B$2:$B$6186=$A277)*(Stock_DataSet!$A$2:$A$6186=E$1), 0)), "")</f>
        <v>1034.86999511718</v>
      </c>
      <c r="F277" s="7" cm="1">
        <f t="array" ref="F277">IFERROR(INDEX(Stock_DataSet!$G$2:$G$6186, MATCH(1, (Stock_DataSet!$B$2:$B$6186=$A277)*(Stock_DataSet!$A$2:$A$6186=F$1), 0)), "")</f>
        <v>2019.21948242187</v>
      </c>
    </row>
    <row r="278" spans="1:6" x14ac:dyDescent="0.25">
      <c r="A278" s="10">
        <v>44147</v>
      </c>
      <c r="B278" s="7" cm="1">
        <f t="array" ref="B278">IFERROR(INDEX(Stock_DataSet!$G$2:$G$6186, MATCH(1, (Stock_DataSet!$B$2:$B$6186=$A278)*(Stock_DataSet!$A$2:$A$6186=B$1), 0)), "")</f>
        <v>1802.75903320312</v>
      </c>
      <c r="C278" s="7" cm="1">
        <f t="array" ref="C278">IFERROR(INDEX(Stock_DataSet!$G$2:$G$6186, MATCH(1, (Stock_DataSet!$B$2:$B$6186=$A278)*(Stock_DataSet!$A$2:$A$6186=C$1), 0)), "")</f>
        <v>2492.75463867187</v>
      </c>
      <c r="D278" s="7" cm="1">
        <f t="array" ref="D278">IFERROR(INDEX(Stock_DataSet!$G$2:$G$6186, MATCH(1, (Stock_DataSet!$B$2:$B$6186=$A278)*(Stock_DataSet!$A$2:$A$6186=D$1), 0)), "")</f>
        <v>1316.80261230468</v>
      </c>
      <c r="E278" s="7" cm="1">
        <f t="array" ref="E278">IFERROR(INDEX(Stock_DataSet!$G$2:$G$6186, MATCH(1, (Stock_DataSet!$B$2:$B$6186=$A278)*(Stock_DataSet!$A$2:$A$6186=E$1), 0)), "")</f>
        <v>1030.49060058593</v>
      </c>
      <c r="F278" s="7" cm="1">
        <f t="array" ref="F278">IFERROR(INDEX(Stock_DataSet!$G$2:$G$6186, MATCH(1, (Stock_DataSet!$B$2:$B$6186=$A278)*(Stock_DataSet!$A$2:$A$6186=F$1), 0)), "")</f>
        <v>2076.96850585937</v>
      </c>
    </row>
    <row r="279" spans="1:6" x14ac:dyDescent="0.25">
      <c r="A279" s="10">
        <v>44148</v>
      </c>
      <c r="B279" s="7" cm="1">
        <f t="array" ref="B279">IFERROR(INDEX(Stock_DataSet!$G$2:$G$6186, MATCH(1, (Stock_DataSet!$B$2:$B$6186=$A279)*(Stock_DataSet!$A$2:$A$6186=B$1), 0)), "")</f>
        <v>1817.69104003906</v>
      </c>
      <c r="C279" s="7" cm="1">
        <f t="array" ref="C279">IFERROR(INDEX(Stock_DataSet!$G$2:$G$6186, MATCH(1, (Stock_DataSet!$B$2:$B$6186=$A279)*(Stock_DataSet!$A$2:$A$6186=C$1), 0)), "")</f>
        <v>2479.50317382812</v>
      </c>
      <c r="D279" s="7" cm="1">
        <f t="array" ref="D279">IFERROR(INDEX(Stock_DataSet!$G$2:$G$6186, MATCH(1, (Stock_DataSet!$B$2:$B$6186=$A279)*(Stock_DataSet!$A$2:$A$6186=D$1), 0)), "")</f>
        <v>1304.4189453125</v>
      </c>
      <c r="E279" s="7" cm="1">
        <f t="array" ref="E279">IFERROR(INDEX(Stock_DataSet!$G$2:$G$6186, MATCH(1, (Stock_DataSet!$B$2:$B$6186=$A279)*(Stock_DataSet!$A$2:$A$6186=E$1), 0)), "")</f>
        <v>1036.43737792968</v>
      </c>
      <c r="F279" s="7" cm="1">
        <f t="array" ref="F279">IFERROR(INDEX(Stock_DataSet!$G$2:$G$6186, MATCH(1, (Stock_DataSet!$B$2:$B$6186=$A279)*(Stock_DataSet!$A$2:$A$6186=F$1), 0)), "")</f>
        <v>2070.5732421875</v>
      </c>
    </row>
    <row r="280" spans="1:6" x14ac:dyDescent="0.25">
      <c r="A280" s="10">
        <v>44149</v>
      </c>
      <c r="B280" s="7" cm="1">
        <f t="array" ref="B280">IFERROR(INDEX(Stock_DataSet!$G$2:$G$6186, MATCH(1, (Stock_DataSet!$B$2:$B$6186=$A280)*(Stock_DataSet!$A$2:$A$6186=B$1), 0)), "")</f>
        <v>1823.06298828125</v>
      </c>
      <c r="C280" s="7" cm="1">
        <f t="array" ref="C280">IFERROR(INDEX(Stock_DataSet!$G$2:$G$6186, MATCH(1, (Stock_DataSet!$B$2:$B$6186=$A280)*(Stock_DataSet!$A$2:$A$6186=C$1), 0)), "")</f>
        <v>2492.10180664062</v>
      </c>
      <c r="D280" s="7" cm="1">
        <f t="array" ref="D280">IFERROR(INDEX(Stock_DataSet!$G$2:$G$6186, MATCH(1, (Stock_DataSet!$B$2:$B$6186=$A280)*(Stock_DataSet!$A$2:$A$6186=D$1), 0)), "")</f>
        <v>1314.88256835937</v>
      </c>
      <c r="E280" s="7" cm="1">
        <f t="array" ref="E280">IFERROR(INDEX(Stock_DataSet!$G$2:$G$6186, MATCH(1, (Stock_DataSet!$B$2:$B$6186=$A280)*(Stock_DataSet!$A$2:$A$6186=E$1), 0)), "")</f>
        <v>1044.96520996093</v>
      </c>
      <c r="F280" s="7" cm="1">
        <f t="array" ref="F280">IFERROR(INDEX(Stock_DataSet!$G$2:$G$6186, MATCH(1, (Stock_DataSet!$B$2:$B$6186=$A280)*(Stock_DataSet!$A$2:$A$6186=F$1), 0)), "")</f>
        <v>2072.79931640625</v>
      </c>
    </row>
    <row r="281" spans="1:6" x14ac:dyDescent="0.25">
      <c r="A281" s="10">
        <v>44152</v>
      </c>
      <c r="B281" s="7" cm="1">
        <f t="array" ref="B281">IFERROR(INDEX(Stock_DataSet!$G$2:$G$6186, MATCH(1, (Stock_DataSet!$B$2:$B$6186=$A281)*(Stock_DataSet!$A$2:$A$6186=B$1), 0)), "")</f>
        <v>1814.82312011718</v>
      </c>
      <c r="C281" s="7" cm="1">
        <f t="array" ref="C281">IFERROR(INDEX(Stock_DataSet!$G$2:$G$6186, MATCH(1, (Stock_DataSet!$B$2:$B$6186=$A281)*(Stock_DataSet!$A$2:$A$6186=C$1), 0)), "")</f>
        <v>2488.08837890625</v>
      </c>
      <c r="D281" s="7" cm="1">
        <f t="array" ref="D281">IFERROR(INDEX(Stock_DataSet!$G$2:$G$6186, MATCH(1, (Stock_DataSet!$B$2:$B$6186=$A281)*(Stock_DataSet!$A$2:$A$6186=D$1), 0)), "")</f>
        <v>1352.08178710937</v>
      </c>
      <c r="E281" s="7" cm="1">
        <f t="array" ref="E281">IFERROR(INDEX(Stock_DataSet!$G$2:$G$6186, MATCH(1, (Stock_DataSet!$B$2:$B$6186=$A281)*(Stock_DataSet!$A$2:$A$6186=E$1), 0)), "")</f>
        <v>1035.97644042968</v>
      </c>
      <c r="F281" s="7" cm="1">
        <f t="array" ref="F281">IFERROR(INDEX(Stock_DataSet!$G$2:$G$6186, MATCH(1, (Stock_DataSet!$B$2:$B$6186=$A281)*(Stock_DataSet!$A$2:$A$6186=F$1), 0)), "")</f>
        <v>2063.22998046875</v>
      </c>
    </row>
    <row r="282" spans="1:6" x14ac:dyDescent="0.25">
      <c r="A282" s="10">
        <v>44153</v>
      </c>
      <c r="B282" s="7" cm="1">
        <f t="array" ref="B282">IFERROR(INDEX(Stock_DataSet!$G$2:$G$6186, MATCH(1, (Stock_DataSet!$B$2:$B$6186=$A282)*(Stock_DataSet!$A$2:$A$6186=B$1), 0)), "")</f>
        <v>1809.31469726562</v>
      </c>
      <c r="C282" s="7" cm="1">
        <f t="array" ref="C282">IFERROR(INDEX(Stock_DataSet!$G$2:$G$6186, MATCH(1, (Stock_DataSet!$B$2:$B$6186=$A282)*(Stock_DataSet!$A$2:$A$6186=C$1), 0)), "")</f>
        <v>2451.31860351562</v>
      </c>
      <c r="D282" s="7" cm="1">
        <f t="array" ref="D282">IFERROR(INDEX(Stock_DataSet!$G$2:$G$6186, MATCH(1, (Stock_DataSet!$B$2:$B$6186=$A282)*(Stock_DataSet!$A$2:$A$6186=D$1), 0)), "")</f>
        <v>1352.32177734375</v>
      </c>
      <c r="E282" s="7" cm="1">
        <f t="array" ref="E282">IFERROR(INDEX(Stock_DataSet!$G$2:$G$6186, MATCH(1, (Stock_DataSet!$B$2:$B$6186=$A282)*(Stock_DataSet!$A$2:$A$6186=E$1), 0)), "")</f>
        <v>1023.85278320312</v>
      </c>
      <c r="F282" s="7" cm="1">
        <f t="array" ref="F282">IFERROR(INDEX(Stock_DataSet!$G$2:$G$6186, MATCH(1, (Stock_DataSet!$B$2:$B$6186=$A282)*(Stock_DataSet!$A$2:$A$6186=F$1), 0)), "")</f>
        <v>2020.11987304687</v>
      </c>
    </row>
    <row r="283" spans="1:6" x14ac:dyDescent="0.25">
      <c r="A283" s="10">
        <v>44154</v>
      </c>
      <c r="B283" s="7" cm="1">
        <f t="array" ref="B283">IFERROR(INDEX(Stock_DataSet!$G$2:$G$6186, MATCH(1, (Stock_DataSet!$B$2:$B$6186=$A283)*(Stock_DataSet!$A$2:$A$6186=B$1), 0)), "")</f>
        <v>1796.52233886718</v>
      </c>
      <c r="C283" s="7" cm="1">
        <f t="array" ref="C283">IFERROR(INDEX(Stock_DataSet!$G$2:$G$6186, MATCH(1, (Stock_DataSet!$B$2:$B$6186=$A283)*(Stock_DataSet!$A$2:$A$6186=C$1), 0)), "")</f>
        <v>2460.88452148437</v>
      </c>
      <c r="D283" s="7" cm="1">
        <f t="array" ref="D283">IFERROR(INDEX(Stock_DataSet!$G$2:$G$6186, MATCH(1, (Stock_DataSet!$B$2:$B$6186=$A283)*(Stock_DataSet!$A$2:$A$6186=D$1), 0)), "")</f>
        <v>1319.3466796875</v>
      </c>
      <c r="E283" s="7" cm="1">
        <f t="array" ref="E283">IFERROR(INDEX(Stock_DataSet!$G$2:$G$6186, MATCH(1, (Stock_DataSet!$B$2:$B$6186=$A283)*(Stock_DataSet!$A$2:$A$6186=E$1), 0)), "")</f>
        <v>1011.13012695312</v>
      </c>
      <c r="F283" s="7" cm="1">
        <f t="array" ref="F283">IFERROR(INDEX(Stock_DataSet!$G$2:$G$6186, MATCH(1, (Stock_DataSet!$B$2:$B$6186=$A283)*(Stock_DataSet!$A$2:$A$6186=F$1), 0)), "")</f>
        <v>2018.84069824218</v>
      </c>
    </row>
    <row r="284" spans="1:6" x14ac:dyDescent="0.25">
      <c r="A284" s="10">
        <v>44155</v>
      </c>
      <c r="B284" s="7" cm="1">
        <f t="array" ref="B284">IFERROR(INDEX(Stock_DataSet!$G$2:$G$6186, MATCH(1, (Stock_DataSet!$B$2:$B$6186=$A284)*(Stock_DataSet!$A$2:$A$6186=B$1), 0)), "")</f>
        <v>1729.46520996093</v>
      </c>
      <c r="C284" s="7" cm="1">
        <f t="array" ref="C284">IFERROR(INDEX(Stock_DataSet!$G$2:$G$6186, MATCH(1, (Stock_DataSet!$B$2:$B$6186=$A284)*(Stock_DataSet!$A$2:$A$6186=C$1), 0)), "")</f>
        <v>2482.67578125</v>
      </c>
      <c r="D284" s="7" cm="1">
        <f t="array" ref="D284">IFERROR(INDEX(Stock_DataSet!$G$2:$G$6186, MATCH(1, (Stock_DataSet!$B$2:$B$6186=$A284)*(Stock_DataSet!$A$2:$A$6186=D$1), 0)), "")</f>
        <v>1347.47399902343</v>
      </c>
      <c r="E284" s="7" cm="1">
        <f t="array" ref="E284">IFERROR(INDEX(Stock_DataSet!$G$2:$G$6186, MATCH(1, (Stock_DataSet!$B$2:$B$6186=$A284)*(Stock_DataSet!$A$2:$A$6186=E$1), 0)), "")</f>
        <v>1017.21496582031</v>
      </c>
      <c r="F284" s="7" cm="1">
        <f t="array" ref="F284">IFERROR(INDEX(Stock_DataSet!$G$2:$G$6186, MATCH(1, (Stock_DataSet!$B$2:$B$6186=$A284)*(Stock_DataSet!$A$2:$A$6186=F$1), 0)), "")</f>
        <v>2008.89196777343</v>
      </c>
    </row>
    <row r="285" spans="1:6" x14ac:dyDescent="0.25">
      <c r="A285" s="10">
        <v>44158</v>
      </c>
      <c r="B285" s="7" cm="1">
        <f t="array" ref="B285">IFERROR(INDEX(Stock_DataSet!$G$2:$G$6186, MATCH(1, (Stock_DataSet!$B$2:$B$6186=$A285)*(Stock_DataSet!$A$2:$A$6186=B$1), 0)), "")</f>
        <v>1776.08203125</v>
      </c>
      <c r="C285" s="7" cm="1">
        <f t="array" ref="C285">IFERROR(INDEX(Stock_DataSet!$G$2:$G$6186, MATCH(1, (Stock_DataSet!$B$2:$B$6186=$A285)*(Stock_DataSet!$A$2:$A$6186=C$1), 0)), "")</f>
        <v>2542.40356445312</v>
      </c>
      <c r="D285" s="7" cm="1">
        <f t="array" ref="D285">IFERROR(INDEX(Stock_DataSet!$G$2:$G$6186, MATCH(1, (Stock_DataSet!$B$2:$B$6186=$A285)*(Stock_DataSet!$A$2:$A$6186=D$1), 0)), "")</f>
        <v>1338.7861328125</v>
      </c>
      <c r="E285" s="7" cm="1">
        <f t="array" ref="E285">IFERROR(INDEX(Stock_DataSet!$G$2:$G$6186, MATCH(1, (Stock_DataSet!$B$2:$B$6186=$A285)*(Stock_DataSet!$A$2:$A$6186=E$1), 0)), "")</f>
        <v>1050.86547851562</v>
      </c>
      <c r="F285" s="7" cm="1">
        <f t="array" ref="F285">IFERROR(INDEX(Stock_DataSet!$G$2:$G$6186, MATCH(1, (Stock_DataSet!$B$2:$B$6186=$A285)*(Stock_DataSet!$A$2:$A$6186=F$1), 0)), "")</f>
        <v>2017.56140136718</v>
      </c>
    </row>
    <row r="286" spans="1:6" x14ac:dyDescent="0.25">
      <c r="A286" s="10">
        <v>44159</v>
      </c>
      <c r="B286" s="7" cm="1">
        <f t="array" ref="B286">IFERROR(INDEX(Stock_DataSet!$G$2:$G$6186, MATCH(1, (Stock_DataSet!$B$2:$B$6186=$A286)*(Stock_DataSet!$A$2:$A$6186=B$1), 0)), "")</f>
        <v>1788.23693847656</v>
      </c>
      <c r="C286" s="7" cm="1">
        <f t="array" ref="C286">IFERROR(INDEX(Stock_DataSet!$G$2:$G$6186, MATCH(1, (Stock_DataSet!$B$2:$B$6186=$A286)*(Stock_DataSet!$A$2:$A$6186=C$1), 0)), "")</f>
        <v>2540.35083007812</v>
      </c>
      <c r="D286" s="7" cm="1">
        <f t="array" ref="D286">IFERROR(INDEX(Stock_DataSet!$G$2:$G$6186, MATCH(1, (Stock_DataSet!$B$2:$B$6186=$A286)*(Stock_DataSet!$A$2:$A$6186=D$1), 0)), "")</f>
        <v>1380.64111328125</v>
      </c>
      <c r="E286" s="7" cm="1">
        <f t="array" ref="E286">IFERROR(INDEX(Stock_DataSet!$G$2:$G$6186, MATCH(1, (Stock_DataSet!$B$2:$B$6186=$A286)*(Stock_DataSet!$A$2:$A$6186=E$1), 0)), "")</f>
        <v>1051.0498046875</v>
      </c>
      <c r="F286" s="7" cm="1">
        <f t="array" ref="F286">IFERROR(INDEX(Stock_DataSet!$G$2:$G$6186, MATCH(1, (Stock_DataSet!$B$2:$B$6186=$A286)*(Stock_DataSet!$A$2:$A$6186=F$1), 0)), "")</f>
        <v>2044.0439453125</v>
      </c>
    </row>
    <row r="287" spans="1:6" x14ac:dyDescent="0.25">
      <c r="A287" s="10">
        <v>44160</v>
      </c>
      <c r="B287" s="7" cm="1">
        <f t="array" ref="B287">IFERROR(INDEX(Stock_DataSet!$G$2:$G$6186, MATCH(1, (Stock_DataSet!$B$2:$B$6186=$A287)*(Stock_DataSet!$A$2:$A$6186=B$1), 0)), "")</f>
        <v>1773.44152832031</v>
      </c>
      <c r="C287" s="7" cm="1">
        <f t="array" ref="C287">IFERROR(INDEX(Stock_DataSet!$G$2:$G$6186, MATCH(1, (Stock_DataSet!$B$2:$B$6186=$A287)*(Stock_DataSet!$A$2:$A$6186=C$1), 0)), "")</f>
        <v>2520.98559570312</v>
      </c>
      <c r="D287" s="7" cm="1">
        <f t="array" ref="D287">IFERROR(INDEX(Stock_DataSet!$G$2:$G$6186, MATCH(1, (Stock_DataSet!$B$2:$B$6186=$A287)*(Stock_DataSet!$A$2:$A$6186=D$1), 0)), "")</f>
        <v>1346.65795898437</v>
      </c>
      <c r="E287" s="7" cm="1">
        <f t="array" ref="E287">IFERROR(INDEX(Stock_DataSet!$G$2:$G$6186, MATCH(1, (Stock_DataSet!$B$2:$B$6186=$A287)*(Stock_DataSet!$A$2:$A$6186=E$1), 0)), "")</f>
        <v>1028.5546875</v>
      </c>
      <c r="F287" s="7" cm="1">
        <f t="array" ref="F287">IFERROR(INDEX(Stock_DataSet!$G$2:$G$6186, MATCH(1, (Stock_DataSet!$B$2:$B$6186=$A287)*(Stock_DataSet!$A$2:$A$6186=F$1), 0)), "")</f>
        <v>2023.6728515625</v>
      </c>
    </row>
    <row r="288" spans="1:6" x14ac:dyDescent="0.25">
      <c r="A288" s="10">
        <v>44161</v>
      </c>
      <c r="B288" s="7" cm="1">
        <f t="array" ref="B288">IFERROR(INDEX(Stock_DataSet!$G$2:$G$6186, MATCH(1, (Stock_DataSet!$B$2:$B$6186=$A288)*(Stock_DataSet!$A$2:$A$6186=B$1), 0)), "")</f>
        <v>1777.81188964843</v>
      </c>
      <c r="C288" s="7" cm="1">
        <f t="array" ref="C288">IFERROR(INDEX(Stock_DataSet!$G$2:$G$6186, MATCH(1, (Stock_DataSet!$B$2:$B$6186=$A288)*(Stock_DataSet!$A$2:$A$6186=C$1), 0)), "")</f>
        <v>2538.99755859375</v>
      </c>
      <c r="D288" s="7" cm="1">
        <f t="array" ref="D288">IFERROR(INDEX(Stock_DataSet!$G$2:$G$6186, MATCH(1, (Stock_DataSet!$B$2:$B$6186=$A288)*(Stock_DataSet!$A$2:$A$6186=D$1), 0)), "")</f>
        <v>1369.55346679687</v>
      </c>
      <c r="E288" s="7" cm="1">
        <f t="array" ref="E288">IFERROR(INDEX(Stock_DataSet!$G$2:$G$6186, MATCH(1, (Stock_DataSet!$B$2:$B$6186=$A288)*(Stock_DataSet!$A$2:$A$6186=E$1), 0)), "")</f>
        <v>1026.2958984375</v>
      </c>
      <c r="F288" s="7" cm="1">
        <f t="array" ref="F288">IFERROR(INDEX(Stock_DataSet!$G$2:$G$6186, MATCH(1, (Stock_DataSet!$B$2:$B$6186=$A288)*(Stock_DataSet!$A$2:$A$6186=F$1), 0)), "")</f>
        <v>2041.05895996093</v>
      </c>
    </row>
    <row r="289" spans="1:6" x14ac:dyDescent="0.25">
      <c r="A289" s="10">
        <v>44162</v>
      </c>
      <c r="B289" s="7" cm="1">
        <f t="array" ref="B289">IFERROR(INDEX(Stock_DataSet!$G$2:$G$6186, MATCH(1, (Stock_DataSet!$B$2:$B$6186=$A289)*(Stock_DataSet!$A$2:$A$6186=B$1), 0)), "")</f>
        <v>1757.05297851562</v>
      </c>
      <c r="C289" s="7" cm="1">
        <f t="array" ref="C289">IFERROR(INDEX(Stock_DataSet!$G$2:$G$6186, MATCH(1, (Stock_DataSet!$B$2:$B$6186=$A289)*(Stock_DataSet!$A$2:$A$6186=C$1), 0)), "")</f>
        <v>2500.78002929687</v>
      </c>
      <c r="D289" s="7" cm="1">
        <f t="array" ref="D289">IFERROR(INDEX(Stock_DataSet!$G$2:$G$6186, MATCH(1, (Stock_DataSet!$B$2:$B$6186=$A289)*(Stock_DataSet!$A$2:$A$6186=D$1), 0)), "")</f>
        <v>1383.18518066406</v>
      </c>
      <c r="E289" s="7" cm="1">
        <f t="array" ref="E289">IFERROR(INDEX(Stock_DataSet!$G$2:$G$6186, MATCH(1, (Stock_DataSet!$B$2:$B$6186=$A289)*(Stock_DataSet!$A$2:$A$6186=E$1), 0)), "")</f>
        <v>1014.1265258789</v>
      </c>
      <c r="F289" s="7" cm="1">
        <f t="array" ref="F289">IFERROR(INDEX(Stock_DataSet!$G$2:$G$6186, MATCH(1, (Stock_DataSet!$B$2:$B$6186=$A289)*(Stock_DataSet!$A$2:$A$6186=F$1), 0)), "")</f>
        <v>2025.89929199218</v>
      </c>
    </row>
    <row r="290" spans="1:6" x14ac:dyDescent="0.25">
      <c r="A290" s="10">
        <v>44166</v>
      </c>
      <c r="B290" s="7" cm="1">
        <f t="array" ref="B290">IFERROR(INDEX(Stock_DataSet!$G$2:$G$6186, MATCH(1, (Stock_DataSet!$B$2:$B$6186=$A290)*(Stock_DataSet!$A$2:$A$6186=B$1), 0)), "")</f>
        <v>1779.90600585937</v>
      </c>
      <c r="C290" s="7" cm="1">
        <f t="array" ref="C290">IFERROR(INDEX(Stock_DataSet!$G$2:$G$6186, MATCH(1, (Stock_DataSet!$B$2:$B$6186=$A290)*(Stock_DataSet!$A$2:$A$6186=C$1), 0)), "")</f>
        <v>2544.78369140625</v>
      </c>
      <c r="D290" s="7" cm="1">
        <f t="array" ref="D290">IFERROR(INDEX(Stock_DataSet!$G$2:$G$6186, MATCH(1, (Stock_DataSet!$B$2:$B$6186=$A290)*(Stock_DataSet!$A$2:$A$6186=D$1), 0)), "")</f>
        <v>1375.93737792968</v>
      </c>
      <c r="E290" s="7" cm="1">
        <f t="array" ref="E290">IFERROR(INDEX(Stock_DataSet!$G$2:$G$6186, MATCH(1, (Stock_DataSet!$B$2:$B$6186=$A290)*(Stock_DataSet!$A$2:$A$6186=E$1), 0)), "")</f>
        <v>1049.021484375</v>
      </c>
      <c r="F290" s="7" cm="1">
        <f t="array" ref="F290">IFERROR(INDEX(Stock_DataSet!$G$2:$G$6186, MATCH(1, (Stock_DataSet!$B$2:$B$6186=$A290)*(Stock_DataSet!$A$2:$A$6186=F$1), 0)), "")</f>
        <v>2021.02001953125</v>
      </c>
    </row>
    <row r="291" spans="1:6" x14ac:dyDescent="0.25">
      <c r="A291" s="10">
        <v>44167</v>
      </c>
      <c r="B291" s="7" cm="1">
        <f t="array" ref="B291">IFERROR(INDEX(Stock_DataSet!$G$2:$G$6186, MATCH(1, (Stock_DataSet!$B$2:$B$6186=$A291)*(Stock_DataSet!$A$2:$A$6186=B$1), 0)), "")</f>
        <v>1782.86511230468</v>
      </c>
      <c r="C291" s="7" cm="1">
        <f t="array" ref="C291">IFERROR(INDEX(Stock_DataSet!$G$2:$G$6186, MATCH(1, (Stock_DataSet!$B$2:$B$6186=$A291)*(Stock_DataSet!$A$2:$A$6186=C$1), 0)), "")</f>
        <v>2566.01489257812</v>
      </c>
      <c r="D291" s="7" cm="1">
        <f t="array" ref="D291">IFERROR(INDEX(Stock_DataSet!$G$2:$G$6186, MATCH(1, (Stock_DataSet!$B$2:$B$6186=$A291)*(Stock_DataSet!$A$2:$A$6186=D$1), 0)), "")</f>
        <v>1350.64184570312</v>
      </c>
      <c r="E291" s="7" cm="1">
        <f t="array" ref="E291">IFERROR(INDEX(Stock_DataSet!$G$2:$G$6186, MATCH(1, (Stock_DataSet!$B$2:$B$6186=$A291)*(Stock_DataSet!$A$2:$A$6186=E$1), 0)), "")</f>
        <v>1051.83361816406</v>
      </c>
      <c r="F291" s="7" cm="1">
        <f t="array" ref="F291">IFERROR(INDEX(Stock_DataSet!$G$2:$G$6186, MATCH(1, (Stock_DataSet!$B$2:$B$6186=$A291)*(Stock_DataSet!$A$2:$A$6186=F$1), 0)), "")</f>
        <v>2026.94140625</v>
      </c>
    </row>
    <row r="292" spans="1:6" x14ac:dyDescent="0.25">
      <c r="A292" s="10">
        <v>44168</v>
      </c>
      <c r="B292" s="7" cm="1">
        <f t="array" ref="B292">IFERROR(INDEX(Stock_DataSet!$G$2:$G$6186, MATCH(1, (Stock_DataSet!$B$2:$B$6186=$A292)*(Stock_DataSet!$A$2:$A$6186=B$1), 0)), "")</f>
        <v>1788.23693847656</v>
      </c>
      <c r="C292" s="7" cm="1">
        <f t="array" ref="C292">IFERROR(INDEX(Stock_DataSet!$G$2:$G$6186, MATCH(1, (Stock_DataSet!$B$2:$B$6186=$A292)*(Stock_DataSet!$A$2:$A$6186=C$1), 0)), "")</f>
        <v>2528.5908203125</v>
      </c>
      <c r="D292" s="7" cm="1">
        <f t="array" ref="D292">IFERROR(INDEX(Stock_DataSet!$G$2:$G$6186, MATCH(1, (Stock_DataSet!$B$2:$B$6186=$A292)*(Stock_DataSet!$A$2:$A$6186=D$1), 0)), "")</f>
        <v>1322.08264160156</v>
      </c>
      <c r="E292" s="7" cm="1">
        <f t="array" ref="E292">IFERROR(INDEX(Stock_DataSet!$G$2:$G$6186, MATCH(1, (Stock_DataSet!$B$2:$B$6186=$A292)*(Stock_DataSet!$A$2:$A$6186=E$1), 0)), "")</f>
        <v>1038.51147460937</v>
      </c>
      <c r="F292" s="7" cm="1">
        <f t="array" ref="F292">IFERROR(INDEX(Stock_DataSet!$G$2:$G$6186, MATCH(1, (Stock_DataSet!$B$2:$B$6186=$A292)*(Stock_DataSet!$A$2:$A$6186=F$1), 0)), "")</f>
        <v>2015.99829101562</v>
      </c>
    </row>
    <row r="293" spans="1:6" x14ac:dyDescent="0.25">
      <c r="A293" s="10">
        <v>44169</v>
      </c>
      <c r="B293" s="7" cm="1">
        <f t="array" ref="B293">IFERROR(INDEX(Stock_DataSet!$G$2:$G$6186, MATCH(1, (Stock_DataSet!$B$2:$B$6186=$A293)*(Stock_DataSet!$A$2:$A$6186=B$1), 0)), "")</f>
        <v>1772.48559570312</v>
      </c>
      <c r="C293" s="7" cm="1">
        <f t="array" ref="C293">IFERROR(INDEX(Stock_DataSet!$G$2:$G$6186, MATCH(1, (Stock_DataSet!$B$2:$B$6186=$A293)*(Stock_DataSet!$A$2:$A$6186=C$1), 0)), "")</f>
        <v>2545.48266601562</v>
      </c>
      <c r="D293" s="7" cm="1">
        <f t="array" ref="D293">IFERROR(INDEX(Stock_DataSet!$G$2:$G$6186, MATCH(1, (Stock_DataSet!$B$2:$B$6186=$A293)*(Stock_DataSet!$A$2:$A$6186=D$1), 0)), "")</f>
        <v>1330.14636230468</v>
      </c>
      <c r="E293" s="7" cm="1">
        <f t="array" ref="E293">IFERROR(INDEX(Stock_DataSet!$G$2:$G$6186, MATCH(1, (Stock_DataSet!$B$2:$B$6186=$A293)*(Stock_DataSet!$A$2:$A$6186=E$1), 0)), "")</f>
        <v>1046.07141113281</v>
      </c>
      <c r="F293" s="7" cm="1">
        <f t="array" ref="F293">IFERROR(INDEX(Stock_DataSet!$G$2:$G$6186, MATCH(1, (Stock_DataSet!$B$2:$B$6186=$A293)*(Stock_DataSet!$A$2:$A$6186=F$1), 0)), "")</f>
        <v>2069.4833984375</v>
      </c>
    </row>
    <row r="294" spans="1:6" x14ac:dyDescent="0.25">
      <c r="A294" s="10">
        <v>44172</v>
      </c>
      <c r="B294" s="7" cm="1">
        <f t="array" ref="B294">IFERROR(INDEX(Stock_DataSet!$G$2:$G$6186, MATCH(1, (Stock_DataSet!$B$2:$B$6186=$A294)*(Stock_DataSet!$A$2:$A$6186=B$1), 0)), "")</f>
        <v>1782.91064453125</v>
      </c>
      <c r="C294" s="7" cm="1">
        <f t="array" ref="C294">IFERROR(INDEX(Stock_DataSet!$G$2:$G$6186, MATCH(1, (Stock_DataSet!$B$2:$B$6186=$A294)*(Stock_DataSet!$A$2:$A$6186=C$1), 0)), "")</f>
        <v>2554.9560546875</v>
      </c>
      <c r="D294" s="7" cm="1">
        <f t="array" ref="D294">IFERROR(INDEX(Stock_DataSet!$G$2:$G$6186, MATCH(1, (Stock_DataSet!$B$2:$B$6186=$A294)*(Stock_DataSet!$A$2:$A$6186=D$1), 0)), "")</f>
        <v>1317.33068847656</v>
      </c>
      <c r="E294" s="7" cm="1">
        <f t="array" ref="E294">IFERROR(INDEX(Stock_DataSet!$G$2:$G$6186, MATCH(1, (Stock_DataSet!$B$2:$B$6186=$A294)*(Stock_DataSet!$A$2:$A$6186=E$1), 0)), "")</f>
        <v>1054.23059082031</v>
      </c>
      <c r="F294" s="7" cm="1">
        <f t="array" ref="F294">IFERROR(INDEX(Stock_DataSet!$G$2:$G$6186, MATCH(1, (Stock_DataSet!$B$2:$B$6186=$A294)*(Stock_DataSet!$A$2:$A$6186=F$1), 0)), "")</f>
        <v>2137.65478515625</v>
      </c>
    </row>
    <row r="295" spans="1:6" x14ac:dyDescent="0.25">
      <c r="A295" s="10">
        <v>44173</v>
      </c>
      <c r="B295" s="7" cm="1">
        <f t="array" ref="B295">IFERROR(INDEX(Stock_DataSet!$G$2:$G$6186, MATCH(1, (Stock_DataSet!$B$2:$B$6186=$A295)*(Stock_DataSet!$A$2:$A$6186=B$1), 0)), "")</f>
        <v>1815.27844238281</v>
      </c>
      <c r="C295" s="7" cm="1">
        <f t="array" ref="C295">IFERROR(INDEX(Stock_DataSet!$G$2:$G$6186, MATCH(1, (Stock_DataSet!$B$2:$B$6186=$A295)*(Stock_DataSet!$A$2:$A$6186=C$1), 0)), "")</f>
        <v>2610.57690429687</v>
      </c>
      <c r="D295" s="7" cm="1">
        <f t="array" ref="D295">IFERROR(INDEX(Stock_DataSet!$G$2:$G$6186, MATCH(1, (Stock_DataSet!$B$2:$B$6186=$A295)*(Stock_DataSet!$A$2:$A$6186=D$1), 0)), "")</f>
        <v>1321.21850585937</v>
      </c>
      <c r="E295" s="7" cm="1">
        <f t="array" ref="E295">IFERROR(INDEX(Stock_DataSet!$G$2:$G$6186, MATCH(1, (Stock_DataSet!$B$2:$B$6186=$A295)*(Stock_DataSet!$A$2:$A$6186=E$1), 0)), "")</f>
        <v>1063.3115234375</v>
      </c>
      <c r="F295" s="7" cm="1">
        <f t="array" ref="F295">IFERROR(INDEX(Stock_DataSet!$G$2:$G$6186, MATCH(1, (Stock_DataSet!$B$2:$B$6186=$A295)*(Stock_DataSet!$A$2:$A$6186=F$1), 0)), "")</f>
        <v>2141.30224609375</v>
      </c>
    </row>
    <row r="296" spans="1:6" x14ac:dyDescent="0.25">
      <c r="A296" s="10">
        <v>44174</v>
      </c>
      <c r="B296" s="7" cm="1">
        <f t="array" ref="B296">IFERROR(INDEX(Stock_DataSet!$G$2:$G$6186, MATCH(1, (Stock_DataSet!$B$2:$B$6186=$A296)*(Stock_DataSet!$A$2:$A$6186=B$1), 0)), "")</f>
        <v>1845.50634765625</v>
      </c>
      <c r="C296" s="7" cm="1">
        <f t="array" ref="C296">IFERROR(INDEX(Stock_DataSet!$G$2:$G$6186, MATCH(1, (Stock_DataSet!$B$2:$B$6186=$A296)*(Stock_DataSet!$A$2:$A$6186=C$1), 0)), "")</f>
        <v>2623.17602539062</v>
      </c>
      <c r="D296" s="7" cm="1">
        <f t="array" ref="D296">IFERROR(INDEX(Stock_DataSet!$G$2:$G$6186, MATCH(1, (Stock_DataSet!$B$2:$B$6186=$A296)*(Stock_DataSet!$A$2:$A$6186=D$1), 0)), "")</f>
        <v>1350.88171386718</v>
      </c>
      <c r="E296" s="7" cm="1">
        <f t="array" ref="E296">IFERROR(INDEX(Stock_DataSet!$G$2:$G$6186, MATCH(1, (Stock_DataSet!$B$2:$B$6186=$A296)*(Stock_DataSet!$A$2:$A$6186=E$1), 0)), "")</f>
        <v>1083.45581054687</v>
      </c>
      <c r="F296" s="7" cm="1">
        <f t="array" ref="F296">IFERROR(INDEX(Stock_DataSet!$G$2:$G$6186, MATCH(1, (Stock_DataSet!$B$2:$B$6186=$A296)*(Stock_DataSet!$A$2:$A$6186=F$1), 0)), "")</f>
        <v>2171.81127929687</v>
      </c>
    </row>
    <row r="297" spans="1:6" x14ac:dyDescent="0.25">
      <c r="A297" s="10">
        <v>44175</v>
      </c>
      <c r="B297" s="7" cm="1">
        <f t="array" ref="B297">IFERROR(INDEX(Stock_DataSet!$G$2:$G$6186, MATCH(1, (Stock_DataSet!$B$2:$B$6186=$A297)*(Stock_DataSet!$A$2:$A$6186=B$1), 0)), "")</f>
        <v>1827.34216308593</v>
      </c>
      <c r="C297" s="7" cm="1">
        <f t="array" ref="C297">IFERROR(INDEX(Stock_DataSet!$G$2:$G$6186, MATCH(1, (Stock_DataSet!$B$2:$B$6186=$A297)*(Stock_DataSet!$A$2:$A$6186=C$1), 0)), "")</f>
        <v>2598.44506835937</v>
      </c>
      <c r="D297" s="7" cm="1">
        <f t="array" ref="D297">IFERROR(INDEX(Stock_DataSet!$G$2:$G$6186, MATCH(1, (Stock_DataSet!$B$2:$B$6186=$A297)*(Stock_DataSet!$A$2:$A$6186=D$1), 0)), "")</f>
        <v>1330.38635253906</v>
      </c>
      <c r="E297" s="7" cm="1">
        <f t="array" ref="E297">IFERROR(INDEX(Stock_DataSet!$G$2:$G$6186, MATCH(1, (Stock_DataSet!$B$2:$B$6186=$A297)*(Stock_DataSet!$A$2:$A$6186=E$1), 0)), "")</f>
        <v>1076.58752441406</v>
      </c>
      <c r="F297" s="7" cm="1">
        <f t="array" ref="F297">IFERROR(INDEX(Stock_DataSet!$G$2:$G$6186, MATCH(1, (Stock_DataSet!$B$2:$B$6186=$A297)*(Stock_DataSet!$A$2:$A$6186=F$1), 0)), "")</f>
        <v>2227.00170898437</v>
      </c>
    </row>
    <row r="298" spans="1:6" x14ac:dyDescent="0.25">
      <c r="A298" s="10">
        <v>44176</v>
      </c>
      <c r="B298" s="7" cm="1">
        <f t="array" ref="B298">IFERROR(INDEX(Stock_DataSet!$G$2:$G$6186, MATCH(1, (Stock_DataSet!$B$2:$B$6186=$A298)*(Stock_DataSet!$A$2:$A$6186=B$1), 0)), "")</f>
        <v>1826.24975585937</v>
      </c>
      <c r="C298" s="7" cm="1">
        <f t="array" ref="C298">IFERROR(INDEX(Stock_DataSet!$G$2:$G$6186, MATCH(1, (Stock_DataSet!$B$2:$B$6186=$A298)*(Stock_DataSet!$A$2:$A$6186=C$1), 0)), "")</f>
        <v>2597.79174804687</v>
      </c>
      <c r="D298" s="7" cm="1">
        <f t="array" ref="D298">IFERROR(INDEX(Stock_DataSet!$G$2:$G$6186, MATCH(1, (Stock_DataSet!$B$2:$B$6186=$A298)*(Stock_DataSet!$A$2:$A$6186=D$1), 0)), "")</f>
        <v>1327.45861816406</v>
      </c>
      <c r="E298" s="7" cm="1">
        <f t="array" ref="E298">IFERROR(INDEX(Stock_DataSet!$G$2:$G$6186, MATCH(1, (Stock_DataSet!$B$2:$B$6186=$A298)*(Stock_DataSet!$A$2:$A$6186=E$1), 0)), "")</f>
        <v>1072.39245605468</v>
      </c>
      <c r="F298" s="7" cm="1">
        <f t="array" ref="F298">IFERROR(INDEX(Stock_DataSet!$G$2:$G$6186, MATCH(1, (Stock_DataSet!$B$2:$B$6186=$A298)*(Stock_DataSet!$A$2:$A$6186=F$1), 0)), "")</f>
        <v>2250.02563476562</v>
      </c>
    </row>
    <row r="299" spans="1:6" x14ac:dyDescent="0.25">
      <c r="A299" s="10">
        <v>44179</v>
      </c>
      <c r="B299" s="7" cm="1">
        <f t="array" ref="B299">IFERROR(INDEX(Stock_DataSet!$G$2:$G$6186, MATCH(1, (Stock_DataSet!$B$2:$B$6186=$A299)*(Stock_DataSet!$A$2:$A$6186=B$1), 0)), "")</f>
        <v>1813.04760742187</v>
      </c>
      <c r="C299" s="7" cm="1">
        <f t="array" ref="C299">IFERROR(INDEX(Stock_DataSet!$G$2:$G$6186, MATCH(1, (Stock_DataSet!$B$2:$B$6186=$A299)*(Stock_DataSet!$A$2:$A$6186=C$1), 0)), "")</f>
        <v>2610.95043945312</v>
      </c>
      <c r="D299" s="7" cm="1">
        <f t="array" ref="D299">IFERROR(INDEX(Stock_DataSet!$G$2:$G$6186, MATCH(1, (Stock_DataSet!$B$2:$B$6186=$A299)*(Stock_DataSet!$A$2:$A$6186=D$1), 0)), "")</f>
        <v>1317.23461914062</v>
      </c>
      <c r="E299" s="7" cm="1">
        <f t="array" ref="E299">IFERROR(INDEX(Stock_DataSet!$G$2:$G$6186, MATCH(1, (Stock_DataSet!$B$2:$B$6186=$A299)*(Stock_DataSet!$A$2:$A$6186=E$1), 0)), "")</f>
        <v>1073.63732910156</v>
      </c>
      <c r="F299" s="7" cm="1">
        <f t="array" ref="F299">IFERROR(INDEX(Stock_DataSet!$G$2:$G$6186, MATCH(1, (Stock_DataSet!$B$2:$B$6186=$A299)*(Stock_DataSet!$A$2:$A$6186=F$1), 0)), "")</f>
        <v>2246.23559570312</v>
      </c>
    </row>
    <row r="300" spans="1:6" x14ac:dyDescent="0.25">
      <c r="A300" s="10">
        <v>44180</v>
      </c>
      <c r="B300" s="7" cm="1">
        <f t="array" ref="B300">IFERROR(INDEX(Stock_DataSet!$G$2:$G$6186, MATCH(1, (Stock_DataSet!$B$2:$B$6186=$A300)*(Stock_DataSet!$A$2:$A$6186=B$1), 0)), "")</f>
        <v>1797.61499023437</v>
      </c>
      <c r="C300" s="7" cm="1">
        <f t="array" ref="C300">IFERROR(INDEX(Stock_DataSet!$G$2:$G$6186, MATCH(1, (Stock_DataSet!$B$2:$B$6186=$A300)*(Stock_DataSet!$A$2:$A$6186=C$1), 0)), "")</f>
        <v>2577.21362304687</v>
      </c>
      <c r="D300" s="7" cm="1">
        <f t="array" ref="D300">IFERROR(INDEX(Stock_DataSet!$G$2:$G$6186, MATCH(1, (Stock_DataSet!$B$2:$B$6186=$A300)*(Stock_DataSet!$A$2:$A$6186=D$1), 0)), "")</f>
        <v>1335.6181640625</v>
      </c>
      <c r="E300" s="7" cm="1">
        <f t="array" ref="E300">IFERROR(INDEX(Stock_DataSet!$G$2:$G$6186, MATCH(1, (Stock_DataSet!$B$2:$B$6186=$A300)*(Stock_DataSet!$A$2:$A$6186=E$1), 0)), "")</f>
        <v>1064.46411132812</v>
      </c>
      <c r="F300" s="7" cm="1">
        <f t="array" ref="F300">IFERROR(INDEX(Stock_DataSet!$G$2:$G$6186, MATCH(1, (Stock_DataSet!$B$2:$B$6186=$A300)*(Stock_DataSet!$A$2:$A$6186=F$1), 0)), "")</f>
        <v>2198.19873046875</v>
      </c>
    </row>
    <row r="301" spans="1:6" x14ac:dyDescent="0.25">
      <c r="A301" s="10">
        <v>44181</v>
      </c>
      <c r="B301" s="7" cm="1">
        <f t="array" ref="B301">IFERROR(INDEX(Stock_DataSet!$G$2:$G$6186, MATCH(1, (Stock_DataSet!$B$2:$B$6186=$A301)*(Stock_DataSet!$A$2:$A$6186=B$1), 0)), "")</f>
        <v>1799.61804199218</v>
      </c>
      <c r="C301" s="7" cm="1">
        <f t="array" ref="C301">IFERROR(INDEX(Stock_DataSet!$G$2:$G$6186, MATCH(1, (Stock_DataSet!$B$2:$B$6186=$A301)*(Stock_DataSet!$A$2:$A$6186=C$1), 0)), "")</f>
        <v>2626.34887695312</v>
      </c>
      <c r="D301" s="7" cm="1">
        <f t="array" ref="D301">IFERROR(INDEX(Stock_DataSet!$G$2:$G$6186, MATCH(1, (Stock_DataSet!$B$2:$B$6186=$A301)*(Stock_DataSet!$A$2:$A$6186=D$1), 0)), "")</f>
        <v>1354.24169921875</v>
      </c>
      <c r="E301" s="7" cm="1">
        <f t="array" ref="E301">IFERROR(INDEX(Stock_DataSet!$G$2:$G$6186, MATCH(1, (Stock_DataSet!$B$2:$B$6186=$A301)*(Stock_DataSet!$A$2:$A$6186=E$1), 0)), "")</f>
        <v>1074.69738769531</v>
      </c>
      <c r="F301" s="7" cm="1">
        <f t="array" ref="F301">IFERROR(INDEX(Stock_DataSet!$G$2:$G$6186, MATCH(1, (Stock_DataSet!$B$2:$B$6186=$A301)*(Stock_DataSet!$A$2:$A$6186=F$1), 0)), "")</f>
        <v>2220.84326171875</v>
      </c>
    </row>
    <row r="302" spans="1:6" x14ac:dyDescent="0.25">
      <c r="A302" s="10">
        <v>44182</v>
      </c>
      <c r="B302" s="7" cm="1">
        <f t="array" ref="B302">IFERROR(INDEX(Stock_DataSet!$G$2:$G$6186, MATCH(1, (Stock_DataSet!$B$2:$B$6186=$A302)*(Stock_DataSet!$A$2:$A$6186=B$1), 0)), "")</f>
        <v>1807.85791015625</v>
      </c>
      <c r="C302" s="7" cm="1">
        <f t="array" ref="C302">IFERROR(INDEX(Stock_DataSet!$G$2:$G$6186, MATCH(1, (Stock_DataSet!$B$2:$B$6186=$A302)*(Stock_DataSet!$A$2:$A$6186=C$1), 0)), "")</f>
        <v>2648.7470703125</v>
      </c>
      <c r="D302" s="7" cm="1">
        <f t="array" ref="D302">IFERROR(INDEX(Stock_DataSet!$G$2:$G$6186, MATCH(1, (Stock_DataSet!$B$2:$B$6186=$A302)*(Stock_DataSet!$A$2:$A$6186=D$1), 0)), "")</f>
        <v>1384.09716796875</v>
      </c>
      <c r="E302" s="7" cm="1">
        <f t="array" ref="E302">IFERROR(INDEX(Stock_DataSet!$G$2:$G$6186, MATCH(1, (Stock_DataSet!$B$2:$B$6186=$A302)*(Stock_DataSet!$A$2:$A$6186=E$1), 0)), "")</f>
        <v>1068.70483398437</v>
      </c>
      <c r="F302" s="7" cm="1">
        <f t="array" ref="F302">IFERROR(INDEX(Stock_DataSet!$G$2:$G$6186, MATCH(1, (Stock_DataSet!$B$2:$B$6186=$A302)*(Stock_DataSet!$A$2:$A$6186=F$1), 0)), "")</f>
        <v>2193.69775390625</v>
      </c>
    </row>
    <row r="303" spans="1:6" x14ac:dyDescent="0.25">
      <c r="A303" s="10">
        <v>44183</v>
      </c>
      <c r="B303" s="7" cm="1">
        <f t="array" ref="B303">IFERROR(INDEX(Stock_DataSet!$G$2:$G$6186, MATCH(1, (Stock_DataSet!$B$2:$B$6186=$A303)*(Stock_DataSet!$A$2:$A$6186=B$1), 0)), "")</f>
        <v>1813.27526855468</v>
      </c>
      <c r="C303" s="7" cm="1">
        <f t="array" ref="C303">IFERROR(INDEX(Stock_DataSet!$G$2:$G$6186, MATCH(1, (Stock_DataSet!$B$2:$B$6186=$A303)*(Stock_DataSet!$A$2:$A$6186=C$1), 0)), "")</f>
        <v>2670.02587890625</v>
      </c>
      <c r="D303" s="7" cm="1">
        <f t="array" ref="D303">IFERROR(INDEX(Stock_DataSet!$G$2:$G$6186, MATCH(1, (Stock_DataSet!$B$2:$B$6186=$A303)*(Stock_DataSet!$A$2:$A$6186=D$1), 0)), "")</f>
        <v>1354.86584472656</v>
      </c>
      <c r="E303" s="7" cm="1">
        <f t="array" ref="E303">IFERROR(INDEX(Stock_DataSet!$G$2:$G$6186, MATCH(1, (Stock_DataSet!$B$2:$B$6186=$A303)*(Stock_DataSet!$A$2:$A$6186=E$1), 0)), "")</f>
        <v>1096.916015625</v>
      </c>
      <c r="F303" s="7" cm="1">
        <f t="array" ref="F303">IFERROR(INDEX(Stock_DataSet!$G$2:$G$6186, MATCH(1, (Stock_DataSet!$B$2:$B$6186=$A303)*(Stock_DataSet!$A$2:$A$6186=F$1), 0)), "")</f>
        <v>2210.89453125</v>
      </c>
    </row>
    <row r="304" spans="1:6" x14ac:dyDescent="0.25">
      <c r="A304" s="10">
        <v>44186</v>
      </c>
      <c r="B304" s="7" cm="1">
        <f t="array" ref="B304">IFERROR(INDEX(Stock_DataSet!$G$2:$G$6186, MATCH(1, (Stock_DataSet!$B$2:$B$6186=$A304)*(Stock_DataSet!$A$2:$A$6186=B$1), 0)), "")</f>
        <v>1766.06665039062</v>
      </c>
      <c r="C304" s="7" cm="1">
        <f t="array" ref="C304">IFERROR(INDEX(Stock_DataSet!$G$2:$G$6186, MATCH(1, (Stock_DataSet!$B$2:$B$6186=$A304)*(Stock_DataSet!$A$2:$A$6186=C$1), 0)), "")</f>
        <v>2631.90258789062</v>
      </c>
      <c r="D304" s="7" cm="1">
        <f t="array" ref="D304">IFERROR(INDEX(Stock_DataSet!$G$2:$G$6186, MATCH(1, (Stock_DataSet!$B$2:$B$6186=$A304)*(Stock_DataSet!$A$2:$A$6186=D$1), 0)), "")</f>
        <v>1317.71459960937</v>
      </c>
      <c r="E304" s="7" cm="1">
        <f t="array" ref="E304">IFERROR(INDEX(Stock_DataSet!$G$2:$G$6186, MATCH(1, (Stock_DataSet!$B$2:$B$6186=$A304)*(Stock_DataSet!$A$2:$A$6186=E$1), 0)), "")</f>
        <v>1085.39196777343</v>
      </c>
      <c r="F304" s="7" cm="1">
        <f t="array" ref="F304">IFERROR(INDEX(Stock_DataSet!$G$2:$G$6186, MATCH(1, (Stock_DataSet!$B$2:$B$6186=$A304)*(Stock_DataSet!$A$2:$A$6186=F$1), 0)), "")</f>
        <v>2184.8388671875</v>
      </c>
    </row>
    <row r="305" spans="1:6" x14ac:dyDescent="0.25">
      <c r="A305" s="10">
        <v>44187</v>
      </c>
      <c r="B305" s="7" cm="1">
        <f t="array" ref="B305">IFERROR(INDEX(Stock_DataSet!$G$2:$G$6186, MATCH(1, (Stock_DataSet!$B$2:$B$6186=$A305)*(Stock_DataSet!$A$2:$A$6186=B$1), 0)), "")</f>
        <v>1763.33532714843</v>
      </c>
      <c r="C305" s="7" cm="1">
        <f t="array" ref="C305">IFERROR(INDEX(Stock_DataSet!$G$2:$G$6186, MATCH(1, (Stock_DataSet!$B$2:$B$6186=$A305)*(Stock_DataSet!$A$2:$A$6186=C$1), 0)), "")</f>
        <v>2680.75805664062</v>
      </c>
      <c r="D305" s="7" cm="1">
        <f t="array" ref="D305">IFERROR(INDEX(Stock_DataSet!$G$2:$G$6186, MATCH(1, (Stock_DataSet!$B$2:$B$6186=$A305)*(Stock_DataSet!$A$2:$A$6186=D$1), 0)), "")</f>
        <v>1318.14660644531</v>
      </c>
      <c r="E305" s="7" cm="1">
        <f t="array" ref="E305">IFERROR(INDEX(Stock_DataSet!$G$2:$G$6186, MATCH(1, (Stock_DataSet!$B$2:$B$6186=$A305)*(Stock_DataSet!$A$2:$A$6186=E$1), 0)), "")</f>
        <v>1125.21948242187</v>
      </c>
      <c r="F305" s="7" cm="1">
        <f t="array" ref="F305">IFERROR(INDEX(Stock_DataSet!$G$2:$G$6186, MATCH(1, (Stock_DataSet!$B$2:$B$6186=$A305)*(Stock_DataSet!$A$2:$A$6186=F$1), 0)), "")</f>
        <v>2189.6240234375</v>
      </c>
    </row>
    <row r="306" spans="1:6" x14ac:dyDescent="0.25">
      <c r="A306" s="10">
        <v>44188</v>
      </c>
      <c r="B306" s="7" cm="1">
        <f t="array" ref="B306">IFERROR(INDEX(Stock_DataSet!$G$2:$G$6186, MATCH(1, (Stock_DataSet!$B$2:$B$6186=$A306)*(Stock_DataSet!$A$2:$A$6186=B$1), 0)), "")</f>
        <v>1769.84521484375</v>
      </c>
      <c r="C306" s="7" cm="1">
        <f t="array" ref="C306">IFERROR(INDEX(Stock_DataSet!$G$2:$G$6186, MATCH(1, (Stock_DataSet!$B$2:$B$6186=$A306)*(Stock_DataSet!$A$2:$A$6186=C$1), 0)), "")</f>
        <v>2714.58764648437</v>
      </c>
      <c r="D306" s="7" cm="1">
        <f t="array" ref="D306">IFERROR(INDEX(Stock_DataSet!$G$2:$G$6186, MATCH(1, (Stock_DataSet!$B$2:$B$6186=$A306)*(Stock_DataSet!$A$2:$A$6186=D$1), 0)), "")</f>
        <v>1320.59460449218</v>
      </c>
      <c r="E306" s="7" cm="1">
        <f t="array" ref="E306">IFERROR(INDEX(Stock_DataSet!$G$2:$G$6186, MATCH(1, (Stock_DataSet!$B$2:$B$6186=$A306)*(Stock_DataSet!$A$2:$A$6186=E$1), 0)), "")</f>
        <v>1155.22827148437</v>
      </c>
      <c r="F306" s="7" cm="1">
        <f t="array" ref="F306">IFERROR(INDEX(Stock_DataSet!$G$2:$G$6186, MATCH(1, (Stock_DataSet!$B$2:$B$6186=$A306)*(Stock_DataSet!$A$2:$A$6186=F$1), 0)), "")</f>
        <v>2245.85693359375</v>
      </c>
    </row>
    <row r="307" spans="1:6" x14ac:dyDescent="0.25">
      <c r="A307" s="10">
        <v>44189</v>
      </c>
      <c r="B307" s="7" cm="1">
        <f t="array" ref="B307">IFERROR(INDEX(Stock_DataSet!$G$2:$G$6186, MATCH(1, (Stock_DataSet!$B$2:$B$6186=$A307)*(Stock_DataSet!$A$2:$A$6186=B$1), 0)), "")</f>
        <v>1815.64270019531</v>
      </c>
      <c r="C307" s="7" cm="1">
        <f t="array" ref="C307">IFERROR(INDEX(Stock_DataSet!$G$2:$G$6186, MATCH(1, (Stock_DataSet!$B$2:$B$6186=$A307)*(Stock_DataSet!$A$2:$A$6186=C$1), 0)), "")</f>
        <v>2715.14794921875</v>
      </c>
      <c r="D307" s="7" cm="1">
        <f t="array" ref="D307">IFERROR(INDEX(Stock_DataSet!$G$2:$G$6186, MATCH(1, (Stock_DataSet!$B$2:$B$6186=$A307)*(Stock_DataSet!$A$2:$A$6186=D$1), 0)), "")</f>
        <v>1341.18603515625</v>
      </c>
      <c r="E307" s="7" cm="1">
        <f t="array" ref="E307">IFERROR(INDEX(Stock_DataSet!$G$2:$G$6186, MATCH(1, (Stock_DataSet!$B$2:$B$6186=$A307)*(Stock_DataSet!$A$2:$A$6186=E$1), 0)), "")</f>
        <v>1139.55554199218</v>
      </c>
      <c r="F307" s="7" cm="1">
        <f t="array" ref="F307">IFERROR(INDEX(Stock_DataSet!$G$2:$G$6186, MATCH(1, (Stock_DataSet!$B$2:$B$6186=$A307)*(Stock_DataSet!$A$2:$A$6186=F$1), 0)), "")</f>
        <v>2276.0810546875</v>
      </c>
    </row>
    <row r="308" spans="1:6" x14ac:dyDescent="0.25">
      <c r="A308" s="10">
        <v>44193</v>
      </c>
      <c r="B308" s="7" cm="1">
        <f t="array" ref="B308">IFERROR(INDEX(Stock_DataSet!$G$2:$G$6186, MATCH(1, (Stock_DataSet!$B$2:$B$6186=$A308)*(Stock_DataSet!$A$2:$A$6186=B$1), 0)), "")</f>
        <v>1823.97338867187</v>
      </c>
      <c r="C308" s="7" cm="1">
        <f t="array" ref="C308">IFERROR(INDEX(Stock_DataSet!$G$2:$G$6186, MATCH(1, (Stock_DataSet!$B$2:$B$6186=$A308)*(Stock_DataSet!$A$2:$A$6186=C$1), 0)), "")</f>
        <v>2733.85961914062</v>
      </c>
      <c r="D308" s="7" cm="1">
        <f t="array" ref="D308">IFERROR(INDEX(Stock_DataSet!$G$2:$G$6186, MATCH(1, (Stock_DataSet!$B$2:$B$6186=$A308)*(Stock_DataSet!$A$2:$A$6186=D$1), 0)), "")</f>
        <v>1356.30578613281</v>
      </c>
      <c r="E308" s="7" cm="1">
        <f t="array" ref="E308">IFERROR(INDEX(Stock_DataSet!$G$2:$G$6186, MATCH(1, (Stock_DataSet!$B$2:$B$6186=$A308)*(Stock_DataSet!$A$2:$A$6186=E$1), 0)), "")</f>
        <v>1143.47375488281</v>
      </c>
      <c r="F308" s="7" cm="1">
        <f t="array" ref="F308">IFERROR(INDEX(Stock_DataSet!$G$2:$G$6186, MATCH(1, (Stock_DataSet!$B$2:$B$6186=$A308)*(Stock_DataSet!$A$2:$A$6186=F$1), 0)), "")</f>
        <v>2263.43212890625</v>
      </c>
    </row>
    <row r="309" spans="1:6" x14ac:dyDescent="0.25">
      <c r="A309" s="10">
        <v>44194</v>
      </c>
      <c r="B309" s="7" cm="1">
        <f t="array" ref="B309">IFERROR(INDEX(Stock_DataSet!$G$2:$G$6186, MATCH(1, (Stock_DataSet!$B$2:$B$6186=$A309)*(Stock_DataSet!$A$2:$A$6186=B$1), 0)), "")</f>
        <v>1811.90966796875</v>
      </c>
      <c r="C309" s="7" cm="1">
        <f t="array" ref="C309">IFERROR(INDEX(Stock_DataSet!$G$2:$G$6186, MATCH(1, (Stock_DataSet!$B$2:$B$6186=$A309)*(Stock_DataSet!$A$2:$A$6186=C$1), 0)), "")</f>
        <v>2734.88598632812</v>
      </c>
      <c r="D309" s="7" cm="1">
        <f t="array" ref="D309">IFERROR(INDEX(Stock_DataSet!$G$2:$G$6186, MATCH(1, (Stock_DataSet!$B$2:$B$6186=$A309)*(Stock_DataSet!$A$2:$A$6186=D$1), 0)), "")</f>
        <v>1370.08142089843</v>
      </c>
      <c r="E309" s="7" cm="1">
        <f t="array" ref="E309">IFERROR(INDEX(Stock_DataSet!$G$2:$G$6186, MATCH(1, (Stock_DataSet!$B$2:$B$6186=$A309)*(Stock_DataSet!$A$2:$A$6186=E$1), 0)), "")</f>
        <v>1152.69299316406</v>
      </c>
      <c r="F309" s="7" cm="1">
        <f t="array" ref="F309">IFERROR(INDEX(Stock_DataSet!$G$2:$G$6186, MATCH(1, (Stock_DataSet!$B$2:$B$6186=$A309)*(Stock_DataSet!$A$2:$A$6186=F$1), 0)), "")</f>
        <v>2259.07397460937</v>
      </c>
    </row>
    <row r="310" spans="1:6" x14ac:dyDescent="0.25">
      <c r="A310" s="10">
        <v>44195</v>
      </c>
      <c r="B310" s="7" cm="1">
        <f t="array" ref="B310">IFERROR(INDEX(Stock_DataSet!$G$2:$G$6186, MATCH(1, (Stock_DataSet!$B$2:$B$6186=$A310)*(Stock_DataSet!$A$2:$A$6186=B$1), 0)), "")</f>
        <v>1816.87170410156</v>
      </c>
      <c r="C310" s="7" cm="1">
        <f t="array" ref="C310">IFERROR(INDEX(Stock_DataSet!$G$2:$G$6186, MATCH(1, (Stock_DataSet!$B$2:$B$6186=$A310)*(Stock_DataSet!$A$2:$A$6186=C$1), 0)), "")</f>
        <v>2715.10131835937</v>
      </c>
      <c r="D310" s="7" cm="1">
        <f t="array" ref="D310">IFERROR(INDEX(Stock_DataSet!$G$2:$G$6186, MATCH(1, (Stock_DataSet!$B$2:$B$6186=$A310)*(Stock_DataSet!$A$2:$A$6186=D$1), 0)), "")</f>
        <v>1375.16931152343</v>
      </c>
      <c r="E310" s="7" cm="1">
        <f t="array" ref="E310">IFERROR(INDEX(Stock_DataSet!$G$2:$G$6186, MATCH(1, (Stock_DataSet!$B$2:$B$6186=$A310)*(Stock_DataSet!$A$2:$A$6186=E$1), 0)), "")</f>
        <v>1149.46630859375</v>
      </c>
      <c r="F310" s="7" cm="1">
        <f t="array" ref="F310">IFERROR(INDEX(Stock_DataSet!$G$2:$G$6186, MATCH(1, (Stock_DataSet!$B$2:$B$6186=$A310)*(Stock_DataSet!$A$2:$A$6186=F$1), 0)), "")</f>
        <v>2280.20263671875</v>
      </c>
    </row>
    <row r="311" spans="1:6" x14ac:dyDescent="0.25">
      <c r="A311" s="10">
        <v>44196</v>
      </c>
      <c r="B311" s="7" cm="1">
        <f t="array" ref="B311">IFERROR(INDEX(Stock_DataSet!$G$2:$G$6186, MATCH(1, (Stock_DataSet!$B$2:$B$6186=$A311)*(Stock_DataSet!$A$2:$A$6186=B$1), 0)), "")</f>
        <v>1807.58483886718</v>
      </c>
      <c r="C311" s="7" cm="1">
        <f t="array" ref="C311">IFERROR(INDEX(Stock_DataSet!$G$2:$G$6186, MATCH(1, (Stock_DataSet!$B$2:$B$6186=$A311)*(Stock_DataSet!$A$2:$A$6186=C$1), 0)), "")</f>
        <v>2671.65869140625</v>
      </c>
      <c r="D311" s="7" cm="1">
        <f t="array" ref="D311">IFERROR(INDEX(Stock_DataSet!$G$2:$G$6186, MATCH(1, (Stock_DataSet!$B$2:$B$6186=$A311)*(Stock_DataSet!$A$2:$A$6186=D$1), 0)), "")</f>
        <v>1378.8173828125</v>
      </c>
      <c r="E311" s="7" cm="1">
        <f t="array" ref="E311">IFERROR(INDEX(Stock_DataSet!$G$2:$G$6186, MATCH(1, (Stock_DataSet!$B$2:$B$6186=$A311)*(Stock_DataSet!$A$2:$A$6186=E$1), 0)), "")</f>
        <v>1157.763671875</v>
      </c>
      <c r="F311" s="7" cm="1">
        <f t="array" ref="F311">IFERROR(INDEX(Stock_DataSet!$G$2:$G$6186, MATCH(1, (Stock_DataSet!$B$2:$B$6186=$A311)*(Stock_DataSet!$A$2:$A$6186=F$1), 0)), "")</f>
        <v>2269.59106445312</v>
      </c>
    </row>
    <row r="312" spans="1:6" x14ac:dyDescent="0.25">
      <c r="A312" s="10">
        <v>44197</v>
      </c>
      <c r="B312" s="7" cm="1">
        <f t="array" ref="B312">IFERROR(INDEX(Stock_DataSet!$G$2:$G$6186, MATCH(1, (Stock_DataSet!$B$2:$B$6186=$A312)*(Stock_DataSet!$A$2:$A$6186=B$1), 0)), "")</f>
        <v>1809.58776855468</v>
      </c>
      <c r="C312" s="7" cm="1">
        <f t="array" ref="C312">IFERROR(INDEX(Stock_DataSet!$G$2:$G$6186, MATCH(1, (Stock_DataSet!$B$2:$B$6186=$A312)*(Stock_DataSet!$A$2:$A$6186=C$1), 0)), "")</f>
        <v>2732.78637695312</v>
      </c>
      <c r="D312" s="7" cm="1">
        <f t="array" ref="D312">IFERROR(INDEX(Stock_DataSet!$G$2:$G$6186, MATCH(1, (Stock_DataSet!$B$2:$B$6186=$A312)*(Stock_DataSet!$A$2:$A$6186=D$1), 0)), "")</f>
        <v>1368.017578125</v>
      </c>
      <c r="E312" s="7" cm="1">
        <f t="array" ref="E312">IFERROR(INDEX(Stock_DataSet!$G$2:$G$6186, MATCH(1, (Stock_DataSet!$B$2:$B$6186=$A312)*(Stock_DataSet!$A$2:$A$6186=E$1), 0)), "")</f>
        <v>1162.05053710937</v>
      </c>
      <c r="F312" s="7" cm="1">
        <f t="array" ref="F312">IFERROR(INDEX(Stock_DataSet!$G$2:$G$6186, MATCH(1, (Stock_DataSet!$B$2:$B$6186=$A312)*(Stock_DataSet!$A$2:$A$6186=F$1), 0)), "")</f>
        <v>2262.15356445312</v>
      </c>
    </row>
    <row r="313" spans="1:6" x14ac:dyDescent="0.25">
      <c r="A313" s="10">
        <v>44200</v>
      </c>
      <c r="B313" s="7" cm="1">
        <f t="array" ref="B313">IFERROR(INDEX(Stock_DataSet!$G$2:$G$6186, MATCH(1, (Stock_DataSet!$B$2:$B$6186=$A313)*(Stock_DataSet!$A$2:$A$6186=B$1), 0)), "")</f>
        <v>1812.63781738281</v>
      </c>
      <c r="C313" s="7" cm="1">
        <f t="array" ref="C313">IFERROR(INDEX(Stock_DataSet!$G$2:$G$6186, MATCH(1, (Stock_DataSet!$B$2:$B$6186=$A313)*(Stock_DataSet!$A$2:$A$6186=C$1), 0)), "")</f>
        <v>2836.5634765625</v>
      </c>
      <c r="D313" s="7" cm="1">
        <f t="array" ref="D313">IFERROR(INDEX(Stock_DataSet!$G$2:$G$6186, MATCH(1, (Stock_DataSet!$B$2:$B$6186=$A313)*(Stock_DataSet!$A$2:$A$6186=D$1), 0)), "")</f>
        <v>1359.32971191406</v>
      </c>
      <c r="E313" s="7" cm="1">
        <f t="array" ref="E313">IFERROR(INDEX(Stock_DataSet!$G$2:$G$6186, MATCH(1, (Stock_DataSet!$B$2:$B$6186=$A313)*(Stock_DataSet!$A$2:$A$6186=E$1), 0)), "")</f>
        <v>1187.68041992187</v>
      </c>
      <c r="F313" s="7" cm="1">
        <f t="array" ref="F313">IFERROR(INDEX(Stock_DataSet!$G$2:$G$6186, MATCH(1, (Stock_DataSet!$B$2:$B$6186=$A313)*(Stock_DataSet!$A$2:$A$6186=F$1), 0)), "")</f>
        <v>2299.0576171875</v>
      </c>
    </row>
    <row r="314" spans="1:6" x14ac:dyDescent="0.25">
      <c r="A314" s="10">
        <v>44201</v>
      </c>
      <c r="B314" s="7" cm="1">
        <f t="array" ref="B314">IFERROR(INDEX(Stock_DataSet!$G$2:$G$6186, MATCH(1, (Stock_DataSet!$B$2:$B$6186=$A314)*(Stock_DataSet!$A$2:$A$6186=B$1), 0)), "")</f>
        <v>1790.103515625</v>
      </c>
      <c r="C314" s="7" cm="1">
        <f t="array" ref="C314">IFERROR(INDEX(Stock_DataSet!$G$2:$G$6186, MATCH(1, (Stock_DataSet!$B$2:$B$6186=$A314)*(Stock_DataSet!$A$2:$A$6186=C$1), 0)), "")</f>
        <v>2886.53930664062</v>
      </c>
      <c r="D314" s="7" cm="1">
        <f t="array" ref="D314">IFERROR(INDEX(Stock_DataSet!$G$2:$G$6186, MATCH(1, (Stock_DataSet!$B$2:$B$6186=$A314)*(Stock_DataSet!$A$2:$A$6186=D$1), 0)), "")</f>
        <v>1369.60131835937</v>
      </c>
      <c r="E314" s="7" cm="1">
        <f t="array" ref="E314">IFERROR(INDEX(Stock_DataSet!$G$2:$G$6186, MATCH(1, (Stock_DataSet!$B$2:$B$6186=$A314)*(Stock_DataSet!$A$2:$A$6186=E$1), 0)), "")</f>
        <v>1192.79711914062</v>
      </c>
      <c r="F314" s="7" cm="1">
        <f t="array" ref="F314">IFERROR(INDEX(Stock_DataSet!$G$2:$G$6186, MATCH(1, (Stock_DataSet!$B$2:$B$6186=$A314)*(Stock_DataSet!$A$2:$A$6186=F$1), 0)), "")</f>
        <v>2321.8447265625</v>
      </c>
    </row>
    <row r="315" spans="1:6" x14ac:dyDescent="0.25">
      <c r="A315" s="10">
        <v>44202</v>
      </c>
      <c r="B315" s="7" cm="1">
        <f t="array" ref="B315">IFERROR(INDEX(Stock_DataSet!$G$2:$G$6186, MATCH(1, (Stock_DataSet!$B$2:$B$6186=$A315)*(Stock_DataSet!$A$2:$A$6186=B$1), 0)), "")</f>
        <v>1742.89477539062</v>
      </c>
      <c r="C315" s="7" cm="1">
        <f t="array" ref="C315">IFERROR(INDEX(Stock_DataSet!$G$2:$G$6186, MATCH(1, (Stock_DataSet!$B$2:$B$6186=$A315)*(Stock_DataSet!$A$2:$A$6186=C$1), 0)), "")</f>
        <v>2847.80932617187</v>
      </c>
      <c r="D315" s="7" cm="1">
        <f t="array" ref="D315">IFERROR(INDEX(Stock_DataSet!$G$2:$G$6186, MATCH(1, (Stock_DataSet!$B$2:$B$6186=$A315)*(Stock_DataSet!$A$2:$A$6186=D$1), 0)), "")</f>
        <v>1363.69763183593</v>
      </c>
      <c r="E315" s="7" cm="1">
        <f t="array" ref="E315">IFERROR(INDEX(Stock_DataSet!$G$2:$G$6186, MATCH(1, (Stock_DataSet!$B$2:$B$6186=$A315)*(Stock_DataSet!$A$2:$A$6186=E$1), 0)), "")</f>
        <v>1182.01037597656</v>
      </c>
      <c r="F315" s="7" cm="1">
        <f t="array" ref="F315">IFERROR(INDEX(Stock_DataSet!$G$2:$G$6186, MATCH(1, (Stock_DataSet!$B$2:$B$6186=$A315)*(Stock_DataSet!$A$2:$A$6186=F$1), 0)), "")</f>
        <v>2290.34106445312</v>
      </c>
    </row>
    <row r="316" spans="1:6" x14ac:dyDescent="0.25">
      <c r="A316" s="10">
        <v>44203</v>
      </c>
      <c r="B316" s="7" cm="1">
        <f t="array" ref="B316">IFERROR(INDEX(Stock_DataSet!$G$2:$G$6186, MATCH(1, (Stock_DataSet!$B$2:$B$6186=$A316)*(Stock_DataSet!$A$2:$A$6186=B$1), 0)), "")</f>
        <v>1740.07238769531</v>
      </c>
      <c r="C316" s="7" cm="1">
        <f t="array" ref="C316">IFERROR(INDEX(Stock_DataSet!$G$2:$G$6186, MATCH(1, (Stock_DataSet!$B$2:$B$6186=$A316)*(Stock_DataSet!$A$2:$A$6186=C$1), 0)), "")</f>
        <v>2830.357421875</v>
      </c>
      <c r="D316" s="7" cm="1">
        <f t="array" ref="D316">IFERROR(INDEX(Stock_DataSet!$G$2:$G$6186, MATCH(1, (Stock_DataSet!$B$2:$B$6186=$A316)*(Stock_DataSet!$A$2:$A$6186=D$1), 0)), "")</f>
        <v>1359.56970214843</v>
      </c>
      <c r="E316" s="7" cm="1">
        <f t="array" ref="E316">IFERROR(INDEX(Stock_DataSet!$G$2:$G$6186, MATCH(1, (Stock_DataSet!$B$2:$B$6186=$A316)*(Stock_DataSet!$A$2:$A$6186=E$1), 0)), "")</f>
        <v>1163.61791992187</v>
      </c>
      <c r="F316" s="7" cm="1">
        <f t="array" ref="F316">IFERROR(INDEX(Stock_DataSet!$G$2:$G$6186, MATCH(1, (Stock_DataSet!$B$2:$B$6186=$A316)*(Stock_DataSet!$A$2:$A$6186=F$1), 0)), "")</f>
        <v>2244.43530273437</v>
      </c>
    </row>
    <row r="317" spans="1:6" x14ac:dyDescent="0.25">
      <c r="A317" s="10">
        <v>44204</v>
      </c>
      <c r="B317" s="7" cm="1">
        <f t="array" ref="B317">IFERROR(INDEX(Stock_DataSet!$G$2:$G$6186, MATCH(1, (Stock_DataSet!$B$2:$B$6186=$A317)*(Stock_DataSet!$A$2:$A$6186=B$1), 0)), "")</f>
        <v>1760.60375976562</v>
      </c>
      <c r="C317" s="7" cm="1">
        <f t="array" ref="C317">IFERROR(INDEX(Stock_DataSet!$G$2:$G$6186, MATCH(1, (Stock_DataSet!$B$2:$B$6186=$A317)*(Stock_DataSet!$A$2:$A$6186=C$1), 0)), "")</f>
        <v>2912.57666015625</v>
      </c>
      <c r="D317" s="7" cm="1">
        <f t="array" ref="D317">IFERROR(INDEX(Stock_DataSet!$G$2:$G$6186, MATCH(1, (Stock_DataSet!$B$2:$B$6186=$A317)*(Stock_DataSet!$A$2:$A$6186=D$1), 0)), "")</f>
        <v>1374.353515625</v>
      </c>
      <c r="E317" s="7" cm="1">
        <f t="array" ref="E317">IFERROR(INDEX(Stock_DataSet!$G$2:$G$6186, MATCH(1, (Stock_DataSet!$B$2:$B$6186=$A317)*(Stock_DataSet!$A$2:$A$6186=E$1), 0)), "")</f>
        <v>1209.66833496093</v>
      </c>
      <c r="F317" s="7" cm="1">
        <f t="array" ref="F317">IFERROR(INDEX(Stock_DataSet!$G$2:$G$6186, MATCH(1, (Stock_DataSet!$B$2:$B$6186=$A317)*(Stock_DataSet!$A$2:$A$6186=F$1), 0)), "")</f>
        <v>2265.61157226562</v>
      </c>
    </row>
    <row r="318" spans="1:6" x14ac:dyDescent="0.25">
      <c r="A318" s="10">
        <v>44207</v>
      </c>
      <c r="B318" s="7" cm="1">
        <f t="array" ref="B318">IFERROR(INDEX(Stock_DataSet!$G$2:$G$6186, MATCH(1, (Stock_DataSet!$B$2:$B$6186=$A318)*(Stock_DataSet!$A$2:$A$6186=B$1), 0)), "")</f>
        <v>1727.41662597656</v>
      </c>
      <c r="C318" s="7" cm="1">
        <f t="array" ref="C318">IFERROR(INDEX(Stock_DataSet!$G$2:$G$6186, MATCH(1, (Stock_DataSet!$B$2:$B$6186=$A318)*(Stock_DataSet!$A$2:$A$6186=C$1), 0)), "")</f>
        <v>2964.41845703125</v>
      </c>
      <c r="D318" s="7" cm="1">
        <f t="array" ref="D318">IFERROR(INDEX(Stock_DataSet!$G$2:$G$6186, MATCH(1, (Stock_DataSet!$B$2:$B$6186=$A318)*(Stock_DataSet!$A$2:$A$6186=D$1), 0)), "")</f>
        <v>1393.36071777343</v>
      </c>
      <c r="E318" s="7" cm="1">
        <f t="array" ref="E318">IFERROR(INDEX(Stock_DataSet!$G$2:$G$6186, MATCH(1, (Stock_DataSet!$B$2:$B$6186=$A318)*(Stock_DataSet!$A$2:$A$6186=E$1), 0)), "")</f>
        <v>1268.76440429687</v>
      </c>
      <c r="F318" s="7" cm="1">
        <f t="array" ref="F318">IFERROR(INDEX(Stock_DataSet!$G$2:$G$6186, MATCH(1, (Stock_DataSet!$B$2:$B$6186=$A318)*(Stock_DataSet!$A$2:$A$6186=F$1), 0)), "")</f>
        <v>2301.52124023437</v>
      </c>
    </row>
    <row r="319" spans="1:6" x14ac:dyDescent="0.25">
      <c r="A319" s="10">
        <v>44208</v>
      </c>
      <c r="B319" s="7" cm="1">
        <f t="array" ref="B319">IFERROR(INDEX(Stock_DataSet!$G$2:$G$6186, MATCH(1, (Stock_DataSet!$B$2:$B$6186=$A319)*(Stock_DataSet!$A$2:$A$6186=B$1), 0)), "")</f>
        <v>1781.86364746093</v>
      </c>
      <c r="C319" s="7" cm="1">
        <f t="array" ref="C319">IFERROR(INDEX(Stock_DataSet!$G$2:$G$6186, MATCH(1, (Stock_DataSet!$B$2:$B$6186=$A319)*(Stock_DataSet!$A$2:$A$6186=C$1), 0)), "")</f>
        <v>2962.92578125</v>
      </c>
      <c r="D319" s="7" cm="1">
        <f t="array" ref="D319">IFERROR(INDEX(Stock_DataSet!$G$2:$G$6186, MATCH(1, (Stock_DataSet!$B$2:$B$6186=$A319)*(Stock_DataSet!$A$2:$A$6186=D$1), 0)), "")</f>
        <v>1421.72814941406</v>
      </c>
      <c r="E319" s="7" cm="1">
        <f t="array" ref="E319">IFERROR(INDEX(Stock_DataSet!$G$2:$G$6186, MATCH(1, (Stock_DataSet!$B$2:$B$6186=$A319)*(Stock_DataSet!$A$2:$A$6186=E$1), 0)), "")</f>
        <v>1264.66174316406</v>
      </c>
      <c r="F319" s="7" cm="1">
        <f t="array" ref="F319">IFERROR(INDEX(Stock_DataSet!$G$2:$G$6186, MATCH(1, (Stock_DataSet!$B$2:$B$6186=$A319)*(Stock_DataSet!$A$2:$A$6186=F$1), 0)), "")</f>
        <v>2251.115234375</v>
      </c>
    </row>
    <row r="320" spans="1:6" x14ac:dyDescent="0.25">
      <c r="A320" s="10">
        <v>44209</v>
      </c>
      <c r="B320" s="7" cm="1">
        <f t="array" ref="B320">IFERROR(INDEX(Stock_DataSet!$G$2:$G$6186, MATCH(1, (Stock_DataSet!$B$2:$B$6186=$A320)*(Stock_DataSet!$A$2:$A$6186=B$1), 0)), "")</f>
        <v>1765.24719238281</v>
      </c>
      <c r="C320" s="7" cm="1">
        <f t="array" ref="C320">IFERROR(INDEX(Stock_DataSet!$G$2:$G$6186, MATCH(1, (Stock_DataSet!$B$2:$B$6186=$A320)*(Stock_DataSet!$A$2:$A$6186=C$1), 0)), "")</f>
        <v>2948.08715820312</v>
      </c>
      <c r="D320" s="7" cm="1">
        <f t="array" ref="D320">IFERROR(INDEX(Stock_DataSet!$G$2:$G$6186, MATCH(1, (Stock_DataSet!$B$2:$B$6186=$A320)*(Stock_DataSet!$A$2:$A$6186=D$1), 0)), "")</f>
        <v>1411.79260253906</v>
      </c>
      <c r="E320" s="7" cm="1">
        <f t="array" ref="E320">IFERROR(INDEX(Stock_DataSet!$G$2:$G$6186, MATCH(1, (Stock_DataSet!$B$2:$B$6186=$A320)*(Stock_DataSet!$A$2:$A$6186=E$1), 0)), "")</f>
        <v>1278.85974121093</v>
      </c>
      <c r="F320" s="7" cm="1">
        <f t="array" ref="F320">IFERROR(INDEX(Stock_DataSet!$G$2:$G$6186, MATCH(1, (Stock_DataSet!$B$2:$B$6186=$A320)*(Stock_DataSet!$A$2:$A$6186=F$1), 0)), "")</f>
        <v>2247.75170898437</v>
      </c>
    </row>
    <row r="321" spans="1:6" x14ac:dyDescent="0.25">
      <c r="A321" s="10">
        <v>44210</v>
      </c>
      <c r="B321" s="7" cm="1">
        <f t="array" ref="B321">IFERROR(INDEX(Stock_DataSet!$G$2:$G$6186, MATCH(1, (Stock_DataSet!$B$2:$B$6186=$A321)*(Stock_DataSet!$A$2:$A$6186=B$1), 0)), "")</f>
        <v>1785.09582519531</v>
      </c>
      <c r="C321" s="7" cm="1">
        <f t="array" ref="C321">IFERROR(INDEX(Stock_DataSet!$G$2:$G$6186, MATCH(1, (Stock_DataSet!$B$2:$B$6186=$A321)*(Stock_DataSet!$A$2:$A$6186=C$1), 0)), "")</f>
        <v>3039.48583984375</v>
      </c>
      <c r="D321" s="7" cm="1">
        <f t="array" ref="D321">IFERROR(INDEX(Stock_DataSet!$G$2:$G$6186, MATCH(1, (Stock_DataSet!$B$2:$B$6186=$A321)*(Stock_DataSet!$A$2:$A$6186=D$1), 0)), "")</f>
        <v>1409.96862792968</v>
      </c>
      <c r="E321" s="7" cm="1">
        <f t="array" ref="E321">IFERROR(INDEX(Stock_DataSet!$G$2:$G$6186, MATCH(1, (Stock_DataSet!$B$2:$B$6186=$A321)*(Stock_DataSet!$A$2:$A$6186=E$1), 0)), "")</f>
        <v>1263.50939941406</v>
      </c>
      <c r="F321" s="7" cm="1">
        <f t="array" ref="F321">IFERROR(INDEX(Stock_DataSet!$G$2:$G$6186, MATCH(1, (Stock_DataSet!$B$2:$B$6186=$A321)*(Stock_DataSet!$A$2:$A$6186=F$1), 0)), "")</f>
        <v>2272.57568359375</v>
      </c>
    </row>
    <row r="322" spans="1:6" x14ac:dyDescent="0.25">
      <c r="A322" s="10">
        <v>44211</v>
      </c>
      <c r="B322" s="7" cm="1">
        <f t="array" ref="B322">IFERROR(INDEX(Stock_DataSet!$G$2:$G$6186, MATCH(1, (Stock_DataSet!$B$2:$B$6186=$A322)*(Stock_DataSet!$A$2:$A$6186=B$1), 0)), "")</f>
        <v>1764.01806640625</v>
      </c>
      <c r="C322" s="7" cm="1">
        <f t="array" ref="C322">IFERROR(INDEX(Stock_DataSet!$G$2:$G$6186, MATCH(1, (Stock_DataSet!$B$2:$B$6186=$A322)*(Stock_DataSet!$A$2:$A$6186=C$1), 0)), "")</f>
        <v>3023.26293945312</v>
      </c>
      <c r="D322" s="7" cm="1">
        <f t="array" ref="D322">IFERROR(INDEX(Stock_DataSet!$G$2:$G$6186, MATCH(1, (Stock_DataSet!$B$2:$B$6186=$A322)*(Stock_DataSet!$A$2:$A$6186=D$1), 0)), "")</f>
        <v>1407.95275878906</v>
      </c>
      <c r="E322" s="7" cm="1">
        <f t="array" ref="E322">IFERROR(INDEX(Stock_DataSet!$G$2:$G$6186, MATCH(1, (Stock_DataSet!$B$2:$B$6186=$A322)*(Stock_DataSet!$A$2:$A$6186=E$1), 0)), "")</f>
        <v>1239.95422363281</v>
      </c>
      <c r="F322" s="7" cm="1">
        <f t="array" ref="F322">IFERROR(INDEX(Stock_DataSet!$G$2:$G$6186, MATCH(1, (Stock_DataSet!$B$2:$B$6186=$A322)*(Stock_DataSet!$A$2:$A$6186=F$1), 0)), "")</f>
        <v>2227.66479492187</v>
      </c>
    </row>
    <row r="323" spans="1:6" x14ac:dyDescent="0.25">
      <c r="A323" s="10">
        <v>44214</v>
      </c>
      <c r="B323" s="7" cm="1">
        <f t="array" ref="B323">IFERROR(INDEX(Stock_DataSet!$G$2:$G$6186, MATCH(1, (Stock_DataSet!$B$2:$B$6186=$A323)*(Stock_DataSet!$A$2:$A$6186=B$1), 0)), "")</f>
        <v>1806.35571289062</v>
      </c>
      <c r="C323" s="7" cm="1">
        <f t="array" ref="C323">IFERROR(INDEX(Stock_DataSet!$G$2:$G$6186, MATCH(1, (Stock_DataSet!$B$2:$B$6186=$A323)*(Stock_DataSet!$A$2:$A$6186=C$1), 0)), "")</f>
        <v>3012.41650390625</v>
      </c>
      <c r="D323" s="7" cm="1">
        <f t="array" ref="D323">IFERROR(INDEX(Stock_DataSet!$G$2:$G$6186, MATCH(1, (Stock_DataSet!$B$2:$B$6186=$A323)*(Stock_DataSet!$A$2:$A$6186=D$1), 0)), "")</f>
        <v>1423.744140625</v>
      </c>
      <c r="E323" s="7" cm="1">
        <f t="array" ref="E323">IFERROR(INDEX(Stock_DataSet!$G$2:$G$6186, MATCH(1, (Stock_DataSet!$B$2:$B$6186=$A323)*(Stock_DataSet!$A$2:$A$6186=E$1), 0)), "")</f>
        <v>1209.62243652343</v>
      </c>
      <c r="F323" s="7" cm="1">
        <f t="array" ref="F323">IFERROR(INDEX(Stock_DataSet!$G$2:$G$6186, MATCH(1, (Stock_DataSet!$B$2:$B$6186=$A323)*(Stock_DataSet!$A$2:$A$6186=F$1), 0)), "")</f>
        <v>2210.08935546875</v>
      </c>
    </row>
    <row r="324" spans="1:6" x14ac:dyDescent="0.25">
      <c r="A324" s="10">
        <v>44215</v>
      </c>
      <c r="B324" s="7" cm="1">
        <f t="array" ref="B324">IFERROR(INDEX(Stock_DataSet!$G$2:$G$6186, MATCH(1, (Stock_DataSet!$B$2:$B$6186=$A324)*(Stock_DataSet!$A$2:$A$6186=B$1), 0)), "")</f>
        <v>1835.90087890625</v>
      </c>
      <c r="C324" s="7" cm="1">
        <f t="array" ref="C324">IFERROR(INDEX(Stock_DataSet!$G$2:$G$6186, MATCH(1, (Stock_DataSet!$B$2:$B$6186=$A324)*(Stock_DataSet!$A$2:$A$6186=C$1), 0)), "")</f>
        <v>3048.8359375</v>
      </c>
      <c r="D324" s="7" cm="1">
        <f t="array" ref="D324">IFERROR(INDEX(Stock_DataSet!$G$2:$G$6186, MATCH(1, (Stock_DataSet!$B$2:$B$6186=$A324)*(Stock_DataSet!$A$2:$A$6186=D$1), 0)), "")</f>
        <v>1443.66381835937</v>
      </c>
      <c r="E324" s="7" cm="1">
        <f t="array" ref="E324">IFERROR(INDEX(Stock_DataSet!$G$2:$G$6186, MATCH(1, (Stock_DataSet!$B$2:$B$6186=$A324)*(Stock_DataSet!$A$2:$A$6186=E$1), 0)), "")</f>
        <v>1213.86340332031</v>
      </c>
      <c r="F324" s="7" cm="1">
        <f t="array" ref="F324">IFERROR(INDEX(Stock_DataSet!$G$2:$G$6186, MATCH(1, (Stock_DataSet!$B$2:$B$6186=$A324)*(Stock_DataSet!$A$2:$A$6186=F$1), 0)), "")</f>
        <v>2239.03466796875</v>
      </c>
    </row>
    <row r="325" spans="1:6" x14ac:dyDescent="0.25">
      <c r="A325" s="10">
        <v>44216</v>
      </c>
      <c r="B325" s="7" cm="1">
        <f t="array" ref="B325">IFERROR(INDEX(Stock_DataSet!$G$2:$G$6186, MATCH(1, (Stock_DataSet!$B$2:$B$6186=$A325)*(Stock_DataSet!$A$2:$A$6186=B$1), 0)), "")</f>
        <v>1870.77233886718</v>
      </c>
      <c r="C325" s="7" cm="1">
        <f t="array" ref="C325">IFERROR(INDEX(Stock_DataSet!$G$2:$G$6186, MATCH(1, (Stock_DataSet!$B$2:$B$6186=$A325)*(Stock_DataSet!$A$2:$A$6186=C$1), 0)), "")</f>
        <v>3093.81030273437</v>
      </c>
      <c r="D325" s="7" cm="1">
        <f t="array" ref="D325">IFERROR(INDEX(Stock_DataSet!$G$2:$G$6186, MATCH(1, (Stock_DataSet!$B$2:$B$6186=$A325)*(Stock_DataSet!$A$2:$A$6186=D$1), 0)), "")</f>
        <v>1432.2880859375</v>
      </c>
      <c r="E325" s="7" cm="1">
        <f t="array" ref="E325">IFERROR(INDEX(Stock_DataSet!$G$2:$G$6186, MATCH(1, (Stock_DataSet!$B$2:$B$6186=$A325)*(Stock_DataSet!$A$2:$A$6186=E$1), 0)), "")</f>
        <v>1234.88330078125</v>
      </c>
      <c r="F325" s="7" cm="1">
        <f t="array" ref="F325">IFERROR(INDEX(Stock_DataSet!$G$2:$G$6186, MATCH(1, (Stock_DataSet!$B$2:$B$6186=$A325)*(Stock_DataSet!$A$2:$A$6186=F$1), 0)), "")</f>
        <v>2232.21313476562</v>
      </c>
    </row>
    <row r="326" spans="1:6" x14ac:dyDescent="0.25">
      <c r="A326" s="10">
        <v>44217</v>
      </c>
      <c r="B326" s="7" cm="1">
        <f t="array" ref="B326">IFERROR(INDEX(Stock_DataSet!$G$2:$G$6186, MATCH(1, (Stock_DataSet!$B$2:$B$6186=$A326)*(Stock_DataSet!$A$2:$A$6186=B$1), 0)), "")</f>
        <v>1911.47094726562</v>
      </c>
      <c r="C326" s="7" cm="1">
        <f t="array" ref="C326">IFERROR(INDEX(Stock_DataSet!$G$2:$G$6186, MATCH(1, (Stock_DataSet!$B$2:$B$6186=$A326)*(Stock_DataSet!$A$2:$A$6186=C$1), 0)), "")</f>
        <v>3061.13134765625</v>
      </c>
      <c r="D326" s="7" cm="1">
        <f t="array" ref="D326">IFERROR(INDEX(Stock_DataSet!$G$2:$G$6186, MATCH(1, (Stock_DataSet!$B$2:$B$6186=$A326)*(Stock_DataSet!$A$2:$A$6186=D$1), 0)), "")</f>
        <v>1415.77648925781</v>
      </c>
      <c r="E326" s="7" cm="1">
        <f t="array" ref="E326">IFERROR(INDEX(Stock_DataSet!$G$2:$G$6186, MATCH(1, (Stock_DataSet!$B$2:$B$6186=$A326)*(Stock_DataSet!$A$2:$A$6186=E$1), 0)), "")</f>
        <v>1235.11376953125</v>
      </c>
      <c r="F326" s="7" cm="1">
        <f t="array" ref="F326">IFERROR(INDEX(Stock_DataSet!$G$2:$G$6186, MATCH(1, (Stock_DataSet!$B$2:$B$6186=$A326)*(Stock_DataSet!$A$2:$A$6186=F$1), 0)), "")</f>
        <v>2243.29809570312</v>
      </c>
    </row>
    <row r="327" spans="1:6" x14ac:dyDescent="0.25">
      <c r="A327" s="10">
        <v>44218</v>
      </c>
      <c r="B327" s="7" cm="1">
        <f t="array" ref="B327">IFERROR(INDEX(Stock_DataSet!$G$2:$G$6186, MATCH(1, (Stock_DataSet!$B$2:$B$6186=$A327)*(Stock_DataSet!$A$2:$A$6186=B$1), 0)), "")</f>
        <v>1866.12890625</v>
      </c>
      <c r="C327" s="7" cm="1">
        <f t="array" ref="C327">IFERROR(INDEX(Stock_DataSet!$G$2:$G$6186, MATCH(1, (Stock_DataSet!$B$2:$B$6186=$A327)*(Stock_DataSet!$A$2:$A$6186=C$1), 0)), "")</f>
        <v>3088.48095703125</v>
      </c>
      <c r="D327" s="7" cm="1">
        <f t="array" ref="D327">IFERROR(INDEX(Stock_DataSet!$G$2:$G$6186, MATCH(1, (Stock_DataSet!$B$2:$B$6186=$A327)*(Stock_DataSet!$A$2:$A$6186=D$1), 0)), "")</f>
        <v>1385.77709960937</v>
      </c>
      <c r="E327" s="7" cm="1">
        <f t="array" ref="E327">IFERROR(INDEX(Stock_DataSet!$G$2:$G$6186, MATCH(1, (Stock_DataSet!$B$2:$B$6186=$A327)*(Stock_DataSet!$A$2:$A$6186=E$1), 0)), "")</f>
        <v>1236.17407226562</v>
      </c>
      <c r="F327" s="7" cm="1">
        <f t="array" ref="F327">IFERROR(INDEX(Stock_DataSet!$G$2:$G$6186, MATCH(1, (Stock_DataSet!$B$2:$B$6186=$A327)*(Stock_DataSet!$A$2:$A$6186=F$1), 0)), "")</f>
        <v>2282.80859375</v>
      </c>
    </row>
    <row r="328" spans="1:6" x14ac:dyDescent="0.25">
      <c r="A328" s="10">
        <v>44221</v>
      </c>
      <c r="B328" s="7" cm="1">
        <f t="array" ref="B328">IFERROR(INDEX(Stock_DataSet!$G$2:$G$6186, MATCH(1, (Stock_DataSet!$B$2:$B$6186=$A328)*(Stock_DataSet!$A$2:$A$6186=B$1), 0)), "")</f>
        <v>1767.25036621093</v>
      </c>
      <c r="C328" s="7" cm="1">
        <f t="array" ref="C328">IFERROR(INDEX(Stock_DataSet!$G$2:$G$6186, MATCH(1, (Stock_DataSet!$B$2:$B$6186=$A328)*(Stock_DataSet!$A$2:$A$6186=C$1), 0)), "")</f>
        <v>3077.44775390625</v>
      </c>
      <c r="D328" s="7" cm="1">
        <f t="array" ref="D328">IFERROR(INDEX(Stock_DataSet!$G$2:$G$6186, MATCH(1, (Stock_DataSet!$B$2:$B$6186=$A328)*(Stock_DataSet!$A$2:$A$6186=D$1), 0)), "")</f>
        <v>1404.3046875</v>
      </c>
      <c r="E328" s="7" cm="1">
        <f t="array" ref="E328">IFERROR(INDEX(Stock_DataSet!$G$2:$G$6186, MATCH(1, (Stock_DataSet!$B$2:$B$6186=$A328)*(Stock_DataSet!$A$2:$A$6186=E$1), 0)), "")</f>
        <v>1221.65356445312</v>
      </c>
      <c r="F328" s="7" cm="1">
        <f t="array" ref="F328">IFERROR(INDEX(Stock_DataSet!$G$2:$G$6186, MATCH(1, (Stock_DataSet!$B$2:$B$6186=$A328)*(Stock_DataSet!$A$2:$A$6186=F$1), 0)), "")</f>
        <v>2273.57055664062</v>
      </c>
    </row>
    <row r="329" spans="1:6" x14ac:dyDescent="0.25">
      <c r="A329" s="10">
        <v>44223</v>
      </c>
      <c r="B329" s="7" cm="1">
        <f t="array" ref="B329">IFERROR(INDEX(Stock_DataSet!$G$2:$G$6186, MATCH(1, (Stock_DataSet!$B$2:$B$6186=$A329)*(Stock_DataSet!$A$2:$A$6186=B$1), 0)), "")</f>
        <v>1725.36804199218</v>
      </c>
      <c r="C329" s="7" cm="1">
        <f t="array" ref="C329">IFERROR(INDEX(Stock_DataSet!$G$2:$G$6186, MATCH(1, (Stock_DataSet!$B$2:$B$6186=$A329)*(Stock_DataSet!$A$2:$A$6186=C$1), 0)), "")</f>
        <v>3049.16259765625</v>
      </c>
      <c r="D329" s="7" cm="1">
        <f t="array" ref="D329">IFERROR(INDEX(Stock_DataSet!$G$2:$G$6186, MATCH(1, (Stock_DataSet!$B$2:$B$6186=$A329)*(Stock_DataSet!$A$2:$A$6186=D$1), 0)), "")</f>
        <v>1353.18591308593</v>
      </c>
      <c r="E329" s="7" cm="1">
        <f t="array" ref="E329">IFERROR(INDEX(Stock_DataSet!$G$2:$G$6186, MATCH(1, (Stock_DataSet!$B$2:$B$6186=$A329)*(Stock_DataSet!$A$2:$A$6186=E$1), 0)), "")</f>
        <v>1199.43505859375</v>
      </c>
      <c r="F329" s="7" cm="1">
        <f t="array" ref="F329">IFERROR(INDEX(Stock_DataSet!$G$2:$G$6186, MATCH(1, (Stock_DataSet!$B$2:$B$6186=$A329)*(Stock_DataSet!$A$2:$A$6186=F$1), 0)), "")</f>
        <v>2265.70629882812</v>
      </c>
    </row>
    <row r="330" spans="1:6" x14ac:dyDescent="0.25">
      <c r="A330" s="10">
        <v>44224</v>
      </c>
      <c r="B330" s="7" cm="1">
        <f t="array" ref="B330">IFERROR(INDEX(Stock_DataSet!$G$2:$G$6186, MATCH(1, (Stock_DataSet!$B$2:$B$6186=$A330)*(Stock_DataSet!$A$2:$A$6186=B$1), 0)), "")</f>
        <v>1708.56958007812</v>
      </c>
      <c r="C330" s="7" cm="1">
        <f t="array" ref="C330">IFERROR(INDEX(Stock_DataSet!$G$2:$G$6186, MATCH(1, (Stock_DataSet!$B$2:$B$6186=$A330)*(Stock_DataSet!$A$2:$A$6186=C$1), 0)), "")</f>
        <v>2988.85400390625</v>
      </c>
      <c r="D330" s="7" cm="1">
        <f t="array" ref="D330">IFERROR(INDEX(Stock_DataSet!$G$2:$G$6186, MATCH(1, (Stock_DataSet!$B$2:$B$6186=$A330)*(Stock_DataSet!$A$2:$A$6186=D$1), 0)), "")</f>
        <v>1316.5625</v>
      </c>
      <c r="E330" s="7" cm="1">
        <f t="array" ref="E330">IFERROR(INDEX(Stock_DataSet!$G$2:$G$6186, MATCH(1, (Stock_DataSet!$B$2:$B$6186=$A330)*(Stock_DataSet!$A$2:$A$6186=E$1), 0)), "")</f>
        <v>1176.57104492187</v>
      </c>
      <c r="F330" s="7" cm="1">
        <f t="array" ref="F330">IFERROR(INDEX(Stock_DataSet!$G$2:$G$6186, MATCH(1, (Stock_DataSet!$B$2:$B$6186=$A330)*(Stock_DataSet!$A$2:$A$6186=F$1), 0)), "")</f>
        <v>2179.580078125</v>
      </c>
    </row>
    <row r="331" spans="1:6" x14ac:dyDescent="0.25">
      <c r="A331" s="10">
        <v>44225</v>
      </c>
      <c r="B331" s="7" cm="1">
        <f t="array" ref="B331">IFERROR(INDEX(Stock_DataSet!$G$2:$G$6186, MATCH(1, (Stock_DataSet!$B$2:$B$6186=$A331)*(Stock_DataSet!$A$2:$A$6186=B$1), 0)), "")</f>
        <v>1677.06689453125</v>
      </c>
      <c r="C331" s="7" cm="1">
        <f t="array" ref="C331">IFERROR(INDEX(Stock_DataSet!$G$2:$G$6186, MATCH(1, (Stock_DataSet!$B$2:$B$6186=$A331)*(Stock_DataSet!$A$2:$A$6186=C$1), 0)), "")</f>
        <v>2909.18994140625</v>
      </c>
      <c r="D331" s="7" cm="1">
        <f t="array" ref="D331">IFERROR(INDEX(Stock_DataSet!$G$2:$G$6186, MATCH(1, (Stock_DataSet!$B$2:$B$6186=$A331)*(Stock_DataSet!$A$2:$A$6186=D$1), 0)), "")</f>
        <v>1334.85021972656</v>
      </c>
      <c r="E331" s="7" cm="1">
        <f t="array" ref="E331">IFERROR(INDEX(Stock_DataSet!$G$2:$G$6186, MATCH(1, (Stock_DataSet!$B$2:$B$6186=$A331)*(Stock_DataSet!$A$2:$A$6186=E$1), 0)), "")</f>
        <v>1142.3212890625</v>
      </c>
      <c r="F331" s="7" cm="1">
        <f t="array" ref="F331">IFERROR(INDEX(Stock_DataSet!$G$2:$G$6186, MATCH(1, (Stock_DataSet!$B$2:$B$6186=$A331)*(Stock_DataSet!$A$2:$A$6186=F$1), 0)), "")</f>
        <v>2144.99731445312</v>
      </c>
    </row>
    <row r="332" spans="1:6" x14ac:dyDescent="0.25">
      <c r="A332" s="10">
        <v>44228</v>
      </c>
      <c r="B332" s="7" cm="1">
        <f t="array" ref="B332">IFERROR(INDEX(Stock_DataSet!$G$2:$G$6186, MATCH(1, (Stock_DataSet!$B$2:$B$6186=$A332)*(Stock_DataSet!$A$2:$A$6186=B$1), 0)), "")</f>
        <v>1725.64123535156</v>
      </c>
      <c r="C332" s="7" cm="1">
        <f t="array" ref="C332">IFERROR(INDEX(Stock_DataSet!$G$2:$G$6186, MATCH(1, (Stock_DataSet!$B$2:$B$6186=$A332)*(Stock_DataSet!$A$2:$A$6186=C$1), 0)), "")</f>
        <v>2935.37060546875</v>
      </c>
      <c r="D332" s="7" cm="1">
        <f t="array" ref="D332">IFERROR(INDEX(Stock_DataSet!$G$2:$G$6186, MATCH(1, (Stock_DataSet!$B$2:$B$6186=$A332)*(Stock_DataSet!$A$2:$A$6186=D$1), 0)), "")</f>
        <v>1417.6484375</v>
      </c>
      <c r="E332" s="7" cm="1">
        <f t="array" ref="E332">IFERROR(INDEX(Stock_DataSet!$G$2:$G$6186, MATCH(1, (Stock_DataSet!$B$2:$B$6186=$A332)*(Stock_DataSet!$A$2:$A$6186=E$1), 0)), "")</f>
        <v>1162.46533203125</v>
      </c>
      <c r="F332" s="7" cm="1">
        <f t="array" ref="F332">IFERROR(INDEX(Stock_DataSet!$G$2:$G$6186, MATCH(1, (Stock_DataSet!$B$2:$B$6186=$A332)*(Stock_DataSet!$A$2:$A$6186=F$1), 0)), "")</f>
        <v>2130.50146484375</v>
      </c>
    </row>
    <row r="333" spans="1:6" x14ac:dyDescent="0.25">
      <c r="A333" s="10">
        <v>44229</v>
      </c>
      <c r="B333" s="7" cm="1">
        <f t="array" ref="B333">IFERROR(INDEX(Stock_DataSet!$G$2:$G$6186, MATCH(1, (Stock_DataSet!$B$2:$B$6186=$A333)*(Stock_DataSet!$A$2:$A$6186=B$1), 0)), "")</f>
        <v>1753.41101074218</v>
      </c>
      <c r="C333" s="7" cm="1">
        <f t="array" ref="C333">IFERROR(INDEX(Stock_DataSet!$G$2:$G$6186, MATCH(1, (Stock_DataSet!$B$2:$B$6186=$A333)*(Stock_DataSet!$A$2:$A$6186=C$1), 0)), "")</f>
        <v>2995.3056640625</v>
      </c>
      <c r="D333" s="7" cm="1">
        <f t="array" ref="D333">IFERROR(INDEX(Stock_DataSet!$G$2:$G$6186, MATCH(1, (Stock_DataSet!$B$2:$B$6186=$A333)*(Stock_DataSet!$A$2:$A$6186=D$1), 0)), "")</f>
        <v>1498.09460449218</v>
      </c>
      <c r="E333" s="7" cm="1">
        <f t="array" ref="E333">IFERROR(INDEX(Stock_DataSet!$G$2:$G$6186, MATCH(1, (Stock_DataSet!$B$2:$B$6186=$A333)*(Stock_DataSet!$A$2:$A$6186=E$1), 0)), "")</f>
        <v>1172.00769042968</v>
      </c>
      <c r="F333" s="7" cm="1">
        <f t="array" ref="F333">IFERROR(INDEX(Stock_DataSet!$G$2:$G$6186, MATCH(1, (Stock_DataSet!$B$2:$B$6186=$A333)*(Stock_DataSet!$A$2:$A$6186=F$1), 0)), "")</f>
        <v>2113.30419921875</v>
      </c>
    </row>
    <row r="334" spans="1:6" x14ac:dyDescent="0.25">
      <c r="A334" s="10">
        <v>44230</v>
      </c>
      <c r="B334" s="7" cm="1">
        <f t="array" ref="B334">IFERROR(INDEX(Stock_DataSet!$G$2:$G$6186, MATCH(1, (Stock_DataSet!$B$2:$B$6186=$A334)*(Stock_DataSet!$A$2:$A$6186=B$1), 0)), "")</f>
        <v>1757.82678222656</v>
      </c>
      <c r="C334" s="7" cm="1">
        <f t="array" ref="C334">IFERROR(INDEX(Stock_DataSet!$G$2:$G$6186, MATCH(1, (Stock_DataSet!$B$2:$B$6186=$A334)*(Stock_DataSet!$A$2:$A$6186=C$1), 0)), "")</f>
        <v>2992.12670898437</v>
      </c>
      <c r="D334" s="7" cm="1">
        <f t="array" ref="D334">IFERROR(INDEX(Stock_DataSet!$G$2:$G$6186, MATCH(1, (Stock_DataSet!$B$2:$B$6186=$A334)*(Stock_DataSet!$A$2:$A$6186=D$1), 0)), "")</f>
        <v>1511.7744140625</v>
      </c>
      <c r="E334" s="7" cm="1">
        <f t="array" ref="E334">IFERROR(INDEX(Stock_DataSet!$G$2:$G$6186, MATCH(1, (Stock_DataSet!$B$2:$B$6186=$A334)*(Stock_DataSet!$A$2:$A$6186=E$1), 0)), "")</f>
        <v>1184.36157226562</v>
      </c>
      <c r="F334" s="7" cm="1">
        <f t="array" ref="F334">IFERROR(INDEX(Stock_DataSet!$G$2:$G$6186, MATCH(1, (Stock_DataSet!$B$2:$B$6186=$A334)*(Stock_DataSet!$A$2:$A$6186=F$1), 0)), "")</f>
        <v>2115.57836914062</v>
      </c>
    </row>
    <row r="335" spans="1:6" x14ac:dyDescent="0.25">
      <c r="A335" s="10">
        <v>44231</v>
      </c>
      <c r="B335" s="7" cm="1">
        <f t="array" ref="B335">IFERROR(INDEX(Stock_DataSet!$G$2:$G$6186, MATCH(1, (Stock_DataSet!$B$2:$B$6186=$A335)*(Stock_DataSet!$A$2:$A$6186=B$1), 0)), "")</f>
        <v>1752.04516601562</v>
      </c>
      <c r="C335" s="7" cm="1">
        <f t="array" ref="C335">IFERROR(INDEX(Stock_DataSet!$G$2:$G$6186, MATCH(1, (Stock_DataSet!$B$2:$B$6186=$A335)*(Stock_DataSet!$A$2:$A$6186=C$1), 0)), "")</f>
        <v>2981.2802734375</v>
      </c>
      <c r="D335" s="7" cm="1">
        <f t="array" ref="D335">IFERROR(INDEX(Stock_DataSet!$G$2:$G$6186, MATCH(1, (Stock_DataSet!$B$2:$B$6186=$A335)*(Stock_DataSet!$A$2:$A$6186=D$1), 0)), "")</f>
        <v>1515.90222167968</v>
      </c>
      <c r="E335" s="7" cm="1">
        <f t="array" ref="E335">IFERROR(INDEX(Stock_DataSet!$G$2:$G$6186, MATCH(1, (Stock_DataSet!$B$2:$B$6186=$A335)*(Stock_DataSet!$A$2:$A$6186=E$1), 0)), "")</f>
        <v>1179.47509765625</v>
      </c>
      <c r="F335" s="7" cm="1">
        <f t="array" ref="F335">IFERROR(INDEX(Stock_DataSet!$G$2:$G$6186, MATCH(1, (Stock_DataSet!$B$2:$B$6186=$A335)*(Stock_DataSet!$A$2:$A$6186=F$1), 0)), "")</f>
        <v>2127.65893554687</v>
      </c>
    </row>
    <row r="336" spans="1:6" x14ac:dyDescent="0.25">
      <c r="A336" s="10">
        <v>44232</v>
      </c>
      <c r="B336" s="7" cm="1">
        <f t="array" ref="B336">IFERROR(INDEX(Stock_DataSet!$G$2:$G$6186, MATCH(1, (Stock_DataSet!$B$2:$B$6186=$A336)*(Stock_DataSet!$A$2:$A$6186=B$1), 0)), "")</f>
        <v>1751.54443359375</v>
      </c>
      <c r="C336" s="7" cm="1">
        <f t="array" ref="C336">IFERROR(INDEX(Stock_DataSet!$G$2:$G$6186, MATCH(1, (Stock_DataSet!$B$2:$B$6186=$A336)*(Stock_DataSet!$A$2:$A$6186=C$1), 0)), "")</f>
        <v>2952.76196289062</v>
      </c>
      <c r="D336" s="7" cm="1">
        <f t="array" ref="D336">IFERROR(INDEX(Stock_DataSet!$G$2:$G$6186, MATCH(1, (Stock_DataSet!$B$2:$B$6186=$A336)*(Stock_DataSet!$A$2:$A$6186=D$1), 0)), "")</f>
        <v>1533.66174316406</v>
      </c>
      <c r="E336" s="7" cm="1">
        <f t="array" ref="E336">IFERROR(INDEX(Stock_DataSet!$G$2:$G$6186, MATCH(1, (Stock_DataSet!$B$2:$B$6186=$A336)*(Stock_DataSet!$A$2:$A$6186=E$1), 0)), "")</f>
        <v>1172.79138183593</v>
      </c>
      <c r="F336" s="7" cm="1">
        <f t="array" ref="F336">IFERROR(INDEX(Stock_DataSet!$G$2:$G$6186, MATCH(1, (Stock_DataSet!$B$2:$B$6186=$A336)*(Stock_DataSet!$A$2:$A$6186=F$1), 0)), "")</f>
        <v>2150.3505859375</v>
      </c>
    </row>
    <row r="337" spans="1:6" x14ac:dyDescent="0.25">
      <c r="A337" s="10">
        <v>44235</v>
      </c>
      <c r="B337" s="7" cm="1">
        <f t="array" ref="B337">IFERROR(INDEX(Stock_DataSet!$G$2:$G$6186, MATCH(1, (Stock_DataSet!$B$2:$B$6186=$A337)*(Stock_DataSet!$A$2:$A$6186=B$1), 0)), "")</f>
        <v>1776.76501464843</v>
      </c>
      <c r="C337" s="7" cm="1">
        <f t="array" ref="C337">IFERROR(INDEX(Stock_DataSet!$G$2:$G$6186, MATCH(1, (Stock_DataSet!$B$2:$B$6186=$A337)*(Stock_DataSet!$A$2:$A$6186=C$1), 0)), "")</f>
        <v>3005.26342773437</v>
      </c>
      <c r="D337" s="7" cm="1">
        <f t="array" ref="D337">IFERROR(INDEX(Stock_DataSet!$G$2:$G$6186, MATCH(1, (Stock_DataSet!$B$2:$B$6186=$A337)*(Stock_DataSet!$A$2:$A$6186=D$1), 0)), "")</f>
        <v>1541.00561523437</v>
      </c>
      <c r="E337" s="7" cm="1">
        <f t="array" ref="E337">IFERROR(INDEX(Stock_DataSet!$G$2:$G$6186, MATCH(1, (Stock_DataSet!$B$2:$B$6186=$A337)*(Stock_DataSet!$A$2:$A$6186=E$1), 0)), "")</f>
        <v>1201.78601074218</v>
      </c>
      <c r="F337" s="7" cm="1">
        <f t="array" ref="F337">IFERROR(INDEX(Stock_DataSet!$G$2:$G$6186, MATCH(1, (Stock_DataSet!$B$2:$B$6186=$A337)*(Stock_DataSet!$A$2:$A$6186=F$1), 0)), "")</f>
        <v>2119.17846679687</v>
      </c>
    </row>
    <row r="338" spans="1:6" x14ac:dyDescent="0.25">
      <c r="A338" s="10">
        <v>44236</v>
      </c>
      <c r="B338" s="7" cm="1">
        <f t="array" ref="B338">IFERROR(INDEX(Stock_DataSet!$G$2:$G$6186, MATCH(1, (Stock_DataSet!$B$2:$B$6186=$A338)*(Stock_DataSet!$A$2:$A$6186=B$1), 0)), "")</f>
        <v>1781.04418945312</v>
      </c>
      <c r="C338" s="7" cm="1">
        <f t="array" ref="C338">IFERROR(INDEX(Stock_DataSet!$G$2:$G$6186, MATCH(1, (Stock_DataSet!$B$2:$B$6186=$A338)*(Stock_DataSet!$A$2:$A$6186=C$1), 0)), "")</f>
        <v>2970.48071289062</v>
      </c>
      <c r="D338" s="7" cm="1">
        <f t="array" ref="D338">IFERROR(INDEX(Stock_DataSet!$G$2:$G$6186, MATCH(1, (Stock_DataSet!$B$2:$B$6186=$A338)*(Stock_DataSet!$A$2:$A$6186=D$1), 0)), "")</f>
        <v>1547.34155273437</v>
      </c>
      <c r="E338" s="7" cm="1">
        <f t="array" ref="E338">IFERROR(INDEX(Stock_DataSet!$G$2:$G$6186, MATCH(1, (Stock_DataSet!$B$2:$B$6186=$A338)*(Stock_DataSet!$A$2:$A$6186=E$1), 0)), "")</f>
        <v>1203.6298828125</v>
      </c>
      <c r="F338" s="7" cm="1">
        <f t="array" ref="F338">IFERROR(INDEX(Stock_DataSet!$G$2:$G$6186, MATCH(1, (Stock_DataSet!$B$2:$B$6186=$A338)*(Stock_DataSet!$A$2:$A$6186=F$1), 0)), "")</f>
        <v>2099.85009765625</v>
      </c>
    </row>
    <row r="339" spans="1:6" x14ac:dyDescent="0.25">
      <c r="A339" s="10">
        <v>44237</v>
      </c>
      <c r="B339" s="7" cm="1">
        <f t="array" ref="B339">IFERROR(INDEX(Stock_DataSet!$G$2:$G$6186, MATCH(1, (Stock_DataSet!$B$2:$B$6186=$A339)*(Stock_DataSet!$A$2:$A$6186=B$1), 0)), "")</f>
        <v>1797.5693359375</v>
      </c>
      <c r="C339" s="7" cm="1">
        <f t="array" ref="C339">IFERROR(INDEX(Stock_DataSet!$G$2:$G$6186, MATCH(1, (Stock_DataSet!$B$2:$B$6186=$A339)*(Stock_DataSet!$A$2:$A$6186=C$1), 0)), "")</f>
        <v>3004.515625</v>
      </c>
      <c r="D339" s="7" cm="1">
        <f t="array" ref="D339">IFERROR(INDEX(Stock_DataSet!$G$2:$G$6186, MATCH(1, (Stock_DataSet!$B$2:$B$6186=$A339)*(Stock_DataSet!$A$2:$A$6186=D$1), 0)), "")</f>
        <v>1518.44604492187</v>
      </c>
      <c r="E339" s="7" cm="1">
        <f t="array" ref="E339">IFERROR(INDEX(Stock_DataSet!$G$2:$G$6186, MATCH(1, (Stock_DataSet!$B$2:$B$6186=$A339)*(Stock_DataSet!$A$2:$A$6186=E$1), 0)), "")</f>
        <v>1195.28637695312</v>
      </c>
      <c r="F339" s="7" cm="1">
        <f t="array" ref="F339">IFERROR(INDEX(Stock_DataSet!$G$2:$G$6186, MATCH(1, (Stock_DataSet!$B$2:$B$6186=$A339)*(Stock_DataSet!$A$2:$A$6186=F$1), 0)), "")</f>
        <v>2118.08935546875</v>
      </c>
    </row>
    <row r="340" spans="1:6" x14ac:dyDescent="0.25">
      <c r="A340" s="10">
        <v>44238</v>
      </c>
      <c r="B340" s="7" cm="1">
        <f t="array" ref="B340">IFERROR(INDEX(Stock_DataSet!$G$2:$G$6186, MATCH(1, (Stock_DataSet!$B$2:$B$6186=$A340)*(Stock_DataSet!$A$2:$A$6186=B$1), 0)), "")</f>
        <v>1871.68286132812</v>
      </c>
      <c r="C340" s="7" cm="1">
        <f t="array" ref="C340">IFERROR(INDEX(Stock_DataSet!$G$2:$G$6186, MATCH(1, (Stock_DataSet!$B$2:$B$6186=$A340)*(Stock_DataSet!$A$2:$A$6186=C$1), 0)), "")</f>
        <v>2997.68969726562</v>
      </c>
      <c r="D340" s="7" cm="1">
        <f t="array" ref="D340">IFERROR(INDEX(Stock_DataSet!$G$2:$G$6186, MATCH(1, (Stock_DataSet!$B$2:$B$6186=$A340)*(Stock_DataSet!$A$2:$A$6186=D$1), 0)), "")</f>
        <v>1509.42224121093</v>
      </c>
      <c r="E340" s="7" cm="1">
        <f t="array" ref="E340">IFERROR(INDEX(Stock_DataSet!$G$2:$G$6186, MATCH(1, (Stock_DataSet!$B$2:$B$6186=$A340)*(Stock_DataSet!$A$2:$A$6186=E$1), 0)), "")</f>
        <v>1191.73706054687</v>
      </c>
      <c r="F340" s="7" cm="1">
        <f t="array" ref="F340">IFERROR(INDEX(Stock_DataSet!$G$2:$G$6186, MATCH(1, (Stock_DataSet!$B$2:$B$6186=$A340)*(Stock_DataSet!$A$2:$A$6186=F$1), 0)), "")</f>
        <v>2144.14453125</v>
      </c>
    </row>
    <row r="341" spans="1:6" x14ac:dyDescent="0.25">
      <c r="A341" s="10">
        <v>44239</v>
      </c>
      <c r="B341" s="7" cm="1">
        <f t="array" ref="B341">IFERROR(INDEX(Stock_DataSet!$G$2:$G$6186, MATCH(1, (Stock_DataSet!$B$2:$B$6186=$A341)*(Stock_DataSet!$A$2:$A$6186=B$1), 0)), "")</f>
        <v>1858.84497070312</v>
      </c>
      <c r="C341" s="7" cm="1">
        <f t="array" ref="C341">IFERROR(INDEX(Stock_DataSet!$G$2:$G$6186, MATCH(1, (Stock_DataSet!$B$2:$B$6186=$A341)*(Stock_DataSet!$A$2:$A$6186=C$1), 0)), "")</f>
        <v>2983.4775390625</v>
      </c>
      <c r="D341" s="7" cm="1">
        <f t="array" ref="D341">IFERROR(INDEX(Stock_DataSet!$G$2:$G$6186, MATCH(1, (Stock_DataSet!$B$2:$B$6186=$A341)*(Stock_DataSet!$A$2:$A$6186=D$1), 0)), "")</f>
        <v>1518.63818359375</v>
      </c>
      <c r="E341" s="7" cm="1">
        <f t="array" ref="E341">IFERROR(INDEX(Stock_DataSet!$G$2:$G$6186, MATCH(1, (Stock_DataSet!$B$2:$B$6186=$A341)*(Stock_DataSet!$A$2:$A$6186=E$1), 0)), "")</f>
        <v>1207.54809570312</v>
      </c>
      <c r="F341" s="7" cm="1">
        <f t="array" ref="F341">IFERROR(INDEX(Stock_DataSet!$G$2:$G$6186, MATCH(1, (Stock_DataSet!$B$2:$B$6186=$A341)*(Stock_DataSet!$A$2:$A$6186=F$1), 0)), "")</f>
        <v>2123.8212890625</v>
      </c>
    </row>
    <row r="342" spans="1:6" x14ac:dyDescent="0.25">
      <c r="A342" s="10">
        <v>44242</v>
      </c>
      <c r="B342" s="7" cm="1">
        <f t="array" ref="B342">IFERROR(INDEX(Stock_DataSet!$G$2:$G$6186, MATCH(1, (Stock_DataSet!$B$2:$B$6186=$A342)*(Stock_DataSet!$A$2:$A$6186=B$1), 0)), "")</f>
        <v>1850.65063476562</v>
      </c>
      <c r="C342" s="7" cm="1">
        <f t="array" ref="C342">IFERROR(INDEX(Stock_DataSet!$G$2:$G$6186, MATCH(1, (Stock_DataSet!$B$2:$B$6186=$A342)*(Stock_DataSet!$A$2:$A$6186=C$1), 0)), "")</f>
        <v>2935.837890625</v>
      </c>
      <c r="D342" s="7" cm="1">
        <f t="array" ref="D342">IFERROR(INDEX(Stock_DataSet!$G$2:$G$6186, MATCH(1, (Stock_DataSet!$B$2:$B$6186=$A342)*(Stock_DataSet!$A$2:$A$6186=D$1), 0)), "")</f>
        <v>1551.9013671875</v>
      </c>
      <c r="E342" s="7" cm="1">
        <f t="array" ref="E342">IFERROR(INDEX(Stock_DataSet!$G$2:$G$6186, MATCH(1, (Stock_DataSet!$B$2:$B$6186=$A342)*(Stock_DataSet!$A$2:$A$6186=E$1), 0)), "")</f>
        <v>1207.40991210937</v>
      </c>
      <c r="F342" s="7" cm="1">
        <f t="array" ref="F342">IFERROR(INDEX(Stock_DataSet!$G$2:$G$6186, MATCH(1, (Stock_DataSet!$B$2:$B$6186=$A342)*(Stock_DataSet!$A$2:$A$6186=F$1), 0)), "")</f>
        <v>2098.85522460937</v>
      </c>
    </row>
    <row r="343" spans="1:6" x14ac:dyDescent="0.25">
      <c r="A343" s="10">
        <v>44243</v>
      </c>
      <c r="B343" s="7" cm="1">
        <f t="array" ref="B343">IFERROR(INDEX(Stock_DataSet!$G$2:$G$6186, MATCH(1, (Stock_DataSet!$B$2:$B$6186=$A343)*(Stock_DataSet!$A$2:$A$6186=B$1), 0)), "")</f>
        <v>1875.14270019531</v>
      </c>
      <c r="C343" s="7" cm="1">
        <f t="array" ref="C343">IFERROR(INDEX(Stock_DataSet!$G$2:$G$6186, MATCH(1, (Stock_DataSet!$B$2:$B$6186=$A343)*(Stock_DataSet!$A$2:$A$6186=C$1), 0)), "")</f>
        <v>2906.80590820312</v>
      </c>
      <c r="D343" s="7" cm="1">
        <f t="array" ref="D343">IFERROR(INDEX(Stock_DataSet!$G$2:$G$6186, MATCH(1, (Stock_DataSet!$B$2:$B$6186=$A343)*(Stock_DataSet!$A$2:$A$6186=D$1), 0)), "")</f>
        <v>1561.54919433593</v>
      </c>
      <c r="E343" s="7" cm="1">
        <f t="array" ref="E343">IFERROR(INDEX(Stock_DataSet!$G$2:$G$6186, MATCH(1, (Stock_DataSet!$B$2:$B$6186=$A343)*(Stock_DataSet!$A$2:$A$6186=E$1), 0)), "")</f>
        <v>1189.66259765625</v>
      </c>
      <c r="F343" s="7" cm="1">
        <f t="array" ref="F343">IFERROR(INDEX(Stock_DataSet!$G$2:$G$6186, MATCH(1, (Stock_DataSet!$B$2:$B$6186=$A343)*(Stock_DataSet!$A$2:$A$6186=F$1), 0)), "")</f>
        <v>2080.7587890625</v>
      </c>
    </row>
    <row r="344" spans="1:6" x14ac:dyDescent="0.25">
      <c r="A344" s="10">
        <v>44244</v>
      </c>
      <c r="B344" s="7" cm="1">
        <f t="array" ref="B344">IFERROR(INDEX(Stock_DataSet!$G$2:$G$6186, MATCH(1, (Stock_DataSet!$B$2:$B$6186=$A344)*(Stock_DataSet!$A$2:$A$6186=B$1), 0)), "")</f>
        <v>1896.76672363281</v>
      </c>
      <c r="C344" s="7" cm="1">
        <f t="array" ref="C344">IFERROR(INDEX(Stock_DataSet!$G$2:$G$6186, MATCH(1, (Stock_DataSet!$B$2:$B$6186=$A344)*(Stock_DataSet!$A$2:$A$6186=C$1), 0)), "")</f>
        <v>2873.42529296875</v>
      </c>
      <c r="D344" s="7" cm="1">
        <f t="array" ref="D344">IFERROR(INDEX(Stock_DataSet!$G$2:$G$6186, MATCH(1, (Stock_DataSet!$B$2:$B$6186=$A344)*(Stock_DataSet!$A$2:$A$6186=D$1), 0)), "")</f>
        <v>1523.00598144531</v>
      </c>
      <c r="E344" s="7" cm="1">
        <f t="array" ref="E344">IFERROR(INDEX(Stock_DataSet!$G$2:$G$6186, MATCH(1, (Stock_DataSet!$B$2:$B$6186=$A344)*(Stock_DataSet!$A$2:$A$6186=E$1), 0)), "")</f>
        <v>1181.27307128906</v>
      </c>
      <c r="F344" s="7" cm="1">
        <f t="array" ref="F344">IFERROR(INDEX(Stock_DataSet!$G$2:$G$6186, MATCH(1, (Stock_DataSet!$B$2:$B$6186=$A344)*(Stock_DataSet!$A$2:$A$6186=F$1), 0)), "")</f>
        <v>2050.2490234375</v>
      </c>
    </row>
    <row r="345" spans="1:6" x14ac:dyDescent="0.25">
      <c r="A345" s="10">
        <v>44245</v>
      </c>
      <c r="B345" s="7" cm="1">
        <f t="array" ref="B345">IFERROR(INDEX(Stock_DataSet!$G$2:$G$6186, MATCH(1, (Stock_DataSet!$B$2:$B$6186=$A345)*(Stock_DataSet!$A$2:$A$6186=B$1), 0)), "")</f>
        <v>1882.60876464843</v>
      </c>
      <c r="C345" s="7" cm="1">
        <f t="array" ref="C345">IFERROR(INDEX(Stock_DataSet!$G$2:$G$6186, MATCH(1, (Stock_DataSet!$B$2:$B$6186=$A345)*(Stock_DataSet!$A$2:$A$6186=C$1), 0)), "")</f>
        <v>2858.69848632812</v>
      </c>
      <c r="D345" s="7" cm="1">
        <f t="array" ref="D345">IFERROR(INDEX(Stock_DataSet!$G$2:$G$6186, MATCH(1, (Stock_DataSet!$B$2:$B$6186=$A345)*(Stock_DataSet!$A$2:$A$6186=D$1), 0)), "")</f>
        <v>1492.09484863281</v>
      </c>
      <c r="E345" s="7" cm="1">
        <f t="array" ref="E345">IFERROR(INDEX(Stock_DataSet!$G$2:$G$6186, MATCH(1, (Stock_DataSet!$B$2:$B$6186=$A345)*(Stock_DataSet!$A$2:$A$6186=E$1), 0)), "")</f>
        <v>1191.55261230468</v>
      </c>
      <c r="F345" s="7" cm="1">
        <f t="array" ref="F345">IFERROR(INDEX(Stock_DataSet!$G$2:$G$6186, MATCH(1, (Stock_DataSet!$B$2:$B$6186=$A345)*(Stock_DataSet!$A$2:$A$6186=F$1), 0)), "")</f>
        <v>2034.09545898437</v>
      </c>
    </row>
    <row r="346" spans="1:6" x14ac:dyDescent="0.25">
      <c r="A346" s="10">
        <v>44246</v>
      </c>
      <c r="B346" s="7" cm="1">
        <f t="array" ref="B346">IFERROR(INDEX(Stock_DataSet!$G$2:$G$6186, MATCH(1, (Stock_DataSet!$B$2:$B$6186=$A346)*(Stock_DataSet!$A$2:$A$6186=B$1), 0)), "")</f>
        <v>1894.08081054687</v>
      </c>
      <c r="C346" s="7" cm="1">
        <f t="array" ref="C346">IFERROR(INDEX(Stock_DataSet!$G$2:$G$6186, MATCH(1, (Stock_DataSet!$B$2:$B$6186=$A346)*(Stock_DataSet!$A$2:$A$6186=C$1), 0)), "")</f>
        <v>2872.25561523437</v>
      </c>
      <c r="D346" s="7" cm="1">
        <f t="array" ref="D346">IFERROR(INDEX(Stock_DataSet!$G$2:$G$6186, MATCH(1, (Stock_DataSet!$B$2:$B$6186=$A346)*(Stock_DataSet!$A$2:$A$6186=D$1), 0)), "")</f>
        <v>1477.50305175781</v>
      </c>
      <c r="E346" s="7" cm="1">
        <f t="array" ref="E346">IFERROR(INDEX(Stock_DataSet!$G$2:$G$6186, MATCH(1, (Stock_DataSet!$B$2:$B$6186=$A346)*(Stock_DataSet!$A$2:$A$6186=E$1), 0)), "")</f>
        <v>1190.49255371093</v>
      </c>
      <c r="F346" s="7" cm="1">
        <f t="array" ref="F346">IFERROR(INDEX(Stock_DataSet!$G$2:$G$6186, MATCH(1, (Stock_DataSet!$B$2:$B$6186=$A346)*(Stock_DataSet!$A$2:$A$6186=F$1), 0)), "")</f>
        <v>2066.54638671875</v>
      </c>
    </row>
    <row r="347" spans="1:6" x14ac:dyDescent="0.25">
      <c r="A347" s="10">
        <v>44249</v>
      </c>
      <c r="B347" s="7" cm="1">
        <f t="array" ref="B347">IFERROR(INDEX(Stock_DataSet!$G$2:$G$6186, MATCH(1, (Stock_DataSet!$B$2:$B$6186=$A347)*(Stock_DataSet!$A$2:$A$6186=B$1), 0)), "")</f>
        <v>1828.34387207031</v>
      </c>
      <c r="C347" s="7" cm="1">
        <f t="array" ref="C347">IFERROR(INDEX(Stock_DataSet!$G$2:$G$6186, MATCH(1, (Stock_DataSet!$B$2:$B$6186=$A347)*(Stock_DataSet!$A$2:$A$6186=C$1), 0)), "")</f>
        <v>2766.22436523437</v>
      </c>
      <c r="D347" s="7" cm="1">
        <f t="array" ref="D347">IFERROR(INDEX(Stock_DataSet!$G$2:$G$6186, MATCH(1, (Stock_DataSet!$B$2:$B$6186=$A347)*(Stock_DataSet!$A$2:$A$6186=D$1), 0)), "")</f>
        <v>1486.046875</v>
      </c>
      <c r="E347" s="7" cm="1">
        <f t="array" ref="E347">IFERROR(INDEX(Stock_DataSet!$G$2:$G$6186, MATCH(1, (Stock_DataSet!$B$2:$B$6186=$A347)*(Stock_DataSet!$A$2:$A$6186=E$1), 0)), "")</f>
        <v>1166.42980957031</v>
      </c>
      <c r="F347" s="7" cm="1">
        <f t="array" ref="F347">IFERROR(INDEX(Stock_DataSet!$G$2:$G$6186, MATCH(1, (Stock_DataSet!$B$2:$B$6186=$A347)*(Stock_DataSet!$A$2:$A$6186=F$1), 0)), "")</f>
        <v>2053.75512695312</v>
      </c>
    </row>
    <row r="348" spans="1:6" x14ac:dyDescent="0.25">
      <c r="A348" s="10">
        <v>44250</v>
      </c>
      <c r="B348" s="7" cm="1">
        <f t="array" ref="B348">IFERROR(INDEX(Stock_DataSet!$G$2:$G$6186, MATCH(1, (Stock_DataSet!$B$2:$B$6186=$A348)*(Stock_DataSet!$A$2:$A$6186=B$1), 0)), "")</f>
        <v>1842.31970214843</v>
      </c>
      <c r="C348" s="7" cm="1">
        <f t="array" ref="C348">IFERROR(INDEX(Stock_DataSet!$G$2:$G$6186, MATCH(1, (Stock_DataSet!$B$2:$B$6186=$A348)*(Stock_DataSet!$A$2:$A$6186=C$1), 0)), "")</f>
        <v>2786.56127929687</v>
      </c>
      <c r="D348" s="7" cm="1">
        <f t="array" ref="D348">IFERROR(INDEX(Stock_DataSet!$G$2:$G$6186, MATCH(1, (Stock_DataSet!$B$2:$B$6186=$A348)*(Stock_DataSet!$A$2:$A$6186=D$1), 0)), "")</f>
        <v>1467.95141601562</v>
      </c>
      <c r="E348" s="7" cm="1">
        <f t="array" ref="E348">IFERROR(INDEX(Stock_DataSet!$G$2:$G$6186, MATCH(1, (Stock_DataSet!$B$2:$B$6186=$A348)*(Stock_DataSet!$A$2:$A$6186=E$1), 0)), "")</f>
        <v>1167.49011230468</v>
      </c>
      <c r="F348" s="7" cm="1">
        <f t="array" ref="F348">IFERROR(INDEX(Stock_DataSet!$G$2:$G$6186, MATCH(1, (Stock_DataSet!$B$2:$B$6186=$A348)*(Stock_DataSet!$A$2:$A$6186=F$1), 0)), "")</f>
        <v>2064.79345703125</v>
      </c>
    </row>
    <row r="349" spans="1:6" x14ac:dyDescent="0.25">
      <c r="A349" s="10">
        <v>44251</v>
      </c>
      <c r="B349" s="7" cm="1">
        <f t="array" ref="B349">IFERROR(INDEX(Stock_DataSet!$G$2:$G$6186, MATCH(1, (Stock_DataSet!$B$2:$B$6186=$A349)*(Stock_DataSet!$A$2:$A$6186=B$1), 0)), "")</f>
        <v>1876.50842285156</v>
      </c>
      <c r="C349" s="7" cm="1">
        <f t="array" ref="C349">IFERROR(INDEX(Stock_DataSet!$G$2:$G$6186, MATCH(1, (Stock_DataSet!$B$2:$B$6186=$A349)*(Stock_DataSet!$A$2:$A$6186=C$1), 0)), "")</f>
        <v>2756.54711914062</v>
      </c>
      <c r="D349" s="7" cm="1">
        <f t="array" ref="D349">IFERROR(INDEX(Stock_DataSet!$G$2:$G$6186, MATCH(1, (Stock_DataSet!$B$2:$B$6186=$A349)*(Stock_DataSet!$A$2:$A$6186=D$1), 0)), "")</f>
        <v>1542.15759277343</v>
      </c>
      <c r="E349" s="7" cm="1">
        <f t="array" ref="E349">IFERROR(INDEX(Stock_DataSet!$G$2:$G$6186, MATCH(1, (Stock_DataSet!$B$2:$B$6186=$A349)*(Stock_DataSet!$A$2:$A$6186=E$1), 0)), "")</f>
        <v>1174.81958007812</v>
      </c>
      <c r="F349" s="7" cm="1">
        <f t="array" ref="F349">IFERROR(INDEX(Stock_DataSet!$G$2:$G$6186, MATCH(1, (Stock_DataSet!$B$2:$B$6186=$A349)*(Stock_DataSet!$A$2:$A$6186=F$1), 0)), "")</f>
        <v>2064.41430664062</v>
      </c>
    </row>
    <row r="350" spans="1:6" x14ac:dyDescent="0.25">
      <c r="A350" s="10">
        <v>44252</v>
      </c>
      <c r="B350" s="7" cm="1">
        <f t="array" ref="B350">IFERROR(INDEX(Stock_DataSet!$G$2:$G$6186, MATCH(1, (Stock_DataSet!$B$2:$B$6186=$A350)*(Stock_DataSet!$A$2:$A$6186=B$1), 0)), "")</f>
        <v>1952.39721679687</v>
      </c>
      <c r="C350" s="7" cm="1">
        <f t="array" ref="C350">IFERROR(INDEX(Stock_DataSet!$G$2:$G$6186, MATCH(1, (Stock_DataSet!$B$2:$B$6186=$A350)*(Stock_DataSet!$A$2:$A$6186=C$1), 0)), "")</f>
        <v>2800.6796875</v>
      </c>
      <c r="D350" s="7" cm="1">
        <f t="array" ref="D350">IFERROR(INDEX(Stock_DataSet!$G$2:$G$6186, MATCH(1, (Stock_DataSet!$B$2:$B$6186=$A350)*(Stock_DataSet!$A$2:$A$6186=D$1), 0)), "")</f>
        <v>1542.10961914062</v>
      </c>
      <c r="E350" s="7" cm="1">
        <f t="array" ref="E350">IFERROR(INDEX(Stock_DataSet!$G$2:$G$6186, MATCH(1, (Stock_DataSet!$B$2:$B$6186=$A350)*(Stock_DataSet!$A$2:$A$6186=E$1), 0)), "")</f>
        <v>1175.04992675781</v>
      </c>
      <c r="F350" s="7" cm="1">
        <f t="array" ref="F350">IFERROR(INDEX(Stock_DataSet!$G$2:$G$6186, MATCH(1, (Stock_DataSet!$B$2:$B$6186=$A350)*(Stock_DataSet!$A$2:$A$6186=F$1), 0)), "")</f>
        <v>2049.681640625</v>
      </c>
    </row>
    <row r="351" spans="1:6" x14ac:dyDescent="0.25">
      <c r="A351" s="10">
        <v>44253</v>
      </c>
      <c r="B351" s="7" cm="1">
        <f t="array" ref="B351">IFERROR(INDEX(Stock_DataSet!$G$2:$G$6186, MATCH(1, (Stock_DataSet!$B$2:$B$6186=$A351)*(Stock_DataSet!$A$2:$A$6186=B$1), 0)), "")</f>
        <v>1899.08850097656</v>
      </c>
      <c r="C351" s="7" cm="1">
        <f t="array" ref="C351">IFERROR(INDEX(Stock_DataSet!$G$2:$G$6186, MATCH(1, (Stock_DataSet!$B$2:$B$6186=$A351)*(Stock_DataSet!$A$2:$A$6186=C$1), 0)), "")</f>
        <v>2706.24267578125</v>
      </c>
      <c r="D351" s="7" cm="1">
        <f t="array" ref="D351">IFERROR(INDEX(Stock_DataSet!$G$2:$G$6186, MATCH(1, (Stock_DataSet!$B$2:$B$6186=$A351)*(Stock_DataSet!$A$2:$A$6186=D$1), 0)), "")</f>
        <v>1472.9912109375</v>
      </c>
      <c r="E351" s="7" cm="1">
        <f t="array" ref="E351">IFERROR(INDEX(Stock_DataSet!$G$2:$G$6186, MATCH(1, (Stock_DataSet!$B$2:$B$6186=$A351)*(Stock_DataSet!$A$2:$A$6186=E$1), 0)), "")</f>
        <v>1155.458984375</v>
      </c>
      <c r="F351" s="7" cm="1">
        <f t="array" ref="F351">IFERROR(INDEX(Stock_DataSet!$G$2:$G$6186, MATCH(1, (Stock_DataSet!$B$2:$B$6186=$A351)*(Stock_DataSet!$A$2:$A$6186=F$1), 0)), "")</f>
        <v>2020.07238769531</v>
      </c>
    </row>
    <row r="352" spans="1:6" x14ac:dyDescent="0.25">
      <c r="A352" s="10">
        <v>44256</v>
      </c>
      <c r="B352" s="7" cm="1">
        <f t="array" ref="B352">IFERROR(INDEX(Stock_DataSet!$G$2:$G$6186, MATCH(1, (Stock_DataSet!$B$2:$B$6186=$A352)*(Stock_DataSet!$A$2:$A$6186=B$1), 0)), "")</f>
        <v>1913.56506347656</v>
      </c>
      <c r="C352" s="7" cm="1">
        <f t="array" ref="C352">IFERROR(INDEX(Stock_DataSet!$G$2:$G$6186, MATCH(1, (Stock_DataSet!$B$2:$B$6186=$A352)*(Stock_DataSet!$A$2:$A$6186=C$1), 0)), "")</f>
        <v>2734.19970703125</v>
      </c>
      <c r="D352" s="7" cm="1">
        <f t="array" ref="D352">IFERROR(INDEX(Stock_DataSet!$G$2:$G$6186, MATCH(1, (Stock_DataSet!$B$2:$B$6186=$A352)*(Stock_DataSet!$A$2:$A$6186=D$1), 0)), "")</f>
        <v>1496.5107421875</v>
      </c>
      <c r="E352" s="7" cm="1">
        <f t="array" ref="E352">IFERROR(INDEX(Stock_DataSet!$G$2:$G$6186, MATCH(1, (Stock_DataSet!$B$2:$B$6186=$A352)*(Stock_DataSet!$A$2:$A$6186=E$1), 0)), "")</f>
        <v>1168.08935546875</v>
      </c>
      <c r="F352" s="7" cm="1">
        <f t="array" ref="F352">IFERROR(INDEX(Stock_DataSet!$G$2:$G$6186, MATCH(1, (Stock_DataSet!$B$2:$B$6186=$A352)*(Stock_DataSet!$A$2:$A$6186=F$1), 0)), "")</f>
        <v>2030.82592773437</v>
      </c>
    </row>
    <row r="353" spans="1:6" x14ac:dyDescent="0.25">
      <c r="A353" s="10">
        <v>44257</v>
      </c>
      <c r="B353" s="7" cm="1">
        <f t="array" ref="B353">IFERROR(INDEX(Stock_DataSet!$G$2:$G$6186, MATCH(1, (Stock_DataSet!$B$2:$B$6186=$A353)*(Stock_DataSet!$A$2:$A$6186=B$1), 0)), "")</f>
        <v>1917.48010253906</v>
      </c>
      <c r="C353" s="7" cm="1">
        <f t="array" ref="C353">IFERROR(INDEX(Stock_DataSet!$G$2:$G$6186, MATCH(1, (Stock_DataSet!$B$2:$B$6186=$A353)*(Stock_DataSet!$A$2:$A$6186=C$1), 0)), "")</f>
        <v>2811.01245117187</v>
      </c>
      <c r="D353" s="7" cm="1">
        <f t="array" ref="D353">IFERROR(INDEX(Stock_DataSet!$G$2:$G$6186, MATCH(1, (Stock_DataSet!$B$2:$B$6186=$A353)*(Stock_DataSet!$A$2:$A$6186=D$1), 0)), "")</f>
        <v>1505.43835449218</v>
      </c>
      <c r="E353" s="7" cm="1">
        <f t="array" ref="E353">IFERROR(INDEX(Stock_DataSet!$G$2:$G$6186, MATCH(1, (Stock_DataSet!$B$2:$B$6186=$A353)*(Stock_DataSet!$A$2:$A$6186=E$1), 0)), "")</f>
        <v>1202.66174316406</v>
      </c>
      <c r="F353" s="7" cm="1">
        <f t="array" ref="F353">IFERROR(INDEX(Stock_DataSet!$G$2:$G$6186, MATCH(1, (Stock_DataSet!$B$2:$B$6186=$A353)*(Stock_DataSet!$A$2:$A$6186=F$1), 0)), "")</f>
        <v>2063.56176757812</v>
      </c>
    </row>
    <row r="354" spans="1:6" x14ac:dyDescent="0.25">
      <c r="A354" s="10">
        <v>44258</v>
      </c>
      <c r="B354" s="7" cm="1">
        <f t="array" ref="B354">IFERROR(INDEX(Stock_DataSet!$G$2:$G$6186, MATCH(1, (Stock_DataSet!$B$2:$B$6186=$A354)*(Stock_DataSet!$A$2:$A$6186=B$1), 0)), "")</f>
        <v>2004.97778320312</v>
      </c>
      <c r="C354" s="7" cm="1">
        <f t="array" ref="C354">IFERROR(INDEX(Stock_DataSet!$G$2:$G$6186, MATCH(1, (Stock_DataSet!$B$2:$B$6186=$A354)*(Stock_DataSet!$A$2:$A$6186=C$1), 0)), "")</f>
        <v>2860.3349609375</v>
      </c>
      <c r="D354" s="7" cm="1">
        <f t="array" ref="D354">IFERROR(INDEX(Stock_DataSet!$G$2:$G$6186, MATCH(1, (Stock_DataSet!$B$2:$B$6186=$A354)*(Stock_DataSet!$A$2:$A$6186=D$1), 0)), "")</f>
        <v>1523.34204101562</v>
      </c>
      <c r="E354" s="7" cm="1">
        <f t="array" ref="E354">IFERROR(INDEX(Stock_DataSet!$G$2:$G$6186, MATCH(1, (Stock_DataSet!$B$2:$B$6186=$A354)*(Stock_DataSet!$A$2:$A$6186=E$1), 0)), "")</f>
        <v>1238.66345214843</v>
      </c>
      <c r="F354" s="7" cm="1">
        <f t="array" ref="F354">IFERROR(INDEX(Stock_DataSet!$G$2:$G$6186, MATCH(1, (Stock_DataSet!$B$2:$B$6186=$A354)*(Stock_DataSet!$A$2:$A$6186=F$1), 0)), "")</f>
        <v>2078.294921875</v>
      </c>
    </row>
    <row r="355" spans="1:6" x14ac:dyDescent="0.25">
      <c r="A355" s="10">
        <v>44259</v>
      </c>
      <c r="B355" s="7" cm="1">
        <f t="array" ref="B355">IFERROR(INDEX(Stock_DataSet!$G$2:$G$6186, MATCH(1, (Stock_DataSet!$B$2:$B$6186=$A355)*(Stock_DataSet!$A$2:$A$6186=B$1), 0)), "")</f>
        <v>1981.07763671875</v>
      </c>
      <c r="C355" s="7" cm="1">
        <f t="array" ref="C355">IFERROR(INDEX(Stock_DataSet!$G$2:$G$6186, MATCH(1, (Stock_DataSet!$B$2:$B$6186=$A355)*(Stock_DataSet!$A$2:$A$6186=C$1), 0)), "")</f>
        <v>2851.54541015625</v>
      </c>
      <c r="D355" s="7" cm="1">
        <f t="array" ref="D355">IFERROR(INDEX(Stock_DataSet!$G$2:$G$6186, MATCH(1, (Stock_DataSet!$B$2:$B$6186=$A355)*(Stock_DataSet!$A$2:$A$6186=D$1), 0)), "")</f>
        <v>1489.93481445312</v>
      </c>
      <c r="E355" s="7" cm="1">
        <f t="array" ref="E355">IFERROR(INDEX(Stock_DataSet!$G$2:$G$6186, MATCH(1, (Stock_DataSet!$B$2:$B$6186=$A355)*(Stock_DataSet!$A$2:$A$6186=E$1), 0)), "")</f>
        <v>1226.49365234375</v>
      </c>
      <c r="F355" s="7" cm="1">
        <f t="array" ref="F355">IFERROR(INDEX(Stock_DataSet!$G$2:$G$6186, MATCH(1, (Stock_DataSet!$B$2:$B$6186=$A355)*(Stock_DataSet!$A$2:$A$6186=F$1), 0)), "")</f>
        <v>2081.51635742187</v>
      </c>
    </row>
    <row r="356" spans="1:6" x14ac:dyDescent="0.25">
      <c r="A356" s="10">
        <v>44260</v>
      </c>
      <c r="B356" s="7" cm="1">
        <f t="array" ref="B356">IFERROR(INDEX(Stock_DataSet!$G$2:$G$6186, MATCH(1, (Stock_DataSet!$B$2:$B$6186=$A356)*(Stock_DataSet!$A$2:$A$6186=B$1), 0)), "")</f>
        <v>1983.67236328125</v>
      </c>
      <c r="C356" s="7" cm="1">
        <f t="array" ref="C356">IFERROR(INDEX(Stock_DataSet!$G$2:$G$6186, MATCH(1, (Stock_DataSet!$B$2:$B$6186=$A356)*(Stock_DataSet!$A$2:$A$6186=C$1), 0)), "")</f>
        <v>2812.60180664062</v>
      </c>
      <c r="D356" s="7" cm="1">
        <f t="array" ref="D356">IFERROR(INDEX(Stock_DataSet!$G$2:$G$6186, MATCH(1, (Stock_DataSet!$B$2:$B$6186=$A356)*(Stock_DataSet!$A$2:$A$6186=D$1), 0)), "")</f>
        <v>1468.76721191406</v>
      </c>
      <c r="E356" s="7" cm="1">
        <f t="array" ref="E356">IFERROR(INDEX(Stock_DataSet!$G$2:$G$6186, MATCH(1, (Stock_DataSet!$B$2:$B$6186=$A356)*(Stock_DataSet!$A$2:$A$6186=E$1), 0)), "")</f>
        <v>1213.90954589843</v>
      </c>
      <c r="F356" s="7" cm="1">
        <f t="array" ref="F356">IFERROR(INDEX(Stock_DataSet!$G$2:$G$6186, MATCH(1, (Stock_DataSet!$B$2:$B$6186=$A356)*(Stock_DataSet!$A$2:$A$6186=F$1), 0)), "")</f>
        <v>2085.49609375</v>
      </c>
    </row>
    <row r="357" spans="1:6" x14ac:dyDescent="0.25">
      <c r="A357" s="10">
        <v>44263</v>
      </c>
      <c r="B357" s="7" cm="1">
        <f t="array" ref="B357">IFERROR(INDEX(Stock_DataSet!$G$2:$G$6186, MATCH(1, (Stock_DataSet!$B$2:$B$6186=$A357)*(Stock_DataSet!$A$2:$A$6186=B$1), 0)), "")</f>
        <v>1994.96252441406</v>
      </c>
      <c r="C357" s="7" cm="1">
        <f t="array" ref="C357">IFERROR(INDEX(Stock_DataSet!$G$2:$G$6186, MATCH(1, (Stock_DataSet!$B$2:$B$6186=$A357)*(Stock_DataSet!$A$2:$A$6186=C$1), 0)), "")</f>
        <v>2811.57348632812</v>
      </c>
      <c r="D357" s="7" cm="1">
        <f t="array" ref="D357">IFERROR(INDEX(Stock_DataSet!$G$2:$G$6186, MATCH(1, (Stock_DataSet!$B$2:$B$6186=$A357)*(Stock_DataSet!$A$2:$A$6186=D$1), 0)), "")</f>
        <v>1458.6875</v>
      </c>
      <c r="E357" s="7" cm="1">
        <f t="array" ref="E357">IFERROR(INDEX(Stock_DataSet!$G$2:$G$6186, MATCH(1, (Stock_DataSet!$B$2:$B$6186=$A357)*(Stock_DataSet!$A$2:$A$6186=E$1), 0)), "")</f>
        <v>1231.47229003906</v>
      </c>
      <c r="F357" s="7" cm="1">
        <f t="array" ref="F357">IFERROR(INDEX(Stock_DataSet!$G$2:$G$6186, MATCH(1, (Stock_DataSet!$B$2:$B$6186=$A357)*(Stock_DataSet!$A$2:$A$6186=F$1), 0)), "")</f>
        <v>2060.34033203125</v>
      </c>
    </row>
    <row r="358" spans="1:6" x14ac:dyDescent="0.25">
      <c r="A358" s="10">
        <v>44264</v>
      </c>
      <c r="B358" s="7" cm="1">
        <f t="array" ref="B358">IFERROR(INDEX(Stock_DataSet!$G$2:$G$6186, MATCH(1, (Stock_DataSet!$B$2:$B$6186=$A358)*(Stock_DataSet!$A$2:$A$6186=B$1), 0)), "")</f>
        <v>1994.91687011718</v>
      </c>
      <c r="C358" s="7" cm="1">
        <f t="array" ref="C358">IFERROR(INDEX(Stock_DataSet!$G$2:$G$6186, MATCH(1, (Stock_DataSet!$B$2:$B$6186=$A358)*(Stock_DataSet!$A$2:$A$6186=C$1), 0)), "")</f>
        <v>2852.71435546875</v>
      </c>
      <c r="D358" s="7" cm="1">
        <f t="array" ref="D358">IFERROR(INDEX(Stock_DataSet!$G$2:$G$6186, MATCH(1, (Stock_DataSet!$B$2:$B$6186=$A358)*(Stock_DataSet!$A$2:$A$6186=D$1), 0)), "")</f>
        <v>1499.96643066406</v>
      </c>
      <c r="E358" s="7" cm="1">
        <f t="array" ref="E358">IFERROR(INDEX(Stock_DataSet!$G$2:$G$6186, MATCH(1, (Stock_DataSet!$B$2:$B$6186=$A358)*(Stock_DataSet!$A$2:$A$6186=E$1), 0)), "")</f>
        <v>1240.50732421875</v>
      </c>
      <c r="F358" s="7" cm="1">
        <f t="array" ref="F358">IFERROR(INDEX(Stock_DataSet!$G$2:$G$6186, MATCH(1, (Stock_DataSet!$B$2:$B$6186=$A358)*(Stock_DataSet!$A$2:$A$6186=F$1), 0)), "")</f>
        <v>2083.03247070312</v>
      </c>
    </row>
    <row r="359" spans="1:6" x14ac:dyDescent="0.25">
      <c r="A359" s="10">
        <v>44265</v>
      </c>
      <c r="B359" s="7" cm="1">
        <f t="array" ref="B359">IFERROR(INDEX(Stock_DataSet!$G$2:$G$6186, MATCH(1, (Stock_DataSet!$B$2:$B$6186=$A359)*(Stock_DataSet!$A$2:$A$6186=B$1), 0)), "")</f>
        <v>1986.63146972656</v>
      </c>
      <c r="C359" s="7" cm="1">
        <f t="array" ref="C359">IFERROR(INDEX(Stock_DataSet!$G$2:$G$6186, MATCH(1, (Stock_DataSet!$B$2:$B$6186=$A359)*(Stock_DataSet!$A$2:$A$6186=C$1), 0)), "")</f>
        <v>2871.4150390625</v>
      </c>
      <c r="D359" s="7" cm="1">
        <f t="array" ref="D359">IFERROR(INDEX(Stock_DataSet!$G$2:$G$6186, MATCH(1, (Stock_DataSet!$B$2:$B$6186=$A359)*(Stock_DataSet!$A$2:$A$6186=D$1), 0)), "")</f>
        <v>1493.48681640625</v>
      </c>
      <c r="E359" s="7" cm="1">
        <f t="array" ref="E359">IFERROR(INDEX(Stock_DataSet!$G$2:$G$6186, MATCH(1, (Stock_DataSet!$B$2:$B$6186=$A359)*(Stock_DataSet!$A$2:$A$6186=E$1), 0)), "")</f>
        <v>1261.3427734375</v>
      </c>
      <c r="F359" s="7" cm="1">
        <f t="array" ref="F359">IFERROR(INDEX(Stock_DataSet!$G$2:$G$6186, MATCH(1, (Stock_DataSet!$B$2:$B$6186=$A359)*(Stock_DataSet!$A$2:$A$6186=F$1), 0)), "")</f>
        <v>2110.8408203125</v>
      </c>
    </row>
    <row r="360" spans="1:6" x14ac:dyDescent="0.25">
      <c r="A360" s="10">
        <v>44267</v>
      </c>
      <c r="B360" s="7" cm="1">
        <f t="array" ref="B360">IFERROR(INDEX(Stock_DataSet!$G$2:$G$6186, MATCH(1, (Stock_DataSet!$B$2:$B$6186=$A360)*(Stock_DataSet!$A$2:$A$6186=B$1), 0)), "")</f>
        <v>1946.25146484375</v>
      </c>
      <c r="C360" s="7" cm="1">
        <f t="array" ref="C360">IFERROR(INDEX(Stock_DataSet!$G$2:$G$6186, MATCH(1, (Stock_DataSet!$B$2:$B$6186=$A360)*(Stock_DataSet!$A$2:$A$6186=C$1), 0)), "")</f>
        <v>2859.25903320312</v>
      </c>
      <c r="D360" s="7" cm="1">
        <f t="array" ref="D360">IFERROR(INDEX(Stock_DataSet!$G$2:$G$6186, MATCH(1, (Stock_DataSet!$B$2:$B$6186=$A360)*(Stock_DataSet!$A$2:$A$6186=D$1), 0)), "")</f>
        <v>1489.83874511718</v>
      </c>
      <c r="E360" s="7" cm="1">
        <f t="array" ref="E360">IFERROR(INDEX(Stock_DataSet!$G$2:$G$6186, MATCH(1, (Stock_DataSet!$B$2:$B$6186=$A360)*(Stock_DataSet!$A$2:$A$6186=E$1), 0)), "")</f>
        <v>1267.51965332031</v>
      </c>
      <c r="F360" s="7" cm="1">
        <f t="array" ref="F360">IFERROR(INDEX(Stock_DataSet!$G$2:$G$6186, MATCH(1, (Stock_DataSet!$B$2:$B$6186=$A360)*(Stock_DataSet!$A$2:$A$6186=F$1), 0)), "")</f>
        <v>2088.9541015625</v>
      </c>
    </row>
    <row r="361" spans="1:6" x14ac:dyDescent="0.25">
      <c r="A361" s="10">
        <v>44270</v>
      </c>
      <c r="B361" s="7" cm="1">
        <f t="array" ref="B361">IFERROR(INDEX(Stock_DataSet!$G$2:$G$6186, MATCH(1, (Stock_DataSet!$B$2:$B$6186=$A361)*(Stock_DataSet!$A$2:$A$6186=B$1), 0)), "")</f>
        <v>1920.12060546875</v>
      </c>
      <c r="C361" s="7" cm="1">
        <f t="array" ref="C361">IFERROR(INDEX(Stock_DataSet!$G$2:$G$6186, MATCH(1, (Stock_DataSet!$B$2:$B$6186=$A361)*(Stock_DataSet!$A$2:$A$6186=C$1), 0)), "")</f>
        <v>2866.92651367187</v>
      </c>
      <c r="D361" s="7" cm="1">
        <f t="array" ref="D361">IFERROR(INDEX(Stock_DataSet!$G$2:$G$6186, MATCH(1, (Stock_DataSet!$B$2:$B$6186=$A361)*(Stock_DataSet!$A$2:$A$6186=D$1), 0)), "")</f>
        <v>1467.47131347656</v>
      </c>
      <c r="E361" s="7" cm="1">
        <f t="array" ref="E361">IFERROR(INDEX(Stock_DataSet!$G$2:$G$6186, MATCH(1, (Stock_DataSet!$B$2:$B$6186=$A361)*(Stock_DataSet!$A$2:$A$6186=E$1), 0)), "")</f>
        <v>1266.36730957031</v>
      </c>
      <c r="F361" s="7" cm="1">
        <f t="array" ref="F361">IFERROR(INDEX(Stock_DataSet!$G$2:$G$6186, MATCH(1, (Stock_DataSet!$B$2:$B$6186=$A361)*(Stock_DataSet!$A$2:$A$6186=F$1), 0)), "")</f>
        <v>2094.73388671875</v>
      </c>
    </row>
    <row r="362" spans="1:6" x14ac:dyDescent="0.25">
      <c r="A362" s="10">
        <v>44271</v>
      </c>
      <c r="B362" s="7" cm="1">
        <f t="array" ref="B362">IFERROR(INDEX(Stock_DataSet!$G$2:$G$6186, MATCH(1, (Stock_DataSet!$B$2:$B$6186=$A362)*(Stock_DataSet!$A$2:$A$6186=B$1), 0)), "")</f>
        <v>1912.56359863281</v>
      </c>
      <c r="C362" s="7" cm="1">
        <f t="array" ref="C362">IFERROR(INDEX(Stock_DataSet!$G$2:$G$6186, MATCH(1, (Stock_DataSet!$B$2:$B$6186=$A362)*(Stock_DataSet!$A$2:$A$6186=C$1), 0)), "")</f>
        <v>2907.974609375</v>
      </c>
      <c r="D362" s="7" cm="1">
        <f t="array" ref="D362">IFERROR(INDEX(Stock_DataSet!$G$2:$G$6186, MATCH(1, (Stock_DataSet!$B$2:$B$6186=$A362)*(Stock_DataSet!$A$2:$A$6186=D$1), 0)), "")</f>
        <v>1451.63171386718</v>
      </c>
      <c r="E362" s="7" cm="1">
        <f t="array" ref="E362">IFERROR(INDEX(Stock_DataSet!$G$2:$G$6186, MATCH(1, (Stock_DataSet!$B$2:$B$6186=$A362)*(Stock_DataSet!$A$2:$A$6186=E$1), 0)), "")</f>
        <v>1275.95556640625</v>
      </c>
      <c r="F362" s="7" cm="1">
        <f t="array" ref="F362">IFERROR(INDEX(Stock_DataSet!$G$2:$G$6186, MATCH(1, (Stock_DataSet!$B$2:$B$6186=$A362)*(Stock_DataSet!$A$2:$A$6186=F$1), 0)), "")</f>
        <v>2126.19018554687</v>
      </c>
    </row>
    <row r="363" spans="1:6" x14ac:dyDescent="0.25">
      <c r="A363" s="10">
        <v>44272</v>
      </c>
      <c r="B363" s="7" cm="1">
        <f t="array" ref="B363">IFERROR(INDEX(Stock_DataSet!$G$2:$G$6186, MATCH(1, (Stock_DataSet!$B$2:$B$6186=$A363)*(Stock_DataSet!$A$2:$A$6186=B$1), 0)), "")</f>
        <v>1871.36413574218</v>
      </c>
      <c r="C363" s="7" cm="1">
        <f t="array" ref="C363">IFERROR(INDEX(Stock_DataSet!$G$2:$G$6186, MATCH(1, (Stock_DataSet!$B$2:$B$6186=$A363)*(Stock_DataSet!$A$2:$A$6186=C$1), 0)), "")</f>
        <v>2910.685546875</v>
      </c>
      <c r="D363" s="7" cm="1">
        <f t="array" ref="D363">IFERROR(INDEX(Stock_DataSet!$G$2:$G$6186, MATCH(1, (Stock_DataSet!$B$2:$B$6186=$A363)*(Stock_DataSet!$A$2:$A$6186=D$1), 0)), "")</f>
        <v>1435.50390625</v>
      </c>
      <c r="E363" s="7" cm="1">
        <f t="array" ref="E363">IFERROR(INDEX(Stock_DataSet!$G$2:$G$6186, MATCH(1, (Stock_DataSet!$B$2:$B$6186=$A363)*(Stock_DataSet!$A$2:$A$6186=E$1), 0)), "")</f>
        <v>1278.72131347656</v>
      </c>
      <c r="F363" s="7" cm="1">
        <f t="array" ref="F363">IFERROR(INDEX(Stock_DataSet!$G$2:$G$6186, MATCH(1, (Stock_DataSet!$B$2:$B$6186=$A363)*(Stock_DataSet!$A$2:$A$6186=F$1), 0)), "")</f>
        <v>2109.37255859375</v>
      </c>
    </row>
    <row r="364" spans="1:6" x14ac:dyDescent="0.25">
      <c r="A364" s="10">
        <v>44273</v>
      </c>
      <c r="B364" s="7" cm="1">
        <f t="array" ref="B364">IFERROR(INDEX(Stock_DataSet!$G$2:$G$6186, MATCH(1, (Stock_DataSet!$B$2:$B$6186=$A364)*(Stock_DataSet!$A$2:$A$6186=B$1), 0)), "")</f>
        <v>1829.25427246093</v>
      </c>
      <c r="C364" s="7" cm="1">
        <f t="array" ref="C364">IFERROR(INDEX(Stock_DataSet!$G$2:$G$6186, MATCH(1, (Stock_DataSet!$B$2:$B$6186=$A364)*(Stock_DataSet!$A$2:$A$6186=C$1), 0)), "")</f>
        <v>2839.20336914062</v>
      </c>
      <c r="D364" s="7" cm="1">
        <f t="array" ref="D364">IFERROR(INDEX(Stock_DataSet!$G$2:$G$6186, MATCH(1, (Stock_DataSet!$B$2:$B$6186=$A364)*(Stock_DataSet!$A$2:$A$6186=D$1), 0)), "")</f>
        <v>1431.32800292968</v>
      </c>
      <c r="E364" s="7" cm="1">
        <f t="array" ref="E364">IFERROR(INDEX(Stock_DataSet!$G$2:$G$6186, MATCH(1, (Stock_DataSet!$B$2:$B$6186=$A364)*(Stock_DataSet!$A$2:$A$6186=E$1), 0)), "")</f>
        <v>1232.716796875</v>
      </c>
      <c r="F364" s="7" cm="1">
        <f t="array" ref="F364">IFERROR(INDEX(Stock_DataSet!$G$2:$G$6186, MATCH(1, (Stock_DataSet!$B$2:$B$6186=$A364)*(Stock_DataSet!$A$2:$A$6186=F$1), 0)), "")</f>
        <v>2098.85522460937</v>
      </c>
    </row>
    <row r="365" spans="1:6" x14ac:dyDescent="0.25">
      <c r="A365" s="10">
        <v>44274</v>
      </c>
      <c r="B365" s="7" cm="1">
        <f t="array" ref="B365">IFERROR(INDEX(Stock_DataSet!$G$2:$G$6186, MATCH(1, (Stock_DataSet!$B$2:$B$6186=$A365)*(Stock_DataSet!$A$2:$A$6186=B$1), 0)), "")</f>
        <v>1895.62866210937</v>
      </c>
      <c r="C365" s="7" cm="1">
        <f t="array" ref="C365">IFERROR(INDEX(Stock_DataSet!$G$2:$G$6186, MATCH(1, (Stock_DataSet!$B$2:$B$6186=$A365)*(Stock_DataSet!$A$2:$A$6186=C$1), 0)), "")</f>
        <v>2852.01318359375</v>
      </c>
      <c r="D365" s="7" cm="1">
        <f t="array" ref="D365">IFERROR(INDEX(Stock_DataSet!$G$2:$G$6186, MATCH(1, (Stock_DataSet!$B$2:$B$6186=$A365)*(Stock_DataSet!$A$2:$A$6186=D$1), 0)), "")</f>
        <v>1437.56787109375</v>
      </c>
      <c r="E365" s="7" cm="1">
        <f t="array" ref="E365">IFERROR(INDEX(Stock_DataSet!$G$2:$G$6186, MATCH(1, (Stock_DataSet!$B$2:$B$6186=$A365)*(Stock_DataSet!$A$2:$A$6186=E$1), 0)), "")</f>
        <v>1239.49304199218</v>
      </c>
      <c r="F365" s="7" cm="1">
        <f t="array" ref="F365">IFERROR(INDEX(Stock_DataSet!$G$2:$G$6186, MATCH(1, (Stock_DataSet!$B$2:$B$6186=$A365)*(Stock_DataSet!$A$2:$A$6186=F$1), 0)), "")</f>
        <v>2190.61865234375</v>
      </c>
    </row>
    <row r="366" spans="1:6" x14ac:dyDescent="0.25">
      <c r="A366" s="10">
        <v>44277</v>
      </c>
      <c r="B366" s="7" cm="1">
        <f t="array" ref="B366">IFERROR(INDEX(Stock_DataSet!$G$2:$G$6186, MATCH(1, (Stock_DataSet!$B$2:$B$6186=$A366)*(Stock_DataSet!$A$2:$A$6186=B$1), 0)), "")</f>
        <v>1877.78308105468</v>
      </c>
      <c r="C366" s="7" cm="1">
        <f t="array" ref="C366">IFERROR(INDEX(Stock_DataSet!$G$2:$G$6186, MATCH(1, (Stock_DataSet!$B$2:$B$6186=$A366)*(Stock_DataSet!$A$2:$A$6186=C$1), 0)), "")</f>
        <v>2926.30029296875</v>
      </c>
      <c r="D366" s="7" cm="1">
        <f t="array" ref="D366">IFERROR(INDEX(Stock_DataSet!$G$2:$G$6186, MATCH(1, (Stock_DataSet!$B$2:$B$6186=$A366)*(Stock_DataSet!$A$2:$A$6186=D$1), 0)), "")</f>
        <v>1410.35266113281</v>
      </c>
      <c r="E366" s="7" cm="1">
        <f t="array" ref="E366">IFERROR(INDEX(Stock_DataSet!$G$2:$G$6186, MATCH(1, (Stock_DataSet!$B$2:$B$6186=$A366)*(Stock_DataSet!$A$2:$A$6186=E$1), 0)), "")</f>
        <v>1263.7861328125</v>
      </c>
      <c r="F366" s="7" cm="1">
        <f t="array" ref="F366">IFERROR(INDEX(Stock_DataSet!$G$2:$G$6186, MATCH(1, (Stock_DataSet!$B$2:$B$6186=$A366)*(Stock_DataSet!$A$2:$A$6186=F$1), 0)), "")</f>
        <v>2229.607421875</v>
      </c>
    </row>
    <row r="367" spans="1:6" x14ac:dyDescent="0.25">
      <c r="A367" s="10">
        <v>44278</v>
      </c>
      <c r="B367" s="7" cm="1">
        <f t="array" ref="B367">IFERROR(INDEX(Stock_DataSet!$G$2:$G$6186, MATCH(1, (Stock_DataSet!$B$2:$B$6186=$A367)*(Stock_DataSet!$A$2:$A$6186=B$1), 0)), "")</f>
        <v>1900.63623046875</v>
      </c>
      <c r="C367" s="7" cm="1">
        <f t="array" ref="C367">IFERROR(INDEX(Stock_DataSet!$G$2:$G$6186, MATCH(1, (Stock_DataSet!$B$2:$B$6186=$A367)*(Stock_DataSet!$A$2:$A$6186=C$1), 0)), "")</f>
        <v>2938.40966796875</v>
      </c>
      <c r="D367" s="7" cm="1">
        <f t="array" ref="D367">IFERROR(INDEX(Stock_DataSet!$G$2:$G$6186, MATCH(1, (Stock_DataSet!$B$2:$B$6186=$A367)*(Stock_DataSet!$A$2:$A$6186=D$1), 0)), "")</f>
        <v>1440.11181640625</v>
      </c>
      <c r="E367" s="7" cm="1">
        <f t="array" ref="E367">IFERROR(INDEX(Stock_DataSet!$G$2:$G$6186, MATCH(1, (Stock_DataSet!$B$2:$B$6186=$A367)*(Stock_DataSet!$A$2:$A$6186=E$1), 0)), "")</f>
        <v>1264.47766113281</v>
      </c>
      <c r="F367" s="7" cm="1">
        <f t="array" ref="F367">IFERROR(INDEX(Stock_DataSet!$G$2:$G$6186, MATCH(1, (Stock_DataSet!$B$2:$B$6186=$A367)*(Stock_DataSet!$A$2:$A$6186=F$1), 0)), "")</f>
        <v>2214.54248046875</v>
      </c>
    </row>
    <row r="368" spans="1:6" x14ac:dyDescent="0.25">
      <c r="A368" s="10">
        <v>44279</v>
      </c>
      <c r="B368" s="7" cm="1">
        <f t="array" ref="B368">IFERROR(INDEX(Stock_DataSet!$G$2:$G$6186, MATCH(1, (Stock_DataSet!$B$2:$B$6186=$A368)*(Stock_DataSet!$A$2:$A$6186=B$1), 0)), "")</f>
        <v>1864.03466796875</v>
      </c>
      <c r="C368" s="7" cm="1">
        <f t="array" ref="C368">IFERROR(INDEX(Stock_DataSet!$G$2:$G$6186, MATCH(1, (Stock_DataSet!$B$2:$B$6186=$A368)*(Stock_DataSet!$A$2:$A$6186=C$1), 0)), "")</f>
        <v>2918.306640625</v>
      </c>
      <c r="D368" s="7" cm="1">
        <f t="array" ref="D368">IFERROR(INDEX(Stock_DataSet!$G$2:$G$6186, MATCH(1, (Stock_DataSet!$B$2:$B$6186=$A368)*(Stock_DataSet!$A$2:$A$6186=D$1), 0)), "")</f>
        <v>1419.61633300781</v>
      </c>
      <c r="E368" s="7" cm="1">
        <f t="array" ref="E368">IFERROR(INDEX(Stock_DataSet!$G$2:$G$6186, MATCH(1, (Stock_DataSet!$B$2:$B$6186=$A368)*(Stock_DataSet!$A$2:$A$6186=E$1), 0)), "")</f>
        <v>1248.06701660156</v>
      </c>
      <c r="F368" s="7" cm="1">
        <f t="array" ref="F368">IFERROR(INDEX(Stock_DataSet!$G$2:$G$6186, MATCH(1, (Stock_DataSet!$B$2:$B$6186=$A368)*(Stock_DataSet!$A$2:$A$6186=F$1), 0)), "")</f>
        <v>2196.82470703125</v>
      </c>
    </row>
    <row r="369" spans="1:6" x14ac:dyDescent="0.25">
      <c r="A369" s="10">
        <v>44280</v>
      </c>
      <c r="B369" s="7" cm="1">
        <f t="array" ref="B369">IFERROR(INDEX(Stock_DataSet!$G$2:$G$6186, MATCH(1, (Stock_DataSet!$B$2:$B$6186=$A369)*(Stock_DataSet!$A$2:$A$6186=B$1), 0)), "")</f>
        <v>1813.18432617187</v>
      </c>
      <c r="C369" s="7" cm="1">
        <f t="array" ref="C369">IFERROR(INDEX(Stock_DataSet!$G$2:$G$6186, MATCH(1, (Stock_DataSet!$B$2:$B$6186=$A369)*(Stock_DataSet!$A$2:$A$6186=C$1), 0)), "")</f>
        <v>2865.71118164062</v>
      </c>
      <c r="D369" s="7" cm="1">
        <f t="array" ref="D369">IFERROR(INDEX(Stock_DataSet!$G$2:$G$6186, MATCH(1, (Stock_DataSet!$B$2:$B$6186=$A369)*(Stock_DataSet!$A$2:$A$6186=D$1), 0)), "")</f>
        <v>1404.78454589843</v>
      </c>
      <c r="E369" s="7" cm="1">
        <f t="array" ref="E369">IFERROR(INDEX(Stock_DataSet!$G$2:$G$6186, MATCH(1, (Stock_DataSet!$B$2:$B$6186=$A369)*(Stock_DataSet!$A$2:$A$6186=E$1), 0)), "")</f>
        <v>1229.67456054687</v>
      </c>
      <c r="F369" s="7" cm="1">
        <f t="array" ref="F369">IFERROR(INDEX(Stock_DataSet!$G$2:$G$6186, MATCH(1, (Stock_DataSet!$B$2:$B$6186=$A369)*(Stock_DataSet!$A$2:$A$6186=F$1), 0)), "")</f>
        <v>2119.5576171875</v>
      </c>
    </row>
    <row r="370" spans="1:6" x14ac:dyDescent="0.25">
      <c r="A370" s="10">
        <v>44281</v>
      </c>
      <c r="B370" s="7" cm="1">
        <f t="array" ref="B370">IFERROR(INDEX(Stock_DataSet!$G$2:$G$6186, MATCH(1, (Stock_DataSet!$B$2:$B$6186=$A370)*(Stock_DataSet!$A$2:$A$6186=B$1), 0)), "")</f>
        <v>1816.09777832031</v>
      </c>
      <c r="C370" s="7" cm="1">
        <f t="array" ref="C370">IFERROR(INDEX(Stock_DataSet!$G$2:$G$6186, MATCH(1, (Stock_DataSet!$B$2:$B$6186=$A370)*(Stock_DataSet!$A$2:$A$6186=C$1), 0)), "")</f>
        <v>2867.53466796875</v>
      </c>
      <c r="D370" s="7" cm="1">
        <f t="array" ref="D370">IFERROR(INDEX(Stock_DataSet!$G$2:$G$6186, MATCH(1, (Stock_DataSet!$B$2:$B$6186=$A370)*(Stock_DataSet!$A$2:$A$6186=D$1), 0)), "")</f>
        <v>1431.61608886718</v>
      </c>
      <c r="E370" s="7" cm="1">
        <f t="array" ref="E370">IFERROR(INDEX(Stock_DataSet!$G$2:$G$6186, MATCH(1, (Stock_DataSet!$B$2:$B$6186=$A370)*(Stock_DataSet!$A$2:$A$6186=E$1), 0)), "")</f>
        <v>1231.88708496093</v>
      </c>
      <c r="F370" s="7" cm="1">
        <f t="array" ref="F370">IFERROR(INDEX(Stock_DataSet!$G$2:$G$6186, MATCH(1, (Stock_DataSet!$B$2:$B$6186=$A370)*(Stock_DataSet!$A$2:$A$6186=F$1), 0)), "")</f>
        <v>2196.1611328125</v>
      </c>
    </row>
    <row r="371" spans="1:6" x14ac:dyDescent="0.25">
      <c r="A371" s="10">
        <v>44285</v>
      </c>
      <c r="B371" s="7" cm="1">
        <f t="array" ref="B371">IFERROR(INDEX(Stock_DataSet!$G$2:$G$6186, MATCH(1, (Stock_DataSet!$B$2:$B$6186=$A371)*(Stock_DataSet!$A$2:$A$6186=B$1), 0)), "")</f>
        <v>1847.64611816406</v>
      </c>
      <c r="C371" s="7" cm="1">
        <f t="array" ref="C371">IFERROR(INDEX(Stock_DataSet!$G$2:$G$6186, MATCH(1, (Stock_DataSet!$B$2:$B$6186=$A371)*(Stock_DataSet!$A$2:$A$6186=C$1), 0)), "")</f>
        <v>2953.32348632812</v>
      </c>
      <c r="D371" s="7" cm="1">
        <f t="array" ref="D371">IFERROR(INDEX(Stock_DataSet!$G$2:$G$6186, MATCH(1, (Stock_DataSet!$B$2:$B$6186=$A371)*(Stock_DataSet!$A$2:$A$6186=D$1), 0)), "")</f>
        <v>1491.51867675781</v>
      </c>
      <c r="E371" s="7" cm="1">
        <f t="array" ref="E371">IFERROR(INDEX(Stock_DataSet!$G$2:$G$6186, MATCH(1, (Stock_DataSet!$B$2:$B$6186=$A371)*(Stock_DataSet!$A$2:$A$6186=E$1), 0)), "")</f>
        <v>1277.15417480468</v>
      </c>
      <c r="F371" s="7" cm="1">
        <f t="array" ref="F371">IFERROR(INDEX(Stock_DataSet!$G$2:$G$6186, MATCH(1, (Stock_DataSet!$B$2:$B$6186=$A371)*(Stock_DataSet!$A$2:$A$6186=F$1), 0)), "")</f>
        <v>2272.76513671875</v>
      </c>
    </row>
    <row r="372" spans="1:6" x14ac:dyDescent="0.25">
      <c r="A372" s="10">
        <v>44286</v>
      </c>
      <c r="B372" s="7" cm="1">
        <f t="array" ref="B372">IFERROR(INDEX(Stock_DataSet!$G$2:$G$6186, MATCH(1, (Stock_DataSet!$B$2:$B$6186=$A372)*(Stock_DataSet!$A$2:$A$6186=B$1), 0)), "")</f>
        <v>1823.79125976562</v>
      </c>
      <c r="C372" s="7" cm="1">
        <f t="array" ref="C372">IFERROR(INDEX(Stock_DataSet!$G$2:$G$6186, MATCH(1, (Stock_DataSet!$B$2:$B$6186=$A372)*(Stock_DataSet!$A$2:$A$6186=C$1), 0)), "")</f>
        <v>2971.36938476562</v>
      </c>
      <c r="D372" s="7" cm="1">
        <f t="array" ref="D372">IFERROR(INDEX(Stock_DataSet!$G$2:$G$6186, MATCH(1, (Stock_DataSet!$B$2:$B$6186=$A372)*(Stock_DataSet!$A$2:$A$6186=D$1), 0)), "")</f>
        <v>1433.8720703125</v>
      </c>
      <c r="E372" s="7" cm="1">
        <f t="array" ref="E372">IFERROR(INDEX(Stock_DataSet!$G$2:$G$6186, MATCH(1, (Stock_DataSet!$B$2:$B$6186=$A372)*(Stock_DataSet!$A$2:$A$6186=E$1), 0)), "")</f>
        <v>1261.25073242187</v>
      </c>
      <c r="F372" s="7" cm="1">
        <f t="array" ref="F372">IFERROR(INDEX(Stock_DataSet!$G$2:$G$6186, MATCH(1, (Stock_DataSet!$B$2:$B$6186=$A372)*(Stock_DataSet!$A$2:$A$6186=F$1), 0)), "")</f>
        <v>2303.794921875</v>
      </c>
    </row>
    <row r="373" spans="1:6" x14ac:dyDescent="0.25">
      <c r="A373" s="10">
        <v>44287</v>
      </c>
      <c r="B373" s="7" cm="1">
        <f t="array" ref="B373">IFERROR(INDEX(Stock_DataSet!$G$2:$G$6186, MATCH(1, (Stock_DataSet!$B$2:$B$6186=$A373)*(Stock_DataSet!$A$2:$A$6186=B$1), 0)), "")</f>
        <v>1840.86291503906</v>
      </c>
      <c r="C373" s="7" cm="1">
        <f t="array" ref="C373">IFERROR(INDEX(Stock_DataSet!$G$2:$G$6186, MATCH(1, (Stock_DataSet!$B$2:$B$6186=$A373)*(Stock_DataSet!$A$2:$A$6186=C$1), 0)), "")</f>
        <v>2959.35400390625</v>
      </c>
      <c r="D373" s="7" cm="1">
        <f t="array" ref="D373">IFERROR(INDEX(Stock_DataSet!$G$2:$G$6186, MATCH(1, (Stock_DataSet!$B$2:$B$6186=$A373)*(Stock_DataSet!$A$2:$A$6186=D$1), 0)), "")</f>
        <v>1427.24829101562</v>
      </c>
      <c r="E373" s="7" cm="1">
        <f t="array" ref="E373">IFERROR(INDEX(Stock_DataSet!$G$2:$G$6186, MATCH(1, (Stock_DataSet!$B$2:$B$6186=$A373)*(Stock_DataSet!$A$2:$A$6186=E$1), 0)), "")</f>
        <v>1277.06188964843</v>
      </c>
      <c r="F373" s="7" cm="1">
        <f t="array" ref="F373">IFERROR(INDEX(Stock_DataSet!$G$2:$G$6186, MATCH(1, (Stock_DataSet!$B$2:$B$6186=$A373)*(Stock_DataSet!$A$2:$A$6186=F$1), 0)), "")</f>
        <v>2273.0966796875</v>
      </c>
    </row>
    <row r="374" spans="1:6" x14ac:dyDescent="0.25">
      <c r="A374" s="10">
        <v>44291</v>
      </c>
      <c r="B374" s="7" cm="1">
        <f t="array" ref="B374">IFERROR(INDEX(Stock_DataSet!$G$2:$G$6186, MATCH(1, (Stock_DataSet!$B$2:$B$6186=$A374)*(Stock_DataSet!$A$2:$A$6186=B$1), 0)), "")</f>
        <v>1814.23132324218</v>
      </c>
      <c r="C374" s="7" cm="1">
        <f t="array" ref="C374">IFERROR(INDEX(Stock_DataSet!$G$2:$G$6186, MATCH(1, (Stock_DataSet!$B$2:$B$6186=$A374)*(Stock_DataSet!$A$2:$A$6186=C$1), 0)), "")</f>
        <v>3028.4521484375</v>
      </c>
      <c r="D374" s="7" cm="1">
        <f t="array" ref="D374">IFERROR(INDEX(Stock_DataSet!$G$2:$G$6186, MATCH(1, (Stock_DataSet!$B$2:$B$6186=$A374)*(Stock_DataSet!$A$2:$A$6186=D$1), 0)), "")</f>
        <v>1391.5849609375</v>
      </c>
      <c r="E374" s="7" cm="1">
        <f t="array" ref="E374">IFERROR(INDEX(Stock_DataSet!$G$2:$G$6186, MATCH(1, (Stock_DataSet!$B$2:$B$6186=$A374)*(Stock_DataSet!$A$2:$A$6186=E$1), 0)), "")</f>
        <v>1299.83374023437</v>
      </c>
      <c r="F374" s="7" cm="1">
        <f t="array" ref="F374">IFERROR(INDEX(Stock_DataSet!$G$2:$G$6186, MATCH(1, (Stock_DataSet!$B$2:$B$6186=$A374)*(Stock_DataSet!$A$2:$A$6186=F$1), 0)), "")</f>
        <v>2248.556640625</v>
      </c>
    </row>
    <row r="375" spans="1:6" x14ac:dyDescent="0.25">
      <c r="A375" s="10">
        <v>44292</v>
      </c>
      <c r="B375" s="7" cm="1">
        <f t="array" ref="B375">IFERROR(INDEX(Stock_DataSet!$G$2:$G$6186, MATCH(1, (Stock_DataSet!$B$2:$B$6186=$A375)*(Stock_DataSet!$A$2:$A$6186=B$1), 0)), "")</f>
        <v>1806.67419433593</v>
      </c>
      <c r="C375" s="7" cm="1">
        <f t="array" ref="C375">IFERROR(INDEX(Stock_DataSet!$G$2:$G$6186, MATCH(1, (Stock_DataSet!$B$2:$B$6186=$A375)*(Stock_DataSet!$A$2:$A$6186=C$1), 0)), "")</f>
        <v>3052.57568359375</v>
      </c>
      <c r="D375" s="7" cm="1">
        <f t="array" ref="D375">IFERROR(INDEX(Stock_DataSet!$G$2:$G$6186, MATCH(1, (Stock_DataSet!$B$2:$B$6186=$A375)*(Stock_DataSet!$A$2:$A$6186=D$1), 0)), "")</f>
        <v>1382.60913085937</v>
      </c>
      <c r="E375" s="7" cm="1">
        <f t="array" ref="E375">IFERROR(INDEX(Stock_DataSet!$G$2:$G$6186, MATCH(1, (Stock_DataSet!$B$2:$B$6186=$A375)*(Stock_DataSet!$A$2:$A$6186=E$1), 0)), "")</f>
        <v>1300.89379882812</v>
      </c>
      <c r="F375" s="7" cm="1">
        <f t="array" ref="F375">IFERROR(INDEX(Stock_DataSet!$G$2:$G$6186, MATCH(1, (Stock_DataSet!$B$2:$B$6186=$A375)*(Stock_DataSet!$A$2:$A$6186=F$1), 0)), "")</f>
        <v>2281.81323242187</v>
      </c>
    </row>
    <row r="376" spans="1:6" x14ac:dyDescent="0.25">
      <c r="A376" s="10">
        <v>44293</v>
      </c>
      <c r="B376" s="7" cm="1">
        <f t="array" ref="B376">IFERROR(INDEX(Stock_DataSet!$G$2:$G$6186, MATCH(1, (Stock_DataSet!$B$2:$B$6186=$A376)*(Stock_DataSet!$A$2:$A$6186=B$1), 0)), "")</f>
        <v>1823.56372070312</v>
      </c>
      <c r="C376" s="7" cm="1">
        <f t="array" ref="C376">IFERROR(INDEX(Stock_DataSet!$G$2:$G$6186, MATCH(1, (Stock_DataSet!$B$2:$B$6186=$A376)*(Stock_DataSet!$A$2:$A$6186=C$1), 0)), "")</f>
        <v>3058.84033203125</v>
      </c>
      <c r="D376" s="7" cm="1">
        <f t="array" ref="D376">IFERROR(INDEX(Stock_DataSet!$G$2:$G$6186, MATCH(1, (Stock_DataSet!$B$2:$B$6186=$A376)*(Stock_DataSet!$A$2:$A$6186=D$1), 0)), "")</f>
        <v>1389.28088378906</v>
      </c>
      <c r="E376" s="7" cm="1">
        <f t="array" ref="E376">IFERROR(INDEX(Stock_DataSet!$G$2:$G$6186, MATCH(1, (Stock_DataSet!$B$2:$B$6186=$A376)*(Stock_DataSet!$A$2:$A$6186=E$1), 0)), "")</f>
        <v>1318.54870605468</v>
      </c>
      <c r="F376" s="7" cm="1">
        <f t="array" ref="F376">IFERROR(INDEX(Stock_DataSet!$G$2:$G$6186, MATCH(1, (Stock_DataSet!$B$2:$B$6186=$A376)*(Stock_DataSet!$A$2:$A$6186=F$1), 0)), "")</f>
        <v>2278.92407226562</v>
      </c>
    </row>
    <row r="377" spans="1:6" x14ac:dyDescent="0.25">
      <c r="A377" s="10">
        <v>44294</v>
      </c>
      <c r="B377" s="7" cm="1">
        <f t="array" ref="B377">IFERROR(INDEX(Stock_DataSet!$G$2:$G$6186, MATCH(1, (Stock_DataSet!$B$2:$B$6186=$A377)*(Stock_DataSet!$A$2:$A$6186=B$1), 0)), "")</f>
        <v>1825.83984375</v>
      </c>
      <c r="C377" s="7" cm="1">
        <f t="array" ref="C377">IFERROR(INDEX(Stock_DataSet!$G$2:$G$6186, MATCH(1, (Stock_DataSet!$B$2:$B$6186=$A377)*(Stock_DataSet!$A$2:$A$6186=C$1), 0)), "")</f>
        <v>3101.80517578125</v>
      </c>
      <c r="D377" s="7" cm="1">
        <f t="array" ref="D377">IFERROR(INDEX(Stock_DataSet!$G$2:$G$6186, MATCH(1, (Stock_DataSet!$B$2:$B$6186=$A377)*(Stock_DataSet!$A$2:$A$6186=D$1), 0)), "")</f>
        <v>1375.45739746093</v>
      </c>
      <c r="E377" s="7" cm="1">
        <f t="array" ref="E377">IFERROR(INDEX(Stock_DataSet!$G$2:$G$6186, MATCH(1, (Stock_DataSet!$B$2:$B$6186=$A377)*(Stock_DataSet!$A$2:$A$6186=E$1), 0)), "")</f>
        <v>1327.44555664062</v>
      </c>
      <c r="F377" s="7" cm="1">
        <f t="array" ref="F377">IFERROR(INDEX(Stock_DataSet!$G$2:$G$6186, MATCH(1, (Stock_DataSet!$B$2:$B$6186=$A377)*(Stock_DataSet!$A$2:$A$6186=F$1), 0)), "")</f>
        <v>2283.32934570312</v>
      </c>
    </row>
    <row r="378" spans="1:6" x14ac:dyDescent="0.25">
      <c r="A378" s="10">
        <v>44295</v>
      </c>
      <c r="B378" s="7" cm="1">
        <f t="array" ref="B378">IFERROR(INDEX(Stock_DataSet!$G$2:$G$6186, MATCH(1, (Stock_DataSet!$B$2:$B$6186=$A378)*(Stock_DataSet!$A$2:$A$6186=B$1), 0)), "")</f>
        <v>1804.62561035156</v>
      </c>
      <c r="C378" s="7" cm="1">
        <f t="array" ref="C378">IFERROR(INDEX(Stock_DataSet!$G$2:$G$6186, MATCH(1, (Stock_DataSet!$B$2:$B$6186=$A378)*(Stock_DataSet!$A$2:$A$6186=C$1), 0)), "")</f>
        <v>3106.38671875</v>
      </c>
      <c r="D378" s="7" cm="1">
        <f t="array" ref="D378">IFERROR(INDEX(Stock_DataSet!$G$2:$G$6186, MATCH(1, (Stock_DataSet!$B$2:$B$6186=$A378)*(Stock_DataSet!$A$2:$A$6186=D$1), 0)), "")</f>
        <v>1364.849609375</v>
      </c>
      <c r="E378" s="7" cm="1">
        <f t="array" ref="E378">IFERROR(INDEX(Stock_DataSet!$G$2:$G$6186, MATCH(1, (Stock_DataSet!$B$2:$B$6186=$A378)*(Stock_DataSet!$A$2:$A$6186=E$1), 0)), "")</f>
        <v>1328.55187988281</v>
      </c>
      <c r="F378" s="7" cm="1">
        <f t="array" ref="F378">IFERROR(INDEX(Stock_DataSet!$G$2:$G$6186, MATCH(1, (Stock_DataSet!$B$2:$B$6186=$A378)*(Stock_DataSet!$A$2:$A$6186=F$1), 0)), "")</f>
        <v>2345.95751953125</v>
      </c>
    </row>
    <row r="379" spans="1:6" x14ac:dyDescent="0.25">
      <c r="A379" s="10">
        <v>44298</v>
      </c>
      <c r="B379" s="7" cm="1">
        <f t="array" ref="B379">IFERROR(INDEX(Stock_DataSet!$G$2:$G$6186, MATCH(1, (Stock_DataSet!$B$2:$B$6186=$A379)*(Stock_DataSet!$A$2:$A$6186=B$1), 0)), "")</f>
        <v>1740.07238769531</v>
      </c>
      <c r="C379" s="7" cm="1">
        <f t="array" ref="C379">IFERROR(INDEX(Stock_DataSet!$G$2:$G$6186, MATCH(1, (Stock_DataSet!$B$2:$B$6186=$A379)*(Stock_DataSet!$A$2:$A$6186=C$1), 0)), "")</f>
        <v>3035.60522460937</v>
      </c>
      <c r="D379" s="7" cm="1">
        <f t="array" ref="D379">IFERROR(INDEX(Stock_DataSet!$G$2:$G$6186, MATCH(1, (Stock_DataSet!$B$2:$B$6186=$A379)*(Stock_DataSet!$A$2:$A$6186=D$1), 0)), "")</f>
        <v>1312.3388671875</v>
      </c>
      <c r="E379" s="7" cm="1">
        <f t="array" ref="E379">IFERROR(INDEX(Stock_DataSet!$G$2:$G$6186, MATCH(1, (Stock_DataSet!$B$2:$B$6186=$A379)*(Stock_DataSet!$A$2:$A$6186=E$1), 0)), "")</f>
        <v>1314.4462890625</v>
      </c>
      <c r="F379" s="7" cm="1">
        <f t="array" ref="F379">IFERROR(INDEX(Stock_DataSet!$G$2:$G$6186, MATCH(1, (Stock_DataSet!$B$2:$B$6186=$A379)*(Stock_DataSet!$A$2:$A$6186=F$1), 0)), "")</f>
        <v>2332.69311523437</v>
      </c>
    </row>
    <row r="380" spans="1:6" x14ac:dyDescent="0.25">
      <c r="A380" s="10">
        <v>44299</v>
      </c>
      <c r="B380" s="7" cm="1">
        <f t="array" ref="B380">IFERROR(INDEX(Stock_DataSet!$G$2:$G$6186, MATCH(1, (Stock_DataSet!$B$2:$B$6186=$A380)*(Stock_DataSet!$A$2:$A$6186=B$1), 0)), "")</f>
        <v>1758.87377929687</v>
      </c>
      <c r="C380" s="7" cm="1">
        <f t="array" ref="C380">IFERROR(INDEX(Stock_DataSet!$G$2:$G$6186, MATCH(1, (Stock_DataSet!$B$2:$B$6186=$A380)*(Stock_DataSet!$A$2:$A$6186=C$1), 0)), "")</f>
        <v>2902.36376953125</v>
      </c>
      <c r="D380" s="7" cm="1">
        <f t="array" ref="D380">IFERROR(INDEX(Stock_DataSet!$G$2:$G$6186, MATCH(1, (Stock_DataSet!$B$2:$B$6186=$A380)*(Stock_DataSet!$A$2:$A$6186=D$1), 0)), "")</f>
        <v>1344.30603027343</v>
      </c>
      <c r="E380" s="7" cm="1">
        <f t="array" ref="E380">IFERROR(INDEX(Stock_DataSet!$G$2:$G$6186, MATCH(1, (Stock_DataSet!$B$2:$B$6186=$A380)*(Stock_DataSet!$A$2:$A$6186=E$1), 0)), "")</f>
        <v>1288.07885742187</v>
      </c>
      <c r="F380" s="7" cm="1">
        <f t="array" ref="F380">IFERROR(INDEX(Stock_DataSet!$G$2:$G$6186, MATCH(1, (Stock_DataSet!$B$2:$B$6186=$A380)*(Stock_DataSet!$A$2:$A$6186=F$1), 0)), "")</f>
        <v>2325.4921875</v>
      </c>
    </row>
    <row r="381" spans="1:6" x14ac:dyDescent="0.25">
      <c r="A381" s="10">
        <v>44301</v>
      </c>
      <c r="B381" s="7" cm="1">
        <f t="array" ref="B381">IFERROR(INDEX(Stock_DataSet!$G$2:$G$6186, MATCH(1, (Stock_DataSet!$B$2:$B$6186=$A381)*(Stock_DataSet!$A$2:$A$6186=B$1), 0)), "")</f>
        <v>1770.2548828125</v>
      </c>
      <c r="C381" s="7" cm="1">
        <f t="array" ref="C381">IFERROR(INDEX(Stock_DataSet!$G$2:$G$6186, MATCH(1, (Stock_DataSet!$B$2:$B$6186=$A381)*(Stock_DataSet!$A$2:$A$6186=C$1), 0)), "")</f>
        <v>3009.79833984375</v>
      </c>
      <c r="D381" s="7" cm="1">
        <f t="array" ref="D381">IFERROR(INDEX(Stock_DataSet!$G$2:$G$6186, MATCH(1, (Stock_DataSet!$B$2:$B$6186=$A381)*(Stock_DataSet!$A$2:$A$6186=D$1), 0)), "")</f>
        <v>1372.86535644531</v>
      </c>
      <c r="E381" s="7" cm="1">
        <f t="array" ref="E381">IFERROR(INDEX(Stock_DataSet!$G$2:$G$6186, MATCH(1, (Stock_DataSet!$B$2:$B$6186=$A381)*(Stock_DataSet!$A$2:$A$6186=E$1), 0)), "")</f>
        <v>1254.52062988281</v>
      </c>
      <c r="F381" s="7" cm="1">
        <f t="array" ref="F381">IFERROR(INDEX(Stock_DataSet!$G$2:$G$6186, MATCH(1, (Stock_DataSet!$B$2:$B$6186=$A381)*(Stock_DataSet!$A$2:$A$6186=F$1), 0)), "")</f>
        <v>2331.41381835937</v>
      </c>
    </row>
    <row r="382" spans="1:6" x14ac:dyDescent="0.25">
      <c r="A382" s="10">
        <v>44302</v>
      </c>
      <c r="B382" s="7" cm="1">
        <f t="array" ref="B382">IFERROR(INDEX(Stock_DataSet!$G$2:$G$6186, MATCH(1, (Stock_DataSet!$B$2:$B$6186=$A382)*(Stock_DataSet!$A$2:$A$6186=B$1), 0)), "")</f>
        <v>1759.14709472656</v>
      </c>
      <c r="C382" s="7" cm="1">
        <f t="array" ref="C382">IFERROR(INDEX(Stock_DataSet!$G$2:$G$6186, MATCH(1, (Stock_DataSet!$B$2:$B$6186=$A382)*(Stock_DataSet!$A$2:$A$6186=C$1), 0)), "")</f>
        <v>2987.54516601562</v>
      </c>
      <c r="D382" s="7" cm="1">
        <f t="array" ref="D382">IFERROR(INDEX(Stock_DataSet!$G$2:$G$6186, MATCH(1, (Stock_DataSet!$B$2:$B$6186=$A382)*(Stock_DataSet!$A$2:$A$6186=D$1), 0)), "")</f>
        <v>1371.47338867187</v>
      </c>
      <c r="E382" s="7" cm="1">
        <f t="array" ref="E382">IFERROR(INDEX(Stock_DataSet!$G$2:$G$6186, MATCH(1, (Stock_DataSet!$B$2:$B$6186=$A382)*(Stock_DataSet!$A$2:$A$6186=E$1), 0)), "")</f>
        <v>1248.06701660156</v>
      </c>
      <c r="F382" s="7" cm="1">
        <f t="array" ref="F382">IFERROR(INDEX(Stock_DataSet!$G$2:$G$6186, MATCH(1, (Stock_DataSet!$B$2:$B$6186=$A382)*(Stock_DataSet!$A$2:$A$6186=F$1), 0)), "")</f>
        <v>2329.755859375</v>
      </c>
    </row>
    <row r="383" spans="1:6" x14ac:dyDescent="0.25">
      <c r="A383" s="10">
        <v>44305</v>
      </c>
      <c r="B383" s="7" cm="1">
        <f t="array" ref="B383">IFERROR(INDEX(Stock_DataSet!$G$2:$G$6186, MATCH(1, (Stock_DataSet!$B$2:$B$6186=$A383)*(Stock_DataSet!$A$2:$A$6186=B$1), 0)), "")</f>
        <v>1731.46813964843</v>
      </c>
      <c r="C383" s="7" cm="1">
        <f t="array" ref="C383">IFERROR(INDEX(Stock_DataSet!$G$2:$G$6186, MATCH(1, (Stock_DataSet!$B$2:$B$6186=$A383)*(Stock_DataSet!$A$2:$A$6186=C$1), 0)), "")</f>
        <v>2956.36181640625</v>
      </c>
      <c r="D383" s="7" cm="1">
        <f t="array" ref="D383">IFERROR(INDEX(Stock_DataSet!$G$2:$G$6186, MATCH(1, (Stock_DataSet!$B$2:$B$6186=$A383)*(Stock_DataSet!$A$2:$A$6186=D$1), 0)), "")</f>
        <v>1355.87377929687</v>
      </c>
      <c r="E383" s="7" cm="1">
        <f t="array" ref="E383">IFERROR(INDEX(Stock_DataSet!$G$2:$G$6186, MATCH(1, (Stock_DataSet!$B$2:$B$6186=$A383)*(Stock_DataSet!$A$2:$A$6186=E$1), 0)), "")</f>
        <v>1256.18017578125</v>
      </c>
      <c r="F383" s="7" cm="1">
        <f t="array" ref="F383">IFERROR(INDEX(Stock_DataSet!$G$2:$G$6186, MATCH(1, (Stock_DataSet!$B$2:$B$6186=$A383)*(Stock_DataSet!$A$2:$A$6186=F$1), 0)), "")</f>
        <v>2308.67456054687</v>
      </c>
    </row>
    <row r="384" spans="1:6" x14ac:dyDescent="0.25">
      <c r="A384" s="10">
        <v>44306</v>
      </c>
      <c r="B384" s="7" cm="1">
        <f t="array" ref="B384">IFERROR(INDEX(Stock_DataSet!$G$2:$G$6186, MATCH(1, (Stock_DataSet!$B$2:$B$6186=$A384)*(Stock_DataSet!$A$2:$A$6186=B$1), 0)), "")</f>
        <v>1730.96765136718</v>
      </c>
      <c r="C384" s="7" cm="1">
        <f t="array" ref="C384">IFERROR(INDEX(Stock_DataSet!$G$2:$G$6186, MATCH(1, (Stock_DataSet!$B$2:$B$6186=$A384)*(Stock_DataSet!$A$2:$A$6186=C$1), 0)), "")</f>
        <v>2940.23217773437</v>
      </c>
      <c r="D384" s="7" cm="1">
        <f t="array" ref="D384">IFERROR(INDEX(Stock_DataSet!$G$2:$G$6186, MATCH(1, (Stock_DataSet!$B$2:$B$6186=$A384)*(Stock_DataSet!$A$2:$A$6186=D$1), 0)), "")</f>
        <v>1335.71423339843</v>
      </c>
      <c r="E384" s="7" cm="1">
        <f t="array" ref="E384">IFERROR(INDEX(Stock_DataSet!$G$2:$G$6186, MATCH(1, (Stock_DataSet!$B$2:$B$6186=$A384)*(Stock_DataSet!$A$2:$A$6186=E$1), 0)), "")</f>
        <v>1245.85424804687</v>
      </c>
      <c r="F384" s="7" cm="1">
        <f t="array" ref="F384">IFERROR(INDEX(Stock_DataSet!$G$2:$G$6186, MATCH(1, (Stock_DataSet!$B$2:$B$6186=$A384)*(Stock_DataSet!$A$2:$A$6186=F$1), 0)), "")</f>
        <v>2271.533203125</v>
      </c>
    </row>
    <row r="385" spans="1:6" x14ac:dyDescent="0.25">
      <c r="A385" s="10">
        <v>44308</v>
      </c>
      <c r="B385" s="7" cm="1">
        <f t="array" ref="B385">IFERROR(INDEX(Stock_DataSet!$G$2:$G$6186, MATCH(1, (Stock_DataSet!$B$2:$B$6186=$A385)*(Stock_DataSet!$A$2:$A$6186=B$1), 0)), "")</f>
        <v>1735.74755859375</v>
      </c>
      <c r="C385" s="7" cm="1">
        <f t="array" ref="C385">IFERROR(INDEX(Stock_DataSet!$G$2:$G$6186, MATCH(1, (Stock_DataSet!$B$2:$B$6186=$A385)*(Stock_DataSet!$A$2:$A$6186=C$1), 0)), "")</f>
        <v>2916.15600585937</v>
      </c>
      <c r="D385" s="7" cm="1">
        <f t="array" ref="D385">IFERROR(INDEX(Stock_DataSet!$G$2:$G$6186, MATCH(1, (Stock_DataSet!$B$2:$B$6186=$A385)*(Stock_DataSet!$A$2:$A$6186=D$1), 0)), "")</f>
        <v>1365.56958007812</v>
      </c>
      <c r="E385" s="7" cm="1">
        <f t="array" ref="E385">IFERROR(INDEX(Stock_DataSet!$G$2:$G$6186, MATCH(1, (Stock_DataSet!$B$2:$B$6186=$A385)*(Stock_DataSet!$A$2:$A$6186=E$1), 0)), "")</f>
        <v>1245.62390136718</v>
      </c>
      <c r="F385" s="7" cm="1">
        <f t="array" ref="F385">IFERROR(INDEX(Stock_DataSet!$G$2:$G$6186, MATCH(1, (Stock_DataSet!$B$2:$B$6186=$A385)*(Stock_DataSet!$A$2:$A$6186=F$1), 0)), "")</f>
        <v>2226.00708007812</v>
      </c>
    </row>
    <row r="386" spans="1:6" x14ac:dyDescent="0.25">
      <c r="A386" s="10">
        <v>44309</v>
      </c>
      <c r="B386" s="7" cm="1">
        <f t="array" ref="B386">IFERROR(INDEX(Stock_DataSet!$G$2:$G$6186, MATCH(1, (Stock_DataSet!$B$2:$B$6186=$A386)*(Stock_DataSet!$A$2:$A$6186=B$1), 0)), "")</f>
        <v>1733.88122558593</v>
      </c>
      <c r="C386" s="7" cm="1">
        <f t="array" ref="C386">IFERROR(INDEX(Stock_DataSet!$G$2:$G$6186, MATCH(1, (Stock_DataSet!$B$2:$B$6186=$A386)*(Stock_DataSet!$A$2:$A$6186=C$1), 0)), "")</f>
        <v>2907.46020507812</v>
      </c>
      <c r="D386" s="7" cm="1">
        <f t="array" ref="D386">IFERROR(INDEX(Stock_DataSet!$G$2:$G$6186, MATCH(1, (Stock_DataSet!$B$2:$B$6186=$A386)*(Stock_DataSet!$A$2:$A$6186=D$1), 0)), "")</f>
        <v>1357.5537109375</v>
      </c>
      <c r="E386" s="7" cm="1">
        <f t="array" ref="E386">IFERROR(INDEX(Stock_DataSet!$G$2:$G$6186, MATCH(1, (Stock_DataSet!$B$2:$B$6186=$A386)*(Stock_DataSet!$A$2:$A$6186=E$1), 0)), "")</f>
        <v>1229.67456054687</v>
      </c>
      <c r="F386" s="7" cm="1">
        <f t="array" ref="F386">IFERROR(INDEX(Stock_DataSet!$G$2:$G$6186, MATCH(1, (Stock_DataSet!$B$2:$B$6186=$A386)*(Stock_DataSet!$A$2:$A$6186=F$1), 0)), "")</f>
        <v>2186.54467773437</v>
      </c>
    </row>
    <row r="387" spans="1:6" x14ac:dyDescent="0.25">
      <c r="A387" s="10">
        <v>44312</v>
      </c>
      <c r="B387" s="7" cm="1">
        <f t="array" ref="B387">IFERROR(INDEX(Stock_DataSet!$G$2:$G$6186, MATCH(1, (Stock_DataSet!$B$2:$B$6186=$A387)*(Stock_DataSet!$A$2:$A$6186=B$1), 0)), "")</f>
        <v>1764.38232421875</v>
      </c>
      <c r="C387" s="7" cm="1">
        <f t="array" ref="C387">IFERROR(INDEX(Stock_DataSet!$G$2:$G$6186, MATCH(1, (Stock_DataSet!$B$2:$B$6186=$A387)*(Stock_DataSet!$A$2:$A$6186=C$1), 0)), "")</f>
        <v>2899.32568359375</v>
      </c>
      <c r="D387" s="7" cm="1">
        <f t="array" ref="D387">IFERROR(INDEX(Stock_DataSet!$G$2:$G$6186, MATCH(1, (Stock_DataSet!$B$2:$B$6186=$A387)*(Stock_DataSet!$A$2:$A$6186=D$1), 0)), "")</f>
        <v>1348.57788085937</v>
      </c>
      <c r="E387" s="7" cm="1">
        <f t="array" ref="E387">IFERROR(INDEX(Stock_DataSet!$G$2:$G$6186, MATCH(1, (Stock_DataSet!$B$2:$B$6186=$A387)*(Stock_DataSet!$A$2:$A$6186=E$1), 0)), "")</f>
        <v>1238.66345214843</v>
      </c>
      <c r="F387" s="7" cm="1">
        <f t="array" ref="F387">IFERROR(INDEX(Stock_DataSet!$G$2:$G$6186, MATCH(1, (Stock_DataSet!$B$2:$B$6186=$A387)*(Stock_DataSet!$A$2:$A$6186=F$1), 0)), "")</f>
        <v>2236.666015625</v>
      </c>
    </row>
    <row r="388" spans="1:6" x14ac:dyDescent="0.25">
      <c r="A388" s="10">
        <v>44313</v>
      </c>
      <c r="B388" s="7" cm="1">
        <f t="array" ref="B388">IFERROR(INDEX(Stock_DataSet!$G$2:$G$6186, MATCH(1, (Stock_DataSet!$B$2:$B$6186=$A388)*(Stock_DataSet!$A$2:$A$6186=B$1), 0)), "")</f>
        <v>1810.63488769531</v>
      </c>
      <c r="C388" s="7" cm="1">
        <f t="array" ref="C388">IFERROR(INDEX(Stock_DataSet!$G$2:$G$6186, MATCH(1, (Stock_DataSet!$B$2:$B$6186=$A388)*(Stock_DataSet!$A$2:$A$6186=C$1), 0)), "")</f>
        <v>2928.49877929687</v>
      </c>
      <c r="D388" s="7" cm="1">
        <f t="array" ref="D388">IFERROR(INDEX(Stock_DataSet!$G$2:$G$6186, MATCH(1, (Stock_DataSet!$B$2:$B$6186=$A388)*(Stock_DataSet!$A$2:$A$6186=D$1), 0)), "")</f>
        <v>1381.12121582031</v>
      </c>
      <c r="E388" s="7" cm="1">
        <f t="array" ref="E388">IFERROR(INDEX(Stock_DataSet!$G$2:$G$6186, MATCH(1, (Stock_DataSet!$B$2:$B$6186=$A388)*(Stock_DataSet!$A$2:$A$6186=E$1), 0)), "")</f>
        <v>1243.22692871093</v>
      </c>
      <c r="F388" s="7" cm="1">
        <f t="array" ref="F388">IFERROR(INDEX(Stock_DataSet!$G$2:$G$6186, MATCH(1, (Stock_DataSet!$B$2:$B$6186=$A388)*(Stock_DataSet!$A$2:$A$6186=F$1), 0)), "")</f>
        <v>2254.85766601562</v>
      </c>
    </row>
    <row r="389" spans="1:6" x14ac:dyDescent="0.25">
      <c r="A389" s="10">
        <v>44314</v>
      </c>
      <c r="B389" s="7" cm="1">
        <f t="array" ref="B389">IFERROR(INDEX(Stock_DataSet!$G$2:$G$6186, MATCH(1, (Stock_DataSet!$B$2:$B$6186=$A389)*(Stock_DataSet!$A$2:$A$6186=B$1), 0)), "")</f>
        <v>1818.51049804687</v>
      </c>
      <c r="C389" s="7" cm="1">
        <f t="array" ref="C389">IFERROR(INDEX(Stock_DataSet!$G$2:$G$6186, MATCH(1, (Stock_DataSet!$B$2:$B$6186=$A389)*(Stock_DataSet!$A$2:$A$6186=C$1), 0)), "")</f>
        <v>2921.11157226562</v>
      </c>
      <c r="D389" s="7" cm="1">
        <f t="array" ref="D389">IFERROR(INDEX(Stock_DataSet!$G$2:$G$6186, MATCH(1, (Stock_DataSet!$B$2:$B$6186=$A389)*(Stock_DataSet!$A$2:$A$6186=D$1), 0)), "")</f>
        <v>1417.69641113281</v>
      </c>
      <c r="E389" s="7" cm="1">
        <f t="array" ref="E389">IFERROR(INDEX(Stock_DataSet!$G$2:$G$6186, MATCH(1, (Stock_DataSet!$B$2:$B$6186=$A389)*(Stock_DataSet!$A$2:$A$6186=E$1), 0)), "")</f>
        <v>1250.14135742187</v>
      </c>
      <c r="F389" s="7" cm="1">
        <f t="array" ref="F389">IFERROR(INDEX(Stock_DataSet!$G$2:$G$6186, MATCH(1, (Stock_DataSet!$B$2:$B$6186=$A389)*(Stock_DataSet!$A$2:$A$6186=F$1), 0)), "")</f>
        <v>2280.15551757812</v>
      </c>
    </row>
    <row r="390" spans="1:6" x14ac:dyDescent="0.25">
      <c r="A390" s="10">
        <v>44315</v>
      </c>
      <c r="B390" s="7" cm="1">
        <f t="array" ref="B390">IFERROR(INDEX(Stock_DataSet!$G$2:$G$6186, MATCH(1, (Stock_DataSet!$B$2:$B$6186=$A390)*(Stock_DataSet!$A$2:$A$6186=B$1), 0)), "")</f>
        <v>1842.86608886718</v>
      </c>
      <c r="C390" s="7" cm="1">
        <f t="array" ref="C390">IFERROR(INDEX(Stock_DataSet!$G$2:$G$6186, MATCH(1, (Stock_DataSet!$B$2:$B$6186=$A390)*(Stock_DataSet!$A$2:$A$6186=C$1), 0)), "")</f>
        <v>2912.83642578125</v>
      </c>
      <c r="D390" s="7" cm="1">
        <f t="array" ref="D390">IFERROR(INDEX(Stock_DataSet!$G$2:$G$6186, MATCH(1, (Stock_DataSet!$B$2:$B$6186=$A390)*(Stock_DataSet!$A$2:$A$6186=D$1), 0)), "")</f>
        <v>1413.56848144531</v>
      </c>
      <c r="E390" s="7" cm="1">
        <f t="array" ref="E390">IFERROR(INDEX(Stock_DataSet!$G$2:$G$6186, MATCH(1, (Stock_DataSet!$B$2:$B$6186=$A390)*(Stock_DataSet!$A$2:$A$6186=E$1), 0)), "")</f>
        <v>1250.46398925781</v>
      </c>
      <c r="F390" s="7" cm="1">
        <f t="array" ref="F390">IFERROR(INDEX(Stock_DataSet!$G$2:$G$6186, MATCH(1, (Stock_DataSet!$B$2:$B$6186=$A390)*(Stock_DataSet!$A$2:$A$6186=F$1), 0)), "")</f>
        <v>2281.15014648437</v>
      </c>
    </row>
    <row r="391" spans="1:6" x14ac:dyDescent="0.25">
      <c r="A391" s="10">
        <v>44316</v>
      </c>
      <c r="B391" s="7" cm="1">
        <f t="array" ref="B391">IFERROR(INDEX(Stock_DataSet!$G$2:$G$6186, MATCH(1, (Stock_DataSet!$B$2:$B$6186=$A391)*(Stock_DataSet!$A$2:$A$6186=B$1), 0)), "")</f>
        <v>1815.96118164062</v>
      </c>
      <c r="C391" s="7" cm="1">
        <f t="array" ref="C391">IFERROR(INDEX(Stock_DataSet!$G$2:$G$6186, MATCH(1, (Stock_DataSet!$B$2:$B$6186=$A391)*(Stock_DataSet!$A$2:$A$6186=C$1), 0)), "")</f>
        <v>2838.408203125</v>
      </c>
      <c r="D391" s="7" cm="1">
        <f t="array" ref="D391">IFERROR(INDEX(Stock_DataSet!$G$2:$G$6186, MATCH(1, (Stock_DataSet!$B$2:$B$6186=$A391)*(Stock_DataSet!$A$2:$A$6186=D$1), 0)), "")</f>
        <v>1355.77783203125</v>
      </c>
      <c r="E391" s="7" cm="1">
        <f t="array" ref="E391">IFERROR(INDEX(Stock_DataSet!$G$2:$G$6186, MATCH(1, (Stock_DataSet!$B$2:$B$6186=$A391)*(Stock_DataSet!$A$2:$A$6186=E$1), 0)), "")</f>
        <v>1248.6201171875</v>
      </c>
      <c r="F391" s="7" cm="1">
        <f t="array" ref="F391">IFERROR(INDEX(Stock_DataSet!$G$2:$G$6186, MATCH(1, (Stock_DataSet!$B$2:$B$6186=$A391)*(Stock_DataSet!$A$2:$A$6186=F$1), 0)), "")</f>
        <v>2230.12866210937</v>
      </c>
    </row>
    <row r="392" spans="1:6" x14ac:dyDescent="0.25">
      <c r="A392" s="10">
        <v>44319</v>
      </c>
      <c r="B392" s="7" cm="1">
        <f t="array" ref="B392">IFERROR(INDEX(Stock_DataSet!$G$2:$G$6186, MATCH(1, (Stock_DataSet!$B$2:$B$6186=$A392)*(Stock_DataSet!$A$2:$A$6186=B$1), 0)), "")</f>
        <v>1783.6845703125</v>
      </c>
      <c r="C392" s="7" cm="1">
        <f t="array" ref="C392">IFERROR(INDEX(Stock_DataSet!$G$2:$G$6186, MATCH(1, (Stock_DataSet!$B$2:$B$6186=$A392)*(Stock_DataSet!$A$2:$A$6186=C$1), 0)), "")</f>
        <v>2839.67065429687</v>
      </c>
      <c r="D392" s="7" cm="1">
        <f t="array" ref="D392">IFERROR(INDEX(Stock_DataSet!$G$2:$G$6186, MATCH(1, (Stock_DataSet!$B$2:$B$6186=$A392)*(Stock_DataSet!$A$2:$A$6186=D$1), 0)), "")</f>
        <v>1357.84167480468</v>
      </c>
      <c r="E392" s="7" cm="1">
        <f t="array" ref="E392">IFERROR(INDEX(Stock_DataSet!$G$2:$G$6186, MATCH(1, (Stock_DataSet!$B$2:$B$6186=$A392)*(Stock_DataSet!$A$2:$A$6186=E$1), 0)), "")</f>
        <v>1246.49975585937</v>
      </c>
      <c r="F392" s="7" cm="1">
        <f t="array" ref="F392">IFERROR(INDEX(Stock_DataSet!$G$2:$G$6186, MATCH(1, (Stock_DataSet!$B$2:$B$6186=$A392)*(Stock_DataSet!$A$2:$A$6186=F$1), 0)), "")</f>
        <v>2281.529296875</v>
      </c>
    </row>
    <row r="393" spans="1:6" x14ac:dyDescent="0.25">
      <c r="A393" s="10">
        <v>44320</v>
      </c>
      <c r="B393" s="7" cm="1">
        <f t="array" ref="B393">IFERROR(INDEX(Stock_DataSet!$G$2:$G$6186, MATCH(1, (Stock_DataSet!$B$2:$B$6186=$A393)*(Stock_DataSet!$A$2:$A$6186=B$1), 0)), "")</f>
        <v>1745.03442382812</v>
      </c>
      <c r="C393" s="7" cm="1">
        <f t="array" ref="C393">IFERROR(INDEX(Stock_DataSet!$G$2:$G$6186, MATCH(1, (Stock_DataSet!$B$2:$B$6186=$A393)*(Stock_DataSet!$A$2:$A$6186=C$1), 0)), "")</f>
        <v>2851.59228515625</v>
      </c>
      <c r="D393" s="7" cm="1">
        <f t="array" ref="D393">IFERROR(INDEX(Stock_DataSet!$G$2:$G$6186, MATCH(1, (Stock_DataSet!$B$2:$B$6186=$A393)*(Stock_DataSet!$A$2:$A$6186=D$1), 0)), "")</f>
        <v>1332.78625488281</v>
      </c>
      <c r="E393" s="7" cm="1">
        <f t="array" ref="E393">IFERROR(INDEX(Stock_DataSet!$G$2:$G$6186, MATCH(1, (Stock_DataSet!$B$2:$B$6186=$A393)*(Stock_DataSet!$A$2:$A$6186=E$1), 0)), "")</f>
        <v>1225.61779785156</v>
      </c>
      <c r="F393" s="7" cm="1">
        <f t="array" ref="F393">IFERROR(INDEX(Stock_DataSet!$G$2:$G$6186, MATCH(1, (Stock_DataSet!$B$2:$B$6186=$A393)*(Stock_DataSet!$A$2:$A$6186=F$1), 0)), "")</f>
        <v>2281.19775390625</v>
      </c>
    </row>
    <row r="394" spans="1:6" x14ac:dyDescent="0.25">
      <c r="A394" s="10">
        <v>44321</v>
      </c>
      <c r="B394" s="7" cm="1">
        <f t="array" ref="B394">IFERROR(INDEX(Stock_DataSet!$G$2:$G$6186, MATCH(1, (Stock_DataSet!$B$2:$B$6186=$A394)*(Stock_DataSet!$A$2:$A$6186=B$1), 0)), "")</f>
        <v>1748.22119140625</v>
      </c>
      <c r="C394" s="7" cm="1">
        <f t="array" ref="C394">IFERROR(INDEX(Stock_DataSet!$G$2:$G$6186, MATCH(1, (Stock_DataSet!$B$2:$B$6186=$A394)*(Stock_DataSet!$A$2:$A$6186=C$1), 0)), "")</f>
        <v>2894.55688476562</v>
      </c>
      <c r="D394" s="7" cm="1">
        <f t="array" ref="D394">IFERROR(INDEX(Stock_DataSet!$G$2:$G$6186, MATCH(1, (Stock_DataSet!$B$2:$B$6186=$A394)*(Stock_DataSet!$A$2:$A$6186=D$1), 0)), "")</f>
        <v>1346.46594238281</v>
      </c>
      <c r="E394" s="7" cm="1">
        <f t="array" ref="E394">IFERROR(INDEX(Stock_DataSet!$G$2:$G$6186, MATCH(1, (Stock_DataSet!$B$2:$B$6186=$A394)*(Stock_DataSet!$A$2:$A$6186=E$1), 0)), "")</f>
        <v>1236.77319335937</v>
      </c>
      <c r="F394" s="7" cm="1">
        <f t="array" ref="F394">IFERROR(INDEX(Stock_DataSet!$G$2:$G$6186, MATCH(1, (Stock_DataSet!$B$2:$B$6186=$A394)*(Stock_DataSet!$A$2:$A$6186=F$1), 0)), "")</f>
        <v>2268.88061523437</v>
      </c>
    </row>
    <row r="395" spans="1:6" x14ac:dyDescent="0.25">
      <c r="A395" s="10">
        <v>44322</v>
      </c>
      <c r="B395" s="7" cm="1">
        <f t="array" ref="B395">IFERROR(INDEX(Stock_DataSet!$G$2:$G$6186, MATCH(1, (Stock_DataSet!$B$2:$B$6186=$A395)*(Stock_DataSet!$A$2:$A$6186=B$1), 0)), "")</f>
        <v>1758.14538574218</v>
      </c>
      <c r="C395" s="7" cm="1">
        <f t="array" ref="C395">IFERROR(INDEX(Stock_DataSet!$G$2:$G$6186, MATCH(1, (Stock_DataSet!$B$2:$B$6186=$A395)*(Stock_DataSet!$A$2:$A$6186=C$1), 0)), "")</f>
        <v>2909.28295898437</v>
      </c>
      <c r="D395" s="7" cm="1">
        <f t="array" ref="D395">IFERROR(INDEX(Stock_DataSet!$G$2:$G$6186, MATCH(1, (Stock_DataSet!$B$2:$B$6186=$A395)*(Stock_DataSet!$A$2:$A$6186=D$1), 0)), "")</f>
        <v>1344.83410644531</v>
      </c>
      <c r="E395" s="7" cm="1">
        <f t="array" ref="E395">IFERROR(INDEX(Stock_DataSet!$G$2:$G$6186, MATCH(1, (Stock_DataSet!$B$2:$B$6186=$A395)*(Stock_DataSet!$A$2:$A$6186=E$1), 0)), "")</f>
        <v>1255.30419921875</v>
      </c>
      <c r="F395" s="7" cm="1">
        <f t="array" ref="F395">IFERROR(INDEX(Stock_DataSet!$G$2:$G$6186, MATCH(1, (Stock_DataSet!$B$2:$B$6186=$A395)*(Stock_DataSet!$A$2:$A$6186=F$1), 0)), "")</f>
        <v>2264.474609375</v>
      </c>
    </row>
    <row r="396" spans="1:6" x14ac:dyDescent="0.25">
      <c r="A396" s="10">
        <v>44323</v>
      </c>
      <c r="B396" s="7" cm="1">
        <f t="array" ref="B396">IFERROR(INDEX(Stock_DataSet!$G$2:$G$6186, MATCH(1, (Stock_DataSet!$B$2:$B$6186=$A396)*(Stock_DataSet!$A$2:$A$6186=B$1), 0)), "")</f>
        <v>1758.82836914062</v>
      </c>
      <c r="C396" s="7" cm="1">
        <f t="array" ref="C396">IFERROR(INDEX(Stock_DataSet!$G$2:$G$6186, MATCH(1, (Stock_DataSet!$B$2:$B$6186=$A396)*(Stock_DataSet!$A$2:$A$6186=C$1), 0)), "")</f>
        <v>2929.33984375</v>
      </c>
      <c r="D396" s="7" cm="1">
        <f t="array" ref="D396">IFERROR(INDEX(Stock_DataSet!$G$2:$G$6186, MATCH(1, (Stock_DataSet!$B$2:$B$6186=$A396)*(Stock_DataSet!$A$2:$A$6186=D$1), 0)), "")</f>
        <v>1358.12976074218</v>
      </c>
      <c r="E396" s="7" cm="1">
        <f t="array" ref="E396">IFERROR(INDEX(Stock_DataSet!$G$2:$G$6186, MATCH(1, (Stock_DataSet!$B$2:$B$6186=$A396)*(Stock_DataSet!$A$2:$A$6186=E$1), 0)), "")</f>
        <v>1246.96081542968</v>
      </c>
      <c r="F396" s="7" cm="1">
        <f t="array" ref="F396">IFERROR(INDEX(Stock_DataSet!$G$2:$G$6186, MATCH(1, (Stock_DataSet!$B$2:$B$6186=$A396)*(Stock_DataSet!$A$2:$A$6186=F$1), 0)), "")</f>
        <v>2284.56127929687</v>
      </c>
    </row>
    <row r="397" spans="1:6" x14ac:dyDescent="0.25">
      <c r="A397" s="10">
        <v>44326</v>
      </c>
      <c r="B397" s="7" cm="1">
        <f t="array" ref="B397">IFERROR(INDEX(Stock_DataSet!$G$2:$G$6186, MATCH(1, (Stock_DataSet!$B$2:$B$6186=$A397)*(Stock_DataSet!$A$2:$A$6186=B$1), 0)), "")</f>
        <v>1753.77514648437</v>
      </c>
      <c r="C397" s="7" cm="1">
        <f t="array" ref="C397">IFERROR(INDEX(Stock_DataSet!$G$2:$G$6186, MATCH(1, (Stock_DataSet!$B$2:$B$6186=$A397)*(Stock_DataSet!$A$2:$A$6186=C$1), 0)), "")</f>
        <v>2941.1201171875</v>
      </c>
      <c r="D397" s="7" cm="1">
        <f t="array" ref="D397">IFERROR(INDEX(Stock_DataSet!$G$2:$G$6186, MATCH(1, (Stock_DataSet!$B$2:$B$6186=$A397)*(Stock_DataSet!$A$2:$A$6186=D$1), 0)), "")</f>
        <v>1363.02563476562</v>
      </c>
      <c r="E397" s="7" cm="1">
        <f t="array" ref="E397">IFERROR(INDEX(Stock_DataSet!$G$2:$G$6186, MATCH(1, (Stock_DataSet!$B$2:$B$6186=$A397)*(Stock_DataSet!$A$2:$A$6186=E$1), 0)), "")</f>
        <v>1234.9755859375</v>
      </c>
      <c r="F397" s="7" cm="1">
        <f t="array" ref="F397">IFERROR(INDEX(Stock_DataSet!$G$2:$G$6186, MATCH(1, (Stock_DataSet!$B$2:$B$6186=$A397)*(Stock_DataSet!$A$2:$A$6186=F$1), 0)), "")</f>
        <v>2305.12109375</v>
      </c>
    </row>
    <row r="398" spans="1:6" x14ac:dyDescent="0.25">
      <c r="A398" s="10">
        <v>44327</v>
      </c>
      <c r="B398" s="7" cm="1">
        <f t="array" ref="B398">IFERROR(INDEX(Stock_DataSet!$G$2:$G$6186, MATCH(1, (Stock_DataSet!$B$2:$B$6186=$A398)*(Stock_DataSet!$A$2:$A$6186=B$1), 0)), "")</f>
        <v>1760.10302734375</v>
      </c>
      <c r="C398" s="7" cm="1">
        <f t="array" ref="C398">IFERROR(INDEX(Stock_DataSet!$G$2:$G$6186, MATCH(1, (Stock_DataSet!$B$2:$B$6186=$A398)*(Stock_DataSet!$A$2:$A$6186=C$1), 0)), "")</f>
        <v>2919.70922851562</v>
      </c>
      <c r="D398" s="7" cm="1">
        <f t="array" ref="D398">IFERROR(INDEX(Stock_DataSet!$G$2:$G$6186, MATCH(1, (Stock_DataSet!$B$2:$B$6186=$A398)*(Stock_DataSet!$A$2:$A$6186=D$1), 0)), "")</f>
        <v>1347.3779296875</v>
      </c>
      <c r="E398" s="7" cm="1">
        <f t="array" ref="E398">IFERROR(INDEX(Stock_DataSet!$G$2:$G$6186, MATCH(1, (Stock_DataSet!$B$2:$B$6186=$A398)*(Stock_DataSet!$A$2:$A$6186=E$1), 0)), "")</f>
        <v>1226.77026367187</v>
      </c>
      <c r="F398" s="7" cm="1">
        <f t="array" ref="F398">IFERROR(INDEX(Stock_DataSet!$G$2:$G$6186, MATCH(1, (Stock_DataSet!$B$2:$B$6186=$A398)*(Stock_DataSet!$A$2:$A$6186=F$1), 0)), "")</f>
        <v>2275.93896484375</v>
      </c>
    </row>
    <row r="399" spans="1:6" x14ac:dyDescent="0.25">
      <c r="A399" s="10">
        <v>44328</v>
      </c>
      <c r="B399" s="7" cm="1">
        <f t="array" ref="B399">IFERROR(INDEX(Stock_DataSet!$G$2:$G$6186, MATCH(1, (Stock_DataSet!$B$2:$B$6186=$A399)*(Stock_DataSet!$A$2:$A$6186=B$1), 0)), "")</f>
        <v>1741.89318847656</v>
      </c>
      <c r="C399" s="7" cm="1">
        <f t="array" ref="C399">IFERROR(INDEX(Stock_DataSet!$G$2:$G$6186, MATCH(1, (Stock_DataSet!$B$2:$B$6186=$A399)*(Stock_DataSet!$A$2:$A$6186=C$1), 0)), "")</f>
        <v>2886.98291015625</v>
      </c>
      <c r="D399" s="7" cm="1">
        <f t="array" ref="D399">IFERROR(INDEX(Stock_DataSet!$G$2:$G$6186, MATCH(1, (Stock_DataSet!$B$2:$B$6186=$A399)*(Stock_DataSet!$A$2:$A$6186=D$1), 0)), "")</f>
        <v>1343.490234375</v>
      </c>
      <c r="E399" s="7" cm="1">
        <f t="array" ref="E399">IFERROR(INDEX(Stock_DataSet!$G$2:$G$6186, MATCH(1, (Stock_DataSet!$B$2:$B$6186=$A399)*(Stock_DataSet!$A$2:$A$6186=E$1), 0)), "")</f>
        <v>1223.4052734375</v>
      </c>
      <c r="F399" s="7" cm="1">
        <f t="array" ref="F399">IFERROR(INDEX(Stock_DataSet!$G$2:$G$6186, MATCH(1, (Stock_DataSet!$B$2:$B$6186=$A399)*(Stock_DataSet!$A$2:$A$6186=F$1), 0)), "")</f>
        <v>2206.630859375</v>
      </c>
    </row>
    <row r="400" spans="1:6" x14ac:dyDescent="0.25">
      <c r="A400" s="10">
        <v>44330</v>
      </c>
      <c r="B400" s="7" cm="1">
        <f t="array" ref="B400">IFERROR(INDEX(Stock_DataSet!$G$2:$G$6186, MATCH(1, (Stock_DataSet!$B$2:$B$6186=$A400)*(Stock_DataSet!$A$2:$A$6186=B$1), 0)), "")</f>
        <v>1763.88159179687</v>
      </c>
      <c r="C400" s="7" cm="1">
        <f t="array" ref="C400">IFERROR(INDEX(Stock_DataSet!$G$2:$G$6186, MATCH(1, (Stock_DataSet!$B$2:$B$6186=$A400)*(Stock_DataSet!$A$2:$A$6186=C$1), 0)), "")</f>
        <v>2853.22875976562</v>
      </c>
      <c r="D400" s="7" cm="1">
        <f t="array" ref="D400">IFERROR(INDEX(Stock_DataSet!$G$2:$G$6186, MATCH(1, (Stock_DataSet!$B$2:$B$6186=$A400)*(Stock_DataSet!$A$2:$A$6186=D$1), 0)), "")</f>
        <v>1331.34631347656</v>
      </c>
      <c r="E400" s="7" cm="1">
        <f t="array" ref="E400">IFERROR(INDEX(Stock_DataSet!$G$2:$G$6186, MATCH(1, (Stock_DataSet!$B$2:$B$6186=$A400)*(Stock_DataSet!$A$2:$A$6186=E$1), 0)), "")</f>
        <v>1213.63269042968</v>
      </c>
      <c r="F400" s="7" cm="1">
        <f t="array" ref="F400">IFERROR(INDEX(Stock_DataSet!$G$2:$G$6186, MATCH(1, (Stock_DataSet!$B$2:$B$6186=$A400)*(Stock_DataSet!$A$2:$A$6186=F$1), 0)), "")</f>
        <v>2252.01538085937</v>
      </c>
    </row>
    <row r="401" spans="1:6" x14ac:dyDescent="0.25">
      <c r="A401" s="10">
        <v>44333</v>
      </c>
      <c r="B401" s="7" cm="1">
        <f t="array" ref="B401">IFERROR(INDEX(Stock_DataSet!$G$2:$G$6186, MATCH(1, (Stock_DataSet!$B$2:$B$6186=$A401)*(Stock_DataSet!$A$2:$A$6186=B$1), 0)), "")</f>
        <v>1784.86804199218</v>
      </c>
      <c r="C401" s="7" cm="1">
        <f t="array" ref="C401">IFERROR(INDEX(Stock_DataSet!$G$2:$G$6186, MATCH(1, (Stock_DataSet!$B$2:$B$6186=$A401)*(Stock_DataSet!$A$2:$A$6186=C$1), 0)), "")</f>
        <v>2870.29248046875</v>
      </c>
      <c r="D401" s="7" cm="1">
        <f t="array" ref="D401">IFERROR(INDEX(Stock_DataSet!$G$2:$G$6186, MATCH(1, (Stock_DataSet!$B$2:$B$6186=$A401)*(Stock_DataSet!$A$2:$A$6186=D$1), 0)), "")</f>
        <v>1382.60913085937</v>
      </c>
      <c r="E401" s="7" cm="1">
        <f t="array" ref="E401">IFERROR(INDEX(Stock_DataSet!$G$2:$G$6186, MATCH(1, (Stock_DataSet!$B$2:$B$6186=$A401)*(Stock_DataSet!$A$2:$A$6186=E$1), 0)), "")</f>
        <v>1225.61779785156</v>
      </c>
      <c r="F401" s="7" cm="1">
        <f t="array" ref="F401">IFERROR(INDEX(Stock_DataSet!$G$2:$G$6186, MATCH(1, (Stock_DataSet!$B$2:$B$6186=$A401)*(Stock_DataSet!$A$2:$A$6186=F$1), 0)), "")</f>
        <v>2251.44653320312</v>
      </c>
    </row>
    <row r="402" spans="1:6" x14ac:dyDescent="0.25">
      <c r="A402" s="10">
        <v>44334</v>
      </c>
      <c r="B402" s="7" cm="1">
        <f t="array" ref="B402">IFERROR(INDEX(Stock_DataSet!$G$2:$G$6186, MATCH(1, (Stock_DataSet!$B$2:$B$6186=$A402)*(Stock_DataSet!$A$2:$A$6186=B$1), 0)), "")</f>
        <v>1809.99743652343</v>
      </c>
      <c r="C402" s="7" cm="1">
        <f t="array" ref="C402">IFERROR(INDEX(Stock_DataSet!$G$2:$G$6186, MATCH(1, (Stock_DataSet!$B$2:$B$6186=$A402)*(Stock_DataSet!$A$2:$A$6186=C$1), 0)), "")</f>
        <v>2888.10498046875</v>
      </c>
      <c r="D402" s="7" cm="1">
        <f t="array" ref="D402">IFERROR(INDEX(Stock_DataSet!$G$2:$G$6186, MATCH(1, (Stock_DataSet!$B$2:$B$6186=$A402)*(Stock_DataSet!$A$2:$A$6186=D$1), 0)), "")</f>
        <v>1417.60034179687</v>
      </c>
      <c r="E402" s="7" cm="1">
        <f t="array" ref="E402">IFERROR(INDEX(Stock_DataSet!$G$2:$G$6186, MATCH(1, (Stock_DataSet!$B$2:$B$6186=$A402)*(Stock_DataSet!$A$2:$A$6186=E$1), 0)), "")</f>
        <v>1235.39050292968</v>
      </c>
      <c r="F402" s="7" cm="1">
        <f t="array" ref="F402">IFERROR(INDEX(Stock_DataSet!$G$2:$G$6186, MATCH(1, (Stock_DataSet!$B$2:$B$6186=$A402)*(Stock_DataSet!$A$2:$A$6186=F$1), 0)), "")</f>
        <v>2249.55200195312</v>
      </c>
    </row>
    <row r="403" spans="1:6" x14ac:dyDescent="0.25">
      <c r="A403" s="10">
        <v>44335</v>
      </c>
      <c r="B403" s="7" cm="1">
        <f t="array" ref="B403">IFERROR(INDEX(Stock_DataSet!$G$2:$G$6186, MATCH(1, (Stock_DataSet!$B$2:$B$6186=$A403)*(Stock_DataSet!$A$2:$A$6186=B$1), 0)), "")</f>
        <v>1818.28283691406</v>
      </c>
      <c r="C403" s="7" cm="1">
        <f t="array" ref="C403">IFERROR(INDEX(Stock_DataSet!$G$2:$G$6186, MATCH(1, (Stock_DataSet!$B$2:$B$6186=$A403)*(Stock_DataSet!$A$2:$A$6186=C$1), 0)), "")</f>
        <v>2881.7470703125</v>
      </c>
      <c r="D403" s="7" cm="1">
        <f t="array" ref="D403">IFERROR(INDEX(Stock_DataSet!$G$2:$G$6186, MATCH(1, (Stock_DataSet!$B$2:$B$6186=$A403)*(Stock_DataSet!$A$2:$A$6186=D$1), 0)), "")</f>
        <v>1399.8408203125</v>
      </c>
      <c r="E403" s="7" cm="1">
        <f t="array" ref="E403">IFERROR(INDEX(Stock_DataSet!$G$2:$G$6186, MATCH(1, (Stock_DataSet!$B$2:$B$6186=$A403)*(Stock_DataSet!$A$2:$A$6186=E$1), 0)), "")</f>
        <v>1232.62451171875</v>
      </c>
      <c r="F403" s="7" cm="1">
        <f t="array" ref="F403">IFERROR(INDEX(Stock_DataSet!$G$2:$G$6186, MATCH(1, (Stock_DataSet!$B$2:$B$6186=$A403)*(Stock_DataSet!$A$2:$A$6186=F$1), 0)), "")</f>
        <v>2235.81323242187</v>
      </c>
    </row>
    <row r="404" spans="1:6" x14ac:dyDescent="0.25">
      <c r="A404" s="10">
        <v>44336</v>
      </c>
      <c r="B404" s="7" cm="1">
        <f t="array" ref="B404">IFERROR(INDEX(Stock_DataSet!$G$2:$G$6186, MATCH(1, (Stock_DataSet!$B$2:$B$6186=$A404)*(Stock_DataSet!$A$2:$A$6186=B$1), 0)), "")</f>
        <v>1807.67578125</v>
      </c>
      <c r="C404" s="7" cm="1">
        <f t="array" ref="C404">IFERROR(INDEX(Stock_DataSet!$G$2:$G$6186, MATCH(1, (Stock_DataSet!$B$2:$B$6186=$A404)*(Stock_DataSet!$A$2:$A$6186=C$1), 0)), "")</f>
        <v>2861.17626953125</v>
      </c>
      <c r="D404" s="7" cm="1">
        <f t="array" ref="D404">IFERROR(INDEX(Stock_DataSet!$G$2:$G$6186, MATCH(1, (Stock_DataSet!$B$2:$B$6186=$A404)*(Stock_DataSet!$A$2:$A$6186=D$1), 0)), "")</f>
        <v>1375.45739746093</v>
      </c>
      <c r="E404" s="7" cm="1">
        <f t="array" ref="E404">IFERROR(INDEX(Stock_DataSet!$G$2:$G$6186, MATCH(1, (Stock_DataSet!$B$2:$B$6186=$A404)*(Stock_DataSet!$A$2:$A$6186=E$1), 0)), "")</f>
        <v>1234.7451171875</v>
      </c>
      <c r="F404" s="7" cm="1">
        <f t="array" ref="F404">IFERROR(INDEX(Stock_DataSet!$G$2:$G$6186, MATCH(1, (Stock_DataSet!$B$2:$B$6186=$A404)*(Stock_DataSet!$A$2:$A$6186=F$1), 0)), "")</f>
        <v>2221.03247070312</v>
      </c>
    </row>
    <row r="405" spans="1:6" x14ac:dyDescent="0.25">
      <c r="A405" s="10">
        <v>44337</v>
      </c>
      <c r="B405" s="7" cm="1">
        <f t="array" ref="B405">IFERROR(INDEX(Stock_DataSet!$G$2:$G$6186, MATCH(1, (Stock_DataSet!$B$2:$B$6186=$A405)*(Stock_DataSet!$A$2:$A$6186=B$1), 0)), "")</f>
        <v>1823.29064941406</v>
      </c>
      <c r="C405" s="7" cm="1">
        <f t="array" ref="C405">IFERROR(INDEX(Stock_DataSet!$G$2:$G$6186, MATCH(1, (Stock_DataSet!$B$2:$B$6186=$A405)*(Stock_DataSet!$A$2:$A$6186=C$1), 0)), "")</f>
        <v>2880.34448242187</v>
      </c>
      <c r="D405" s="7" cm="1">
        <f t="array" ref="D405">IFERROR(INDEX(Stock_DataSet!$G$2:$G$6186, MATCH(1, (Stock_DataSet!$B$2:$B$6186=$A405)*(Stock_DataSet!$A$2:$A$6186=D$1), 0)), "")</f>
        <v>1437.3759765625</v>
      </c>
      <c r="E405" s="7" cm="1">
        <f t="array" ref="E405">IFERROR(INDEX(Stock_DataSet!$G$2:$G$6186, MATCH(1, (Stock_DataSet!$B$2:$B$6186=$A405)*(Stock_DataSet!$A$2:$A$6186=E$1), 0)), "")</f>
        <v>1248.75854492187</v>
      </c>
      <c r="F405" s="7" cm="1">
        <f t="array" ref="F405">IFERROR(INDEX(Stock_DataSet!$G$2:$G$6186, MATCH(1, (Stock_DataSet!$B$2:$B$6186=$A405)*(Stock_DataSet!$A$2:$A$6186=F$1), 0)), "")</f>
        <v>2238.18212890625</v>
      </c>
    </row>
    <row r="406" spans="1:6" x14ac:dyDescent="0.25">
      <c r="A406" s="10">
        <v>44340</v>
      </c>
      <c r="B406" s="7" cm="1">
        <f t="array" ref="B406">IFERROR(INDEX(Stock_DataSet!$G$2:$G$6186, MATCH(1, (Stock_DataSet!$B$2:$B$6186=$A406)*(Stock_DataSet!$A$2:$A$6186=B$1), 0)), "")</f>
        <v>1807.9033203125</v>
      </c>
      <c r="C406" s="7" cm="1">
        <f t="array" ref="C406">IFERROR(INDEX(Stock_DataSet!$G$2:$G$6186, MATCH(1, (Stock_DataSet!$B$2:$B$6186=$A406)*(Stock_DataSet!$A$2:$A$6186=C$1), 0)), "")</f>
        <v>2881.27954101562</v>
      </c>
      <c r="D406" s="7" cm="1">
        <f t="array" ref="D406">IFERROR(INDEX(Stock_DataSet!$G$2:$G$6186, MATCH(1, (Stock_DataSet!$B$2:$B$6186=$A406)*(Stock_DataSet!$A$2:$A$6186=D$1), 0)), "")</f>
        <v>1449.51965332031</v>
      </c>
      <c r="E406" s="7" cm="1">
        <f t="array" ref="E406">IFERROR(INDEX(Stock_DataSet!$G$2:$G$6186, MATCH(1, (Stock_DataSet!$B$2:$B$6186=$A406)*(Stock_DataSet!$A$2:$A$6186=E$1), 0)), "")</f>
        <v>1242.81213378906</v>
      </c>
      <c r="F406" s="7" cm="1">
        <f t="array" ref="F406">IFERROR(INDEX(Stock_DataSet!$G$2:$G$6186, MATCH(1, (Stock_DataSet!$B$2:$B$6186=$A406)*(Stock_DataSet!$A$2:$A$6186=F$1), 0)), "")</f>
        <v>2213.83154296875</v>
      </c>
    </row>
    <row r="407" spans="1:6" x14ac:dyDescent="0.25">
      <c r="A407" s="10">
        <v>44341</v>
      </c>
      <c r="B407" s="7" cm="1">
        <f t="array" ref="B407">IFERROR(INDEX(Stock_DataSet!$G$2:$G$6186, MATCH(1, (Stock_DataSet!$B$2:$B$6186=$A407)*(Stock_DataSet!$A$2:$A$6186=B$1), 0)), "")</f>
        <v>1787.41760253906</v>
      </c>
      <c r="C407" s="7" cm="1">
        <f t="array" ref="C407">IFERROR(INDEX(Stock_DataSet!$G$2:$G$6186, MATCH(1, (Stock_DataSet!$B$2:$B$6186=$A407)*(Stock_DataSet!$A$2:$A$6186=C$1), 0)), "")</f>
        <v>2925.91040039062</v>
      </c>
      <c r="D407" s="7" cm="1">
        <f t="array" ref="D407">IFERROR(INDEX(Stock_DataSet!$G$2:$G$6186, MATCH(1, (Stock_DataSet!$B$2:$B$6186=$A407)*(Stock_DataSet!$A$2:$A$6186=D$1), 0)), "")</f>
        <v>1419.76025390625</v>
      </c>
      <c r="E407" s="7" cm="1">
        <f t="array" ref="E407">IFERROR(INDEX(Stock_DataSet!$G$2:$G$6186, MATCH(1, (Stock_DataSet!$B$2:$B$6186=$A407)*(Stock_DataSet!$A$2:$A$6186=E$1), 0)), "")</f>
        <v>1255.30419921875</v>
      </c>
      <c r="F407" s="7" cm="1">
        <f t="array" ref="F407">IFERROR(INDEX(Stock_DataSet!$G$2:$G$6186, MATCH(1, (Stock_DataSet!$B$2:$B$6186=$A407)*(Stock_DataSet!$A$2:$A$6186=F$1), 0)), "")</f>
        <v>2220.93798828125</v>
      </c>
    </row>
    <row r="408" spans="1:6" x14ac:dyDescent="0.25">
      <c r="A408" s="10">
        <v>44342</v>
      </c>
      <c r="B408" s="7" cm="1">
        <f t="array" ref="B408">IFERROR(INDEX(Stock_DataSet!$G$2:$G$6186, MATCH(1, (Stock_DataSet!$B$2:$B$6186=$A408)*(Stock_DataSet!$A$2:$A$6186=B$1), 0)), "")</f>
        <v>1793.69982910156</v>
      </c>
      <c r="C408" s="7" cm="1">
        <f t="array" ref="C408">IFERROR(INDEX(Stock_DataSet!$G$2:$G$6186, MATCH(1, (Stock_DataSet!$B$2:$B$6186=$A408)*(Stock_DataSet!$A$2:$A$6186=C$1), 0)), "")</f>
        <v>2967.72241210937</v>
      </c>
      <c r="D408" s="7" cm="1">
        <f t="array" ref="D408">IFERROR(INDEX(Stock_DataSet!$G$2:$G$6186, MATCH(1, (Stock_DataSet!$B$2:$B$6186=$A408)*(Stock_DataSet!$A$2:$A$6186=D$1), 0)), "")</f>
        <v>1417.93640136718</v>
      </c>
      <c r="E408" s="7" cm="1">
        <f t="array" ref="E408">IFERROR(INDEX(Stock_DataSet!$G$2:$G$6186, MATCH(1, (Stock_DataSet!$B$2:$B$6186=$A408)*(Stock_DataSet!$A$2:$A$6186=E$1), 0)), "")</f>
        <v>1288.17102050781</v>
      </c>
      <c r="F408" s="7" cm="1">
        <f t="array" ref="F408">IFERROR(INDEX(Stock_DataSet!$G$2:$G$6186, MATCH(1, (Stock_DataSet!$B$2:$B$6186=$A408)*(Stock_DataSet!$A$2:$A$6186=F$1), 0)), "")</f>
        <v>2230.365234375</v>
      </c>
    </row>
    <row r="409" spans="1:6" x14ac:dyDescent="0.25">
      <c r="A409" s="10">
        <v>44343</v>
      </c>
      <c r="B409" s="7" cm="1">
        <f t="array" ref="B409">IFERROR(INDEX(Stock_DataSet!$G$2:$G$6186, MATCH(1, (Stock_DataSet!$B$2:$B$6186=$A409)*(Stock_DataSet!$A$2:$A$6186=B$1), 0)), "")</f>
        <v>1799.20849609375</v>
      </c>
      <c r="C409" s="7" cm="1">
        <f t="array" ref="C409">IFERROR(INDEX(Stock_DataSet!$G$2:$G$6186, MATCH(1, (Stock_DataSet!$B$2:$B$6186=$A409)*(Stock_DataSet!$A$2:$A$6186=C$1), 0)), "")</f>
        <v>2987.92431640625</v>
      </c>
      <c r="D409" s="7" cm="1">
        <f t="array" ref="D409">IFERROR(INDEX(Stock_DataSet!$G$2:$G$6186, MATCH(1, (Stock_DataSet!$B$2:$B$6186=$A409)*(Stock_DataSet!$A$2:$A$6186=D$1), 0)), "")</f>
        <v>1423.31237792968</v>
      </c>
      <c r="E409" s="7" cm="1">
        <f t="array" ref="E409">IFERROR(INDEX(Stock_DataSet!$G$2:$G$6186, MATCH(1, (Stock_DataSet!$B$2:$B$6186=$A409)*(Stock_DataSet!$A$2:$A$6186=E$1), 0)), "")</f>
        <v>1292.78076171875</v>
      </c>
      <c r="F409" s="7" cm="1">
        <f t="array" ref="F409">IFERROR(INDEX(Stock_DataSet!$G$2:$G$6186, MATCH(1, (Stock_DataSet!$B$2:$B$6186=$A409)*(Stock_DataSet!$A$2:$A$6186=F$1), 0)), "")</f>
        <v>2204.21459960937</v>
      </c>
    </row>
    <row r="410" spans="1:6" x14ac:dyDescent="0.25">
      <c r="A410" s="10">
        <v>44344</v>
      </c>
      <c r="B410" s="7" cm="1">
        <f t="array" ref="B410">IFERROR(INDEX(Stock_DataSet!$G$2:$G$6186, MATCH(1, (Stock_DataSet!$B$2:$B$6186=$A410)*(Stock_DataSet!$A$2:$A$6186=B$1), 0)), "")</f>
        <v>1907.28283691406</v>
      </c>
      <c r="C410" s="7" cm="1">
        <f t="array" ref="C410">IFERROR(INDEX(Stock_DataSet!$G$2:$G$6186, MATCH(1, (Stock_DataSet!$B$2:$B$6186=$A410)*(Stock_DataSet!$A$2:$A$6186=C$1), 0)), "")</f>
        <v>2953.72265625</v>
      </c>
      <c r="D410" s="7" cm="1">
        <f t="array" ref="D410">IFERROR(INDEX(Stock_DataSet!$G$2:$G$6186, MATCH(1, (Stock_DataSet!$B$2:$B$6186=$A410)*(Stock_DataSet!$A$2:$A$6186=D$1), 0)), "")</f>
        <v>1443.27978515625</v>
      </c>
      <c r="E410" s="7" cm="1">
        <f t="array" ref="E410">IFERROR(INDEX(Stock_DataSet!$G$2:$G$6186, MATCH(1, (Stock_DataSet!$B$2:$B$6186=$A410)*(Stock_DataSet!$A$2:$A$6186=E$1), 0)), "")</f>
        <v>1295.36218261718</v>
      </c>
      <c r="F410" s="7" cm="1">
        <f t="array" ref="F410">IFERROR(INDEX(Stock_DataSet!$G$2:$G$6186, MATCH(1, (Stock_DataSet!$B$2:$B$6186=$A410)*(Stock_DataSet!$A$2:$A$6186=F$1), 0)), "")</f>
        <v>2199.76196289062</v>
      </c>
    </row>
    <row r="411" spans="1:6" x14ac:dyDescent="0.25">
      <c r="A411" s="10">
        <v>44347</v>
      </c>
      <c r="B411" s="7" cm="1">
        <f t="array" ref="B411">IFERROR(INDEX(Stock_DataSet!$G$2:$G$6186, MATCH(1, (Stock_DataSet!$B$2:$B$6186=$A411)*(Stock_DataSet!$A$2:$A$6186=B$1), 0)), "")</f>
        <v>1966.91955566406</v>
      </c>
      <c r="C411" s="7" cm="1">
        <f t="array" ref="C411">IFERROR(INDEX(Stock_DataSet!$G$2:$G$6186, MATCH(1, (Stock_DataSet!$B$2:$B$6186=$A411)*(Stock_DataSet!$A$2:$A$6186=C$1), 0)), "")</f>
        <v>2968.33276367187</v>
      </c>
      <c r="D411" s="7" cm="1">
        <f t="array" ref="D411">IFERROR(INDEX(Stock_DataSet!$G$2:$G$6186, MATCH(1, (Stock_DataSet!$B$2:$B$6186=$A411)*(Stock_DataSet!$A$2:$A$6186=D$1), 0)), "")</f>
        <v>1455.18359375</v>
      </c>
      <c r="E411" s="7" cm="1">
        <f t="array" ref="E411">IFERROR(INDEX(Stock_DataSet!$G$2:$G$6186, MATCH(1, (Stock_DataSet!$B$2:$B$6186=$A411)*(Stock_DataSet!$A$2:$A$6186=E$1), 0)), "")</f>
        <v>1298.81018066406</v>
      </c>
      <c r="F411" s="7" cm="1">
        <f t="array" ref="F411">IFERROR(INDEX(Stock_DataSet!$G$2:$G$6186, MATCH(1, (Stock_DataSet!$B$2:$B$6186=$A411)*(Stock_DataSet!$A$2:$A$6186=F$1), 0)), "")</f>
        <v>2217.14794921875</v>
      </c>
    </row>
    <row r="412" spans="1:6" x14ac:dyDescent="0.25">
      <c r="A412" s="10">
        <v>44348</v>
      </c>
      <c r="B412" s="7" cm="1">
        <f t="array" ref="B412">IFERROR(INDEX(Stock_DataSet!$G$2:$G$6186, MATCH(1, (Stock_DataSet!$B$2:$B$6186=$A412)*(Stock_DataSet!$A$2:$A$6186=B$1), 0)), "")</f>
        <v>1974.74975585937</v>
      </c>
      <c r="C412" s="7" cm="1">
        <f t="array" ref="C412">IFERROR(INDEX(Stock_DataSet!$G$2:$G$6186, MATCH(1, (Stock_DataSet!$B$2:$B$6186=$A412)*(Stock_DataSet!$A$2:$A$6186=C$1), 0)), "")</f>
        <v>2962.55419921875</v>
      </c>
      <c r="D412" s="7" cm="1">
        <f t="array" ref="D412">IFERROR(INDEX(Stock_DataSet!$G$2:$G$6186, MATCH(1, (Stock_DataSet!$B$2:$B$6186=$A412)*(Stock_DataSet!$A$2:$A$6186=D$1), 0)), "")</f>
        <v>1451.19946289062</v>
      </c>
      <c r="E412" s="7" cm="1">
        <f t="array" ref="E412">IFERROR(INDEX(Stock_DataSet!$G$2:$G$6186, MATCH(1, (Stock_DataSet!$B$2:$B$6186=$A412)*(Stock_DataSet!$A$2:$A$6186=E$1), 0)), "")</f>
        <v>1292.70629882812</v>
      </c>
      <c r="F412" s="7" cm="1">
        <f t="array" ref="F412">IFERROR(INDEX(Stock_DataSet!$G$2:$G$6186, MATCH(1, (Stock_DataSet!$B$2:$B$6186=$A412)*(Stock_DataSet!$A$2:$A$6186=F$1), 0)), "")</f>
        <v>2234.439453125</v>
      </c>
    </row>
    <row r="413" spans="1:6" x14ac:dyDescent="0.25">
      <c r="A413" s="10">
        <v>44349</v>
      </c>
      <c r="B413" s="7" cm="1">
        <f t="array" ref="B413">IFERROR(INDEX(Stock_DataSet!$G$2:$G$6186, MATCH(1, (Stock_DataSet!$B$2:$B$6186=$A413)*(Stock_DataSet!$A$2:$A$6186=B$1), 0)), "")</f>
        <v>2004.20385742187</v>
      </c>
      <c r="C413" s="7" cm="1">
        <f t="array" ref="C413">IFERROR(INDEX(Stock_DataSet!$G$2:$G$6186, MATCH(1, (Stock_DataSet!$B$2:$B$6186=$A413)*(Stock_DataSet!$A$2:$A$6186=C$1), 0)), "")</f>
        <v>2940.4267578125</v>
      </c>
      <c r="D413" s="7" cm="1">
        <f t="array" ref="D413">IFERROR(INDEX(Stock_DataSet!$G$2:$G$6186, MATCH(1, (Stock_DataSet!$B$2:$B$6186=$A413)*(Stock_DataSet!$A$2:$A$6186=D$1), 0)), "")</f>
        <v>1443.80786132812</v>
      </c>
      <c r="E413" s="7" cm="1">
        <f t="array" ref="E413">IFERROR(INDEX(Stock_DataSet!$G$2:$G$6186, MATCH(1, (Stock_DataSet!$B$2:$B$6186=$A413)*(Stock_DataSet!$A$2:$A$6186=E$1), 0)), "")</f>
        <v>1284.73876953125</v>
      </c>
      <c r="F413" s="7" cm="1">
        <f t="array" ref="F413">IFERROR(INDEX(Stock_DataSet!$G$2:$G$6186, MATCH(1, (Stock_DataSet!$B$2:$B$6186=$A413)*(Stock_DataSet!$A$2:$A$6186=F$1), 0)), "")</f>
        <v>2234.9130859375</v>
      </c>
    </row>
    <row r="414" spans="1:6" x14ac:dyDescent="0.25">
      <c r="A414" s="10">
        <v>44350</v>
      </c>
      <c r="B414" s="7" cm="1">
        <f t="array" ref="B414">IFERROR(INDEX(Stock_DataSet!$G$2:$G$6186, MATCH(1, (Stock_DataSet!$B$2:$B$6186=$A414)*(Stock_DataSet!$A$2:$A$6186=B$1), 0)), "")</f>
        <v>2011.85192871093</v>
      </c>
      <c r="C414" s="7" cm="1">
        <f t="array" ref="C414">IFERROR(INDEX(Stock_DataSet!$G$2:$G$6186, MATCH(1, (Stock_DataSet!$B$2:$B$6186=$A414)*(Stock_DataSet!$A$2:$A$6186=C$1), 0)), "")</f>
        <v>2951.51416015625</v>
      </c>
      <c r="D414" s="7" cm="1">
        <f t="array" ref="D414">IFERROR(INDEX(Stock_DataSet!$G$2:$G$6186, MATCH(1, (Stock_DataSet!$B$2:$B$6186=$A414)*(Stock_DataSet!$A$2:$A$6186=D$1), 0)), "")</f>
        <v>1459.69543457031</v>
      </c>
      <c r="E414" s="7" cm="1">
        <f t="array" ref="E414">IFERROR(INDEX(Stock_DataSet!$G$2:$G$6186, MATCH(1, (Stock_DataSet!$B$2:$B$6186=$A414)*(Stock_DataSet!$A$2:$A$6186=E$1), 0)), "")</f>
        <v>1294.98962402343</v>
      </c>
      <c r="F414" s="7" cm="1">
        <f t="array" ref="F414">IFERROR(INDEX(Stock_DataSet!$G$2:$G$6186, MATCH(1, (Stock_DataSet!$B$2:$B$6186=$A414)*(Stock_DataSet!$A$2:$A$6186=F$1), 0)), "")</f>
        <v>2239.12939453125</v>
      </c>
    </row>
    <row r="415" spans="1:6" x14ac:dyDescent="0.25">
      <c r="A415" s="10">
        <v>44351</v>
      </c>
      <c r="B415" s="7" cm="1">
        <f t="array" ref="B415">IFERROR(INDEX(Stock_DataSet!$G$2:$G$6186, MATCH(1, (Stock_DataSet!$B$2:$B$6186=$A415)*(Stock_DataSet!$A$2:$A$6186=B$1), 0)), "")</f>
        <v>1994.41613769531</v>
      </c>
      <c r="C415" s="7" cm="1">
        <f t="array" ref="C415">IFERROR(INDEX(Stock_DataSet!$G$2:$G$6186, MATCH(1, (Stock_DataSet!$B$2:$B$6186=$A415)*(Stock_DataSet!$A$2:$A$6186=C$1), 0)), "")</f>
        <v>2953.86328125</v>
      </c>
      <c r="D415" s="7" cm="1">
        <f t="array" ref="D415">IFERROR(INDEX(Stock_DataSet!$G$2:$G$6186, MATCH(1, (Stock_DataSet!$B$2:$B$6186=$A415)*(Stock_DataSet!$A$2:$A$6186=D$1), 0)), "")</f>
        <v>1440.8798828125</v>
      </c>
      <c r="E415" s="7" cm="1">
        <f t="array" ref="E415">IFERROR(INDEX(Stock_DataSet!$G$2:$G$6186, MATCH(1, (Stock_DataSet!$B$2:$B$6186=$A415)*(Stock_DataSet!$A$2:$A$6186=E$1), 0)), "")</f>
        <v>1291.26196289062</v>
      </c>
      <c r="F415" s="7" cm="1">
        <f t="array" ref="F415">IFERROR(INDEX(Stock_DataSet!$G$2:$G$6186, MATCH(1, (Stock_DataSet!$B$2:$B$6186=$A415)*(Stock_DataSet!$A$2:$A$6186=F$1), 0)), "")</f>
        <v>2219.04272460937</v>
      </c>
    </row>
    <row r="416" spans="1:6" x14ac:dyDescent="0.25">
      <c r="A416" s="10">
        <v>44354</v>
      </c>
      <c r="B416" s="7" cm="1">
        <f t="array" ref="B416">IFERROR(INDEX(Stock_DataSet!$G$2:$G$6186, MATCH(1, (Stock_DataSet!$B$2:$B$6186=$A416)*(Stock_DataSet!$A$2:$A$6186=B$1), 0)), "")</f>
        <v>2028.01293945312</v>
      </c>
      <c r="C416" s="7" cm="1">
        <f t="array" ref="C416">IFERROR(INDEX(Stock_DataSet!$G$2:$G$6186, MATCH(1, (Stock_DataSet!$B$2:$B$6186=$A416)*(Stock_DataSet!$A$2:$A$6186=C$1), 0)), "")</f>
        <v>2990.93041992187</v>
      </c>
      <c r="D416" s="7" cm="1">
        <f t="array" ref="D416">IFERROR(INDEX(Stock_DataSet!$G$2:$G$6186, MATCH(1, (Stock_DataSet!$B$2:$B$6186=$A416)*(Stock_DataSet!$A$2:$A$6186=D$1), 0)), "")</f>
        <v>1439.82385253906</v>
      </c>
      <c r="E416" s="7" cm="1">
        <f t="array" ref="E416">IFERROR(INDEX(Stock_DataSet!$G$2:$G$6186, MATCH(1, (Stock_DataSet!$B$2:$B$6186=$A416)*(Stock_DataSet!$A$2:$A$6186=E$1), 0)), "")</f>
        <v>1294.98962402343</v>
      </c>
      <c r="F416" s="7" cm="1">
        <f t="array" ref="F416">IFERROR(INDEX(Stock_DataSet!$G$2:$G$6186, MATCH(1, (Stock_DataSet!$B$2:$B$6186=$A416)*(Stock_DataSet!$A$2:$A$6186=F$1), 0)), "")</f>
        <v>2216.43774414062</v>
      </c>
    </row>
    <row r="417" spans="1:6" x14ac:dyDescent="0.25">
      <c r="A417" s="10">
        <v>44355</v>
      </c>
      <c r="B417" s="7" cm="1">
        <f t="array" ref="B417">IFERROR(INDEX(Stock_DataSet!$G$2:$G$6186, MATCH(1, (Stock_DataSet!$B$2:$B$6186=$A417)*(Stock_DataSet!$A$2:$A$6186=B$1), 0)), "")</f>
        <v>2016.35888671875</v>
      </c>
      <c r="C417" s="7" cm="1">
        <f t="array" ref="C417">IFERROR(INDEX(Stock_DataSet!$G$2:$G$6186, MATCH(1, (Stock_DataSet!$B$2:$B$6186=$A417)*(Stock_DataSet!$A$2:$A$6186=C$1), 0)), "")</f>
        <v>3006.8564453125</v>
      </c>
      <c r="D417" s="7" cm="1">
        <f t="array" ref="D417">IFERROR(INDEX(Stock_DataSet!$G$2:$G$6186, MATCH(1, (Stock_DataSet!$B$2:$B$6186=$A417)*(Stock_DataSet!$A$2:$A$6186=D$1), 0)), "")</f>
        <v>1423.6962890625</v>
      </c>
      <c r="E417" s="7" cm="1">
        <f t="array" ref="E417">IFERROR(INDEX(Stock_DataSet!$G$2:$G$6186, MATCH(1, (Stock_DataSet!$B$2:$B$6186=$A417)*(Stock_DataSet!$A$2:$A$6186=E$1), 0)), "")</f>
        <v>1316.70227050781</v>
      </c>
      <c r="F417" s="7" cm="1">
        <f t="array" ref="F417">IFERROR(INDEX(Stock_DataSet!$G$2:$G$6186, MATCH(1, (Stock_DataSet!$B$2:$B$6186=$A417)*(Stock_DataSet!$A$2:$A$6186=F$1), 0)), "")</f>
        <v>2235.10278320312</v>
      </c>
    </row>
    <row r="418" spans="1:6" x14ac:dyDescent="0.25">
      <c r="A418" s="10">
        <v>44356</v>
      </c>
      <c r="B418" s="7" cm="1">
        <f t="array" ref="B418">IFERROR(INDEX(Stock_DataSet!$G$2:$G$6186, MATCH(1, (Stock_DataSet!$B$2:$B$6186=$A418)*(Stock_DataSet!$A$2:$A$6186=B$1), 0)), "")</f>
        <v>1980.3037109375</v>
      </c>
      <c r="C418" s="7" cm="1">
        <f t="array" ref="C418">IFERROR(INDEX(Stock_DataSet!$G$2:$G$6186, MATCH(1, (Stock_DataSet!$B$2:$B$6186=$A418)*(Stock_DataSet!$A$2:$A$6186=C$1), 0)), "")</f>
        <v>3006.9501953125</v>
      </c>
      <c r="D418" s="7" cm="1">
        <f t="array" ref="D418">IFERROR(INDEX(Stock_DataSet!$G$2:$G$6186, MATCH(1, (Stock_DataSet!$B$2:$B$6186=$A418)*(Stock_DataSet!$A$2:$A$6186=D$1), 0)), "")</f>
        <v>1421.05639648437</v>
      </c>
      <c r="E418" s="7" cm="1">
        <f t="array" ref="E418">IFERROR(INDEX(Stock_DataSet!$G$2:$G$6186, MATCH(1, (Stock_DataSet!$B$2:$B$6186=$A418)*(Stock_DataSet!$A$2:$A$6186=E$1), 0)), "")</f>
        <v>1318.89221191406</v>
      </c>
      <c r="F418" s="7" cm="1">
        <f t="array" ref="F418">IFERROR(INDEX(Stock_DataSet!$G$2:$G$6186, MATCH(1, (Stock_DataSet!$B$2:$B$6186=$A418)*(Stock_DataSet!$A$2:$A$6186=F$1), 0)), "")</f>
        <v>2232.26049804687</v>
      </c>
    </row>
    <row r="419" spans="1:6" x14ac:dyDescent="0.25">
      <c r="A419" s="10">
        <v>44357</v>
      </c>
      <c r="B419" s="7" cm="1">
        <f t="array" ref="B419">IFERROR(INDEX(Stock_DataSet!$G$2:$G$6186, MATCH(1, (Stock_DataSet!$B$2:$B$6186=$A419)*(Stock_DataSet!$A$2:$A$6186=B$1), 0)), "")</f>
        <v>1987.58752441406</v>
      </c>
      <c r="C419" s="7" cm="1">
        <f t="array" ref="C419">IFERROR(INDEX(Stock_DataSet!$G$2:$G$6186, MATCH(1, (Stock_DataSet!$B$2:$B$6186=$A419)*(Stock_DataSet!$A$2:$A$6186=C$1), 0)), "")</f>
        <v>3022.5009765625</v>
      </c>
      <c r="D419" s="7" cm="1">
        <f t="array" ref="D419">IFERROR(INDEX(Stock_DataSet!$G$2:$G$6186, MATCH(1, (Stock_DataSet!$B$2:$B$6186=$A419)*(Stock_DataSet!$A$2:$A$6186=D$1), 0)), "")</f>
        <v>1421.7763671875</v>
      </c>
      <c r="E419" s="7" cm="1">
        <f t="array" ref="E419">IFERROR(INDEX(Stock_DataSet!$G$2:$G$6186, MATCH(1, (Stock_DataSet!$B$2:$B$6186=$A419)*(Stock_DataSet!$A$2:$A$6186=E$1), 0)), "")</f>
        <v>1327.27905273437</v>
      </c>
      <c r="F419" s="7" cm="1">
        <f t="array" ref="F419">IFERROR(INDEX(Stock_DataSet!$G$2:$G$6186, MATCH(1, (Stock_DataSet!$B$2:$B$6186=$A419)*(Stock_DataSet!$A$2:$A$6186=F$1), 0)), "")</f>
        <v>2253.86328125</v>
      </c>
    </row>
    <row r="420" spans="1:6" x14ac:dyDescent="0.25">
      <c r="A420" s="10">
        <v>44358</v>
      </c>
      <c r="B420" s="7" cm="1">
        <f t="array" ref="B420">IFERROR(INDEX(Stock_DataSet!$G$2:$G$6186, MATCH(1, (Stock_DataSet!$B$2:$B$6186=$A420)*(Stock_DataSet!$A$2:$A$6186=B$1), 0)), "")</f>
        <v>2022.06359863281</v>
      </c>
      <c r="C420" s="7" cm="1">
        <f t="array" ref="C420">IFERROR(INDEX(Stock_DataSet!$G$2:$G$6186, MATCH(1, (Stock_DataSet!$B$2:$B$6186=$A420)*(Stock_DataSet!$A$2:$A$6186=C$1), 0)), "")</f>
        <v>3076.05810546875</v>
      </c>
      <c r="D420" s="7" cm="1">
        <f t="array" ref="D420">IFERROR(INDEX(Stock_DataSet!$G$2:$G$6186, MATCH(1, (Stock_DataSet!$B$2:$B$6186=$A420)*(Stock_DataSet!$A$2:$A$6186=D$1), 0)), "")</f>
        <v>1426.86413574218</v>
      </c>
      <c r="E420" s="7" cm="1">
        <f t="array" ref="E420">IFERROR(INDEX(Stock_DataSet!$G$2:$G$6186, MATCH(1, (Stock_DataSet!$B$2:$B$6186=$A420)*(Stock_DataSet!$A$2:$A$6186=E$1), 0)), "")</f>
        <v>1348.33972167968</v>
      </c>
      <c r="F420" s="7" cm="1">
        <f t="array" ref="F420">IFERROR(INDEX(Stock_DataSet!$G$2:$G$6186, MATCH(1, (Stock_DataSet!$B$2:$B$6186=$A420)*(Stock_DataSet!$A$2:$A$6186=F$1), 0)), "")</f>
        <v>2242.208984375</v>
      </c>
    </row>
    <row r="421" spans="1:6" x14ac:dyDescent="0.25">
      <c r="A421" s="10">
        <v>44361</v>
      </c>
      <c r="B421" s="7" cm="1">
        <f t="array" ref="B421">IFERROR(INDEX(Stock_DataSet!$G$2:$G$6186, MATCH(1, (Stock_DataSet!$B$2:$B$6186=$A421)*(Stock_DataSet!$A$2:$A$6186=B$1), 0)), "")</f>
        <v>2051.07202148437</v>
      </c>
      <c r="C421" s="7" cm="1">
        <f t="array" ref="C421">IFERROR(INDEX(Stock_DataSet!$G$2:$G$6186, MATCH(1, (Stock_DataSet!$B$2:$B$6186=$A421)*(Stock_DataSet!$A$2:$A$6186=C$1), 0)), "")</f>
        <v>3078.45434570312</v>
      </c>
      <c r="D421" s="7" cm="1">
        <f t="array" ref="D421">IFERROR(INDEX(Stock_DataSet!$G$2:$G$6186, MATCH(1, (Stock_DataSet!$B$2:$B$6186=$A421)*(Stock_DataSet!$A$2:$A$6186=D$1), 0)), "")</f>
        <v>1420.240234375</v>
      </c>
      <c r="E421" s="7" cm="1">
        <f t="array" ref="E421">IFERROR(INDEX(Stock_DataSet!$G$2:$G$6186, MATCH(1, (Stock_DataSet!$B$2:$B$6186=$A421)*(Stock_DataSet!$A$2:$A$6186=E$1), 0)), "")</f>
        <v>1362.22473144531</v>
      </c>
      <c r="F421" s="7" cm="1">
        <f t="array" ref="F421">IFERROR(INDEX(Stock_DataSet!$G$2:$G$6186, MATCH(1, (Stock_DataSet!$B$2:$B$6186=$A421)*(Stock_DataSet!$A$2:$A$6186=F$1), 0)), "")</f>
        <v>2256.61962890625</v>
      </c>
    </row>
    <row r="422" spans="1:6" x14ac:dyDescent="0.25">
      <c r="A422" s="10">
        <v>44362</v>
      </c>
      <c r="B422" s="7" cm="1">
        <f t="array" ref="B422">IFERROR(INDEX(Stock_DataSet!$G$2:$G$6186, MATCH(1, (Stock_DataSet!$B$2:$B$6186=$A422)*(Stock_DataSet!$A$2:$A$6186=B$1), 0)), "")</f>
        <v>2055.73168945312</v>
      </c>
      <c r="C422" s="7" cm="1">
        <f t="array" ref="C422">IFERROR(INDEX(Stock_DataSet!$G$2:$G$6186, MATCH(1, (Stock_DataSet!$B$2:$B$6186=$A422)*(Stock_DataSet!$A$2:$A$6186=C$1), 0)), "")</f>
        <v>3065.67529296875</v>
      </c>
      <c r="D422" s="7" cm="1">
        <f t="array" ref="D422">IFERROR(INDEX(Stock_DataSet!$G$2:$G$6186, MATCH(1, (Stock_DataSet!$B$2:$B$6186=$A422)*(Stock_DataSet!$A$2:$A$6186=D$1), 0)), "")</f>
        <v>1430.60815429687</v>
      </c>
      <c r="E422" s="7" cm="1">
        <f t="array" ref="E422">IFERROR(INDEX(Stock_DataSet!$G$2:$G$6186, MATCH(1, (Stock_DataSet!$B$2:$B$6186=$A422)*(Stock_DataSet!$A$2:$A$6186=E$1), 0)), "")</f>
        <v>1373.50061035156</v>
      </c>
      <c r="F422" s="7" cm="1">
        <f t="array" ref="F422">IFERROR(INDEX(Stock_DataSet!$G$2:$G$6186, MATCH(1, (Stock_DataSet!$B$2:$B$6186=$A422)*(Stock_DataSet!$A$2:$A$6186=F$1), 0)), "")</f>
        <v>2282.72045898437</v>
      </c>
    </row>
    <row r="423" spans="1:6" x14ac:dyDescent="0.25">
      <c r="A423" s="10">
        <v>44363</v>
      </c>
      <c r="B423" s="7" cm="1">
        <f t="array" ref="B423">IFERROR(INDEX(Stock_DataSet!$G$2:$G$6186, MATCH(1, (Stock_DataSet!$B$2:$B$6186=$A423)*(Stock_DataSet!$A$2:$A$6186=B$1), 0)), "")</f>
        <v>2020.64733886718</v>
      </c>
      <c r="C423" s="7" cm="1">
        <f t="array" ref="C423">IFERROR(INDEX(Stock_DataSet!$G$2:$G$6186, MATCH(1, (Stock_DataSet!$B$2:$B$6186=$A423)*(Stock_DataSet!$A$2:$A$6186=C$1), 0)), "")</f>
        <v>3076.57495117187</v>
      </c>
      <c r="D423" s="7" cm="1">
        <f t="array" ref="D423">IFERROR(INDEX(Stock_DataSet!$G$2:$G$6186, MATCH(1, (Stock_DataSet!$B$2:$B$6186=$A423)*(Stock_DataSet!$A$2:$A$6186=D$1), 0)), "")</f>
        <v>1425.18420410156</v>
      </c>
      <c r="E423" s="7" cm="1">
        <f t="array" ref="E423">IFERROR(INDEX(Stock_DataSet!$G$2:$G$6186, MATCH(1, (Stock_DataSet!$B$2:$B$6186=$A423)*(Stock_DataSet!$A$2:$A$6186=E$1), 0)), "")</f>
        <v>1379.744140625</v>
      </c>
      <c r="F423" s="7" cm="1">
        <f t="array" ref="F423">IFERROR(INDEX(Stock_DataSet!$G$2:$G$6186, MATCH(1, (Stock_DataSet!$B$2:$B$6186=$A423)*(Stock_DataSet!$A$2:$A$6186=F$1), 0)), "")</f>
        <v>2297.94189453125</v>
      </c>
    </row>
    <row r="424" spans="1:6" x14ac:dyDescent="0.25">
      <c r="A424" s="10">
        <v>44364</v>
      </c>
      <c r="B424" s="7" cm="1">
        <f t="array" ref="B424">IFERROR(INDEX(Stock_DataSet!$G$2:$G$6186, MATCH(1, (Stock_DataSet!$B$2:$B$6186=$A424)*(Stock_DataSet!$A$2:$A$6186=B$1), 0)), "")</f>
        <v>2024.34765625</v>
      </c>
      <c r="C424" s="7" cm="1">
        <f t="array" ref="C424">IFERROR(INDEX(Stock_DataSet!$G$2:$G$6186, MATCH(1, (Stock_DataSet!$B$2:$B$6186=$A424)*(Stock_DataSet!$A$2:$A$6186=C$1), 0)), "")</f>
        <v>3117.35375976562</v>
      </c>
      <c r="D424" s="7" cm="1">
        <f t="array" ref="D424">IFERROR(INDEX(Stock_DataSet!$G$2:$G$6186, MATCH(1, (Stock_DataSet!$B$2:$B$6186=$A424)*(Stock_DataSet!$A$2:$A$6186=D$1), 0)), "")</f>
        <v>1407.42468261718</v>
      </c>
      <c r="E424" s="7" cm="1">
        <f t="array" ref="E424">IFERROR(INDEX(Stock_DataSet!$G$2:$G$6186, MATCH(1, (Stock_DataSet!$B$2:$B$6186=$A424)*(Stock_DataSet!$A$2:$A$6186=E$1), 0)), "")</f>
        <v>1393.44274902343</v>
      </c>
      <c r="F424" s="7" cm="1">
        <f t="array" ref="F424">IFERROR(INDEX(Stock_DataSet!$G$2:$G$6186, MATCH(1, (Stock_DataSet!$B$2:$B$6186=$A424)*(Stock_DataSet!$A$2:$A$6186=F$1), 0)), "")</f>
        <v>2307.29418945312</v>
      </c>
    </row>
    <row r="425" spans="1:6" x14ac:dyDescent="0.25">
      <c r="A425" s="10">
        <v>44365</v>
      </c>
      <c r="B425" s="7" cm="1">
        <f t="array" ref="B425">IFERROR(INDEX(Stock_DataSet!$G$2:$G$6186, MATCH(1, (Stock_DataSet!$B$2:$B$6186=$A425)*(Stock_DataSet!$A$2:$A$6186=B$1), 0)), "")</f>
        <v>2033.48413085937</v>
      </c>
      <c r="C425" s="7" cm="1">
        <f t="array" ref="C425">IFERROR(INDEX(Stock_DataSet!$G$2:$G$6186, MATCH(1, (Stock_DataSet!$B$2:$B$6186=$A425)*(Stock_DataSet!$A$2:$A$6186=C$1), 0)), "")</f>
        <v>3098.138671875</v>
      </c>
      <c r="D425" s="7" cm="1">
        <f t="array" ref="D425">IFERROR(INDEX(Stock_DataSet!$G$2:$G$6186, MATCH(1, (Stock_DataSet!$B$2:$B$6186=$A425)*(Stock_DataSet!$A$2:$A$6186=D$1), 0)), "")</f>
        <v>1420.57629394531</v>
      </c>
      <c r="E425" s="7" cm="1">
        <f t="array" ref="E425">IFERROR(INDEX(Stock_DataSet!$G$2:$G$6186, MATCH(1, (Stock_DataSet!$B$2:$B$6186=$A425)*(Stock_DataSet!$A$2:$A$6186=E$1), 0)), "")</f>
        <v>1400.89794921875</v>
      </c>
      <c r="F425" s="7" cm="1">
        <f t="array" ref="F425">IFERROR(INDEX(Stock_DataSet!$G$2:$G$6186, MATCH(1, (Stock_DataSet!$B$2:$B$6186=$A425)*(Stock_DataSet!$A$2:$A$6186=F$1), 0)), "")</f>
        <v>2369.51708984375</v>
      </c>
    </row>
    <row r="426" spans="1:6" x14ac:dyDescent="0.25">
      <c r="A426" s="10">
        <v>44368</v>
      </c>
      <c r="B426" s="7" cm="1">
        <f t="array" ref="B426">IFERROR(INDEX(Stock_DataSet!$G$2:$G$6186, MATCH(1, (Stock_DataSet!$B$2:$B$6186=$A426)*(Stock_DataSet!$A$2:$A$6186=B$1), 0)), "")</f>
        <v>2044.08264160156</v>
      </c>
      <c r="C426" s="7" cm="1">
        <f t="array" ref="C426">IFERROR(INDEX(Stock_DataSet!$G$2:$G$6186, MATCH(1, (Stock_DataSet!$B$2:$B$6186=$A426)*(Stock_DataSet!$A$2:$A$6186=C$1), 0)), "")</f>
        <v>3075.400390625</v>
      </c>
      <c r="D426" s="7" cm="1">
        <f t="array" ref="D426">IFERROR(INDEX(Stock_DataSet!$G$2:$G$6186, MATCH(1, (Stock_DataSet!$B$2:$B$6186=$A426)*(Stock_DataSet!$A$2:$A$6186=D$1), 0)), "")</f>
        <v>1429.11999511718</v>
      </c>
      <c r="E426" s="7" cm="1">
        <f t="array" ref="E426">IFERROR(INDEX(Stock_DataSet!$G$2:$G$6186, MATCH(1, (Stock_DataSet!$B$2:$B$6186=$A426)*(Stock_DataSet!$A$2:$A$6186=E$1), 0)), "")</f>
        <v>1398.10217285156</v>
      </c>
      <c r="F426" s="7" cm="1">
        <f t="array" ref="F426">IFERROR(INDEX(Stock_DataSet!$G$2:$G$6186, MATCH(1, (Stock_DataSet!$B$2:$B$6186=$A426)*(Stock_DataSet!$A$2:$A$6186=F$1), 0)), "")</f>
        <v>2399.53125</v>
      </c>
    </row>
    <row r="427" spans="1:6" x14ac:dyDescent="0.25">
      <c r="A427" s="10">
        <v>44369</v>
      </c>
      <c r="B427" s="7" cm="1">
        <f t="array" ref="B427">IFERROR(INDEX(Stock_DataSet!$G$2:$G$6186, MATCH(1, (Stock_DataSet!$B$2:$B$6186=$A427)*(Stock_DataSet!$A$2:$A$6186=B$1), 0)), "")</f>
        <v>2033.57543945312</v>
      </c>
      <c r="C427" s="7" cm="1">
        <f t="array" ref="C427">IFERROR(INDEX(Stock_DataSet!$G$2:$G$6186, MATCH(1, (Stock_DataSet!$B$2:$B$6186=$A427)*(Stock_DataSet!$A$2:$A$6186=C$1), 0)), "")</f>
        <v>3101.80297851562</v>
      </c>
      <c r="D427" s="7" cm="1">
        <f t="array" ref="D427">IFERROR(INDEX(Stock_DataSet!$G$2:$G$6186, MATCH(1, (Stock_DataSet!$B$2:$B$6186=$A427)*(Stock_DataSet!$A$2:$A$6186=D$1), 0)), "")</f>
        <v>1424.41625976562</v>
      </c>
      <c r="E427" s="7" cm="1">
        <f t="array" ref="E427">IFERROR(INDEX(Stock_DataSet!$G$2:$G$6186, MATCH(1, (Stock_DataSet!$B$2:$B$6186=$A427)*(Stock_DataSet!$A$2:$A$6186=E$1), 0)), "")</f>
        <v>1408.86535644531</v>
      </c>
      <c r="F427" s="7" cm="1">
        <f t="array" ref="F427">IFERROR(INDEX(Stock_DataSet!$G$2:$G$6186, MATCH(1, (Stock_DataSet!$B$2:$B$6186=$A427)*(Stock_DataSet!$A$2:$A$6186=F$1), 0)), "")</f>
        <v>2376.53173828125</v>
      </c>
    </row>
    <row r="428" spans="1:6" x14ac:dyDescent="0.25">
      <c r="A428" s="10">
        <v>44370</v>
      </c>
      <c r="B428" s="7" cm="1">
        <f t="array" ref="B428">IFERROR(INDEX(Stock_DataSet!$G$2:$G$6186, MATCH(1, (Stock_DataSet!$B$2:$B$6186=$A428)*(Stock_DataSet!$A$2:$A$6186=B$1), 0)), "")</f>
        <v>2014.93701171875</v>
      </c>
      <c r="C428" s="7" cm="1">
        <f t="array" ref="C428">IFERROR(INDEX(Stock_DataSet!$G$2:$G$6186, MATCH(1, (Stock_DataSet!$B$2:$B$6186=$A428)*(Stock_DataSet!$A$2:$A$6186=C$1), 0)), "")</f>
        <v>3064.40698242187</v>
      </c>
      <c r="D428" s="7" cm="1">
        <f t="array" ref="D428">IFERROR(INDEX(Stock_DataSet!$G$2:$G$6186, MATCH(1, (Stock_DataSet!$B$2:$B$6186=$A428)*(Stock_DataSet!$A$2:$A$6186=D$1), 0)), "")</f>
        <v>1426.04821777343</v>
      </c>
      <c r="E428" s="7" cm="1">
        <f t="array" ref="E428">IFERROR(INDEX(Stock_DataSet!$G$2:$G$6186, MATCH(1, (Stock_DataSet!$B$2:$B$6186=$A428)*(Stock_DataSet!$A$2:$A$6186=E$1), 0)), "")</f>
        <v>1400.75817871093</v>
      </c>
      <c r="F428" s="7" cm="1">
        <f t="array" ref="F428">IFERROR(INDEX(Stock_DataSet!$G$2:$G$6186, MATCH(1, (Stock_DataSet!$B$2:$B$6186=$A428)*(Stock_DataSet!$A$2:$A$6186=F$1), 0)), "")</f>
        <v>2367.22631835937</v>
      </c>
    </row>
    <row r="429" spans="1:6" x14ac:dyDescent="0.25">
      <c r="A429" s="10">
        <v>44371</v>
      </c>
      <c r="B429" s="7" cm="1">
        <f t="array" ref="B429">IFERROR(INDEX(Stock_DataSet!$G$2:$G$6186, MATCH(1, (Stock_DataSet!$B$2:$B$6186=$A429)*(Stock_DataSet!$A$2:$A$6186=B$1), 0)), "")</f>
        <v>1967.56372070312</v>
      </c>
      <c r="C429" s="7" cm="1">
        <f t="array" ref="C429">IFERROR(INDEX(Stock_DataSet!$G$2:$G$6186, MATCH(1, (Stock_DataSet!$B$2:$B$6186=$A429)*(Stock_DataSet!$A$2:$A$6186=C$1), 0)), "")</f>
        <v>3169.82983398437</v>
      </c>
      <c r="D429" s="7" cm="1">
        <f t="array" ref="D429">IFERROR(INDEX(Stock_DataSet!$G$2:$G$6186, MATCH(1, (Stock_DataSet!$B$2:$B$6186=$A429)*(Stock_DataSet!$A$2:$A$6186=D$1), 0)), "")</f>
        <v>1445.9677734375</v>
      </c>
      <c r="E429" s="7" cm="1">
        <f t="array" ref="E429">IFERROR(INDEX(Stock_DataSet!$G$2:$G$6186, MATCH(1, (Stock_DataSet!$B$2:$B$6186=$A429)*(Stock_DataSet!$A$2:$A$6186=E$1), 0)), "")</f>
        <v>1452.98999023437</v>
      </c>
      <c r="F429" s="7" cm="1">
        <f t="array" ref="F429">IFERROR(INDEX(Stock_DataSet!$G$2:$G$6186, MATCH(1, (Stock_DataSet!$B$2:$B$6186=$A429)*(Stock_DataSet!$A$2:$A$6186=F$1), 0)), "")</f>
        <v>2376.43579101562</v>
      </c>
    </row>
    <row r="430" spans="1:6" x14ac:dyDescent="0.25">
      <c r="A430" s="10">
        <v>44372</v>
      </c>
      <c r="B430" s="7" cm="1">
        <f t="array" ref="B430">IFERROR(INDEX(Stock_DataSet!$G$2:$G$6186, MATCH(1, (Stock_DataSet!$B$2:$B$6186=$A430)*(Stock_DataSet!$A$2:$A$6186=B$1), 0)), "")</f>
        <v>1922.74877929687</v>
      </c>
      <c r="C430" s="7" cm="1">
        <f t="array" ref="C430">IFERROR(INDEX(Stock_DataSet!$G$2:$G$6186, MATCH(1, (Stock_DataSet!$B$2:$B$6186=$A430)*(Stock_DataSet!$A$2:$A$6186=C$1), 0)), "")</f>
        <v>3176.59545898437</v>
      </c>
      <c r="D430" s="7" cm="1">
        <f t="array" ref="D430">IFERROR(INDEX(Stock_DataSet!$G$2:$G$6186, MATCH(1, (Stock_DataSet!$B$2:$B$6186=$A430)*(Stock_DataSet!$A$2:$A$6186=D$1), 0)), "")</f>
        <v>1454.46350097656</v>
      </c>
      <c r="E430" s="7" cm="1">
        <f t="array" ref="E430">IFERROR(INDEX(Stock_DataSet!$G$2:$G$6186, MATCH(1, (Stock_DataSet!$B$2:$B$6186=$A430)*(Stock_DataSet!$A$2:$A$6186=E$1), 0)), "")</f>
        <v>1466.96826171875</v>
      </c>
      <c r="F430" s="7" cm="1">
        <f t="array" ref="F430">IFERROR(INDEX(Stock_DataSet!$G$2:$G$6186, MATCH(1, (Stock_DataSet!$B$2:$B$6186=$A430)*(Stock_DataSet!$A$2:$A$6186=F$1), 0)), "")</f>
        <v>2336.8310546875</v>
      </c>
    </row>
    <row r="431" spans="1:6" x14ac:dyDescent="0.25">
      <c r="A431" s="10">
        <v>44375</v>
      </c>
      <c r="B431" s="7" cm="1">
        <f t="array" ref="B431">IFERROR(INDEX(Stock_DataSet!$G$2:$G$6186, MATCH(1, (Stock_DataSet!$B$2:$B$6186=$A431)*(Stock_DataSet!$A$2:$A$6186=B$1), 0)), "")</f>
        <v>1905.89184570312</v>
      </c>
      <c r="C431" s="7" cm="1">
        <f t="array" ref="C431">IFERROR(INDEX(Stock_DataSet!$G$2:$G$6186, MATCH(1, (Stock_DataSet!$B$2:$B$6186=$A431)*(Stock_DataSet!$A$2:$A$6186=C$1), 0)), "")</f>
        <v>3135.20581054687</v>
      </c>
      <c r="D431" s="7" cm="1">
        <f t="array" ref="D431">IFERROR(INDEX(Stock_DataSet!$G$2:$G$6186, MATCH(1, (Stock_DataSet!$B$2:$B$6186=$A431)*(Stock_DataSet!$A$2:$A$6186=D$1), 0)), "")</f>
        <v>1447.98376464843</v>
      </c>
      <c r="E431" s="7" cm="1">
        <f t="array" ref="E431">IFERROR(INDEX(Stock_DataSet!$G$2:$G$6186, MATCH(1, (Stock_DataSet!$B$2:$B$6186=$A431)*(Stock_DataSet!$A$2:$A$6186=E$1), 0)), "")</f>
        <v>1464.73168945312</v>
      </c>
      <c r="F431" s="7" cm="1">
        <f t="array" ref="F431">IFERROR(INDEX(Stock_DataSet!$G$2:$G$6186, MATCH(1, (Stock_DataSet!$B$2:$B$6186=$A431)*(Stock_DataSet!$A$2:$A$6186=F$1), 0)), "")</f>
        <v>2347.853515625</v>
      </c>
    </row>
    <row r="432" spans="1:6" x14ac:dyDescent="0.25">
      <c r="A432" s="10">
        <v>44376</v>
      </c>
      <c r="B432" s="7" cm="1">
        <f t="array" ref="B432">IFERROR(INDEX(Stock_DataSet!$G$2:$G$6186, MATCH(1, (Stock_DataSet!$B$2:$B$6186=$A432)*(Stock_DataSet!$A$2:$A$6186=B$1), 0)), "")</f>
        <v>1907.53637695312</v>
      </c>
      <c r="C432" s="7" cm="1">
        <f t="array" ref="C432">IFERROR(INDEX(Stock_DataSet!$G$2:$G$6186, MATCH(1, (Stock_DataSet!$B$2:$B$6186=$A432)*(Stock_DataSet!$A$2:$A$6186=C$1), 0)), "")</f>
        <v>3139.05834960937</v>
      </c>
      <c r="D432" s="7" cm="1">
        <f t="array" ref="D432">IFERROR(INDEX(Stock_DataSet!$G$2:$G$6186, MATCH(1, (Stock_DataSet!$B$2:$B$6186=$A432)*(Stock_DataSet!$A$2:$A$6186=D$1), 0)), "")</f>
        <v>1448.17663574218</v>
      </c>
      <c r="E432" s="7" cm="1">
        <f t="array" ref="E432">IFERROR(INDEX(Stock_DataSet!$G$2:$G$6186, MATCH(1, (Stock_DataSet!$B$2:$B$6186=$A432)*(Stock_DataSet!$A$2:$A$6186=E$1), 0)), "")</f>
        <v>1456.57788085937</v>
      </c>
      <c r="F432" s="7" cm="1">
        <f t="array" ref="F432">IFERROR(INDEX(Stock_DataSet!$G$2:$G$6186, MATCH(1, (Stock_DataSet!$B$2:$B$6186=$A432)*(Stock_DataSet!$A$2:$A$6186=F$1), 0)), "")</f>
        <v>2378.7265625</v>
      </c>
    </row>
    <row r="433" spans="1:6" x14ac:dyDescent="0.25">
      <c r="A433" s="10">
        <v>44377</v>
      </c>
      <c r="B433" s="7" cm="1">
        <f t="array" ref="B433">IFERROR(INDEX(Stock_DataSet!$G$2:$G$6186, MATCH(1, (Stock_DataSet!$B$2:$B$6186=$A433)*(Stock_DataSet!$A$2:$A$6186=B$1), 0)), "")</f>
        <v>1928.41345214843</v>
      </c>
      <c r="C433" s="7" cm="1">
        <f t="array" ref="C433">IFERROR(INDEX(Stock_DataSet!$G$2:$G$6186, MATCH(1, (Stock_DataSet!$B$2:$B$6186=$A433)*(Stock_DataSet!$A$2:$A$6186=C$1), 0)), "")</f>
        <v>3143.662109375</v>
      </c>
      <c r="D433" s="7" cm="1">
        <f t="array" ref="D433">IFERROR(INDEX(Stock_DataSet!$G$2:$G$6186, MATCH(1, (Stock_DataSet!$B$2:$B$6186=$A433)*(Stock_DataSet!$A$2:$A$6186=D$1), 0)), "")</f>
        <v>1444.17529296875</v>
      </c>
      <c r="E433" s="7" cm="1">
        <f t="array" ref="E433">IFERROR(INDEX(Stock_DataSet!$G$2:$G$6186, MATCH(1, (Stock_DataSet!$B$2:$B$6186=$A433)*(Stock_DataSet!$A$2:$A$6186=E$1), 0)), "")</f>
        <v>1473.11877441406</v>
      </c>
      <c r="F433" s="7" cm="1">
        <f t="array" ref="F433">IFERROR(INDEX(Stock_DataSet!$G$2:$G$6186, MATCH(1, (Stock_DataSet!$B$2:$B$6186=$A433)*(Stock_DataSet!$A$2:$A$6186=F$1), 0)), "")</f>
        <v>2358.44677734375</v>
      </c>
    </row>
    <row r="434" spans="1:6" x14ac:dyDescent="0.25">
      <c r="A434" s="10">
        <v>44378</v>
      </c>
      <c r="B434" s="7" cm="1">
        <f t="array" ref="B434">IFERROR(INDEX(Stock_DataSet!$G$2:$G$6186, MATCH(1, (Stock_DataSet!$B$2:$B$6186=$A434)*(Stock_DataSet!$A$2:$A$6186=B$1), 0)), "")</f>
        <v>1916.81018066406</v>
      </c>
      <c r="C434" s="7" cm="1">
        <f t="array" ref="C434">IFERROR(INDEX(Stock_DataSet!$G$2:$G$6186, MATCH(1, (Stock_DataSet!$B$2:$B$6186=$A434)*(Stock_DataSet!$A$2:$A$6186=C$1), 0)), "")</f>
        <v>3139.6689453125</v>
      </c>
      <c r="D434" s="7" cm="1">
        <f t="array" ref="D434">IFERROR(INDEX(Stock_DataSet!$G$2:$G$6186, MATCH(1, (Stock_DataSet!$B$2:$B$6186=$A434)*(Stock_DataSet!$A$2:$A$6186=D$1), 0)), "")</f>
        <v>1433.42529296875</v>
      </c>
      <c r="E434" s="7" cm="1">
        <f t="array" ref="E434">IFERROR(INDEX(Stock_DataSet!$G$2:$G$6186, MATCH(1, (Stock_DataSet!$B$2:$B$6186=$A434)*(Stock_DataSet!$A$2:$A$6186=E$1), 0)), "")</f>
        <v>1454.10827636718</v>
      </c>
      <c r="F434" s="7" cm="1">
        <f t="array" ref="F434">IFERROR(INDEX(Stock_DataSet!$G$2:$G$6186, MATCH(1, (Stock_DataSet!$B$2:$B$6186=$A434)*(Stock_DataSet!$A$2:$A$6186=F$1), 0)), "")</f>
        <v>2364.8408203125</v>
      </c>
    </row>
    <row r="435" spans="1:6" x14ac:dyDescent="0.25">
      <c r="A435" s="10">
        <v>44379</v>
      </c>
      <c r="B435" s="7" cm="1">
        <f t="array" ref="B435">IFERROR(INDEX(Stock_DataSet!$G$2:$G$6186, MATCH(1, (Stock_DataSet!$B$2:$B$6186=$A435)*(Stock_DataSet!$A$2:$A$6186=B$1), 0)), "")</f>
        <v>1945.22485351562</v>
      </c>
      <c r="C435" s="7" cm="1">
        <f t="array" ref="C435">IFERROR(INDEX(Stock_DataSet!$G$2:$G$6186, MATCH(1, (Stock_DataSet!$B$2:$B$6186=$A435)*(Stock_DataSet!$A$2:$A$6186=C$1), 0)), "")</f>
        <v>3124.58813476562</v>
      </c>
      <c r="D435" s="7" cm="1">
        <f t="array" ref="D435">IFERROR(INDEX(Stock_DataSet!$G$2:$G$6186, MATCH(1, (Stock_DataSet!$B$2:$B$6186=$A435)*(Stock_DataSet!$A$2:$A$6186=D$1), 0)), "")</f>
        <v>1427.30310058593</v>
      </c>
      <c r="E435" s="7" cm="1">
        <f t="array" ref="E435">IFERROR(INDEX(Stock_DataSet!$G$2:$G$6186, MATCH(1, (Stock_DataSet!$B$2:$B$6186=$A435)*(Stock_DataSet!$A$2:$A$6186=E$1), 0)), "")</f>
        <v>1461.00415039062</v>
      </c>
      <c r="F435" s="7" cm="1">
        <f t="array" ref="F435">IFERROR(INDEX(Stock_DataSet!$G$2:$G$6186, MATCH(1, (Stock_DataSet!$B$2:$B$6186=$A435)*(Stock_DataSet!$A$2:$A$6186=F$1), 0)), "")</f>
        <v>2373.71630859375</v>
      </c>
    </row>
    <row r="436" spans="1:6" x14ac:dyDescent="0.25">
      <c r="A436" s="10">
        <v>44382</v>
      </c>
      <c r="B436" s="7" cm="1">
        <f t="array" ref="B436">IFERROR(INDEX(Stock_DataSet!$G$2:$G$6186, MATCH(1, (Stock_DataSet!$B$2:$B$6186=$A436)*(Stock_DataSet!$A$2:$A$6186=B$1), 0)), "")</f>
        <v>1964.54870605468</v>
      </c>
      <c r="C436" s="7" cm="1">
        <f t="array" ref="C436">IFERROR(INDEX(Stock_DataSet!$G$2:$G$6186, MATCH(1, (Stock_DataSet!$B$2:$B$6186=$A436)*(Stock_DataSet!$A$2:$A$6186=C$1), 0)), "")</f>
        <v>3120.40771484375</v>
      </c>
      <c r="D436" s="7" cm="1">
        <f t="array" ref="D436">IFERROR(INDEX(Stock_DataSet!$G$2:$G$6186, MATCH(1, (Stock_DataSet!$B$2:$B$6186=$A436)*(Stock_DataSet!$A$2:$A$6186=D$1), 0)), "")</f>
        <v>1441.81323242187</v>
      </c>
      <c r="E436" s="7" cm="1">
        <f t="array" ref="E436">IFERROR(INDEX(Stock_DataSet!$G$2:$G$6186, MATCH(1, (Stock_DataSet!$B$2:$B$6186=$A436)*(Stock_DataSet!$A$2:$A$6186=E$1), 0)), "")</f>
        <v>1471.39465332031</v>
      </c>
      <c r="F436" s="7" cm="1">
        <f t="array" ref="F436">IFERROR(INDEX(Stock_DataSet!$G$2:$G$6186, MATCH(1, (Stock_DataSet!$B$2:$B$6186=$A436)*(Stock_DataSet!$A$2:$A$6186=F$1), 0)), "")</f>
        <v>2384.92944335937</v>
      </c>
    </row>
    <row r="437" spans="1:6" x14ac:dyDescent="0.25">
      <c r="A437" s="10">
        <v>44383</v>
      </c>
      <c r="B437" s="7" cm="1">
        <f t="array" ref="B437">IFERROR(INDEX(Stock_DataSet!$G$2:$G$6186, MATCH(1, (Stock_DataSet!$B$2:$B$6186=$A437)*(Stock_DataSet!$A$2:$A$6186=B$1), 0)), "")</f>
        <v>1941.341796875</v>
      </c>
      <c r="C437" s="7" cm="1">
        <f t="array" ref="C437">IFERROR(INDEX(Stock_DataSet!$G$2:$G$6186, MATCH(1, (Stock_DataSet!$B$2:$B$6186=$A437)*(Stock_DataSet!$A$2:$A$6186=C$1), 0)), "")</f>
        <v>3065.25244140625</v>
      </c>
      <c r="D437" s="7" cm="1">
        <f t="array" ref="D437">IFERROR(INDEX(Stock_DataSet!$G$2:$G$6186, MATCH(1, (Stock_DataSet!$B$2:$B$6186=$A437)*(Stock_DataSet!$A$2:$A$6186=D$1), 0)), "")</f>
        <v>1479.65539550781</v>
      </c>
      <c r="E437" s="7" cm="1">
        <f t="array" ref="E437">IFERROR(INDEX(Stock_DataSet!$G$2:$G$6186, MATCH(1, (Stock_DataSet!$B$2:$B$6186=$A437)*(Stock_DataSet!$A$2:$A$6186=E$1), 0)), "")</f>
        <v>1455.78552246093</v>
      </c>
      <c r="F437" s="7" cm="1">
        <f t="array" ref="F437">IFERROR(INDEX(Stock_DataSet!$G$2:$G$6186, MATCH(1, (Stock_DataSet!$B$2:$B$6186=$A437)*(Stock_DataSet!$A$2:$A$6186=F$1), 0)), "")</f>
        <v>2359.59228515625</v>
      </c>
    </row>
    <row r="438" spans="1:6" x14ac:dyDescent="0.25">
      <c r="A438" s="10">
        <v>44384</v>
      </c>
      <c r="B438" s="7" cm="1">
        <f t="array" ref="B438">IFERROR(INDEX(Stock_DataSet!$G$2:$G$6186, MATCH(1, (Stock_DataSet!$B$2:$B$6186=$A438)*(Stock_DataSet!$A$2:$A$6186=B$1), 0)), "")</f>
        <v>1927.86535644531</v>
      </c>
      <c r="C438" s="7" cm="1">
        <f t="array" ref="C438">IFERROR(INDEX(Stock_DataSet!$G$2:$G$6186, MATCH(1, (Stock_DataSet!$B$2:$B$6186=$A438)*(Stock_DataSet!$A$2:$A$6186=C$1), 0)), "")</f>
        <v>3077.138671875</v>
      </c>
      <c r="D438" s="7" cm="1">
        <f t="array" ref="D438">IFERROR(INDEX(Stock_DataSet!$G$2:$G$6186, MATCH(1, (Stock_DataSet!$B$2:$B$6186=$A438)*(Stock_DataSet!$A$2:$A$6186=D$1), 0)), "")</f>
        <v>1484.28332519531</v>
      </c>
      <c r="E438" s="7" cm="1">
        <f t="array" ref="E438">IFERROR(INDEX(Stock_DataSet!$G$2:$G$6186, MATCH(1, (Stock_DataSet!$B$2:$B$6186=$A438)*(Stock_DataSet!$A$2:$A$6186=E$1), 0)), "")</f>
        <v>1458.02221679687</v>
      </c>
      <c r="F438" s="7" cm="1">
        <f t="array" ref="F438">IFERROR(INDEX(Stock_DataSet!$G$2:$G$6186, MATCH(1, (Stock_DataSet!$B$2:$B$6186=$A438)*(Stock_DataSet!$A$2:$A$6186=F$1), 0)), "")</f>
        <v>2368.32397460937</v>
      </c>
    </row>
    <row r="439" spans="1:6" x14ac:dyDescent="0.25">
      <c r="A439" s="10">
        <v>44385</v>
      </c>
      <c r="B439" s="7" cm="1">
        <f t="array" ref="B439">IFERROR(INDEX(Stock_DataSet!$G$2:$G$6186, MATCH(1, (Stock_DataSet!$B$2:$B$6186=$A439)*(Stock_DataSet!$A$2:$A$6186=B$1), 0)), "")</f>
        <v>1911.92199707031</v>
      </c>
      <c r="C439" s="7" cm="1">
        <f t="array" ref="C439">IFERROR(INDEX(Stock_DataSet!$G$2:$G$6186, MATCH(1, (Stock_DataSet!$B$2:$B$6186=$A439)*(Stock_DataSet!$A$2:$A$6186=C$1), 0)), "")</f>
        <v>3061.68237304687</v>
      </c>
      <c r="D439" s="7" cm="1">
        <f t="array" ref="D439">IFERROR(INDEX(Stock_DataSet!$G$2:$G$6186, MATCH(1, (Stock_DataSet!$B$2:$B$6186=$A439)*(Stock_DataSet!$A$2:$A$6186=D$1), 0)), "")</f>
        <v>1465.91662597656</v>
      </c>
      <c r="E439" s="7" cm="1">
        <f t="array" ref="E439">IFERROR(INDEX(Stock_DataSet!$G$2:$G$6186, MATCH(1, (Stock_DataSet!$B$2:$B$6186=$A439)*(Stock_DataSet!$A$2:$A$6186=E$1), 0)), "")</f>
        <v>1454.43432617187</v>
      </c>
      <c r="F439" s="7" cm="1">
        <f t="array" ref="F439">IFERROR(INDEX(Stock_DataSet!$G$2:$G$6186, MATCH(1, (Stock_DataSet!$B$2:$B$6186=$A439)*(Stock_DataSet!$A$2:$A$6186=F$1), 0)), "")</f>
        <v>2335.78125</v>
      </c>
    </row>
    <row r="440" spans="1:6" x14ac:dyDescent="0.25">
      <c r="A440" s="10">
        <v>44386</v>
      </c>
      <c r="B440" s="7" cm="1">
        <f t="array" ref="B440">IFERROR(INDEX(Stock_DataSet!$G$2:$G$6186, MATCH(1, (Stock_DataSet!$B$2:$B$6186=$A440)*(Stock_DataSet!$A$2:$A$6186=B$1), 0)), "")</f>
        <v>1892.36962890625</v>
      </c>
      <c r="C440" s="7" cm="1">
        <f t="array" ref="C440">IFERROR(INDEX(Stock_DataSet!$G$2:$G$6186, MATCH(1, (Stock_DataSet!$B$2:$B$6186=$A440)*(Stock_DataSet!$A$2:$A$6186=C$1), 0)), "")</f>
        <v>3014.37329101562</v>
      </c>
      <c r="D440" s="7" cm="1">
        <f t="array" ref="D440">IFERROR(INDEX(Stock_DataSet!$G$2:$G$6186, MATCH(1, (Stock_DataSet!$B$2:$B$6186=$A440)*(Stock_DataSet!$A$2:$A$6186=D$1), 0)), "")</f>
        <v>1448.12829589843</v>
      </c>
      <c r="E440" s="7" cm="1">
        <f t="array" ref="E440">IFERROR(INDEX(Stock_DataSet!$G$2:$G$6186, MATCH(1, (Stock_DataSet!$B$2:$B$6186=$A440)*(Stock_DataSet!$A$2:$A$6186=E$1), 0)), "")</f>
        <v>1456.43811035156</v>
      </c>
      <c r="F440" s="7" cm="1">
        <f t="array" ref="F440">IFERROR(INDEX(Stock_DataSet!$G$2:$G$6186, MATCH(1, (Stock_DataSet!$B$2:$B$6186=$A440)*(Stock_DataSet!$A$2:$A$6186=F$1), 0)), "")</f>
        <v>2339.50317382812</v>
      </c>
    </row>
    <row r="441" spans="1:6" x14ac:dyDescent="0.25">
      <c r="A441" s="10">
        <v>44389</v>
      </c>
      <c r="B441" s="7" cm="1">
        <f t="array" ref="B441">IFERROR(INDEX(Stock_DataSet!$G$2:$G$6186, MATCH(1, (Stock_DataSet!$B$2:$B$6186=$A441)*(Stock_DataSet!$A$2:$A$6186=B$1), 0)), "")</f>
        <v>1904.15600585937</v>
      </c>
      <c r="C441" s="7" cm="1">
        <f t="array" ref="C441">IFERROR(INDEX(Stock_DataSet!$G$2:$G$6186, MATCH(1, (Stock_DataSet!$B$2:$B$6186=$A441)*(Stock_DataSet!$A$2:$A$6186=C$1), 0)), "")</f>
        <v>3000.23315429687</v>
      </c>
      <c r="D441" s="7" cm="1">
        <f t="array" ref="D441">IFERROR(INDEX(Stock_DataSet!$G$2:$G$6186, MATCH(1, (Stock_DataSet!$B$2:$B$6186=$A441)*(Stock_DataSet!$A$2:$A$6186=D$1), 0)), "")</f>
        <v>1433.66638183593</v>
      </c>
      <c r="E441" s="7" cm="1">
        <f t="array" ref="E441">IFERROR(INDEX(Stock_DataSet!$G$2:$G$6186, MATCH(1, (Stock_DataSet!$B$2:$B$6186=$A441)*(Stock_DataSet!$A$2:$A$6186=E$1), 0)), "")</f>
        <v>1442.4130859375</v>
      </c>
      <c r="F441" s="7" cm="1">
        <f t="array" ref="F441">IFERROR(INDEX(Stock_DataSet!$G$2:$G$6186, MATCH(1, (Stock_DataSet!$B$2:$B$6186=$A441)*(Stock_DataSet!$A$2:$A$6186=F$1), 0)), "")</f>
        <v>2332.53637695312</v>
      </c>
    </row>
    <row r="442" spans="1:6" x14ac:dyDescent="0.25">
      <c r="A442" s="10">
        <v>44390</v>
      </c>
      <c r="B442" s="7" cm="1">
        <f t="array" ref="B442">IFERROR(INDEX(Stock_DataSet!$G$2:$G$6186, MATCH(1, (Stock_DataSet!$B$2:$B$6186=$A442)*(Stock_DataSet!$A$2:$A$6186=B$1), 0)), "")</f>
        <v>1918.40893554687</v>
      </c>
      <c r="C442" s="7" cm="1">
        <f t="array" ref="C442">IFERROR(INDEX(Stock_DataSet!$G$2:$G$6186, MATCH(1, (Stock_DataSet!$B$2:$B$6186=$A442)*(Stock_DataSet!$A$2:$A$6186=C$1), 0)), "")</f>
        <v>2995.017578125</v>
      </c>
      <c r="D442" s="7" cm="1">
        <f t="array" ref="D442">IFERROR(INDEX(Stock_DataSet!$G$2:$G$6186, MATCH(1, (Stock_DataSet!$B$2:$B$6186=$A442)*(Stock_DataSet!$A$2:$A$6186=D$1), 0)), "")</f>
        <v>1447.98364257812</v>
      </c>
      <c r="E442" s="7" cm="1">
        <f t="array" ref="E442">IFERROR(INDEX(Stock_DataSet!$G$2:$G$6186, MATCH(1, (Stock_DataSet!$B$2:$B$6186=$A442)*(Stock_DataSet!$A$2:$A$6186=E$1), 0)), "")</f>
        <v>1439.71069335937</v>
      </c>
      <c r="F442" s="7" cm="1">
        <f t="array" ref="F442">IFERROR(INDEX(Stock_DataSet!$G$2:$G$6186, MATCH(1, (Stock_DataSet!$B$2:$B$6186=$A442)*(Stock_DataSet!$A$2:$A$6186=F$1), 0)), "")</f>
        <v>2325.42651367187</v>
      </c>
    </row>
    <row r="443" spans="1:6" x14ac:dyDescent="0.25">
      <c r="A443" s="10">
        <v>44391</v>
      </c>
      <c r="B443" s="7" cm="1">
        <f t="array" ref="B443">IFERROR(INDEX(Stock_DataSet!$G$2:$G$6186, MATCH(1, (Stock_DataSet!$B$2:$B$6186=$A443)*(Stock_DataSet!$A$2:$A$6186=B$1), 0)), "")</f>
        <v>1905.89184570312</v>
      </c>
      <c r="C443" s="7" cm="1">
        <f t="array" ref="C443">IFERROR(INDEX(Stock_DataSet!$G$2:$G$6186, MATCH(1, (Stock_DataSet!$B$2:$B$6186=$A443)*(Stock_DataSet!$A$2:$A$6186=C$1), 0)), "")</f>
        <v>3020.38696289062</v>
      </c>
      <c r="D443" s="7" cm="1">
        <f t="array" ref="D443">IFERROR(INDEX(Stock_DataSet!$G$2:$G$6186, MATCH(1, (Stock_DataSet!$B$2:$B$6186=$A443)*(Stock_DataSet!$A$2:$A$6186=D$1), 0)), "")</f>
        <v>1445.38061523437</v>
      </c>
      <c r="E443" s="7" cm="1">
        <f t="array" ref="E443">IFERROR(INDEX(Stock_DataSet!$G$2:$G$6186, MATCH(1, (Stock_DataSet!$B$2:$B$6186=$A443)*(Stock_DataSet!$A$2:$A$6186=E$1), 0)), "")</f>
        <v>1469.48425292968</v>
      </c>
      <c r="F443" s="7" cm="1">
        <f t="array" ref="F443">IFERROR(INDEX(Stock_DataSet!$G$2:$G$6186, MATCH(1, (Stock_DataSet!$B$2:$B$6186=$A443)*(Stock_DataSet!$A$2:$A$6186=F$1), 0)), "")</f>
        <v>2304.57470703125</v>
      </c>
    </row>
    <row r="444" spans="1:6" x14ac:dyDescent="0.25">
      <c r="A444" s="10">
        <v>44392</v>
      </c>
      <c r="B444" s="7" cm="1">
        <f t="array" ref="B444">IFERROR(INDEX(Stock_DataSet!$G$2:$G$6186, MATCH(1, (Stock_DataSet!$B$2:$B$6186=$A444)*(Stock_DataSet!$A$2:$A$6186=B$1), 0)), "")</f>
        <v>1902.55700683593</v>
      </c>
      <c r="C444" s="7" cm="1">
        <f t="array" ref="C444">IFERROR(INDEX(Stock_DataSet!$G$2:$G$6186, MATCH(1, (Stock_DataSet!$B$2:$B$6186=$A444)*(Stock_DataSet!$A$2:$A$6186=C$1), 0)), "")</f>
        <v>3016.05541992187</v>
      </c>
      <c r="D444" s="7" cm="1">
        <f t="array" ref="D444">IFERROR(INDEX(Stock_DataSet!$G$2:$G$6186, MATCH(1, (Stock_DataSet!$B$2:$B$6186=$A444)*(Stock_DataSet!$A$2:$A$6186=D$1), 0)), "")</f>
        <v>1466.15771484375</v>
      </c>
      <c r="E444" s="7" cm="1">
        <f t="array" ref="E444">IFERROR(INDEX(Stock_DataSet!$G$2:$G$6186, MATCH(1, (Stock_DataSet!$B$2:$B$6186=$A444)*(Stock_DataSet!$A$2:$A$6186=E$1), 0)), "")</f>
        <v>1473.11877441406</v>
      </c>
      <c r="F444" s="7" cm="1">
        <f t="array" ref="F444">IFERROR(INDEX(Stock_DataSet!$G$2:$G$6186, MATCH(1, (Stock_DataSet!$B$2:$B$6186=$A444)*(Stock_DataSet!$A$2:$A$6186=F$1), 0)), "")</f>
        <v>2302.18896484375</v>
      </c>
    </row>
    <row r="445" spans="1:6" x14ac:dyDescent="0.25">
      <c r="A445" s="10">
        <v>44393</v>
      </c>
      <c r="B445" s="7" cm="1">
        <f t="array" ref="B445">IFERROR(INDEX(Stock_DataSet!$G$2:$G$6186, MATCH(1, (Stock_DataSet!$B$2:$B$6186=$A445)*(Stock_DataSet!$A$2:$A$6186=B$1), 0)), "")</f>
        <v>1930.01245117187</v>
      </c>
      <c r="C445" s="7" cm="1">
        <f t="array" ref="C445">IFERROR(INDEX(Stock_DataSet!$G$2:$G$6186, MATCH(1, (Stock_DataSet!$B$2:$B$6186=$A445)*(Stock_DataSet!$A$2:$A$6186=C$1), 0)), "")</f>
        <v>3008.38061523437</v>
      </c>
      <c r="D445" s="7" cm="1">
        <f t="array" ref="D445">IFERROR(INDEX(Stock_DataSet!$G$2:$G$6186, MATCH(1, (Stock_DataSet!$B$2:$B$6186=$A445)*(Stock_DataSet!$A$2:$A$6186=D$1), 0)), "")</f>
        <v>1467.74841308593</v>
      </c>
      <c r="E445" s="7" cm="1">
        <f t="array" ref="E445">IFERROR(INDEX(Stock_DataSet!$G$2:$G$6186, MATCH(1, (Stock_DataSet!$B$2:$B$6186=$A445)*(Stock_DataSet!$A$2:$A$6186=E$1), 0)), "")</f>
        <v>1449.49536132812</v>
      </c>
      <c r="F445" s="7" cm="1">
        <f t="array" ref="F445">IFERROR(INDEX(Stock_DataSet!$G$2:$G$6186, MATCH(1, (Stock_DataSet!$B$2:$B$6186=$A445)*(Stock_DataSet!$A$2:$A$6186=F$1), 0)), "")</f>
        <v>2307.00805664062</v>
      </c>
    </row>
    <row r="446" spans="1:6" x14ac:dyDescent="0.25">
      <c r="A446" s="10">
        <v>44396</v>
      </c>
      <c r="B446" s="7" cm="1">
        <f t="array" ref="B446">IFERROR(INDEX(Stock_DataSet!$G$2:$G$6186, MATCH(1, (Stock_DataSet!$B$2:$B$6186=$A446)*(Stock_DataSet!$A$2:$A$6186=B$1), 0)), "")</f>
        <v>1917.72375488281</v>
      </c>
      <c r="C446" s="7" cm="1">
        <f t="array" ref="C446">IFERROR(INDEX(Stock_DataSet!$G$2:$G$6186, MATCH(1, (Stock_DataSet!$B$2:$B$6186=$A446)*(Stock_DataSet!$A$2:$A$6186=C$1), 0)), "")</f>
        <v>2998.77587890625</v>
      </c>
      <c r="D446" s="7" cm="1">
        <f t="array" ref="D446">IFERROR(INDEX(Stock_DataSet!$G$2:$G$6186, MATCH(1, (Stock_DataSet!$B$2:$B$6186=$A446)*(Stock_DataSet!$A$2:$A$6186=D$1), 0)), "")</f>
        <v>1418.240234375</v>
      </c>
      <c r="E446" s="7" cm="1">
        <f t="array" ref="E446">IFERROR(INDEX(Stock_DataSet!$G$2:$G$6186, MATCH(1, (Stock_DataSet!$B$2:$B$6186=$A446)*(Stock_DataSet!$A$2:$A$6186=E$1), 0)), "")</f>
        <v>1436.68200683593</v>
      </c>
      <c r="F446" s="7" cm="1">
        <f t="array" ref="F446">IFERROR(INDEX(Stock_DataSet!$G$2:$G$6186, MATCH(1, (Stock_DataSet!$B$2:$B$6186=$A446)*(Stock_DataSet!$A$2:$A$6186=F$1), 0)), "")</f>
        <v>2298.65771484375</v>
      </c>
    </row>
    <row r="447" spans="1:6" x14ac:dyDescent="0.25">
      <c r="A447" s="10">
        <v>44397</v>
      </c>
      <c r="B447" s="7" cm="1">
        <f t="array" ref="B447">IFERROR(INDEX(Stock_DataSet!$G$2:$G$6186, MATCH(1, (Stock_DataSet!$B$2:$B$6186=$A447)*(Stock_DataSet!$A$2:$A$6186=B$1), 0)), "")</f>
        <v>1913.01818847656</v>
      </c>
      <c r="C447" s="7" cm="1">
        <f t="array" ref="C447">IFERROR(INDEX(Stock_DataSet!$G$2:$G$6186, MATCH(1, (Stock_DataSet!$B$2:$B$6186=$A447)*(Stock_DataSet!$A$2:$A$6186=C$1), 0)), "")</f>
        <v>3018.7392578125</v>
      </c>
      <c r="D447" s="7" cm="1">
        <f t="array" ref="D447">IFERROR(INDEX(Stock_DataSet!$G$2:$G$6186, MATCH(1, (Stock_DataSet!$B$2:$B$6186=$A447)*(Stock_DataSet!$A$2:$A$6186=D$1), 0)), "")</f>
        <v>1391.38903808593</v>
      </c>
      <c r="E447" s="7" cm="1">
        <f t="array" ref="E447">IFERROR(INDEX(Stock_DataSet!$G$2:$G$6186, MATCH(1, (Stock_DataSet!$B$2:$B$6186=$A447)*(Stock_DataSet!$A$2:$A$6186=E$1), 0)), "")</f>
        <v>1444.46337890625</v>
      </c>
      <c r="F447" s="7" cm="1">
        <f t="array" ref="F447">IFERROR(INDEX(Stock_DataSet!$G$2:$G$6186, MATCH(1, (Stock_DataSet!$B$2:$B$6186=$A447)*(Stock_DataSet!$A$2:$A$6186=F$1), 0)), "")</f>
        <v>2323.70874023437</v>
      </c>
    </row>
    <row r="448" spans="1:6" x14ac:dyDescent="0.25">
      <c r="A448" s="10">
        <v>44399</v>
      </c>
      <c r="B448" s="7" cm="1">
        <f t="array" ref="B448">IFERROR(INDEX(Stock_DataSet!$G$2:$G$6186, MATCH(1, (Stock_DataSet!$B$2:$B$6186=$A448)*(Stock_DataSet!$A$2:$A$6186=B$1), 0)), "")</f>
        <v>1937.595703125</v>
      </c>
      <c r="C448" s="7" cm="1">
        <f t="array" ref="C448">IFERROR(INDEX(Stock_DataSet!$G$2:$G$6186, MATCH(1, (Stock_DataSet!$B$2:$B$6186=$A448)*(Stock_DataSet!$A$2:$A$6186=C$1), 0)), "")</f>
        <v>3028.6728515625</v>
      </c>
      <c r="D448" s="7" cm="1">
        <f t="array" ref="D448">IFERROR(INDEX(Stock_DataSet!$G$2:$G$6186, MATCH(1, (Stock_DataSet!$B$2:$B$6186=$A448)*(Stock_DataSet!$A$2:$A$6186=D$1), 0)), "")</f>
        <v>1396.73999023437</v>
      </c>
      <c r="E448" s="7" cm="1">
        <f t="array" ref="E448">IFERROR(INDEX(Stock_DataSet!$G$2:$G$6186, MATCH(1, (Stock_DataSet!$B$2:$B$6186=$A448)*(Stock_DataSet!$A$2:$A$6186=E$1), 0)), "")</f>
        <v>1481.87841796875</v>
      </c>
      <c r="F448" s="7" cm="1">
        <f t="array" ref="F448">IFERROR(INDEX(Stock_DataSet!$G$2:$G$6186, MATCH(1, (Stock_DataSet!$B$2:$B$6186=$A448)*(Stock_DataSet!$A$2:$A$6186=F$1), 0)), "")</f>
        <v>2269.55029296875</v>
      </c>
    </row>
    <row r="449" spans="1:6" x14ac:dyDescent="0.25">
      <c r="A449" s="10">
        <v>44400</v>
      </c>
      <c r="B449" s="7" cm="1">
        <f t="array" ref="B449">IFERROR(INDEX(Stock_DataSet!$G$2:$G$6186, MATCH(1, (Stock_DataSet!$B$2:$B$6186=$A449)*(Stock_DataSet!$A$2:$A$6186=B$1), 0)), "")</f>
        <v>1923.89099121093</v>
      </c>
      <c r="C449" s="7" cm="1">
        <f t="array" ref="C449">IFERROR(INDEX(Stock_DataSet!$G$2:$G$6186, MATCH(1, (Stock_DataSet!$B$2:$B$6186=$A449)*(Stock_DataSet!$A$2:$A$6186=C$1), 0)), "")</f>
        <v>3025.3779296875</v>
      </c>
      <c r="D449" s="7" cm="1">
        <f t="array" ref="D449">IFERROR(INDEX(Stock_DataSet!$G$2:$G$6186, MATCH(1, (Stock_DataSet!$B$2:$B$6186=$A449)*(Stock_DataSet!$A$2:$A$6186=D$1), 0)), "")</f>
        <v>1391.00354003906</v>
      </c>
      <c r="E449" s="7" cm="1">
        <f t="array" ref="E449">IFERROR(INDEX(Stock_DataSet!$G$2:$G$6186, MATCH(1, (Stock_DataSet!$B$2:$B$6186=$A449)*(Stock_DataSet!$A$2:$A$6186=E$1), 0)), "")</f>
        <v>1482.11120605468</v>
      </c>
      <c r="F449" s="7" cm="1">
        <f t="array" ref="F449">IFERROR(INDEX(Stock_DataSet!$G$2:$G$6186, MATCH(1, (Stock_DataSet!$B$2:$B$6186=$A449)*(Stock_DataSet!$A$2:$A$6186=F$1), 0)), "")</f>
        <v>2250.416015625</v>
      </c>
    </row>
    <row r="450" spans="1:6" x14ac:dyDescent="0.25">
      <c r="A450" s="10">
        <v>44403</v>
      </c>
      <c r="B450" s="7" cm="1">
        <f t="array" ref="B450">IFERROR(INDEX(Stock_DataSet!$G$2:$G$6186, MATCH(1, (Stock_DataSet!$B$2:$B$6186=$A450)*(Stock_DataSet!$A$2:$A$6186=B$1), 0)), "")</f>
        <v>1897.53186035156</v>
      </c>
      <c r="C450" s="7" cm="1">
        <f t="array" ref="C450">IFERROR(INDEX(Stock_DataSet!$G$2:$G$6186, MATCH(1, (Stock_DataSet!$B$2:$B$6186=$A450)*(Stock_DataSet!$A$2:$A$6186=C$1), 0)), "")</f>
        <v>3010.97021484375</v>
      </c>
      <c r="D450" s="7" cm="1">
        <f t="array" ref="D450">IFERROR(INDEX(Stock_DataSet!$G$2:$G$6186, MATCH(1, (Stock_DataSet!$B$2:$B$6186=$A450)*(Stock_DataSet!$A$2:$A$6186=D$1), 0)), "")</f>
        <v>1383.09753417968</v>
      </c>
      <c r="E450" s="7" cm="1">
        <f t="array" ref="E450">IFERROR(INDEX(Stock_DataSet!$G$2:$G$6186, MATCH(1, (Stock_DataSet!$B$2:$B$6186=$A450)*(Stock_DataSet!$A$2:$A$6186=E$1), 0)), "")</f>
        <v>1494.64501953125</v>
      </c>
      <c r="F450" s="7" cm="1">
        <f t="array" ref="F450">IFERROR(INDEX(Stock_DataSet!$G$2:$G$6186, MATCH(1, (Stock_DataSet!$B$2:$B$6186=$A450)*(Stock_DataSet!$A$2:$A$6186=F$1), 0)), "")</f>
        <v>2241.4453125</v>
      </c>
    </row>
    <row r="451" spans="1:6" x14ac:dyDescent="0.25">
      <c r="A451" s="10">
        <v>44404</v>
      </c>
      <c r="B451" s="7" cm="1">
        <f t="array" ref="B451">IFERROR(INDEX(Stock_DataSet!$G$2:$G$6186, MATCH(1, (Stock_DataSet!$B$2:$B$6186=$A451)*(Stock_DataSet!$A$2:$A$6186=B$1), 0)), "")</f>
        <v>1877.568359375</v>
      </c>
      <c r="C451" s="7" cm="1">
        <f t="array" ref="C451">IFERROR(INDEX(Stock_DataSet!$G$2:$G$6186, MATCH(1, (Stock_DataSet!$B$2:$B$6186=$A451)*(Stock_DataSet!$A$2:$A$6186=C$1), 0)), "")</f>
        <v>2997.22216796875</v>
      </c>
      <c r="D451" s="7" cm="1">
        <f t="array" ref="D451">IFERROR(INDEX(Stock_DataSet!$G$2:$G$6186, MATCH(1, (Stock_DataSet!$B$2:$B$6186=$A451)*(Stock_DataSet!$A$2:$A$6186=D$1), 0)), "")</f>
        <v>1388.11096191406</v>
      </c>
      <c r="E451" s="7" cm="1">
        <f t="array" ref="E451">IFERROR(INDEX(Stock_DataSet!$G$2:$G$6186, MATCH(1, (Stock_DataSet!$B$2:$B$6186=$A451)*(Stock_DataSet!$A$2:$A$6186=E$1), 0)), "")</f>
        <v>1493.38708496093</v>
      </c>
      <c r="F451" s="7" cm="1">
        <f t="array" ref="F451">IFERROR(INDEX(Stock_DataSet!$G$2:$G$6186, MATCH(1, (Stock_DataSet!$B$2:$B$6186=$A451)*(Stock_DataSet!$A$2:$A$6186=F$1), 0)), "")</f>
        <v>2235.43310546875</v>
      </c>
    </row>
    <row r="452" spans="1:6" x14ac:dyDescent="0.25">
      <c r="A452" s="10">
        <v>44405</v>
      </c>
      <c r="B452" s="7" cm="1">
        <f t="array" ref="B452">IFERROR(INDEX(Stock_DataSet!$G$2:$G$6186, MATCH(1, (Stock_DataSet!$B$2:$B$6186=$A452)*(Stock_DataSet!$A$2:$A$6186=B$1), 0)), "")</f>
        <v>1861.4423828125</v>
      </c>
      <c r="C452" s="7" cm="1">
        <f t="array" ref="C452">IFERROR(INDEX(Stock_DataSet!$G$2:$G$6186, MATCH(1, (Stock_DataSet!$B$2:$B$6186=$A452)*(Stock_DataSet!$A$2:$A$6186=C$1), 0)), "")</f>
        <v>3011.20556640625</v>
      </c>
      <c r="D452" s="7" cm="1">
        <f t="array" ref="D452">IFERROR(INDEX(Stock_DataSet!$G$2:$G$6186, MATCH(1, (Stock_DataSet!$B$2:$B$6186=$A452)*(Stock_DataSet!$A$2:$A$6186=D$1), 0)), "")</f>
        <v>1366.46618652343</v>
      </c>
      <c r="E452" s="7" cm="1">
        <f t="array" ref="E452">IFERROR(INDEX(Stock_DataSet!$G$2:$G$6186, MATCH(1, (Stock_DataSet!$B$2:$B$6186=$A452)*(Stock_DataSet!$A$2:$A$6186=E$1), 0)), "")</f>
        <v>1496.22924804687</v>
      </c>
      <c r="F452" s="7" cm="1">
        <f t="array" ref="F452">IFERROR(INDEX(Stock_DataSet!$G$2:$G$6186, MATCH(1, (Stock_DataSet!$B$2:$B$6186=$A452)*(Stock_DataSet!$A$2:$A$6186=F$1), 0)), "")</f>
        <v>2253.56567382812</v>
      </c>
    </row>
    <row r="453" spans="1:6" x14ac:dyDescent="0.25">
      <c r="A453" s="10">
        <v>44406</v>
      </c>
      <c r="B453" s="7" cm="1">
        <f t="array" ref="B453">IFERROR(INDEX(Stock_DataSet!$G$2:$G$6186, MATCH(1, (Stock_DataSet!$B$2:$B$6186=$A453)*(Stock_DataSet!$A$2:$A$6186=B$1), 0)), "")</f>
        <v>1875.96948242187</v>
      </c>
      <c r="C453" s="7" cm="1">
        <f t="array" ref="C453">IFERROR(INDEX(Stock_DataSet!$G$2:$G$6186, MATCH(1, (Stock_DataSet!$B$2:$B$6186=$A453)*(Stock_DataSet!$A$2:$A$6186=C$1), 0)), "")</f>
        <v>3009.32250976562</v>
      </c>
      <c r="D453" s="7" cm="1">
        <f t="array" ref="D453">IFERROR(INDEX(Stock_DataSet!$G$2:$G$6186, MATCH(1, (Stock_DataSet!$B$2:$B$6186=$A453)*(Stock_DataSet!$A$2:$A$6186=D$1), 0)), "")</f>
        <v>1367.38220214843</v>
      </c>
      <c r="E453" s="7" cm="1">
        <f t="array" ref="E453">IFERROR(INDEX(Stock_DataSet!$G$2:$G$6186, MATCH(1, (Stock_DataSet!$B$2:$B$6186=$A453)*(Stock_DataSet!$A$2:$A$6186=E$1), 0)), "")</f>
        <v>1506.85278320312</v>
      </c>
      <c r="F453" s="7" cm="1">
        <f t="array" ref="F453">IFERROR(INDEX(Stock_DataSet!$G$2:$G$6186, MATCH(1, (Stock_DataSet!$B$2:$B$6186=$A453)*(Stock_DataSet!$A$2:$A$6186=F$1), 0)), "")</f>
        <v>2228.13232421875</v>
      </c>
    </row>
    <row r="454" spans="1:6" x14ac:dyDescent="0.25">
      <c r="A454" s="10">
        <v>44407</v>
      </c>
      <c r="B454" s="7" cm="1">
        <f t="array" ref="B454">IFERROR(INDEX(Stock_DataSet!$G$2:$G$6186, MATCH(1, (Stock_DataSet!$B$2:$B$6186=$A454)*(Stock_DataSet!$A$2:$A$6186=B$1), 0)), "")</f>
        <v>1859.5693359375</v>
      </c>
      <c r="C454" s="7" cm="1">
        <f t="array" ref="C454">IFERROR(INDEX(Stock_DataSet!$G$2:$G$6186, MATCH(1, (Stock_DataSet!$B$2:$B$6186=$A454)*(Stock_DataSet!$A$2:$A$6186=C$1), 0)), "")</f>
        <v>2982.62670898437</v>
      </c>
      <c r="D454" s="7" cm="1">
        <f t="array" ref="D454">IFERROR(INDEX(Stock_DataSet!$G$2:$G$6186, MATCH(1, (Stock_DataSet!$B$2:$B$6186=$A454)*(Stock_DataSet!$A$2:$A$6186=D$1), 0)), "")</f>
        <v>1375.28796386718</v>
      </c>
      <c r="E454" s="7" cm="1">
        <f t="array" ref="E454">IFERROR(INDEX(Stock_DataSet!$G$2:$G$6186, MATCH(1, (Stock_DataSet!$B$2:$B$6186=$A454)*(Stock_DataSet!$A$2:$A$6186=E$1), 0)), "")</f>
        <v>1500.79553222656</v>
      </c>
      <c r="F454" s="7" cm="1">
        <f t="array" ref="F454">IFERROR(INDEX(Stock_DataSet!$G$2:$G$6186, MATCH(1, (Stock_DataSet!$B$2:$B$6186=$A454)*(Stock_DataSet!$A$2:$A$6186=F$1), 0)), "")</f>
        <v>2226.74853515625</v>
      </c>
    </row>
    <row r="455" spans="1:6" x14ac:dyDescent="0.25">
      <c r="A455" s="10">
        <v>44410</v>
      </c>
      <c r="B455" s="7" cm="1">
        <f t="array" ref="B455">IFERROR(INDEX(Stock_DataSet!$G$2:$G$6186, MATCH(1, (Stock_DataSet!$B$2:$B$6186=$A455)*(Stock_DataSet!$A$2:$A$6186=B$1), 0)), "")</f>
        <v>1893.55737304687</v>
      </c>
      <c r="C455" s="7" cm="1">
        <f t="array" ref="C455">IFERROR(INDEX(Stock_DataSet!$G$2:$G$6186, MATCH(1, (Stock_DataSet!$B$2:$B$6186=$A455)*(Stock_DataSet!$A$2:$A$6186=C$1), 0)), "")</f>
        <v>3031.54565429687</v>
      </c>
      <c r="D455" s="7" cm="1">
        <f t="array" ref="D455">IFERROR(INDEX(Stock_DataSet!$G$2:$G$6186, MATCH(1, (Stock_DataSet!$B$2:$B$6186=$A455)*(Stock_DataSet!$A$2:$A$6186=D$1), 0)), "")</f>
        <v>1371.62438964843</v>
      </c>
      <c r="E455" s="7" cm="1">
        <f t="array" ref="E455">IFERROR(INDEX(Stock_DataSet!$G$2:$G$6186, MATCH(1, (Stock_DataSet!$B$2:$B$6186=$A455)*(Stock_DataSet!$A$2:$A$6186=E$1), 0)), "")</f>
        <v>1520.41174316406</v>
      </c>
      <c r="F455" s="7" cm="1">
        <f t="array" ref="F455">IFERROR(INDEX(Stock_DataSet!$G$2:$G$6186, MATCH(1, (Stock_DataSet!$B$2:$B$6186=$A455)*(Stock_DataSet!$A$2:$A$6186=F$1), 0)), "")</f>
        <v>2226.27172851562</v>
      </c>
    </row>
    <row r="456" spans="1:6" x14ac:dyDescent="0.25">
      <c r="A456" s="10">
        <v>44411</v>
      </c>
      <c r="B456" s="7" cm="1">
        <f t="array" ref="B456">IFERROR(INDEX(Stock_DataSet!$G$2:$G$6186, MATCH(1, (Stock_DataSet!$B$2:$B$6186=$A456)*(Stock_DataSet!$A$2:$A$6186=B$1), 0)), "")</f>
        <v>1907.49072265625</v>
      </c>
      <c r="C456" s="7" cm="1">
        <f t="array" ref="C456">IFERROR(INDEX(Stock_DataSet!$G$2:$G$6186, MATCH(1, (Stock_DataSet!$B$2:$B$6186=$A456)*(Stock_DataSet!$A$2:$A$6186=C$1), 0)), "")</f>
        <v>3093.22387695312</v>
      </c>
      <c r="D456" s="7" cm="1">
        <f t="array" ref="D456">IFERROR(INDEX(Stock_DataSet!$G$2:$G$6186, MATCH(1, (Stock_DataSet!$B$2:$B$6186=$A456)*(Stock_DataSet!$A$2:$A$6186=D$1), 0)), "")</f>
        <v>1383.24206542968</v>
      </c>
      <c r="E456" s="7" cm="1">
        <f t="array" ref="E456">IFERROR(INDEX(Stock_DataSet!$G$2:$G$6186, MATCH(1, (Stock_DataSet!$B$2:$B$6186=$A456)*(Stock_DataSet!$A$2:$A$6186=E$1), 0)), "")</f>
        <v>1542.45068359375</v>
      </c>
      <c r="F456" s="7" cm="1">
        <f t="array" ref="F456">IFERROR(INDEX(Stock_DataSet!$G$2:$G$6186, MATCH(1, (Stock_DataSet!$B$2:$B$6186=$A456)*(Stock_DataSet!$A$2:$A$6186=F$1), 0)), "")</f>
        <v>2277.85327148437</v>
      </c>
    </row>
    <row r="457" spans="1:6" x14ac:dyDescent="0.25">
      <c r="A457" s="10">
        <v>44412</v>
      </c>
      <c r="B457" s="7" cm="1">
        <f t="array" ref="B457">IFERROR(INDEX(Stock_DataSet!$G$2:$G$6186, MATCH(1, (Stock_DataSet!$B$2:$B$6186=$A457)*(Stock_DataSet!$A$2:$A$6186=B$1), 0)), "")</f>
        <v>1922.109375</v>
      </c>
      <c r="C457" s="7" cm="1">
        <f t="array" ref="C457">IFERROR(INDEX(Stock_DataSet!$G$2:$G$6186, MATCH(1, (Stock_DataSet!$B$2:$B$6186=$A457)*(Stock_DataSet!$A$2:$A$6186=C$1), 0)), "")</f>
        <v>3082.912109375</v>
      </c>
      <c r="D457" s="7" cm="1">
        <f t="array" ref="D457">IFERROR(INDEX(Stock_DataSet!$G$2:$G$6186, MATCH(1, (Stock_DataSet!$B$2:$B$6186=$A457)*(Stock_DataSet!$A$2:$A$6186=D$1), 0)), "")</f>
        <v>1412.74462890625</v>
      </c>
      <c r="E457" s="7" cm="1">
        <f t="array" ref="E457">IFERROR(INDEX(Stock_DataSet!$G$2:$G$6186, MATCH(1, (Stock_DataSet!$B$2:$B$6186=$A457)*(Stock_DataSet!$A$2:$A$6186=E$1), 0)), "")</f>
        <v>1536.90588378906</v>
      </c>
      <c r="F457" s="7" cm="1">
        <f t="array" ref="F457">IFERROR(INDEX(Stock_DataSet!$G$2:$G$6186, MATCH(1, (Stock_DataSet!$B$2:$B$6186=$A457)*(Stock_DataSet!$A$2:$A$6186=F$1), 0)), "")</f>
        <v>2268.54858398437</v>
      </c>
    </row>
    <row r="458" spans="1:6" x14ac:dyDescent="0.25">
      <c r="A458" s="10">
        <v>44413</v>
      </c>
      <c r="B458" s="7" cm="1">
        <f t="array" ref="B458">IFERROR(INDEX(Stock_DataSet!$G$2:$G$6186, MATCH(1, (Stock_DataSet!$B$2:$B$6186=$A458)*(Stock_DataSet!$A$2:$A$6186=B$1), 0)), "")</f>
        <v>1949.97595214843</v>
      </c>
      <c r="C458" s="7" cm="1">
        <f t="array" ref="C458">IFERROR(INDEX(Stock_DataSet!$G$2:$G$6186, MATCH(1, (Stock_DataSet!$B$2:$B$6186=$A458)*(Stock_DataSet!$A$2:$A$6186=C$1), 0)), "")</f>
        <v>3092.3291015625</v>
      </c>
      <c r="D458" s="7" cm="1">
        <f t="array" ref="D458">IFERROR(INDEX(Stock_DataSet!$G$2:$G$6186, MATCH(1, (Stock_DataSet!$B$2:$B$6186=$A458)*(Stock_DataSet!$A$2:$A$6186=D$1), 0)), "")</f>
        <v>1431.59338378906</v>
      </c>
      <c r="E458" s="7" cm="1">
        <f t="array" ref="E458">IFERROR(INDEX(Stock_DataSet!$G$2:$G$6186, MATCH(1, (Stock_DataSet!$B$2:$B$6186=$A458)*(Stock_DataSet!$A$2:$A$6186=E$1), 0)), "")</f>
        <v>1540.91296386718</v>
      </c>
      <c r="F458" s="7" cm="1">
        <f t="array" ref="F458">IFERROR(INDEX(Stock_DataSet!$G$2:$G$6186, MATCH(1, (Stock_DataSet!$B$2:$B$6186=$A458)*(Stock_DataSet!$A$2:$A$6186=F$1), 0)), "")</f>
        <v>2250.03466796875</v>
      </c>
    </row>
    <row r="459" spans="1:6" x14ac:dyDescent="0.25">
      <c r="A459" s="10">
        <v>44414</v>
      </c>
      <c r="B459" s="7" cm="1">
        <f t="array" ref="B459">IFERROR(INDEX(Stock_DataSet!$G$2:$G$6186, MATCH(1, (Stock_DataSet!$B$2:$B$6186=$A459)*(Stock_DataSet!$A$2:$A$6186=B$1), 0)), "")</f>
        <v>1908.67858886718</v>
      </c>
      <c r="C459" s="7" cm="1">
        <f t="array" ref="C459">IFERROR(INDEX(Stock_DataSet!$G$2:$G$6186, MATCH(1, (Stock_DataSet!$B$2:$B$6186=$A459)*(Stock_DataSet!$A$2:$A$6186=C$1), 0)), "")</f>
        <v>3116.67041015625</v>
      </c>
      <c r="D459" s="7" cm="1">
        <f t="array" ref="D459">IFERROR(INDEX(Stock_DataSet!$G$2:$G$6186, MATCH(1, (Stock_DataSet!$B$2:$B$6186=$A459)*(Stock_DataSet!$A$2:$A$6186=D$1), 0)), "")</f>
        <v>1439.11376953125</v>
      </c>
      <c r="E459" s="7" cm="1">
        <f t="array" ref="E459">IFERROR(INDEX(Stock_DataSet!$G$2:$G$6186, MATCH(1, (Stock_DataSet!$B$2:$B$6186=$A459)*(Stock_DataSet!$A$2:$A$6186=E$1), 0)), "")</f>
        <v>1537.79113769531</v>
      </c>
      <c r="F459" s="7" cm="1">
        <f t="array" ref="F459">IFERROR(INDEX(Stock_DataSet!$G$2:$G$6186, MATCH(1, (Stock_DataSet!$B$2:$B$6186=$A459)*(Stock_DataSet!$A$2:$A$6186=F$1), 0)), "")</f>
        <v>2263.2041015625</v>
      </c>
    </row>
    <row r="460" spans="1:6" x14ac:dyDescent="0.25">
      <c r="A460" s="10">
        <v>44417</v>
      </c>
      <c r="B460" s="7" cm="1">
        <f t="array" ref="B460">IFERROR(INDEX(Stock_DataSet!$G$2:$G$6186, MATCH(1, (Stock_DataSet!$B$2:$B$6186=$A460)*(Stock_DataSet!$A$2:$A$6186=B$1), 0)), "")</f>
        <v>1897.80578613281</v>
      </c>
      <c r="C460" s="7" cm="1">
        <f t="array" ref="C460">IFERROR(INDEX(Stock_DataSet!$G$2:$G$6186, MATCH(1, (Stock_DataSet!$B$2:$B$6186=$A460)*(Stock_DataSet!$A$2:$A$6186=C$1), 0)), "")</f>
        <v>3128.81811523437</v>
      </c>
      <c r="D460" s="7" cm="1">
        <f t="array" ref="D460">IFERROR(INDEX(Stock_DataSet!$G$2:$G$6186, MATCH(1, (Stock_DataSet!$B$2:$B$6186=$A460)*(Stock_DataSet!$A$2:$A$6186=D$1), 0)), "")</f>
        <v>1449.96020507812</v>
      </c>
      <c r="E460" s="7" cm="1">
        <f t="array" ref="E460">IFERROR(INDEX(Stock_DataSet!$G$2:$G$6186, MATCH(1, (Stock_DataSet!$B$2:$B$6186=$A460)*(Stock_DataSet!$A$2:$A$6186=E$1), 0)), "")</f>
        <v>1549.99890136718</v>
      </c>
      <c r="F460" s="7" cm="1">
        <f t="array" ref="F460">IFERROR(INDEX(Stock_DataSet!$G$2:$G$6186, MATCH(1, (Stock_DataSet!$B$2:$B$6186=$A460)*(Stock_DataSet!$A$2:$A$6186=F$1), 0)), "")</f>
        <v>2275.61010742187</v>
      </c>
    </row>
    <row r="461" spans="1:6" x14ac:dyDescent="0.25">
      <c r="A461" s="10">
        <v>44418</v>
      </c>
      <c r="B461" s="7" cm="1">
        <f t="array" ref="B461">IFERROR(INDEX(Stock_DataSet!$G$2:$G$6186, MATCH(1, (Stock_DataSet!$B$2:$B$6186=$A461)*(Stock_DataSet!$A$2:$A$6186=B$1), 0)), "")</f>
        <v>1907.76477050781</v>
      </c>
      <c r="C461" s="7" cm="1">
        <f t="array" ref="C461">IFERROR(INDEX(Stock_DataSet!$G$2:$G$6186, MATCH(1, (Stock_DataSet!$B$2:$B$6186=$A461)*(Stock_DataSet!$A$2:$A$6186=C$1), 0)), "")</f>
        <v>3139.3642578125</v>
      </c>
      <c r="D461" s="7" cm="1">
        <f t="array" ref="D461">IFERROR(INDEX(Stock_DataSet!$G$2:$G$6186, MATCH(1, (Stock_DataSet!$B$2:$B$6186=$A461)*(Stock_DataSet!$A$2:$A$6186=D$1), 0)), "")</f>
        <v>1453.57580566406</v>
      </c>
      <c r="E461" s="7" cm="1">
        <f t="array" ref="E461">IFERROR(INDEX(Stock_DataSet!$G$2:$G$6186, MATCH(1, (Stock_DataSet!$B$2:$B$6186=$A461)*(Stock_DataSet!$A$2:$A$6186=E$1), 0)), "")</f>
        <v>1562.99865722656</v>
      </c>
      <c r="F461" s="7" cm="1">
        <f t="array" ref="F461">IFERROR(INDEX(Stock_DataSet!$G$2:$G$6186, MATCH(1, (Stock_DataSet!$B$2:$B$6186=$A461)*(Stock_DataSet!$A$2:$A$6186=F$1), 0)), "")</f>
        <v>2273.03393554687</v>
      </c>
    </row>
    <row r="462" spans="1:6" x14ac:dyDescent="0.25">
      <c r="A462" s="10">
        <v>44419</v>
      </c>
      <c r="B462" s="7" cm="1">
        <f t="array" ref="B462">IFERROR(INDEX(Stock_DataSet!$G$2:$G$6186, MATCH(1, (Stock_DataSet!$B$2:$B$6186=$A462)*(Stock_DataSet!$A$2:$A$6186=B$1), 0)), "")</f>
        <v>1934.4892578125</v>
      </c>
      <c r="C462" s="7" cm="1">
        <f t="array" ref="C462">IFERROR(INDEX(Stock_DataSet!$G$2:$G$6186, MATCH(1, (Stock_DataSet!$B$2:$B$6186=$A462)*(Stock_DataSet!$A$2:$A$6186=C$1), 0)), "")</f>
        <v>3149.0634765625</v>
      </c>
      <c r="D462" s="7" cm="1">
        <f t="array" ref="D462">IFERROR(INDEX(Stock_DataSet!$G$2:$G$6186, MATCH(1, (Stock_DataSet!$B$2:$B$6186=$A462)*(Stock_DataSet!$A$2:$A$6186=D$1), 0)), "")</f>
        <v>1441.3310546875</v>
      </c>
      <c r="E462" s="7" cm="1">
        <f t="array" ref="E462">IFERROR(INDEX(Stock_DataSet!$G$2:$G$6186, MATCH(1, (Stock_DataSet!$B$2:$B$6186=$A462)*(Stock_DataSet!$A$2:$A$6186=E$1), 0)), "")</f>
        <v>1563.27807617187</v>
      </c>
      <c r="F462" s="7" cm="1">
        <f t="array" ref="F462">IFERROR(INDEX(Stock_DataSet!$G$2:$G$6186, MATCH(1, (Stock_DataSet!$B$2:$B$6186=$A462)*(Stock_DataSet!$A$2:$A$6186=F$1), 0)), "")</f>
        <v>2281.28857421875</v>
      </c>
    </row>
    <row r="463" spans="1:6" x14ac:dyDescent="0.25">
      <c r="A463" s="10">
        <v>44420</v>
      </c>
      <c r="B463" s="7" cm="1">
        <f t="array" ref="B463">IFERROR(INDEX(Stock_DataSet!$G$2:$G$6186, MATCH(1, (Stock_DataSet!$B$2:$B$6186=$A463)*(Stock_DataSet!$A$2:$A$6186=B$1), 0)), "")</f>
        <v>1928.27648925781</v>
      </c>
      <c r="C463" s="7" cm="1">
        <f t="array" ref="C463">IFERROR(INDEX(Stock_DataSet!$G$2:$G$6186, MATCH(1, (Stock_DataSet!$B$2:$B$6186=$A463)*(Stock_DataSet!$A$2:$A$6186=C$1), 0)), "")</f>
        <v>3156.17260742187</v>
      </c>
      <c r="D463" s="7" cm="1">
        <f t="array" ref="D463">IFERROR(INDEX(Stock_DataSet!$G$2:$G$6186, MATCH(1, (Stock_DataSet!$B$2:$B$6186=$A463)*(Stock_DataSet!$A$2:$A$6186=D$1), 0)), "")</f>
        <v>1447.5498046875</v>
      </c>
      <c r="E463" s="7" cm="1">
        <f t="array" ref="E463">IFERROR(INDEX(Stock_DataSet!$G$2:$G$6186, MATCH(1, (Stock_DataSet!$B$2:$B$6186=$A463)*(Stock_DataSet!$A$2:$A$6186=E$1), 0)), "")</f>
        <v>1574.50732421875</v>
      </c>
      <c r="F463" s="7" cm="1">
        <f t="array" ref="F463">IFERROR(INDEX(Stock_DataSet!$G$2:$G$6186, MATCH(1, (Stock_DataSet!$B$2:$B$6186=$A463)*(Stock_DataSet!$A$2:$A$6186=F$1), 0)), "")</f>
        <v>2283.05444335937</v>
      </c>
    </row>
    <row r="464" spans="1:6" x14ac:dyDescent="0.25">
      <c r="A464" s="10">
        <v>44421</v>
      </c>
      <c r="B464" s="7" cm="1">
        <f t="array" ref="B464">IFERROR(INDEX(Stock_DataSet!$G$2:$G$6186, MATCH(1, (Stock_DataSet!$B$2:$B$6186=$A464)*(Stock_DataSet!$A$2:$A$6186=B$1), 0)), "")</f>
        <v>1960.39147949218</v>
      </c>
      <c r="C464" s="7" cm="1">
        <f t="array" ref="C464">IFERROR(INDEX(Stock_DataSet!$G$2:$G$6186, MATCH(1, (Stock_DataSet!$B$2:$B$6186=$A464)*(Stock_DataSet!$A$2:$A$6186=C$1), 0)), "")</f>
        <v>3261.30786132812</v>
      </c>
      <c r="D464" s="7" cm="1">
        <f t="array" ref="D464">IFERROR(INDEX(Stock_DataSet!$G$2:$G$6186, MATCH(1, (Stock_DataSet!$B$2:$B$6186=$A464)*(Stock_DataSet!$A$2:$A$6186=D$1), 0)), "")</f>
        <v>1471.46044921875</v>
      </c>
      <c r="E464" s="7" cm="1">
        <f t="array" ref="E464">IFERROR(INDEX(Stock_DataSet!$G$2:$G$6186, MATCH(1, (Stock_DataSet!$B$2:$B$6186=$A464)*(Stock_DataSet!$A$2:$A$6186=E$1), 0)), "")</f>
        <v>1595.56787109375</v>
      </c>
      <c r="F464" s="7" cm="1">
        <f t="array" ref="F464">IFERROR(INDEX(Stock_DataSet!$G$2:$G$6186, MATCH(1, (Stock_DataSet!$B$2:$B$6186=$A464)*(Stock_DataSet!$A$2:$A$6186=F$1), 0)), "")</f>
        <v>2294.69702148437</v>
      </c>
    </row>
    <row r="465" spans="1:6" x14ac:dyDescent="0.25">
      <c r="A465" s="10">
        <v>44424</v>
      </c>
      <c r="B465" s="7" cm="1">
        <f t="array" ref="B465">IFERROR(INDEX(Stock_DataSet!$G$2:$G$6186, MATCH(1, (Stock_DataSet!$B$2:$B$6186=$A465)*(Stock_DataSet!$A$2:$A$6186=B$1), 0)), "")</f>
        <v>1985.8369140625</v>
      </c>
      <c r="C465" s="7" cm="1">
        <f t="array" ref="C465">IFERROR(INDEX(Stock_DataSet!$G$2:$G$6186, MATCH(1, (Stock_DataSet!$B$2:$B$6186=$A465)*(Stock_DataSet!$A$2:$A$6186=C$1), 0)), "")</f>
        <v>3270.30029296875</v>
      </c>
      <c r="D465" s="7" cm="1">
        <f t="array" ref="D465">IFERROR(INDEX(Stock_DataSet!$G$2:$G$6186, MATCH(1, (Stock_DataSet!$B$2:$B$6186=$A465)*(Stock_DataSet!$A$2:$A$6186=D$1), 0)), "")</f>
        <v>1475.70251464843</v>
      </c>
      <c r="E465" s="7" cm="1">
        <f t="array" ref="E465">IFERROR(INDEX(Stock_DataSet!$G$2:$G$6186, MATCH(1, (Stock_DataSet!$B$2:$B$6186=$A465)*(Stock_DataSet!$A$2:$A$6186=E$1), 0)), "")</f>
        <v>1588.29931640625</v>
      </c>
      <c r="F465" s="7" cm="1">
        <f t="array" ref="F465">IFERROR(INDEX(Stock_DataSet!$G$2:$G$6186, MATCH(1, (Stock_DataSet!$B$2:$B$6186=$A465)*(Stock_DataSet!$A$2:$A$6186=F$1), 0)), "")</f>
        <v>2315.5966796875</v>
      </c>
    </row>
    <row r="466" spans="1:6" x14ac:dyDescent="0.25">
      <c r="A466" s="10">
        <v>44425</v>
      </c>
      <c r="B466" s="7" cm="1">
        <f t="array" ref="B466">IFERROR(INDEX(Stock_DataSet!$G$2:$G$6186, MATCH(1, (Stock_DataSet!$B$2:$B$6186=$A466)*(Stock_DataSet!$A$2:$A$6186=B$1), 0)), "")</f>
        <v>1977.38562011718</v>
      </c>
      <c r="C466" s="7" cm="1">
        <f t="array" ref="C466">IFERROR(INDEX(Stock_DataSet!$G$2:$G$6186, MATCH(1, (Stock_DataSet!$B$2:$B$6186=$A466)*(Stock_DataSet!$A$2:$A$6186=C$1), 0)), "")</f>
        <v>3345.72680664062</v>
      </c>
      <c r="D466" s="7" cm="1">
        <f t="array" ref="D466">IFERROR(INDEX(Stock_DataSet!$G$2:$G$6186, MATCH(1, (Stock_DataSet!$B$2:$B$6186=$A466)*(Stock_DataSet!$A$2:$A$6186=D$1), 0)), "")</f>
        <v>1460.32458496093</v>
      </c>
      <c r="E466" s="7" cm="1">
        <f t="array" ref="E466">IFERROR(INDEX(Stock_DataSet!$G$2:$G$6186, MATCH(1, (Stock_DataSet!$B$2:$B$6186=$A466)*(Stock_DataSet!$A$2:$A$6186=E$1), 0)), "")</f>
        <v>1623.01184082031</v>
      </c>
      <c r="F466" s="7" cm="1">
        <f t="array" ref="F466">IFERROR(INDEX(Stock_DataSet!$G$2:$G$6186, MATCH(1, (Stock_DataSet!$B$2:$B$6186=$A466)*(Stock_DataSet!$A$2:$A$6186=F$1), 0)), "")</f>
        <v>2370.37622070312</v>
      </c>
    </row>
    <row r="467" spans="1:6" x14ac:dyDescent="0.25">
      <c r="A467" s="10">
        <v>44426</v>
      </c>
      <c r="B467" s="7" cm="1">
        <f t="array" ref="B467">IFERROR(INDEX(Stock_DataSet!$G$2:$G$6186, MATCH(1, (Stock_DataSet!$B$2:$B$6186=$A467)*(Stock_DataSet!$A$2:$A$6186=B$1), 0)), "")</f>
        <v>1985.06030273437</v>
      </c>
      <c r="C467" s="7" cm="1">
        <f t="array" ref="C467">IFERROR(INDEX(Stock_DataSet!$G$2:$G$6186, MATCH(1, (Stock_DataSet!$B$2:$B$6186=$A467)*(Stock_DataSet!$A$2:$A$6186=C$1), 0)), "")</f>
        <v>3352.7890625</v>
      </c>
      <c r="D467" s="7" cm="1">
        <f t="array" ref="D467">IFERROR(INDEX(Stock_DataSet!$G$2:$G$6186, MATCH(1, (Stock_DataSet!$B$2:$B$6186=$A467)*(Stock_DataSet!$A$2:$A$6186=D$1), 0)), "")</f>
        <v>1458.73388671875</v>
      </c>
      <c r="E467" s="7" cm="1">
        <f t="array" ref="E467">IFERROR(INDEX(Stock_DataSet!$G$2:$G$6186, MATCH(1, (Stock_DataSet!$B$2:$B$6186=$A467)*(Stock_DataSet!$A$2:$A$6186=E$1), 0)), "")</f>
        <v>1615.37036132812</v>
      </c>
      <c r="F467" s="7" cm="1">
        <f t="array" ref="F467">IFERROR(INDEX(Stock_DataSet!$G$2:$G$6186, MATCH(1, (Stock_DataSet!$B$2:$B$6186=$A467)*(Stock_DataSet!$A$2:$A$6186=F$1), 0)), "")</f>
        <v>2372.52319335937</v>
      </c>
    </row>
    <row r="468" spans="1:6" x14ac:dyDescent="0.25">
      <c r="A468" s="10">
        <v>44428</v>
      </c>
      <c r="B468" s="7" cm="1">
        <f t="array" ref="B468">IFERROR(INDEX(Stock_DataSet!$G$2:$G$6186, MATCH(1, (Stock_DataSet!$B$2:$B$6186=$A468)*(Stock_DataSet!$A$2:$A$6186=B$1), 0)), "")</f>
        <v>1962.76708984375</v>
      </c>
      <c r="C468" s="7" cm="1">
        <f t="array" ref="C468">IFERROR(INDEX(Stock_DataSet!$G$2:$G$6186, MATCH(1, (Stock_DataSet!$B$2:$B$6186=$A468)*(Stock_DataSet!$A$2:$A$6186=C$1), 0)), "")</f>
        <v>3351.80029296875</v>
      </c>
      <c r="D468" s="7" cm="1">
        <f t="array" ref="D468">IFERROR(INDEX(Stock_DataSet!$G$2:$G$6186, MATCH(1, (Stock_DataSet!$B$2:$B$6186=$A468)*(Stock_DataSet!$A$2:$A$6186=D$1), 0)), "")</f>
        <v>1460.42102050781</v>
      </c>
      <c r="E468" s="7" cm="1">
        <f t="array" ref="E468">IFERROR(INDEX(Stock_DataSet!$G$2:$G$6186, MATCH(1, (Stock_DataSet!$B$2:$B$6186=$A468)*(Stock_DataSet!$A$2:$A$6186=E$1), 0)), "")</f>
        <v>1614.90441894531</v>
      </c>
      <c r="F468" s="7" cm="1">
        <f t="array" ref="F468">IFERROR(INDEX(Stock_DataSet!$G$2:$G$6186, MATCH(1, (Stock_DataSet!$B$2:$B$6186=$A468)*(Stock_DataSet!$A$2:$A$6186=F$1), 0)), "")</f>
        <v>2499.78369140625</v>
      </c>
    </row>
    <row r="469" spans="1:6" x14ac:dyDescent="0.25">
      <c r="A469" s="10">
        <v>44431</v>
      </c>
      <c r="B469" s="7" cm="1">
        <f t="array" ref="B469">IFERROR(INDEX(Stock_DataSet!$G$2:$G$6186, MATCH(1, (Stock_DataSet!$B$2:$B$6186=$A469)*(Stock_DataSet!$A$2:$A$6186=B$1), 0)), "")</f>
        <v>1975.64978027343</v>
      </c>
      <c r="C469" s="7" cm="1">
        <f t="array" ref="C469">IFERROR(INDEX(Stock_DataSet!$G$2:$G$6186, MATCH(1, (Stock_DataSet!$B$2:$B$6186=$A469)*(Stock_DataSet!$A$2:$A$6186=C$1), 0)), "")</f>
        <v>3425.15454101562</v>
      </c>
      <c r="D469" s="7" cm="1">
        <f t="array" ref="D469">IFERROR(INDEX(Stock_DataSet!$G$2:$G$6186, MATCH(1, (Stock_DataSet!$B$2:$B$6186=$A469)*(Stock_DataSet!$A$2:$A$6186=D$1), 0)), "")</f>
        <v>1469.91760253906</v>
      </c>
      <c r="E469" s="7" cm="1">
        <f t="array" ref="E469">IFERROR(INDEX(Stock_DataSet!$G$2:$G$6186, MATCH(1, (Stock_DataSet!$B$2:$B$6186=$A469)*(Stock_DataSet!$A$2:$A$6186=E$1), 0)), "")</f>
        <v>1620.30932617187</v>
      </c>
      <c r="F469" s="7" cm="1">
        <f t="array" ref="F469">IFERROR(INDEX(Stock_DataSet!$G$2:$G$6186, MATCH(1, (Stock_DataSet!$B$2:$B$6186=$A469)*(Stock_DataSet!$A$2:$A$6186=F$1), 0)), "")</f>
        <v>2513.85986328125</v>
      </c>
    </row>
    <row r="470" spans="1:6" x14ac:dyDescent="0.25">
      <c r="A470" s="10">
        <v>44432</v>
      </c>
      <c r="B470" s="7" cm="1">
        <f t="array" ref="B470">IFERROR(INDEX(Stock_DataSet!$G$2:$G$6186, MATCH(1, (Stock_DataSet!$B$2:$B$6186=$A470)*(Stock_DataSet!$A$2:$A$6186=B$1), 0)), "")</f>
        <v>1995.15637207031</v>
      </c>
      <c r="C470" s="7" cm="1">
        <f t="array" ref="C470">IFERROR(INDEX(Stock_DataSet!$G$2:$G$6186, MATCH(1, (Stock_DataSet!$B$2:$B$6186=$A470)*(Stock_DataSet!$A$2:$A$6186=C$1), 0)), "")</f>
        <v>3402.36669921875</v>
      </c>
      <c r="D470" s="7" cm="1">
        <f t="array" ref="D470">IFERROR(INDEX(Stock_DataSet!$G$2:$G$6186, MATCH(1, (Stock_DataSet!$B$2:$B$6186=$A470)*(Stock_DataSet!$A$2:$A$6186=D$1), 0)), "")</f>
        <v>1502.93920898437</v>
      </c>
      <c r="E470" s="7" cm="1">
        <f t="array" ref="E470">IFERROR(INDEX(Stock_DataSet!$G$2:$G$6186, MATCH(1, (Stock_DataSet!$B$2:$B$6186=$A470)*(Stock_DataSet!$A$2:$A$6186=E$1), 0)), "")</f>
        <v>1603.62854003906</v>
      </c>
      <c r="F470" s="7" cm="1">
        <f t="array" ref="F470">IFERROR(INDEX(Stock_DataSet!$G$2:$G$6186, MATCH(1, (Stock_DataSet!$B$2:$B$6186=$A470)*(Stock_DataSet!$A$2:$A$6186=F$1), 0)), "")</f>
        <v>2512.76220703125</v>
      </c>
    </row>
    <row r="471" spans="1:6" x14ac:dyDescent="0.25">
      <c r="A471" s="10">
        <v>44433</v>
      </c>
      <c r="B471" s="7" cm="1">
        <f t="array" ref="B471">IFERROR(INDEX(Stock_DataSet!$G$2:$G$6186, MATCH(1, (Stock_DataSet!$B$2:$B$6186=$A471)*(Stock_DataSet!$A$2:$A$6186=B$1), 0)), "")</f>
        <v>2012.42443847656</v>
      </c>
      <c r="C471" s="7" cm="1">
        <f t="array" ref="C471">IFERROR(INDEX(Stock_DataSet!$G$2:$G$6186, MATCH(1, (Stock_DataSet!$B$2:$B$6186=$A471)*(Stock_DataSet!$A$2:$A$6186=C$1), 0)), "")</f>
        <v>3445.49438476562</v>
      </c>
      <c r="D471" s="7" cm="1">
        <f t="array" ref="D471">IFERROR(INDEX(Stock_DataSet!$G$2:$G$6186, MATCH(1, (Stock_DataSet!$B$2:$B$6186=$A471)*(Stock_DataSet!$A$2:$A$6186=D$1), 0)), "")</f>
        <v>1501.54125976562</v>
      </c>
      <c r="E471" s="7" cm="1">
        <f t="array" ref="E471">IFERROR(INDEX(Stock_DataSet!$G$2:$G$6186, MATCH(1, (Stock_DataSet!$B$2:$B$6186=$A471)*(Stock_DataSet!$A$2:$A$6186=E$1), 0)), "")</f>
        <v>1617.32739257812</v>
      </c>
      <c r="F471" s="7" cm="1">
        <f t="array" ref="F471">IFERROR(INDEX(Stock_DataSet!$G$2:$G$6186, MATCH(1, (Stock_DataSet!$B$2:$B$6186=$A471)*(Stock_DataSet!$A$2:$A$6186=F$1), 0)), "")</f>
        <v>2524.21459960937</v>
      </c>
    </row>
    <row r="472" spans="1:6" x14ac:dyDescent="0.25">
      <c r="A472" s="10">
        <v>44434</v>
      </c>
      <c r="B472" s="7" cm="1">
        <f t="array" ref="B472">IFERROR(INDEX(Stock_DataSet!$G$2:$G$6186, MATCH(1, (Stock_DataSet!$B$2:$B$6186=$A472)*(Stock_DataSet!$A$2:$A$6186=B$1), 0)), "")</f>
        <v>2037.86987304687</v>
      </c>
      <c r="C472" s="7" cm="1">
        <f t="array" ref="C472">IFERROR(INDEX(Stock_DataSet!$G$2:$G$6186, MATCH(1, (Stock_DataSet!$B$2:$B$6186=$A472)*(Stock_DataSet!$A$2:$A$6186=C$1), 0)), "")</f>
        <v>3457.5947265625</v>
      </c>
      <c r="D472" s="7" cm="1">
        <f t="array" ref="D472">IFERROR(INDEX(Stock_DataSet!$G$2:$G$6186, MATCH(1, (Stock_DataSet!$B$2:$B$6186=$A472)*(Stock_DataSet!$A$2:$A$6186=D$1), 0)), "")</f>
        <v>1499.03454589843</v>
      </c>
      <c r="E472" s="7" cm="1">
        <f t="array" ref="E472">IFERROR(INDEX(Stock_DataSet!$G$2:$G$6186, MATCH(1, (Stock_DataSet!$B$2:$B$6186=$A472)*(Stock_DataSet!$A$2:$A$6186=E$1), 0)), "")</f>
        <v>1610.01220703125</v>
      </c>
      <c r="F472" s="7" cm="1">
        <f t="array" ref="F472">IFERROR(INDEX(Stock_DataSet!$G$2:$G$6186, MATCH(1, (Stock_DataSet!$B$2:$B$6186=$A472)*(Stock_DataSet!$A$2:$A$6186=F$1), 0)), "")</f>
        <v>2544.63745117187</v>
      </c>
    </row>
    <row r="473" spans="1:6" x14ac:dyDescent="0.25">
      <c r="A473" s="10">
        <v>44435</v>
      </c>
      <c r="B473" s="7" cm="1">
        <f t="array" ref="B473">IFERROR(INDEX(Stock_DataSet!$G$2:$G$6186, MATCH(1, (Stock_DataSet!$B$2:$B$6186=$A473)*(Stock_DataSet!$A$2:$A$6186=B$1), 0)), "")</f>
        <v>2035.08312988281</v>
      </c>
      <c r="C473" s="7" cm="1">
        <f t="array" ref="C473">IFERROR(INDEX(Stock_DataSet!$G$2:$G$6186, MATCH(1, (Stock_DataSet!$B$2:$B$6186=$A473)*(Stock_DataSet!$A$2:$A$6186=C$1), 0)), "")</f>
        <v>3503.076171875</v>
      </c>
      <c r="D473" s="7" cm="1">
        <f t="array" ref="D473">IFERROR(INDEX(Stock_DataSet!$G$2:$G$6186, MATCH(1, (Stock_DataSet!$B$2:$B$6186=$A473)*(Stock_DataSet!$A$2:$A$6186=D$1), 0)), "")</f>
        <v>1492.91223144531</v>
      </c>
      <c r="E473" s="7" cm="1">
        <f t="array" ref="E473">IFERROR(INDEX(Stock_DataSet!$G$2:$G$6186, MATCH(1, (Stock_DataSet!$B$2:$B$6186=$A473)*(Stock_DataSet!$A$2:$A$6186=E$1), 0)), "")</f>
        <v>1592.3994140625</v>
      </c>
      <c r="F473" s="7" cm="1">
        <f t="array" ref="F473">IFERROR(INDEX(Stock_DataSet!$G$2:$G$6186, MATCH(1, (Stock_DataSet!$B$2:$B$6186=$A473)*(Stock_DataSet!$A$2:$A$6186=F$1), 0)), "")</f>
        <v>2555.65991210937</v>
      </c>
    </row>
    <row r="474" spans="1:6" x14ac:dyDescent="0.25">
      <c r="A474" s="10">
        <v>44438</v>
      </c>
      <c r="B474" s="7" cm="1">
        <f t="array" ref="B474">IFERROR(INDEX(Stock_DataSet!$G$2:$G$6186, MATCH(1, (Stock_DataSet!$B$2:$B$6186=$A474)*(Stock_DataSet!$A$2:$A$6186=B$1), 0)), "")</f>
        <v>2074.2333984375</v>
      </c>
      <c r="C474" s="7" cm="1">
        <f t="array" ref="C474">IFERROR(INDEX(Stock_DataSet!$G$2:$G$6186, MATCH(1, (Stock_DataSet!$B$2:$B$6186=$A474)*(Stock_DataSet!$A$2:$A$6186=C$1), 0)), "")</f>
        <v>3485.32592773437</v>
      </c>
      <c r="D474" s="7" cm="1">
        <f t="array" ref="D474">IFERROR(INDEX(Stock_DataSet!$G$2:$G$6186, MATCH(1, (Stock_DataSet!$B$2:$B$6186=$A474)*(Stock_DataSet!$A$2:$A$6186=D$1), 0)), "")</f>
        <v>1512.00219726562</v>
      </c>
      <c r="E474" s="7" cm="1">
        <f t="array" ref="E474">IFERROR(INDEX(Stock_DataSet!$G$2:$G$6186, MATCH(1, (Stock_DataSet!$B$2:$B$6186=$A474)*(Stock_DataSet!$A$2:$A$6186=E$1), 0)), "")</f>
        <v>1582.3818359375</v>
      </c>
      <c r="F474" s="7" cm="1">
        <f t="array" ref="F474">IFERROR(INDEX(Stock_DataSet!$G$2:$G$6186, MATCH(1, (Stock_DataSet!$B$2:$B$6186=$A474)*(Stock_DataSet!$A$2:$A$6186=F$1), 0)), "")</f>
        <v>2564.96484375</v>
      </c>
    </row>
    <row r="475" spans="1:6" x14ac:dyDescent="0.25">
      <c r="A475" s="10">
        <v>44439</v>
      </c>
      <c r="B475" s="7" cm="1">
        <f t="array" ref="B475">IFERROR(INDEX(Stock_DataSet!$G$2:$G$6186, MATCH(1, (Stock_DataSet!$B$2:$B$6186=$A475)*(Stock_DataSet!$A$2:$A$6186=B$1), 0)), "")</f>
        <v>2063.17822265625</v>
      </c>
      <c r="C475" s="7" cm="1">
        <f t="array" ref="C475">IFERROR(INDEX(Stock_DataSet!$G$2:$G$6186, MATCH(1, (Stock_DataSet!$B$2:$B$6186=$A475)*(Stock_DataSet!$A$2:$A$6186=C$1), 0)), "")</f>
        <v>3565.50756835937</v>
      </c>
      <c r="D475" s="7" cm="1">
        <f t="array" ref="D475">IFERROR(INDEX(Stock_DataSet!$G$2:$G$6186, MATCH(1, (Stock_DataSet!$B$2:$B$6186=$A475)*(Stock_DataSet!$A$2:$A$6186=D$1), 0)), "")</f>
        <v>1524.68054199218</v>
      </c>
      <c r="E475" s="7" cm="1">
        <f t="array" ref="E475">IFERROR(INDEX(Stock_DataSet!$G$2:$G$6186, MATCH(1, (Stock_DataSet!$B$2:$B$6186=$A475)*(Stock_DataSet!$A$2:$A$6186=E$1), 0)), "")</f>
        <v>1590.20959472656</v>
      </c>
      <c r="F475" s="7" cm="1">
        <f t="array" ref="F475">IFERROR(INDEX(Stock_DataSet!$G$2:$G$6186, MATCH(1, (Stock_DataSet!$B$2:$B$6186=$A475)*(Stock_DataSet!$A$2:$A$6186=F$1), 0)), "")</f>
        <v>2599.70239257812</v>
      </c>
    </row>
    <row r="476" spans="1:6" x14ac:dyDescent="0.25">
      <c r="A476" s="10">
        <v>44440</v>
      </c>
      <c r="B476" s="7" cm="1">
        <f t="array" ref="B476">IFERROR(INDEX(Stock_DataSet!$G$2:$G$6186, MATCH(1, (Stock_DataSet!$B$2:$B$6186=$A476)*(Stock_DataSet!$A$2:$A$6186=B$1), 0)), "")</f>
        <v>2071.35546875</v>
      </c>
      <c r="C476" s="7" cm="1">
        <f t="array" ref="C476">IFERROR(INDEX(Stock_DataSet!$G$2:$G$6186, MATCH(1, (Stock_DataSet!$B$2:$B$6186=$A476)*(Stock_DataSet!$A$2:$A$6186=C$1), 0)), "")</f>
        <v>3498.1796875</v>
      </c>
      <c r="D476" s="7" cm="1">
        <f t="array" ref="D476">IFERROR(INDEX(Stock_DataSet!$G$2:$G$6186, MATCH(1, (Stock_DataSet!$B$2:$B$6186=$A476)*(Stock_DataSet!$A$2:$A$6186=D$1), 0)), "")</f>
        <v>1522.46301269531</v>
      </c>
      <c r="E476" s="7" cm="1">
        <f t="array" ref="E476">IFERROR(INDEX(Stock_DataSet!$G$2:$G$6186, MATCH(1, (Stock_DataSet!$B$2:$B$6186=$A476)*(Stock_DataSet!$A$2:$A$6186=E$1), 0)), "")</f>
        <v>1563.46447753906</v>
      </c>
      <c r="F476" s="7" cm="1">
        <f t="array" ref="F476">IFERROR(INDEX(Stock_DataSet!$G$2:$G$6186, MATCH(1, (Stock_DataSet!$B$2:$B$6186=$A476)*(Stock_DataSet!$A$2:$A$6186=F$1), 0)), "")</f>
        <v>2608.1005859375</v>
      </c>
    </row>
    <row r="477" spans="1:6" x14ac:dyDescent="0.25">
      <c r="A477" s="10">
        <v>44441</v>
      </c>
      <c r="B477" s="7" cm="1">
        <f t="array" ref="B477">IFERROR(INDEX(Stock_DataSet!$G$2:$G$6186, MATCH(1, (Stock_DataSet!$B$2:$B$6186=$A477)*(Stock_DataSet!$A$2:$A$6186=B$1), 0)), "")</f>
        <v>2096.29833984375</v>
      </c>
      <c r="C477" s="7" cm="1">
        <f t="array" ref="C477">IFERROR(INDEX(Stock_DataSet!$G$2:$G$6186, MATCH(1, (Stock_DataSet!$B$2:$B$6186=$A477)*(Stock_DataSet!$A$2:$A$6186=C$1), 0)), "")</f>
        <v>3612.87280273437</v>
      </c>
      <c r="D477" s="7" cm="1">
        <f t="array" ref="D477">IFERROR(INDEX(Stock_DataSet!$G$2:$G$6186, MATCH(1, (Stock_DataSet!$B$2:$B$6186=$A477)*(Stock_DataSet!$A$2:$A$6186=D$1), 0)), "")</f>
        <v>1532.00793457031</v>
      </c>
      <c r="E477" s="7" cm="1">
        <f t="array" ref="E477">IFERROR(INDEX(Stock_DataSet!$G$2:$G$6186, MATCH(1, (Stock_DataSet!$B$2:$B$6186=$A477)*(Stock_DataSet!$A$2:$A$6186=E$1), 0)), "")</f>
        <v>1574.04162597656</v>
      </c>
      <c r="F477" s="7" cm="1">
        <f t="array" ref="F477">IFERROR(INDEX(Stock_DataSet!$G$2:$G$6186, MATCH(1, (Stock_DataSet!$B$2:$B$6186=$A477)*(Stock_DataSet!$A$2:$A$6186=F$1), 0)), "")</f>
        <v>2673.13842773437</v>
      </c>
    </row>
    <row r="478" spans="1:6" x14ac:dyDescent="0.25">
      <c r="A478" s="10">
        <v>44442</v>
      </c>
      <c r="B478" s="7" cm="1">
        <f t="array" ref="B478">IFERROR(INDEX(Stock_DataSet!$G$2:$G$6186, MATCH(1, (Stock_DataSet!$B$2:$B$6186=$A478)*(Stock_DataSet!$A$2:$A$6186=B$1), 0)), "")</f>
        <v>2182.27368164062</v>
      </c>
      <c r="C478" s="7" cm="1">
        <f t="array" ref="C478">IFERROR(INDEX(Stock_DataSet!$G$2:$G$6186, MATCH(1, (Stock_DataSet!$B$2:$B$6186=$A478)*(Stock_DataSet!$A$2:$A$6186=C$1), 0)), "")</f>
        <v>3617.86328125</v>
      </c>
      <c r="D478" s="7" cm="1">
        <f t="array" ref="D478">IFERROR(INDEX(Stock_DataSet!$G$2:$G$6186, MATCH(1, (Stock_DataSet!$B$2:$B$6186=$A478)*(Stock_DataSet!$A$2:$A$6186=D$1), 0)), "")</f>
        <v>1519.52258300781</v>
      </c>
      <c r="E478" s="7" cm="1">
        <f t="array" ref="E478">IFERROR(INDEX(Stock_DataSet!$G$2:$G$6186, MATCH(1, (Stock_DataSet!$B$2:$B$6186=$A478)*(Stock_DataSet!$A$2:$A$6186=E$1), 0)), "")</f>
        <v>1584.8046875</v>
      </c>
      <c r="F478" s="7" cm="1">
        <f t="array" ref="F478">IFERROR(INDEX(Stock_DataSet!$G$2:$G$6186, MATCH(1, (Stock_DataSet!$B$2:$B$6186=$A478)*(Stock_DataSet!$A$2:$A$6186=F$1), 0)), "")</f>
        <v>2640.35717773437</v>
      </c>
    </row>
    <row r="479" spans="1:6" x14ac:dyDescent="0.25">
      <c r="A479" s="10">
        <v>44445</v>
      </c>
      <c r="B479" s="7" cm="1">
        <f t="array" ref="B479">IFERROR(INDEX(Stock_DataSet!$G$2:$G$6186, MATCH(1, (Stock_DataSet!$B$2:$B$6186=$A479)*(Stock_DataSet!$A$2:$A$6186=B$1), 0)), "")</f>
        <v>2216.17041015625</v>
      </c>
      <c r="C479" s="7" cm="1">
        <f t="array" ref="C479">IFERROR(INDEX(Stock_DataSet!$G$2:$G$6186, MATCH(1, (Stock_DataSet!$B$2:$B$6186=$A479)*(Stock_DataSet!$A$2:$A$6186=C$1), 0)), "")</f>
        <v>3627.23291015625</v>
      </c>
      <c r="D479" s="7" cm="1">
        <f t="array" ref="D479">IFERROR(INDEX(Stock_DataSet!$G$2:$G$6186, MATCH(1, (Stock_DataSet!$B$2:$B$6186=$A479)*(Stock_DataSet!$A$2:$A$6186=D$1), 0)), "")</f>
        <v>1509.54357910156</v>
      </c>
      <c r="E479" s="7" cm="1">
        <f t="array" ref="E479">IFERROR(INDEX(Stock_DataSet!$G$2:$G$6186, MATCH(1, (Stock_DataSet!$B$2:$B$6186=$A479)*(Stock_DataSet!$A$2:$A$6186=E$1), 0)), "")</f>
        <v>1612.52807617187</v>
      </c>
      <c r="F479" s="7" cm="1">
        <f t="array" ref="F479">IFERROR(INDEX(Stock_DataSet!$G$2:$G$6186, MATCH(1, (Stock_DataSet!$B$2:$B$6186=$A479)*(Stock_DataSet!$A$2:$A$6186=F$1), 0)), "")</f>
        <v>2653.62280273437</v>
      </c>
    </row>
    <row r="480" spans="1:6" x14ac:dyDescent="0.25">
      <c r="A480" s="10">
        <v>44446</v>
      </c>
      <c r="B480" s="7" cm="1">
        <f t="array" ref="B480">IFERROR(INDEX(Stock_DataSet!$G$2:$G$6186, MATCH(1, (Stock_DataSet!$B$2:$B$6186=$A480)*(Stock_DataSet!$A$2:$A$6186=B$1), 0)), "")</f>
        <v>2230.1494140625</v>
      </c>
      <c r="C480" s="7" cm="1">
        <f t="array" ref="C480">IFERROR(INDEX(Stock_DataSet!$G$2:$G$6186, MATCH(1, (Stock_DataSet!$B$2:$B$6186=$A480)*(Stock_DataSet!$A$2:$A$6186=C$1), 0)), "")</f>
        <v>3593.23901367187</v>
      </c>
      <c r="D480" s="7" cm="1">
        <f t="array" ref="D480">IFERROR(INDEX(Stock_DataSet!$G$2:$G$6186, MATCH(1, (Stock_DataSet!$B$2:$B$6186=$A480)*(Stock_DataSet!$A$2:$A$6186=D$1), 0)), "")</f>
        <v>1512.96630859375</v>
      </c>
      <c r="E480" s="7" cm="1">
        <f t="array" ref="E480">IFERROR(INDEX(Stock_DataSet!$G$2:$G$6186, MATCH(1, (Stock_DataSet!$B$2:$B$6186=$A480)*(Stock_DataSet!$A$2:$A$6186=E$1), 0)), "")</f>
        <v>1590.39611816406</v>
      </c>
      <c r="F480" s="7" cm="1">
        <f t="array" ref="F480">IFERROR(INDEX(Stock_DataSet!$G$2:$G$6186, MATCH(1, (Stock_DataSet!$B$2:$B$6186=$A480)*(Stock_DataSet!$A$2:$A$6186=F$1), 0)), "")</f>
        <v>2650.8544921875</v>
      </c>
    </row>
    <row r="481" spans="1:6" x14ac:dyDescent="0.25">
      <c r="A481" s="10">
        <v>44447</v>
      </c>
      <c r="B481" s="7" cm="1">
        <f t="array" ref="B481">IFERROR(INDEX(Stock_DataSet!$G$2:$G$6186, MATCH(1, (Stock_DataSet!$B$2:$B$6186=$A481)*(Stock_DataSet!$A$2:$A$6186=B$1), 0)), "")</f>
        <v>2221.423828125</v>
      </c>
      <c r="C481" s="7" cm="1">
        <f t="array" ref="C481">IFERROR(INDEX(Stock_DataSet!$G$2:$G$6186, MATCH(1, (Stock_DataSet!$B$2:$B$6186=$A481)*(Stock_DataSet!$A$2:$A$6186=C$1), 0)), "")</f>
        <v>3553.92529296875</v>
      </c>
      <c r="D481" s="7" cm="1">
        <f t="array" ref="D481">IFERROR(INDEX(Stock_DataSet!$G$2:$G$6186, MATCH(1, (Stock_DataSet!$B$2:$B$6186=$A481)*(Stock_DataSet!$A$2:$A$6186=D$1), 0)), "")</f>
        <v>1519.85986328125</v>
      </c>
      <c r="E481" s="7" cm="1">
        <f t="array" ref="E481">IFERROR(INDEX(Stock_DataSet!$G$2:$G$6186, MATCH(1, (Stock_DataSet!$B$2:$B$6186=$A481)*(Stock_DataSet!$A$2:$A$6186=E$1), 0)), "")</f>
        <v>1577.90881347656</v>
      </c>
      <c r="F481" s="7" cm="1">
        <f t="array" ref="F481">IFERROR(INDEX(Stock_DataSet!$G$2:$G$6186, MATCH(1, (Stock_DataSet!$B$2:$B$6186=$A481)*(Stock_DataSet!$A$2:$A$6186=F$1), 0)), "")</f>
        <v>2672.99536132812</v>
      </c>
    </row>
    <row r="482" spans="1:6" x14ac:dyDescent="0.25">
      <c r="A482" s="10">
        <v>44448</v>
      </c>
      <c r="B482" s="7" cm="1">
        <f t="array" ref="B482">IFERROR(INDEX(Stock_DataSet!$G$2:$G$6186, MATCH(1, (Stock_DataSet!$B$2:$B$6186=$A482)*(Stock_DataSet!$A$2:$A$6186=B$1), 0)), "")</f>
        <v>2216.17041015625</v>
      </c>
      <c r="C482" s="7" cm="1">
        <f t="array" ref="C482">IFERROR(INDEX(Stock_DataSet!$G$2:$G$6186, MATCH(1, (Stock_DataSet!$B$2:$B$6186=$A482)*(Stock_DataSet!$A$2:$A$6186=C$1), 0)), "")</f>
        <v>3570.16870117187</v>
      </c>
      <c r="D482" s="7" cm="1">
        <f t="array" ref="D482">IFERROR(INDEX(Stock_DataSet!$G$2:$G$6186, MATCH(1, (Stock_DataSet!$B$2:$B$6186=$A482)*(Stock_DataSet!$A$2:$A$6186=D$1), 0)), "")</f>
        <v>1512.33959960937</v>
      </c>
      <c r="E482" s="7" cm="1">
        <f t="array" ref="E482">IFERROR(INDEX(Stock_DataSet!$G$2:$G$6186, MATCH(1, (Stock_DataSet!$B$2:$B$6186=$A482)*(Stock_DataSet!$A$2:$A$6186=E$1), 0)), "")</f>
        <v>1576.37109375</v>
      </c>
      <c r="F482" s="7" cm="1">
        <f t="array" ref="F482">IFERROR(INDEX(Stock_DataSet!$G$2:$G$6186, MATCH(1, (Stock_DataSet!$B$2:$B$6186=$A482)*(Stock_DataSet!$A$2:$A$6186=F$1), 0)), "")</f>
        <v>2682.30004882812</v>
      </c>
    </row>
    <row r="483" spans="1:6" x14ac:dyDescent="0.25">
      <c r="A483" s="10">
        <v>44452</v>
      </c>
      <c r="B483" s="7" cm="1">
        <f t="array" ref="B483">IFERROR(INDEX(Stock_DataSet!$G$2:$G$6186, MATCH(1, (Stock_DataSet!$B$2:$B$6186=$A483)*(Stock_DataSet!$A$2:$A$6186=B$1), 0)), "")</f>
        <v>2166.787109375</v>
      </c>
      <c r="C483" s="7" cm="1">
        <f t="array" ref="C483">IFERROR(INDEX(Stock_DataSet!$G$2:$G$6186, MATCH(1, (Stock_DataSet!$B$2:$B$6186=$A483)*(Stock_DataSet!$A$2:$A$6186=C$1), 0)), "")</f>
        <v>3620.970703125</v>
      </c>
      <c r="D483" s="7" cm="1">
        <f t="array" ref="D483">IFERROR(INDEX(Stock_DataSet!$G$2:$G$6186, MATCH(1, (Stock_DataSet!$B$2:$B$6186=$A483)*(Stock_DataSet!$A$2:$A$6186=D$1), 0)), "")</f>
        <v>1499.75769042968</v>
      </c>
      <c r="E483" s="7" cm="1">
        <f t="array" ref="E483">IFERROR(INDEX(Stock_DataSet!$G$2:$G$6186, MATCH(1, (Stock_DataSet!$B$2:$B$6186=$A483)*(Stock_DataSet!$A$2:$A$6186=E$1), 0)), "")</f>
        <v>1576.65075683593</v>
      </c>
      <c r="F483" s="7" cm="1">
        <f t="array" ref="F483">IFERROR(INDEX(Stock_DataSet!$G$2:$G$6186, MATCH(1, (Stock_DataSet!$B$2:$B$6186=$A483)*(Stock_DataSet!$A$2:$A$6186=F$1), 0)), "")</f>
        <v>2659.10986328125</v>
      </c>
    </row>
    <row r="484" spans="1:6" x14ac:dyDescent="0.25">
      <c r="A484" s="10">
        <v>44453</v>
      </c>
      <c r="B484" s="7" cm="1">
        <f t="array" ref="B484">IFERROR(INDEX(Stock_DataSet!$G$2:$G$6186, MATCH(1, (Stock_DataSet!$B$2:$B$6186=$A484)*(Stock_DataSet!$A$2:$A$6186=B$1), 0)), "")</f>
        <v>2163.95458984375</v>
      </c>
      <c r="C484" s="7" cm="1">
        <f t="array" ref="C484">IFERROR(INDEX(Stock_DataSet!$G$2:$G$6186, MATCH(1, (Stock_DataSet!$B$2:$B$6186=$A484)*(Stock_DataSet!$A$2:$A$6186=C$1), 0)), "")</f>
        <v>3659.15478515625</v>
      </c>
      <c r="D484" s="7" cm="1">
        <f t="array" ref="D484">IFERROR(INDEX(Stock_DataSet!$G$2:$G$6186, MATCH(1, (Stock_DataSet!$B$2:$B$6186=$A484)*(Stock_DataSet!$A$2:$A$6186=D$1), 0)), "")</f>
        <v>1493.0087890625</v>
      </c>
      <c r="E484" s="7" cm="1">
        <f t="array" ref="E484">IFERROR(INDEX(Stock_DataSet!$G$2:$G$6186, MATCH(1, (Stock_DataSet!$B$2:$B$6186=$A484)*(Stock_DataSet!$A$2:$A$6186=E$1), 0)), "")</f>
        <v>1571.29248046875</v>
      </c>
      <c r="F484" s="7" cm="1">
        <f t="array" ref="F484">IFERROR(INDEX(Stock_DataSet!$G$2:$G$6186, MATCH(1, (Stock_DataSet!$B$2:$B$6186=$A484)*(Stock_DataSet!$A$2:$A$6186=F$1), 0)), "")</f>
        <v>2636.39672851562</v>
      </c>
    </row>
    <row r="485" spans="1:6" x14ac:dyDescent="0.25">
      <c r="A485" s="10">
        <v>44454</v>
      </c>
      <c r="B485" s="7" cm="1">
        <f t="array" ref="B485">IFERROR(INDEX(Stock_DataSet!$G$2:$G$6186, MATCH(1, (Stock_DataSet!$B$2:$B$6186=$A485)*(Stock_DataSet!$A$2:$A$6186=B$1), 0)), "")</f>
        <v>2172.95434570312</v>
      </c>
      <c r="C485" s="7" cm="1">
        <f t="array" ref="C485">IFERROR(INDEX(Stock_DataSet!$G$2:$G$6186, MATCH(1, (Stock_DataSet!$B$2:$B$6186=$A485)*(Stock_DataSet!$A$2:$A$6186=C$1), 0)), "")</f>
        <v>3723.798828125</v>
      </c>
      <c r="D485" s="7" cm="1">
        <f t="array" ref="D485">IFERROR(INDEX(Stock_DataSet!$G$2:$G$6186, MATCH(1, (Stock_DataSet!$B$2:$B$6186=$A485)*(Stock_DataSet!$A$2:$A$6186=D$1), 0)), "")</f>
        <v>1491.32153320312</v>
      </c>
      <c r="E485" s="7" cm="1">
        <f t="array" ref="E485">IFERROR(INDEX(Stock_DataSet!$G$2:$G$6186, MATCH(1, (Stock_DataSet!$B$2:$B$6186=$A485)*(Stock_DataSet!$A$2:$A$6186=E$1), 0)), "")</f>
        <v>1594.86889648437</v>
      </c>
      <c r="F485" s="7" cm="1">
        <f t="array" ref="F485">IFERROR(INDEX(Stock_DataSet!$G$2:$G$6186, MATCH(1, (Stock_DataSet!$B$2:$B$6186=$A485)*(Stock_DataSet!$A$2:$A$6186=F$1), 0)), "")</f>
        <v>2648.70751953125</v>
      </c>
    </row>
    <row r="486" spans="1:6" x14ac:dyDescent="0.25">
      <c r="A486" s="10">
        <v>44455</v>
      </c>
      <c r="B486" s="7" cm="1">
        <f t="array" ref="B486">IFERROR(INDEX(Stock_DataSet!$G$2:$G$6186, MATCH(1, (Stock_DataSet!$B$2:$B$6186=$A486)*(Stock_DataSet!$A$2:$A$6186=B$1), 0)), "")</f>
        <v>2218.54565429687</v>
      </c>
      <c r="C486" s="7" cm="1">
        <f t="array" ref="C486">IFERROR(INDEX(Stock_DataSet!$G$2:$G$6186, MATCH(1, (Stock_DataSet!$B$2:$B$6186=$A486)*(Stock_DataSet!$A$2:$A$6186=C$1), 0)), "")</f>
        <v>3675.5390625</v>
      </c>
      <c r="D486" s="7" cm="1">
        <f t="array" ref="D486">IFERROR(INDEX(Stock_DataSet!$G$2:$G$6186, MATCH(1, (Stock_DataSet!$B$2:$B$6186=$A486)*(Stock_DataSet!$A$2:$A$6186=D$1), 0)), "")</f>
        <v>1503.99975585937</v>
      </c>
      <c r="E486" s="7" cm="1">
        <f t="array" ref="E486">IFERROR(INDEX(Stock_DataSet!$G$2:$G$6186, MATCH(1, (Stock_DataSet!$B$2:$B$6186=$A486)*(Stock_DataSet!$A$2:$A$6186=E$1), 0)), "")</f>
        <v>1586.29565429687</v>
      </c>
      <c r="F486" s="7" cm="1">
        <f t="array" ref="F486">IFERROR(INDEX(Stock_DataSet!$G$2:$G$6186, MATCH(1, (Stock_DataSet!$B$2:$B$6186=$A486)*(Stock_DataSet!$A$2:$A$6186=F$1), 0)), "")</f>
        <v>2641.83666992187</v>
      </c>
    </row>
    <row r="487" spans="1:6" x14ac:dyDescent="0.25">
      <c r="A487" s="10">
        <v>44456</v>
      </c>
      <c r="B487" s="7" cm="1">
        <f t="array" ref="B487">IFERROR(INDEX(Stock_DataSet!$G$2:$G$6186, MATCH(1, (Stock_DataSet!$B$2:$B$6186=$A487)*(Stock_DataSet!$A$2:$A$6186=B$1), 0)), "")</f>
        <v>2184.146484375</v>
      </c>
      <c r="C487" s="7" cm="1">
        <f t="array" ref="C487">IFERROR(INDEX(Stock_DataSet!$G$2:$G$6186, MATCH(1, (Stock_DataSet!$B$2:$B$6186=$A487)*(Stock_DataSet!$A$2:$A$6186=C$1), 0)), "")</f>
        <v>3604.49169921875</v>
      </c>
      <c r="D487" s="7" cm="1">
        <f t="array" ref="D487">IFERROR(INDEX(Stock_DataSet!$G$2:$G$6186, MATCH(1, (Stock_DataSet!$B$2:$B$6186=$A487)*(Stock_DataSet!$A$2:$A$6186=D$1), 0)), "")</f>
        <v>1525.40368652343</v>
      </c>
      <c r="E487" s="7" cm="1">
        <f t="array" ref="E487">IFERROR(INDEX(Stock_DataSet!$G$2:$G$6186, MATCH(1, (Stock_DataSet!$B$2:$B$6186=$A487)*(Stock_DataSet!$A$2:$A$6186=E$1), 0)), "")</f>
        <v>1576.09167480468</v>
      </c>
      <c r="F487" s="7" cm="1">
        <f t="array" ref="F487">IFERROR(INDEX(Stock_DataSet!$G$2:$G$6186, MATCH(1, (Stock_DataSet!$B$2:$B$6186=$A487)*(Stock_DataSet!$A$2:$A$6186=F$1), 0)), "")</f>
        <v>2597.93676757812</v>
      </c>
    </row>
    <row r="488" spans="1:6" x14ac:dyDescent="0.25">
      <c r="A488" s="10">
        <v>44459</v>
      </c>
      <c r="B488" s="7" cm="1">
        <f t="array" ref="B488">IFERROR(INDEX(Stock_DataSet!$G$2:$G$6186, MATCH(1, (Stock_DataSet!$B$2:$B$6186=$A488)*(Stock_DataSet!$A$2:$A$6186=B$1), 0)), "")</f>
        <v>2187.61865234375</v>
      </c>
      <c r="C488" s="7" cm="1">
        <f t="array" ref="C488">IFERROR(INDEX(Stock_DataSet!$G$2:$G$6186, MATCH(1, (Stock_DataSet!$B$2:$B$6186=$A488)*(Stock_DataSet!$A$2:$A$6186=C$1), 0)), "")</f>
        <v>3600.3955078125</v>
      </c>
      <c r="D488" s="7" cm="1">
        <f t="array" ref="D488">IFERROR(INDEX(Stock_DataSet!$G$2:$G$6186, MATCH(1, (Stock_DataSet!$B$2:$B$6186=$A488)*(Stock_DataSet!$A$2:$A$6186=D$1), 0)), "")</f>
        <v>1503.9033203125</v>
      </c>
      <c r="E488" s="7" cm="1">
        <f t="array" ref="E488">IFERROR(INDEX(Stock_DataSet!$G$2:$G$6186, MATCH(1, (Stock_DataSet!$B$2:$B$6186=$A488)*(Stock_DataSet!$A$2:$A$6186=E$1), 0)), "")</f>
        <v>1572.87658691406</v>
      </c>
      <c r="F488" s="7" cm="1">
        <f t="array" ref="F488">IFERROR(INDEX(Stock_DataSet!$G$2:$G$6186, MATCH(1, (Stock_DataSet!$B$2:$B$6186=$A488)*(Stock_DataSet!$A$2:$A$6186=F$1), 0)), "")</f>
        <v>2672.47045898437</v>
      </c>
    </row>
    <row r="489" spans="1:6" x14ac:dyDescent="0.25">
      <c r="A489" s="10">
        <v>44460</v>
      </c>
      <c r="B489" s="7" cm="1">
        <f t="array" ref="B489">IFERROR(INDEX(Stock_DataSet!$G$2:$G$6186, MATCH(1, (Stock_DataSet!$B$2:$B$6186=$A489)*(Stock_DataSet!$A$2:$A$6186=B$1), 0)), "")</f>
        <v>2197.07495117187</v>
      </c>
      <c r="C489" s="7" cm="1">
        <f t="array" ref="C489">IFERROR(INDEX(Stock_DataSet!$G$2:$G$6186, MATCH(1, (Stock_DataSet!$B$2:$B$6186=$A489)*(Stock_DataSet!$A$2:$A$6186=C$1), 0)), "")</f>
        <v>3637.54370117187</v>
      </c>
      <c r="D489" s="7" cm="1">
        <f t="array" ref="D489">IFERROR(INDEX(Stock_DataSet!$G$2:$G$6186, MATCH(1, (Stock_DataSet!$B$2:$B$6186=$A489)*(Stock_DataSet!$A$2:$A$6186=D$1), 0)), "")</f>
        <v>1496.28674316406</v>
      </c>
      <c r="E489" s="7" cm="1">
        <f t="array" ref="E489">IFERROR(INDEX(Stock_DataSet!$G$2:$G$6186, MATCH(1, (Stock_DataSet!$B$2:$B$6186=$A489)*(Stock_DataSet!$A$2:$A$6186=E$1), 0)), "")</f>
        <v>1601.39233398437</v>
      </c>
      <c r="F489" s="7" cm="1">
        <f t="array" ref="F489">IFERROR(INDEX(Stock_DataSet!$G$2:$G$6186, MATCH(1, (Stock_DataSet!$B$2:$B$6186=$A489)*(Stock_DataSet!$A$2:$A$6186=F$1), 0)), "")</f>
        <v>2684.01782226562</v>
      </c>
    </row>
    <row r="490" spans="1:6" x14ac:dyDescent="0.25">
      <c r="A490" s="10">
        <v>44461</v>
      </c>
      <c r="B490" s="7" cm="1">
        <f t="array" ref="B490">IFERROR(INDEX(Stock_DataSet!$G$2:$G$6186, MATCH(1, (Stock_DataSet!$B$2:$B$6186=$A490)*(Stock_DataSet!$A$2:$A$6186=B$1), 0)), "")</f>
        <v>2220.64721679687</v>
      </c>
      <c r="C490" s="7" cm="1">
        <f t="array" ref="C490">IFERROR(INDEX(Stock_DataSet!$G$2:$G$6186, MATCH(1, (Stock_DataSet!$B$2:$B$6186=$A490)*(Stock_DataSet!$A$2:$A$6186=C$1), 0)), "")</f>
        <v>3636.79052734375</v>
      </c>
      <c r="D490" s="7" cm="1">
        <f t="array" ref="D490">IFERROR(INDEX(Stock_DataSet!$G$2:$G$6186, MATCH(1, (Stock_DataSet!$B$2:$B$6186=$A490)*(Stock_DataSet!$A$2:$A$6186=D$1), 0)), "")</f>
        <v>1478.69128417968</v>
      </c>
      <c r="E490" s="7" cm="1">
        <f t="array" ref="E490">IFERROR(INDEX(Stock_DataSet!$G$2:$G$6186, MATCH(1, (Stock_DataSet!$B$2:$B$6186=$A490)*(Stock_DataSet!$A$2:$A$6186=E$1), 0)), "")</f>
        <v>1599.94775390625</v>
      </c>
      <c r="F490" s="7" cm="1">
        <f t="array" ref="F490">IFERROR(INDEX(Stock_DataSet!$G$2:$G$6186, MATCH(1, (Stock_DataSet!$B$2:$B$6186=$A490)*(Stock_DataSet!$A$2:$A$6186=F$1), 0)), "")</f>
        <v>2657.34448242187</v>
      </c>
    </row>
    <row r="491" spans="1:6" x14ac:dyDescent="0.25">
      <c r="A491" s="10">
        <v>44462</v>
      </c>
      <c r="B491" s="7" cm="1">
        <f t="array" ref="B491">IFERROR(INDEX(Stock_DataSet!$G$2:$G$6186, MATCH(1, (Stock_DataSet!$B$2:$B$6186=$A491)*(Stock_DataSet!$A$2:$A$6186=B$1), 0)), "")</f>
        <v>2274.91870117187</v>
      </c>
      <c r="C491" s="7" cm="1">
        <f t="array" ref="C491">IFERROR(INDEX(Stock_DataSet!$G$2:$G$6186, MATCH(1, (Stock_DataSet!$B$2:$B$6186=$A491)*(Stock_DataSet!$A$2:$A$6186=C$1), 0)), "")</f>
        <v>3643.47607421875</v>
      </c>
      <c r="D491" s="7" cm="1">
        <f t="array" ref="D491">IFERROR(INDEX(Stock_DataSet!$G$2:$G$6186, MATCH(1, (Stock_DataSet!$B$2:$B$6186=$A491)*(Stock_DataSet!$A$2:$A$6186=D$1), 0)), "")</f>
        <v>1513.689453125</v>
      </c>
      <c r="E491" s="7" cm="1">
        <f t="array" ref="E491">IFERROR(INDEX(Stock_DataSet!$G$2:$G$6186, MATCH(1, (Stock_DataSet!$B$2:$B$6186=$A491)*(Stock_DataSet!$A$2:$A$6186=E$1), 0)), "")</f>
        <v>1623.85046386718</v>
      </c>
      <c r="F491" s="7" cm="1">
        <f t="array" ref="F491">IFERROR(INDEX(Stock_DataSet!$G$2:$G$6186, MATCH(1, (Stock_DataSet!$B$2:$B$6186=$A491)*(Stock_DataSet!$A$2:$A$6186=F$1), 0)), "")</f>
        <v>2655.24487304687</v>
      </c>
    </row>
    <row r="492" spans="1:6" x14ac:dyDescent="0.25">
      <c r="A492" s="10">
        <v>44463</v>
      </c>
      <c r="B492" s="7" cm="1">
        <f t="array" ref="B492">IFERROR(INDEX(Stock_DataSet!$G$2:$G$6186, MATCH(1, (Stock_DataSet!$B$2:$B$6186=$A492)*(Stock_DataSet!$A$2:$A$6186=B$1), 0)), "")</f>
        <v>2268.34008789062</v>
      </c>
      <c r="C492" s="7" cm="1">
        <f t="array" ref="C492">IFERROR(INDEX(Stock_DataSet!$G$2:$G$6186, MATCH(1, (Stock_DataSet!$B$2:$B$6186=$A492)*(Stock_DataSet!$A$2:$A$6186=C$1), 0)), "")</f>
        <v>3645.40673828125</v>
      </c>
      <c r="D492" s="7" cm="1">
        <f t="array" ref="D492">IFERROR(INDEX(Stock_DataSet!$G$2:$G$6186, MATCH(1, (Stock_DataSet!$B$2:$B$6186=$A492)*(Stock_DataSet!$A$2:$A$6186=D$1), 0)), "")</f>
        <v>1544.10778808593</v>
      </c>
      <c r="E492" s="7" cm="1">
        <f t="array" ref="E492">IFERROR(INDEX(Stock_DataSet!$G$2:$G$6186, MATCH(1, (Stock_DataSet!$B$2:$B$6186=$A492)*(Stock_DataSet!$A$2:$A$6186=E$1), 0)), "")</f>
        <v>1643.69958496093</v>
      </c>
      <c r="F492" s="7" cm="1">
        <f t="array" ref="F492">IFERROR(INDEX(Stock_DataSet!$G$2:$G$6186, MATCH(1, (Stock_DataSet!$B$2:$B$6186=$A492)*(Stock_DataSet!$A$2:$A$6186=F$1), 0)), "")</f>
        <v>2621.22265625</v>
      </c>
    </row>
    <row r="493" spans="1:6" x14ac:dyDescent="0.25">
      <c r="A493" s="10">
        <v>44466</v>
      </c>
      <c r="B493" s="7" cm="1">
        <f t="array" ref="B493">IFERROR(INDEX(Stock_DataSet!$G$2:$G$6186, MATCH(1, (Stock_DataSet!$B$2:$B$6186=$A493)*(Stock_DataSet!$A$2:$A$6186=B$1), 0)), "")</f>
        <v>2306.48559570312</v>
      </c>
      <c r="C493" s="7" cm="1">
        <f t="array" ref="C493">IFERROR(INDEX(Stock_DataSet!$G$2:$G$6186, MATCH(1, (Stock_DataSet!$B$2:$B$6186=$A493)*(Stock_DataSet!$A$2:$A$6186=C$1), 0)), "")</f>
        <v>3613.06079101562</v>
      </c>
      <c r="D493" s="7" cm="1">
        <f t="array" ref="D493">IFERROR(INDEX(Stock_DataSet!$G$2:$G$6186, MATCH(1, (Stock_DataSet!$B$2:$B$6186=$A493)*(Stock_DataSet!$A$2:$A$6186=D$1), 0)), "")</f>
        <v>1566.81311035156</v>
      </c>
      <c r="E493" s="7" cm="1">
        <f t="array" ref="E493">IFERROR(INDEX(Stock_DataSet!$G$2:$G$6186, MATCH(1, (Stock_DataSet!$B$2:$B$6186=$A493)*(Stock_DataSet!$A$2:$A$6186=E$1), 0)), "")</f>
        <v>1603.908203125</v>
      </c>
      <c r="F493" s="7" cm="1">
        <f t="array" ref="F493">IFERROR(INDEX(Stock_DataSet!$G$2:$G$6186, MATCH(1, (Stock_DataSet!$B$2:$B$6186=$A493)*(Stock_DataSet!$A$2:$A$6186=F$1), 0)), "")</f>
        <v>2585.76928710937</v>
      </c>
    </row>
    <row r="494" spans="1:6" x14ac:dyDescent="0.25">
      <c r="A494" s="10">
        <v>44467</v>
      </c>
      <c r="B494" s="7" cm="1">
        <f t="array" ref="B494">IFERROR(INDEX(Stock_DataSet!$G$2:$G$6186, MATCH(1, (Stock_DataSet!$B$2:$B$6186=$A494)*(Stock_DataSet!$A$2:$A$6186=B$1), 0)), "")</f>
        <v>2328.0478515625</v>
      </c>
      <c r="C494" s="7" cm="1">
        <f t="array" ref="C494">IFERROR(INDEX(Stock_DataSet!$G$2:$G$6186, MATCH(1, (Stock_DataSet!$B$2:$B$6186=$A494)*(Stock_DataSet!$A$2:$A$6186=C$1), 0)), "")</f>
        <v>3558.63354492187</v>
      </c>
      <c r="D494" s="7" cm="1">
        <f t="array" ref="D494">IFERROR(INDEX(Stock_DataSet!$G$2:$G$6186, MATCH(1, (Stock_DataSet!$B$2:$B$6186=$A494)*(Stock_DataSet!$A$2:$A$6186=D$1), 0)), "")</f>
        <v>1557.12353515625</v>
      </c>
      <c r="E494" s="7" cm="1">
        <f t="array" ref="E494">IFERROR(INDEX(Stock_DataSet!$G$2:$G$6186, MATCH(1, (Stock_DataSet!$B$2:$B$6186=$A494)*(Stock_DataSet!$A$2:$A$6186=E$1), 0)), "")</f>
        <v>1572.17761230468</v>
      </c>
      <c r="F494" s="7" cm="1">
        <f t="array" ref="F494">IFERROR(INDEX(Stock_DataSet!$G$2:$G$6186, MATCH(1, (Stock_DataSet!$B$2:$B$6186=$A494)*(Stock_DataSet!$A$2:$A$6186=F$1), 0)), "")</f>
        <v>2599.46411132812</v>
      </c>
    </row>
    <row r="495" spans="1:6" x14ac:dyDescent="0.25">
      <c r="A495" s="10">
        <v>44468</v>
      </c>
      <c r="B495" s="7" cm="1">
        <f t="array" ref="B495">IFERROR(INDEX(Stock_DataSet!$G$2:$G$6186, MATCH(1, (Stock_DataSet!$B$2:$B$6186=$A495)*(Stock_DataSet!$A$2:$A$6186=B$1), 0)), "")</f>
        <v>2309.59204101562</v>
      </c>
      <c r="C495" s="7" cm="1">
        <f t="array" ref="C495">IFERROR(INDEX(Stock_DataSet!$G$2:$G$6186, MATCH(1, (Stock_DataSet!$B$2:$B$6186=$A495)*(Stock_DataSet!$A$2:$A$6186=C$1), 0)), "")</f>
        <v>3570.6396484375</v>
      </c>
      <c r="D495" s="7" cm="1">
        <f t="array" ref="D495">IFERROR(INDEX(Stock_DataSet!$G$2:$G$6186, MATCH(1, (Stock_DataSet!$B$2:$B$6186=$A495)*(Stock_DataSet!$A$2:$A$6186=D$1), 0)), "")</f>
        <v>1536.68395996093</v>
      </c>
      <c r="E495" s="7" cm="1">
        <f t="array" ref="E495">IFERROR(INDEX(Stock_DataSet!$G$2:$G$6186, MATCH(1, (Stock_DataSet!$B$2:$B$6186=$A495)*(Stock_DataSet!$A$2:$A$6186=E$1), 0)), "")</f>
        <v>1576.97680664062</v>
      </c>
      <c r="F495" s="7" cm="1">
        <f t="array" ref="F495">IFERROR(INDEX(Stock_DataSet!$G$2:$G$6186, MATCH(1, (Stock_DataSet!$B$2:$B$6186=$A495)*(Stock_DataSet!$A$2:$A$6186=F$1), 0)), "")</f>
        <v>2562.67431640625</v>
      </c>
    </row>
    <row r="496" spans="1:6" x14ac:dyDescent="0.25">
      <c r="A496" s="10">
        <v>44469</v>
      </c>
      <c r="B496" s="7" cm="1">
        <f t="array" ref="B496">IFERROR(INDEX(Stock_DataSet!$G$2:$G$6186, MATCH(1, (Stock_DataSet!$B$2:$B$6186=$A496)*(Stock_DataSet!$A$2:$A$6186=B$1), 0)), "")</f>
        <v>2301.734375</v>
      </c>
      <c r="C496" s="7" cm="1">
        <f t="array" ref="C496">IFERROR(INDEX(Stock_DataSet!$G$2:$G$6186, MATCH(1, (Stock_DataSet!$B$2:$B$6186=$A496)*(Stock_DataSet!$A$2:$A$6186=C$1), 0)), "")</f>
        <v>3555.24365234375</v>
      </c>
      <c r="D496" s="7" cm="1">
        <f t="array" ref="D496">IFERROR(INDEX(Stock_DataSet!$G$2:$G$6186, MATCH(1, (Stock_DataSet!$B$2:$B$6186=$A496)*(Stock_DataSet!$A$2:$A$6186=D$1), 0)), "")</f>
        <v>1537.74450683593</v>
      </c>
      <c r="E496" s="7" cm="1">
        <f t="array" ref="E496">IFERROR(INDEX(Stock_DataSet!$G$2:$G$6186, MATCH(1, (Stock_DataSet!$B$2:$B$6186=$A496)*(Stock_DataSet!$A$2:$A$6186=E$1), 0)), "")</f>
        <v>1561.08825683593</v>
      </c>
      <c r="F496" s="7" cm="1">
        <f t="array" ref="F496">IFERROR(INDEX(Stock_DataSet!$G$2:$G$6186, MATCH(1, (Stock_DataSet!$B$2:$B$6186=$A496)*(Stock_DataSet!$A$2:$A$6186=F$1), 0)), "")</f>
        <v>2578.4208984375</v>
      </c>
    </row>
    <row r="497" spans="1:6" x14ac:dyDescent="0.25">
      <c r="A497" s="10">
        <v>44470</v>
      </c>
      <c r="B497" s="7" cm="1">
        <f t="array" ref="B497">IFERROR(INDEX(Stock_DataSet!$G$2:$G$6186, MATCH(1, (Stock_DataSet!$B$2:$B$6186=$A497)*(Stock_DataSet!$A$2:$A$6186=B$1), 0)), "")</f>
        <v>2305.80004882812</v>
      </c>
      <c r="C497" s="7" cm="1">
        <f t="array" ref="C497">IFERROR(INDEX(Stock_DataSet!$G$2:$G$6186, MATCH(1, (Stock_DataSet!$B$2:$B$6186=$A497)*(Stock_DataSet!$A$2:$A$6186=C$1), 0)), "")</f>
        <v>3512.53979492187</v>
      </c>
      <c r="D497" s="7" cm="1">
        <f t="array" ref="D497">IFERROR(INDEX(Stock_DataSet!$G$2:$G$6186, MATCH(1, (Stock_DataSet!$B$2:$B$6186=$A497)*(Stock_DataSet!$A$2:$A$6186=D$1), 0)), "")</f>
        <v>1525.93383789062</v>
      </c>
      <c r="E497" s="7" cm="1">
        <f t="array" ref="E497">IFERROR(INDEX(Stock_DataSet!$G$2:$G$6186, MATCH(1, (Stock_DataSet!$B$2:$B$6186=$A497)*(Stock_DataSet!$A$2:$A$6186=E$1), 0)), "")</f>
        <v>1551.72290039062</v>
      </c>
      <c r="F497" s="7" cm="1">
        <f t="array" ref="F497">IFERROR(INDEX(Stock_DataSet!$G$2:$G$6186, MATCH(1, (Stock_DataSet!$B$2:$B$6186=$A497)*(Stock_DataSet!$A$2:$A$6186=F$1), 0)), "")</f>
        <v>2580.56787109375</v>
      </c>
    </row>
    <row r="498" spans="1:6" x14ac:dyDescent="0.25">
      <c r="A498" s="10">
        <v>44473</v>
      </c>
      <c r="B498" s="7" cm="1">
        <f t="array" ref="B498">IFERROR(INDEX(Stock_DataSet!$G$2:$G$6186, MATCH(1, (Stock_DataSet!$B$2:$B$6186=$A498)*(Stock_DataSet!$A$2:$A$6186=B$1), 0)), "")</f>
        <v>2335.44848632812</v>
      </c>
      <c r="C498" s="7" cm="1">
        <f t="array" ref="C498">IFERROR(INDEX(Stock_DataSet!$G$2:$G$6186, MATCH(1, (Stock_DataSet!$B$2:$B$6186=$A498)*(Stock_DataSet!$A$2:$A$6186=C$1), 0)), "")</f>
        <v>3553.12451171875</v>
      </c>
      <c r="D498" s="7" cm="1">
        <f t="array" ref="D498">IFERROR(INDEX(Stock_DataSet!$G$2:$G$6186, MATCH(1, (Stock_DataSet!$B$2:$B$6186=$A498)*(Stock_DataSet!$A$2:$A$6186=D$1), 0)), "")</f>
        <v>1528.87451171875</v>
      </c>
      <c r="E498" s="7" cm="1">
        <f t="array" ref="E498">IFERROR(INDEX(Stock_DataSet!$G$2:$G$6186, MATCH(1, (Stock_DataSet!$B$2:$B$6186=$A498)*(Stock_DataSet!$A$2:$A$6186=E$1), 0)), "")</f>
        <v>1564.39636230468</v>
      </c>
      <c r="F498" s="7" cm="1">
        <f t="array" ref="F498">IFERROR(INDEX(Stock_DataSet!$G$2:$G$6186, MATCH(1, (Stock_DataSet!$B$2:$B$6186=$A498)*(Stock_DataSet!$A$2:$A$6186=F$1), 0)), "")</f>
        <v>2563.533203125</v>
      </c>
    </row>
    <row r="499" spans="1:6" x14ac:dyDescent="0.25">
      <c r="A499" s="10">
        <v>44474</v>
      </c>
      <c r="B499" s="7" cm="1">
        <f t="array" ref="B499">IFERROR(INDEX(Stock_DataSet!$G$2:$G$6186, MATCH(1, (Stock_DataSet!$B$2:$B$6186=$A499)*(Stock_DataSet!$A$2:$A$6186=B$1), 0)), "")</f>
        <v>2383.91796875</v>
      </c>
      <c r="C499" s="7" cm="1">
        <f t="array" ref="C499">IFERROR(INDEX(Stock_DataSet!$G$2:$G$6186, MATCH(1, (Stock_DataSet!$B$2:$B$6186=$A499)*(Stock_DataSet!$A$2:$A$6186=C$1), 0)), "")</f>
        <v>3609.62353515625</v>
      </c>
      <c r="D499" s="7" cm="1">
        <f t="array" ref="D499">IFERROR(INDEX(Stock_DataSet!$G$2:$G$6186, MATCH(1, (Stock_DataSet!$B$2:$B$6186=$A499)*(Stock_DataSet!$A$2:$A$6186=D$1), 0)), "")</f>
        <v>1538.2265625</v>
      </c>
      <c r="E499" s="7" cm="1">
        <f t="array" ref="E499">IFERROR(INDEX(Stock_DataSet!$G$2:$G$6186, MATCH(1, (Stock_DataSet!$B$2:$B$6186=$A499)*(Stock_DataSet!$A$2:$A$6186=E$1), 0)), "")</f>
        <v>1577.48950195312</v>
      </c>
      <c r="F499" s="7" cm="1">
        <f t="array" ref="F499">IFERROR(INDEX(Stock_DataSet!$G$2:$G$6186, MATCH(1, (Stock_DataSet!$B$2:$B$6186=$A499)*(Stock_DataSet!$A$2:$A$6186=F$1), 0)), "")</f>
        <v>2584.95825195312</v>
      </c>
    </row>
    <row r="500" spans="1:6" x14ac:dyDescent="0.25">
      <c r="A500" s="10">
        <v>44475</v>
      </c>
      <c r="B500" s="7" cm="1">
        <f t="array" ref="B500">IFERROR(INDEX(Stock_DataSet!$G$2:$G$6186, MATCH(1, (Stock_DataSet!$B$2:$B$6186=$A500)*(Stock_DataSet!$A$2:$A$6186=B$1), 0)), "")</f>
        <v>2338.82885742187</v>
      </c>
      <c r="C500" s="7" cm="1">
        <f t="array" ref="C500">IFERROR(INDEX(Stock_DataSet!$G$2:$G$6186, MATCH(1, (Stock_DataSet!$B$2:$B$6186=$A500)*(Stock_DataSet!$A$2:$A$6186=C$1), 0)), "")</f>
        <v>3588.53051757812</v>
      </c>
      <c r="D500" s="7" cm="1">
        <f t="array" ref="D500">IFERROR(INDEX(Stock_DataSet!$G$2:$G$6186, MATCH(1, (Stock_DataSet!$B$2:$B$6186=$A500)*(Stock_DataSet!$A$2:$A$6186=D$1), 0)), "")</f>
        <v>1556.97900390625</v>
      </c>
      <c r="E500" s="7" cm="1">
        <f t="array" ref="E500">IFERROR(INDEX(Stock_DataSet!$G$2:$G$6186, MATCH(1, (Stock_DataSet!$B$2:$B$6186=$A500)*(Stock_DataSet!$A$2:$A$6186=E$1), 0)), "")</f>
        <v>1559.55065917968</v>
      </c>
      <c r="F500" s="7" cm="1">
        <f t="array" ref="F500">IFERROR(INDEX(Stock_DataSet!$G$2:$G$6186, MATCH(1, (Stock_DataSet!$B$2:$B$6186=$A500)*(Stock_DataSet!$A$2:$A$6186=F$1), 0)), "")</f>
        <v>2563.39038085937</v>
      </c>
    </row>
    <row r="501" spans="1:6" x14ac:dyDescent="0.25">
      <c r="A501" s="10">
        <v>44476</v>
      </c>
      <c r="B501" s="7" cm="1">
        <f t="array" ref="B501">IFERROR(INDEX(Stock_DataSet!$G$2:$G$6186, MATCH(1, (Stock_DataSet!$B$2:$B$6186=$A501)*(Stock_DataSet!$A$2:$A$6186=B$1), 0)), "")</f>
        <v>2350.29541015625</v>
      </c>
      <c r="C501" s="7" cm="1">
        <f t="array" ref="C501">IFERROR(INDEX(Stock_DataSet!$G$2:$G$6186, MATCH(1, (Stock_DataSet!$B$2:$B$6186=$A501)*(Stock_DataSet!$A$2:$A$6186=C$1), 0)), "")</f>
        <v>3665.74584960937</v>
      </c>
      <c r="D501" s="7" cm="1">
        <f t="array" ref="D501">IFERROR(INDEX(Stock_DataSet!$G$2:$G$6186, MATCH(1, (Stock_DataSet!$B$2:$B$6186=$A501)*(Stock_DataSet!$A$2:$A$6186=D$1), 0)), "")</f>
        <v>1552.73681640625</v>
      </c>
      <c r="E501" s="7" cm="1">
        <f t="array" ref="E501">IFERROR(INDEX(Stock_DataSet!$G$2:$G$6186, MATCH(1, (Stock_DataSet!$B$2:$B$6186=$A501)*(Stock_DataSet!$A$2:$A$6186=E$1), 0)), "")</f>
        <v>1575.81188964843</v>
      </c>
      <c r="F501" s="7" cm="1">
        <f t="array" ref="F501">IFERROR(INDEX(Stock_DataSet!$G$2:$G$6186, MATCH(1, (Stock_DataSet!$B$2:$B$6186=$A501)*(Stock_DataSet!$A$2:$A$6186=F$1), 0)), "")</f>
        <v>2547.50073242187</v>
      </c>
    </row>
    <row r="502" spans="1:6" x14ac:dyDescent="0.25">
      <c r="A502" s="10">
        <v>44477</v>
      </c>
      <c r="B502" s="7" cm="1">
        <f t="array" ref="B502">IFERROR(INDEX(Stock_DataSet!$G$2:$G$6186, MATCH(1, (Stock_DataSet!$B$2:$B$6186=$A502)*(Stock_DataSet!$A$2:$A$6186=B$1), 0)), "")</f>
        <v>2440.61059570312</v>
      </c>
      <c r="C502" s="7" cm="1">
        <f t="array" ref="C502">IFERROR(INDEX(Stock_DataSet!$G$2:$G$6186, MATCH(1, (Stock_DataSet!$B$2:$B$6186=$A502)*(Stock_DataSet!$A$2:$A$6186=C$1), 0)), "")</f>
        <v>3706.00146484375</v>
      </c>
      <c r="D502" s="7" cm="1">
        <f t="array" ref="D502">IFERROR(INDEX(Stock_DataSet!$G$2:$G$6186, MATCH(1, (Stock_DataSet!$B$2:$B$6186=$A502)*(Stock_DataSet!$A$2:$A$6186=D$1), 0)), "")</f>
        <v>1545.16833496093</v>
      </c>
      <c r="E502" s="7" cm="1">
        <f t="array" ref="E502">IFERROR(INDEX(Stock_DataSet!$G$2:$G$6186, MATCH(1, (Stock_DataSet!$B$2:$B$6186=$A502)*(Stock_DataSet!$A$2:$A$6186=E$1), 0)), "")</f>
        <v>1606.42431640625</v>
      </c>
      <c r="F502" s="7" cm="1">
        <f t="array" ref="F502">IFERROR(INDEX(Stock_DataSet!$G$2:$G$6186, MATCH(1, (Stock_DataSet!$B$2:$B$6186=$A502)*(Stock_DataSet!$A$2:$A$6186=F$1), 0)), "")</f>
        <v>2519.49096679687</v>
      </c>
    </row>
    <row r="503" spans="1:6" x14ac:dyDescent="0.25">
      <c r="A503" s="10">
        <v>44480</v>
      </c>
      <c r="B503" s="7" cm="1">
        <f t="array" ref="B503">IFERROR(INDEX(Stock_DataSet!$G$2:$G$6186, MATCH(1, (Stock_DataSet!$B$2:$B$6186=$A503)*(Stock_DataSet!$A$2:$A$6186=B$1), 0)), "")</f>
        <v>2423.6162109375</v>
      </c>
      <c r="C503" s="7" cm="1">
        <f t="array" ref="C503">IFERROR(INDEX(Stock_DataSet!$G$2:$G$6186, MATCH(1, (Stock_DataSet!$B$2:$B$6186=$A503)*(Stock_DataSet!$A$2:$A$6186=C$1), 0)), "")</f>
        <v>3470.54248046875</v>
      </c>
      <c r="D503" s="7" cm="1">
        <f t="array" ref="D503">IFERROR(INDEX(Stock_DataSet!$G$2:$G$6186, MATCH(1, (Stock_DataSet!$B$2:$B$6186=$A503)*(Stock_DataSet!$A$2:$A$6186=D$1), 0)), "")</f>
        <v>1575.201171875</v>
      </c>
      <c r="E503" s="7" cm="1">
        <f t="array" ref="E503">IFERROR(INDEX(Stock_DataSet!$G$2:$G$6186, MATCH(1, (Stock_DataSet!$B$2:$B$6186=$A503)*(Stock_DataSet!$A$2:$A$6186=E$1), 0)), "")</f>
        <v>1575.76550292968</v>
      </c>
      <c r="F503" s="7" cm="1">
        <f t="array" ref="F503">IFERROR(INDEX(Stock_DataSet!$G$2:$G$6186, MATCH(1, (Stock_DataSet!$B$2:$B$6186=$A503)*(Stock_DataSet!$A$2:$A$6186=F$1), 0)), "")</f>
        <v>2524.31030273437</v>
      </c>
    </row>
    <row r="504" spans="1:6" x14ac:dyDescent="0.25">
      <c r="A504" s="10">
        <v>44481</v>
      </c>
      <c r="B504" s="7" cm="1">
        <f t="array" ref="B504">IFERROR(INDEX(Stock_DataSet!$G$2:$G$6186, MATCH(1, (Stock_DataSet!$B$2:$B$6186=$A504)*(Stock_DataSet!$A$2:$A$6186=B$1), 0)), "")</f>
        <v>2437.45849609375</v>
      </c>
      <c r="C504" s="7" cm="1">
        <f t="array" ref="C504">IFERROR(INDEX(Stock_DataSet!$G$2:$G$6186, MATCH(1, (Stock_DataSet!$B$2:$B$6186=$A504)*(Stock_DataSet!$A$2:$A$6186=C$1), 0)), "")</f>
        <v>3439.703125</v>
      </c>
      <c r="D504" s="7" cm="1">
        <f t="array" ref="D504">IFERROR(INDEX(Stock_DataSet!$G$2:$G$6186, MATCH(1, (Stock_DataSet!$B$2:$B$6186=$A504)*(Stock_DataSet!$A$2:$A$6186=D$1), 0)), "")</f>
        <v>1571.15173339843</v>
      </c>
      <c r="E504" s="7" cm="1">
        <f t="array" ref="E504">IFERROR(INDEX(Stock_DataSet!$G$2:$G$6186, MATCH(1, (Stock_DataSet!$B$2:$B$6186=$A504)*(Stock_DataSet!$A$2:$A$6186=E$1), 0)), "")</f>
        <v>1570.36047363281</v>
      </c>
      <c r="F504" s="7" cm="1">
        <f t="array" ref="F504">IFERROR(INDEX(Stock_DataSet!$G$2:$G$6186, MATCH(1, (Stock_DataSet!$B$2:$B$6186=$A504)*(Stock_DataSet!$A$2:$A$6186=F$1), 0)), "")</f>
        <v>2553.94189453125</v>
      </c>
    </row>
    <row r="505" spans="1:6" x14ac:dyDescent="0.25">
      <c r="A505" s="10">
        <v>44482</v>
      </c>
      <c r="B505" s="7" cm="1">
        <f t="array" ref="B505">IFERROR(INDEX(Stock_DataSet!$G$2:$G$6186, MATCH(1, (Stock_DataSet!$B$2:$B$6186=$A505)*(Stock_DataSet!$A$2:$A$6186=B$1), 0)), "")</f>
        <v>2462.26416015625</v>
      </c>
      <c r="C505" s="7" cm="1">
        <f t="array" ref="C505">IFERROR(INDEX(Stock_DataSet!$G$2:$G$6186, MATCH(1, (Stock_DataSet!$B$2:$B$6186=$A505)*(Stock_DataSet!$A$2:$A$6186=C$1), 0)), "")</f>
        <v>3441.91625976562</v>
      </c>
      <c r="D505" s="7" cm="1">
        <f t="array" ref="D505">IFERROR(INDEX(Stock_DataSet!$G$2:$G$6186, MATCH(1, (Stock_DataSet!$B$2:$B$6186=$A505)*(Stock_DataSet!$A$2:$A$6186=D$1), 0)), "")</f>
        <v>1580.60034179687</v>
      </c>
      <c r="E505" s="7" cm="1">
        <f t="array" ref="E505">IFERROR(INDEX(Stock_DataSet!$G$2:$G$6186, MATCH(1, (Stock_DataSet!$B$2:$B$6186=$A505)*(Stock_DataSet!$A$2:$A$6186=E$1), 0)), "")</f>
        <v>1592.77233886718</v>
      </c>
      <c r="F505" s="7" cm="1">
        <f t="array" ref="F505">IFERROR(INDEX(Stock_DataSet!$G$2:$G$6186, MATCH(1, (Stock_DataSet!$B$2:$B$6186=$A505)*(Stock_DataSet!$A$2:$A$6186=F$1), 0)), "")</f>
        <v>2525.884765625</v>
      </c>
    </row>
    <row r="506" spans="1:6" x14ac:dyDescent="0.25">
      <c r="A506" s="10">
        <v>44483</v>
      </c>
      <c r="B506" s="7" cm="1">
        <f t="array" ref="B506">IFERROR(INDEX(Stock_DataSet!$G$2:$G$6186, MATCH(1, (Stock_DataSet!$B$2:$B$6186=$A506)*(Stock_DataSet!$A$2:$A$6186=B$1), 0)), "")</f>
        <v>2467.24365234375</v>
      </c>
      <c r="C506" s="7" cm="1">
        <f t="array" ref="C506">IFERROR(INDEX(Stock_DataSet!$G$2:$G$6186, MATCH(1, (Stock_DataSet!$B$2:$B$6186=$A506)*(Stock_DataSet!$A$2:$A$6186=C$1), 0)), "")</f>
        <v>3407.24389648437</v>
      </c>
      <c r="D506" s="7" cm="1">
        <f t="array" ref="D506">IFERROR(INDEX(Stock_DataSet!$G$2:$G$6186, MATCH(1, (Stock_DataSet!$B$2:$B$6186=$A506)*(Stock_DataSet!$A$2:$A$6186=D$1), 0)), "")</f>
        <v>1626.87866210937</v>
      </c>
      <c r="E506" s="7" cm="1">
        <f t="array" ref="E506">IFERROR(INDEX(Stock_DataSet!$G$2:$G$6186, MATCH(1, (Stock_DataSet!$B$2:$B$6186=$A506)*(Stock_DataSet!$A$2:$A$6186=E$1), 0)), "")</f>
        <v>1598.8759765625</v>
      </c>
      <c r="F506" s="7" cm="1">
        <f t="array" ref="F506">IFERROR(INDEX(Stock_DataSet!$G$2:$G$6186, MATCH(1, (Stock_DataSet!$B$2:$B$6186=$A506)*(Stock_DataSet!$A$2:$A$6186=F$1), 0)), "")</f>
        <v>2528.55688476562</v>
      </c>
    </row>
    <row r="507" spans="1:6" x14ac:dyDescent="0.25">
      <c r="A507" s="10">
        <v>44487</v>
      </c>
      <c r="B507" s="7" cm="1">
        <f t="array" ref="B507">IFERROR(INDEX(Stock_DataSet!$G$2:$G$6186, MATCH(1, (Stock_DataSet!$B$2:$B$6186=$A507)*(Stock_DataSet!$A$2:$A$6186=B$1), 0)), "")</f>
        <v>2473.822265625</v>
      </c>
      <c r="C507" s="7" cm="1">
        <f t="array" ref="C507">IFERROR(INDEX(Stock_DataSet!$G$2:$G$6186, MATCH(1, (Stock_DataSet!$B$2:$B$6186=$A507)*(Stock_DataSet!$A$2:$A$6186=C$1), 0)), "")</f>
        <v>3440.92504882812</v>
      </c>
      <c r="D507" s="7" cm="1">
        <f t="array" ref="D507">IFERROR(INDEX(Stock_DataSet!$G$2:$G$6186, MATCH(1, (Stock_DataSet!$B$2:$B$6186=$A507)*(Stock_DataSet!$A$2:$A$6186=D$1), 0)), "")</f>
        <v>1610.39208984375</v>
      </c>
      <c r="E507" s="7" cm="1">
        <f t="array" ref="E507">IFERROR(INDEX(Stock_DataSet!$G$2:$G$6186, MATCH(1, (Stock_DataSet!$B$2:$B$6186=$A507)*(Stock_DataSet!$A$2:$A$6186=E$1), 0)), "")</f>
        <v>1670.07189941406</v>
      </c>
      <c r="F507" s="7" cm="1">
        <f t="array" ref="F507">IFERROR(INDEX(Stock_DataSet!$G$2:$G$6186, MATCH(1, (Stock_DataSet!$B$2:$B$6186=$A507)*(Stock_DataSet!$A$2:$A$6186=F$1), 0)), "")</f>
        <v>2532.8037109375</v>
      </c>
    </row>
    <row r="508" spans="1:6" x14ac:dyDescent="0.25">
      <c r="A508" s="10">
        <v>44488</v>
      </c>
      <c r="B508" s="7" cm="1">
        <f t="array" ref="B508">IFERROR(INDEX(Stock_DataSet!$G$2:$G$6186, MATCH(1, (Stock_DataSet!$B$2:$B$6186=$A508)*(Stock_DataSet!$A$2:$A$6186=B$1), 0)), "")</f>
        <v>2495.97827148437</v>
      </c>
      <c r="C508" s="7" cm="1">
        <f t="array" ref="C508">IFERROR(INDEX(Stock_DataSet!$G$2:$G$6186, MATCH(1, (Stock_DataSet!$B$2:$B$6186=$A508)*(Stock_DataSet!$A$2:$A$6186=C$1), 0)), "")</f>
        <v>3428.66040039062</v>
      </c>
      <c r="D508" s="7" cm="1">
        <f t="array" ref="D508">IFERROR(INDEX(Stock_DataSet!$G$2:$G$6186, MATCH(1, (Stock_DataSet!$B$2:$B$6186=$A508)*(Stock_DataSet!$A$2:$A$6186=D$1), 0)), "")</f>
        <v>1628.13208007812</v>
      </c>
      <c r="E508" s="7" cm="1">
        <f t="array" ref="E508">IFERROR(INDEX(Stock_DataSet!$G$2:$G$6186, MATCH(1, (Stock_DataSet!$B$2:$B$6186=$A508)*(Stock_DataSet!$A$2:$A$6186=E$1), 0)), "")</f>
        <v>1698.0283203125</v>
      </c>
      <c r="F508" s="7" cm="1">
        <f t="array" ref="F508">IFERROR(INDEX(Stock_DataSet!$G$2:$G$6186, MATCH(1, (Stock_DataSet!$B$2:$B$6186=$A508)*(Stock_DataSet!$A$2:$A$6186=F$1), 0)), "")</f>
        <v>2430.4990234375</v>
      </c>
    </row>
    <row r="509" spans="1:6" x14ac:dyDescent="0.25">
      <c r="A509" s="10">
        <v>44489</v>
      </c>
      <c r="B509" s="7" cm="1">
        <f t="array" ref="B509">IFERROR(INDEX(Stock_DataSet!$G$2:$G$6186, MATCH(1, (Stock_DataSet!$B$2:$B$6186=$A509)*(Stock_DataSet!$A$2:$A$6186=B$1), 0)), "")</f>
        <v>2467.24365234375</v>
      </c>
      <c r="C509" s="7" cm="1">
        <f t="array" ref="C509">IFERROR(INDEX(Stock_DataSet!$G$2:$G$6186, MATCH(1, (Stock_DataSet!$B$2:$B$6186=$A509)*(Stock_DataSet!$A$2:$A$6186=C$1), 0)), "")</f>
        <v>3404.79174804687</v>
      </c>
      <c r="D509" s="7" cm="1">
        <f t="array" ref="D509">IFERROR(INDEX(Stock_DataSet!$G$2:$G$6186, MATCH(1, (Stock_DataSet!$B$2:$B$6186=$A509)*(Stock_DataSet!$A$2:$A$6186=D$1), 0)), "")</f>
        <v>1613.81469726562</v>
      </c>
      <c r="E509" s="7" cm="1">
        <f t="array" ref="E509">IFERROR(INDEX(Stock_DataSet!$G$2:$G$6186, MATCH(1, (Stock_DataSet!$B$2:$B$6186=$A509)*(Stock_DataSet!$A$2:$A$6186=E$1), 0)), "")</f>
        <v>1679.57702636718</v>
      </c>
      <c r="F509" s="7" cm="1">
        <f t="array" ref="F509">IFERROR(INDEX(Stock_DataSet!$G$2:$G$6186, MATCH(1, (Stock_DataSet!$B$2:$B$6186=$A509)*(Stock_DataSet!$A$2:$A$6186=F$1), 0)), "")</f>
        <v>2365.4609375</v>
      </c>
    </row>
    <row r="510" spans="1:6" x14ac:dyDescent="0.25">
      <c r="A510" s="10">
        <v>44490</v>
      </c>
      <c r="B510" s="7" cm="1">
        <f t="array" ref="B510">IFERROR(INDEX(Stock_DataSet!$G$2:$G$6186, MATCH(1, (Stock_DataSet!$B$2:$B$6186=$A510)*(Stock_DataSet!$A$2:$A$6186=B$1), 0)), "")</f>
        <v>2396.06958007812</v>
      </c>
      <c r="C510" s="7" cm="1">
        <f t="array" ref="C510">IFERROR(INDEX(Stock_DataSet!$G$2:$G$6186, MATCH(1, (Stock_DataSet!$B$2:$B$6186=$A510)*(Stock_DataSet!$A$2:$A$6186=C$1), 0)), "")</f>
        <v>3332.75854492187</v>
      </c>
      <c r="D510" s="7" cm="1">
        <f t="array" ref="D510">IFERROR(INDEX(Stock_DataSet!$G$2:$G$6186, MATCH(1, (Stock_DataSet!$B$2:$B$6186=$A510)*(Stock_DataSet!$A$2:$A$6186=D$1), 0)), "")</f>
        <v>1616.17687988281</v>
      </c>
      <c r="E510" s="7" cm="1">
        <f t="array" ref="E510">IFERROR(INDEX(Stock_DataSet!$G$2:$G$6186, MATCH(1, (Stock_DataSet!$B$2:$B$6186=$A510)*(Stock_DataSet!$A$2:$A$6186=E$1), 0)), "")</f>
        <v>1634.1943359375</v>
      </c>
      <c r="F510" s="7" cm="1">
        <f t="array" ref="F510">IFERROR(INDEX(Stock_DataSet!$G$2:$G$6186, MATCH(1, (Stock_DataSet!$B$2:$B$6186=$A510)*(Stock_DataSet!$A$2:$A$6186=F$1), 0)), "")</f>
        <v>2334.06323242187</v>
      </c>
    </row>
    <row r="511" spans="1:6" x14ac:dyDescent="0.25">
      <c r="A511" s="10">
        <v>44491</v>
      </c>
      <c r="B511" s="7" cm="1">
        <f t="array" ref="B511">IFERROR(INDEX(Stock_DataSet!$G$2:$G$6186, MATCH(1, (Stock_DataSet!$B$2:$B$6186=$A511)*(Stock_DataSet!$A$2:$A$6186=B$1), 0)), "")</f>
        <v>2400.54663085937</v>
      </c>
      <c r="C511" s="7" cm="1">
        <f t="array" ref="C511">IFERROR(INDEX(Stock_DataSet!$G$2:$G$6186, MATCH(1, (Stock_DataSet!$B$2:$B$6186=$A511)*(Stock_DataSet!$A$2:$A$6186=C$1), 0)), "")</f>
        <v>3301.01123046875</v>
      </c>
      <c r="D511" s="7" cm="1">
        <f t="array" ref="D511">IFERROR(INDEX(Stock_DataSet!$G$2:$G$6186, MATCH(1, (Stock_DataSet!$B$2:$B$6186=$A511)*(Stock_DataSet!$A$2:$A$6186=D$1), 0)), "")</f>
        <v>1620.46716308593</v>
      </c>
      <c r="E511" s="7" cm="1">
        <f t="array" ref="E511">IFERROR(INDEX(Stock_DataSet!$G$2:$G$6186, MATCH(1, (Stock_DataSet!$B$2:$B$6186=$A511)*(Stock_DataSet!$A$2:$A$6186=E$1), 0)), "")</f>
        <v>1602.65026855468</v>
      </c>
      <c r="F511" s="7" cm="1">
        <f t="array" ref="F511">IFERROR(INDEX(Stock_DataSet!$G$2:$G$6186, MATCH(1, (Stock_DataSet!$B$2:$B$6186=$A511)*(Stock_DataSet!$A$2:$A$6186=F$1), 0)), "")</f>
        <v>2342.03247070312</v>
      </c>
    </row>
    <row r="512" spans="1:6" x14ac:dyDescent="0.25">
      <c r="A512" s="10">
        <v>44494</v>
      </c>
      <c r="B512" s="7" cm="1">
        <f t="array" ref="B512">IFERROR(INDEX(Stock_DataSet!$G$2:$G$6186, MATCH(1, (Stock_DataSet!$B$2:$B$6186=$A512)*(Stock_DataSet!$A$2:$A$6186=B$1), 0)), "")</f>
        <v>2377.15673828125</v>
      </c>
      <c r="C512" s="7" cm="1">
        <f t="array" ref="C512">IFERROR(INDEX(Stock_DataSet!$G$2:$G$6186, MATCH(1, (Stock_DataSet!$B$2:$B$6186=$A512)*(Stock_DataSet!$A$2:$A$6186=C$1), 0)), "")</f>
        <v>3295.44458007812</v>
      </c>
      <c r="D512" s="7" cm="1">
        <f t="array" ref="D512">IFERROR(INDEX(Stock_DataSet!$G$2:$G$6186, MATCH(1, (Stock_DataSet!$B$2:$B$6186=$A512)*(Stock_DataSet!$A$2:$A$6186=D$1), 0)), "")</f>
        <v>1597.56896972656</v>
      </c>
      <c r="E512" s="7" cm="1">
        <f t="array" ref="E512">IFERROR(INDEX(Stock_DataSet!$G$2:$G$6186, MATCH(1, (Stock_DataSet!$B$2:$B$6186=$A512)*(Stock_DataSet!$A$2:$A$6186=E$1), 0)), "")</f>
        <v>1591.23474121093</v>
      </c>
      <c r="F512" s="7" cm="1">
        <f t="array" ref="F512">IFERROR(INDEX(Stock_DataSet!$G$2:$G$6186, MATCH(1, (Stock_DataSet!$B$2:$B$6186=$A512)*(Stock_DataSet!$A$2:$A$6186=F$1), 0)), "")</f>
        <v>2343.70239257812</v>
      </c>
    </row>
    <row r="513" spans="1:6" x14ac:dyDescent="0.25">
      <c r="A513" s="10">
        <v>44495</v>
      </c>
      <c r="B513" s="7" cm="1">
        <f t="array" ref="B513">IFERROR(INDEX(Stock_DataSet!$G$2:$G$6186, MATCH(1, (Stock_DataSet!$B$2:$B$6186=$A513)*(Stock_DataSet!$A$2:$A$6186=B$1), 0)), "")</f>
        <v>2431.291015625</v>
      </c>
      <c r="C513" s="7" cm="1">
        <f t="array" ref="C513">IFERROR(INDEX(Stock_DataSet!$G$2:$G$6186, MATCH(1, (Stock_DataSet!$B$2:$B$6186=$A513)*(Stock_DataSet!$A$2:$A$6186=C$1), 0)), "")</f>
        <v>3285.67993164062</v>
      </c>
      <c r="D513" s="7" cm="1">
        <f t="array" ref="D513">IFERROR(INDEX(Stock_DataSet!$G$2:$G$6186, MATCH(1, (Stock_DataSet!$B$2:$B$6186=$A513)*(Stock_DataSet!$A$2:$A$6186=D$1), 0)), "")</f>
        <v>1593.47143554687</v>
      </c>
      <c r="E513" s="7" cm="1">
        <f t="array" ref="E513">IFERROR(INDEX(Stock_DataSet!$G$2:$G$6186, MATCH(1, (Stock_DataSet!$B$2:$B$6186=$A513)*(Stock_DataSet!$A$2:$A$6186=E$1), 0)), "")</f>
        <v>1601.71716308593</v>
      </c>
      <c r="F513" s="7" cm="1">
        <f t="array" ref="F513">IFERROR(INDEX(Stock_DataSet!$G$2:$G$6186, MATCH(1, (Stock_DataSet!$B$2:$B$6186=$A513)*(Stock_DataSet!$A$2:$A$6186=F$1), 0)), "")</f>
        <v>2339.86157226562</v>
      </c>
    </row>
    <row r="514" spans="1:6" x14ac:dyDescent="0.25">
      <c r="A514" s="10">
        <v>44496</v>
      </c>
      <c r="B514" s="7" cm="1">
        <f t="array" ref="B514">IFERROR(INDEX(Stock_DataSet!$G$2:$G$6186, MATCH(1, (Stock_DataSet!$B$2:$B$6186=$A514)*(Stock_DataSet!$A$2:$A$6186=B$1), 0)), "")</f>
        <v>2400.54663085937</v>
      </c>
      <c r="C514" s="7" cm="1">
        <f t="array" ref="C514">IFERROR(INDEX(Stock_DataSet!$G$2:$G$6186, MATCH(1, (Stock_DataSet!$B$2:$B$6186=$A514)*(Stock_DataSet!$A$2:$A$6186=C$1), 0)), "")</f>
        <v>3292.42578125</v>
      </c>
      <c r="D514" s="7" cm="1">
        <f t="array" ref="D514">IFERROR(INDEX(Stock_DataSet!$G$2:$G$6186, MATCH(1, (Stock_DataSet!$B$2:$B$6186=$A514)*(Stock_DataSet!$A$2:$A$6186=D$1), 0)), "")</f>
        <v>1583.87841796875</v>
      </c>
      <c r="E514" s="7" cm="1">
        <f t="array" ref="E514">IFERROR(INDEX(Stock_DataSet!$G$2:$G$6186, MATCH(1, (Stock_DataSet!$B$2:$B$6186=$A514)*(Stock_DataSet!$A$2:$A$6186=E$1), 0)), "")</f>
        <v>1625.45581054687</v>
      </c>
      <c r="F514" s="7" cm="1">
        <f t="array" ref="F514">IFERROR(INDEX(Stock_DataSet!$G$2:$G$6186, MATCH(1, (Stock_DataSet!$B$2:$B$6186=$A514)*(Stock_DataSet!$A$2:$A$6186=F$1), 0)), "")</f>
        <v>2301.21362304687</v>
      </c>
    </row>
    <row r="515" spans="1:6" x14ac:dyDescent="0.25">
      <c r="A515" s="10">
        <v>44497</v>
      </c>
      <c r="B515" s="7" cm="1">
        <f t="array" ref="B515">IFERROR(INDEX(Stock_DataSet!$G$2:$G$6186, MATCH(1, (Stock_DataSet!$B$2:$B$6186=$A515)*(Stock_DataSet!$A$2:$A$6186=B$1), 0)), "")</f>
        <v>2374.23291015625</v>
      </c>
      <c r="C515" s="7" cm="1">
        <f t="array" ref="C515">IFERROR(INDEX(Stock_DataSet!$G$2:$G$6186, MATCH(1, (Stock_DataSet!$B$2:$B$6186=$A515)*(Stock_DataSet!$A$2:$A$6186=C$1), 0)), "")</f>
        <v>3228.17626953125</v>
      </c>
      <c r="D515" s="7" cm="1">
        <f t="array" ref="D515">IFERROR(INDEX(Stock_DataSet!$G$2:$G$6186, MATCH(1, (Stock_DataSet!$B$2:$B$6186=$A515)*(Stock_DataSet!$A$2:$A$6186=D$1), 0)), "")</f>
        <v>1536.44299316406</v>
      </c>
      <c r="E515" s="7" cm="1">
        <f t="array" ref="E515">IFERROR(INDEX(Stock_DataSet!$G$2:$G$6186, MATCH(1, (Stock_DataSet!$B$2:$B$6186=$A515)*(Stock_DataSet!$A$2:$A$6186=E$1), 0)), "")</f>
        <v>1601.90539550781</v>
      </c>
      <c r="F515" s="7" cm="1">
        <f t="array" ref="F515">IFERROR(INDEX(Stock_DataSet!$G$2:$G$6186, MATCH(1, (Stock_DataSet!$B$2:$B$6186=$A515)*(Stock_DataSet!$A$2:$A$6186=F$1), 0)), "")</f>
        <v>2294.5400390625</v>
      </c>
    </row>
    <row r="516" spans="1:6" x14ac:dyDescent="0.25">
      <c r="A516" s="10">
        <v>44498</v>
      </c>
      <c r="B516" s="7" cm="1">
        <f t="array" ref="B516">IFERROR(INDEX(Stock_DataSet!$G$2:$G$6186, MATCH(1, (Stock_DataSet!$B$2:$B$6186=$A516)*(Stock_DataSet!$A$2:$A$6186=B$1), 0)), "")</f>
        <v>2317.2666015625</v>
      </c>
      <c r="C516" s="7" cm="1">
        <f t="array" ref="C516">IFERROR(INDEX(Stock_DataSet!$G$2:$G$6186, MATCH(1, (Stock_DataSet!$B$2:$B$6186=$A516)*(Stock_DataSet!$A$2:$A$6186=C$1), 0)), "")</f>
        <v>3205.6279296875</v>
      </c>
      <c r="D516" s="7" cm="1">
        <f t="array" ref="D516">IFERROR(INDEX(Stock_DataSet!$G$2:$G$6186, MATCH(1, (Stock_DataSet!$B$2:$B$6186=$A516)*(Stock_DataSet!$A$2:$A$6186=D$1), 0)), "")</f>
        <v>1526.07849121093</v>
      </c>
      <c r="E516" s="7" cm="1">
        <f t="array" ref="E516">IFERROR(INDEX(Stock_DataSet!$G$2:$G$6186, MATCH(1, (Stock_DataSet!$B$2:$B$6186=$A516)*(Stock_DataSet!$A$2:$A$6186=E$1), 0)), "")</f>
        <v>1567.91918945312</v>
      </c>
      <c r="F516" s="7" cm="1">
        <f t="array" ref="F516">IFERROR(INDEX(Stock_DataSet!$G$2:$G$6186, MATCH(1, (Stock_DataSet!$B$2:$B$6186=$A516)*(Stock_DataSet!$A$2:$A$6186=F$1), 0)), "")</f>
        <v>2297.90063476562</v>
      </c>
    </row>
    <row r="517" spans="1:6" x14ac:dyDescent="0.25">
      <c r="A517" s="10">
        <v>44501</v>
      </c>
      <c r="B517" s="7" cm="1">
        <f t="array" ref="B517">IFERROR(INDEX(Stock_DataSet!$G$2:$G$6186, MATCH(1, (Stock_DataSet!$B$2:$B$6186=$A517)*(Stock_DataSet!$A$2:$A$6186=B$1), 0)), "")</f>
        <v>2318.68286132812</v>
      </c>
      <c r="C517" s="7" cm="1">
        <f t="array" ref="C517">IFERROR(INDEX(Stock_DataSet!$G$2:$G$6186, MATCH(1, (Stock_DataSet!$B$2:$B$6186=$A517)*(Stock_DataSet!$A$2:$A$6186=C$1), 0)), "")</f>
        <v>3279.83056640625</v>
      </c>
      <c r="D517" s="7" cm="1">
        <f t="array" ref="D517">IFERROR(INDEX(Stock_DataSet!$G$2:$G$6186, MATCH(1, (Stock_DataSet!$B$2:$B$6186=$A517)*(Stock_DataSet!$A$2:$A$6186=D$1), 0)), "")</f>
        <v>1547.72338867187</v>
      </c>
      <c r="E517" s="7" cm="1">
        <f t="array" ref="E517">IFERROR(INDEX(Stock_DataSet!$G$2:$G$6186, MATCH(1, (Stock_DataSet!$B$2:$B$6186=$A517)*(Stock_DataSet!$A$2:$A$6186=E$1), 0)), "")</f>
        <v>1598.28576660156</v>
      </c>
      <c r="F517" s="7" cm="1">
        <f t="array" ref="F517">IFERROR(INDEX(Stock_DataSet!$G$2:$G$6186, MATCH(1, (Stock_DataSet!$B$2:$B$6186=$A517)*(Stock_DataSet!$A$2:$A$6186=F$1), 0)), "")</f>
        <v>2311.29565429687</v>
      </c>
    </row>
    <row r="518" spans="1:6" x14ac:dyDescent="0.25">
      <c r="A518" s="10">
        <v>44502</v>
      </c>
      <c r="B518" s="7" cm="1">
        <f t="array" ref="B518">IFERROR(INDEX(Stock_DataSet!$G$2:$G$6186, MATCH(1, (Stock_DataSet!$B$2:$B$6186=$A518)*(Stock_DataSet!$A$2:$A$6186=B$1), 0)), "")</f>
        <v>2284.87744140625</v>
      </c>
      <c r="C518" s="7" cm="1">
        <f t="array" ref="C518">IFERROR(INDEX(Stock_DataSet!$G$2:$G$6186, MATCH(1, (Stock_DataSet!$B$2:$B$6186=$A518)*(Stock_DataSet!$A$2:$A$6186=C$1), 0)), "")</f>
        <v>3287.18920898437</v>
      </c>
      <c r="D518" s="7" cm="1">
        <f t="array" ref="D518">IFERROR(INDEX(Stock_DataSet!$G$2:$G$6186, MATCH(1, (Stock_DataSet!$B$2:$B$6186=$A518)*(Stock_DataSet!$A$2:$A$6186=D$1), 0)), "")</f>
        <v>1549.12121582031</v>
      </c>
      <c r="E518" s="7" cm="1">
        <f t="array" ref="E518">IFERROR(INDEX(Stock_DataSet!$G$2:$G$6186, MATCH(1, (Stock_DataSet!$B$2:$B$6186=$A518)*(Stock_DataSet!$A$2:$A$6186=E$1), 0)), "")</f>
        <v>1596.26440429687</v>
      </c>
      <c r="F518" s="7" cm="1">
        <f t="array" ref="F518">IFERROR(INDEX(Stock_DataSet!$G$2:$G$6186, MATCH(1, (Stock_DataSet!$B$2:$B$6186=$A518)*(Stock_DataSet!$A$2:$A$6186=F$1), 0)), "")</f>
        <v>2322.6259765625</v>
      </c>
    </row>
    <row r="519" spans="1:6" x14ac:dyDescent="0.25">
      <c r="A519" s="10">
        <v>44503</v>
      </c>
      <c r="B519" s="7" cm="1">
        <f t="array" ref="B519">IFERROR(INDEX(Stock_DataSet!$G$2:$G$6186, MATCH(1, (Stock_DataSet!$B$2:$B$6186=$A519)*(Stock_DataSet!$A$2:$A$6186=B$1), 0)), "")</f>
        <v>2269.16259765625</v>
      </c>
      <c r="C519" s="7" cm="1">
        <f t="array" ref="C519">IFERROR(INDEX(Stock_DataSet!$G$2:$G$6186, MATCH(1, (Stock_DataSet!$B$2:$B$6186=$A519)*(Stock_DataSet!$A$2:$A$6186=C$1), 0)), "")</f>
        <v>3294.7841796875</v>
      </c>
      <c r="D519" s="7" cm="1">
        <f t="array" ref="D519">IFERROR(INDEX(Stock_DataSet!$G$2:$G$6186, MATCH(1, (Stock_DataSet!$B$2:$B$6186=$A519)*(Stock_DataSet!$A$2:$A$6186=D$1), 0)), "")</f>
        <v>1524.72863769531</v>
      </c>
      <c r="E519" s="7" cm="1">
        <f t="array" ref="E519">IFERROR(INDEX(Stock_DataSet!$G$2:$G$6186, MATCH(1, (Stock_DataSet!$B$2:$B$6186=$A519)*(Stock_DataSet!$A$2:$A$6186=E$1), 0)), "")</f>
        <v>1600.58923339843</v>
      </c>
      <c r="F519" s="7" cm="1">
        <f t="array" ref="F519">IFERROR(INDEX(Stock_DataSet!$G$2:$G$6186, MATCH(1, (Stock_DataSet!$B$2:$B$6186=$A519)*(Stock_DataSet!$A$2:$A$6186=F$1), 0)), "")</f>
        <v>2315.37670898437</v>
      </c>
    </row>
    <row r="520" spans="1:6" x14ac:dyDescent="0.25">
      <c r="A520" s="10">
        <v>44504</v>
      </c>
      <c r="B520" s="7" cm="1">
        <f t="array" ref="B520">IFERROR(INDEX(Stock_DataSet!$G$2:$G$6186, MATCH(1, (Stock_DataSet!$B$2:$B$6186=$A520)*(Stock_DataSet!$A$2:$A$6186=B$1), 0)), "")</f>
        <v>2283.09594726562</v>
      </c>
      <c r="C520" s="7" cm="1">
        <f t="array" ref="C520">IFERROR(INDEX(Stock_DataSet!$G$2:$G$6186, MATCH(1, (Stock_DataSet!$B$2:$B$6186=$A520)*(Stock_DataSet!$A$2:$A$6186=C$1), 0)), "")</f>
        <v>3310.2568359375</v>
      </c>
      <c r="D520" s="7" cm="1">
        <f t="array" ref="D520">IFERROR(INDEX(Stock_DataSet!$G$2:$G$6186, MATCH(1, (Stock_DataSet!$B$2:$B$6186=$A520)*(Stock_DataSet!$A$2:$A$6186=D$1), 0)), "")</f>
        <v>1536.78039550781</v>
      </c>
      <c r="E520" s="7" cm="1">
        <f t="array" ref="E520">IFERROR(INDEX(Stock_DataSet!$G$2:$G$6186, MATCH(1, (Stock_DataSet!$B$2:$B$6186=$A520)*(Stock_DataSet!$A$2:$A$6186=E$1), 0)), "")</f>
        <v>1606.41796875</v>
      </c>
      <c r="F520" s="7" cm="1">
        <f t="array" ref="F520">IFERROR(INDEX(Stock_DataSet!$G$2:$G$6186, MATCH(1, (Stock_DataSet!$B$2:$B$6186=$A520)*(Stock_DataSet!$A$2:$A$6186=F$1), 0)), "")</f>
        <v>2326.4189453125</v>
      </c>
    </row>
    <row r="521" spans="1:6" x14ac:dyDescent="0.25">
      <c r="A521" s="10">
        <v>44508</v>
      </c>
      <c r="B521" s="7" cm="1">
        <f t="array" ref="B521">IFERROR(INDEX(Stock_DataSet!$G$2:$G$6186, MATCH(1, (Stock_DataSet!$B$2:$B$6186=$A521)*(Stock_DataSet!$A$2:$A$6186=B$1), 0)), "")</f>
        <v>2285.92846679687</v>
      </c>
      <c r="C521" s="7" cm="1">
        <f t="array" ref="C521">IFERROR(INDEX(Stock_DataSet!$G$2:$G$6186, MATCH(1, (Stock_DataSet!$B$2:$B$6186=$A521)*(Stock_DataSet!$A$2:$A$6186=C$1), 0)), "")</f>
        <v>3304.6904296875</v>
      </c>
      <c r="D521" s="7" cm="1">
        <f t="array" ref="D521">IFERROR(INDEX(Stock_DataSet!$G$2:$G$6186, MATCH(1, (Stock_DataSet!$B$2:$B$6186=$A521)*(Stock_DataSet!$A$2:$A$6186=D$1), 0)), "")</f>
        <v>1542.85437011718</v>
      </c>
      <c r="E521" s="7" cm="1">
        <f t="array" ref="E521">IFERROR(INDEX(Stock_DataSet!$G$2:$G$6186, MATCH(1, (Stock_DataSet!$B$2:$B$6186=$A521)*(Stock_DataSet!$A$2:$A$6186=E$1), 0)), "")</f>
        <v>1633.49401855468</v>
      </c>
      <c r="F521" s="7" cm="1">
        <f t="array" ref="F521">IFERROR(INDEX(Stock_DataSet!$G$2:$G$6186, MATCH(1, (Stock_DataSet!$B$2:$B$6186=$A521)*(Stock_DataSet!$A$2:$A$6186=F$1), 0)), "")</f>
        <v>2335.10815429687</v>
      </c>
    </row>
    <row r="522" spans="1:6" x14ac:dyDescent="0.25">
      <c r="A522" s="10">
        <v>44509</v>
      </c>
      <c r="B522" s="7" cm="1">
        <f t="array" ref="B522">IFERROR(INDEX(Stock_DataSet!$G$2:$G$6186, MATCH(1, (Stock_DataSet!$B$2:$B$6186=$A522)*(Stock_DataSet!$A$2:$A$6186=B$1), 0)), "")</f>
        <v>2303.97314453125</v>
      </c>
      <c r="C522" s="7" cm="1">
        <f t="array" ref="C522">IFERROR(INDEX(Stock_DataSet!$G$2:$G$6186, MATCH(1, (Stock_DataSet!$B$2:$B$6186=$A522)*(Stock_DataSet!$A$2:$A$6186=C$1), 0)), "")</f>
        <v>3307.47338867187</v>
      </c>
      <c r="D522" s="7" cm="1">
        <f t="array" ref="D522">IFERROR(INDEX(Stock_DataSet!$G$2:$G$6186, MATCH(1, (Stock_DataSet!$B$2:$B$6186=$A522)*(Stock_DataSet!$A$2:$A$6186=D$1), 0)), "")</f>
        <v>1515.85876464843</v>
      </c>
      <c r="E522" s="7" cm="1">
        <f t="array" ref="E522">IFERROR(INDEX(Stock_DataSet!$G$2:$G$6186, MATCH(1, (Stock_DataSet!$B$2:$B$6186=$A522)*(Stock_DataSet!$A$2:$A$6186=E$1), 0)), "")</f>
        <v>1638.19458007812</v>
      </c>
      <c r="F522" s="7" cm="1">
        <f t="array" ref="F522">IFERROR(INDEX(Stock_DataSet!$G$2:$G$6186, MATCH(1, (Stock_DataSet!$B$2:$B$6186=$A522)*(Stock_DataSet!$A$2:$A$6186=F$1), 0)), "")</f>
        <v>2334.38842773437</v>
      </c>
    </row>
    <row r="523" spans="1:6" x14ac:dyDescent="0.25">
      <c r="A523" s="10">
        <v>44510</v>
      </c>
      <c r="B523" s="7" cm="1">
        <f t="array" ref="B523">IFERROR(INDEX(Stock_DataSet!$G$2:$G$6186, MATCH(1, (Stock_DataSet!$B$2:$B$6186=$A523)*(Stock_DataSet!$A$2:$A$6186=B$1), 0)), "")</f>
        <v>2329.73803710937</v>
      </c>
      <c r="C523" s="7" cm="1">
        <f t="array" ref="C523">IFERROR(INDEX(Stock_DataSet!$G$2:$G$6186, MATCH(1, (Stock_DataSet!$B$2:$B$6186=$A523)*(Stock_DataSet!$A$2:$A$6186=C$1), 0)), "")</f>
        <v>3287.28393554687</v>
      </c>
      <c r="D523" s="7" cm="1">
        <f t="array" ref="D523">IFERROR(INDEX(Stock_DataSet!$G$2:$G$6186, MATCH(1, (Stock_DataSet!$B$2:$B$6186=$A523)*(Stock_DataSet!$A$2:$A$6186=D$1), 0)), "")</f>
        <v>1499.46850585937</v>
      </c>
      <c r="E523" s="7" cm="1">
        <f t="array" ref="E523">IFERROR(INDEX(Stock_DataSet!$G$2:$G$6186, MATCH(1, (Stock_DataSet!$B$2:$B$6186=$A523)*(Stock_DataSet!$A$2:$A$6186=E$1), 0)), "")</f>
        <v>1635.9853515625</v>
      </c>
      <c r="F523" s="7" cm="1">
        <f t="array" ref="F523">IFERROR(INDEX(Stock_DataSet!$G$2:$G$6186, MATCH(1, (Stock_DataSet!$B$2:$B$6186=$A523)*(Stock_DataSet!$A$2:$A$6186=F$1), 0)), "")</f>
        <v>2304.62182617187</v>
      </c>
    </row>
    <row r="524" spans="1:6" x14ac:dyDescent="0.25">
      <c r="A524" s="10">
        <v>44511</v>
      </c>
      <c r="B524" s="7" cm="1">
        <f t="array" ref="B524">IFERROR(INDEX(Stock_DataSet!$G$2:$G$6186, MATCH(1, (Stock_DataSet!$B$2:$B$6186=$A524)*(Stock_DataSet!$A$2:$A$6186=B$1), 0)), "")</f>
        <v>2333.98657226562</v>
      </c>
      <c r="C524" s="7" cm="1">
        <f t="array" ref="C524">IFERROR(INDEX(Stock_DataSet!$G$2:$G$6186, MATCH(1, (Stock_DataSet!$B$2:$B$6186=$A524)*(Stock_DataSet!$A$2:$A$6186=C$1), 0)), "")</f>
        <v>3290.962890625</v>
      </c>
      <c r="D524" s="7" cm="1">
        <f t="array" ref="D524">IFERROR(INDEX(Stock_DataSet!$G$2:$G$6186, MATCH(1, (Stock_DataSet!$B$2:$B$6186=$A524)*(Stock_DataSet!$A$2:$A$6186=D$1), 0)), "")</f>
        <v>1492.76770019531</v>
      </c>
      <c r="E524" s="7" cm="1">
        <f t="array" ref="E524">IFERROR(INDEX(Stock_DataSet!$G$2:$G$6186, MATCH(1, (Stock_DataSet!$B$2:$B$6186=$A524)*(Stock_DataSet!$A$2:$A$6186=E$1), 0)), "")</f>
        <v>1629.54541015625</v>
      </c>
      <c r="F524" s="7" cm="1">
        <f t="array" ref="F524">IFERROR(INDEX(Stock_DataSet!$G$2:$G$6186, MATCH(1, (Stock_DataSet!$B$2:$B$6186=$A524)*(Stock_DataSet!$A$2:$A$6186=F$1), 0)), "")</f>
        <v>2281.62548828125</v>
      </c>
    </row>
    <row r="525" spans="1:6" x14ac:dyDescent="0.25">
      <c r="A525" s="10">
        <v>44512</v>
      </c>
      <c r="B525" s="7" cm="1">
        <f t="array" ref="B525">IFERROR(INDEX(Stock_DataSet!$G$2:$G$6186, MATCH(1, (Stock_DataSet!$B$2:$B$6186=$A525)*(Stock_DataSet!$A$2:$A$6186=B$1), 0)), "")</f>
        <v>2369.20825195312</v>
      </c>
      <c r="C525" s="7" cm="1">
        <f t="array" ref="C525">IFERROR(INDEX(Stock_DataSet!$G$2:$G$6186, MATCH(1, (Stock_DataSet!$B$2:$B$6186=$A525)*(Stock_DataSet!$A$2:$A$6186=C$1), 0)), "")</f>
        <v>3326.67309570312</v>
      </c>
      <c r="D525" s="7" cm="1">
        <f t="array" ref="D525">IFERROR(INDEX(Stock_DataSet!$G$2:$G$6186, MATCH(1, (Stock_DataSet!$B$2:$B$6186=$A525)*(Stock_DataSet!$A$2:$A$6186=D$1), 0)), "")</f>
        <v>1497.29919433593</v>
      </c>
      <c r="E525" s="7" cm="1">
        <f t="array" ref="E525">IFERROR(INDEX(Stock_DataSet!$G$2:$G$6186, MATCH(1, (Stock_DataSet!$B$2:$B$6186=$A525)*(Stock_DataSet!$A$2:$A$6186=E$1), 0)), "")</f>
        <v>1673.63793945312</v>
      </c>
      <c r="F525" s="7" cm="1">
        <f t="array" ref="F525">IFERROR(INDEX(Stock_DataSet!$G$2:$G$6186, MATCH(1, (Stock_DataSet!$B$2:$B$6186=$A525)*(Stock_DataSet!$A$2:$A$6186=F$1), 0)), "")</f>
        <v>2309.23095703125</v>
      </c>
    </row>
    <row r="526" spans="1:6" x14ac:dyDescent="0.25">
      <c r="A526" s="10">
        <v>44515</v>
      </c>
      <c r="B526" s="7" cm="1">
        <f t="array" ref="B526">IFERROR(INDEX(Stock_DataSet!$G$2:$G$6186, MATCH(1, (Stock_DataSet!$B$2:$B$6186=$A526)*(Stock_DataSet!$A$2:$A$6186=B$1), 0)), "")</f>
        <v>2355.22900390625</v>
      </c>
      <c r="C526" s="7" cm="1">
        <f t="array" ref="C526">IFERROR(INDEX(Stock_DataSet!$G$2:$G$6186, MATCH(1, (Stock_DataSet!$B$2:$B$6186=$A526)*(Stock_DataSet!$A$2:$A$6186=C$1), 0)), "")</f>
        <v>3352.38208007812</v>
      </c>
      <c r="D526" s="7" cm="1">
        <f t="array" ref="D526">IFERROR(INDEX(Stock_DataSet!$G$2:$G$6186, MATCH(1, (Stock_DataSet!$B$2:$B$6186=$A526)*(Stock_DataSet!$A$2:$A$6186=D$1), 0)), "")</f>
        <v>1501.39672851562</v>
      </c>
      <c r="E526" s="7" cm="1">
        <f t="array" ref="E526">IFERROR(INDEX(Stock_DataSet!$G$2:$G$6186, MATCH(1, (Stock_DataSet!$B$2:$B$6186=$A526)*(Stock_DataSet!$A$2:$A$6186=E$1), 0)), "")</f>
        <v>1680.17199707031</v>
      </c>
      <c r="F526" s="7" cm="1">
        <f t="array" ref="F526">IFERROR(INDEX(Stock_DataSet!$G$2:$G$6186, MATCH(1, (Stock_DataSet!$B$2:$B$6186=$A526)*(Stock_DataSet!$A$2:$A$6186=F$1), 0)), "")</f>
        <v>2328.24291992187</v>
      </c>
    </row>
    <row r="527" spans="1:6" x14ac:dyDescent="0.25">
      <c r="A527" s="10">
        <v>44516</v>
      </c>
      <c r="B527" s="7" cm="1">
        <f t="array" ref="B527">IFERROR(INDEX(Stock_DataSet!$G$2:$G$6186, MATCH(1, (Stock_DataSet!$B$2:$B$6186=$A527)*(Stock_DataSet!$A$2:$A$6186=B$1), 0)), "")</f>
        <v>2300.5009765625</v>
      </c>
      <c r="C527" s="7" cm="1">
        <f t="array" ref="C527">IFERROR(INDEX(Stock_DataSet!$G$2:$G$6186, MATCH(1, (Stock_DataSet!$B$2:$B$6186=$A527)*(Stock_DataSet!$A$2:$A$6186=C$1), 0)), "")</f>
        <v>3355.30688476562</v>
      </c>
      <c r="D527" s="7" cm="1">
        <f t="array" ref="D527">IFERROR(INDEX(Stock_DataSet!$G$2:$G$6186, MATCH(1, (Stock_DataSet!$B$2:$B$6186=$A527)*(Stock_DataSet!$A$2:$A$6186=D$1), 0)), "")</f>
        <v>1492.478515625</v>
      </c>
      <c r="E527" s="7" cm="1">
        <f t="array" ref="E527">IFERROR(INDEX(Stock_DataSet!$G$2:$G$6186, MATCH(1, (Stock_DataSet!$B$2:$B$6186=$A527)*(Stock_DataSet!$A$2:$A$6186=E$1), 0)), "")</f>
        <v>1685.01379394531</v>
      </c>
      <c r="F527" s="7" cm="1">
        <f t="array" ref="F527">IFERROR(INDEX(Stock_DataSet!$G$2:$G$6186, MATCH(1, (Stock_DataSet!$B$2:$B$6186=$A527)*(Stock_DataSet!$A$2:$A$6186=F$1), 0)), "")</f>
        <v>2310.86352539062</v>
      </c>
    </row>
    <row r="528" spans="1:6" x14ac:dyDescent="0.25">
      <c r="A528" s="10">
        <v>44517</v>
      </c>
      <c r="B528" s="7" cm="1">
        <f t="array" ref="B528">IFERROR(INDEX(Stock_DataSet!$G$2:$G$6186, MATCH(1, (Stock_DataSet!$B$2:$B$6186=$A528)*(Stock_DataSet!$A$2:$A$6186=B$1), 0)), "")</f>
        <v>2251.25512695312</v>
      </c>
      <c r="C528" s="7" cm="1">
        <f t="array" ref="C528">IFERROR(INDEX(Stock_DataSet!$G$2:$G$6186, MATCH(1, (Stock_DataSet!$B$2:$B$6186=$A528)*(Stock_DataSet!$A$2:$A$6186=C$1), 0)), "")</f>
        <v>3322.75756835937</v>
      </c>
      <c r="D528" s="7" cm="1">
        <f t="array" ref="D528">IFERROR(INDEX(Stock_DataSet!$G$2:$G$6186, MATCH(1, (Stock_DataSet!$B$2:$B$6186=$A528)*(Stock_DataSet!$A$2:$A$6186=D$1), 0)), "")</f>
        <v>1475.89538574218</v>
      </c>
      <c r="E528" s="7" cm="1">
        <f t="array" ref="E528">IFERROR(INDEX(Stock_DataSet!$G$2:$G$6186, MATCH(1, (Stock_DataSet!$B$2:$B$6186=$A528)*(Stock_DataSet!$A$2:$A$6186=E$1), 0)), "")</f>
        <v>1680.45385742187</v>
      </c>
      <c r="F528" s="7" cm="1">
        <f t="array" ref="F528">IFERROR(INDEX(Stock_DataSet!$G$2:$G$6186, MATCH(1, (Stock_DataSet!$B$2:$B$6186=$A528)*(Stock_DataSet!$A$2:$A$6186=F$1), 0)), "")</f>
        <v>2295.98022460937</v>
      </c>
    </row>
    <row r="529" spans="1:6" x14ac:dyDescent="0.25">
      <c r="A529" s="10">
        <v>44518</v>
      </c>
      <c r="B529" s="7" cm="1">
        <f t="array" ref="B529">IFERROR(INDEX(Stock_DataSet!$G$2:$G$6186, MATCH(1, (Stock_DataSet!$B$2:$B$6186=$A529)*(Stock_DataSet!$A$2:$A$6186=B$1), 0)), "")</f>
        <v>2259.75170898437</v>
      </c>
      <c r="C529" s="7" cm="1">
        <f t="array" ref="C529">IFERROR(INDEX(Stock_DataSet!$G$2:$G$6186, MATCH(1, (Stock_DataSet!$B$2:$B$6186=$A529)*(Stock_DataSet!$A$2:$A$6186=C$1), 0)), "")</f>
        <v>3279.17041015625</v>
      </c>
      <c r="D529" s="7" cm="1">
        <f t="array" ref="D529">IFERROR(INDEX(Stock_DataSet!$G$2:$G$6186, MATCH(1, (Stock_DataSet!$B$2:$B$6186=$A529)*(Stock_DataSet!$A$2:$A$6186=D$1), 0)), "")</f>
        <v>1484.18688964843</v>
      </c>
      <c r="E529" s="7" cm="1">
        <f t="array" ref="E529">IFERROR(INDEX(Stock_DataSet!$G$2:$G$6186, MATCH(1, (Stock_DataSet!$B$2:$B$6186=$A529)*(Stock_DataSet!$A$2:$A$6186=E$1), 0)), "")</f>
        <v>1672.88598632812</v>
      </c>
      <c r="F529" s="7" cm="1">
        <f t="array" ref="F529">IFERROR(INDEX(Stock_DataSet!$G$2:$G$6186, MATCH(1, (Stock_DataSet!$B$2:$B$6186=$A529)*(Stock_DataSet!$A$2:$A$6186=F$1), 0)), "")</f>
        <v>2303.90185546875</v>
      </c>
    </row>
    <row r="530" spans="1:6" x14ac:dyDescent="0.25">
      <c r="A530" s="10">
        <v>44522</v>
      </c>
      <c r="B530" s="7" cm="1">
        <f t="array" ref="B530">IFERROR(INDEX(Stock_DataSet!$G$2:$G$6186, MATCH(1, (Stock_DataSet!$B$2:$B$6186=$A530)*(Stock_DataSet!$A$2:$A$6186=B$1), 0)), "")</f>
        <v>2159.66064453125</v>
      </c>
      <c r="C530" s="7" cm="1">
        <f t="array" ref="C530">IFERROR(INDEX(Stock_DataSet!$G$2:$G$6186, MATCH(1, (Stock_DataSet!$B$2:$B$6186=$A530)*(Stock_DataSet!$A$2:$A$6186=C$1), 0)), "")</f>
        <v>3262.84790039062</v>
      </c>
      <c r="D530" s="7" cm="1">
        <f t="array" ref="D530">IFERROR(INDEX(Stock_DataSet!$G$2:$G$6186, MATCH(1, (Stock_DataSet!$B$2:$B$6186=$A530)*(Stock_DataSet!$A$2:$A$6186=D$1), 0)), "")</f>
        <v>1460.99938964843</v>
      </c>
      <c r="E530" s="7" cm="1">
        <f t="array" ref="E530">IFERROR(INDEX(Stock_DataSet!$G$2:$G$6186, MATCH(1, (Stock_DataSet!$B$2:$B$6186=$A530)*(Stock_DataSet!$A$2:$A$6186=E$1), 0)), "")</f>
        <v>1654.08325195312</v>
      </c>
      <c r="F530" s="7" cm="1">
        <f t="array" ref="F530">IFERROR(INDEX(Stock_DataSet!$G$2:$G$6186, MATCH(1, (Stock_DataSet!$B$2:$B$6186=$A530)*(Stock_DataSet!$A$2:$A$6186=F$1), 0)), "")</f>
        <v>2293.48388671875</v>
      </c>
    </row>
    <row r="531" spans="1:6" x14ac:dyDescent="0.25">
      <c r="A531" s="10">
        <v>44523</v>
      </c>
      <c r="B531" s="7" cm="1">
        <f t="array" ref="B531">IFERROR(INDEX(Stock_DataSet!$G$2:$G$6186, MATCH(1, (Stock_DataSet!$B$2:$B$6186=$A531)*(Stock_DataSet!$A$2:$A$6186=B$1), 0)), "")</f>
        <v>2179.85229492187</v>
      </c>
      <c r="C531" s="7" cm="1">
        <f t="array" ref="C531">IFERROR(INDEX(Stock_DataSet!$G$2:$G$6186, MATCH(1, (Stock_DataSet!$B$2:$B$6186=$A531)*(Stock_DataSet!$A$2:$A$6186=C$1), 0)), "")</f>
        <v>3268.36767578125</v>
      </c>
      <c r="D531" s="7" cm="1">
        <f t="array" ref="D531">IFERROR(INDEX(Stock_DataSet!$G$2:$G$6186, MATCH(1, (Stock_DataSet!$B$2:$B$6186=$A531)*(Stock_DataSet!$A$2:$A$6186=D$1), 0)), "")</f>
        <v>1461.19250488281</v>
      </c>
      <c r="E531" s="7" cm="1">
        <f t="array" ref="E531">IFERROR(INDEX(Stock_DataSet!$G$2:$G$6186, MATCH(1, (Stock_DataSet!$B$2:$B$6186=$A531)*(Stock_DataSet!$A$2:$A$6186=E$1), 0)), "")</f>
        <v>1632.92993164062</v>
      </c>
      <c r="F531" s="7" cm="1">
        <f t="array" ref="F531">IFERROR(INDEX(Stock_DataSet!$G$2:$G$6186, MATCH(1, (Stock_DataSet!$B$2:$B$6186=$A531)*(Stock_DataSet!$A$2:$A$6186=F$1), 0)), "")</f>
        <v>2298.90893554687</v>
      </c>
    </row>
    <row r="532" spans="1:6" x14ac:dyDescent="0.25">
      <c r="A532" s="10">
        <v>44524</v>
      </c>
      <c r="B532" s="7" cm="1">
        <f t="array" ref="B532">IFERROR(INDEX(Stock_DataSet!$G$2:$G$6186, MATCH(1, (Stock_DataSet!$B$2:$B$6186=$A532)*(Stock_DataSet!$A$2:$A$6186=B$1), 0)), "")</f>
        <v>2148.376953125</v>
      </c>
      <c r="C532" s="7" cm="1">
        <f t="array" ref="C532">IFERROR(INDEX(Stock_DataSet!$G$2:$G$6186, MATCH(1, (Stock_DataSet!$B$2:$B$6186=$A532)*(Stock_DataSet!$A$2:$A$6186=C$1), 0)), "")</f>
        <v>3248.60205078125</v>
      </c>
      <c r="D532" s="7" cm="1">
        <f t="array" ref="D532">IFERROR(INDEX(Stock_DataSet!$G$2:$G$6186, MATCH(1, (Stock_DataSet!$B$2:$B$6186=$A532)*(Stock_DataSet!$A$2:$A$6186=D$1), 0)), "")</f>
        <v>1463.60278320312</v>
      </c>
      <c r="E532" s="7" cm="1">
        <f t="array" ref="E532">IFERROR(INDEX(Stock_DataSet!$G$2:$G$6186, MATCH(1, (Stock_DataSet!$B$2:$B$6186=$A532)*(Stock_DataSet!$A$2:$A$6186=E$1), 0)), "")</f>
        <v>1594.47814941406</v>
      </c>
      <c r="F532" s="7" cm="1">
        <f t="array" ref="F532">IFERROR(INDEX(Stock_DataSet!$G$2:$G$6186, MATCH(1, (Stock_DataSet!$B$2:$B$6186=$A532)*(Stock_DataSet!$A$2:$A$6186=F$1), 0)), "")</f>
        <v>2280.23315429687</v>
      </c>
    </row>
    <row r="533" spans="1:6" x14ac:dyDescent="0.25">
      <c r="A533" s="10">
        <v>44525</v>
      </c>
      <c r="B533" s="7" cm="1">
        <f t="array" ref="B533">IFERROR(INDEX(Stock_DataSet!$G$2:$G$6186, MATCH(1, (Stock_DataSet!$B$2:$B$6186=$A533)*(Stock_DataSet!$A$2:$A$6186=B$1), 0)), "")</f>
        <v>2277.705078125</v>
      </c>
      <c r="C533" s="7" cm="1">
        <f t="array" ref="C533">IFERROR(INDEX(Stock_DataSet!$G$2:$G$6186, MATCH(1, (Stock_DataSet!$B$2:$B$6186=$A533)*(Stock_DataSet!$A$2:$A$6186=C$1), 0)), "")</f>
        <v>3251.05493164062</v>
      </c>
      <c r="D533" s="7" cm="1">
        <f t="array" ref="D533">IFERROR(INDEX(Stock_DataSet!$G$2:$G$6186, MATCH(1, (Stock_DataSet!$B$2:$B$6186=$A533)*(Stock_DataSet!$A$2:$A$6186=D$1), 0)), "")</f>
        <v>1471.21936035156</v>
      </c>
      <c r="E533" s="7" cm="1">
        <f t="array" ref="E533">IFERROR(INDEX(Stock_DataSet!$G$2:$G$6186, MATCH(1, (Stock_DataSet!$B$2:$B$6186=$A533)*(Stock_DataSet!$A$2:$A$6186=E$1), 0)), "")</f>
        <v>1619.29797363281</v>
      </c>
      <c r="F533" s="7" cm="1">
        <f t="array" ref="F533">IFERROR(INDEX(Stock_DataSet!$G$2:$G$6186, MATCH(1, (Stock_DataSet!$B$2:$B$6186=$A533)*(Stock_DataSet!$A$2:$A$6186=F$1), 0)), "")</f>
        <v>2255.55615234375</v>
      </c>
    </row>
    <row r="534" spans="1:6" x14ac:dyDescent="0.25">
      <c r="A534" s="10">
        <v>44526</v>
      </c>
      <c r="B534" s="7" cm="1">
        <f t="array" ref="B534">IFERROR(INDEX(Stock_DataSet!$G$2:$G$6186, MATCH(1, (Stock_DataSet!$B$2:$B$6186=$A534)*(Stock_DataSet!$A$2:$A$6186=B$1), 0)), "")</f>
        <v>2204.29272460937</v>
      </c>
      <c r="C534" s="7" cm="1">
        <f t="array" ref="C534">IFERROR(INDEX(Stock_DataSet!$G$2:$G$6186, MATCH(1, (Stock_DataSet!$B$2:$B$6186=$A534)*(Stock_DataSet!$A$2:$A$6186=C$1), 0)), "")</f>
        <v>3251.95141601562</v>
      </c>
      <c r="D534" s="7" cm="1">
        <f t="array" ref="D534">IFERROR(INDEX(Stock_DataSet!$G$2:$G$6186, MATCH(1, (Stock_DataSet!$B$2:$B$6186=$A534)*(Stock_DataSet!$A$2:$A$6186=D$1), 0)), "")</f>
        <v>1436.46228027343</v>
      </c>
      <c r="E534" s="7" cm="1">
        <f t="array" ref="E534">IFERROR(INDEX(Stock_DataSet!$G$2:$G$6186, MATCH(1, (Stock_DataSet!$B$2:$B$6186=$A534)*(Stock_DataSet!$A$2:$A$6186=E$1), 0)), "")</f>
        <v>1590.388671875</v>
      </c>
      <c r="F534" s="7" cm="1">
        <f t="array" ref="F534">IFERROR(INDEX(Stock_DataSet!$G$2:$G$6186, MATCH(1, (Stock_DataSet!$B$2:$B$6186=$A534)*(Stock_DataSet!$A$2:$A$6186=F$1), 0)), "")</f>
        <v>2242.1611328125</v>
      </c>
    </row>
    <row r="535" spans="1:6" x14ac:dyDescent="0.25">
      <c r="A535" s="10">
        <v>44529</v>
      </c>
      <c r="B535" s="7" cm="1">
        <f t="array" ref="B535">IFERROR(INDEX(Stock_DataSet!$G$2:$G$6186, MATCH(1, (Stock_DataSet!$B$2:$B$6186=$A535)*(Stock_DataSet!$A$2:$A$6186=B$1), 0)), "")</f>
        <v>2230.697265625</v>
      </c>
      <c r="C535" s="7" cm="1">
        <f t="array" ref="C535">IFERROR(INDEX(Stock_DataSet!$G$2:$G$6186, MATCH(1, (Stock_DataSet!$B$2:$B$6186=$A535)*(Stock_DataSet!$A$2:$A$6186=C$1), 0)), "")</f>
        <v>3303.9833984375</v>
      </c>
      <c r="D535" s="7" cm="1">
        <f t="array" ref="D535">IFERROR(INDEX(Stock_DataSet!$G$2:$G$6186, MATCH(1, (Stock_DataSet!$B$2:$B$6186=$A535)*(Stock_DataSet!$A$2:$A$6186=D$1), 0)), "")</f>
        <v>1447.4052734375</v>
      </c>
      <c r="E535" s="7" cm="1">
        <f t="array" ref="E535">IFERROR(INDEX(Stock_DataSet!$G$2:$G$6186, MATCH(1, (Stock_DataSet!$B$2:$B$6186=$A535)*(Stock_DataSet!$A$2:$A$6186=E$1), 0)), "")</f>
        <v>1594.80737304687</v>
      </c>
      <c r="F535" s="7" cm="1">
        <f t="array" ref="F535">IFERROR(INDEX(Stock_DataSet!$G$2:$G$6186, MATCH(1, (Stock_DataSet!$B$2:$B$6186=$A535)*(Stock_DataSet!$A$2:$A$6186=F$1), 0)), "")</f>
        <v>2236.68798828125</v>
      </c>
    </row>
    <row r="536" spans="1:6" x14ac:dyDescent="0.25">
      <c r="A536" s="10">
        <v>44530</v>
      </c>
      <c r="B536" s="7" cm="1">
        <f t="array" ref="B536">IFERROR(INDEX(Stock_DataSet!$G$2:$G$6186, MATCH(1, (Stock_DataSet!$B$2:$B$6186=$A536)*(Stock_DataSet!$A$2:$A$6186=B$1), 0)), "")</f>
        <v>2197.71411132812</v>
      </c>
      <c r="C536" s="7" cm="1">
        <f t="array" ref="C536">IFERROR(INDEX(Stock_DataSet!$G$2:$G$6186, MATCH(1, (Stock_DataSet!$B$2:$B$6186=$A536)*(Stock_DataSet!$A$2:$A$6186=C$1), 0)), "")</f>
        <v>3329.59716796875</v>
      </c>
      <c r="D536" s="7" cm="1">
        <f t="array" ref="D536">IFERROR(INDEX(Stock_DataSet!$G$2:$G$6186, MATCH(1, (Stock_DataSet!$B$2:$B$6186=$A536)*(Stock_DataSet!$A$2:$A$6186=D$1), 0)), "")</f>
        <v>1439.9814453125</v>
      </c>
      <c r="E536" s="7" cm="1">
        <f t="array" ref="E536">IFERROR(INDEX(Stock_DataSet!$G$2:$G$6186, MATCH(1, (Stock_DataSet!$B$2:$B$6186=$A536)*(Stock_DataSet!$A$2:$A$6186=E$1), 0)), "")</f>
        <v>1610.13159179687</v>
      </c>
      <c r="F536" s="7" cm="1">
        <f t="array" ref="F536">IFERROR(INDEX(Stock_DataSet!$G$2:$G$6186, MATCH(1, (Stock_DataSet!$B$2:$B$6186=$A536)*(Stock_DataSet!$A$2:$A$6186=F$1), 0)), "")</f>
        <v>2225.3095703125</v>
      </c>
    </row>
    <row r="537" spans="1:6" x14ac:dyDescent="0.25">
      <c r="A537" s="10">
        <v>44531</v>
      </c>
      <c r="B537" s="7" cm="1">
        <f t="array" ref="B537">IFERROR(INDEX(Stock_DataSet!$G$2:$G$6186, MATCH(1, (Stock_DataSet!$B$2:$B$6186=$A537)*(Stock_DataSet!$A$2:$A$6186=B$1), 0)), "")</f>
        <v>2253.99584960937</v>
      </c>
      <c r="C537" s="7" cm="1">
        <f t="array" ref="C537">IFERROR(INDEX(Stock_DataSet!$G$2:$G$6186, MATCH(1, (Stock_DataSet!$B$2:$B$6186=$A537)*(Stock_DataSet!$A$2:$A$6186=C$1), 0)), "")</f>
        <v>3375.49682617187</v>
      </c>
      <c r="D537" s="7" cm="1">
        <f t="array" ref="D537">IFERROR(INDEX(Stock_DataSet!$G$2:$G$6186, MATCH(1, (Stock_DataSet!$B$2:$B$6186=$A537)*(Stock_DataSet!$A$2:$A$6186=D$1), 0)), "")</f>
        <v>1450.68334960937</v>
      </c>
      <c r="E537" s="7" cm="1">
        <f t="array" ref="E537">IFERROR(INDEX(Stock_DataSet!$G$2:$G$6186, MATCH(1, (Stock_DataSet!$B$2:$B$6186=$A537)*(Stock_DataSet!$A$2:$A$6186=E$1), 0)), "")</f>
        <v>1612.24682617187</v>
      </c>
      <c r="F537" s="7" cm="1">
        <f t="array" ref="F537">IFERROR(INDEX(Stock_DataSet!$G$2:$G$6186, MATCH(1, (Stock_DataSet!$B$2:$B$6186=$A537)*(Stock_DataSet!$A$2:$A$6186=F$1), 0)), "")</f>
        <v>2251.52319335937</v>
      </c>
    </row>
    <row r="538" spans="1:6" x14ac:dyDescent="0.25">
      <c r="A538" s="10">
        <v>44532</v>
      </c>
      <c r="B538" s="7" cm="1">
        <f t="array" ref="B538">IFERROR(INDEX(Stock_DataSet!$G$2:$G$6186, MATCH(1, (Stock_DataSet!$B$2:$B$6186=$A538)*(Stock_DataSet!$A$2:$A$6186=B$1), 0)), "")</f>
        <v>2268.47729492187</v>
      </c>
      <c r="C538" s="7" cm="1">
        <f t="array" ref="C538">IFERROR(INDEX(Stock_DataSet!$G$2:$G$6186, MATCH(1, (Stock_DataSet!$B$2:$B$6186=$A538)*(Stock_DataSet!$A$2:$A$6186=C$1), 0)), "")</f>
        <v>3436.91552734375</v>
      </c>
      <c r="D538" s="7" cm="1">
        <f t="array" ref="D538">IFERROR(INDEX(Stock_DataSet!$G$2:$G$6186, MATCH(1, (Stock_DataSet!$B$2:$B$6186=$A538)*(Stock_DataSet!$A$2:$A$6186=D$1), 0)), "")</f>
        <v>1471.02661132812</v>
      </c>
      <c r="E538" s="7" cm="1">
        <f t="array" ref="E538">IFERROR(INDEX(Stock_DataSet!$G$2:$G$6186, MATCH(1, (Stock_DataSet!$B$2:$B$6186=$A538)*(Stock_DataSet!$A$2:$A$6186=E$1), 0)), "")</f>
        <v>1643.60046386718</v>
      </c>
      <c r="F538" s="7" cm="1">
        <f t="array" ref="F538">IFERROR(INDEX(Stock_DataSet!$G$2:$G$6186, MATCH(1, (Stock_DataSet!$B$2:$B$6186=$A538)*(Stock_DataSet!$A$2:$A$6186=F$1), 0)), "")</f>
        <v>2288.44287109375</v>
      </c>
    </row>
    <row r="539" spans="1:6" x14ac:dyDescent="0.25">
      <c r="A539" s="10">
        <v>44533</v>
      </c>
      <c r="B539" s="7" cm="1">
        <f t="array" ref="B539">IFERROR(INDEX(Stock_DataSet!$G$2:$G$6186, MATCH(1, (Stock_DataSet!$B$2:$B$6186=$A539)*(Stock_DataSet!$A$2:$A$6186=B$1), 0)), "")</f>
        <v>2200.31860351562</v>
      </c>
      <c r="C539" s="7" cm="1">
        <f t="array" ref="C539">IFERROR(INDEX(Stock_DataSet!$G$2:$G$6186, MATCH(1, (Stock_DataSet!$B$2:$B$6186=$A539)*(Stock_DataSet!$A$2:$A$6186=C$1), 0)), "")</f>
        <v>3434.60424804687</v>
      </c>
      <c r="D539" s="7" cm="1">
        <f t="array" ref="D539">IFERROR(INDEX(Stock_DataSet!$G$2:$G$6186, MATCH(1, (Stock_DataSet!$B$2:$B$6186=$A539)*(Stock_DataSet!$A$2:$A$6186=D$1), 0)), "")</f>
        <v>1459.26416015625</v>
      </c>
      <c r="E539" s="7" cm="1">
        <f t="array" ref="E539">IFERROR(INDEX(Stock_DataSet!$G$2:$G$6186, MATCH(1, (Stock_DataSet!$B$2:$B$6186=$A539)*(Stock_DataSet!$A$2:$A$6186=E$1), 0)), "")</f>
        <v>1631.66076660156</v>
      </c>
      <c r="F539" s="7" cm="1">
        <f t="array" ref="F539">IFERROR(INDEX(Stock_DataSet!$G$2:$G$6186, MATCH(1, (Stock_DataSet!$B$2:$B$6186=$A539)*(Stock_DataSet!$A$2:$A$6186=F$1), 0)), "")</f>
        <v>2250.37109375</v>
      </c>
    </row>
    <row r="540" spans="1:6" x14ac:dyDescent="0.25">
      <c r="A540" s="10">
        <v>44536</v>
      </c>
      <c r="B540" s="7" cm="1">
        <f t="array" ref="B540">IFERROR(INDEX(Stock_DataSet!$G$2:$G$6186, MATCH(1, (Stock_DataSet!$B$2:$B$6186=$A540)*(Stock_DataSet!$A$2:$A$6186=B$1), 0)), "")</f>
        <v>2158.60986328125</v>
      </c>
      <c r="C540" s="7" cm="1">
        <f t="array" ref="C540">IFERROR(INDEX(Stock_DataSet!$G$2:$G$6186, MATCH(1, (Stock_DataSet!$B$2:$B$6186=$A540)*(Stock_DataSet!$A$2:$A$6186=C$1), 0)), "")</f>
        <v>3336.43774414062</v>
      </c>
      <c r="D540" s="7" cm="1">
        <f t="array" ref="D540">IFERROR(INDEX(Stock_DataSet!$G$2:$G$6186, MATCH(1, (Stock_DataSet!$B$2:$B$6186=$A540)*(Stock_DataSet!$A$2:$A$6186=D$1), 0)), "")</f>
        <v>1449.86389160156</v>
      </c>
      <c r="E540" s="7" cm="1">
        <f t="array" ref="E540">IFERROR(INDEX(Stock_DataSet!$G$2:$G$6186, MATCH(1, (Stock_DataSet!$B$2:$B$6186=$A540)*(Stock_DataSet!$A$2:$A$6186=E$1), 0)), "")</f>
        <v>1593.82006835937</v>
      </c>
      <c r="F540" s="7" cm="1">
        <f t="array" ref="F540">IFERROR(INDEX(Stock_DataSet!$G$2:$G$6186, MATCH(1, (Stock_DataSet!$B$2:$B$6186=$A540)*(Stock_DataSet!$A$2:$A$6186=F$1), 0)), "")</f>
        <v>2214.69970703125</v>
      </c>
    </row>
    <row r="541" spans="1:6" x14ac:dyDescent="0.25">
      <c r="A541" s="10">
        <v>44537</v>
      </c>
      <c r="B541" s="7" cm="1">
        <f t="array" ref="B541">IFERROR(INDEX(Stock_DataSet!$G$2:$G$6186, MATCH(1, (Stock_DataSet!$B$2:$B$6186=$A541)*(Stock_DataSet!$A$2:$A$6186=B$1), 0)), "")</f>
        <v>2176.19775390625</v>
      </c>
      <c r="C541" s="7" cm="1">
        <f t="array" ref="C541">IFERROR(INDEX(Stock_DataSet!$G$2:$G$6186, MATCH(1, (Stock_DataSet!$B$2:$B$6186=$A541)*(Stock_DataSet!$A$2:$A$6186=C$1), 0)), "")</f>
        <v>3381.81860351562</v>
      </c>
      <c r="D541" s="7" cm="1">
        <f t="array" ref="D541">IFERROR(INDEX(Stock_DataSet!$G$2:$G$6186, MATCH(1, (Stock_DataSet!$B$2:$B$6186=$A541)*(Stock_DataSet!$A$2:$A$6186=D$1), 0)), "")</f>
        <v>1470.97814941406</v>
      </c>
      <c r="E541" s="7" cm="1">
        <f t="array" ref="E541">IFERROR(INDEX(Stock_DataSet!$G$2:$G$6186, MATCH(1, (Stock_DataSet!$B$2:$B$6186=$A541)*(Stock_DataSet!$A$2:$A$6186=E$1), 0)), "")</f>
        <v>1609.19152832031</v>
      </c>
      <c r="F541" s="7" cm="1">
        <f t="array" ref="F541">IFERROR(INDEX(Stock_DataSet!$G$2:$G$6186, MATCH(1, (Stock_DataSet!$B$2:$B$6186=$A541)*(Stock_DataSet!$A$2:$A$6186=F$1), 0)), "")</f>
        <v>2229.19848632812</v>
      </c>
    </row>
    <row r="542" spans="1:6" x14ac:dyDescent="0.25">
      <c r="A542" s="10">
        <v>44538</v>
      </c>
      <c r="B542" s="7" cm="1">
        <f t="array" ref="B542">IFERROR(INDEX(Stock_DataSet!$G$2:$G$6186, MATCH(1, (Stock_DataSet!$B$2:$B$6186=$A542)*(Stock_DataSet!$A$2:$A$6186=B$1), 0)), "")</f>
        <v>2209.31787109375</v>
      </c>
      <c r="C542" s="7" cm="1">
        <f t="array" ref="C542">IFERROR(INDEX(Stock_DataSet!$G$2:$G$6186, MATCH(1, (Stock_DataSet!$B$2:$B$6186=$A542)*(Stock_DataSet!$A$2:$A$6186=C$1), 0)), "")</f>
        <v>3421.82006835937</v>
      </c>
      <c r="D542" s="7" cm="1">
        <f t="array" ref="D542">IFERROR(INDEX(Stock_DataSet!$G$2:$G$6186, MATCH(1, (Stock_DataSet!$B$2:$B$6186=$A542)*(Stock_DataSet!$A$2:$A$6186=D$1), 0)), "")</f>
        <v>1498.07043457031</v>
      </c>
      <c r="E542" s="7" cm="1">
        <f t="array" ref="E542">IFERROR(INDEX(Stock_DataSet!$G$2:$G$6186, MATCH(1, (Stock_DataSet!$B$2:$B$6186=$A542)*(Stock_DataSet!$A$2:$A$6186=E$1), 0)), "")</f>
        <v>1648.39526367187</v>
      </c>
      <c r="F542" s="7" cm="1">
        <f t="array" ref="F542">IFERROR(INDEX(Stock_DataSet!$G$2:$G$6186, MATCH(1, (Stock_DataSet!$B$2:$B$6186=$A542)*(Stock_DataSet!$A$2:$A$6186=F$1), 0)), "")</f>
        <v>2247.4423828125</v>
      </c>
    </row>
    <row r="543" spans="1:6" x14ac:dyDescent="0.25">
      <c r="A543" s="10">
        <v>44539</v>
      </c>
      <c r="B543" s="7" cm="1">
        <f t="array" ref="B543">IFERROR(INDEX(Stock_DataSet!$G$2:$G$6186, MATCH(1, (Stock_DataSet!$B$2:$B$6186=$A543)*(Stock_DataSet!$A$2:$A$6186=B$1), 0)), "")</f>
        <v>2244.3564453125</v>
      </c>
      <c r="C543" s="7" cm="1">
        <f t="array" ref="C543">IFERROR(INDEX(Stock_DataSet!$G$2:$G$6186, MATCH(1, (Stock_DataSet!$B$2:$B$6186=$A543)*(Stock_DataSet!$A$2:$A$6186=C$1), 0)), "")</f>
        <v>3398.0927734375</v>
      </c>
      <c r="D543" s="7" cm="1">
        <f t="array" ref="D543">IFERROR(INDEX(Stock_DataSet!$G$2:$G$6186, MATCH(1, (Stock_DataSet!$B$2:$B$6186=$A543)*(Stock_DataSet!$A$2:$A$6186=D$1), 0)), "")</f>
        <v>1472.08703613281</v>
      </c>
      <c r="E543" s="7" cm="1">
        <f t="array" ref="E543">IFERROR(INDEX(Stock_DataSet!$G$2:$G$6186, MATCH(1, (Stock_DataSet!$B$2:$B$6186=$A543)*(Stock_DataSet!$A$2:$A$6186=E$1), 0)), "")</f>
        <v>1657.89074707031</v>
      </c>
      <c r="F543" s="7" cm="1">
        <f t="array" ref="F543">IFERROR(INDEX(Stock_DataSet!$G$2:$G$6186, MATCH(1, (Stock_DataSet!$B$2:$B$6186=$A543)*(Stock_DataSet!$A$2:$A$6186=F$1), 0)), "")</f>
        <v>2246.62622070312</v>
      </c>
    </row>
    <row r="544" spans="1:6" x14ac:dyDescent="0.25">
      <c r="A544" s="10">
        <v>44540</v>
      </c>
      <c r="B544" s="7" cm="1">
        <f t="array" ref="B544">IFERROR(INDEX(Stock_DataSet!$G$2:$G$6186, MATCH(1, (Stock_DataSet!$B$2:$B$6186=$A544)*(Stock_DataSet!$A$2:$A$6186=B$1), 0)), "")</f>
        <v>2246.64086914062</v>
      </c>
      <c r="C544" s="7" cm="1">
        <f t="array" ref="C544">IFERROR(INDEX(Stock_DataSet!$G$2:$G$6186, MATCH(1, (Stock_DataSet!$B$2:$B$6186=$A544)*(Stock_DataSet!$A$2:$A$6186=C$1), 0)), "")</f>
        <v>3431.1611328125</v>
      </c>
      <c r="D544" s="7" cm="1">
        <f t="array" ref="D544">IFERROR(INDEX(Stock_DataSet!$G$2:$G$6186, MATCH(1, (Stock_DataSet!$B$2:$B$6186=$A544)*(Stock_DataSet!$A$2:$A$6186=D$1), 0)), "")</f>
        <v>1467.94140625</v>
      </c>
      <c r="E544" s="7" cm="1">
        <f t="array" ref="E544">IFERROR(INDEX(Stock_DataSet!$G$2:$G$6186, MATCH(1, (Stock_DataSet!$B$2:$B$6186=$A544)*(Stock_DataSet!$A$2:$A$6186=E$1), 0)), "")</f>
        <v>1653.94226074218</v>
      </c>
      <c r="F544" s="7" cm="1">
        <f t="array" ref="F544">IFERROR(INDEX(Stock_DataSet!$G$2:$G$6186, MATCH(1, (Stock_DataSet!$B$2:$B$6186=$A544)*(Stock_DataSet!$A$2:$A$6186=F$1), 0)), "")</f>
        <v>2239.953125</v>
      </c>
    </row>
    <row r="545" spans="1:6" x14ac:dyDescent="0.25">
      <c r="A545" s="10">
        <v>44543</v>
      </c>
      <c r="B545" s="7" cm="1">
        <f t="array" ref="B545">IFERROR(INDEX(Stock_DataSet!$G$2:$G$6186, MATCH(1, (Stock_DataSet!$B$2:$B$6186=$A545)*(Stock_DataSet!$A$2:$A$6186=B$1), 0)), "")</f>
        <v>2201.59741210937</v>
      </c>
      <c r="C545" s="7" cm="1">
        <f t="array" ref="C545">IFERROR(INDEX(Stock_DataSet!$G$2:$G$6186, MATCH(1, (Stock_DataSet!$B$2:$B$6186=$A545)*(Stock_DataSet!$A$2:$A$6186=C$1), 0)), "")</f>
        <v>3405.5458984375</v>
      </c>
      <c r="D545" s="7" cm="1">
        <f t="array" ref="D545">IFERROR(INDEX(Stock_DataSet!$G$2:$G$6186, MATCH(1, (Stock_DataSet!$B$2:$B$6186=$A545)*(Stock_DataSet!$A$2:$A$6186=D$1), 0)), "")</f>
        <v>1456.95031738281</v>
      </c>
      <c r="E545" s="7" cm="1">
        <f t="array" ref="E545">IFERROR(INDEX(Stock_DataSet!$G$2:$G$6186, MATCH(1, (Stock_DataSet!$B$2:$B$6186=$A545)*(Stock_DataSet!$A$2:$A$6186=E$1), 0)), "")</f>
        <v>1640.21594238281</v>
      </c>
      <c r="F545" s="7" cm="1">
        <f t="array" ref="F545">IFERROR(INDEX(Stock_DataSet!$G$2:$G$6186, MATCH(1, (Stock_DataSet!$B$2:$B$6186=$A545)*(Stock_DataSet!$A$2:$A$6186=F$1), 0)), "")</f>
        <v>2212.63525390625</v>
      </c>
    </row>
    <row r="546" spans="1:6" x14ac:dyDescent="0.25">
      <c r="A546" s="10">
        <v>44544</v>
      </c>
      <c r="B546" s="7" cm="1">
        <f t="array" ref="B546">IFERROR(INDEX(Stock_DataSet!$G$2:$G$6186, MATCH(1, (Stock_DataSet!$B$2:$B$6186=$A546)*(Stock_DataSet!$A$2:$A$6186=B$1), 0)), "")</f>
        <v>2174.64453125</v>
      </c>
      <c r="C546" s="7" cm="1">
        <f t="array" ref="C546">IFERROR(INDEX(Stock_DataSet!$G$2:$G$6186, MATCH(1, (Stock_DataSet!$B$2:$B$6186=$A546)*(Stock_DataSet!$A$2:$A$6186=C$1), 0)), "")</f>
        <v>3418.89575195312</v>
      </c>
      <c r="D546" s="7" cm="1">
        <f t="array" ref="D546">IFERROR(INDEX(Stock_DataSet!$G$2:$G$6186, MATCH(1, (Stock_DataSet!$B$2:$B$6186=$A546)*(Stock_DataSet!$A$2:$A$6186=D$1), 0)), "")</f>
        <v>1448.56225585937</v>
      </c>
      <c r="E546" s="7" cm="1">
        <f t="array" ref="E546">IFERROR(INDEX(Stock_DataSet!$G$2:$G$6186, MATCH(1, (Stock_DataSet!$B$2:$B$6186=$A546)*(Stock_DataSet!$A$2:$A$6186=E$1), 0)), "")</f>
        <v>1647.26708984375</v>
      </c>
      <c r="F546" s="7" cm="1">
        <f t="array" ref="F546">IFERROR(INDEX(Stock_DataSet!$G$2:$G$6186, MATCH(1, (Stock_DataSet!$B$2:$B$6186=$A546)*(Stock_DataSet!$A$2:$A$6186=F$1), 0)), "")</f>
        <v>2226.0302734375</v>
      </c>
    </row>
    <row r="547" spans="1:6" x14ac:dyDescent="0.25">
      <c r="A547" s="10">
        <v>44545</v>
      </c>
      <c r="B547" s="7" cm="1">
        <f t="array" ref="B547">IFERROR(INDEX(Stock_DataSet!$G$2:$G$6186, MATCH(1, (Stock_DataSet!$B$2:$B$6186=$A547)*(Stock_DataSet!$A$2:$A$6186=B$1), 0)), "")</f>
        <v>2168.29467773437</v>
      </c>
      <c r="C547" s="7" cm="1">
        <f t="array" ref="C547">IFERROR(INDEX(Stock_DataSet!$G$2:$G$6186, MATCH(1, (Stock_DataSet!$B$2:$B$6186=$A547)*(Stock_DataSet!$A$2:$A$6186=C$1), 0)), "")</f>
        <v>3368.46826171875</v>
      </c>
      <c r="D547" s="7" cm="1">
        <f t="array" ref="D547">IFERROR(INDEX(Stock_DataSet!$G$2:$G$6186, MATCH(1, (Stock_DataSet!$B$2:$B$6186=$A547)*(Stock_DataSet!$A$2:$A$6186=D$1), 0)), "")</f>
        <v>1446.20007324218</v>
      </c>
      <c r="E547" s="7" cm="1">
        <f t="array" ref="E547">IFERROR(INDEX(Stock_DataSet!$G$2:$G$6186, MATCH(1, (Stock_DataSet!$B$2:$B$6186=$A547)*(Stock_DataSet!$A$2:$A$6186=E$1), 0)), "")</f>
        <v>1630.3916015625</v>
      </c>
      <c r="F547" s="7" cm="1">
        <f t="array" ref="F547">IFERROR(INDEX(Stock_DataSet!$G$2:$G$6186, MATCH(1, (Stock_DataSet!$B$2:$B$6186=$A547)*(Stock_DataSet!$A$2:$A$6186=F$1), 0)), "")</f>
        <v>2228.57446289062</v>
      </c>
    </row>
    <row r="548" spans="1:6" x14ac:dyDescent="0.25">
      <c r="A548" s="10">
        <v>44546</v>
      </c>
      <c r="B548" s="7" cm="1">
        <f t="array" ref="B548">IFERROR(INDEX(Stock_DataSet!$G$2:$G$6186, MATCH(1, (Stock_DataSet!$B$2:$B$6186=$A548)*(Stock_DataSet!$A$2:$A$6186=B$1), 0)), "")</f>
        <v>2196.34375</v>
      </c>
      <c r="C548" s="7" cm="1">
        <f t="array" ref="C548">IFERROR(INDEX(Stock_DataSet!$G$2:$G$6186, MATCH(1, (Stock_DataSet!$B$2:$B$6186=$A548)*(Stock_DataSet!$A$2:$A$6186=C$1), 0)), "")</f>
        <v>3379.08203125</v>
      </c>
      <c r="D548" s="7" cm="1">
        <f t="array" ref="D548">IFERROR(INDEX(Stock_DataSet!$G$2:$G$6186, MATCH(1, (Stock_DataSet!$B$2:$B$6186=$A548)*(Stock_DataSet!$A$2:$A$6186=D$1), 0)), "")</f>
        <v>1446.29638671875</v>
      </c>
      <c r="E548" s="7" cm="1">
        <f t="array" ref="E548">IFERROR(INDEX(Stock_DataSet!$G$2:$G$6186, MATCH(1, (Stock_DataSet!$B$2:$B$6186=$A548)*(Stock_DataSet!$A$2:$A$6186=E$1), 0)), "")</f>
        <v>1665.552734375</v>
      </c>
      <c r="F548" s="7" cm="1">
        <f t="array" ref="F548">IFERROR(INDEX(Stock_DataSet!$G$2:$G$6186, MATCH(1, (Stock_DataSet!$B$2:$B$6186=$A548)*(Stock_DataSet!$A$2:$A$6186=F$1), 0)), "")</f>
        <v>2217.58032226562</v>
      </c>
    </row>
    <row r="549" spans="1:6" x14ac:dyDescent="0.25">
      <c r="A549" s="10">
        <v>44547</v>
      </c>
      <c r="B549" s="7" cm="1">
        <f t="array" ref="B549">IFERROR(INDEX(Stock_DataSet!$G$2:$G$6186, MATCH(1, (Stock_DataSet!$B$2:$B$6186=$A549)*(Stock_DataSet!$A$2:$A$6186=B$1), 0)), "")</f>
        <v>2138.37231445312</v>
      </c>
      <c r="C549" s="7" cm="1">
        <f t="array" ref="C549">IFERROR(INDEX(Stock_DataSet!$G$2:$G$6186, MATCH(1, (Stock_DataSet!$B$2:$B$6186=$A549)*(Stock_DataSet!$A$2:$A$6186=C$1), 0)), "")</f>
        <v>3381.6767578125</v>
      </c>
      <c r="D549" s="7" cm="1">
        <f t="array" ref="D549">IFERROR(INDEX(Stock_DataSet!$G$2:$G$6186, MATCH(1, (Stock_DataSet!$B$2:$B$6186=$A549)*(Stock_DataSet!$A$2:$A$6186=D$1), 0)), "")</f>
        <v>1420.21667480468</v>
      </c>
      <c r="E549" s="7" cm="1">
        <f t="array" ref="E549">IFERROR(INDEX(Stock_DataSet!$G$2:$G$6186, MATCH(1, (Stock_DataSet!$B$2:$B$6186=$A549)*(Stock_DataSet!$A$2:$A$6186=E$1), 0)), "")</f>
        <v>1711.85461425781</v>
      </c>
      <c r="F549" s="7" cm="1">
        <f t="array" ref="F549">IFERROR(INDEX(Stock_DataSet!$G$2:$G$6186, MATCH(1, (Stock_DataSet!$B$2:$B$6186=$A549)*(Stock_DataSet!$A$2:$A$6186=F$1), 0)), "")</f>
        <v>2141.48461914062</v>
      </c>
    </row>
    <row r="550" spans="1:6" x14ac:dyDescent="0.25">
      <c r="A550" s="10">
        <v>44550</v>
      </c>
      <c r="B550" s="7" cm="1">
        <f t="array" ref="B550">IFERROR(INDEX(Stock_DataSet!$G$2:$G$6186, MATCH(1, (Stock_DataSet!$B$2:$B$6186=$A550)*(Stock_DataSet!$A$2:$A$6186=B$1), 0)), "")</f>
        <v>2080.72045898437</v>
      </c>
      <c r="C550" s="7" cm="1">
        <f t="array" ref="C550">IFERROR(INDEX(Stock_DataSet!$G$2:$G$6186, MATCH(1, (Stock_DataSet!$B$2:$B$6186=$A550)*(Stock_DataSet!$A$2:$A$6186=C$1), 0)), "")</f>
        <v>3355.77856445312</v>
      </c>
      <c r="D550" s="7" cm="1">
        <f t="array" ref="D550">IFERROR(INDEX(Stock_DataSet!$G$2:$G$6186, MATCH(1, (Stock_DataSet!$B$2:$B$6186=$A550)*(Stock_DataSet!$A$2:$A$6186=D$1), 0)), "")</f>
        <v>1374.51672363281</v>
      </c>
      <c r="E550" s="7" cm="1">
        <f t="array" ref="E550">IFERROR(INDEX(Stock_DataSet!$G$2:$G$6186, MATCH(1, (Stock_DataSet!$B$2:$B$6186=$A550)*(Stock_DataSet!$A$2:$A$6186=E$1), 0)), "")</f>
        <v>1691.21862792968</v>
      </c>
      <c r="F550" s="7" cm="1">
        <f t="array" ref="F550">IFERROR(INDEX(Stock_DataSet!$G$2:$G$6186, MATCH(1, (Stock_DataSet!$B$2:$B$6186=$A550)*(Stock_DataSet!$A$2:$A$6186=F$1), 0)), "")</f>
        <v>2178.7880859375</v>
      </c>
    </row>
    <row r="551" spans="1:6" x14ac:dyDescent="0.25">
      <c r="A551" s="10">
        <v>44551</v>
      </c>
      <c r="B551" s="7" cm="1">
        <f t="array" ref="B551">IFERROR(INDEX(Stock_DataSet!$G$2:$G$6186, MATCH(1, (Stock_DataSet!$B$2:$B$6186=$A551)*(Stock_DataSet!$A$2:$A$6186=B$1), 0)), "")</f>
        <v>2111.693359375</v>
      </c>
      <c r="C551" s="7" cm="1">
        <f t="array" ref="C551">IFERROR(INDEX(Stock_DataSet!$G$2:$G$6186, MATCH(1, (Stock_DataSet!$B$2:$B$6186=$A551)*(Stock_DataSet!$A$2:$A$6186=C$1), 0)), "")</f>
        <v>3404.2724609375</v>
      </c>
      <c r="D551" s="7" cm="1">
        <f t="array" ref="D551">IFERROR(INDEX(Stock_DataSet!$G$2:$G$6186, MATCH(1, (Stock_DataSet!$B$2:$B$6186=$A551)*(Stock_DataSet!$A$2:$A$6186=D$1), 0)), "")</f>
        <v>1390.08752441406</v>
      </c>
      <c r="E551" s="7" cm="1">
        <f t="array" ref="E551">IFERROR(INDEX(Stock_DataSet!$G$2:$G$6186, MATCH(1, (Stock_DataSet!$B$2:$B$6186=$A551)*(Stock_DataSet!$A$2:$A$6186=E$1), 0)), "")</f>
        <v>1703.15832519531</v>
      </c>
      <c r="F551" s="7" cm="1">
        <f t="array" ref="F551">IFERROR(INDEX(Stock_DataSet!$G$2:$G$6186, MATCH(1, (Stock_DataSet!$B$2:$B$6186=$A551)*(Stock_DataSet!$A$2:$A$6186=F$1), 0)), "")</f>
        <v>2182.38891601562</v>
      </c>
    </row>
    <row r="552" spans="1:6" x14ac:dyDescent="0.25">
      <c r="A552" s="10">
        <v>44552</v>
      </c>
      <c r="B552" s="7" cm="1">
        <f t="array" ref="B552">IFERROR(INDEX(Stock_DataSet!$G$2:$G$6186, MATCH(1, (Stock_DataSet!$B$2:$B$6186=$A552)*(Stock_DataSet!$A$2:$A$6186=B$1), 0)), "")</f>
        <v>2161.80737304687</v>
      </c>
      <c r="C552" s="7" cm="1">
        <f t="array" ref="C552">IFERROR(INDEX(Stock_DataSet!$G$2:$G$6186, MATCH(1, (Stock_DataSet!$B$2:$B$6186=$A552)*(Stock_DataSet!$A$2:$A$6186=C$1), 0)), "")</f>
        <v>3425.453125</v>
      </c>
      <c r="D552" s="7" cm="1">
        <f t="array" ref="D552">IFERROR(INDEX(Stock_DataSet!$G$2:$G$6186, MATCH(1, (Stock_DataSet!$B$2:$B$6186=$A552)*(Stock_DataSet!$A$2:$A$6186=D$1), 0)), "")</f>
        <v>1393.36547851562</v>
      </c>
      <c r="E552" s="7" cm="1">
        <f t="array" ref="E552">IFERROR(INDEX(Stock_DataSet!$G$2:$G$6186, MATCH(1, (Stock_DataSet!$B$2:$B$6186=$A552)*(Stock_DataSet!$A$2:$A$6186=E$1), 0)), "")</f>
        <v>1715.47412109375</v>
      </c>
      <c r="F552" s="7" cm="1">
        <f t="array" ref="F552">IFERROR(INDEX(Stock_DataSet!$G$2:$G$6186, MATCH(1, (Stock_DataSet!$B$2:$B$6186=$A552)*(Stock_DataSet!$A$2:$A$6186=F$1), 0)), "")</f>
        <v>2186.99780273437</v>
      </c>
    </row>
    <row r="553" spans="1:6" x14ac:dyDescent="0.25">
      <c r="A553" s="10">
        <v>44553</v>
      </c>
      <c r="B553" s="7" cm="1">
        <f t="array" ref="B553">IFERROR(INDEX(Stock_DataSet!$G$2:$G$6186, MATCH(1, (Stock_DataSet!$B$2:$B$6186=$A553)*(Stock_DataSet!$A$2:$A$6186=B$1), 0)), "")</f>
        <v>2161.03100585937</v>
      </c>
      <c r="C553" s="7" cm="1">
        <f t="array" ref="C553">IFERROR(INDEX(Stock_DataSet!$G$2:$G$6186, MATCH(1, (Stock_DataSet!$B$2:$B$6186=$A553)*(Stock_DataSet!$A$2:$A$6186=C$1), 0)), "")</f>
        <v>3455.59619140625</v>
      </c>
      <c r="D553" s="7" cm="1">
        <f t="array" ref="D553">IFERROR(INDEX(Stock_DataSet!$G$2:$G$6186, MATCH(1, (Stock_DataSet!$B$2:$B$6186=$A553)*(Stock_DataSet!$A$2:$A$6186=D$1), 0)), "")</f>
        <v>1392.30493164062</v>
      </c>
      <c r="E553" s="7" cm="1">
        <f t="array" ref="E553">IFERROR(INDEX(Stock_DataSet!$G$2:$G$6186, MATCH(1, (Stock_DataSet!$B$2:$B$6186=$A553)*(Stock_DataSet!$A$2:$A$6186=E$1), 0)), "")</f>
        <v>1746.40478515625</v>
      </c>
      <c r="F553" s="7" cm="1">
        <f t="array" ref="F553">IFERROR(INDEX(Stock_DataSet!$G$2:$G$6186, MATCH(1, (Stock_DataSet!$B$2:$B$6186=$A553)*(Stock_DataSet!$A$2:$A$6186=F$1), 0)), "")</f>
        <v>2209.08203125</v>
      </c>
    </row>
    <row r="554" spans="1:6" x14ac:dyDescent="0.25">
      <c r="A554" s="10">
        <v>44554</v>
      </c>
      <c r="B554" s="7" cm="1">
        <f t="array" ref="B554">IFERROR(INDEX(Stock_DataSet!$G$2:$G$6186, MATCH(1, (Stock_DataSet!$B$2:$B$6186=$A554)*(Stock_DataSet!$A$2:$A$6186=B$1), 0)), "")</f>
        <v>2167.92919921875</v>
      </c>
      <c r="C554" s="7" cm="1">
        <f t="array" ref="C554">IFERROR(INDEX(Stock_DataSet!$G$2:$G$6186, MATCH(1, (Stock_DataSet!$B$2:$B$6186=$A554)*(Stock_DataSet!$A$2:$A$6186=C$1), 0)), "")</f>
        <v>3463.33276367187</v>
      </c>
      <c r="D554" s="7" cm="1">
        <f t="array" ref="D554">IFERROR(INDEX(Stock_DataSet!$G$2:$G$6186, MATCH(1, (Stock_DataSet!$B$2:$B$6186=$A554)*(Stock_DataSet!$A$2:$A$6186=D$1), 0)), "")</f>
        <v>1387.29162597656</v>
      </c>
      <c r="E554" s="7" cm="1">
        <f t="array" ref="E554">IFERROR(INDEX(Stock_DataSet!$G$2:$G$6186, MATCH(1, (Stock_DataSet!$B$2:$B$6186=$A554)*(Stock_DataSet!$A$2:$A$6186=E$1), 0)), "")</f>
        <v>1751.95166015625</v>
      </c>
      <c r="F554" s="7" cm="1">
        <f t="array" ref="F554">IFERROR(INDEX(Stock_DataSet!$G$2:$G$6186, MATCH(1, (Stock_DataSet!$B$2:$B$6186=$A554)*(Stock_DataSet!$A$2:$A$6186=F$1), 0)), "")</f>
        <v>2205.52978515625</v>
      </c>
    </row>
    <row r="555" spans="1:6" x14ac:dyDescent="0.25">
      <c r="A555" s="10">
        <v>44557</v>
      </c>
      <c r="B555" s="7" cm="1">
        <f t="array" ref="B555">IFERROR(INDEX(Stock_DataSet!$G$2:$G$6186, MATCH(1, (Stock_DataSet!$B$2:$B$6186=$A555)*(Stock_DataSet!$A$2:$A$6186=B$1), 0)), "")</f>
        <v>2165.59912109375</v>
      </c>
      <c r="C555" s="7" cm="1">
        <f t="array" ref="C555">IFERROR(INDEX(Stock_DataSet!$G$2:$G$6186, MATCH(1, (Stock_DataSet!$B$2:$B$6186=$A555)*(Stock_DataSet!$A$2:$A$6186=C$1), 0)), "")</f>
        <v>3487.107421875</v>
      </c>
      <c r="D555" s="7" cm="1">
        <f t="array" ref="D555">IFERROR(INDEX(Stock_DataSet!$G$2:$G$6186, MATCH(1, (Stock_DataSet!$B$2:$B$6186=$A555)*(Stock_DataSet!$A$2:$A$6186=D$1), 0)), "")</f>
        <v>1398.76477050781</v>
      </c>
      <c r="E555" s="7" cm="1">
        <f t="array" ref="E555">IFERROR(INDEX(Stock_DataSet!$G$2:$G$6186, MATCH(1, (Stock_DataSet!$B$2:$B$6186=$A555)*(Stock_DataSet!$A$2:$A$6186=E$1), 0)), "")</f>
        <v>1754.44311523437</v>
      </c>
      <c r="F555" s="7" cm="1">
        <f t="array" ref="F555">IFERROR(INDEX(Stock_DataSet!$G$2:$G$6186, MATCH(1, (Stock_DataSet!$B$2:$B$6186=$A555)*(Stock_DataSet!$A$2:$A$6186=F$1), 0)), "")</f>
        <v>2209.80200195312</v>
      </c>
    </row>
    <row r="556" spans="1:6" x14ac:dyDescent="0.25">
      <c r="A556" s="10">
        <v>44558</v>
      </c>
      <c r="B556" s="7" cm="1">
        <f t="array" ref="B556">IFERROR(INDEX(Stock_DataSet!$G$2:$G$6186, MATCH(1, (Stock_DataSet!$B$2:$B$6186=$A556)*(Stock_DataSet!$A$2:$A$6186=B$1), 0)), "")</f>
        <v>2191.31884765625</v>
      </c>
      <c r="C556" s="7" cm="1">
        <f t="array" ref="C556">IFERROR(INDEX(Stock_DataSet!$G$2:$G$6186, MATCH(1, (Stock_DataSet!$B$2:$B$6186=$A556)*(Stock_DataSet!$A$2:$A$6186=C$1), 0)), "")</f>
        <v>3496.96728515625</v>
      </c>
      <c r="D556" s="7" cm="1">
        <f t="array" ref="D556">IFERROR(INDEX(Stock_DataSet!$G$2:$G$6186, MATCH(1, (Stock_DataSet!$B$2:$B$6186=$A556)*(Stock_DataSet!$A$2:$A$6186=D$1), 0)), "")</f>
        <v>1408.40600585937</v>
      </c>
      <c r="E556" s="7" cm="1">
        <f t="array" ref="E556">IFERROR(INDEX(Stock_DataSet!$G$2:$G$6186, MATCH(1, (Stock_DataSet!$B$2:$B$6186=$A556)*(Stock_DataSet!$A$2:$A$6186=E$1), 0)), "")</f>
        <v>1774.98522949218</v>
      </c>
      <c r="F556" s="7" cm="1">
        <f t="array" ref="F556">IFERROR(INDEX(Stock_DataSet!$G$2:$G$6186, MATCH(1, (Stock_DataSet!$B$2:$B$6186=$A556)*(Stock_DataSet!$A$2:$A$6186=F$1), 0)), "")</f>
        <v>2217.19604492187</v>
      </c>
    </row>
    <row r="557" spans="1:6" x14ac:dyDescent="0.25">
      <c r="A557" s="10">
        <v>44559</v>
      </c>
      <c r="B557" s="7" cm="1">
        <f t="array" ref="B557">IFERROR(INDEX(Stock_DataSet!$G$2:$G$6186, MATCH(1, (Stock_DataSet!$B$2:$B$6186=$A557)*(Stock_DataSet!$A$2:$A$6186=B$1), 0)), "")</f>
        <v>2195.06494140625</v>
      </c>
      <c r="C557" s="7" cm="1">
        <f t="array" ref="C557">IFERROR(INDEX(Stock_DataSet!$G$2:$G$6186, MATCH(1, (Stock_DataSet!$B$2:$B$6186=$A557)*(Stock_DataSet!$A$2:$A$6186=C$1), 0)), "")</f>
        <v>3485.78637695312</v>
      </c>
      <c r="D557" s="7" cm="1">
        <f t="array" ref="D557">IFERROR(INDEX(Stock_DataSet!$G$2:$G$6186, MATCH(1, (Stock_DataSet!$B$2:$B$6186=$A557)*(Stock_DataSet!$A$2:$A$6186=D$1), 0)), "")</f>
        <v>1401.70544433593</v>
      </c>
      <c r="E557" s="7" cm="1">
        <f t="array" ref="E557">IFERROR(INDEX(Stock_DataSet!$G$2:$G$6186, MATCH(1, (Stock_DataSet!$B$2:$B$6186=$A557)*(Stock_DataSet!$A$2:$A$6186=E$1), 0)), "")</f>
        <v>1772.68188476562</v>
      </c>
      <c r="F557" s="7" cm="1">
        <f t="array" ref="F557">IFERROR(INDEX(Stock_DataSet!$G$2:$G$6186, MATCH(1, (Stock_DataSet!$B$2:$B$6186=$A557)*(Stock_DataSet!$A$2:$A$6186=F$1), 0)), "")</f>
        <v>2215.03564453125</v>
      </c>
    </row>
    <row r="558" spans="1:6" x14ac:dyDescent="0.25">
      <c r="A558" s="10">
        <v>44560</v>
      </c>
      <c r="B558" s="7" cm="1">
        <f t="array" ref="B558">IFERROR(INDEX(Stock_DataSet!$G$2:$G$6186, MATCH(1, (Stock_DataSet!$B$2:$B$6186=$A558)*(Stock_DataSet!$A$2:$A$6186=B$1), 0)), "")</f>
        <v>2155.412109375</v>
      </c>
      <c r="C558" s="7" cm="1">
        <f t="array" ref="C558">IFERROR(INDEX(Stock_DataSet!$G$2:$G$6186, MATCH(1, (Stock_DataSet!$B$2:$B$6186=$A558)*(Stock_DataSet!$A$2:$A$6186=C$1), 0)), "")</f>
        <v>3522.62866210937</v>
      </c>
      <c r="D558" s="7" cm="1">
        <f t="array" ref="D558">IFERROR(INDEX(Stock_DataSet!$G$2:$G$6186, MATCH(1, (Stock_DataSet!$B$2:$B$6186=$A558)*(Stock_DataSet!$A$2:$A$6186=D$1), 0)), "")</f>
        <v>1409.08093261718</v>
      </c>
      <c r="E558" s="7" cm="1">
        <f t="array" ref="E558">IFERROR(INDEX(Stock_DataSet!$G$2:$G$6186, MATCH(1, (Stock_DataSet!$B$2:$B$6186=$A558)*(Stock_DataSet!$A$2:$A$6186=E$1), 0)), "")</f>
        <v>1779.54479980468</v>
      </c>
      <c r="F558" s="7" cm="1">
        <f t="array" ref="F558">IFERROR(INDEX(Stock_DataSet!$G$2:$G$6186, MATCH(1, (Stock_DataSet!$B$2:$B$6186=$A558)*(Stock_DataSet!$A$2:$A$6186=F$1), 0)), "")</f>
        <v>2233.03930664062</v>
      </c>
    </row>
    <row r="559" spans="1:6" x14ac:dyDescent="0.25">
      <c r="A559" s="10">
        <v>44561</v>
      </c>
      <c r="B559" s="7" cm="1">
        <f t="array" ref="B559">IFERROR(INDEX(Stock_DataSet!$G$2:$G$6186, MATCH(1, (Stock_DataSet!$B$2:$B$6186=$A559)*(Stock_DataSet!$A$2:$A$6186=B$1), 0)), "")</f>
        <v>2163.6806640625</v>
      </c>
      <c r="C559" s="7" cm="1">
        <f t="array" ref="C559">IFERROR(INDEX(Stock_DataSet!$G$2:$G$6186, MATCH(1, (Stock_DataSet!$B$2:$B$6186=$A559)*(Stock_DataSet!$A$2:$A$6186=C$1), 0)), "")</f>
        <v>3526.96875</v>
      </c>
      <c r="D559" s="7" cm="1">
        <f t="array" ref="D559">IFERROR(INDEX(Stock_DataSet!$G$2:$G$6186, MATCH(1, (Stock_DataSet!$B$2:$B$6186=$A559)*(Stock_DataSet!$A$2:$A$6186=D$1), 0)), "")</f>
        <v>1426.3388671875</v>
      </c>
      <c r="E559" s="7" cm="1">
        <f t="array" ref="E559">IFERROR(INDEX(Stock_DataSet!$G$2:$G$6186, MATCH(1, (Stock_DataSet!$B$2:$B$6186=$A559)*(Stock_DataSet!$A$2:$A$6186=E$1), 0)), "")</f>
        <v>1774.75</v>
      </c>
      <c r="F559" s="7" cm="1">
        <f t="array" ref="F559">IFERROR(INDEX(Stock_DataSet!$G$2:$G$6186, MATCH(1, (Stock_DataSet!$B$2:$B$6186=$A559)*(Stock_DataSet!$A$2:$A$6186=F$1), 0)), "")</f>
        <v>2266.21411132812</v>
      </c>
    </row>
    <row r="560" spans="1:6" x14ac:dyDescent="0.25">
      <c r="A560" s="10">
        <v>44564</v>
      </c>
      <c r="B560" s="7" cm="1">
        <f t="array" ref="B560">IFERROR(INDEX(Stock_DataSet!$G$2:$G$6186, MATCH(1, (Stock_DataSet!$B$2:$B$6186=$A560)*(Stock_DataSet!$A$2:$A$6186=B$1), 0)), "")</f>
        <v>2196.29809570312</v>
      </c>
      <c r="C560" s="7" cm="1">
        <f t="array" ref="C560">IFERROR(INDEX(Stock_DataSet!$G$2:$G$6186, MATCH(1, (Stock_DataSet!$B$2:$B$6186=$A560)*(Stock_DataSet!$A$2:$A$6186=C$1), 0)), "")</f>
        <v>3601.87890625</v>
      </c>
      <c r="D560" s="7" cm="1">
        <f t="array" ref="D560">IFERROR(INDEX(Stock_DataSet!$G$2:$G$6186, MATCH(1, (Stock_DataSet!$B$2:$B$6186=$A560)*(Stock_DataSet!$A$2:$A$6186=D$1), 0)), "")</f>
        <v>1465.14526367187</v>
      </c>
      <c r="E560" s="7" cm="1">
        <f t="array" ref="E560">IFERROR(INDEX(Stock_DataSet!$G$2:$G$6186, MATCH(1, (Stock_DataSet!$B$2:$B$6186=$A560)*(Stock_DataSet!$A$2:$A$6186=E$1), 0)), "")</f>
        <v>1784.80944824218</v>
      </c>
      <c r="F560" s="7" cm="1">
        <f t="array" ref="F560">IFERROR(INDEX(Stock_DataSet!$G$2:$G$6186, MATCH(1, (Stock_DataSet!$B$2:$B$6186=$A560)*(Stock_DataSet!$A$2:$A$6186=F$1), 0)), "")</f>
        <v>2267.31860351562</v>
      </c>
    </row>
    <row r="561" spans="1:6" x14ac:dyDescent="0.25">
      <c r="A561" s="10">
        <v>44565</v>
      </c>
      <c r="B561" s="7" cm="1">
        <f t="array" ref="B561">IFERROR(INDEX(Stock_DataSet!$G$2:$G$6186, MATCH(1, (Stock_DataSet!$B$2:$B$6186=$A561)*(Stock_DataSet!$A$2:$A$6186=B$1), 0)), "")</f>
        <v>2245.8642578125</v>
      </c>
      <c r="C561" s="7" cm="1">
        <f t="array" ref="C561">IFERROR(INDEX(Stock_DataSet!$G$2:$G$6186, MATCH(1, (Stock_DataSet!$B$2:$B$6186=$A561)*(Stock_DataSet!$A$2:$A$6186=C$1), 0)), "")</f>
        <v>3665.09033203125</v>
      </c>
      <c r="D561" s="7" cm="1">
        <f t="array" ref="D561">IFERROR(INDEX(Stock_DataSet!$G$2:$G$6186, MATCH(1, (Stock_DataSet!$B$2:$B$6186=$A561)*(Stock_DataSet!$A$2:$A$6186=D$1), 0)), "")</f>
        <v>1473.72607421875</v>
      </c>
      <c r="E561" s="7" cm="1">
        <f t="array" ref="E561">IFERROR(INDEX(Stock_DataSet!$G$2:$G$6186, MATCH(1, (Stock_DataSet!$B$2:$B$6186=$A561)*(Stock_DataSet!$A$2:$A$6186=E$1), 0)), "")</f>
        <v>1785.4677734375</v>
      </c>
      <c r="F561" s="7" cm="1">
        <f t="array" ref="F561">IFERROR(INDEX(Stock_DataSet!$G$2:$G$6186, MATCH(1, (Stock_DataSet!$B$2:$B$6186=$A561)*(Stock_DataSet!$A$2:$A$6186=F$1), 0)), "")</f>
        <v>2305.67822265625</v>
      </c>
    </row>
    <row r="562" spans="1:6" x14ac:dyDescent="0.25">
      <c r="A562" s="10">
        <v>44566</v>
      </c>
      <c r="B562" s="7" cm="1">
        <f t="array" ref="B562">IFERROR(INDEX(Stock_DataSet!$G$2:$G$6186, MATCH(1, (Stock_DataSet!$B$2:$B$6186=$A562)*(Stock_DataSet!$A$2:$A$6186=B$1), 0)), "")</f>
        <v>2256.37109375</v>
      </c>
      <c r="C562" s="7" cm="1">
        <f t="array" ref="C562">IFERROR(INDEX(Stock_DataSet!$G$2:$G$6186, MATCH(1, (Stock_DataSet!$B$2:$B$6186=$A562)*(Stock_DataSet!$A$2:$A$6186=C$1), 0)), "")</f>
        <v>3642.63647460937</v>
      </c>
      <c r="D562" s="7" cm="1">
        <f t="array" ref="D562">IFERROR(INDEX(Stock_DataSet!$G$2:$G$6186, MATCH(1, (Stock_DataSet!$B$2:$B$6186=$A562)*(Stock_DataSet!$A$2:$A$6186=D$1), 0)), "")</f>
        <v>1508.72412109375</v>
      </c>
      <c r="E562" s="7" cm="1">
        <f t="array" ref="E562">IFERROR(INDEX(Stock_DataSet!$G$2:$G$6186, MATCH(1, (Stock_DataSet!$B$2:$B$6186=$A562)*(Stock_DataSet!$A$2:$A$6186=E$1), 0)), "")</f>
        <v>1734.22985839843</v>
      </c>
      <c r="F562" s="7" cm="1">
        <f t="array" ref="F562">IFERROR(INDEX(Stock_DataSet!$G$2:$G$6186, MATCH(1, (Stock_DataSet!$B$2:$B$6186=$A562)*(Stock_DataSet!$A$2:$A$6186=F$1), 0)), "")</f>
        <v>2319.64916992187</v>
      </c>
    </row>
    <row r="563" spans="1:6" x14ac:dyDescent="0.25">
      <c r="A563" s="10">
        <v>44567</v>
      </c>
      <c r="B563" s="7" cm="1">
        <f t="array" ref="B563">IFERROR(INDEX(Stock_DataSet!$G$2:$G$6186, MATCH(1, (Stock_DataSet!$B$2:$B$6186=$A563)*(Stock_DataSet!$A$2:$A$6186=B$1), 0)), "")</f>
        <v>2207.85595703125</v>
      </c>
      <c r="C563" s="7" cm="1">
        <f t="array" ref="C563">IFERROR(INDEX(Stock_DataSet!$G$2:$G$6186, MATCH(1, (Stock_DataSet!$B$2:$B$6186=$A563)*(Stock_DataSet!$A$2:$A$6186=C$1), 0)), "")</f>
        <v>3592.16162109375</v>
      </c>
      <c r="D563" s="7" cm="1">
        <f t="array" ref="D563">IFERROR(INDEX(Stock_DataSet!$G$2:$G$6186, MATCH(1, (Stock_DataSet!$B$2:$B$6186=$A563)*(Stock_DataSet!$A$2:$A$6186=D$1), 0)), "")</f>
        <v>1484.52429199218</v>
      </c>
      <c r="E563" s="7" cm="1">
        <f t="array" ref="E563">IFERROR(INDEX(Stock_DataSet!$G$2:$G$6186, MATCH(1, (Stock_DataSet!$B$2:$B$6186=$A563)*(Stock_DataSet!$A$2:$A$6186=E$1), 0)), "")</f>
        <v>1708.98742675781</v>
      </c>
      <c r="F563" s="7" cm="1">
        <f t="array" ref="F563">IFERROR(INDEX(Stock_DataSet!$G$2:$G$6186, MATCH(1, (Stock_DataSet!$B$2:$B$6186=$A563)*(Stock_DataSet!$A$2:$A$6186=F$1), 0)), "")</f>
        <v>2296.22021484375</v>
      </c>
    </row>
    <row r="564" spans="1:6" x14ac:dyDescent="0.25">
      <c r="A564" s="10">
        <v>44568</v>
      </c>
      <c r="B564" s="7" cm="1">
        <f t="array" ref="B564">IFERROR(INDEX(Stock_DataSet!$G$2:$G$6186, MATCH(1, (Stock_DataSet!$B$2:$B$6186=$A564)*(Stock_DataSet!$A$2:$A$6186=B$1), 0)), "")</f>
        <v>2225.67236328125</v>
      </c>
      <c r="C564" s="7" cm="1">
        <f t="array" ref="C564">IFERROR(INDEX(Stock_DataSet!$G$2:$G$6186, MATCH(1, (Stock_DataSet!$B$2:$B$6186=$A564)*(Stock_DataSet!$A$2:$A$6186=C$1), 0)), "")</f>
        <v>3635.60791015625</v>
      </c>
      <c r="D564" s="7" cm="1">
        <f t="array" ref="D564">IFERROR(INDEX(Stock_DataSet!$G$2:$G$6186, MATCH(1, (Stock_DataSet!$B$2:$B$6186=$A564)*(Stock_DataSet!$A$2:$A$6186=D$1), 0)), "")</f>
        <v>1494.93701171875</v>
      </c>
      <c r="E564" s="7" cm="1">
        <f t="array" ref="E564">IFERROR(INDEX(Stock_DataSet!$G$2:$G$6186, MATCH(1, (Stock_DataSet!$B$2:$B$6186=$A564)*(Stock_DataSet!$A$2:$A$6186=E$1), 0)), "")</f>
        <v>1705.69689941406</v>
      </c>
      <c r="F564" s="7" cm="1">
        <f t="array" ref="F564">IFERROR(INDEX(Stock_DataSet!$G$2:$G$6186, MATCH(1, (Stock_DataSet!$B$2:$B$6186=$A564)*(Stock_DataSet!$A$2:$A$6186=F$1), 0)), "")</f>
        <v>2319.98510742187</v>
      </c>
    </row>
    <row r="565" spans="1:6" x14ac:dyDescent="0.25">
      <c r="A565" s="10">
        <v>44571</v>
      </c>
      <c r="B565" s="7" cm="1">
        <f t="array" ref="B565">IFERROR(INDEX(Stock_DataSet!$G$2:$G$6186, MATCH(1, (Stock_DataSet!$B$2:$B$6186=$A565)*(Stock_DataSet!$A$2:$A$6186=B$1), 0)), "")</f>
        <v>2227.49975585937</v>
      </c>
      <c r="C565" s="7" cm="1">
        <f t="array" ref="C565">IFERROR(INDEX(Stock_DataSet!$G$2:$G$6186, MATCH(1, (Stock_DataSet!$B$2:$B$6186=$A565)*(Stock_DataSet!$A$2:$A$6186=C$1), 0)), "")</f>
        <v>3660.4677734375</v>
      </c>
      <c r="D565" s="7" cm="1">
        <f t="array" ref="D565">IFERROR(INDEX(Stock_DataSet!$G$2:$G$6186, MATCH(1, (Stock_DataSet!$B$2:$B$6186=$A565)*(Stock_DataSet!$A$2:$A$6186=D$1), 0)), "")</f>
        <v>1503.22863769531</v>
      </c>
      <c r="E565" s="7" cm="1">
        <f t="array" ref="E565">IFERROR(INDEX(Stock_DataSet!$G$2:$G$6186, MATCH(1, (Stock_DataSet!$B$2:$B$6186=$A565)*(Stock_DataSet!$A$2:$A$6186=E$1), 0)), "")</f>
        <v>1739.96496582031</v>
      </c>
      <c r="F565" s="7" cm="1">
        <f t="array" ref="F565">IFERROR(INDEX(Stock_DataSet!$G$2:$G$6186, MATCH(1, (Stock_DataSet!$B$2:$B$6186=$A565)*(Stock_DataSet!$A$2:$A$6186=F$1), 0)), "")</f>
        <v>2311.24755859375</v>
      </c>
    </row>
    <row r="566" spans="1:6" x14ac:dyDescent="0.25">
      <c r="A566" s="10">
        <v>44572</v>
      </c>
      <c r="B566" s="7" cm="1">
        <f t="array" ref="B566">IFERROR(INDEX(Stock_DataSet!$G$2:$G$6186, MATCH(1, (Stock_DataSet!$B$2:$B$6186=$A566)*(Stock_DataSet!$A$2:$A$6186=B$1), 0)), "")</f>
        <v>2243.53442382812</v>
      </c>
      <c r="C566" s="7" cm="1">
        <f t="array" ref="C566">IFERROR(INDEX(Stock_DataSet!$G$2:$G$6186, MATCH(1, (Stock_DataSet!$B$2:$B$6186=$A566)*(Stock_DataSet!$A$2:$A$6186=C$1), 0)), "")</f>
        <v>3694.47875976562</v>
      </c>
      <c r="D566" s="7" cm="1">
        <f t="array" ref="D566">IFERROR(INDEX(Stock_DataSet!$G$2:$G$6186, MATCH(1, (Stock_DataSet!$B$2:$B$6186=$A566)*(Stock_DataSet!$A$2:$A$6186=D$1), 0)), "")</f>
        <v>1509.73645019531</v>
      </c>
      <c r="E566" s="7" cm="1">
        <f t="array" ref="E566">IFERROR(INDEX(Stock_DataSet!$G$2:$G$6186, MATCH(1, (Stock_DataSet!$B$2:$B$6186=$A566)*(Stock_DataSet!$A$2:$A$6186=E$1), 0)), "")</f>
        <v>1744.52453613281</v>
      </c>
      <c r="F566" s="7" cm="1">
        <f t="array" ref="F566">IFERROR(INDEX(Stock_DataSet!$G$2:$G$6186, MATCH(1, (Stock_DataSet!$B$2:$B$6186=$A566)*(Stock_DataSet!$A$2:$A$6186=F$1), 0)), "")</f>
        <v>2307.98266601562</v>
      </c>
    </row>
    <row r="567" spans="1:6" x14ac:dyDescent="0.25">
      <c r="A567" s="10">
        <v>44573</v>
      </c>
      <c r="B567" s="7" cm="1">
        <f t="array" ref="B567">IFERROR(INDEX(Stock_DataSet!$G$2:$G$6186, MATCH(1, (Stock_DataSet!$B$2:$B$6186=$A567)*(Stock_DataSet!$A$2:$A$6186=B$1), 0)), "")</f>
        <v>2303.42456054687</v>
      </c>
      <c r="C567" s="7" cm="1">
        <f t="array" ref="C567">IFERROR(INDEX(Stock_DataSet!$G$2:$G$6186, MATCH(1, (Stock_DataSet!$B$2:$B$6186=$A567)*(Stock_DataSet!$A$2:$A$6186=C$1), 0)), "")</f>
        <v>3641.64599609375</v>
      </c>
      <c r="D567" s="7" cm="1">
        <f t="array" ref="D567">IFERROR(INDEX(Stock_DataSet!$G$2:$G$6186, MATCH(1, (Stock_DataSet!$B$2:$B$6186=$A567)*(Stock_DataSet!$A$2:$A$6186=D$1), 0)), "")</f>
        <v>1500.81823730468</v>
      </c>
      <c r="E567" s="7" cm="1">
        <f t="array" ref="E567">IFERROR(INDEX(Stock_DataSet!$G$2:$G$6186, MATCH(1, (Stock_DataSet!$B$2:$B$6186=$A567)*(Stock_DataSet!$A$2:$A$6186=E$1), 0)), "")</f>
        <v>1765.06665039062</v>
      </c>
      <c r="F567" s="7" cm="1">
        <f t="array" ref="F567">IFERROR(INDEX(Stock_DataSet!$G$2:$G$6186, MATCH(1, (Stock_DataSet!$B$2:$B$6186=$A567)*(Stock_DataSet!$A$2:$A$6186=F$1), 0)), "")</f>
        <v>2317.10473632812</v>
      </c>
    </row>
    <row r="568" spans="1:6" x14ac:dyDescent="0.25">
      <c r="A568" s="10">
        <v>44574</v>
      </c>
      <c r="B568" s="7" cm="1">
        <f t="array" ref="B568">IFERROR(INDEX(Stock_DataSet!$G$2:$G$6186, MATCH(1, (Stock_DataSet!$B$2:$B$6186=$A568)*(Stock_DataSet!$A$2:$A$6186=B$1), 0)), "")</f>
        <v>2316.39868164062</v>
      </c>
      <c r="C568" s="7" cm="1">
        <f t="array" ref="C568">IFERROR(INDEX(Stock_DataSet!$G$2:$G$6186, MATCH(1, (Stock_DataSet!$B$2:$B$6186=$A568)*(Stock_DataSet!$A$2:$A$6186=C$1), 0)), "")</f>
        <v>3677.4970703125</v>
      </c>
      <c r="D568" s="7" cm="1">
        <f t="array" ref="D568">IFERROR(INDEX(Stock_DataSet!$G$2:$G$6186, MATCH(1, (Stock_DataSet!$B$2:$B$6186=$A568)*(Stock_DataSet!$A$2:$A$6186=D$1), 0)), "")</f>
        <v>1473.19580078125</v>
      </c>
      <c r="E568" s="7" cm="1">
        <f t="array" ref="E568">IFERROR(INDEX(Stock_DataSet!$G$2:$G$6186, MATCH(1, (Stock_DataSet!$B$2:$B$6186=$A568)*(Stock_DataSet!$A$2:$A$6186=E$1), 0)), "")</f>
        <v>1783.25842285156</v>
      </c>
      <c r="F568" s="7" cm="1">
        <f t="array" ref="F568">IFERROR(INDEX(Stock_DataSet!$G$2:$G$6186, MATCH(1, (Stock_DataSet!$B$2:$B$6186=$A568)*(Stock_DataSet!$A$2:$A$6186=F$1), 0)), "")</f>
        <v>2318.11303710937</v>
      </c>
    </row>
    <row r="569" spans="1:6" x14ac:dyDescent="0.25">
      <c r="A569" s="10">
        <v>44575</v>
      </c>
      <c r="B569" s="7" cm="1">
        <f t="array" ref="B569">IFERROR(INDEX(Stock_DataSet!$G$2:$G$6186, MATCH(1, (Stock_DataSet!$B$2:$B$6186=$A569)*(Stock_DataSet!$A$2:$A$6186=B$1), 0)), "")</f>
        <v>2319.779296875</v>
      </c>
      <c r="C569" s="7" cm="1">
        <f t="array" ref="C569">IFERROR(INDEX(Stock_DataSet!$G$2:$G$6186, MATCH(1, (Stock_DataSet!$B$2:$B$6186=$A569)*(Stock_DataSet!$A$2:$A$6186=C$1), 0)), "")</f>
        <v>3743.77514648437</v>
      </c>
      <c r="D569" s="7" cm="1">
        <f t="array" ref="D569">IFERROR(INDEX(Stock_DataSet!$G$2:$G$6186, MATCH(1, (Stock_DataSet!$B$2:$B$6186=$A569)*(Stock_DataSet!$A$2:$A$6186=D$1), 0)), "")</f>
        <v>1489.73071289062</v>
      </c>
      <c r="E569" s="7" cm="1">
        <f t="array" ref="E569">IFERROR(INDEX(Stock_DataSet!$G$2:$G$6186, MATCH(1, (Stock_DataSet!$B$2:$B$6186=$A569)*(Stock_DataSet!$A$2:$A$6186=E$1), 0)), "")</f>
        <v>1813.85998535156</v>
      </c>
      <c r="F569" s="7" cm="1">
        <f t="array" ref="F569">IFERROR(INDEX(Stock_DataSet!$G$2:$G$6186, MATCH(1, (Stock_DataSet!$B$2:$B$6186=$A569)*(Stock_DataSet!$A$2:$A$6186=F$1), 0)), "")</f>
        <v>2269.62255859375</v>
      </c>
    </row>
    <row r="570" spans="1:6" x14ac:dyDescent="0.25">
      <c r="A570" s="10">
        <v>44578</v>
      </c>
      <c r="B570" s="7" cm="1">
        <f t="array" ref="B570">IFERROR(INDEX(Stock_DataSet!$G$2:$G$6186, MATCH(1, (Stock_DataSet!$B$2:$B$6186=$A570)*(Stock_DataSet!$A$2:$A$6186=B$1), 0)), "")</f>
        <v>2331.88500976562</v>
      </c>
      <c r="C570" s="7" cm="1">
        <f t="array" ref="C570">IFERROR(INDEX(Stock_DataSet!$G$2:$G$6186, MATCH(1, (Stock_DataSet!$B$2:$B$6186=$A570)*(Stock_DataSet!$A$2:$A$6186=C$1), 0)), "")</f>
        <v>3791.89111328125</v>
      </c>
      <c r="D570" s="7" cm="1">
        <f t="array" ref="D570">IFERROR(INDEX(Stock_DataSet!$G$2:$G$6186, MATCH(1, (Stock_DataSet!$B$2:$B$6186=$A570)*(Stock_DataSet!$A$2:$A$6186=D$1), 0)), "")</f>
        <v>1466.92883300781</v>
      </c>
      <c r="E570" s="7" cm="1">
        <f t="array" ref="E570">IFERROR(INDEX(Stock_DataSet!$G$2:$G$6186, MATCH(1, (Stock_DataSet!$B$2:$B$6186=$A570)*(Stock_DataSet!$A$2:$A$6186=E$1), 0)), "")</f>
        <v>1823.40246582031</v>
      </c>
      <c r="F570" s="7" cm="1">
        <f t="array" ref="F570">IFERROR(INDEX(Stock_DataSet!$G$2:$G$6186, MATCH(1, (Stock_DataSet!$B$2:$B$6186=$A570)*(Stock_DataSet!$A$2:$A$6186=F$1), 0)), "")</f>
        <v>2294.44409179687</v>
      </c>
    </row>
    <row r="571" spans="1:6" x14ac:dyDescent="0.25">
      <c r="A571" s="10">
        <v>44579</v>
      </c>
      <c r="B571" s="7" cm="1">
        <f t="array" ref="B571">IFERROR(INDEX(Stock_DataSet!$G$2:$G$6186, MATCH(1, (Stock_DataSet!$B$2:$B$6186=$A571)*(Stock_DataSet!$A$2:$A$6186=B$1), 0)), "")</f>
        <v>2304.06396484375</v>
      </c>
      <c r="C571" s="7" cm="1">
        <f t="array" ref="C571">IFERROR(INDEX(Stock_DataSet!$G$2:$G$6186, MATCH(1, (Stock_DataSet!$B$2:$B$6186=$A571)*(Stock_DataSet!$A$2:$A$6186=C$1), 0)), "")</f>
        <v>3764.95556640625</v>
      </c>
      <c r="D571" s="7" cm="1">
        <f t="array" ref="D571">IFERROR(INDEX(Stock_DataSet!$G$2:$G$6186, MATCH(1, (Stock_DataSet!$B$2:$B$6186=$A571)*(Stock_DataSet!$A$2:$A$6186=D$1), 0)), "")</f>
        <v>1474.40087890625</v>
      </c>
      <c r="E571" s="7" cm="1">
        <f t="array" ref="E571">IFERROR(INDEX(Stock_DataSet!$G$2:$G$6186, MATCH(1, (Stock_DataSet!$B$2:$B$6186=$A571)*(Stock_DataSet!$A$2:$A$6186=E$1), 0)), "")</f>
        <v>1805.77465820312</v>
      </c>
      <c r="F571" s="7" cm="1">
        <f t="array" ref="F571">IFERROR(INDEX(Stock_DataSet!$G$2:$G$6186, MATCH(1, (Stock_DataSet!$B$2:$B$6186=$A571)*(Stock_DataSet!$A$2:$A$6186=F$1), 0)), "")</f>
        <v>2275.19189453125</v>
      </c>
    </row>
    <row r="572" spans="1:6" x14ac:dyDescent="0.25">
      <c r="A572" s="10">
        <v>44580</v>
      </c>
      <c r="B572" s="7" cm="1">
        <f t="array" ref="B572">IFERROR(INDEX(Stock_DataSet!$G$2:$G$6186, MATCH(1, (Stock_DataSet!$B$2:$B$6186=$A572)*(Stock_DataSet!$A$2:$A$6186=B$1), 0)), "")</f>
        <v>2303.88159179687</v>
      </c>
      <c r="C572" s="7" cm="1">
        <f t="array" ref="C572">IFERROR(INDEX(Stock_DataSet!$G$2:$G$6186, MATCH(1, (Stock_DataSet!$B$2:$B$6186=$A572)*(Stock_DataSet!$A$2:$A$6186=C$1), 0)), "")</f>
        <v>3699.78979492187</v>
      </c>
      <c r="D572" s="7" cm="1">
        <f t="array" ref="D572">IFERROR(INDEX(Stock_DataSet!$G$2:$G$6186, MATCH(1, (Stock_DataSet!$B$2:$B$6186=$A572)*(Stock_DataSet!$A$2:$A$6186=D$1), 0)), "")</f>
        <v>1463.98828125</v>
      </c>
      <c r="E572" s="7" cm="1">
        <f t="array" ref="E572">IFERROR(INDEX(Stock_DataSet!$G$2:$G$6186, MATCH(1, (Stock_DataSet!$B$2:$B$6186=$A572)*(Stock_DataSet!$A$2:$A$6186=E$1), 0)), "")</f>
        <v>1755.28918457031</v>
      </c>
      <c r="F572" s="7" cm="1">
        <f t="array" ref="F572">IFERROR(INDEX(Stock_DataSet!$G$2:$G$6186, MATCH(1, (Stock_DataSet!$B$2:$B$6186=$A572)*(Stock_DataSet!$A$2:$A$6186=F$1), 0)), "")</f>
        <v>2217.96411132812</v>
      </c>
    </row>
    <row r="573" spans="1:6" x14ac:dyDescent="0.25">
      <c r="A573" s="10">
        <v>44581</v>
      </c>
      <c r="B573" s="7" cm="1">
        <f t="array" ref="B573">IFERROR(INDEX(Stock_DataSet!$G$2:$G$6186, MATCH(1, (Stock_DataSet!$B$2:$B$6186=$A573)*(Stock_DataSet!$A$2:$A$6186=B$1), 0)), "")</f>
        <v>2263.54370117187</v>
      </c>
      <c r="C573" s="7" cm="1">
        <f t="array" ref="C573">IFERROR(INDEX(Stock_DataSet!$G$2:$G$6186, MATCH(1, (Stock_DataSet!$B$2:$B$6186=$A573)*(Stock_DataSet!$A$2:$A$6186=C$1), 0)), "")</f>
        <v>3616.52514648437</v>
      </c>
      <c r="D573" s="7" cm="1">
        <f t="array" ref="D573">IFERROR(INDEX(Stock_DataSet!$G$2:$G$6186, MATCH(1, (Stock_DataSet!$B$2:$B$6186=$A573)*(Stock_DataSet!$A$2:$A$6186=D$1), 0)), "")</f>
        <v>1454.87719726562</v>
      </c>
      <c r="E573" s="7" cm="1">
        <f t="array" ref="E573">IFERROR(INDEX(Stock_DataSet!$G$2:$G$6186, MATCH(1, (Stock_DataSet!$B$2:$B$6186=$A573)*(Stock_DataSet!$A$2:$A$6186=E$1), 0)), "")</f>
        <v>1714.5341796875</v>
      </c>
      <c r="F573" s="7" cm="1">
        <f t="array" ref="F573">IFERROR(INDEX(Stock_DataSet!$G$2:$G$6186, MATCH(1, (Stock_DataSet!$B$2:$B$6186=$A573)*(Stock_DataSet!$A$2:$A$6186=F$1), 0)), "")</f>
        <v>2171.77880859375</v>
      </c>
    </row>
    <row r="574" spans="1:6" x14ac:dyDescent="0.25">
      <c r="A574" s="10">
        <v>44582</v>
      </c>
      <c r="B574" s="7" cm="1">
        <f t="array" ref="B574">IFERROR(INDEX(Stock_DataSet!$G$2:$G$6186, MATCH(1, (Stock_DataSet!$B$2:$B$6186=$A574)*(Stock_DataSet!$A$2:$A$6186=B$1), 0)), "")</f>
        <v>2263.90893554687</v>
      </c>
      <c r="C574" s="7" cm="1">
        <f t="array" ref="C574">IFERROR(INDEX(Stock_DataSet!$G$2:$G$6186, MATCH(1, (Stock_DataSet!$B$2:$B$6186=$A574)*(Stock_DataSet!$A$2:$A$6186=C$1), 0)), "")</f>
        <v>3623.09350585937</v>
      </c>
      <c r="D574" s="7" cm="1">
        <f t="array" ref="D574">IFERROR(INDEX(Stock_DataSet!$G$2:$G$6186, MATCH(1, (Stock_DataSet!$B$2:$B$6186=$A574)*(Stock_DataSet!$A$2:$A$6186=D$1), 0)), "")</f>
        <v>1467.025390625</v>
      </c>
      <c r="E574" s="7" cm="1">
        <f t="array" ref="E574">IFERROR(INDEX(Stock_DataSet!$G$2:$G$6186, MATCH(1, (Stock_DataSet!$B$2:$B$6186=$A574)*(Stock_DataSet!$A$2:$A$6186=E$1), 0)), "")</f>
        <v>1678.80871582031</v>
      </c>
      <c r="F574" s="7" cm="1">
        <f t="array" ref="F574">IFERROR(INDEX(Stock_DataSet!$G$2:$G$6186, MATCH(1, (Stock_DataSet!$B$2:$B$6186=$A574)*(Stock_DataSet!$A$2:$A$6186=F$1), 0)), "")</f>
        <v>2232.84716796875</v>
      </c>
    </row>
    <row r="575" spans="1:6" x14ac:dyDescent="0.25">
      <c r="A575" s="10">
        <v>44585</v>
      </c>
      <c r="B575" s="7" cm="1">
        <f t="array" ref="B575">IFERROR(INDEX(Stock_DataSet!$G$2:$G$6186, MATCH(1, (Stock_DataSet!$B$2:$B$6186=$A575)*(Stock_DataSet!$A$2:$A$6186=B$1), 0)), "")</f>
        <v>2172.58862304687</v>
      </c>
      <c r="C575" s="7" cm="1">
        <f t="array" ref="C575">IFERROR(INDEX(Stock_DataSet!$G$2:$G$6186, MATCH(1, (Stock_DataSet!$B$2:$B$6186=$A575)*(Stock_DataSet!$A$2:$A$6186=C$1), 0)), "")</f>
        <v>3564.35522460937</v>
      </c>
      <c r="D575" s="7" cm="1">
        <f t="array" ref="D575">IFERROR(INDEX(Stock_DataSet!$G$2:$G$6186, MATCH(1, (Stock_DataSet!$B$2:$B$6186=$A575)*(Stock_DataSet!$A$2:$A$6186=D$1), 0)), "")</f>
        <v>1433.32897949218</v>
      </c>
      <c r="E575" s="7" cm="1">
        <f t="array" ref="E575">IFERROR(INDEX(Stock_DataSet!$G$2:$G$6186, MATCH(1, (Stock_DataSet!$B$2:$B$6186=$A575)*(Stock_DataSet!$A$2:$A$6186=E$1), 0)), "")</f>
        <v>1632.83581542968</v>
      </c>
      <c r="F575" s="7" cm="1">
        <f t="array" ref="F575">IFERROR(INDEX(Stock_DataSet!$G$2:$G$6186, MATCH(1, (Stock_DataSet!$B$2:$B$6186=$A575)*(Stock_DataSet!$A$2:$A$6186=F$1), 0)), "")</f>
        <v>2193.67138671875</v>
      </c>
    </row>
    <row r="576" spans="1:6" x14ac:dyDescent="0.25">
      <c r="A576" s="10">
        <v>44586</v>
      </c>
      <c r="B576" s="7" cm="1">
        <f t="array" ref="B576">IFERROR(INDEX(Stock_DataSet!$G$2:$G$6186, MATCH(1, (Stock_DataSet!$B$2:$B$6186=$A576)*(Stock_DataSet!$A$2:$A$6186=B$1), 0)), "")</f>
        <v>2168.34008789062</v>
      </c>
      <c r="C576" s="7" cm="1">
        <f t="array" ref="C576">IFERROR(INDEX(Stock_DataSet!$G$2:$G$6186, MATCH(1, (Stock_DataSet!$B$2:$B$6186=$A576)*(Stock_DataSet!$A$2:$A$6186=C$1), 0)), "")</f>
        <v>3562.984375</v>
      </c>
      <c r="D576" s="7" cm="1">
        <f t="array" ref="D576">IFERROR(INDEX(Stock_DataSet!$G$2:$G$6186, MATCH(1, (Stock_DataSet!$B$2:$B$6186=$A576)*(Stock_DataSet!$A$2:$A$6186=D$1), 0)), "")</f>
        <v>1434.6787109375</v>
      </c>
      <c r="E576" s="7" cm="1">
        <f t="array" ref="E576">IFERROR(INDEX(Stock_DataSet!$G$2:$G$6186, MATCH(1, (Stock_DataSet!$B$2:$B$6186=$A576)*(Stock_DataSet!$A$2:$A$6186=E$1), 0)), "")</f>
        <v>1619.06286621093</v>
      </c>
      <c r="F576" s="7" cm="1">
        <f t="array" ref="F576">IFERROR(INDEX(Stock_DataSet!$G$2:$G$6186, MATCH(1, (Stock_DataSet!$B$2:$B$6186=$A576)*(Stock_DataSet!$A$2:$A$6186=F$1), 0)), "")</f>
        <v>2234.62377929687</v>
      </c>
    </row>
    <row r="577" spans="1:6" x14ac:dyDescent="0.25">
      <c r="A577" s="10">
        <v>44588</v>
      </c>
      <c r="B577" s="7" cm="1">
        <f t="array" ref="B577">IFERROR(INDEX(Stock_DataSet!$G$2:$G$6186, MATCH(1, (Stock_DataSet!$B$2:$B$6186=$A577)*(Stock_DataSet!$A$2:$A$6186=B$1), 0)), "")</f>
        <v>2136.22509765625</v>
      </c>
      <c r="C577" s="7" cm="1">
        <f t="array" ref="C577">IFERROR(INDEX(Stock_DataSet!$G$2:$G$6186, MATCH(1, (Stock_DataSet!$B$2:$B$6186=$A577)*(Stock_DataSet!$A$2:$A$6186=C$1), 0)), "")</f>
        <v>3448.95654296875</v>
      </c>
      <c r="D577" s="7" cm="1">
        <f t="array" ref="D577">IFERROR(INDEX(Stock_DataSet!$G$2:$G$6186, MATCH(1, (Stock_DataSet!$B$2:$B$6186=$A577)*(Stock_DataSet!$A$2:$A$6186=D$1), 0)), "")</f>
        <v>1422.04846191406</v>
      </c>
      <c r="E577" s="7" cm="1">
        <f t="array" ref="E577">IFERROR(INDEX(Stock_DataSet!$G$2:$G$6186, MATCH(1, (Stock_DataSet!$B$2:$B$6186=$A577)*(Stock_DataSet!$A$2:$A$6186=E$1), 0)), "")</f>
        <v>1578.11950683593</v>
      </c>
      <c r="F577" s="7" cm="1">
        <f t="array" ref="F577">IFERROR(INDEX(Stock_DataSet!$G$2:$G$6186, MATCH(1, (Stock_DataSet!$B$2:$B$6186=$A577)*(Stock_DataSet!$A$2:$A$6186=F$1), 0)), "")</f>
        <v>2203.9931640625</v>
      </c>
    </row>
    <row r="578" spans="1:6" x14ac:dyDescent="0.25">
      <c r="A578" s="10">
        <v>44589</v>
      </c>
      <c r="B578" s="7" cm="1">
        <f t="array" ref="B578">IFERROR(INDEX(Stock_DataSet!$G$2:$G$6186, MATCH(1, (Stock_DataSet!$B$2:$B$6186=$A578)*(Stock_DataSet!$A$2:$A$6186=B$1), 0)), "")</f>
        <v>2134.16943359375</v>
      </c>
      <c r="C578" s="7" cm="1">
        <f t="array" ref="C578">IFERROR(INDEX(Stock_DataSet!$G$2:$G$6186, MATCH(1, (Stock_DataSet!$B$2:$B$6186=$A578)*(Stock_DataSet!$A$2:$A$6186=C$1), 0)), "")</f>
        <v>3487.517578125</v>
      </c>
      <c r="D578" s="7" cm="1">
        <f t="array" ref="D578">IFERROR(INDEX(Stock_DataSet!$G$2:$G$6186, MATCH(1, (Stock_DataSet!$B$2:$B$6186=$A578)*(Stock_DataSet!$A$2:$A$6186=D$1), 0)), "")</f>
        <v>1410.76818847656</v>
      </c>
      <c r="E578" s="7" cm="1">
        <f t="array" ref="E578">IFERROR(INDEX(Stock_DataSet!$G$2:$G$6186, MATCH(1, (Stock_DataSet!$B$2:$B$6186=$A578)*(Stock_DataSet!$A$2:$A$6186=E$1), 0)), "")</f>
        <v>1585.26489257812</v>
      </c>
      <c r="F578" s="7" cm="1">
        <f t="array" ref="F578">IFERROR(INDEX(Stock_DataSet!$G$2:$G$6186, MATCH(1, (Stock_DataSet!$B$2:$B$6186=$A578)*(Stock_DataSet!$A$2:$A$6186=F$1), 0)), "")</f>
        <v>2192.6630859375</v>
      </c>
    </row>
    <row r="579" spans="1:6" x14ac:dyDescent="0.25">
      <c r="A579" s="10">
        <v>44592</v>
      </c>
      <c r="B579" s="7" cm="1">
        <f t="array" ref="B579">IFERROR(INDEX(Stock_DataSet!$G$2:$G$6186, MATCH(1, (Stock_DataSet!$B$2:$B$6186=$A579)*(Stock_DataSet!$A$2:$A$6186=B$1), 0)), "")</f>
        <v>2180.53784179687</v>
      </c>
      <c r="C579" s="7" cm="1">
        <f t="array" ref="C579">IFERROR(INDEX(Stock_DataSet!$G$2:$G$6186, MATCH(1, (Stock_DataSet!$B$2:$B$6186=$A579)*(Stock_DataSet!$A$2:$A$6186=C$1), 0)), "")</f>
        <v>3531.18139648437</v>
      </c>
      <c r="D579" s="7" cm="1">
        <f t="array" ref="D579">IFERROR(INDEX(Stock_DataSet!$G$2:$G$6186, MATCH(1, (Stock_DataSet!$B$2:$B$6186=$A579)*(Stock_DataSet!$A$2:$A$6186=D$1), 0)), "")</f>
        <v>1432.41284179687</v>
      </c>
      <c r="E579" s="7" cm="1">
        <f t="array" ref="E579">IFERROR(INDEX(Stock_DataSet!$G$2:$G$6186, MATCH(1, (Stock_DataSet!$B$2:$B$6186=$A579)*(Stock_DataSet!$A$2:$A$6186=E$1), 0)), "")</f>
        <v>1632.27172851562</v>
      </c>
      <c r="F579" s="7" cm="1">
        <f t="array" ref="F579">IFERROR(INDEX(Stock_DataSet!$G$2:$G$6186, MATCH(1, (Stock_DataSet!$B$2:$B$6186=$A579)*(Stock_DataSet!$A$2:$A$6186=F$1), 0)), "")</f>
        <v>2183.25317382812</v>
      </c>
    </row>
    <row r="580" spans="1:6" x14ac:dyDescent="0.25">
      <c r="A580" s="10">
        <v>44593</v>
      </c>
      <c r="B580" s="7" cm="1">
        <f t="array" ref="B580">IFERROR(INDEX(Stock_DataSet!$G$2:$G$6186, MATCH(1, (Stock_DataSet!$B$2:$B$6186=$A580)*(Stock_DataSet!$A$2:$A$6186=B$1), 0)), "")</f>
        <v>2173.31982421875</v>
      </c>
      <c r="C580" s="7" cm="1">
        <f t="array" ref="C580">IFERROR(INDEX(Stock_DataSet!$G$2:$G$6186, MATCH(1, (Stock_DataSet!$B$2:$B$6186=$A580)*(Stock_DataSet!$A$2:$A$6186=C$1), 0)), "")</f>
        <v>3592.046875</v>
      </c>
      <c r="D580" s="7" cm="1">
        <f t="array" ref="D580">IFERROR(INDEX(Stock_DataSet!$G$2:$G$6186, MATCH(1, (Stock_DataSet!$B$2:$B$6186=$A580)*(Stock_DataSet!$A$2:$A$6186=D$1), 0)), "")</f>
        <v>1443.30773925781</v>
      </c>
      <c r="E580" s="7" cm="1">
        <f t="array" ref="E580">IFERROR(INDEX(Stock_DataSet!$G$2:$G$6186, MATCH(1, (Stock_DataSet!$B$2:$B$6186=$A580)*(Stock_DataSet!$A$2:$A$6186=E$1), 0)), "")</f>
        <v>1665.97595214843</v>
      </c>
      <c r="F580" s="7" cm="1">
        <f t="array" ref="F580">IFERROR(INDEX(Stock_DataSet!$G$2:$G$6186, MATCH(1, (Stock_DataSet!$B$2:$B$6186=$A580)*(Stock_DataSet!$A$2:$A$6186=F$1), 0)), "")</f>
        <v>2213.88330078125</v>
      </c>
    </row>
    <row r="581" spans="1:6" x14ac:dyDescent="0.25">
      <c r="A581" s="10">
        <v>44594</v>
      </c>
      <c r="B581" s="7" cm="1">
        <f t="array" ref="B581">IFERROR(INDEX(Stock_DataSet!$G$2:$G$6186, MATCH(1, (Stock_DataSet!$B$2:$B$6186=$A581)*(Stock_DataSet!$A$2:$A$6186=B$1), 0)), "")</f>
        <v>2177.75073242187</v>
      </c>
      <c r="C581" s="7" cm="1">
        <f t="array" ref="C581">IFERROR(INDEX(Stock_DataSet!$G$2:$G$6186, MATCH(1, (Stock_DataSet!$B$2:$B$6186=$A581)*(Stock_DataSet!$A$2:$A$6186=C$1), 0)), "")</f>
        <v>3644.5478515625</v>
      </c>
      <c r="D581" s="7" cm="1">
        <f t="array" ref="D581">IFERROR(INDEX(Stock_DataSet!$G$2:$G$6186, MATCH(1, (Stock_DataSet!$B$2:$B$6186=$A581)*(Stock_DataSet!$A$2:$A$6186=D$1), 0)), "")</f>
        <v>1476.28088378906</v>
      </c>
      <c r="E581" s="7" cm="1">
        <f t="array" ref="E581">IFERROR(INDEX(Stock_DataSet!$G$2:$G$6186, MATCH(1, (Stock_DataSet!$B$2:$B$6186=$A581)*(Stock_DataSet!$A$2:$A$6186=E$1), 0)), "")</f>
        <v>1680.12487792968</v>
      </c>
      <c r="F581" s="7" cm="1">
        <f t="array" ref="F581">IFERROR(INDEX(Stock_DataSet!$G$2:$G$6186, MATCH(1, (Stock_DataSet!$B$2:$B$6186=$A581)*(Stock_DataSet!$A$2:$A$6186=F$1), 0)), "")</f>
        <v>2235.24780273437</v>
      </c>
    </row>
    <row r="582" spans="1:6" x14ac:dyDescent="0.25">
      <c r="A582" s="10">
        <v>44595</v>
      </c>
      <c r="B582" s="7" cm="1">
        <f t="array" ref="B582">IFERROR(INDEX(Stock_DataSet!$G$2:$G$6186, MATCH(1, (Stock_DataSet!$B$2:$B$6186=$A582)*(Stock_DataSet!$A$2:$A$6186=B$1), 0)), "")</f>
        <v>2149.6103515625</v>
      </c>
      <c r="C582" s="7" cm="1">
        <f t="array" ref="C582">IFERROR(INDEX(Stock_DataSet!$G$2:$G$6186, MATCH(1, (Stock_DataSet!$B$2:$B$6186=$A582)*(Stock_DataSet!$A$2:$A$6186=C$1), 0)), "")</f>
        <v>3614.6826171875</v>
      </c>
      <c r="D582" s="7" cm="1">
        <f t="array" ref="D582">IFERROR(INDEX(Stock_DataSet!$G$2:$G$6186, MATCH(1, (Stock_DataSet!$B$2:$B$6186=$A582)*(Stock_DataSet!$A$2:$A$6186=D$1), 0)), "")</f>
        <v>1460.99938964843</v>
      </c>
      <c r="E582" s="7" cm="1">
        <f t="array" ref="E582">IFERROR(INDEX(Stock_DataSet!$G$2:$G$6186, MATCH(1, (Stock_DataSet!$B$2:$B$6186=$A582)*(Stock_DataSet!$A$2:$A$6186=E$1), 0)), "")</f>
        <v>1634.48120117187</v>
      </c>
      <c r="F582" s="7" cm="1">
        <f t="array" ref="F582">IFERROR(INDEX(Stock_DataSet!$G$2:$G$6186, MATCH(1, (Stock_DataSet!$B$2:$B$6186=$A582)*(Stock_DataSet!$A$2:$A$6186=F$1), 0)), "")</f>
        <v>2206.68188476562</v>
      </c>
    </row>
    <row r="583" spans="1:6" x14ac:dyDescent="0.25">
      <c r="A583" s="10">
        <v>44596</v>
      </c>
      <c r="B583" s="7" cm="1">
        <f t="array" ref="B583">IFERROR(INDEX(Stock_DataSet!$G$2:$G$6186, MATCH(1, (Stock_DataSet!$B$2:$B$6186=$A583)*(Stock_DataSet!$A$2:$A$6186=B$1), 0)), "")</f>
        <v>2130.01220703125</v>
      </c>
      <c r="C583" s="7" cm="1">
        <f t="array" ref="C583">IFERROR(INDEX(Stock_DataSet!$G$2:$G$6186, MATCH(1, (Stock_DataSet!$B$2:$B$6186=$A583)*(Stock_DataSet!$A$2:$A$6186=C$1), 0)), "")</f>
        <v>3605.51440429687</v>
      </c>
      <c r="D583" s="7" cm="1">
        <f t="array" ref="D583">IFERROR(INDEX(Stock_DataSet!$G$2:$G$6186, MATCH(1, (Stock_DataSet!$B$2:$B$6186=$A583)*(Stock_DataSet!$A$2:$A$6186=D$1), 0)), "")</f>
        <v>1469.33935546875</v>
      </c>
      <c r="E583" s="7" cm="1">
        <f t="array" ref="E583">IFERROR(INDEX(Stock_DataSet!$G$2:$G$6186, MATCH(1, (Stock_DataSet!$B$2:$B$6186=$A583)*(Stock_DataSet!$A$2:$A$6186=E$1), 0)), "")</f>
        <v>1636.87854003906</v>
      </c>
      <c r="F583" s="7" cm="1">
        <f t="array" ref="F583">IFERROR(INDEX(Stock_DataSet!$G$2:$G$6186, MATCH(1, (Stock_DataSet!$B$2:$B$6186=$A583)*(Stock_DataSet!$A$2:$A$6186=F$1), 0)), "")</f>
        <v>2214.79541015625</v>
      </c>
    </row>
    <row r="584" spans="1:6" x14ac:dyDescent="0.25">
      <c r="A584" s="10">
        <v>44599</v>
      </c>
      <c r="B584" s="7" cm="1">
        <f t="array" ref="B584">IFERROR(INDEX(Stock_DataSet!$G$2:$G$6186, MATCH(1, (Stock_DataSet!$B$2:$B$6186=$A584)*(Stock_DataSet!$A$2:$A$6186=B$1), 0)), "")</f>
        <v>2117.03833007812</v>
      </c>
      <c r="C584" s="7" cm="1">
        <f t="array" ref="C584">IFERROR(INDEX(Stock_DataSet!$G$2:$G$6186, MATCH(1, (Stock_DataSet!$B$2:$B$6186=$A584)*(Stock_DataSet!$A$2:$A$6186=C$1), 0)), "")</f>
        <v>3571.5849609375</v>
      </c>
      <c r="D584" s="7" cm="1">
        <f t="array" ref="D584">IFERROR(INDEX(Stock_DataSet!$G$2:$G$6186, MATCH(1, (Stock_DataSet!$B$2:$B$6186=$A584)*(Stock_DataSet!$A$2:$A$6186=D$1), 0)), "")</f>
        <v>1415.49230957031</v>
      </c>
      <c r="E584" s="7" cm="1">
        <f t="array" ref="E584">IFERROR(INDEX(Stock_DataSet!$G$2:$G$6186, MATCH(1, (Stock_DataSet!$B$2:$B$6186=$A584)*(Stock_DataSet!$A$2:$A$6186=E$1), 0)), "")</f>
        <v>1612.34094238281</v>
      </c>
      <c r="F584" s="7" cm="1">
        <f t="array" ref="F584">IFERROR(INDEX(Stock_DataSet!$G$2:$G$6186, MATCH(1, (Stock_DataSet!$B$2:$B$6186=$A584)*(Stock_DataSet!$A$2:$A$6186=F$1), 0)), "")</f>
        <v>2167.74584960937</v>
      </c>
    </row>
    <row r="585" spans="1:6" x14ac:dyDescent="0.25">
      <c r="A585" s="10">
        <v>44600</v>
      </c>
      <c r="B585" s="7" cm="1">
        <f t="array" ref="B585">IFERROR(INDEX(Stock_DataSet!$G$2:$G$6186, MATCH(1, (Stock_DataSet!$B$2:$B$6186=$A585)*(Stock_DataSet!$A$2:$A$6186=B$1), 0)), "")</f>
        <v>2152.62524414062</v>
      </c>
      <c r="C585" s="7" cm="1">
        <f t="array" ref="C585">IFERROR(INDEX(Stock_DataSet!$G$2:$G$6186, MATCH(1, (Stock_DataSet!$B$2:$B$6186=$A585)*(Stock_DataSet!$A$2:$A$6186=C$1), 0)), "")</f>
        <v>3537.986328125</v>
      </c>
      <c r="D585" s="7" cm="1">
        <f t="array" ref="D585">IFERROR(INDEX(Stock_DataSet!$G$2:$G$6186, MATCH(1, (Stock_DataSet!$B$2:$B$6186=$A585)*(Stock_DataSet!$A$2:$A$6186=D$1), 0)), "")</f>
        <v>1409.41845703125</v>
      </c>
      <c r="E585" s="7" cm="1">
        <f t="array" ref="E585">IFERROR(INDEX(Stock_DataSet!$G$2:$G$6186, MATCH(1, (Stock_DataSet!$B$2:$B$6186=$A585)*(Stock_DataSet!$A$2:$A$6186=E$1), 0)), "")</f>
        <v>1614.50317382812</v>
      </c>
      <c r="F585" s="7" cm="1">
        <f t="array" ref="F585">IFERROR(INDEX(Stock_DataSet!$G$2:$G$6186, MATCH(1, (Stock_DataSet!$B$2:$B$6186=$A585)*(Stock_DataSet!$A$2:$A$6186=F$1), 0)), "")</f>
        <v>2174.22705078125</v>
      </c>
    </row>
    <row r="586" spans="1:6" x14ac:dyDescent="0.25">
      <c r="A586" s="10">
        <v>44601</v>
      </c>
      <c r="B586" s="7" cm="1">
        <f t="array" ref="B586">IFERROR(INDEX(Stock_DataSet!$G$2:$G$6186, MATCH(1, (Stock_DataSet!$B$2:$B$6186=$A586)*(Stock_DataSet!$A$2:$A$6186=B$1), 0)), "")</f>
        <v>2177.70532226562</v>
      </c>
      <c r="C586" s="7" cm="1">
        <f t="array" ref="C586">IFERROR(INDEX(Stock_DataSet!$G$2:$G$6186, MATCH(1, (Stock_DataSet!$B$2:$B$6186=$A586)*(Stock_DataSet!$A$2:$A$6186=C$1), 0)), "")</f>
        <v>3554.14794921875</v>
      </c>
      <c r="D586" s="7" cm="1">
        <f t="array" ref="D586">IFERROR(INDEX(Stock_DataSet!$G$2:$G$6186, MATCH(1, (Stock_DataSet!$B$2:$B$6186=$A586)*(Stock_DataSet!$A$2:$A$6186=D$1), 0)), "")</f>
        <v>1443.88610839843</v>
      </c>
      <c r="E586" s="7" cm="1">
        <f t="array" ref="E586">IFERROR(INDEX(Stock_DataSet!$G$2:$G$6186, MATCH(1, (Stock_DataSet!$B$2:$B$6186=$A586)*(Stock_DataSet!$A$2:$A$6186=E$1), 0)), "")</f>
        <v>1633.30615234375</v>
      </c>
      <c r="F586" s="7" cm="1">
        <f t="array" ref="F586">IFERROR(INDEX(Stock_DataSet!$G$2:$G$6186, MATCH(1, (Stock_DataSet!$B$2:$B$6186=$A586)*(Stock_DataSet!$A$2:$A$6186=F$1), 0)), "")</f>
        <v>2186.99780273437</v>
      </c>
    </row>
    <row r="587" spans="1:6" x14ac:dyDescent="0.25">
      <c r="A587" s="10">
        <v>44602</v>
      </c>
      <c r="B587" s="7" cm="1">
        <f t="array" ref="B587">IFERROR(INDEX(Stock_DataSet!$G$2:$G$6186, MATCH(1, (Stock_DataSet!$B$2:$B$6186=$A587)*(Stock_DataSet!$A$2:$A$6186=B$1), 0)), "")</f>
        <v>2175.46704101562</v>
      </c>
      <c r="C587" s="7" cm="1">
        <f t="array" ref="C587">IFERROR(INDEX(Stock_DataSet!$G$2:$G$6186, MATCH(1, (Stock_DataSet!$B$2:$B$6186=$A587)*(Stock_DataSet!$A$2:$A$6186=C$1), 0)), "")</f>
        <v>3563.41015625</v>
      </c>
      <c r="D587" s="7" cm="1">
        <f t="array" ref="D587">IFERROR(INDEX(Stock_DataSet!$G$2:$G$6186, MATCH(1, (Stock_DataSet!$B$2:$B$6186=$A587)*(Stock_DataSet!$A$2:$A$6186=D$1), 0)), "")</f>
        <v>1470.39990234375</v>
      </c>
      <c r="E587" s="7" cm="1">
        <f t="array" ref="E587">IFERROR(INDEX(Stock_DataSet!$G$2:$G$6186, MATCH(1, (Stock_DataSet!$B$2:$B$6186=$A587)*(Stock_DataSet!$A$2:$A$6186=E$1), 0)), "")</f>
        <v>1663.67248535156</v>
      </c>
      <c r="F587" s="7" cm="1">
        <f t="array" ref="F587">IFERROR(INDEX(Stock_DataSet!$G$2:$G$6186, MATCH(1, (Stock_DataSet!$B$2:$B$6186=$A587)*(Stock_DataSet!$A$2:$A$6186=F$1), 0)), "")</f>
        <v>2192.27880859375</v>
      </c>
    </row>
    <row r="588" spans="1:6" x14ac:dyDescent="0.25">
      <c r="A588" s="10">
        <v>44603</v>
      </c>
      <c r="B588" s="7" cm="1">
        <f t="array" ref="B588">IFERROR(INDEX(Stock_DataSet!$G$2:$G$6186, MATCH(1, (Stock_DataSet!$B$2:$B$6186=$A588)*(Stock_DataSet!$A$2:$A$6186=B$1), 0)), "")</f>
        <v>2171.21826171875</v>
      </c>
      <c r="C588" s="7" cm="1">
        <f t="array" ref="C588">IFERROR(INDEX(Stock_DataSet!$G$2:$G$6186, MATCH(1, (Stock_DataSet!$B$2:$B$6186=$A588)*(Stock_DataSet!$A$2:$A$6186=C$1), 0)), "")</f>
        <v>3492.1484375</v>
      </c>
      <c r="D588" s="7" cm="1">
        <f t="array" ref="D588">IFERROR(INDEX(Stock_DataSet!$G$2:$G$6186, MATCH(1, (Stock_DataSet!$B$2:$B$6186=$A588)*(Stock_DataSet!$A$2:$A$6186=D$1), 0)), "")</f>
        <v>1464.3740234375</v>
      </c>
      <c r="E588" s="7" cm="1">
        <f t="array" ref="E588">IFERROR(INDEX(Stock_DataSet!$G$2:$G$6186, MATCH(1, (Stock_DataSet!$B$2:$B$6186=$A588)*(Stock_DataSet!$A$2:$A$6186=E$1), 0)), "")</f>
        <v>1618.31079101562</v>
      </c>
      <c r="F588" s="7" cm="1">
        <f t="array" ref="F588">IFERROR(INDEX(Stock_DataSet!$G$2:$G$6186, MATCH(1, (Stock_DataSet!$B$2:$B$6186=$A588)*(Stock_DataSet!$A$2:$A$6186=F$1), 0)), "")</f>
        <v>2168.1298828125</v>
      </c>
    </row>
    <row r="589" spans="1:6" x14ac:dyDescent="0.25">
      <c r="A589" s="10">
        <v>44606</v>
      </c>
      <c r="B589" s="7" cm="1">
        <f t="array" ref="B589">IFERROR(INDEX(Stock_DataSet!$G$2:$G$6186, MATCH(1, (Stock_DataSet!$B$2:$B$6186=$A589)*(Stock_DataSet!$A$2:$A$6186=B$1), 0)), "")</f>
        <v>2136.63647460937</v>
      </c>
      <c r="C589" s="7" cm="1">
        <f t="array" ref="C589">IFERROR(INDEX(Stock_DataSet!$G$2:$G$6186, MATCH(1, (Stock_DataSet!$B$2:$B$6186=$A589)*(Stock_DataSet!$A$2:$A$6186=C$1), 0)), "")</f>
        <v>3528.81909179687</v>
      </c>
      <c r="D589" s="7" cm="1">
        <f t="array" ref="D589">IFERROR(INDEX(Stock_DataSet!$G$2:$G$6186, MATCH(1, (Stock_DataSet!$B$2:$B$6186=$A589)*(Stock_DataSet!$A$2:$A$6186=D$1), 0)), "")</f>
        <v>1420.84338378906</v>
      </c>
      <c r="E589" s="7" cm="1">
        <f t="array" ref="E589">IFERROR(INDEX(Stock_DataSet!$G$2:$G$6186, MATCH(1, (Stock_DataSet!$B$2:$B$6186=$A589)*(Stock_DataSet!$A$2:$A$6186=E$1), 0)), "")</f>
        <v>1581.50402832031</v>
      </c>
      <c r="F589" s="7" cm="1">
        <f t="array" ref="F589">IFERROR(INDEX(Stock_DataSet!$G$2:$G$6186, MATCH(1, (Stock_DataSet!$B$2:$B$6186=$A589)*(Stock_DataSet!$A$2:$A$6186=F$1), 0)), "")</f>
        <v>2139.85229492187</v>
      </c>
    </row>
    <row r="590" spans="1:6" x14ac:dyDescent="0.25">
      <c r="A590" s="10">
        <v>44607</v>
      </c>
      <c r="B590" s="7" cm="1">
        <f t="array" ref="B590">IFERROR(INDEX(Stock_DataSet!$G$2:$G$6186, MATCH(1, (Stock_DataSet!$B$2:$B$6186=$A590)*(Stock_DataSet!$A$2:$A$6186=B$1), 0)), "")</f>
        <v>2209.18090820312</v>
      </c>
      <c r="C590" s="7" cm="1">
        <f t="array" ref="C590">IFERROR(INDEX(Stock_DataSet!$G$2:$G$6186, MATCH(1, (Stock_DataSet!$B$2:$B$6186=$A590)*(Stock_DataSet!$A$2:$A$6186=C$1), 0)), "")</f>
        <v>3608.255859375</v>
      </c>
      <c r="D590" s="7" cm="1">
        <f t="array" ref="D590">IFERROR(INDEX(Stock_DataSet!$G$2:$G$6186, MATCH(1, (Stock_DataSet!$B$2:$B$6186=$A590)*(Stock_DataSet!$A$2:$A$6186=D$1), 0)), "")</f>
        <v>1463.36169433593</v>
      </c>
      <c r="E590" s="7" cm="1">
        <f t="array" ref="E590">IFERROR(INDEX(Stock_DataSet!$G$2:$G$6186, MATCH(1, (Stock_DataSet!$B$2:$B$6186=$A590)*(Stock_DataSet!$A$2:$A$6186=E$1), 0)), "")</f>
        <v>1634.19921875</v>
      </c>
      <c r="F590" s="7" cm="1">
        <f t="array" ref="F590">IFERROR(INDEX(Stock_DataSet!$G$2:$G$6186, MATCH(1, (Stock_DataSet!$B$2:$B$6186=$A590)*(Stock_DataSet!$A$2:$A$6186=F$1), 0)), "")</f>
        <v>2198.9521484375</v>
      </c>
    </row>
    <row r="591" spans="1:6" x14ac:dyDescent="0.25">
      <c r="A591" s="10">
        <v>44608</v>
      </c>
      <c r="B591" s="7" cm="1">
        <f t="array" ref="B591">IFERROR(INDEX(Stock_DataSet!$G$2:$G$6186, MATCH(1, (Stock_DataSet!$B$2:$B$6186=$A591)*(Stock_DataSet!$A$2:$A$6186=B$1), 0)), "")</f>
        <v>2204.61254882812</v>
      </c>
      <c r="C591" s="7" cm="1">
        <f t="array" ref="C591">IFERROR(INDEX(Stock_DataSet!$G$2:$G$6186, MATCH(1, (Stock_DataSet!$B$2:$B$6186=$A591)*(Stock_DataSet!$A$2:$A$6186=C$1), 0)), "")</f>
        <v>3603.81372070312</v>
      </c>
      <c r="D591" s="7" cm="1">
        <f t="array" ref="D591">IFERROR(INDEX(Stock_DataSet!$G$2:$G$6186, MATCH(1, (Stock_DataSet!$B$2:$B$6186=$A591)*(Stock_DataSet!$A$2:$A$6186=D$1), 0)), "")</f>
        <v>1461.38513183593</v>
      </c>
      <c r="E591" s="7" cm="1">
        <f t="array" ref="E591">IFERROR(INDEX(Stock_DataSet!$G$2:$G$6186, MATCH(1, (Stock_DataSet!$B$2:$B$6186=$A591)*(Stock_DataSet!$A$2:$A$6186=E$1), 0)), "")</f>
        <v>1629.54541015625</v>
      </c>
      <c r="F591" s="7" cm="1">
        <f t="array" ref="F591">IFERROR(INDEX(Stock_DataSet!$G$2:$G$6186, MATCH(1, (Stock_DataSet!$B$2:$B$6186=$A591)*(Stock_DataSet!$A$2:$A$6186=F$1), 0)), "")</f>
        <v>2195.49536132812</v>
      </c>
    </row>
    <row r="592" spans="1:6" x14ac:dyDescent="0.25">
      <c r="A592" s="10">
        <v>44609</v>
      </c>
      <c r="B592" s="7" cm="1">
        <f t="array" ref="B592">IFERROR(INDEX(Stock_DataSet!$G$2:$G$6186, MATCH(1, (Stock_DataSet!$B$2:$B$6186=$A592)*(Stock_DataSet!$A$2:$A$6186=B$1), 0)), "")</f>
        <v>2232.52465820312</v>
      </c>
      <c r="C592" s="7" cm="1">
        <f t="array" ref="C592">IFERROR(INDEX(Stock_DataSet!$G$2:$G$6186, MATCH(1, (Stock_DataSet!$B$2:$B$6186=$A592)*(Stock_DataSet!$A$2:$A$6186=C$1), 0)), "")</f>
        <v>3576.49975585937</v>
      </c>
      <c r="D592" s="7" cm="1">
        <f t="array" ref="D592">IFERROR(INDEX(Stock_DataSet!$G$2:$G$6186, MATCH(1, (Stock_DataSet!$B$2:$B$6186=$A592)*(Stock_DataSet!$A$2:$A$6186=D$1), 0)), "")</f>
        <v>1452.46691894531</v>
      </c>
      <c r="E592" s="7" cm="1">
        <f t="array" ref="E592">IFERROR(INDEX(Stock_DataSet!$G$2:$G$6186, MATCH(1, (Stock_DataSet!$B$2:$B$6186=$A592)*(Stock_DataSet!$A$2:$A$6186=E$1), 0)), "")</f>
        <v>1621.55444335937</v>
      </c>
      <c r="F592" s="7" cm="1">
        <f t="array" ref="F592">IFERROR(INDEX(Stock_DataSet!$G$2:$G$6186, MATCH(1, (Stock_DataSet!$B$2:$B$6186=$A592)*(Stock_DataSet!$A$2:$A$6186=F$1), 0)), "")</f>
        <v>2215.70776367187</v>
      </c>
    </row>
    <row r="593" spans="1:6" x14ac:dyDescent="0.25">
      <c r="A593" s="10">
        <v>44610</v>
      </c>
      <c r="B593" s="7" cm="1">
        <f t="array" ref="B593">IFERROR(INDEX(Stock_DataSet!$G$2:$G$6186, MATCH(1, (Stock_DataSet!$B$2:$B$6186=$A593)*(Stock_DataSet!$A$2:$A$6186=B$1), 0)), "")</f>
        <v>2215.07421875</v>
      </c>
      <c r="C593" s="7" cm="1">
        <f t="array" ref="C593">IFERROR(INDEX(Stock_DataSet!$G$2:$G$6186, MATCH(1, (Stock_DataSet!$B$2:$B$6186=$A593)*(Stock_DataSet!$A$2:$A$6186=C$1), 0)), "")</f>
        <v>3585.66748046875</v>
      </c>
      <c r="D593" s="7" cm="1">
        <f t="array" ref="D593">IFERROR(INDEX(Stock_DataSet!$G$2:$G$6186, MATCH(1, (Stock_DataSet!$B$2:$B$6186=$A593)*(Stock_DataSet!$A$2:$A$6186=D$1), 0)), "")</f>
        <v>1458.10705566406</v>
      </c>
      <c r="E593" s="7" cm="1">
        <f t="array" ref="E593">IFERROR(INDEX(Stock_DataSet!$G$2:$G$6186, MATCH(1, (Stock_DataSet!$B$2:$B$6186=$A593)*(Stock_DataSet!$A$2:$A$6186=E$1), 0)), "")</f>
        <v>1604.77258300781</v>
      </c>
      <c r="F593" s="7" cm="1">
        <f t="array" ref="F593">IFERROR(INDEX(Stock_DataSet!$G$2:$G$6186, MATCH(1, (Stock_DataSet!$B$2:$B$6186=$A593)*(Stock_DataSet!$A$2:$A$6186=F$1), 0)), "")</f>
        <v>2220.50903320312</v>
      </c>
    </row>
    <row r="594" spans="1:6" x14ac:dyDescent="0.25">
      <c r="A594" s="10">
        <v>44613</v>
      </c>
      <c r="B594" s="7" cm="1">
        <f t="array" ref="B594">IFERROR(INDEX(Stock_DataSet!$G$2:$G$6186, MATCH(1, (Stock_DataSet!$B$2:$B$6186=$A594)*(Stock_DataSet!$A$2:$A$6186=B$1), 0)), "")</f>
        <v>2192.689453125</v>
      </c>
      <c r="C594" s="7" cm="1">
        <f t="array" ref="C594">IFERROR(INDEX(Stock_DataSet!$G$2:$G$6186, MATCH(1, (Stock_DataSet!$B$2:$B$6186=$A594)*(Stock_DataSet!$A$2:$A$6186=C$1), 0)), "")</f>
        <v>3515.25610351562</v>
      </c>
      <c r="D594" s="7" cm="1">
        <f t="array" ref="D594">IFERROR(INDEX(Stock_DataSet!$G$2:$G$6186, MATCH(1, (Stock_DataSet!$B$2:$B$6186=$A594)*(Stock_DataSet!$A$2:$A$6186=D$1), 0)), "")</f>
        <v>1467.50744628906</v>
      </c>
      <c r="E594" s="7" cm="1">
        <f t="array" ref="E594">IFERROR(INDEX(Stock_DataSet!$G$2:$G$6186, MATCH(1, (Stock_DataSet!$B$2:$B$6186=$A594)*(Stock_DataSet!$A$2:$A$6186=E$1), 0)), "")</f>
        <v>1627.10107421875</v>
      </c>
      <c r="F594" s="7" cm="1">
        <f t="array" ref="F594">IFERROR(INDEX(Stock_DataSet!$G$2:$G$6186, MATCH(1, (Stock_DataSet!$B$2:$B$6186=$A594)*(Stock_DataSet!$A$2:$A$6186=F$1), 0)), "")</f>
        <v>2203.46557617187</v>
      </c>
    </row>
    <row r="595" spans="1:6" x14ac:dyDescent="0.25">
      <c r="A595" s="10">
        <v>44614</v>
      </c>
      <c r="B595" s="7" cm="1">
        <f t="array" ref="B595">IFERROR(INDEX(Stock_DataSet!$G$2:$G$6186, MATCH(1, (Stock_DataSet!$B$2:$B$6186=$A595)*(Stock_DataSet!$A$2:$A$6186=B$1), 0)), "")</f>
        <v>2182.73022460937</v>
      </c>
      <c r="C595" s="7" cm="1">
        <f t="array" ref="C595">IFERROR(INDEX(Stock_DataSet!$G$2:$G$6186, MATCH(1, (Stock_DataSet!$B$2:$B$6186=$A595)*(Stock_DataSet!$A$2:$A$6186=C$1), 0)), "")</f>
        <v>3389.55639648437</v>
      </c>
      <c r="D595" s="7" cm="1">
        <f t="array" ref="D595">IFERROR(INDEX(Stock_DataSet!$G$2:$G$6186, MATCH(1, (Stock_DataSet!$B$2:$B$6186=$A595)*(Stock_DataSet!$A$2:$A$6186=D$1), 0)), "")</f>
        <v>1456.51623535156</v>
      </c>
      <c r="E595" s="7" cm="1">
        <f t="array" ref="E595">IFERROR(INDEX(Stock_DataSet!$G$2:$G$6186, MATCH(1, (Stock_DataSet!$B$2:$B$6186=$A595)*(Stock_DataSet!$A$2:$A$6186=E$1), 0)), "")</f>
        <v>1630.53259277343</v>
      </c>
      <c r="F595" s="7" cm="1">
        <f t="array" ref="F595">IFERROR(INDEX(Stock_DataSet!$G$2:$G$6186, MATCH(1, (Stock_DataSet!$B$2:$B$6186=$A595)*(Stock_DataSet!$A$2:$A$6186=F$1), 0)), "")</f>
        <v>2179.60424804687</v>
      </c>
    </row>
    <row r="596" spans="1:6" x14ac:dyDescent="0.25">
      <c r="A596" s="10">
        <v>44615</v>
      </c>
      <c r="B596" s="7" cm="1">
        <f t="array" ref="B596">IFERROR(INDEX(Stock_DataSet!$G$2:$G$6186, MATCH(1, (Stock_DataSet!$B$2:$B$6186=$A596)*(Stock_DataSet!$A$2:$A$6186=B$1), 0)), "")</f>
        <v>2169.0712890625</v>
      </c>
      <c r="C596" s="7" cm="1">
        <f t="array" ref="C596">IFERROR(INDEX(Stock_DataSet!$G$2:$G$6186, MATCH(1, (Stock_DataSet!$B$2:$B$6186=$A596)*(Stock_DataSet!$A$2:$A$6186=C$1), 0)), "")</f>
        <v>3368.19677734375</v>
      </c>
      <c r="D596" s="7" cm="1">
        <f t="array" ref="D596">IFERROR(INDEX(Stock_DataSet!$G$2:$G$6186, MATCH(1, (Stock_DataSet!$B$2:$B$6186=$A596)*(Stock_DataSet!$A$2:$A$6186=D$1), 0)), "")</f>
        <v>1447.06787109375</v>
      </c>
      <c r="E596" s="7" cm="1">
        <f t="array" ref="E596">IFERROR(INDEX(Stock_DataSet!$G$2:$G$6186, MATCH(1, (Stock_DataSet!$B$2:$B$6186=$A596)*(Stock_DataSet!$A$2:$A$6186=E$1), 0)), "")</f>
        <v>1638.52380371093</v>
      </c>
      <c r="F596" s="7" cm="1">
        <f t="array" ref="F596">IFERROR(INDEX(Stock_DataSet!$G$2:$G$6186, MATCH(1, (Stock_DataSet!$B$2:$B$6186=$A596)*(Stock_DataSet!$A$2:$A$6186=F$1), 0)), "")</f>
        <v>2170.43408203125</v>
      </c>
    </row>
    <row r="597" spans="1:6" x14ac:dyDescent="0.25">
      <c r="A597" s="10">
        <v>44616</v>
      </c>
      <c r="B597" s="7" cm="1">
        <f t="array" ref="B597">IFERROR(INDEX(Stock_DataSet!$G$2:$G$6186, MATCH(1, (Stock_DataSet!$B$2:$B$6186=$A597)*(Stock_DataSet!$A$2:$A$6186=B$1), 0)), "")</f>
        <v>2060.9853515625</v>
      </c>
      <c r="C597" s="7" cm="1">
        <f t="array" ref="C597">IFERROR(INDEX(Stock_DataSet!$G$2:$G$6186, MATCH(1, (Stock_DataSet!$B$2:$B$6186=$A597)*(Stock_DataSet!$A$2:$A$6186=C$1), 0)), "")</f>
        <v>3214.9462890625</v>
      </c>
      <c r="D597" s="7" cm="1">
        <f t="array" ref="D597">IFERROR(INDEX(Stock_DataSet!$G$2:$G$6186, MATCH(1, (Stock_DataSet!$B$2:$B$6186=$A597)*(Stock_DataSet!$A$2:$A$6186=D$1), 0)), "")</f>
        <v>1368.49084472656</v>
      </c>
      <c r="E597" s="7" cm="1">
        <f t="array" ref="E597">IFERROR(INDEX(Stock_DataSet!$G$2:$G$6186, MATCH(1, (Stock_DataSet!$B$2:$B$6186=$A597)*(Stock_DataSet!$A$2:$A$6186=E$1), 0)), "")</f>
        <v>1577.69653320312</v>
      </c>
      <c r="F597" s="7" cm="1">
        <f t="array" ref="F597">IFERROR(INDEX(Stock_DataSet!$G$2:$G$6186, MATCH(1, (Stock_DataSet!$B$2:$B$6186=$A597)*(Stock_DataSet!$A$2:$A$6186=F$1), 0)), "")</f>
        <v>2084.97631835937</v>
      </c>
    </row>
    <row r="598" spans="1:6" x14ac:dyDescent="0.25">
      <c r="A598" s="10">
        <v>44617</v>
      </c>
      <c r="B598" s="7" cm="1">
        <f t="array" ref="B598">IFERROR(INDEX(Stock_DataSet!$G$2:$G$6186, MATCH(1, (Stock_DataSet!$B$2:$B$6186=$A598)*(Stock_DataSet!$A$2:$A$6186=B$1), 0)), "")</f>
        <v>2086.75048828125</v>
      </c>
      <c r="C598" s="7" cm="1">
        <f t="array" ref="C598">IFERROR(INDEX(Stock_DataSet!$G$2:$G$6186, MATCH(1, (Stock_DataSet!$B$2:$B$6186=$A598)*(Stock_DataSet!$A$2:$A$6186=C$1), 0)), "")</f>
        <v>3327.50952148437</v>
      </c>
      <c r="D598" s="7" cm="1">
        <f t="array" ref="D598">IFERROR(INDEX(Stock_DataSet!$G$2:$G$6186, MATCH(1, (Stock_DataSet!$B$2:$B$6186=$A598)*(Stock_DataSet!$A$2:$A$6186=D$1), 0)), "")</f>
        <v>1403.87463378906</v>
      </c>
      <c r="E598" s="7" cm="1">
        <f t="array" ref="E598">IFERROR(INDEX(Stock_DataSet!$G$2:$G$6186, MATCH(1, (Stock_DataSet!$B$2:$B$6186=$A598)*(Stock_DataSet!$A$2:$A$6186=E$1), 0)), "")</f>
        <v>1593.16198730468</v>
      </c>
      <c r="F598" s="7" cm="1">
        <f t="array" ref="F598">IFERROR(INDEX(Stock_DataSet!$G$2:$G$6186, MATCH(1, (Stock_DataSet!$B$2:$B$6186=$A598)*(Stock_DataSet!$A$2:$A$6186=F$1), 0)), "")</f>
        <v>2084.30444335937</v>
      </c>
    </row>
    <row r="599" spans="1:6" x14ac:dyDescent="0.25">
      <c r="A599" s="10">
        <v>44620</v>
      </c>
      <c r="B599" s="7" cm="1">
        <f t="array" ref="B599">IFERROR(INDEX(Stock_DataSet!$G$2:$G$6186, MATCH(1, (Stock_DataSet!$B$2:$B$6186=$A599)*(Stock_DataSet!$A$2:$A$6186=B$1), 0)), "")</f>
        <v>2155.82299804687</v>
      </c>
      <c r="C599" s="7" cm="1">
        <f t="array" ref="C599">IFERROR(INDEX(Stock_DataSet!$G$2:$G$6186, MATCH(1, (Stock_DataSet!$B$2:$B$6186=$A599)*(Stock_DataSet!$A$2:$A$6186=C$1), 0)), "")</f>
        <v>3359.12353515625</v>
      </c>
      <c r="D599" s="7" cm="1">
        <f t="array" ref="D599">IFERROR(INDEX(Stock_DataSet!$G$2:$G$6186, MATCH(1, (Stock_DataSet!$B$2:$B$6186=$A599)*(Stock_DataSet!$A$2:$A$6186=D$1), 0)), "")</f>
        <v>1375.09521484375</v>
      </c>
      <c r="E599" s="7" cm="1">
        <f t="array" ref="E599">IFERROR(INDEX(Stock_DataSet!$G$2:$G$6186, MATCH(1, (Stock_DataSet!$B$2:$B$6186=$A599)*(Stock_DataSet!$A$2:$A$6186=E$1), 0)), "")</f>
        <v>1612.90490722656</v>
      </c>
      <c r="F599" s="7" cm="1">
        <f t="array" ref="F599">IFERROR(INDEX(Stock_DataSet!$G$2:$G$6186, MATCH(1, (Stock_DataSet!$B$2:$B$6186=$A599)*(Stock_DataSet!$A$2:$A$6186=F$1), 0)), "")</f>
        <v>2085.64868164062</v>
      </c>
    </row>
    <row r="600" spans="1:6" x14ac:dyDescent="0.25">
      <c r="A600" s="10">
        <v>44622</v>
      </c>
      <c r="B600" s="7" cm="1">
        <f t="array" ref="B600">IFERROR(INDEX(Stock_DataSet!$G$2:$G$6186, MATCH(1, (Stock_DataSet!$B$2:$B$6186=$A600)*(Stock_DataSet!$A$2:$A$6186=B$1), 0)), "")</f>
        <v>2191.45581054687</v>
      </c>
      <c r="C600" s="7" cm="1">
        <f t="array" ref="C600">IFERROR(INDEX(Stock_DataSet!$G$2:$G$6186, MATCH(1, (Stock_DataSet!$B$2:$B$6186=$A600)*(Stock_DataSet!$A$2:$A$6186=C$1), 0)), "")</f>
        <v>3351.51538085937</v>
      </c>
      <c r="D600" s="7" cm="1">
        <f t="array" ref="D600">IFERROR(INDEX(Stock_DataSet!$G$2:$G$6186, MATCH(1, (Stock_DataSet!$B$2:$B$6186=$A600)*(Stock_DataSet!$A$2:$A$6186=D$1), 0)), "")</f>
        <v>1324.96020507812</v>
      </c>
      <c r="E600" s="7" cm="1">
        <f t="array" ref="E600">IFERROR(INDEX(Stock_DataSet!$G$2:$G$6186, MATCH(1, (Stock_DataSet!$B$2:$B$6186=$A600)*(Stock_DataSet!$A$2:$A$6186=E$1), 0)), "")</f>
        <v>1600.87121582031</v>
      </c>
      <c r="F600" s="7" cm="1">
        <f t="array" ref="F600">IFERROR(INDEX(Stock_DataSet!$G$2:$G$6186, MATCH(1, (Stock_DataSet!$B$2:$B$6186=$A600)*(Stock_DataSet!$A$2:$A$6186=F$1), 0)), "")</f>
        <v>2063.56420898437</v>
      </c>
    </row>
    <row r="601" spans="1:6" x14ac:dyDescent="0.25">
      <c r="A601" s="10">
        <v>44623</v>
      </c>
      <c r="B601" s="7" cm="1">
        <f t="array" ref="B601">IFERROR(INDEX(Stock_DataSet!$G$2:$G$6186, MATCH(1, (Stock_DataSet!$B$2:$B$6186=$A601)*(Stock_DataSet!$A$2:$A$6186=B$1), 0)), "")</f>
        <v>2172.95434570312</v>
      </c>
      <c r="C601" s="7" cm="1">
        <f t="array" ref="C601">IFERROR(INDEX(Stock_DataSet!$G$2:$G$6186, MATCH(1, (Stock_DataSet!$B$2:$B$6186=$A601)*(Stock_DataSet!$A$2:$A$6186=C$1), 0)), "")</f>
        <v>3349.86108398437</v>
      </c>
      <c r="D601" s="7" cm="1">
        <f t="array" ref="D601">IFERROR(INDEX(Stock_DataSet!$G$2:$G$6186, MATCH(1, (Stock_DataSet!$B$2:$B$6186=$A601)*(Stock_DataSet!$A$2:$A$6186=D$1), 0)), "")</f>
        <v>1321.82690429687</v>
      </c>
      <c r="E601" s="7" cm="1">
        <f t="array" ref="E601">IFERROR(INDEX(Stock_DataSet!$G$2:$G$6186, MATCH(1, (Stock_DataSet!$B$2:$B$6186=$A601)*(Stock_DataSet!$A$2:$A$6186=E$1), 0)), "")</f>
        <v>1617.84057617187</v>
      </c>
      <c r="F601" s="7" cm="1">
        <f t="array" ref="F601">IFERROR(INDEX(Stock_DataSet!$G$2:$G$6186, MATCH(1, (Stock_DataSet!$B$2:$B$6186=$A601)*(Stock_DataSet!$A$2:$A$6186=F$1), 0)), "")</f>
        <v>2007.77673339843</v>
      </c>
    </row>
    <row r="602" spans="1:6" x14ac:dyDescent="0.25">
      <c r="A602" s="10">
        <v>44624</v>
      </c>
      <c r="B602" s="7" cm="1">
        <f t="array" ref="B602">IFERROR(INDEX(Stock_DataSet!$G$2:$G$6186, MATCH(1, (Stock_DataSet!$B$2:$B$6186=$A602)*(Stock_DataSet!$A$2:$A$6186=B$1), 0)), "")</f>
        <v>2124.7587890625</v>
      </c>
      <c r="C602" s="7" cm="1">
        <f t="array" ref="C602">IFERROR(INDEX(Stock_DataSet!$G$2:$G$6186, MATCH(1, (Stock_DataSet!$B$2:$B$6186=$A602)*(Stock_DataSet!$A$2:$A$6186=C$1), 0)), "")</f>
        <v>3330.912109375</v>
      </c>
      <c r="D602" s="7" cm="1">
        <f t="array" ref="D602">IFERROR(INDEX(Stock_DataSet!$G$2:$G$6186, MATCH(1, (Stock_DataSet!$B$2:$B$6186=$A602)*(Stock_DataSet!$A$2:$A$6186=D$1), 0)), "")</f>
        <v>1317.48828125</v>
      </c>
      <c r="E602" s="7" cm="1">
        <f t="array" ref="E602">IFERROR(INDEX(Stock_DataSet!$G$2:$G$6186, MATCH(1, (Stock_DataSet!$B$2:$B$6186=$A602)*(Stock_DataSet!$A$2:$A$6186=E$1), 0)), "")</f>
        <v>1620.14404296875</v>
      </c>
      <c r="F602" s="7" cm="1">
        <f t="array" ref="F602">IFERROR(INDEX(Stock_DataSet!$G$2:$G$6186, MATCH(1, (Stock_DataSet!$B$2:$B$6186=$A602)*(Stock_DataSet!$A$2:$A$6186=F$1), 0)), "")</f>
        <v>1939.12231445312</v>
      </c>
    </row>
    <row r="603" spans="1:6" x14ac:dyDescent="0.25">
      <c r="A603" s="10">
        <v>44627</v>
      </c>
      <c r="B603" s="7" cm="1">
        <f t="array" ref="B603">IFERROR(INDEX(Stock_DataSet!$G$2:$G$6186, MATCH(1, (Stock_DataSet!$B$2:$B$6186=$A603)*(Stock_DataSet!$A$2:$A$6186=B$1), 0)), "")</f>
        <v>2046.18420410156</v>
      </c>
      <c r="C603" s="7" cm="1">
        <f t="array" ref="C603">IFERROR(INDEX(Stock_DataSet!$G$2:$G$6186, MATCH(1, (Stock_DataSet!$B$2:$B$6186=$A603)*(Stock_DataSet!$A$2:$A$6186=C$1), 0)), "")</f>
        <v>3293.62670898437</v>
      </c>
      <c r="D603" s="7" cm="1">
        <f t="array" ref="D603">IFERROR(INDEX(Stock_DataSet!$G$2:$G$6186, MATCH(1, (Stock_DataSet!$B$2:$B$6186=$A603)*(Stock_DataSet!$A$2:$A$6186=D$1), 0)), "")</f>
        <v>1277.28405761718</v>
      </c>
      <c r="E603" s="7" cm="1">
        <f t="array" ref="E603">IFERROR(INDEX(Stock_DataSet!$G$2:$G$6186, MATCH(1, (Stock_DataSet!$B$2:$B$6186=$A603)*(Stock_DataSet!$A$2:$A$6186=E$1), 0)), "")</f>
        <v>1635.70324707031</v>
      </c>
      <c r="F603" s="7" cm="1">
        <f t="array" ref="F603">IFERROR(INDEX(Stock_DataSet!$G$2:$G$6186, MATCH(1, (Stock_DataSet!$B$2:$B$6186=$A603)*(Stock_DataSet!$A$2:$A$6186=F$1), 0)), "")</f>
        <v>1866.57922363281</v>
      </c>
    </row>
    <row r="604" spans="1:6" x14ac:dyDescent="0.25">
      <c r="A604" s="10">
        <v>44628</v>
      </c>
      <c r="B604" s="7" cm="1">
        <f t="array" ref="B604">IFERROR(INDEX(Stock_DataSet!$G$2:$G$6186, MATCH(1, (Stock_DataSet!$B$2:$B$6186=$A604)*(Stock_DataSet!$A$2:$A$6186=B$1), 0)), "")</f>
        <v>2042.48364257812</v>
      </c>
      <c r="C604" s="7" cm="1">
        <f t="array" ref="C604">IFERROR(INDEX(Stock_DataSet!$G$2:$G$6186, MATCH(1, (Stock_DataSet!$B$2:$B$6186=$A604)*(Stock_DataSet!$A$2:$A$6186=C$1), 0)), "")</f>
        <v>3402.36254882812</v>
      </c>
      <c r="D604" s="7" cm="1">
        <f t="array" ref="D604">IFERROR(INDEX(Stock_DataSet!$G$2:$G$6186, MATCH(1, (Stock_DataSet!$B$2:$B$6186=$A604)*(Stock_DataSet!$A$2:$A$6186=D$1), 0)), "")</f>
        <v>1280.17626953125</v>
      </c>
      <c r="E604" s="7" cm="1">
        <f t="array" ref="E604">IFERROR(INDEX(Stock_DataSet!$G$2:$G$6186, MATCH(1, (Stock_DataSet!$B$2:$B$6186=$A604)*(Stock_DataSet!$A$2:$A$6186=E$1), 0)), "")</f>
        <v>1671.75756835937</v>
      </c>
      <c r="F604" s="7" cm="1">
        <f t="array" ref="F604">IFERROR(INDEX(Stock_DataSet!$G$2:$G$6186, MATCH(1, (Stock_DataSet!$B$2:$B$6186=$A604)*(Stock_DataSet!$A$2:$A$6186=F$1), 0)), "")</f>
        <v>1871.42834472656</v>
      </c>
    </row>
    <row r="605" spans="1:6" x14ac:dyDescent="0.25">
      <c r="A605" s="10">
        <v>44629</v>
      </c>
      <c r="B605" s="7" cm="1">
        <f t="array" ref="B605">IFERROR(INDEX(Stock_DataSet!$G$2:$G$6186, MATCH(1, (Stock_DataSet!$B$2:$B$6186=$A605)*(Stock_DataSet!$A$2:$A$6186=B$1), 0)), "")</f>
        <v>2150.84350585937</v>
      </c>
      <c r="C605" s="7" cm="1">
        <f t="array" ref="C605">IFERROR(INDEX(Stock_DataSet!$G$2:$G$6186, MATCH(1, (Stock_DataSet!$B$2:$B$6186=$A605)*(Stock_DataSet!$A$2:$A$6186=C$1), 0)), "")</f>
        <v>3433.220703125</v>
      </c>
      <c r="D605" s="7" cm="1">
        <f t="array" ref="D605">IFERROR(INDEX(Stock_DataSet!$G$2:$G$6186, MATCH(1, (Stock_DataSet!$B$2:$B$6186=$A605)*(Stock_DataSet!$A$2:$A$6186=D$1), 0)), "")</f>
        <v>1321.97155761718</v>
      </c>
      <c r="E605" s="7" cm="1">
        <f t="array" ref="E605">IFERROR(INDEX(Stock_DataSet!$G$2:$G$6186, MATCH(1, (Stock_DataSet!$B$2:$B$6186=$A605)*(Stock_DataSet!$A$2:$A$6186=E$1), 0)), "")</f>
        <v>1704.80358886718</v>
      </c>
      <c r="F605" s="7" cm="1">
        <f t="array" ref="F605">IFERROR(INDEX(Stock_DataSet!$G$2:$G$6186, MATCH(1, (Stock_DataSet!$B$2:$B$6186=$A605)*(Stock_DataSet!$A$2:$A$6186=F$1), 0)), "")</f>
        <v>1918.38208007812</v>
      </c>
    </row>
    <row r="606" spans="1:6" x14ac:dyDescent="0.25">
      <c r="A606" s="10">
        <v>44630</v>
      </c>
      <c r="B606" s="7" cm="1">
        <f t="array" ref="B606">IFERROR(INDEX(Stock_DataSet!$G$2:$G$6186, MATCH(1, (Stock_DataSet!$B$2:$B$6186=$A606)*(Stock_DataSet!$A$2:$A$6186=B$1), 0)), "")</f>
        <v>2185.69970703125</v>
      </c>
      <c r="C606" s="7" cm="1">
        <f t="array" ref="C606">IFERROR(INDEX(Stock_DataSet!$G$2:$G$6186, MATCH(1, (Stock_DataSet!$B$2:$B$6186=$A606)*(Stock_DataSet!$A$2:$A$6186=C$1), 0)), "")</f>
        <v>3422.20971679687</v>
      </c>
      <c r="D606" s="7" cm="1">
        <f t="array" ref="D606">IFERROR(INDEX(Stock_DataSet!$G$2:$G$6186, MATCH(1, (Stock_DataSet!$B$2:$B$6186=$A606)*(Stock_DataSet!$A$2:$A$6186=D$1), 0)), "")</f>
        <v>1342.74841308593</v>
      </c>
      <c r="E606" s="7" cm="1">
        <f t="array" ref="E606">IFERROR(INDEX(Stock_DataSet!$G$2:$G$6186, MATCH(1, (Stock_DataSet!$B$2:$B$6186=$A606)*(Stock_DataSet!$A$2:$A$6186=E$1), 0)), "")</f>
        <v>1716.6025390625</v>
      </c>
      <c r="F606" s="7" cm="1">
        <f t="array" ref="F606">IFERROR(INDEX(Stock_DataSet!$G$2:$G$6186, MATCH(1, (Stock_DataSet!$B$2:$B$6186=$A606)*(Stock_DataSet!$A$2:$A$6186=F$1), 0)), "")</f>
        <v>2018.29077148437</v>
      </c>
    </row>
    <row r="607" spans="1:6" x14ac:dyDescent="0.25">
      <c r="A607" s="10">
        <v>44631</v>
      </c>
      <c r="B607" s="7" cm="1">
        <f t="array" ref="B607">IFERROR(INDEX(Stock_DataSet!$G$2:$G$6186, MATCH(1, (Stock_DataSet!$B$2:$B$6186=$A607)*(Stock_DataSet!$A$2:$A$6186=B$1), 0)), "")</f>
        <v>2192.00390625</v>
      </c>
      <c r="C607" s="7" cm="1">
        <f t="array" ref="C607">IFERROR(INDEX(Stock_DataSet!$G$2:$G$6186, MATCH(1, (Stock_DataSet!$B$2:$B$6186=$A607)*(Stock_DataSet!$A$2:$A$6186=C$1), 0)), "")</f>
        <v>3401.6064453125</v>
      </c>
      <c r="D607" s="7" cm="1">
        <f t="array" ref="D607">IFERROR(INDEX(Stock_DataSet!$G$2:$G$6186, MATCH(1, (Stock_DataSet!$B$2:$B$6186=$A607)*(Stock_DataSet!$A$2:$A$6186=D$1), 0)), "")</f>
        <v>1346.70153808593</v>
      </c>
      <c r="E607" s="7" cm="1">
        <f t="array" ref="E607">IFERROR(INDEX(Stock_DataSet!$G$2:$G$6186, MATCH(1, (Stock_DataSet!$B$2:$B$6186=$A607)*(Stock_DataSet!$A$2:$A$6186=E$1), 0)), "")</f>
        <v>1712.93579101562</v>
      </c>
      <c r="F607" s="7" cm="1">
        <f t="array" ref="F607">IFERROR(INDEX(Stock_DataSet!$G$2:$G$6186, MATCH(1, (Stock_DataSet!$B$2:$B$6186=$A607)*(Stock_DataSet!$A$2:$A$6186=F$1), 0)), "")</f>
        <v>2011.04125976562</v>
      </c>
    </row>
    <row r="608" spans="1:6" x14ac:dyDescent="0.25">
      <c r="A608" s="10">
        <v>44634</v>
      </c>
      <c r="B608" s="7" cm="1">
        <f t="array" ref="B608">IFERROR(INDEX(Stock_DataSet!$G$2:$G$6186, MATCH(1, (Stock_DataSet!$B$2:$B$6186=$A608)*(Stock_DataSet!$A$2:$A$6186=B$1), 0)), "")</f>
        <v>2210.0029296875</v>
      </c>
      <c r="C608" s="7" cm="1">
        <f t="array" ref="C608">IFERROR(INDEX(Stock_DataSet!$G$2:$G$6186, MATCH(1, (Stock_DataSet!$B$2:$B$6186=$A608)*(Stock_DataSet!$A$2:$A$6186=C$1), 0)), "")</f>
        <v>3443.04931640625</v>
      </c>
      <c r="D608" s="7" cm="1">
        <f t="array" ref="D608">IFERROR(INDEX(Stock_DataSet!$G$2:$G$6186, MATCH(1, (Stock_DataSet!$B$2:$B$6186=$A608)*(Stock_DataSet!$A$2:$A$6186=D$1), 0)), "")</f>
        <v>1390.810546875</v>
      </c>
      <c r="E608" s="7" cm="1">
        <f t="array" ref="E608">IFERROR(INDEX(Stock_DataSet!$G$2:$G$6186, MATCH(1, (Stock_DataSet!$B$2:$B$6186=$A608)*(Stock_DataSet!$A$2:$A$6186=E$1), 0)), "")</f>
        <v>1777.5234375</v>
      </c>
      <c r="F608" s="7" cm="1">
        <f t="array" ref="F608">IFERROR(INDEX(Stock_DataSet!$G$2:$G$6186, MATCH(1, (Stock_DataSet!$B$2:$B$6186=$A608)*(Stock_DataSet!$A$2:$A$6186=F$1), 0)), "")</f>
        <v>1977.33837890625</v>
      </c>
    </row>
    <row r="609" spans="1:6" x14ac:dyDescent="0.25">
      <c r="A609" s="10">
        <v>44635</v>
      </c>
      <c r="B609" s="7" cm="1">
        <f t="array" ref="B609">IFERROR(INDEX(Stock_DataSet!$G$2:$G$6186, MATCH(1, (Stock_DataSet!$B$2:$B$6186=$A609)*(Stock_DataSet!$A$2:$A$6186=B$1), 0)), "")</f>
        <v>2159.38647460937</v>
      </c>
      <c r="C609" s="7" cm="1">
        <f t="array" ref="C609">IFERROR(INDEX(Stock_DataSet!$G$2:$G$6186, MATCH(1, (Stock_DataSet!$B$2:$B$6186=$A609)*(Stock_DataSet!$A$2:$A$6186=C$1), 0)), "")</f>
        <v>3396.64453125</v>
      </c>
      <c r="D609" s="7" cm="1">
        <f t="array" ref="D609">IFERROR(INDEX(Stock_DataSet!$G$2:$G$6186, MATCH(1, (Stock_DataSet!$B$2:$B$6186=$A609)*(Stock_DataSet!$A$2:$A$6186=D$1), 0)), "")</f>
        <v>1372.92590332031</v>
      </c>
      <c r="E609" s="7" cm="1">
        <f t="array" ref="E609">IFERROR(INDEX(Stock_DataSet!$G$2:$G$6186, MATCH(1, (Stock_DataSet!$B$2:$B$6186=$A609)*(Stock_DataSet!$A$2:$A$6186=E$1), 0)), "")</f>
        <v>1729.20043945312</v>
      </c>
      <c r="F609" s="7" cm="1">
        <f t="array" ref="F609">IFERROR(INDEX(Stock_DataSet!$G$2:$G$6186, MATCH(1, (Stock_DataSet!$B$2:$B$6186=$A609)*(Stock_DataSet!$A$2:$A$6186=F$1), 0)), "")</f>
        <v>1957.07800292968</v>
      </c>
    </row>
    <row r="610" spans="1:6" x14ac:dyDescent="0.25">
      <c r="A610" s="10">
        <v>44636</v>
      </c>
      <c r="B610" s="7" cm="1">
        <f t="array" ref="B610">IFERROR(INDEX(Stock_DataSet!$G$2:$G$6186, MATCH(1, (Stock_DataSet!$B$2:$B$6186=$A610)*(Stock_DataSet!$A$2:$A$6186=B$1), 0)), "")</f>
        <v>2195.84155273437</v>
      </c>
      <c r="C610" s="7" cm="1">
        <f t="array" ref="C610">IFERROR(INDEX(Stock_DataSet!$G$2:$G$6186, MATCH(1, (Stock_DataSet!$B$2:$B$6186=$A610)*(Stock_DataSet!$A$2:$A$6186=C$1), 0)), "")</f>
        <v>3455.24169921875</v>
      </c>
      <c r="D610" s="7" cm="1">
        <f t="array" ref="D610">IFERROR(INDEX(Stock_DataSet!$G$2:$G$6186, MATCH(1, (Stock_DataSet!$B$2:$B$6186=$A610)*(Stock_DataSet!$A$2:$A$6186=D$1), 0)), "")</f>
        <v>1396.20971679687</v>
      </c>
      <c r="E610" s="7" cm="1">
        <f t="array" ref="E610">IFERROR(INDEX(Stock_DataSet!$G$2:$G$6186, MATCH(1, (Stock_DataSet!$B$2:$B$6186=$A610)*(Stock_DataSet!$A$2:$A$6186=E$1), 0)), "")</f>
        <v>1776.30126953125</v>
      </c>
      <c r="F610" s="7" cm="1">
        <f t="array" ref="F610">IFERROR(INDEX(Stock_DataSet!$G$2:$G$6186, MATCH(1, (Stock_DataSet!$B$2:$B$6186=$A610)*(Stock_DataSet!$A$2:$A$6186=F$1), 0)), "")</f>
        <v>1989.67663574218</v>
      </c>
    </row>
    <row r="611" spans="1:6" x14ac:dyDescent="0.25">
      <c r="A611" s="10">
        <v>44637</v>
      </c>
      <c r="B611" s="7" cm="1">
        <f t="array" ref="B611">IFERROR(INDEX(Stock_DataSet!$G$2:$G$6186, MATCH(1, (Stock_DataSet!$B$2:$B$6186=$A611)*(Stock_DataSet!$A$2:$A$6186=B$1), 0)), "")</f>
        <v>2267.4267578125</v>
      </c>
      <c r="C611" s="7" cm="1">
        <f t="array" ref="C611">IFERROR(INDEX(Stock_DataSet!$G$2:$G$6186, MATCH(1, (Stock_DataSet!$B$2:$B$6186=$A611)*(Stock_DataSet!$A$2:$A$6186=C$1), 0)), "")</f>
        <v>3471.1669921875</v>
      </c>
      <c r="D611" s="7" cm="1">
        <f t="array" ref="D611">IFERROR(INDEX(Stock_DataSet!$G$2:$G$6186, MATCH(1, (Stock_DataSet!$B$2:$B$6186=$A611)*(Stock_DataSet!$A$2:$A$6186=D$1), 0)), "")</f>
        <v>1426.96569824218</v>
      </c>
      <c r="E611" s="7" cm="1">
        <f t="array" ref="E611">IFERROR(INDEX(Stock_DataSet!$G$2:$G$6186, MATCH(1, (Stock_DataSet!$B$2:$B$6186=$A611)*(Stock_DataSet!$A$2:$A$6186=E$1), 0)), "")</f>
        <v>1743.58435058593</v>
      </c>
      <c r="F611" s="7" cm="1">
        <f t="array" ref="F611">IFERROR(INDEX(Stock_DataSet!$G$2:$G$6186, MATCH(1, (Stock_DataSet!$B$2:$B$6186=$A611)*(Stock_DataSet!$A$2:$A$6186=F$1), 0)), "")</f>
        <v>2018.38659667968</v>
      </c>
    </row>
    <row r="612" spans="1:6" x14ac:dyDescent="0.25">
      <c r="A612" s="10">
        <v>44641</v>
      </c>
      <c r="B612" s="7" cm="1">
        <f t="array" ref="B612">IFERROR(INDEX(Stock_DataSet!$G$2:$G$6186, MATCH(1, (Stock_DataSet!$B$2:$B$6186=$A612)*(Stock_DataSet!$A$2:$A$6186=B$1), 0)), "")</f>
        <v>2254.36108398437</v>
      </c>
      <c r="C612" s="7" cm="1">
        <f t="array" ref="C612">IFERROR(INDEX(Stock_DataSet!$G$2:$G$6186, MATCH(1, (Stock_DataSet!$B$2:$B$6186=$A612)*(Stock_DataSet!$A$2:$A$6186=C$1), 0)), "")</f>
        <v>3427.64428710937</v>
      </c>
      <c r="D612" s="7" cm="1">
        <f t="array" ref="D612">IFERROR(INDEX(Stock_DataSet!$G$2:$G$6186, MATCH(1, (Stock_DataSet!$B$2:$B$6186=$A612)*(Stock_DataSet!$A$2:$A$6186=D$1), 0)), "")</f>
        <v>1433.18420410156</v>
      </c>
      <c r="E612" s="7" cm="1">
        <f t="array" ref="E612">IFERROR(INDEX(Stock_DataSet!$G$2:$G$6186, MATCH(1, (Stock_DataSet!$B$2:$B$6186=$A612)*(Stock_DataSet!$A$2:$A$6186=E$1), 0)), "")</f>
        <v>1742.12731933593</v>
      </c>
      <c r="F612" s="7" cm="1">
        <f t="array" ref="F612">IFERROR(INDEX(Stock_DataSet!$G$2:$G$6186, MATCH(1, (Stock_DataSet!$B$2:$B$6186=$A612)*(Stock_DataSet!$A$2:$A$6186=F$1), 0)), "")</f>
        <v>1969.56066894531</v>
      </c>
    </row>
    <row r="613" spans="1:6" x14ac:dyDescent="0.25">
      <c r="A613" s="10">
        <v>44642</v>
      </c>
      <c r="B613" s="7" cm="1">
        <f t="array" ref="B613">IFERROR(INDEX(Stock_DataSet!$G$2:$G$6186, MATCH(1, (Stock_DataSet!$B$2:$B$6186=$A613)*(Stock_DataSet!$A$2:$A$6186=B$1), 0)), "")</f>
        <v>2312.60717773437</v>
      </c>
      <c r="C613" s="7" cm="1">
        <f t="array" ref="C613">IFERROR(INDEX(Stock_DataSet!$G$2:$G$6186, MATCH(1, (Stock_DataSet!$B$2:$B$6186=$A613)*(Stock_DataSet!$A$2:$A$6186=C$1), 0)), "")</f>
        <v>3497.81909179687</v>
      </c>
      <c r="D613" s="7" cm="1">
        <f t="array" ref="D613">IFERROR(INDEX(Stock_DataSet!$G$2:$G$6186, MATCH(1, (Stock_DataSet!$B$2:$B$6186=$A613)*(Stock_DataSet!$A$2:$A$6186=D$1), 0)), "")</f>
        <v>1440.56005859375</v>
      </c>
      <c r="E613" s="7" cm="1">
        <f t="array" ref="E613">IFERROR(INDEX(Stock_DataSet!$G$2:$G$6186, MATCH(1, (Stock_DataSet!$B$2:$B$6186=$A613)*(Stock_DataSet!$A$2:$A$6186=E$1), 0)), "")</f>
        <v>1774.42114257812</v>
      </c>
      <c r="F613" s="7" cm="1">
        <f t="array" ref="F613">IFERROR(INDEX(Stock_DataSet!$G$2:$G$6186, MATCH(1, (Stock_DataSet!$B$2:$B$6186=$A613)*(Stock_DataSet!$A$2:$A$6186=F$1), 0)), "")</f>
        <v>1914.1572265625</v>
      </c>
    </row>
    <row r="614" spans="1:6" x14ac:dyDescent="0.25">
      <c r="A614" s="10">
        <v>44643</v>
      </c>
      <c r="B614" s="7" cm="1">
        <f t="array" ref="B614">IFERROR(INDEX(Stock_DataSet!$G$2:$G$6186, MATCH(1, (Stock_DataSet!$B$2:$B$6186=$A614)*(Stock_DataSet!$A$2:$A$6186=B$1), 0)), "")</f>
        <v>2319.96166992187</v>
      </c>
      <c r="C614" s="7" cm="1">
        <f t="array" ref="C614">IFERROR(INDEX(Stock_DataSet!$G$2:$G$6186, MATCH(1, (Stock_DataSet!$B$2:$B$6186=$A614)*(Stock_DataSet!$A$2:$A$6186=C$1), 0)), "")</f>
        <v>3508.640625</v>
      </c>
      <c r="D614" s="7" cm="1">
        <f t="array" ref="D614">IFERROR(INDEX(Stock_DataSet!$G$2:$G$6186, MATCH(1, (Stock_DataSet!$B$2:$B$6186=$A614)*(Stock_DataSet!$A$2:$A$6186=D$1), 0)), "")</f>
        <v>1426.19421386718</v>
      </c>
      <c r="E614" s="7" cm="1">
        <f t="array" ref="E614">IFERROR(INDEX(Stock_DataSet!$G$2:$G$6186, MATCH(1, (Stock_DataSet!$B$2:$B$6186=$A614)*(Stock_DataSet!$A$2:$A$6186=E$1), 0)), "")</f>
        <v>1760.31896972656</v>
      </c>
      <c r="F614" s="7" cm="1">
        <f t="array" ref="F614">IFERROR(INDEX(Stock_DataSet!$G$2:$G$6186, MATCH(1, (Stock_DataSet!$B$2:$B$6186=$A614)*(Stock_DataSet!$A$2:$A$6186=F$1), 0)), "")</f>
        <v>1899.80224609375</v>
      </c>
    </row>
    <row r="615" spans="1:6" x14ac:dyDescent="0.25">
      <c r="A615" s="10">
        <v>44644</v>
      </c>
      <c r="B615" s="7" cm="1">
        <f t="array" ref="B615">IFERROR(INDEX(Stock_DataSet!$G$2:$G$6186, MATCH(1, (Stock_DataSet!$B$2:$B$6186=$A615)*(Stock_DataSet!$A$2:$A$6186=B$1), 0)), "")</f>
        <v>2356.00561523437</v>
      </c>
      <c r="C615" s="7" cm="1">
        <f t="array" ref="C615">IFERROR(INDEX(Stock_DataSet!$G$2:$G$6186, MATCH(1, (Stock_DataSet!$B$2:$B$6186=$A615)*(Stock_DataSet!$A$2:$A$6186=C$1), 0)), "")</f>
        <v>3544.03540039062</v>
      </c>
      <c r="D615" s="7" cm="1">
        <f t="array" ref="D615">IFERROR(INDEX(Stock_DataSet!$G$2:$G$6186, MATCH(1, (Stock_DataSet!$B$2:$B$6186=$A615)*(Stock_DataSet!$A$2:$A$6186=D$1), 0)), "")</f>
        <v>1390.90710449218</v>
      </c>
      <c r="E615" s="7" cm="1">
        <f t="array" ref="E615">IFERROR(INDEX(Stock_DataSet!$G$2:$G$6186, MATCH(1, (Stock_DataSet!$B$2:$B$6186=$A615)*(Stock_DataSet!$A$2:$A$6186=E$1), 0)), "")</f>
        <v>1773.76281738281</v>
      </c>
      <c r="F615" s="7" cm="1">
        <f t="array" ref="F615">IFERROR(INDEX(Stock_DataSet!$G$2:$G$6186, MATCH(1, (Stock_DataSet!$B$2:$B$6186=$A615)*(Stock_DataSet!$A$2:$A$6186=F$1), 0)), "")</f>
        <v>1887.65563964843</v>
      </c>
    </row>
    <row r="616" spans="1:6" x14ac:dyDescent="0.25">
      <c r="A616" s="10">
        <v>44645</v>
      </c>
      <c r="B616" s="7" cm="1">
        <f t="array" ref="B616">IFERROR(INDEX(Stock_DataSet!$G$2:$G$6186, MATCH(1, (Stock_DataSet!$B$2:$B$6186=$A616)*(Stock_DataSet!$A$2:$A$6186=B$1), 0)), "")</f>
        <v>2371.720703125</v>
      </c>
      <c r="C616" s="7" cm="1">
        <f t="array" ref="C616">IFERROR(INDEX(Stock_DataSet!$G$2:$G$6186, MATCH(1, (Stock_DataSet!$B$2:$B$6186=$A616)*(Stock_DataSet!$A$2:$A$6186=C$1), 0)), "")</f>
        <v>3503.96240234375</v>
      </c>
      <c r="D616" s="7" cm="1">
        <f t="array" ref="D616">IFERROR(INDEX(Stock_DataSet!$G$2:$G$6186, MATCH(1, (Stock_DataSet!$B$2:$B$6186=$A616)*(Stock_DataSet!$A$2:$A$6186=D$1), 0)), "")</f>
        <v>1379.57849121093</v>
      </c>
      <c r="E616" s="7" cm="1">
        <f t="array" ref="E616">IFERROR(INDEX(Stock_DataSet!$G$2:$G$6186, MATCH(1, (Stock_DataSet!$B$2:$B$6186=$A616)*(Stock_DataSet!$A$2:$A$6186=E$1), 0)), "")</f>
        <v>1764.22058105468</v>
      </c>
      <c r="F616" s="7" cm="1">
        <f t="array" ref="F616">IFERROR(INDEX(Stock_DataSet!$G$2:$G$6186, MATCH(1, (Stock_DataSet!$B$2:$B$6186=$A616)*(Stock_DataSet!$A$2:$A$6186=F$1), 0)), "")</f>
        <v>1875.26916503906</v>
      </c>
    </row>
    <row r="617" spans="1:6" x14ac:dyDescent="0.25">
      <c r="A617" s="10">
        <v>44648</v>
      </c>
      <c r="B617" s="7" cm="1">
        <f t="array" ref="B617">IFERROR(INDEX(Stock_DataSet!$G$2:$G$6186, MATCH(1, (Stock_DataSet!$B$2:$B$6186=$A617)*(Stock_DataSet!$A$2:$A$6186=B$1), 0)), "")</f>
        <v>2395.56713867187</v>
      </c>
      <c r="C617" s="7" cm="1">
        <f t="array" ref="C617">IFERROR(INDEX(Stock_DataSet!$G$2:$G$6186, MATCH(1, (Stock_DataSet!$B$2:$B$6186=$A617)*(Stock_DataSet!$A$2:$A$6186=C$1), 0)), "")</f>
        <v>3504.19848632812</v>
      </c>
      <c r="D617" s="7" cm="1">
        <f t="array" ref="D617">IFERROR(INDEX(Stock_DataSet!$G$2:$G$6186, MATCH(1, (Stock_DataSet!$B$2:$B$6186=$A617)*(Stock_DataSet!$A$2:$A$6186=D$1), 0)), "")</f>
        <v>1381.41040039062</v>
      </c>
      <c r="E617" s="7" cm="1">
        <f t="array" ref="E617">IFERROR(INDEX(Stock_DataSet!$G$2:$G$6186, MATCH(1, (Stock_DataSet!$B$2:$B$6186=$A617)*(Stock_DataSet!$A$2:$A$6186=E$1), 0)), "")</f>
        <v>1761.72924804687</v>
      </c>
      <c r="F617" s="7" cm="1">
        <f t="array" ref="F617">IFERROR(INDEX(Stock_DataSet!$G$2:$G$6186, MATCH(1, (Stock_DataSet!$B$2:$B$6186=$A617)*(Stock_DataSet!$A$2:$A$6186=F$1), 0)), "")</f>
        <v>1896.48950195312</v>
      </c>
    </row>
    <row r="618" spans="1:6" x14ac:dyDescent="0.25">
      <c r="A618" s="10">
        <v>44649</v>
      </c>
      <c r="B618" s="7" cm="1">
        <f t="array" ref="B618">IFERROR(INDEX(Stock_DataSet!$G$2:$G$6186, MATCH(1, (Stock_DataSet!$B$2:$B$6186=$A618)*(Stock_DataSet!$A$2:$A$6186=B$1), 0)), "")</f>
        <v>2396.11547851562</v>
      </c>
      <c r="C618" s="7" cm="1">
        <f t="array" ref="C618">IFERROR(INDEX(Stock_DataSet!$G$2:$G$6186, MATCH(1, (Stock_DataSet!$B$2:$B$6186=$A618)*(Stock_DataSet!$A$2:$A$6186=C$1), 0)), "")</f>
        <v>3501.97729492187</v>
      </c>
      <c r="D618" s="7" cm="1">
        <f t="array" ref="D618">IFERROR(INDEX(Stock_DataSet!$G$2:$G$6186, MATCH(1, (Stock_DataSet!$B$2:$B$6186=$A618)*(Stock_DataSet!$A$2:$A$6186=D$1), 0)), "")</f>
        <v>1399.72888183593</v>
      </c>
      <c r="E618" s="7" cm="1">
        <f t="array" ref="E618">IFERROR(INDEX(Stock_DataSet!$G$2:$G$6186, MATCH(1, (Stock_DataSet!$B$2:$B$6186=$A618)*(Stock_DataSet!$A$2:$A$6186=E$1), 0)), "")</f>
        <v>1773.10485839843</v>
      </c>
      <c r="F618" s="7" cm="1">
        <f t="array" ref="F618">IFERROR(INDEX(Stock_DataSet!$G$2:$G$6186, MATCH(1, (Stock_DataSet!$B$2:$B$6186=$A618)*(Stock_DataSet!$A$2:$A$6186=F$1), 0)), "")</f>
        <v>1907.96398925781</v>
      </c>
    </row>
    <row r="619" spans="1:6" x14ac:dyDescent="0.25">
      <c r="A619" s="10">
        <v>44650</v>
      </c>
      <c r="B619" s="7" cm="1">
        <f t="array" ref="B619">IFERROR(INDEX(Stock_DataSet!$G$2:$G$6186, MATCH(1, (Stock_DataSet!$B$2:$B$6186=$A619)*(Stock_DataSet!$A$2:$A$6186=B$1), 0)), "")</f>
        <v>2442.1640625</v>
      </c>
      <c r="C619" s="7" cm="1">
        <f t="array" ref="C619">IFERROR(INDEX(Stock_DataSet!$G$2:$G$6186, MATCH(1, (Stock_DataSet!$B$2:$B$6186=$A619)*(Stock_DataSet!$A$2:$A$6186=C$1), 0)), "")</f>
        <v>3526.73950195312</v>
      </c>
      <c r="D619" s="7" cm="1">
        <f t="array" ref="D619">IFERROR(INDEX(Stock_DataSet!$G$2:$G$6186, MATCH(1, (Stock_DataSet!$B$2:$B$6186=$A619)*(Stock_DataSet!$A$2:$A$6186=D$1), 0)), "")</f>
        <v>1423.97668457031</v>
      </c>
      <c r="E619" s="7" cm="1">
        <f t="array" ref="E619">IFERROR(INDEX(Stock_DataSet!$G$2:$G$6186, MATCH(1, (Stock_DataSet!$B$2:$B$6186=$A619)*(Stock_DataSet!$A$2:$A$6186=E$1), 0)), "")</f>
        <v>1789.98046875</v>
      </c>
      <c r="F619" s="7" cm="1">
        <f t="array" ref="F619">IFERROR(INDEX(Stock_DataSet!$G$2:$G$6186, MATCH(1, (Stock_DataSet!$B$2:$B$6186=$A619)*(Stock_DataSet!$A$2:$A$6186=F$1), 0)), "")</f>
        <v>1935.66552734375</v>
      </c>
    </row>
    <row r="620" spans="1:6" x14ac:dyDescent="0.25">
      <c r="A620" s="10">
        <v>44651</v>
      </c>
      <c r="B620" s="7" cm="1">
        <f t="array" ref="B620">IFERROR(INDEX(Stock_DataSet!$G$2:$G$6186, MATCH(1, (Stock_DataSet!$B$2:$B$6186=$A620)*(Stock_DataSet!$A$2:$A$6186=B$1), 0)), "")</f>
        <v>2407.26196289062</v>
      </c>
      <c r="C620" s="7" cm="1">
        <f t="array" ref="C620">IFERROR(INDEX(Stock_DataSet!$G$2:$G$6186, MATCH(1, (Stock_DataSet!$B$2:$B$6186=$A620)*(Stock_DataSet!$A$2:$A$6186=C$1), 0)), "")</f>
        <v>3534.67822265625</v>
      </c>
      <c r="D620" s="7" cm="1">
        <f t="array" ref="D620">IFERROR(INDEX(Stock_DataSet!$G$2:$G$6186, MATCH(1, (Stock_DataSet!$B$2:$B$6186=$A620)*(Stock_DataSet!$A$2:$A$6186=D$1), 0)), "")</f>
        <v>1417.61340332031</v>
      </c>
      <c r="E620" s="7" cm="1">
        <f t="array" ref="E620">IFERROR(INDEX(Stock_DataSet!$G$2:$G$6186, MATCH(1, (Stock_DataSet!$B$2:$B$6186=$A620)*(Stock_DataSet!$A$2:$A$6186=E$1), 0)), "")</f>
        <v>1792.70678710937</v>
      </c>
      <c r="F620" s="7" cm="1">
        <f t="array" ref="F620">IFERROR(INDEX(Stock_DataSet!$G$2:$G$6186, MATCH(1, (Stock_DataSet!$B$2:$B$6186=$A620)*(Stock_DataSet!$A$2:$A$6186=F$1), 0)), "")</f>
        <v>1967.11206054687</v>
      </c>
    </row>
    <row r="621" spans="1:6" x14ac:dyDescent="0.25">
      <c r="A621" s="10">
        <v>44652</v>
      </c>
      <c r="B621" s="7" cm="1">
        <f t="array" ref="B621">IFERROR(INDEX(Stock_DataSet!$G$2:$G$6186, MATCH(1, (Stock_DataSet!$B$2:$B$6186=$A621)*(Stock_DataSet!$A$2:$A$6186=B$1), 0)), "")</f>
        <v>2426.54028320312</v>
      </c>
      <c r="C621" s="7" cm="1">
        <f t="array" ref="C621">IFERROR(INDEX(Stock_DataSet!$G$2:$G$6186, MATCH(1, (Stock_DataSet!$B$2:$B$6186=$A621)*(Stock_DataSet!$A$2:$A$6186=C$1), 0)), "")</f>
        <v>3552.44677734375</v>
      </c>
      <c r="D621" s="7" cm="1">
        <f t="array" ref="D621">IFERROR(INDEX(Stock_DataSet!$G$2:$G$6186, MATCH(1, (Stock_DataSet!$B$2:$B$6186=$A621)*(Stock_DataSet!$A$2:$A$6186=D$1), 0)), "")</f>
        <v>1451.98498535156</v>
      </c>
      <c r="E621" s="7" cm="1">
        <f t="array" ref="E621">IFERROR(INDEX(Stock_DataSet!$G$2:$G$6186, MATCH(1, (Stock_DataSet!$B$2:$B$6186=$A621)*(Stock_DataSet!$A$2:$A$6186=E$1), 0)), "")</f>
        <v>1789.60437011718</v>
      </c>
      <c r="F621" s="7" cm="1">
        <f t="array" ref="F621">IFERROR(INDEX(Stock_DataSet!$G$2:$G$6186, MATCH(1, (Stock_DataSet!$B$2:$B$6186=$A621)*(Stock_DataSet!$A$2:$A$6186=F$1), 0)), "")</f>
        <v>1995.43786621093</v>
      </c>
    </row>
    <row r="622" spans="1:6" x14ac:dyDescent="0.25">
      <c r="A622" s="10">
        <v>44655</v>
      </c>
      <c r="B622" s="7" cm="1">
        <f t="array" ref="B622">IFERROR(INDEX(Stock_DataSet!$G$2:$G$6186, MATCH(1, (Stock_DataSet!$B$2:$B$6186=$A622)*(Stock_DataSet!$A$2:$A$6186=B$1), 0)), "")</f>
        <v>2433.71240234375</v>
      </c>
      <c r="C622" s="7" cm="1">
        <f t="array" ref="C622">IFERROR(INDEX(Stock_DataSet!$G$2:$G$6186, MATCH(1, (Stock_DataSet!$B$2:$B$6186=$A622)*(Stock_DataSet!$A$2:$A$6186=C$1), 0)), "")</f>
        <v>3563.41015625</v>
      </c>
      <c r="D622" s="7" cm="1">
        <f t="array" ref="D622">IFERROR(INDEX(Stock_DataSet!$G$2:$G$6186, MATCH(1, (Stock_DataSet!$B$2:$B$6186=$A622)*(Stock_DataSet!$A$2:$A$6186=D$1), 0)), "")</f>
        <v>1597.37622070312</v>
      </c>
      <c r="E622" s="7" cm="1">
        <f t="array" ref="E622">IFERROR(INDEX(Stock_DataSet!$G$2:$G$6186, MATCH(1, (Stock_DataSet!$B$2:$B$6186=$A622)*(Stock_DataSet!$A$2:$A$6186=E$1), 0)), "")</f>
        <v>1770.23742675781</v>
      </c>
      <c r="F622" s="7" cm="1">
        <f t="array" ref="F622">IFERROR(INDEX(Stock_DataSet!$G$2:$G$6186, MATCH(1, (Stock_DataSet!$B$2:$B$6186=$A622)*(Stock_DataSet!$A$2:$A$6186=F$1), 0)), "")</f>
        <v>2043.73608398437</v>
      </c>
    </row>
    <row r="623" spans="1:6" x14ac:dyDescent="0.25">
      <c r="A623" s="10">
        <v>44656</v>
      </c>
      <c r="B623" s="7" cm="1">
        <f t="array" ref="B623">IFERROR(INDEX(Stock_DataSet!$G$2:$G$6186, MATCH(1, (Stock_DataSet!$B$2:$B$6186=$A623)*(Stock_DataSet!$A$2:$A$6186=B$1), 0)), "")</f>
        <v>2399.31298828125</v>
      </c>
      <c r="C623" s="7" cm="1">
        <f t="array" ref="C623">IFERROR(INDEX(Stock_DataSet!$G$2:$G$6186, MATCH(1, (Stock_DataSet!$B$2:$B$6186=$A623)*(Stock_DataSet!$A$2:$A$6186=C$1), 0)), "")</f>
        <v>3605.42016601562</v>
      </c>
      <c r="D623" s="7" cm="1">
        <f t="array" ref="D623">IFERROR(INDEX(Stock_DataSet!$G$2:$G$6186, MATCH(1, (Stock_DataSet!$B$2:$B$6186=$A623)*(Stock_DataSet!$A$2:$A$6186=D$1), 0)), "")</f>
        <v>1550.56750488281</v>
      </c>
      <c r="E623" s="7" cm="1">
        <f t="array" ref="E623">IFERROR(INDEX(Stock_DataSet!$G$2:$G$6186, MATCH(1, (Stock_DataSet!$B$2:$B$6186=$A623)*(Stock_DataSet!$A$2:$A$6186=E$1), 0)), "")</f>
        <v>1749.6953125</v>
      </c>
      <c r="F623" s="7" cm="1">
        <f t="array" ref="F623">IFERROR(INDEX(Stock_DataSet!$G$2:$G$6186, MATCH(1, (Stock_DataSet!$B$2:$B$6186=$A623)*(Stock_DataSet!$A$2:$A$6186=F$1), 0)), "")</f>
        <v>2054.63452148437</v>
      </c>
    </row>
    <row r="624" spans="1:6" x14ac:dyDescent="0.25">
      <c r="A624" s="10">
        <v>44657</v>
      </c>
      <c r="B624" s="7" cm="1">
        <f t="array" ref="B624">IFERROR(INDEX(Stock_DataSet!$G$2:$G$6186, MATCH(1, (Stock_DataSet!$B$2:$B$6186=$A624)*(Stock_DataSet!$A$2:$A$6186=B$1), 0)), "")</f>
        <v>2392.91748046875</v>
      </c>
      <c r="C624" s="7" cm="1">
        <f t="array" ref="C624">IFERROR(INDEX(Stock_DataSet!$G$2:$G$6186, MATCH(1, (Stock_DataSet!$B$2:$B$6186=$A624)*(Stock_DataSet!$A$2:$A$6186=C$1), 0)), "")</f>
        <v>3549.23315429687</v>
      </c>
      <c r="D624" s="7" cm="1">
        <f t="array" ref="D624">IFERROR(INDEX(Stock_DataSet!$G$2:$G$6186, MATCH(1, (Stock_DataSet!$B$2:$B$6186=$A624)*(Stock_DataSet!$A$2:$A$6186=D$1), 0)), "")</f>
        <v>1495.22619628906</v>
      </c>
      <c r="E624" s="7" cm="1">
        <f t="array" ref="E624">IFERROR(INDEX(Stock_DataSet!$G$2:$G$6186, MATCH(1, (Stock_DataSet!$B$2:$B$6186=$A624)*(Stock_DataSet!$A$2:$A$6186=E$1), 0)), "")</f>
        <v>1719.37585449218</v>
      </c>
      <c r="F624" s="7" cm="1">
        <f t="array" ref="F624">IFERROR(INDEX(Stock_DataSet!$G$2:$G$6186, MATCH(1, (Stock_DataSet!$B$2:$B$6186=$A624)*(Stock_DataSet!$A$2:$A$6186=F$1), 0)), "")</f>
        <v>2056.794921875</v>
      </c>
    </row>
    <row r="625" spans="1:6" x14ac:dyDescent="0.25">
      <c r="A625" s="10">
        <v>44658</v>
      </c>
      <c r="B625" s="7" cm="1">
        <f t="array" ref="B625">IFERROR(INDEX(Stock_DataSet!$G$2:$G$6186, MATCH(1, (Stock_DataSet!$B$2:$B$6186=$A625)*(Stock_DataSet!$A$2:$A$6186=B$1), 0)), "")</f>
        <v>2350.70654296875</v>
      </c>
      <c r="C625" s="7" cm="1">
        <f t="array" ref="C625">IFERROR(INDEX(Stock_DataSet!$G$2:$G$6186, MATCH(1, (Stock_DataSet!$B$2:$B$6186=$A625)*(Stock_DataSet!$A$2:$A$6186=C$1), 0)), "")</f>
        <v>3481.94116210937</v>
      </c>
      <c r="D625" s="7" cm="1">
        <f t="array" ref="D625">IFERROR(INDEX(Stock_DataSet!$G$2:$G$6186, MATCH(1, (Stock_DataSet!$B$2:$B$6186=$A625)*(Stock_DataSet!$A$2:$A$6186=D$1), 0)), "")</f>
        <v>1462.34924316406</v>
      </c>
      <c r="E625" s="7" cm="1">
        <f t="array" ref="E625">IFERROR(INDEX(Stock_DataSet!$G$2:$G$6186, MATCH(1, (Stock_DataSet!$B$2:$B$6186=$A625)*(Stock_DataSet!$A$2:$A$6186=E$1), 0)), "")</f>
        <v>1702.59436035156</v>
      </c>
      <c r="F625" s="7" cm="1">
        <f t="array" ref="F625">IFERROR(INDEX(Stock_DataSet!$G$2:$G$6186, MATCH(1, (Stock_DataSet!$B$2:$B$6186=$A625)*(Stock_DataSet!$A$2:$A$6186=F$1), 0)), "")</f>
        <v>2078.63916015625</v>
      </c>
    </row>
    <row r="626" spans="1:6" x14ac:dyDescent="0.25">
      <c r="A626" s="10">
        <v>44659</v>
      </c>
      <c r="B626" s="7" cm="1">
        <f t="array" ref="B626">IFERROR(INDEX(Stock_DataSet!$G$2:$G$6186, MATCH(1, (Stock_DataSet!$B$2:$B$6186=$A626)*(Stock_DataSet!$A$2:$A$6186=B$1), 0)), "")</f>
        <v>2389.81127929687</v>
      </c>
      <c r="C626" s="7" cm="1">
        <f t="array" ref="C626">IFERROR(INDEX(Stock_DataSet!$G$2:$G$6186, MATCH(1, (Stock_DataSet!$B$2:$B$6186=$A626)*(Stock_DataSet!$A$2:$A$6186=C$1), 0)), "")</f>
        <v>3483.35815429687</v>
      </c>
      <c r="D626" s="7" cm="1">
        <f t="array" ref="D626">IFERROR(INDEX(Stock_DataSet!$G$2:$G$6186, MATCH(1, (Stock_DataSet!$B$2:$B$6186=$A626)*(Stock_DataSet!$A$2:$A$6186=D$1), 0)), "")</f>
        <v>1460.32458496093</v>
      </c>
      <c r="E626" s="7" cm="1">
        <f t="array" ref="E626">IFERROR(INDEX(Stock_DataSet!$G$2:$G$6186, MATCH(1, (Stock_DataSet!$B$2:$B$6186=$A626)*(Stock_DataSet!$A$2:$A$6186=E$1), 0)), "")</f>
        <v>1705.97888183593</v>
      </c>
      <c r="F626" s="7" cm="1">
        <f t="array" ref="F626">IFERROR(INDEX(Stock_DataSet!$G$2:$G$6186, MATCH(1, (Stock_DataSet!$B$2:$B$6186=$A626)*(Stock_DataSet!$A$2:$A$6186=F$1), 0)), "")</f>
        <v>2096.16284179687</v>
      </c>
    </row>
    <row r="627" spans="1:6" x14ac:dyDescent="0.25">
      <c r="A627" s="10">
        <v>44662</v>
      </c>
      <c r="B627" s="7" cm="1">
        <f t="array" ref="B627">IFERROR(INDEX(Stock_DataSet!$G$2:$G$6186, MATCH(1, (Stock_DataSet!$B$2:$B$6186=$A627)*(Stock_DataSet!$A$2:$A$6186=B$1), 0)), "")</f>
        <v>2384.83178710937</v>
      </c>
      <c r="C627" s="7" cm="1">
        <f t="array" ref="C627">IFERROR(INDEX(Stock_DataSet!$G$2:$G$6186, MATCH(1, (Stock_DataSet!$B$2:$B$6186=$A627)*(Stock_DataSet!$A$2:$A$6186=C$1), 0)), "")</f>
        <v>3493.51879882812</v>
      </c>
      <c r="D627" s="7" cm="1">
        <f t="array" ref="D627">IFERROR(INDEX(Stock_DataSet!$G$2:$G$6186, MATCH(1, (Stock_DataSet!$B$2:$B$6186=$A627)*(Stock_DataSet!$A$2:$A$6186=D$1), 0)), "")</f>
        <v>1442.48815917968</v>
      </c>
      <c r="E627" s="7" cm="1">
        <f t="array" ref="E627">IFERROR(INDEX(Stock_DataSet!$G$2:$G$6186, MATCH(1, (Stock_DataSet!$B$2:$B$6186=$A627)*(Stock_DataSet!$A$2:$A$6186=E$1), 0)), "")</f>
        <v>1660.80517578125</v>
      </c>
      <c r="F627" s="7" cm="1">
        <f t="array" ref="F627">IFERROR(INDEX(Stock_DataSet!$G$2:$G$6186, MATCH(1, (Stock_DataSet!$B$2:$B$6186=$A627)*(Stock_DataSet!$A$2:$A$6186=F$1), 0)), "")</f>
        <v>2076.958984375</v>
      </c>
    </row>
    <row r="628" spans="1:6" x14ac:dyDescent="0.25">
      <c r="A628" s="10">
        <v>44663</v>
      </c>
      <c r="B628" s="7" cm="1">
        <f t="array" ref="B628">IFERROR(INDEX(Stock_DataSet!$G$2:$G$6186, MATCH(1, (Stock_DataSet!$B$2:$B$6186=$A628)*(Stock_DataSet!$A$2:$A$6186=B$1), 0)), "")</f>
        <v>2339.92529296875</v>
      </c>
      <c r="C628" s="7" cm="1">
        <f t="array" ref="C628">IFERROR(INDEX(Stock_DataSet!$G$2:$G$6186, MATCH(1, (Stock_DataSet!$B$2:$B$6186=$A628)*(Stock_DataSet!$A$2:$A$6186=C$1), 0)), "")</f>
        <v>3488.51000976562</v>
      </c>
      <c r="D628" s="7" cm="1">
        <f t="array" ref="D628">IFERROR(INDEX(Stock_DataSet!$G$2:$G$6186, MATCH(1, (Stock_DataSet!$B$2:$B$6186=$A628)*(Stock_DataSet!$A$2:$A$6186=D$1), 0)), "")</f>
        <v>1439.93310546875</v>
      </c>
      <c r="E628" s="7" cm="1">
        <f t="array" ref="E628">IFERROR(INDEX(Stock_DataSet!$G$2:$G$6186, MATCH(1, (Stock_DataSet!$B$2:$B$6186=$A628)*(Stock_DataSet!$A$2:$A$6186=E$1), 0)), "")</f>
        <v>1638.14758300781</v>
      </c>
      <c r="F628" s="7" cm="1">
        <f t="array" ref="F628">IFERROR(INDEX(Stock_DataSet!$G$2:$G$6186, MATCH(1, (Stock_DataSet!$B$2:$B$6186=$A628)*(Stock_DataSet!$A$2:$A$6186=F$1), 0)), "")</f>
        <v>2047.38488769531</v>
      </c>
    </row>
    <row r="629" spans="1:6" x14ac:dyDescent="0.25">
      <c r="A629" s="10">
        <v>44664</v>
      </c>
      <c r="B629" s="7" cm="1">
        <f t="array" ref="B629">IFERROR(INDEX(Stock_DataSet!$G$2:$G$6186, MATCH(1, (Stock_DataSet!$B$2:$B$6186=$A629)*(Stock_DataSet!$A$2:$A$6186=B$1), 0)), "")</f>
        <v>2331.3369140625</v>
      </c>
      <c r="C629" s="7" cm="1">
        <f t="array" ref="C629">IFERROR(INDEX(Stock_DataSet!$G$2:$G$6186, MATCH(1, (Stock_DataSet!$B$2:$B$6186=$A629)*(Stock_DataSet!$A$2:$A$6186=C$1), 0)), "")</f>
        <v>3460.95971679687</v>
      </c>
      <c r="D629" s="7" cm="1">
        <f t="array" ref="D629">IFERROR(INDEX(Stock_DataSet!$G$2:$G$6186, MATCH(1, (Stock_DataSet!$B$2:$B$6186=$A629)*(Stock_DataSet!$A$2:$A$6186=D$1), 0)), "")</f>
        <v>1412.40710449218</v>
      </c>
      <c r="E629" s="7" cm="1">
        <f t="array" ref="E629">IFERROR(INDEX(Stock_DataSet!$G$2:$G$6186, MATCH(1, (Stock_DataSet!$B$2:$B$6186=$A629)*(Stock_DataSet!$A$2:$A$6186=E$1), 0)), "")</f>
        <v>1643.88256835937</v>
      </c>
      <c r="F629" s="7" cm="1">
        <f t="array" ref="F629">IFERROR(INDEX(Stock_DataSet!$G$2:$G$6186, MATCH(1, (Stock_DataSet!$B$2:$B$6186=$A629)*(Stock_DataSet!$A$2:$A$6186=F$1), 0)), "")</f>
        <v>2066.4931640625</v>
      </c>
    </row>
    <row r="630" spans="1:6" x14ac:dyDescent="0.25">
      <c r="A630" s="10">
        <v>44669</v>
      </c>
      <c r="B630" s="7" cm="1">
        <f t="array" ref="B630">IFERROR(INDEX(Stock_DataSet!$G$2:$G$6186, MATCH(1, (Stock_DataSet!$B$2:$B$6186=$A630)*(Stock_DataSet!$A$2:$A$6186=B$1), 0)), "")</f>
        <v>2324.21020507812</v>
      </c>
      <c r="C630" s="7" cm="1">
        <f t="array" ref="C630">IFERROR(INDEX(Stock_DataSet!$G$2:$G$6186, MATCH(1, (Stock_DataSet!$B$2:$B$6186=$A630)*(Stock_DataSet!$A$2:$A$6186=C$1), 0)), "")</f>
        <v>3334.4091796875</v>
      </c>
      <c r="D630" s="7" cm="1">
        <f t="array" ref="D630">IFERROR(INDEX(Stock_DataSet!$G$2:$G$6186, MATCH(1, (Stock_DataSet!$B$2:$B$6186=$A630)*(Stock_DataSet!$A$2:$A$6186=D$1), 0)), "")</f>
        <v>1345.39990234375</v>
      </c>
      <c r="E630" s="7" cm="1">
        <f t="array" ref="E630">IFERROR(INDEX(Stock_DataSet!$G$2:$G$6186, MATCH(1, (Stock_DataSet!$B$2:$B$6186=$A630)*(Stock_DataSet!$A$2:$A$6186=E$1), 0)), "")</f>
        <v>1524.34362792968</v>
      </c>
      <c r="F630" s="7" cm="1">
        <f t="array" ref="F630">IFERROR(INDEX(Stock_DataSet!$G$2:$G$6186, MATCH(1, (Stock_DataSet!$B$2:$B$6186=$A630)*(Stock_DataSet!$A$2:$A$6186=F$1), 0)), "")</f>
        <v>2090.97778320312</v>
      </c>
    </row>
    <row r="631" spans="1:6" x14ac:dyDescent="0.25">
      <c r="A631" s="10">
        <v>44670</v>
      </c>
      <c r="B631" s="7" cm="1">
        <f t="array" ref="B631">IFERROR(INDEX(Stock_DataSet!$G$2:$G$6186, MATCH(1, (Stock_DataSet!$B$2:$B$6186=$A631)*(Stock_DataSet!$A$2:$A$6186=B$1), 0)), "")</f>
        <v>2412.78955078125</v>
      </c>
      <c r="C631" s="7" cm="1">
        <f t="array" ref="C631">IFERROR(INDEX(Stock_DataSet!$G$2:$G$6186, MATCH(1, (Stock_DataSet!$B$2:$B$6186=$A631)*(Stock_DataSet!$A$2:$A$6186=C$1), 0)), "")</f>
        <v>3281.34008789062</v>
      </c>
      <c r="D631" s="7" cm="1">
        <f t="array" ref="D631">IFERROR(INDEX(Stock_DataSet!$G$2:$G$6186, MATCH(1, (Stock_DataSet!$B$2:$B$6186=$A631)*(Stock_DataSet!$A$2:$A$6186=D$1), 0)), "")</f>
        <v>1294.05981445312</v>
      </c>
      <c r="E631" s="7" cm="1">
        <f t="array" ref="E631">IFERROR(INDEX(Stock_DataSet!$G$2:$G$6186, MATCH(1, (Stock_DataSet!$B$2:$B$6186=$A631)*(Stock_DataSet!$A$2:$A$6186=E$1), 0)), "")</f>
        <v>1468.49938964843</v>
      </c>
      <c r="F631" s="7" cm="1">
        <f t="array" ref="F631">IFERROR(INDEX(Stock_DataSet!$G$2:$G$6186, MATCH(1, (Stock_DataSet!$B$2:$B$6186=$A631)*(Stock_DataSet!$A$2:$A$6186=F$1), 0)), "")</f>
        <v>2028.94909667968</v>
      </c>
    </row>
    <row r="632" spans="1:6" x14ac:dyDescent="0.25">
      <c r="A632" s="10">
        <v>44671</v>
      </c>
      <c r="B632" s="7" cm="1">
        <f t="array" ref="B632">IFERROR(INDEX(Stock_DataSet!$G$2:$G$6186, MATCH(1, (Stock_DataSet!$B$2:$B$6186=$A632)*(Stock_DataSet!$A$2:$A$6186=B$1), 0)), "")</f>
        <v>2483.73510742187</v>
      </c>
      <c r="C632" s="7" cm="1">
        <f t="array" ref="C632">IFERROR(INDEX(Stock_DataSet!$G$2:$G$6186, MATCH(1, (Stock_DataSet!$B$2:$B$6186=$A632)*(Stock_DataSet!$A$2:$A$6186=C$1), 0)), "")</f>
        <v>3361.58081054687</v>
      </c>
      <c r="D632" s="7" cm="1">
        <f t="array" ref="D632">IFERROR(INDEX(Stock_DataSet!$G$2:$G$6186, MATCH(1, (Stock_DataSet!$B$2:$B$6186=$A632)*(Stock_DataSet!$A$2:$A$6186=D$1), 0)), "")</f>
        <v>1305.72595214843</v>
      </c>
      <c r="E632" s="7" cm="1">
        <f t="array" ref="E632">IFERROR(INDEX(Stock_DataSet!$G$2:$G$6186, MATCH(1, (Stock_DataSet!$B$2:$B$6186=$A632)*(Stock_DataSet!$A$2:$A$6186=E$1), 0)), "")</f>
        <v>1492.66076660156</v>
      </c>
      <c r="F632" s="7" cm="1">
        <f t="array" ref="F632">IFERROR(INDEX(Stock_DataSet!$G$2:$G$6186, MATCH(1, (Stock_DataSet!$B$2:$B$6186=$A632)*(Stock_DataSet!$A$2:$A$6186=F$1), 0)), "")</f>
        <v>2078.783203125</v>
      </c>
    </row>
    <row r="633" spans="1:6" x14ac:dyDescent="0.25">
      <c r="A633" s="10">
        <v>44672</v>
      </c>
      <c r="B633" s="7" cm="1">
        <f t="array" ref="B633">IFERROR(INDEX(Stock_DataSet!$G$2:$G$6186, MATCH(1, (Stock_DataSet!$B$2:$B$6186=$A633)*(Stock_DataSet!$A$2:$A$6186=B$1), 0)), "")</f>
        <v>2541.88940429687</v>
      </c>
      <c r="C633" s="7" cm="1">
        <f t="array" ref="C633">IFERROR(INDEX(Stock_DataSet!$G$2:$G$6186, MATCH(1, (Stock_DataSet!$B$2:$B$6186=$A633)*(Stock_DataSet!$A$2:$A$6186=C$1), 0)), "")</f>
        <v>3429.4873046875</v>
      </c>
      <c r="D633" s="7" cm="1">
        <f t="array" ref="D633">IFERROR(INDEX(Stock_DataSet!$G$2:$G$6186, MATCH(1, (Stock_DataSet!$B$2:$B$6186=$A633)*(Stock_DataSet!$A$2:$A$6186=D$1), 0)), "")</f>
        <v>1325.05676269531</v>
      </c>
      <c r="E633" s="7" cm="1">
        <f t="array" ref="E633">IFERROR(INDEX(Stock_DataSet!$G$2:$G$6186, MATCH(1, (Stock_DataSet!$B$2:$B$6186=$A633)*(Stock_DataSet!$A$2:$A$6186=E$1), 0)), "")</f>
        <v>1521.89929199218</v>
      </c>
      <c r="F633" s="7" cm="1">
        <f t="array" ref="F633">IFERROR(INDEX(Stock_DataSet!$G$2:$G$6186, MATCH(1, (Stock_DataSet!$B$2:$B$6186=$A633)*(Stock_DataSet!$A$2:$A$6186=F$1), 0)), "")</f>
        <v>2110.4697265625</v>
      </c>
    </row>
    <row r="634" spans="1:6" x14ac:dyDescent="0.25">
      <c r="A634" s="10">
        <v>44673</v>
      </c>
      <c r="B634" s="7" cm="1">
        <f t="array" ref="B634">IFERROR(INDEX(Stock_DataSet!$G$2:$G$6186, MATCH(1, (Stock_DataSet!$B$2:$B$6186=$A634)*(Stock_DataSet!$A$2:$A$6186=B$1), 0)), "")</f>
        <v>2520.60131835937</v>
      </c>
      <c r="C634" s="7" cm="1">
        <f t="array" ref="C634">IFERROR(INDEX(Stock_DataSet!$G$2:$G$6186, MATCH(1, (Stock_DataSet!$B$2:$B$6186=$A634)*(Stock_DataSet!$A$2:$A$6186=C$1), 0)), "")</f>
        <v>3414.27099609375</v>
      </c>
      <c r="D634" s="7" cm="1">
        <f t="array" ref="D634">IFERROR(INDEX(Stock_DataSet!$G$2:$G$6186, MATCH(1, (Stock_DataSet!$B$2:$B$6186=$A634)*(Stock_DataSet!$A$2:$A$6186=D$1), 0)), "")</f>
        <v>1306.97912597656</v>
      </c>
      <c r="E634" s="7" cm="1">
        <f t="array" ref="E634">IFERROR(INDEX(Stock_DataSet!$G$2:$G$6186, MATCH(1, (Stock_DataSet!$B$2:$B$6186=$A634)*(Stock_DataSet!$A$2:$A$6186=E$1), 0)), "")</f>
        <v>1490.54565429687</v>
      </c>
      <c r="F634" s="7" cm="1">
        <f t="array" ref="F634">IFERROR(INDEX(Stock_DataSet!$G$2:$G$6186, MATCH(1, (Stock_DataSet!$B$2:$B$6186=$A634)*(Stock_DataSet!$A$2:$A$6186=F$1), 0)), "")</f>
        <v>2042.29577636718</v>
      </c>
    </row>
    <row r="635" spans="1:6" x14ac:dyDescent="0.25">
      <c r="A635" s="10">
        <v>44676</v>
      </c>
      <c r="B635" s="7" cm="1">
        <f t="array" ref="B635">IFERROR(INDEX(Stock_DataSet!$G$2:$G$6186, MATCH(1, (Stock_DataSet!$B$2:$B$6186=$A635)*(Stock_DataSet!$A$2:$A$6186=B$1), 0)), "")</f>
        <v>2462.31005859375</v>
      </c>
      <c r="C635" s="7" cm="1">
        <f t="array" ref="C635">IFERROR(INDEX(Stock_DataSet!$G$2:$G$6186, MATCH(1, (Stock_DataSet!$B$2:$B$6186=$A635)*(Stock_DataSet!$A$2:$A$6186=C$1), 0)), "")</f>
        <v>3353.45288085937</v>
      </c>
      <c r="D635" s="7" cm="1">
        <f t="array" ref="D635">IFERROR(INDEX(Stock_DataSet!$G$2:$G$6186, MATCH(1, (Stock_DataSet!$B$2:$B$6186=$A635)*(Stock_DataSet!$A$2:$A$6186=D$1), 0)), "")</f>
        <v>1316.76513671875</v>
      </c>
      <c r="E635" s="7" cm="1">
        <f t="array" ref="E635">IFERROR(INDEX(Stock_DataSet!$G$2:$G$6186, MATCH(1, (Stock_DataSet!$B$2:$B$6186=$A635)*(Stock_DataSet!$A$2:$A$6186=E$1), 0)), "")</f>
        <v>1467.65319824218</v>
      </c>
      <c r="F635" s="7" cm="1">
        <f t="array" ref="F635">IFERROR(INDEX(Stock_DataSet!$G$2:$G$6186, MATCH(1, (Stock_DataSet!$B$2:$B$6186=$A635)*(Stock_DataSet!$A$2:$A$6186=F$1), 0)), "")</f>
        <v>2017.13842773437</v>
      </c>
    </row>
    <row r="636" spans="1:6" x14ac:dyDescent="0.25">
      <c r="A636" s="10">
        <v>44677</v>
      </c>
      <c r="B636" s="7" cm="1">
        <f t="array" ref="B636">IFERROR(INDEX(Stock_DataSet!$G$2:$G$6186, MATCH(1, (Stock_DataSet!$B$2:$B$6186=$A636)*(Stock_DataSet!$A$2:$A$6186=B$1), 0)), "")</f>
        <v>2535.99633789062</v>
      </c>
      <c r="C636" s="7" cm="1">
        <f t="array" ref="C636">IFERROR(INDEX(Stock_DataSet!$G$2:$G$6186, MATCH(1, (Stock_DataSet!$B$2:$B$6186=$A636)*(Stock_DataSet!$A$2:$A$6186=C$1), 0)), "")</f>
        <v>3351.65698242187</v>
      </c>
      <c r="D636" s="7" cm="1">
        <f t="array" ref="D636">IFERROR(INDEX(Stock_DataSet!$G$2:$G$6186, MATCH(1, (Stock_DataSet!$B$2:$B$6186=$A636)*(Stock_DataSet!$A$2:$A$6186=D$1), 0)), "")</f>
        <v>1322.83923339843</v>
      </c>
      <c r="E636" s="7" cm="1">
        <f t="array" ref="E636">IFERROR(INDEX(Stock_DataSet!$G$2:$G$6186, MATCH(1, (Stock_DataSet!$B$2:$B$6186=$A636)*(Stock_DataSet!$A$2:$A$6186=E$1), 0)), "")</f>
        <v>1486.36206054687</v>
      </c>
      <c r="F636" s="7" cm="1">
        <f t="array" ref="F636">IFERROR(INDEX(Stock_DataSet!$G$2:$G$6186, MATCH(1, (Stock_DataSet!$B$2:$B$6186=$A636)*(Stock_DataSet!$A$2:$A$6186=F$1), 0)), "")</f>
        <v>2062.84423828125</v>
      </c>
    </row>
    <row r="637" spans="1:6" x14ac:dyDescent="0.25">
      <c r="A637" s="10">
        <v>44678</v>
      </c>
      <c r="B637" s="7" cm="1">
        <f t="array" ref="B637">IFERROR(INDEX(Stock_DataSet!$G$2:$G$6186, MATCH(1, (Stock_DataSet!$B$2:$B$6186=$A637)*(Stock_DataSet!$A$2:$A$6186=B$1), 0)), "")</f>
        <v>2538.46337890625</v>
      </c>
      <c r="C637" s="7" cm="1">
        <f t="array" ref="C637">IFERROR(INDEX(Stock_DataSet!$G$2:$G$6186, MATCH(1, (Stock_DataSet!$B$2:$B$6186=$A637)*(Stock_DataSet!$A$2:$A$6186=C$1), 0)), "")</f>
        <v>3365.7392578125</v>
      </c>
      <c r="D637" s="7" cm="1">
        <f t="array" ref="D637">IFERROR(INDEX(Stock_DataSet!$G$2:$G$6186, MATCH(1, (Stock_DataSet!$B$2:$B$6186=$A637)*(Stock_DataSet!$A$2:$A$6186=D$1), 0)), "")</f>
        <v>1323.32141113281</v>
      </c>
      <c r="E637" s="7" cm="1">
        <f t="array" ref="E637">IFERROR(INDEX(Stock_DataSet!$G$2:$G$6186, MATCH(1, (Stock_DataSet!$B$2:$B$6186=$A637)*(Stock_DataSet!$A$2:$A$6186=E$1), 0)), "")</f>
        <v>1459.85009765625</v>
      </c>
      <c r="F637" s="7" cm="1">
        <f t="array" ref="F637">IFERROR(INDEX(Stock_DataSet!$G$2:$G$6186, MATCH(1, (Stock_DataSet!$B$2:$B$6186=$A637)*(Stock_DataSet!$A$2:$A$6186=F$1), 0)), "")</f>
        <v>2059.72338867187</v>
      </c>
    </row>
    <row r="638" spans="1:6" x14ac:dyDescent="0.25">
      <c r="A638" s="10">
        <v>44679</v>
      </c>
      <c r="B638" s="7" cm="1">
        <f t="array" ref="B638">IFERROR(INDEX(Stock_DataSet!$G$2:$G$6186, MATCH(1, (Stock_DataSet!$B$2:$B$6186=$A638)*(Stock_DataSet!$A$2:$A$6186=B$1), 0)), "")</f>
        <v>2576.38037109375</v>
      </c>
      <c r="C638" s="7" cm="1">
        <f t="array" ref="C638">IFERROR(INDEX(Stock_DataSet!$G$2:$G$6186, MATCH(1, (Stock_DataSet!$B$2:$B$6186=$A638)*(Stock_DataSet!$A$2:$A$6186=C$1), 0)), "")</f>
        <v>3387.57153320312</v>
      </c>
      <c r="D638" s="7" cm="1">
        <f t="array" ref="D638">IFERROR(INDEX(Stock_DataSet!$G$2:$G$6186, MATCH(1, (Stock_DataSet!$B$2:$B$6186=$A638)*(Stock_DataSet!$A$2:$A$6186=D$1), 0)), "")</f>
        <v>1322.16430664062</v>
      </c>
      <c r="E638" s="7" cm="1">
        <f t="array" ref="E638">IFERROR(INDEX(Stock_DataSet!$G$2:$G$6186, MATCH(1, (Stock_DataSet!$B$2:$B$6186=$A638)*(Stock_DataSet!$A$2:$A$6186=E$1), 0)), "")</f>
        <v>1487.8662109375</v>
      </c>
      <c r="F638" s="7" cm="1">
        <f t="array" ref="F638">IFERROR(INDEX(Stock_DataSet!$G$2:$G$6186, MATCH(1, (Stock_DataSet!$B$2:$B$6186=$A638)*(Stock_DataSet!$A$2:$A$6186=F$1), 0)), "")</f>
        <v>2152.62255859375</v>
      </c>
    </row>
    <row r="639" spans="1:6" x14ac:dyDescent="0.25">
      <c r="A639" s="10">
        <v>44680</v>
      </c>
      <c r="B639" s="7" cm="1">
        <f t="array" ref="B639">IFERROR(INDEX(Stock_DataSet!$G$2:$G$6186, MATCH(1, (Stock_DataSet!$B$2:$B$6186=$A639)*(Stock_DataSet!$A$2:$A$6186=B$1), 0)), "")</f>
        <v>2549.3359375</v>
      </c>
      <c r="C639" s="7" cm="1">
        <f t="array" ref="C639">IFERROR(INDEX(Stock_DataSet!$G$2:$G$6186, MATCH(1, (Stock_DataSet!$B$2:$B$6186=$A639)*(Stock_DataSet!$A$2:$A$6186=C$1), 0)), "")</f>
        <v>3352.03540039062</v>
      </c>
      <c r="D639" s="7" cm="1">
        <f t="array" ref="D639">IFERROR(INDEX(Stock_DataSet!$G$2:$G$6186, MATCH(1, (Stock_DataSet!$B$2:$B$6186=$A639)*(Stock_DataSet!$A$2:$A$6186=D$1), 0)), "")</f>
        <v>1334.93908691406</v>
      </c>
      <c r="E639" s="7" cm="1">
        <f t="array" ref="E639">IFERROR(INDEX(Stock_DataSet!$G$2:$G$6186, MATCH(1, (Stock_DataSet!$B$2:$B$6186=$A639)*(Stock_DataSet!$A$2:$A$6186=E$1), 0)), "")</f>
        <v>1473.71716308593</v>
      </c>
      <c r="F639" s="7" cm="1">
        <f t="array" ref="F639">IFERROR(INDEX(Stock_DataSet!$G$2:$G$6186, MATCH(1, (Stock_DataSet!$B$2:$B$6186=$A639)*(Stock_DataSet!$A$2:$A$6186=F$1), 0)), "")</f>
        <v>2145.90112304687</v>
      </c>
    </row>
    <row r="640" spans="1:6" x14ac:dyDescent="0.25">
      <c r="A640" s="10">
        <v>44683</v>
      </c>
      <c r="B640" s="7" cm="1">
        <f t="array" ref="B640">IFERROR(INDEX(Stock_DataSet!$G$2:$G$6186, MATCH(1, (Stock_DataSet!$B$2:$B$6186=$A640)*(Stock_DataSet!$A$2:$A$6186=B$1), 0)), "")</f>
        <v>2540.3818359375</v>
      </c>
      <c r="C640" s="7" cm="1">
        <f t="array" ref="C640">IFERROR(INDEX(Stock_DataSet!$G$2:$G$6186, MATCH(1, (Stock_DataSet!$B$2:$B$6186=$A640)*(Stock_DataSet!$A$2:$A$6186=C$1), 0)), "")</f>
        <v>3347.97119140625</v>
      </c>
      <c r="D640" s="7" cm="1">
        <f t="array" ref="D640">IFERROR(INDEX(Stock_DataSet!$G$2:$G$6186, MATCH(1, (Stock_DataSet!$B$2:$B$6186=$A640)*(Stock_DataSet!$A$2:$A$6186=D$1), 0)), "")</f>
        <v>1353.35400390625</v>
      </c>
      <c r="E640" s="7" cm="1">
        <f t="array" ref="E640">IFERROR(INDEX(Stock_DataSet!$G$2:$G$6186, MATCH(1, (Stock_DataSet!$B$2:$B$6186=$A640)*(Stock_DataSet!$A$2:$A$6186=E$1), 0)), "")</f>
        <v>1448.75634765625</v>
      </c>
      <c r="F640" s="7" cm="1">
        <f t="array" ref="F640">IFERROR(INDEX(Stock_DataSet!$G$2:$G$6186, MATCH(1, (Stock_DataSet!$B$2:$B$6186=$A640)*(Stock_DataSet!$A$2:$A$6186=F$1), 0)), "")</f>
        <v>2141.72412109375</v>
      </c>
    </row>
    <row r="641" spans="1:6" x14ac:dyDescent="0.25">
      <c r="A641" s="10">
        <v>44685</v>
      </c>
      <c r="B641" s="7" cm="1">
        <f t="array" ref="B641">IFERROR(INDEX(Stock_DataSet!$G$2:$G$6186, MATCH(1, (Stock_DataSet!$B$2:$B$6186=$A641)*(Stock_DataSet!$A$2:$A$6186=B$1), 0)), "")</f>
        <v>2461.07641601562</v>
      </c>
      <c r="C641" s="7" cm="1">
        <f t="array" ref="C641">IFERROR(INDEX(Stock_DataSet!$G$2:$G$6186, MATCH(1, (Stock_DataSet!$B$2:$B$6186=$A641)*(Stock_DataSet!$A$2:$A$6186=C$1), 0)), "")</f>
        <v>3288.759765625</v>
      </c>
      <c r="D641" s="7" cm="1">
        <f t="array" ref="D641">IFERROR(INDEX(Stock_DataSet!$G$2:$G$6186, MATCH(1, (Stock_DataSet!$B$2:$B$6186=$A641)*(Stock_DataSet!$A$2:$A$6186=D$1), 0)), "")</f>
        <v>1307.36486816406</v>
      </c>
      <c r="E641" s="7" cm="1">
        <f t="array" ref="E641">IFERROR(INDEX(Stock_DataSet!$G$2:$G$6186, MATCH(1, (Stock_DataSet!$B$2:$B$6186=$A641)*(Stock_DataSet!$A$2:$A$6186=E$1), 0)), "")</f>
        <v>1443.63256835937</v>
      </c>
      <c r="F641" s="7" cm="1">
        <f t="array" ref="F641">IFERROR(INDEX(Stock_DataSet!$G$2:$G$6186, MATCH(1, (Stock_DataSet!$B$2:$B$6186=$A641)*(Stock_DataSet!$A$2:$A$6186=F$1), 0)), "")</f>
        <v>2085.12060546875</v>
      </c>
    </row>
    <row r="642" spans="1:6" x14ac:dyDescent="0.25">
      <c r="A642" s="10">
        <v>44686</v>
      </c>
      <c r="B642" s="7" cm="1">
        <f t="array" ref="B642">IFERROR(INDEX(Stock_DataSet!$G$2:$G$6186, MATCH(1, (Stock_DataSet!$B$2:$B$6186=$A642)*(Stock_DataSet!$A$2:$A$6186=B$1), 0)), "")</f>
        <v>2412.880859375</v>
      </c>
      <c r="C642" s="7" cm="1">
        <f t="array" ref="C642">IFERROR(INDEX(Stock_DataSet!$G$2:$G$6186, MATCH(1, (Stock_DataSet!$B$2:$B$6186=$A642)*(Stock_DataSet!$A$2:$A$6186=C$1), 0)), "")</f>
        <v>3320.56298828125</v>
      </c>
      <c r="D642" s="7" cm="1">
        <f t="array" ref="D642">IFERROR(INDEX(Stock_DataSet!$G$2:$G$6186, MATCH(1, (Stock_DataSet!$B$2:$B$6186=$A642)*(Stock_DataSet!$A$2:$A$6186=D$1), 0)), "")</f>
        <v>1304.42419433593</v>
      </c>
      <c r="E642" s="7" cm="1">
        <f t="array" ref="E642">IFERROR(INDEX(Stock_DataSet!$G$2:$G$6186, MATCH(1, (Stock_DataSet!$B$2:$B$6186=$A642)*(Stock_DataSet!$A$2:$A$6186=E$1), 0)), "")</f>
        <v>1490.26354980468</v>
      </c>
      <c r="F642" s="7" cm="1">
        <f t="array" ref="F642">IFERROR(INDEX(Stock_DataSet!$G$2:$G$6186, MATCH(1, (Stock_DataSet!$B$2:$B$6186=$A642)*(Stock_DataSet!$A$2:$A$6186=F$1), 0)), "")</f>
        <v>2080.36791992187</v>
      </c>
    </row>
    <row r="643" spans="1:6" x14ac:dyDescent="0.25">
      <c r="A643" s="10">
        <v>44687</v>
      </c>
      <c r="B643" s="7" cm="1">
        <f t="array" ref="B643">IFERROR(INDEX(Stock_DataSet!$G$2:$G$6186, MATCH(1, (Stock_DataSet!$B$2:$B$6186=$A643)*(Stock_DataSet!$A$2:$A$6186=B$1), 0)), "")</f>
        <v>2394.37939453125</v>
      </c>
      <c r="C643" s="7" cm="1">
        <f t="array" ref="C643">IFERROR(INDEX(Stock_DataSet!$G$2:$G$6186, MATCH(1, (Stock_DataSet!$B$2:$B$6186=$A643)*(Stock_DataSet!$A$2:$A$6186=C$1), 0)), "")</f>
        <v>3244.19775390625</v>
      </c>
      <c r="D643" s="7" cm="1">
        <f t="array" ref="D643">IFERROR(INDEX(Stock_DataSet!$G$2:$G$6186, MATCH(1, (Stock_DataSet!$B$2:$B$6186=$A643)*(Stock_DataSet!$A$2:$A$6186=D$1), 0)), "")</f>
        <v>1270.34204101562</v>
      </c>
      <c r="E643" s="7" cm="1">
        <f t="array" ref="E643">IFERROR(INDEX(Stock_DataSet!$G$2:$G$6186, MATCH(1, (Stock_DataSet!$B$2:$B$6186=$A643)*(Stock_DataSet!$A$2:$A$6186=E$1), 0)), "")</f>
        <v>1450.49572753906</v>
      </c>
      <c r="F643" s="7" cm="1">
        <f t="array" ref="F643">IFERROR(INDEX(Stock_DataSet!$G$2:$G$6186, MATCH(1, (Stock_DataSet!$B$2:$B$6186=$A643)*(Stock_DataSet!$A$2:$A$6186=F$1), 0)), "")</f>
        <v>2063.66015625</v>
      </c>
    </row>
    <row r="644" spans="1:6" x14ac:dyDescent="0.25">
      <c r="A644" s="10">
        <v>44690</v>
      </c>
      <c r="B644" s="7" cm="1">
        <f t="array" ref="B644">IFERROR(INDEX(Stock_DataSet!$G$2:$G$6186, MATCH(1, (Stock_DataSet!$B$2:$B$6186=$A644)*(Stock_DataSet!$A$2:$A$6186=B$1), 0)), "")</f>
        <v>2300.86645507812</v>
      </c>
      <c r="C644" s="7" cm="1">
        <f t="array" ref="C644">IFERROR(INDEX(Stock_DataSet!$G$2:$G$6186, MATCH(1, (Stock_DataSet!$B$2:$B$6186=$A644)*(Stock_DataSet!$A$2:$A$6186=C$1), 0)), "")</f>
        <v>3256.01171875</v>
      </c>
      <c r="D644" s="7" cm="1">
        <f t="array" ref="D644">IFERROR(INDEX(Stock_DataSet!$G$2:$G$6186, MATCH(1, (Stock_DataSet!$B$2:$B$6186=$A644)*(Stock_DataSet!$A$2:$A$6186=D$1), 0)), "")</f>
        <v>1272.51135253906</v>
      </c>
      <c r="E644" s="7" cm="1">
        <f t="array" ref="E644">IFERROR(INDEX(Stock_DataSet!$G$2:$G$6186, MATCH(1, (Stock_DataSet!$B$2:$B$6186=$A644)*(Stock_DataSet!$A$2:$A$6186=E$1), 0)), "")</f>
        <v>1476.34948730468</v>
      </c>
      <c r="F644" s="7" cm="1">
        <f t="array" ref="F644">IFERROR(INDEX(Stock_DataSet!$G$2:$G$6186, MATCH(1, (Stock_DataSet!$B$2:$B$6186=$A644)*(Stock_DataSet!$A$2:$A$6186=F$1), 0)), "")</f>
        <v>2032.40551757812</v>
      </c>
    </row>
    <row r="645" spans="1:6" x14ac:dyDescent="0.25">
      <c r="A645" s="10">
        <v>44691</v>
      </c>
      <c r="B645" s="7" cm="1">
        <f t="array" ref="B645">IFERROR(INDEX(Stock_DataSet!$G$2:$G$6186, MATCH(1, (Stock_DataSet!$B$2:$B$6186=$A645)*(Stock_DataSet!$A$2:$A$6186=B$1), 0)), "")</f>
        <v>2260.98510742187</v>
      </c>
      <c r="C645" s="7" cm="1">
        <f t="array" ref="C645">IFERROR(INDEX(Stock_DataSet!$G$2:$G$6186, MATCH(1, (Stock_DataSet!$B$2:$B$6186=$A645)*(Stock_DataSet!$A$2:$A$6186=C$1), 0)), "")</f>
        <v>3250.01000976562</v>
      </c>
      <c r="D645" s="7" cm="1">
        <f t="array" ref="D645">IFERROR(INDEX(Stock_DataSet!$G$2:$G$6186, MATCH(1, (Stock_DataSet!$B$2:$B$6186=$A645)*(Stock_DataSet!$A$2:$A$6186=D$1), 0)), "")</f>
        <v>1292.95104980468</v>
      </c>
      <c r="E645" s="7" cm="1">
        <f t="array" ref="E645">IFERROR(INDEX(Stock_DataSet!$G$2:$G$6186, MATCH(1, (Stock_DataSet!$B$2:$B$6186=$A645)*(Stock_DataSet!$A$2:$A$6186=E$1), 0)), "")</f>
        <v>1460.0380859375</v>
      </c>
      <c r="F645" s="7" cm="1">
        <f t="array" ref="F645">IFERROR(INDEX(Stock_DataSet!$G$2:$G$6186, MATCH(1, (Stock_DataSet!$B$2:$B$6186=$A645)*(Stock_DataSet!$A$2:$A$6186=F$1), 0)), "")</f>
        <v>2093.61840820312</v>
      </c>
    </row>
    <row r="646" spans="1:6" x14ac:dyDescent="0.25">
      <c r="A646" s="10">
        <v>44692</v>
      </c>
      <c r="B646" s="7" cm="1">
        <f t="array" ref="B646">IFERROR(INDEX(Stock_DataSet!$G$2:$G$6186, MATCH(1, (Stock_DataSet!$B$2:$B$6186=$A646)*(Stock_DataSet!$A$2:$A$6186=B$1), 0)), "")</f>
        <v>2237.82397460937</v>
      </c>
      <c r="C646" s="7" cm="1">
        <f t="array" ref="C646">IFERROR(INDEX(Stock_DataSet!$G$2:$G$6186, MATCH(1, (Stock_DataSet!$B$2:$B$6186=$A646)*(Stock_DataSet!$A$2:$A$6186=C$1), 0)), "")</f>
        <v>3224.72827148437</v>
      </c>
      <c r="D646" s="7" cm="1">
        <f t="array" ref="D646">IFERROR(INDEX(Stock_DataSet!$G$2:$G$6186, MATCH(1, (Stock_DataSet!$B$2:$B$6186=$A646)*(Stock_DataSet!$A$2:$A$6186=D$1), 0)), "")</f>
        <v>1300.23022460937</v>
      </c>
      <c r="E646" s="7" cm="1">
        <f t="array" ref="E646">IFERROR(INDEX(Stock_DataSet!$G$2:$G$6186, MATCH(1, (Stock_DataSet!$B$2:$B$6186=$A646)*(Stock_DataSet!$A$2:$A$6186=E$1), 0)), "")</f>
        <v>1435.359375</v>
      </c>
      <c r="F646" s="7" cm="1">
        <f t="array" ref="F646">IFERROR(INDEX(Stock_DataSet!$G$2:$G$6186, MATCH(1, (Stock_DataSet!$B$2:$B$6186=$A646)*(Stock_DataSet!$A$2:$A$6186=F$1), 0)), "")</f>
        <v>2077.39111328125</v>
      </c>
    </row>
    <row r="647" spans="1:6" x14ac:dyDescent="0.25">
      <c r="A647" s="10">
        <v>44693</v>
      </c>
      <c r="B647" s="7" cm="1">
        <f t="array" ref="B647">IFERROR(INDEX(Stock_DataSet!$G$2:$G$6186, MATCH(1, (Stock_DataSet!$B$2:$B$6186=$A647)*(Stock_DataSet!$A$2:$A$6186=B$1), 0)), "")</f>
        <v>2192.232421875</v>
      </c>
      <c r="C647" s="7" cm="1">
        <f t="array" ref="C647">IFERROR(INDEX(Stock_DataSet!$G$2:$G$6186, MATCH(1, (Stock_DataSet!$B$2:$B$6186=$A647)*(Stock_DataSet!$A$2:$A$6186=C$1), 0)), "")</f>
        <v>3221.56225585937</v>
      </c>
      <c r="D647" s="7" cm="1">
        <f t="array" ref="D647">IFERROR(INDEX(Stock_DataSet!$G$2:$G$6186, MATCH(1, (Stock_DataSet!$B$2:$B$6186=$A647)*(Stock_DataSet!$A$2:$A$6186=D$1), 0)), "")</f>
        <v>1270.92126464843</v>
      </c>
      <c r="E647" s="7" cm="1">
        <f t="array" ref="E647">IFERROR(INDEX(Stock_DataSet!$G$2:$G$6186, MATCH(1, (Stock_DataSet!$B$2:$B$6186=$A647)*(Stock_DataSet!$A$2:$A$6186=E$1), 0)), "")</f>
        <v>1418.48400878906</v>
      </c>
      <c r="F647" s="7" cm="1">
        <f t="array" ref="F647">IFERROR(INDEX(Stock_DataSet!$G$2:$G$6186, MATCH(1, (Stock_DataSet!$B$2:$B$6186=$A647)*(Stock_DataSet!$A$2:$A$6186=F$1), 0)), "")</f>
        <v>2053.67431640625</v>
      </c>
    </row>
    <row r="648" spans="1:6" x14ac:dyDescent="0.25">
      <c r="A648" s="10">
        <v>44694</v>
      </c>
      <c r="B648" s="7" cm="1">
        <f t="array" ref="B648">IFERROR(INDEX(Stock_DataSet!$G$2:$G$6186, MATCH(1, (Stock_DataSet!$B$2:$B$6186=$A648)*(Stock_DataSet!$A$2:$A$6186=B$1), 0)), "")</f>
        <v>2217.083984375</v>
      </c>
      <c r="C648" s="7" cm="1">
        <f t="array" ref="C648">IFERROR(INDEX(Stock_DataSet!$G$2:$G$6186, MATCH(1, (Stock_DataSet!$B$2:$B$6186=$A648)*(Stock_DataSet!$A$2:$A$6186=C$1), 0)), "")</f>
        <v>3227.46899414062</v>
      </c>
      <c r="D648" s="7" cm="1">
        <f t="array" ref="D648">IFERROR(INDEX(Stock_DataSet!$G$2:$G$6186, MATCH(1, (Stock_DataSet!$B$2:$B$6186=$A648)*(Stock_DataSet!$A$2:$A$6186=D$1), 0)), "")</f>
        <v>1259.50964355468</v>
      </c>
      <c r="E648" s="7" cm="1">
        <f t="array" ref="E648">IFERROR(INDEX(Stock_DataSet!$G$2:$G$6186, MATCH(1, (Stock_DataSet!$B$2:$B$6186=$A648)*(Stock_DataSet!$A$2:$A$6186=E$1), 0)), "")</f>
        <v>1414.34741210937</v>
      </c>
      <c r="F648" s="7" cm="1">
        <f t="array" ref="F648">IFERROR(INDEX(Stock_DataSet!$G$2:$G$6186, MATCH(1, (Stock_DataSet!$B$2:$B$6186=$A648)*(Stock_DataSet!$A$2:$A$6186=F$1), 0)), "")</f>
        <v>2106.7734375</v>
      </c>
    </row>
    <row r="649" spans="1:6" x14ac:dyDescent="0.25">
      <c r="A649" s="10">
        <v>44697</v>
      </c>
      <c r="B649" s="7" cm="1">
        <f t="array" ref="B649">IFERROR(INDEX(Stock_DataSet!$G$2:$G$6186, MATCH(1, (Stock_DataSet!$B$2:$B$6186=$A649)*(Stock_DataSet!$A$2:$A$6186=B$1), 0)), "")</f>
        <v>2217.63208007812</v>
      </c>
      <c r="C649" s="7" cm="1">
        <f t="array" ref="C649">IFERROR(INDEX(Stock_DataSet!$G$2:$G$6186, MATCH(1, (Stock_DataSet!$B$2:$B$6186=$A649)*(Stock_DataSet!$A$2:$A$6186=C$1), 0)), "")</f>
        <v>3191.46069335937</v>
      </c>
      <c r="D649" s="7" cm="1">
        <f t="array" ref="D649">IFERROR(INDEX(Stock_DataSet!$G$2:$G$6186, MATCH(1, (Stock_DataSet!$B$2:$B$6186=$A649)*(Stock_DataSet!$A$2:$A$6186=D$1), 0)), "")</f>
        <v>1272.92053222656</v>
      </c>
      <c r="E649" s="7" cm="1">
        <f t="array" ref="E649">IFERROR(INDEX(Stock_DataSet!$G$2:$G$6186, MATCH(1, (Stock_DataSet!$B$2:$B$6186=$A649)*(Stock_DataSet!$A$2:$A$6186=E$1), 0)), "")</f>
        <v>1399.96313476562</v>
      </c>
      <c r="F649" s="7" cm="1">
        <f t="array" ref="F649">IFERROR(INDEX(Stock_DataSet!$G$2:$G$6186, MATCH(1, (Stock_DataSet!$B$2:$B$6186=$A649)*(Stock_DataSet!$A$2:$A$6186=F$1), 0)), "")</f>
        <v>2129.00170898437</v>
      </c>
    </row>
    <row r="650" spans="1:6" x14ac:dyDescent="0.25">
      <c r="A650" s="10">
        <v>44698</v>
      </c>
      <c r="B650" s="7" cm="1">
        <f t="array" ref="B650">IFERROR(INDEX(Stock_DataSet!$G$2:$G$6186, MATCH(1, (Stock_DataSet!$B$2:$B$6186=$A650)*(Stock_DataSet!$A$2:$A$6186=B$1), 0)), "")</f>
        <v>2310.77954101562</v>
      </c>
      <c r="C650" s="7" cm="1">
        <f t="array" ref="C650">IFERROR(INDEX(Stock_DataSet!$G$2:$G$6186, MATCH(1, (Stock_DataSet!$B$2:$B$6186=$A650)*(Stock_DataSet!$A$2:$A$6186=C$1), 0)), "")</f>
        <v>3262.1552734375</v>
      </c>
      <c r="D650" s="7" cm="1">
        <f t="array" ref="D650">IFERROR(INDEX(Stock_DataSet!$G$2:$G$6186, MATCH(1, (Stock_DataSet!$B$2:$B$6186=$A650)*(Stock_DataSet!$A$2:$A$6186=D$1), 0)), "")</f>
        <v>1281.60119628906</v>
      </c>
      <c r="E650" s="7" cm="1">
        <f t="array" ref="E650">IFERROR(INDEX(Stock_DataSet!$G$2:$G$6186, MATCH(1, (Stock_DataSet!$B$2:$B$6186=$A650)*(Stock_DataSet!$A$2:$A$6186=E$1), 0)), "")</f>
        <v>1427.55603027343</v>
      </c>
      <c r="F650" s="7" cm="1">
        <f t="array" ref="F650">IFERROR(INDEX(Stock_DataSet!$G$2:$G$6186, MATCH(1, (Stock_DataSet!$B$2:$B$6186=$A650)*(Stock_DataSet!$A$2:$A$6186=F$1), 0)), "")</f>
        <v>2155.64721679687</v>
      </c>
    </row>
    <row r="651" spans="1:6" x14ac:dyDescent="0.25">
      <c r="A651" s="10">
        <v>44699</v>
      </c>
      <c r="B651" s="7" cm="1">
        <f t="array" ref="B651">IFERROR(INDEX(Stock_DataSet!$G$2:$G$6186, MATCH(1, (Stock_DataSet!$B$2:$B$6186=$A651)*(Stock_DataSet!$A$2:$A$6186=B$1), 0)), "")</f>
        <v>2319.18530273437</v>
      </c>
      <c r="C651" s="7" cm="1">
        <f t="array" ref="C651">IFERROR(INDEX(Stock_DataSet!$G$2:$G$6186, MATCH(1, (Stock_DataSet!$B$2:$B$6186=$A651)*(Stock_DataSet!$A$2:$A$6186=C$1), 0)), "")</f>
        <v>3259.50830078125</v>
      </c>
      <c r="D651" s="7" cm="1">
        <f t="array" ref="D651">IFERROR(INDEX(Stock_DataSet!$G$2:$G$6186, MATCH(1, (Stock_DataSet!$B$2:$B$6186=$A651)*(Stock_DataSet!$A$2:$A$6186=D$1), 0)), "")</f>
        <v>1281.50366210937</v>
      </c>
      <c r="E651" s="7" cm="1">
        <f t="array" ref="E651">IFERROR(INDEX(Stock_DataSet!$G$2:$G$6186, MATCH(1, (Stock_DataSet!$B$2:$B$6186=$A651)*(Stock_DataSet!$A$2:$A$6186=E$1), 0)), "")</f>
        <v>1418.85986328125</v>
      </c>
      <c r="F651" s="7" cm="1">
        <f t="array" ref="F651">IFERROR(INDEX(Stock_DataSet!$G$2:$G$6186, MATCH(1, (Stock_DataSet!$B$2:$B$6186=$A651)*(Stock_DataSet!$A$2:$A$6186=F$1), 0)), "")</f>
        <v>2200.20043945312</v>
      </c>
    </row>
    <row r="652" spans="1:6" x14ac:dyDescent="0.25">
      <c r="A652" s="10">
        <v>44700</v>
      </c>
      <c r="B652" s="7" cm="1">
        <f t="array" ref="B652">IFERROR(INDEX(Stock_DataSet!$G$2:$G$6186, MATCH(1, (Stock_DataSet!$B$2:$B$6186=$A652)*(Stock_DataSet!$A$2:$A$6186=B$1), 0)), "")</f>
        <v>2265.73608398437</v>
      </c>
      <c r="C652" s="7" cm="1">
        <f t="array" ref="C652">IFERROR(INDEX(Stock_DataSet!$G$2:$G$6186, MATCH(1, (Stock_DataSet!$B$2:$B$6186=$A652)*(Stock_DataSet!$A$2:$A$6186=C$1), 0)), "")</f>
        <v>3082.91381835937</v>
      </c>
      <c r="D652" s="7" cm="1">
        <f t="array" ref="D652">IFERROR(INDEX(Stock_DataSet!$G$2:$G$6186, MATCH(1, (Stock_DataSet!$B$2:$B$6186=$A652)*(Stock_DataSet!$A$2:$A$6186=D$1), 0)), "")</f>
        <v>1255.31579589843</v>
      </c>
      <c r="E652" s="7" cm="1">
        <f t="array" ref="E652">IFERROR(INDEX(Stock_DataSet!$G$2:$G$6186, MATCH(1, (Stock_DataSet!$B$2:$B$6186=$A652)*(Stock_DataSet!$A$2:$A$6186=E$1), 0)), "")</f>
        <v>1341.72131347656</v>
      </c>
      <c r="F652" s="7" cm="1">
        <f t="array" ref="F652">IFERROR(INDEX(Stock_DataSet!$G$2:$G$6186, MATCH(1, (Stock_DataSet!$B$2:$B$6186=$A652)*(Stock_DataSet!$A$2:$A$6186=F$1), 0)), "")</f>
        <v>2174.4189453125</v>
      </c>
    </row>
    <row r="653" spans="1:6" x14ac:dyDescent="0.25">
      <c r="A653" s="10">
        <v>44701</v>
      </c>
      <c r="B653" s="7" cm="1">
        <f t="array" ref="B653">IFERROR(INDEX(Stock_DataSet!$G$2:$G$6186, MATCH(1, (Stock_DataSet!$B$2:$B$6186=$A653)*(Stock_DataSet!$A$2:$A$6186=B$1), 0)), "")</f>
        <v>2397.85131835937</v>
      </c>
      <c r="C653" s="7" cm="1">
        <f t="array" ref="C653">IFERROR(INDEX(Stock_DataSet!$G$2:$G$6186, MATCH(1, (Stock_DataSet!$B$2:$B$6186=$A653)*(Stock_DataSet!$A$2:$A$6186=C$1), 0)), "")</f>
        <v>3112.26000976562</v>
      </c>
      <c r="D653" s="7" cm="1">
        <f t="array" ref="D653">IFERROR(INDEX(Stock_DataSet!$G$2:$G$6186, MATCH(1, (Stock_DataSet!$B$2:$B$6186=$A653)*(Stock_DataSet!$A$2:$A$6186=D$1), 0)), "")</f>
        <v>1288.37976074218</v>
      </c>
      <c r="E653" s="7" cm="1">
        <f t="array" ref="E653">IFERROR(INDEX(Stock_DataSet!$G$2:$G$6186, MATCH(1, (Stock_DataSet!$B$2:$B$6186=$A653)*(Stock_DataSet!$A$2:$A$6186=E$1), 0)), "")</f>
        <v>1368.04541015625</v>
      </c>
      <c r="F653" s="7" cm="1">
        <f t="array" ref="F653">IFERROR(INDEX(Stock_DataSet!$G$2:$G$6186, MATCH(1, (Stock_DataSet!$B$2:$B$6186=$A653)*(Stock_DataSet!$A$2:$A$6186=F$1), 0)), "")</f>
        <v>2233.37524414062</v>
      </c>
    </row>
    <row r="654" spans="1:6" x14ac:dyDescent="0.25">
      <c r="A654" s="10">
        <v>44704</v>
      </c>
      <c r="B654" s="7" cm="1">
        <f t="array" ref="B654">IFERROR(INDEX(Stock_DataSet!$G$2:$G$6186, MATCH(1, (Stock_DataSet!$B$2:$B$6186=$A654)*(Stock_DataSet!$A$2:$A$6186=B$1), 0)), "")</f>
        <v>2381.81689453125</v>
      </c>
      <c r="C654" s="7" cm="1">
        <f t="array" ref="C654">IFERROR(INDEX(Stock_DataSet!$G$2:$G$6186, MATCH(1, (Stock_DataSet!$B$2:$B$6186=$A654)*(Stock_DataSet!$A$2:$A$6186=C$1), 0)), "")</f>
        <v>3139.43212890625</v>
      </c>
      <c r="D654" s="7" cm="1">
        <f t="array" ref="D654">IFERROR(INDEX(Stock_DataSet!$G$2:$G$6186, MATCH(1, (Stock_DataSet!$B$2:$B$6186=$A654)*(Stock_DataSet!$A$2:$A$6186=D$1), 0)), "")</f>
        <v>1271.84777832031</v>
      </c>
      <c r="E654" s="7" cm="1">
        <f t="array" ref="E654">IFERROR(INDEX(Stock_DataSet!$G$2:$G$6186, MATCH(1, (Stock_DataSet!$B$2:$B$6186=$A654)*(Stock_DataSet!$A$2:$A$6186=E$1), 0)), "")</f>
        <v>1380.50219726562</v>
      </c>
      <c r="F654" s="7" cm="1">
        <f t="array" ref="F654">IFERROR(INDEX(Stock_DataSet!$G$2:$G$6186, MATCH(1, (Stock_DataSet!$B$2:$B$6186=$A654)*(Stock_DataSet!$A$2:$A$6186=F$1), 0)), "")</f>
        <v>2285.08227539062</v>
      </c>
    </row>
    <row r="655" spans="1:6" x14ac:dyDescent="0.25">
      <c r="A655" s="10">
        <v>44705</v>
      </c>
      <c r="B655" s="7" cm="1">
        <f t="array" ref="B655">IFERROR(INDEX(Stock_DataSet!$G$2:$G$6186, MATCH(1, (Stock_DataSet!$B$2:$B$6186=$A655)*(Stock_DataSet!$A$2:$A$6186=B$1), 0)), "")</f>
        <v>2389.99389648437</v>
      </c>
      <c r="C655" s="7" cm="1">
        <f t="array" ref="C655">IFERROR(INDEX(Stock_DataSet!$G$2:$G$6186, MATCH(1, (Stock_DataSet!$B$2:$B$6186=$A655)*(Stock_DataSet!$A$2:$A$6186=C$1), 0)), "")</f>
        <v>3107.53393554687</v>
      </c>
      <c r="D655" s="7" cm="1">
        <f t="array" ref="D655">IFERROR(INDEX(Stock_DataSet!$G$2:$G$6186, MATCH(1, (Stock_DataSet!$B$2:$B$6186=$A655)*(Stock_DataSet!$A$2:$A$6186=D$1), 0)), "")</f>
        <v>1286.42907714843</v>
      </c>
      <c r="E655" s="7" cm="1">
        <f t="array" ref="E655">IFERROR(INDEX(Stock_DataSet!$G$2:$G$6186, MATCH(1, (Stock_DataSet!$B$2:$B$6186=$A655)*(Stock_DataSet!$A$2:$A$6186=E$1), 0)), "")</f>
        <v>1354.74230957031</v>
      </c>
      <c r="F655" s="7" cm="1">
        <f t="array" ref="F655">IFERROR(INDEX(Stock_DataSet!$G$2:$G$6186, MATCH(1, (Stock_DataSet!$B$2:$B$6186=$A655)*(Stock_DataSet!$A$2:$A$6186=F$1), 0)), "")</f>
        <v>2217.72412109375</v>
      </c>
    </row>
    <row r="656" spans="1:6" x14ac:dyDescent="0.25">
      <c r="A656" s="10">
        <v>44706</v>
      </c>
      <c r="B656" s="7" cm="1">
        <f t="array" ref="B656">IFERROR(INDEX(Stock_DataSet!$G$2:$G$6186, MATCH(1, (Stock_DataSet!$B$2:$B$6186=$A656)*(Stock_DataSet!$A$2:$A$6186=B$1), 0)), "")</f>
        <v>2386.47631835937</v>
      </c>
      <c r="C656" s="7" cm="1">
        <f t="array" ref="C656">IFERROR(INDEX(Stock_DataSet!$G$2:$G$6186, MATCH(1, (Stock_DataSet!$B$2:$B$6186=$A656)*(Stock_DataSet!$A$2:$A$6186=C$1), 0)), "")</f>
        <v>3013.95581054687</v>
      </c>
      <c r="D656" s="7" cm="1">
        <f t="array" ref="D656">IFERROR(INDEX(Stock_DataSet!$G$2:$G$6186, MATCH(1, (Stock_DataSet!$B$2:$B$6186=$A656)*(Stock_DataSet!$A$2:$A$6186=D$1), 0)), "")</f>
        <v>1296.03625488281</v>
      </c>
      <c r="E656" s="7" cm="1">
        <f t="array" ref="E656">IFERROR(INDEX(Stock_DataSet!$G$2:$G$6186, MATCH(1, (Stock_DataSet!$B$2:$B$6186=$A656)*(Stock_DataSet!$A$2:$A$6186=E$1), 0)), "")</f>
        <v>1326.02099609375</v>
      </c>
      <c r="F656" s="7" cm="1">
        <f t="array" ref="F656">IFERROR(INDEX(Stock_DataSet!$G$2:$G$6186, MATCH(1, (Stock_DataSet!$B$2:$B$6186=$A656)*(Stock_DataSet!$A$2:$A$6186=F$1), 0)), "")</f>
        <v>2207.20971679687</v>
      </c>
    </row>
    <row r="657" spans="1:6" x14ac:dyDescent="0.25">
      <c r="A657" s="10">
        <v>44707</v>
      </c>
      <c r="B657" s="7" cm="1">
        <f t="array" ref="B657">IFERROR(INDEX(Stock_DataSet!$G$2:$G$6186, MATCH(1, (Stock_DataSet!$B$2:$B$6186=$A657)*(Stock_DataSet!$A$2:$A$6186=B$1), 0)), "")</f>
        <v>2363.72607421875</v>
      </c>
      <c r="C657" s="7" cm="1">
        <f t="array" ref="C657">IFERROR(INDEX(Stock_DataSet!$G$2:$G$6186, MATCH(1, (Stock_DataSet!$B$2:$B$6186=$A657)*(Stock_DataSet!$A$2:$A$6186=C$1), 0)), "")</f>
        <v>3070.37866210937</v>
      </c>
      <c r="D657" s="7" cm="1">
        <f t="array" ref="D657">IFERROR(INDEX(Stock_DataSet!$G$2:$G$6186, MATCH(1, (Stock_DataSet!$B$2:$B$6186=$A657)*(Stock_DataSet!$A$2:$A$6186=D$1), 0)), "")</f>
        <v>1333.00170898437</v>
      </c>
      <c r="E657" s="7" cm="1">
        <f t="array" ref="E657">IFERROR(INDEX(Stock_DataSet!$G$2:$G$6186, MATCH(1, (Stock_DataSet!$B$2:$B$6186=$A657)*(Stock_DataSet!$A$2:$A$6186=E$1), 0)), "")</f>
        <v>1338.71276855468</v>
      </c>
      <c r="F657" s="7" cm="1">
        <f t="array" ref="F657">IFERROR(INDEX(Stock_DataSet!$G$2:$G$6186, MATCH(1, (Stock_DataSet!$B$2:$B$6186=$A657)*(Stock_DataSet!$A$2:$A$6186=F$1), 0)), "")</f>
        <v>2189.4462890625</v>
      </c>
    </row>
    <row r="658" spans="1:6" x14ac:dyDescent="0.25">
      <c r="A658" s="10">
        <v>44708</v>
      </c>
      <c r="B658" s="7" cm="1">
        <f t="array" ref="B658">IFERROR(INDEX(Stock_DataSet!$G$2:$G$6186, MATCH(1, (Stock_DataSet!$B$2:$B$6186=$A658)*(Stock_DataSet!$A$2:$A$6186=B$1), 0)), "")</f>
        <v>2352.76196289062</v>
      </c>
      <c r="C658" s="7" cm="1">
        <f t="array" ref="C658">IFERROR(INDEX(Stock_DataSet!$G$2:$G$6186, MATCH(1, (Stock_DataSet!$B$2:$B$6186=$A658)*(Stock_DataSet!$A$2:$A$6186=C$1), 0)), "")</f>
        <v>3103.06225585937</v>
      </c>
      <c r="D658" s="7" cm="1">
        <f t="array" ref="D658">IFERROR(INDEX(Stock_DataSet!$G$2:$G$6186, MATCH(1, (Stock_DataSet!$B$2:$B$6186=$A658)*(Stock_DataSet!$A$2:$A$6186=D$1), 0)), "")</f>
        <v>1357.72680664062</v>
      </c>
      <c r="E658" s="7" cm="1">
        <f t="array" ref="E658">IFERROR(INDEX(Stock_DataSet!$G$2:$G$6186, MATCH(1, (Stock_DataSet!$B$2:$B$6186=$A658)*(Stock_DataSet!$A$2:$A$6186=E$1), 0)), "")</f>
        <v>1373.87414550781</v>
      </c>
      <c r="F658" s="7" cm="1">
        <f t="array" ref="F658">IFERROR(INDEX(Stock_DataSet!$G$2:$G$6186, MATCH(1, (Stock_DataSet!$B$2:$B$6186=$A658)*(Stock_DataSet!$A$2:$A$6186=F$1), 0)), "")</f>
        <v>2237.84057617187</v>
      </c>
    </row>
    <row r="659" spans="1:6" x14ac:dyDescent="0.25">
      <c r="A659" s="10">
        <v>44711</v>
      </c>
      <c r="B659" s="7" cm="1">
        <f t="array" ref="B659">IFERROR(INDEX(Stock_DataSet!$G$2:$G$6186, MATCH(1, (Stock_DataSet!$B$2:$B$6186=$A659)*(Stock_DataSet!$A$2:$A$6186=B$1), 0)), "")</f>
        <v>2434.71728515625</v>
      </c>
      <c r="C659" s="7" cm="1">
        <f t="array" ref="C659">IFERROR(INDEX(Stock_DataSet!$G$2:$G$6186, MATCH(1, (Stock_DataSet!$B$2:$B$6186=$A659)*(Stock_DataSet!$A$2:$A$6186=C$1), 0)), "")</f>
        <v>3211.48291015625</v>
      </c>
      <c r="D659" s="7" cm="1">
        <f t="array" ref="D659">IFERROR(INDEX(Stock_DataSet!$G$2:$G$6186, MATCH(1, (Stock_DataSet!$B$2:$B$6186=$A659)*(Stock_DataSet!$A$2:$A$6186=D$1), 0)), "")</f>
        <v>1366.99255371093</v>
      </c>
      <c r="E659" s="7" cm="1">
        <f t="array" ref="E659">IFERROR(INDEX(Stock_DataSet!$G$2:$G$6186, MATCH(1, (Stock_DataSet!$B$2:$B$6186=$A659)*(Stock_DataSet!$A$2:$A$6186=E$1), 0)), "")</f>
        <v>1435.40637207031</v>
      </c>
      <c r="F659" s="7" cm="1">
        <f t="array" ref="F659">IFERROR(INDEX(Stock_DataSet!$G$2:$G$6186, MATCH(1, (Stock_DataSet!$B$2:$B$6186=$A659)*(Stock_DataSet!$A$2:$A$6186=F$1), 0)), "")</f>
        <v>2255.4599609375</v>
      </c>
    </row>
    <row r="660" spans="1:6" x14ac:dyDescent="0.25">
      <c r="A660" s="10">
        <v>44712</v>
      </c>
      <c r="B660" s="7" cm="1">
        <f t="array" ref="B660">IFERROR(INDEX(Stock_DataSet!$G$2:$G$6186, MATCH(1, (Stock_DataSet!$B$2:$B$6186=$A660)*(Stock_DataSet!$A$2:$A$6186=B$1), 0)), "")</f>
        <v>2405.34301757812</v>
      </c>
      <c r="C660" s="7" cm="1">
        <f t="array" ref="C660">IFERROR(INDEX(Stock_DataSet!$G$2:$G$6186, MATCH(1, (Stock_DataSet!$B$2:$B$6186=$A660)*(Stock_DataSet!$A$2:$A$6186=C$1), 0)), "")</f>
        <v>3201.11206054687</v>
      </c>
      <c r="D660" s="7" cm="1">
        <f t="array" ref="D660">IFERROR(INDEX(Stock_DataSet!$G$2:$G$6186, MATCH(1, (Stock_DataSet!$B$2:$B$6186=$A660)*(Stock_DataSet!$A$2:$A$6186=D$1), 0)), "")</f>
        <v>1354.703125</v>
      </c>
      <c r="E660" s="7" cm="1">
        <f t="array" ref="E660">IFERROR(INDEX(Stock_DataSet!$G$2:$G$6186, MATCH(1, (Stock_DataSet!$B$2:$B$6186=$A660)*(Stock_DataSet!$A$2:$A$6186=E$1), 0)), "")</f>
        <v>1428.56579589843</v>
      </c>
      <c r="F660" s="7" cm="1">
        <f t="array" ref="F660">IFERROR(INDEX(Stock_DataSet!$G$2:$G$6186, MATCH(1, (Stock_DataSet!$B$2:$B$6186=$A660)*(Stock_DataSet!$A$2:$A$6186=F$1), 0)), "")</f>
        <v>2259.58911132812</v>
      </c>
    </row>
    <row r="661" spans="1:6" x14ac:dyDescent="0.25">
      <c r="A661" s="10">
        <v>44713</v>
      </c>
      <c r="B661" s="7" cm="1">
        <f t="array" ref="B661">IFERROR(INDEX(Stock_DataSet!$G$2:$G$6186, MATCH(1, (Stock_DataSet!$B$2:$B$6186=$A661)*(Stock_DataSet!$A$2:$A$6186=B$1), 0)), "")</f>
        <v>2406.1201171875</v>
      </c>
      <c r="C661" s="7" cm="1">
        <f t="array" ref="C661">IFERROR(INDEX(Stock_DataSet!$G$2:$G$6186, MATCH(1, (Stock_DataSet!$B$2:$B$6186=$A661)*(Stock_DataSet!$A$2:$A$6186=C$1), 0)), "")</f>
        <v>3192.40649414062</v>
      </c>
      <c r="D661" s="7" cm="1">
        <f t="array" ref="D661">IFERROR(INDEX(Stock_DataSet!$G$2:$G$6186, MATCH(1, (Stock_DataSet!$B$2:$B$6186=$A661)*(Stock_DataSet!$A$2:$A$6186=D$1), 0)), "")</f>
        <v>1360.45764160156</v>
      </c>
      <c r="E661" s="7" cm="1">
        <f t="array" ref="E661">IFERROR(INDEX(Stock_DataSet!$G$2:$G$6186, MATCH(1, (Stock_DataSet!$B$2:$B$6186=$A661)*(Stock_DataSet!$A$2:$A$6186=E$1), 0)), "")</f>
        <v>1404.76599121093</v>
      </c>
      <c r="F661" s="7" cm="1">
        <f t="array" ref="F661">IFERROR(INDEX(Stock_DataSet!$G$2:$G$6186, MATCH(1, (Stock_DataSet!$B$2:$B$6186=$A661)*(Stock_DataSet!$A$2:$A$6186=F$1), 0)), "")</f>
        <v>2216.57202148437</v>
      </c>
    </row>
    <row r="662" spans="1:6" x14ac:dyDescent="0.25">
      <c r="A662" s="10">
        <v>44714</v>
      </c>
      <c r="B662" s="7" cm="1">
        <f t="array" ref="B662">IFERROR(INDEX(Stock_DataSet!$G$2:$G$6186, MATCH(1, (Stock_DataSet!$B$2:$B$6186=$A662)*(Stock_DataSet!$A$2:$A$6186=B$1), 0)), "")</f>
        <v>2489.080078125</v>
      </c>
      <c r="C662" s="7" cm="1">
        <f t="array" ref="C662">IFERROR(INDEX(Stock_DataSet!$G$2:$G$6186, MATCH(1, (Stock_DataSet!$B$2:$B$6186=$A662)*(Stock_DataSet!$A$2:$A$6186=C$1), 0)), "")</f>
        <v>3256.91650390625</v>
      </c>
      <c r="D662" s="7" cm="1">
        <f t="array" ref="D662">IFERROR(INDEX(Stock_DataSet!$G$2:$G$6186, MATCH(1, (Stock_DataSet!$B$2:$B$6186=$A662)*(Stock_DataSet!$A$2:$A$6186=D$1), 0)), "")</f>
        <v>1350.94812011718</v>
      </c>
      <c r="E662" s="7" cm="1">
        <f t="array" ref="E662">IFERROR(INDEX(Stock_DataSet!$G$2:$G$6186, MATCH(1, (Stock_DataSet!$B$2:$B$6186=$A662)*(Stock_DataSet!$A$2:$A$6186=E$1), 0)), "")</f>
        <v>1432.74621582031</v>
      </c>
      <c r="F662" s="7" cm="1">
        <f t="array" ref="F662">IFERROR(INDEX(Stock_DataSet!$G$2:$G$6186, MATCH(1, (Stock_DataSet!$B$2:$B$6186=$A662)*(Stock_DataSet!$A$2:$A$6186=F$1), 0)), "")</f>
        <v>2193.86303710937</v>
      </c>
    </row>
    <row r="663" spans="1:6" x14ac:dyDescent="0.25">
      <c r="A663" s="10">
        <v>44715</v>
      </c>
      <c r="B663" s="7" cm="1">
        <f t="array" ref="B663">IFERROR(INDEX(Stock_DataSet!$G$2:$G$6186, MATCH(1, (Stock_DataSet!$B$2:$B$6186=$A663)*(Stock_DataSet!$A$2:$A$6186=B$1), 0)), "")</f>
        <v>2539.51391601562</v>
      </c>
      <c r="C663" s="7" cm="1">
        <f t="array" ref="C663">IFERROR(INDEX(Stock_DataSet!$G$2:$G$6186, MATCH(1, (Stock_DataSet!$B$2:$B$6186=$A663)*(Stock_DataSet!$A$2:$A$6186=C$1), 0)), "")</f>
        <v>3273.23413085937</v>
      </c>
      <c r="D663" s="7" cm="1">
        <f t="array" ref="D663">IFERROR(INDEX(Stock_DataSet!$G$2:$G$6186, MATCH(1, (Stock_DataSet!$B$2:$B$6186=$A663)*(Stock_DataSet!$A$2:$A$6186=D$1), 0)), "")</f>
        <v>1346.26647949218</v>
      </c>
      <c r="E663" s="7" cm="1">
        <f t="array" ref="E663">IFERROR(INDEX(Stock_DataSet!$G$2:$G$6186, MATCH(1, (Stock_DataSet!$B$2:$B$6186=$A663)*(Stock_DataSet!$A$2:$A$6186=E$1), 0)), "")</f>
        <v>1445.76245117187</v>
      </c>
      <c r="F663" s="7" cm="1">
        <f t="array" ref="F663">IFERROR(INDEX(Stock_DataSet!$G$2:$G$6186, MATCH(1, (Stock_DataSet!$B$2:$B$6186=$A663)*(Stock_DataSet!$A$2:$A$6186=F$1), 0)), "")</f>
        <v>2200.728515625</v>
      </c>
    </row>
    <row r="664" spans="1:6" x14ac:dyDescent="0.25">
      <c r="A664" s="10">
        <v>44718</v>
      </c>
      <c r="B664" s="7" cm="1">
        <f t="array" ref="B664">IFERROR(INDEX(Stock_DataSet!$G$2:$G$6186, MATCH(1, (Stock_DataSet!$B$2:$B$6186=$A664)*(Stock_DataSet!$A$2:$A$6186=B$1), 0)), "")</f>
        <v>2528.595703125</v>
      </c>
      <c r="C664" s="7" cm="1">
        <f t="array" ref="C664">IFERROR(INDEX(Stock_DataSet!$G$2:$G$6186, MATCH(1, (Stock_DataSet!$B$2:$B$6186=$A664)*(Stock_DataSet!$A$2:$A$6186=C$1), 0)), "")</f>
        <v>3264.48071289062</v>
      </c>
      <c r="D664" s="7" cm="1">
        <f t="array" ref="D664">IFERROR(INDEX(Stock_DataSet!$G$2:$G$6186, MATCH(1, (Stock_DataSet!$B$2:$B$6186=$A664)*(Stock_DataSet!$A$2:$A$6186=D$1), 0)), "")</f>
        <v>1344.46203613281</v>
      </c>
      <c r="E664" s="7" cm="1">
        <f t="array" ref="E664">IFERROR(INDEX(Stock_DataSet!$G$2:$G$6186, MATCH(1, (Stock_DataSet!$B$2:$B$6186=$A664)*(Stock_DataSet!$A$2:$A$6186=E$1), 0)), "")</f>
        <v>1453.69580078125</v>
      </c>
      <c r="F664" s="7" cm="1">
        <f t="array" ref="F664">IFERROR(INDEX(Stock_DataSet!$G$2:$G$6186, MATCH(1, (Stock_DataSet!$B$2:$B$6186=$A664)*(Stock_DataSet!$A$2:$A$6186=F$1), 0)), "")</f>
        <v>2189.734375</v>
      </c>
    </row>
    <row r="665" spans="1:6" x14ac:dyDescent="0.25">
      <c r="A665" s="10">
        <v>44719</v>
      </c>
      <c r="B665" s="7" cm="1">
        <f t="array" ref="B665">IFERROR(INDEX(Stock_DataSet!$G$2:$G$6186, MATCH(1, (Stock_DataSet!$B$2:$B$6186=$A665)*(Stock_DataSet!$A$2:$A$6186=B$1), 0)), "")</f>
        <v>2533.34692382812</v>
      </c>
      <c r="C665" s="7" cm="1">
        <f t="array" ref="C665">IFERROR(INDEX(Stock_DataSet!$G$2:$G$6186, MATCH(1, (Stock_DataSet!$B$2:$B$6186=$A665)*(Stock_DataSet!$A$2:$A$6186=C$1), 0)), "")</f>
        <v>3199.5419921875</v>
      </c>
      <c r="D665" s="7" cm="1">
        <f t="array" ref="D665">IFERROR(INDEX(Stock_DataSet!$G$2:$G$6186, MATCH(1, (Stock_DataSet!$B$2:$B$6186=$A665)*(Stock_DataSet!$A$2:$A$6186=D$1), 0)), "")</f>
        <v>1329.0029296875</v>
      </c>
      <c r="E665" s="7" cm="1">
        <f t="array" ref="E665">IFERROR(INDEX(Stock_DataSet!$G$2:$G$6186, MATCH(1, (Stock_DataSet!$B$2:$B$6186=$A665)*(Stock_DataSet!$A$2:$A$6186=E$1), 0)), "")</f>
        <v>1431.51110839843</v>
      </c>
      <c r="F665" s="7" cm="1">
        <f t="array" ref="F665">IFERROR(INDEX(Stock_DataSet!$G$2:$G$6186, MATCH(1, (Stock_DataSet!$B$2:$B$6186=$A665)*(Stock_DataSet!$A$2:$A$6186=F$1), 0)), "")</f>
        <v>2123.57666015625</v>
      </c>
    </row>
    <row r="666" spans="1:6" x14ac:dyDescent="0.25">
      <c r="A666" s="10">
        <v>44720</v>
      </c>
      <c r="B666" s="7" cm="1">
        <f t="array" ref="B666">IFERROR(INDEX(Stock_DataSet!$G$2:$G$6186, MATCH(1, (Stock_DataSet!$B$2:$B$6186=$A666)*(Stock_DataSet!$A$2:$A$6186=B$1), 0)), "")</f>
        <v>2488.85180664062</v>
      </c>
      <c r="C666" s="7" cm="1">
        <f t="array" ref="C666">IFERROR(INDEX(Stock_DataSet!$G$2:$G$6186, MATCH(1, (Stock_DataSet!$B$2:$B$6186=$A666)*(Stock_DataSet!$A$2:$A$6186=C$1), 0)), "")</f>
        <v>3238.98095703125</v>
      </c>
      <c r="D666" s="7" cm="1">
        <f t="array" ref="D666">IFERROR(INDEX(Stock_DataSet!$G$2:$G$6186, MATCH(1, (Stock_DataSet!$B$2:$B$6186=$A666)*(Stock_DataSet!$A$2:$A$6186=D$1), 0)), "")</f>
        <v>1333.6845703125</v>
      </c>
      <c r="E666" s="7" cm="1">
        <f t="array" ref="E666">IFERROR(INDEX(Stock_DataSet!$G$2:$G$6186, MATCH(1, (Stock_DataSet!$B$2:$B$6186=$A666)*(Stock_DataSet!$A$2:$A$6186=E$1), 0)), "")</f>
        <v>1425.14538574218</v>
      </c>
      <c r="F666" s="7" cm="1">
        <f t="array" ref="F666">IFERROR(INDEX(Stock_DataSet!$G$2:$G$6186, MATCH(1, (Stock_DataSet!$B$2:$B$6186=$A666)*(Stock_DataSet!$A$2:$A$6186=F$1), 0)), "")</f>
        <v>2109.60571289062</v>
      </c>
    </row>
    <row r="667" spans="1:6" x14ac:dyDescent="0.25">
      <c r="A667" s="10">
        <v>44721</v>
      </c>
      <c r="B667" s="7" cm="1">
        <f t="array" ref="B667">IFERROR(INDEX(Stock_DataSet!$G$2:$G$6186, MATCH(1, (Stock_DataSet!$B$2:$B$6186=$A667)*(Stock_DataSet!$A$2:$A$6186=B$1), 0)), "")</f>
        <v>2557.10205078125</v>
      </c>
      <c r="C667" s="7" cm="1">
        <f t="array" ref="C667">IFERROR(INDEX(Stock_DataSet!$G$2:$G$6186, MATCH(1, (Stock_DataSet!$B$2:$B$6186=$A667)*(Stock_DataSet!$A$2:$A$6186=C$1), 0)), "")</f>
        <v>3260.81762695312</v>
      </c>
      <c r="D667" s="7" cm="1">
        <f t="array" ref="D667">IFERROR(INDEX(Stock_DataSet!$G$2:$G$6186, MATCH(1, (Stock_DataSet!$B$2:$B$6186=$A667)*(Stock_DataSet!$A$2:$A$6186=D$1), 0)), "")</f>
        <v>1343.73046875</v>
      </c>
      <c r="E667" s="7" cm="1">
        <f t="array" ref="E667">IFERROR(INDEX(Stock_DataSet!$G$2:$G$6186, MATCH(1, (Stock_DataSet!$B$2:$B$6186=$A667)*(Stock_DataSet!$A$2:$A$6186=E$1), 0)), "")</f>
        <v>1439.39685058593</v>
      </c>
      <c r="F667" s="7" cm="1">
        <f t="array" ref="F667">IFERROR(INDEX(Stock_DataSet!$G$2:$G$6186, MATCH(1, (Stock_DataSet!$B$2:$B$6186=$A667)*(Stock_DataSet!$A$2:$A$6186=F$1), 0)), "")</f>
        <v>2110.22998046875</v>
      </c>
    </row>
    <row r="668" spans="1:6" x14ac:dyDescent="0.25">
      <c r="A668" s="10">
        <v>44722</v>
      </c>
      <c r="B668" s="7" cm="1">
        <f t="array" ref="B668">IFERROR(INDEX(Stock_DataSet!$G$2:$G$6186, MATCH(1, (Stock_DataSet!$B$2:$B$6186=$A668)*(Stock_DataSet!$A$2:$A$6186=B$1), 0)), "")</f>
        <v>2479.89794921875</v>
      </c>
      <c r="C668" s="7" cm="1">
        <f t="array" ref="C668">IFERROR(INDEX(Stock_DataSet!$G$2:$G$6186, MATCH(1, (Stock_DataSet!$B$2:$B$6186=$A668)*(Stock_DataSet!$A$2:$A$6186=C$1), 0)), "")</f>
        <v>3196.8779296875</v>
      </c>
      <c r="D668" s="7" cm="1">
        <f t="array" ref="D668">IFERROR(INDEX(Stock_DataSet!$G$2:$G$6186, MATCH(1, (Stock_DataSet!$B$2:$B$6186=$A668)*(Stock_DataSet!$A$2:$A$6186=D$1), 0)), "")</f>
        <v>1317.78637695312</v>
      </c>
      <c r="E668" s="7" cm="1">
        <f t="array" ref="E668">IFERROR(INDEX(Stock_DataSet!$G$2:$G$6186, MATCH(1, (Stock_DataSet!$B$2:$B$6186=$A668)*(Stock_DataSet!$A$2:$A$6186=E$1), 0)), "")</f>
        <v>1403.10314941406</v>
      </c>
      <c r="F668" s="7" cm="1">
        <f t="array" ref="F668">IFERROR(INDEX(Stock_DataSet!$G$2:$G$6186, MATCH(1, (Stock_DataSet!$B$2:$B$6186=$A668)*(Stock_DataSet!$A$2:$A$6186=F$1), 0)), "")</f>
        <v>2112.34204101562</v>
      </c>
    </row>
    <row r="669" spans="1:6" x14ac:dyDescent="0.25">
      <c r="A669" s="10">
        <v>44725</v>
      </c>
      <c r="B669" s="7" cm="1">
        <f t="array" ref="B669">IFERROR(INDEX(Stock_DataSet!$G$2:$G$6186, MATCH(1, (Stock_DataSet!$B$2:$B$6186=$A669)*(Stock_DataSet!$A$2:$A$6186=B$1), 0)), "")</f>
        <v>2432.9814453125</v>
      </c>
      <c r="C669" s="7" cm="1">
        <f t="array" ref="C669">IFERROR(INDEX(Stock_DataSet!$G$2:$G$6186, MATCH(1, (Stock_DataSet!$B$2:$B$6186=$A669)*(Stock_DataSet!$A$2:$A$6186=C$1), 0)), "")</f>
        <v>3063.38598632812</v>
      </c>
      <c r="D669" s="7" cm="1">
        <f t="array" ref="D669">IFERROR(INDEX(Stock_DataSet!$G$2:$G$6186, MATCH(1, (Stock_DataSet!$B$2:$B$6186=$A669)*(Stock_DataSet!$A$2:$A$6186=D$1), 0)), "")</f>
        <v>1293.89050292968</v>
      </c>
      <c r="E669" s="7" cm="1">
        <f t="array" ref="E669">IFERROR(INDEX(Stock_DataSet!$G$2:$G$6186, MATCH(1, (Stock_DataSet!$B$2:$B$6186=$A669)*(Stock_DataSet!$A$2:$A$6186=E$1), 0)), "")</f>
        <v>1353.41320800781</v>
      </c>
      <c r="F669" s="7" cm="1">
        <f t="array" ref="F669">IFERROR(INDEX(Stock_DataSet!$G$2:$G$6186, MATCH(1, (Stock_DataSet!$B$2:$B$6186=$A669)*(Stock_DataSet!$A$2:$A$6186=F$1), 0)), "")</f>
        <v>2109.46166992187</v>
      </c>
    </row>
    <row r="670" spans="1:6" x14ac:dyDescent="0.25">
      <c r="A670" s="10">
        <v>44726</v>
      </c>
      <c r="B670" s="7" cm="1">
        <f t="array" ref="B670">IFERROR(INDEX(Stock_DataSet!$G$2:$G$6186, MATCH(1, (Stock_DataSet!$B$2:$B$6186=$A670)*(Stock_DataSet!$A$2:$A$6186=B$1), 0)), "")</f>
        <v>2401.18603515625</v>
      </c>
      <c r="C670" s="7" cm="1">
        <f t="array" ref="C670">IFERROR(INDEX(Stock_DataSet!$G$2:$G$6186, MATCH(1, (Stock_DataSet!$B$2:$B$6186=$A670)*(Stock_DataSet!$A$2:$A$6186=C$1), 0)), "")</f>
        <v>3054.77465820312</v>
      </c>
      <c r="D670" s="7" cm="1">
        <f t="array" ref="D670">IFERROR(INDEX(Stock_DataSet!$G$2:$G$6186, MATCH(1, (Stock_DataSet!$B$2:$B$6186=$A670)*(Stock_DataSet!$A$2:$A$6186=D$1), 0)), "")</f>
        <v>1279.65051269531</v>
      </c>
      <c r="E670" s="7" cm="1">
        <f t="array" ref="E670">IFERROR(INDEX(Stock_DataSet!$G$2:$G$6186, MATCH(1, (Stock_DataSet!$B$2:$B$6186=$A670)*(Stock_DataSet!$A$2:$A$6186=E$1), 0)), "")</f>
        <v>1368.66223144531</v>
      </c>
      <c r="F670" s="7" cm="1">
        <f t="array" ref="F670">IFERROR(INDEX(Stock_DataSet!$G$2:$G$6186, MATCH(1, (Stock_DataSet!$B$2:$B$6186=$A670)*(Stock_DataSet!$A$2:$A$6186=F$1), 0)), "")</f>
        <v>2084.5927734375</v>
      </c>
    </row>
    <row r="671" spans="1:6" x14ac:dyDescent="0.25">
      <c r="A671" s="10">
        <v>44727</v>
      </c>
      <c r="B671" s="7" cm="1">
        <f t="array" ref="B671">IFERROR(INDEX(Stock_DataSet!$G$2:$G$6186, MATCH(1, (Stock_DataSet!$B$2:$B$6186=$A671)*(Stock_DataSet!$A$2:$A$6186=B$1), 0)), "")</f>
        <v>2372.1318359375</v>
      </c>
      <c r="C671" s="7" cm="1">
        <f t="array" ref="C671">IFERROR(INDEX(Stock_DataSet!$G$2:$G$6186, MATCH(1, (Stock_DataSet!$B$2:$B$6186=$A671)*(Stock_DataSet!$A$2:$A$6186=C$1), 0)), "")</f>
        <v>3050.73095703125</v>
      </c>
      <c r="D671" s="7" cm="1">
        <f t="array" ref="D671">IFERROR(INDEX(Stock_DataSet!$G$2:$G$6186, MATCH(1, (Stock_DataSet!$B$2:$B$6186=$A671)*(Stock_DataSet!$A$2:$A$6186=D$1), 0)), "")</f>
        <v>1275.21264648437</v>
      </c>
      <c r="E671" s="7" cm="1">
        <f t="array" ref="E671">IFERROR(INDEX(Stock_DataSet!$G$2:$G$6186, MATCH(1, (Stock_DataSet!$B$2:$B$6186=$A671)*(Stock_DataSet!$A$2:$A$6186=E$1), 0)), "")</f>
        <v>1351.22778320312</v>
      </c>
      <c r="F671" s="7" cm="1">
        <f t="array" ref="F671">IFERROR(INDEX(Stock_DataSet!$G$2:$G$6186, MATCH(1, (Stock_DataSet!$B$2:$B$6186=$A671)*(Stock_DataSet!$A$2:$A$6186=F$1), 0)), "")</f>
        <v>2079.31323242187</v>
      </c>
    </row>
    <row r="672" spans="1:6" x14ac:dyDescent="0.25">
      <c r="A672" s="10">
        <v>44728</v>
      </c>
      <c r="B672" s="7" cm="1">
        <f t="array" ref="B672">IFERROR(INDEX(Stock_DataSet!$G$2:$G$6186, MATCH(1, (Stock_DataSet!$B$2:$B$6186=$A672)*(Stock_DataSet!$A$2:$A$6186=B$1), 0)), "")</f>
        <v>2338.9658203125</v>
      </c>
      <c r="C672" s="7" cm="1">
        <f t="array" ref="C672">IFERROR(INDEX(Stock_DataSet!$G$2:$G$6186, MATCH(1, (Stock_DataSet!$B$2:$B$6186=$A672)*(Stock_DataSet!$A$2:$A$6186=C$1), 0)), "")</f>
        <v>2989.55102539062</v>
      </c>
      <c r="D672" s="7" cm="1">
        <f t="array" ref="D672">IFERROR(INDEX(Stock_DataSet!$G$2:$G$6186, MATCH(1, (Stock_DataSet!$B$2:$B$6186=$A672)*(Stock_DataSet!$A$2:$A$6186=D$1), 0)), "")</f>
        <v>1249.70751953125</v>
      </c>
      <c r="E672" s="7" cm="1">
        <f t="array" ref="E672">IFERROR(INDEX(Stock_DataSet!$G$2:$G$6186, MATCH(1, (Stock_DataSet!$B$2:$B$6186=$A672)*(Stock_DataSet!$A$2:$A$6186=E$1), 0)), "")</f>
        <v>1327.47534179687</v>
      </c>
      <c r="F672" s="7" cm="1">
        <f t="array" ref="F672">IFERROR(INDEX(Stock_DataSet!$G$2:$G$6186, MATCH(1, (Stock_DataSet!$B$2:$B$6186=$A672)*(Stock_DataSet!$A$2:$A$6186=F$1), 0)), "")</f>
        <v>2079.45849609375</v>
      </c>
    </row>
    <row r="673" spans="1:6" x14ac:dyDescent="0.25">
      <c r="A673" s="10">
        <v>44729</v>
      </c>
      <c r="B673" s="7" cm="1">
        <f t="array" ref="B673">IFERROR(INDEX(Stock_DataSet!$G$2:$G$6186, MATCH(1, (Stock_DataSet!$B$2:$B$6186=$A673)*(Stock_DataSet!$A$2:$A$6186=B$1), 0)), "")</f>
        <v>2366.37573242187</v>
      </c>
      <c r="C673" s="7" cm="1">
        <f t="array" ref="C673">IFERROR(INDEX(Stock_DataSet!$G$2:$G$6186, MATCH(1, (Stock_DataSet!$B$2:$B$6186=$A673)*(Stock_DataSet!$A$2:$A$6186=C$1), 0)), "")</f>
        <v>2939.02685546875</v>
      </c>
      <c r="D673" s="7" cm="1">
        <f t="array" ref="D673">IFERROR(INDEX(Stock_DataSet!$G$2:$G$6186, MATCH(1, (Stock_DataSet!$B$2:$B$6186=$A673)*(Stock_DataSet!$A$2:$A$6186=D$1), 0)), "")</f>
        <v>1257.94909667968</v>
      </c>
      <c r="E673" s="7" cm="1">
        <f t="array" ref="E673">IFERROR(INDEX(Stock_DataSet!$G$2:$G$6186, MATCH(1, (Stock_DataSet!$B$2:$B$6186=$A673)*(Stock_DataSet!$A$2:$A$6186=E$1), 0)), "")</f>
        <v>1318.0693359375</v>
      </c>
      <c r="F673" s="7" cm="1">
        <f t="array" ref="F673">IFERROR(INDEX(Stock_DataSet!$G$2:$G$6186, MATCH(1, (Stock_DataSet!$B$2:$B$6186=$A673)*(Stock_DataSet!$A$2:$A$6186=F$1), 0)), "")</f>
        <v>2044.34399414062</v>
      </c>
    </row>
    <row r="674" spans="1:6" x14ac:dyDescent="0.25">
      <c r="A674" s="10">
        <v>44732</v>
      </c>
      <c r="B674" s="7" cm="1">
        <f t="array" ref="B674">IFERROR(INDEX(Stock_DataSet!$G$2:$G$6186, MATCH(1, (Stock_DataSet!$B$2:$B$6186=$A674)*(Stock_DataSet!$A$2:$A$6186=B$1), 0)), "")</f>
        <v>2323.47973632812</v>
      </c>
      <c r="C674" s="7" cm="1">
        <f t="array" ref="C674">IFERROR(INDEX(Stock_DataSet!$G$2:$G$6186, MATCH(1, (Stock_DataSet!$B$2:$B$6186=$A674)*(Stock_DataSet!$A$2:$A$6186=C$1), 0)), "")</f>
        <v>2961.38647460937</v>
      </c>
      <c r="D674" s="7" cm="1">
        <f t="array" ref="D674">IFERROR(INDEX(Stock_DataSet!$G$2:$G$6186, MATCH(1, (Stock_DataSet!$B$2:$B$6186=$A674)*(Stock_DataSet!$A$2:$A$6186=D$1), 0)), "")</f>
        <v>1289.55029296875</v>
      </c>
      <c r="E674" s="7" cm="1">
        <f t="array" ref="E674">IFERROR(INDEX(Stock_DataSet!$G$2:$G$6186, MATCH(1, (Stock_DataSet!$B$2:$B$6186=$A674)*(Stock_DataSet!$A$2:$A$6186=E$1), 0)), "")</f>
        <v>1343.57946777343</v>
      </c>
      <c r="F674" s="7" cm="1">
        <f t="array" ref="F674">IFERROR(INDEX(Stock_DataSet!$G$2:$G$6186, MATCH(1, (Stock_DataSet!$B$2:$B$6186=$A674)*(Stock_DataSet!$A$2:$A$6186=F$1), 0)), "")</f>
        <v>2127.1171875</v>
      </c>
    </row>
    <row r="675" spans="1:6" x14ac:dyDescent="0.25">
      <c r="A675" s="10">
        <v>44733</v>
      </c>
      <c r="B675" s="7" cm="1">
        <f t="array" ref="B675">IFERROR(INDEX(Stock_DataSet!$G$2:$G$6186, MATCH(1, (Stock_DataSet!$B$2:$B$6186=$A675)*(Stock_DataSet!$A$2:$A$6186=B$1), 0)), "")</f>
        <v>2360.98510742187</v>
      </c>
      <c r="C675" s="7" cm="1">
        <f t="array" ref="C675">IFERROR(INDEX(Stock_DataSet!$G$2:$G$6186, MATCH(1, (Stock_DataSet!$B$2:$B$6186=$A675)*(Stock_DataSet!$A$2:$A$6186=C$1), 0)), "")</f>
        <v>3056.10668945312</v>
      </c>
      <c r="D675" s="7" cm="1">
        <f t="array" ref="D675">IFERROR(INDEX(Stock_DataSet!$G$2:$G$6186, MATCH(1, (Stock_DataSet!$B$2:$B$6186=$A675)*(Stock_DataSet!$A$2:$A$6186=D$1), 0)), "")</f>
        <v>1303.59521484375</v>
      </c>
      <c r="E675" s="7" cm="1">
        <f t="array" ref="E675">IFERROR(INDEX(Stock_DataSet!$G$2:$G$6186, MATCH(1, (Stock_DataSet!$B$2:$B$6186=$A675)*(Stock_DataSet!$A$2:$A$6186=E$1), 0)), "")</f>
        <v>1377.54553222656</v>
      </c>
      <c r="F675" s="7" cm="1">
        <f t="array" ref="F675">IFERROR(INDEX(Stock_DataSet!$G$2:$G$6186, MATCH(1, (Stock_DataSet!$B$2:$B$6186=$A675)*(Stock_DataSet!$A$2:$A$6186=F$1), 0)), "")</f>
        <v>2135.93237304687</v>
      </c>
    </row>
    <row r="676" spans="1:6" x14ac:dyDescent="0.25">
      <c r="A676" s="10">
        <v>44734</v>
      </c>
      <c r="B676" s="7" cm="1">
        <f t="array" ref="B676">IFERROR(INDEX(Stock_DataSet!$G$2:$G$6186, MATCH(1, (Stock_DataSet!$B$2:$B$6186=$A676)*(Stock_DataSet!$A$2:$A$6186=B$1), 0)), "")</f>
        <v>2289.26293945312</v>
      </c>
      <c r="C676" s="7" cm="1">
        <f t="array" ref="C676">IFERROR(INDEX(Stock_DataSet!$G$2:$G$6186, MATCH(1, (Stock_DataSet!$B$2:$B$6186=$A676)*(Stock_DataSet!$A$2:$A$6186=C$1), 0)), "")</f>
        <v>3066.5732421875</v>
      </c>
      <c r="D676" s="7" cm="1">
        <f t="array" ref="D676">IFERROR(INDEX(Stock_DataSet!$G$2:$G$6186, MATCH(1, (Stock_DataSet!$B$2:$B$6186=$A676)*(Stock_DataSet!$A$2:$A$6186=D$1), 0)), "")</f>
        <v>1297.45056152343</v>
      </c>
      <c r="E676" s="7" cm="1">
        <f t="array" ref="E676">IFERROR(INDEX(Stock_DataSet!$G$2:$G$6186, MATCH(1, (Stock_DataSet!$B$2:$B$6186=$A676)*(Stock_DataSet!$A$2:$A$6186=E$1), 0)), "")</f>
        <v>1365.52673339843</v>
      </c>
      <c r="F676" s="7" cm="1">
        <f t="array" ref="F676">IFERROR(INDEX(Stock_DataSet!$G$2:$G$6186, MATCH(1, (Stock_DataSet!$B$2:$B$6186=$A676)*(Stock_DataSet!$A$2:$A$6186=F$1), 0)), "")</f>
        <v>2133.84985351562</v>
      </c>
    </row>
    <row r="677" spans="1:6" x14ac:dyDescent="0.25">
      <c r="A677" s="10">
        <v>44735</v>
      </c>
      <c r="B677" s="7" cm="1">
        <f t="array" ref="B677">IFERROR(INDEX(Stock_DataSet!$G$2:$G$6186, MATCH(1, (Stock_DataSet!$B$2:$B$6186=$A677)*(Stock_DataSet!$A$2:$A$6186=B$1), 0)), "")</f>
        <v>2252.12280273437</v>
      </c>
      <c r="C677" s="7" cm="1">
        <f t="array" ref="C677">IFERROR(INDEX(Stock_DataSet!$G$2:$G$6186, MATCH(1, (Stock_DataSet!$B$2:$B$6186=$A677)*(Stock_DataSet!$A$2:$A$6186=C$1), 0)), "")</f>
        <v>3148.25732421875</v>
      </c>
      <c r="D677" s="7" cm="1">
        <f t="array" ref="D677">IFERROR(INDEX(Stock_DataSet!$G$2:$G$6186, MATCH(1, (Stock_DataSet!$B$2:$B$6186=$A677)*(Stock_DataSet!$A$2:$A$6186=D$1), 0)), "")</f>
        <v>1302.22973632812</v>
      </c>
      <c r="E677" s="7" cm="1">
        <f t="array" ref="E677">IFERROR(INDEX(Stock_DataSet!$G$2:$G$6186, MATCH(1, (Stock_DataSet!$B$2:$B$6186=$A677)*(Stock_DataSet!$A$2:$A$6186=E$1), 0)), "")</f>
        <v>1379.96826171875</v>
      </c>
      <c r="F677" s="7" cm="1">
        <f t="array" ref="F677">IFERROR(INDEX(Stock_DataSet!$G$2:$G$6186, MATCH(1, (Stock_DataSet!$B$2:$B$6186=$A677)*(Stock_DataSet!$A$2:$A$6186=F$1), 0)), "")</f>
        <v>2182.04150390625</v>
      </c>
    </row>
    <row r="678" spans="1:6" x14ac:dyDescent="0.25">
      <c r="A678" s="10">
        <v>44736</v>
      </c>
      <c r="B678" s="7" cm="1">
        <f t="array" ref="B678">IFERROR(INDEX(Stock_DataSet!$G$2:$G$6186, MATCH(1, (Stock_DataSet!$B$2:$B$6186=$A678)*(Stock_DataSet!$A$2:$A$6186=B$1), 0)), "")</f>
        <v>2284.1923828125</v>
      </c>
      <c r="C678" s="7" cm="1">
        <f t="array" ref="C678">IFERROR(INDEX(Stock_DataSet!$G$2:$G$6186, MATCH(1, (Stock_DataSet!$B$2:$B$6186=$A678)*(Stock_DataSet!$A$2:$A$6186=C$1), 0)), "")</f>
        <v>3133.3193359375</v>
      </c>
      <c r="D678" s="7" cm="1">
        <f t="array" ref="D678">IFERROR(INDEX(Stock_DataSet!$G$2:$G$6186, MATCH(1, (Stock_DataSet!$B$2:$B$6186=$A678)*(Stock_DataSet!$A$2:$A$6186=D$1), 0)), "")</f>
        <v>1320.419921875</v>
      </c>
      <c r="E678" s="7" cm="1">
        <f t="array" ref="E678">IFERROR(INDEX(Stock_DataSet!$G$2:$G$6186, MATCH(1, (Stock_DataSet!$B$2:$B$6186=$A678)*(Stock_DataSet!$A$2:$A$6186=E$1), 0)), "")</f>
        <v>1369.1845703125</v>
      </c>
      <c r="F678" s="7" cm="1">
        <f t="array" ref="F678">IFERROR(INDEX(Stock_DataSet!$G$2:$G$6186, MATCH(1, (Stock_DataSet!$B$2:$B$6186=$A678)*(Stock_DataSet!$A$2:$A$6186=F$1), 0)), "")</f>
        <v>2231.734375</v>
      </c>
    </row>
    <row r="679" spans="1:6" x14ac:dyDescent="0.25">
      <c r="A679" s="10">
        <v>44739</v>
      </c>
      <c r="B679" s="7" cm="1">
        <f t="array" ref="B679">IFERROR(INDEX(Stock_DataSet!$G$2:$G$6186, MATCH(1, (Stock_DataSet!$B$2:$B$6186=$A679)*(Stock_DataSet!$A$2:$A$6186=B$1), 0)), "")</f>
        <v>2277.43115234375</v>
      </c>
      <c r="C679" s="7" cm="1">
        <f t="array" ref="C679">IFERROR(INDEX(Stock_DataSet!$G$2:$G$6186, MATCH(1, (Stock_DataSet!$B$2:$B$6186=$A679)*(Stock_DataSet!$A$2:$A$6186=C$1), 0)), "")</f>
        <v>3153.87109375</v>
      </c>
      <c r="D679" s="7" cm="1">
        <f t="array" ref="D679">IFERROR(INDEX(Stock_DataSet!$G$2:$G$6186, MATCH(1, (Stock_DataSet!$B$2:$B$6186=$A679)*(Stock_DataSet!$A$2:$A$6186=D$1), 0)), "")</f>
        <v>1322.80944824218</v>
      </c>
      <c r="E679" s="7" cm="1">
        <f t="array" ref="E679">IFERROR(INDEX(Stock_DataSet!$G$2:$G$6186, MATCH(1, (Stock_DataSet!$B$2:$B$6186=$A679)*(Stock_DataSet!$A$2:$A$6186=E$1), 0)), "")</f>
        <v>1401.01293945312</v>
      </c>
      <c r="F679" s="7" cm="1">
        <f t="array" ref="F679">IFERROR(INDEX(Stock_DataSet!$G$2:$G$6186, MATCH(1, (Stock_DataSet!$B$2:$B$6186=$A679)*(Stock_DataSet!$A$2:$A$6186=F$1), 0)), "")</f>
        <v>2247.95971679687</v>
      </c>
    </row>
    <row r="680" spans="1:6" x14ac:dyDescent="0.25">
      <c r="A680" s="10">
        <v>44740</v>
      </c>
      <c r="B680" s="7" cm="1">
        <f t="array" ref="B680">IFERROR(INDEX(Stock_DataSet!$G$2:$G$6186, MATCH(1, (Stock_DataSet!$B$2:$B$6186=$A680)*(Stock_DataSet!$A$2:$A$6186=B$1), 0)), "")</f>
        <v>2309.45483398437</v>
      </c>
      <c r="C680" s="7" cm="1">
        <f t="array" ref="C680">IFERROR(INDEX(Stock_DataSet!$G$2:$G$6186, MATCH(1, (Stock_DataSet!$B$2:$B$6186=$A680)*(Stock_DataSet!$A$2:$A$6186=C$1), 0)), "")</f>
        <v>3157.1533203125</v>
      </c>
      <c r="D680" s="7" cm="1">
        <f t="array" ref="D680">IFERROR(INDEX(Stock_DataSet!$G$2:$G$6186, MATCH(1, (Stock_DataSet!$B$2:$B$6186=$A680)*(Stock_DataSet!$A$2:$A$6186=D$1), 0)), "")</f>
        <v>1312.71472167968</v>
      </c>
      <c r="E680" s="7" cm="1">
        <f t="array" ref="E680">IFERROR(INDEX(Stock_DataSet!$G$2:$G$6186, MATCH(1, (Stock_DataSet!$B$2:$B$6186=$A680)*(Stock_DataSet!$A$2:$A$6186=E$1), 0)), "")</f>
        <v>1406.28588867187</v>
      </c>
      <c r="F680" s="7" cm="1">
        <f t="array" ref="F680">IFERROR(INDEX(Stock_DataSet!$G$2:$G$6186, MATCH(1, (Stock_DataSet!$B$2:$B$6186=$A680)*(Stock_DataSet!$A$2:$A$6186=F$1), 0)), "")</f>
        <v>2245.0537109375</v>
      </c>
    </row>
    <row r="681" spans="1:6" x14ac:dyDescent="0.25">
      <c r="A681" s="10">
        <v>44741</v>
      </c>
      <c r="B681" s="7" cm="1">
        <f t="array" ref="B681">IFERROR(INDEX(Stock_DataSet!$G$2:$G$6186, MATCH(1, (Stock_DataSet!$B$2:$B$6186=$A681)*(Stock_DataSet!$A$2:$A$6186=B$1), 0)), "")</f>
        <v>2357.3759765625</v>
      </c>
      <c r="C681" s="7" cm="1">
        <f t="array" ref="C681">IFERROR(INDEX(Stock_DataSet!$G$2:$G$6186, MATCH(1, (Stock_DataSet!$B$2:$B$6186=$A681)*(Stock_DataSet!$A$2:$A$6186=C$1), 0)), "")</f>
        <v>3130.84521484375</v>
      </c>
      <c r="D681" s="7" cm="1">
        <f t="array" ref="D681">IFERROR(INDEX(Stock_DataSet!$G$2:$G$6186, MATCH(1, (Stock_DataSet!$B$2:$B$6186=$A681)*(Stock_DataSet!$A$2:$A$6186=D$1), 0)), "")</f>
        <v>1310.81262207031</v>
      </c>
      <c r="E681" s="7" cm="1">
        <f t="array" ref="E681">IFERROR(INDEX(Stock_DataSet!$G$2:$G$6186, MATCH(1, (Stock_DataSet!$B$2:$B$6186=$A681)*(Stock_DataSet!$A$2:$A$6186=E$1), 0)), "")</f>
        <v>1390.2294921875</v>
      </c>
      <c r="F681" s="7" cm="1">
        <f t="array" ref="F681">IFERROR(INDEX(Stock_DataSet!$G$2:$G$6186, MATCH(1, (Stock_DataSet!$B$2:$B$6186=$A681)*(Stock_DataSet!$A$2:$A$6186=F$1), 0)), "")</f>
        <v>2163.4912109375</v>
      </c>
    </row>
    <row r="682" spans="1:6" x14ac:dyDescent="0.25">
      <c r="A682" s="10">
        <v>44742</v>
      </c>
      <c r="B682" s="7" cm="1">
        <f t="array" ref="B682">IFERROR(INDEX(Stock_DataSet!$G$2:$G$6186, MATCH(1, (Stock_DataSet!$B$2:$B$6186=$A682)*(Stock_DataSet!$A$2:$A$6186=B$1), 0)), "")</f>
        <v>2371.5380859375</v>
      </c>
      <c r="C682" s="7" cm="1">
        <f t="array" ref="C682">IFERROR(INDEX(Stock_DataSet!$G$2:$G$6186, MATCH(1, (Stock_DataSet!$B$2:$B$6186=$A682)*(Stock_DataSet!$A$2:$A$6186=C$1), 0)), "")</f>
        <v>3108.5810546875</v>
      </c>
      <c r="D682" s="7" cm="1">
        <f t="array" ref="D682">IFERROR(INDEX(Stock_DataSet!$G$2:$G$6186, MATCH(1, (Stock_DataSet!$B$2:$B$6186=$A682)*(Stock_DataSet!$A$2:$A$6186=D$1), 0)), "")</f>
        <v>1314.76293945312</v>
      </c>
      <c r="E682" s="7" cm="1">
        <f t="array" ref="E682">IFERROR(INDEX(Stock_DataSet!$G$2:$G$6186, MATCH(1, (Stock_DataSet!$B$2:$B$6186=$A682)*(Stock_DataSet!$A$2:$A$6186=E$1), 0)), "")</f>
        <v>1388.94677734375</v>
      </c>
      <c r="F682" s="7" cm="1">
        <f t="array" ref="F682">IFERROR(INDEX(Stock_DataSet!$G$2:$G$6186, MATCH(1, (Stock_DataSet!$B$2:$B$6186=$A682)*(Stock_DataSet!$A$2:$A$6186=F$1), 0)), "")</f>
        <v>2160.73071289062</v>
      </c>
    </row>
    <row r="683" spans="1:6" x14ac:dyDescent="0.25">
      <c r="A683" s="10">
        <v>44743</v>
      </c>
      <c r="B683" s="7" cm="1">
        <f t="array" ref="B683">IFERROR(INDEX(Stock_DataSet!$G$2:$G$6186, MATCH(1, (Stock_DataSet!$B$2:$B$6186=$A683)*(Stock_DataSet!$A$2:$A$6186=B$1), 0)), "")</f>
        <v>2200.7294921875</v>
      </c>
      <c r="C683" s="7" cm="1">
        <f t="array" ref="C683">IFERROR(INDEX(Stock_DataSet!$G$2:$G$6186, MATCH(1, (Stock_DataSet!$B$2:$B$6186=$A683)*(Stock_DataSet!$A$2:$A$6186=C$1), 0)), "")</f>
        <v>3154.25170898437</v>
      </c>
      <c r="D683" s="7" cm="1">
        <f t="array" ref="D683">IFERROR(INDEX(Stock_DataSet!$G$2:$G$6186, MATCH(1, (Stock_DataSet!$B$2:$B$6186=$A683)*(Stock_DataSet!$A$2:$A$6186=D$1), 0)), "")</f>
        <v>1320.37109375</v>
      </c>
      <c r="E683" s="7" cm="1">
        <f t="array" ref="E683">IFERROR(INDEX(Stock_DataSet!$G$2:$G$6186, MATCH(1, (Stock_DataSet!$B$2:$B$6186=$A683)*(Stock_DataSet!$A$2:$A$6186=E$1), 0)), "")</f>
        <v>1405.57336425781</v>
      </c>
      <c r="F683" s="7" cm="1">
        <f t="array" ref="F683">IFERROR(INDEX(Stock_DataSet!$G$2:$G$6186, MATCH(1, (Stock_DataSet!$B$2:$B$6186=$A683)*(Stock_DataSet!$A$2:$A$6186=F$1), 0)), "")</f>
        <v>2210.85986328125</v>
      </c>
    </row>
    <row r="684" spans="1:6" x14ac:dyDescent="0.25">
      <c r="A684" s="10">
        <v>44746</v>
      </c>
      <c r="B684" s="7" cm="1">
        <f t="array" ref="B684">IFERROR(INDEX(Stock_DataSet!$G$2:$G$6186, MATCH(1, (Stock_DataSet!$B$2:$B$6186=$A684)*(Stock_DataSet!$A$2:$A$6186=B$1), 0)), "")</f>
        <v>2205.29760742187</v>
      </c>
      <c r="C684" s="7" cm="1">
        <f t="array" ref="C684">IFERROR(INDEX(Stock_DataSet!$G$2:$G$6186, MATCH(1, (Stock_DataSet!$B$2:$B$6186=$A684)*(Stock_DataSet!$A$2:$A$6186=C$1), 0)), "")</f>
        <v>3078.08618164062</v>
      </c>
      <c r="D684" s="7" cm="1">
        <f t="array" ref="D684">IFERROR(INDEX(Stock_DataSet!$G$2:$G$6186, MATCH(1, (Stock_DataSet!$B$2:$B$6186=$A684)*(Stock_DataSet!$A$2:$A$6186=D$1), 0)), "")</f>
        <v>1322.22424316406</v>
      </c>
      <c r="E684" s="7" cm="1">
        <f t="array" ref="E684">IFERROR(INDEX(Stock_DataSet!$G$2:$G$6186, MATCH(1, (Stock_DataSet!$B$2:$B$6186=$A684)*(Stock_DataSet!$A$2:$A$6186=E$1), 0)), "")</f>
        <v>1413.74438476562</v>
      </c>
      <c r="F684" s="7" cm="1">
        <f t="array" ref="F684">IFERROR(INDEX(Stock_DataSet!$G$2:$G$6186, MATCH(1, (Stock_DataSet!$B$2:$B$6186=$A684)*(Stock_DataSet!$A$2:$A$6186=F$1), 0)), "")</f>
        <v>2300.80126953125</v>
      </c>
    </row>
    <row r="685" spans="1:6" x14ac:dyDescent="0.25">
      <c r="A685" s="10">
        <v>44747</v>
      </c>
      <c r="B685" s="7" cm="1">
        <f t="array" ref="B685">IFERROR(INDEX(Stock_DataSet!$G$2:$G$6186, MATCH(1, (Stock_DataSet!$B$2:$B$6186=$A685)*(Stock_DataSet!$A$2:$A$6186=B$1), 0)), "")</f>
        <v>2223.15966796875</v>
      </c>
      <c r="C685" s="7" cm="1">
        <f t="array" ref="C685">IFERROR(INDEX(Stock_DataSet!$G$2:$G$6186, MATCH(1, (Stock_DataSet!$B$2:$B$6186=$A685)*(Stock_DataSet!$A$2:$A$6186=C$1), 0)), "")</f>
        <v>3060.24560546875</v>
      </c>
      <c r="D685" s="7" cm="1">
        <f t="array" ref="D685">IFERROR(INDEX(Stock_DataSet!$G$2:$G$6186, MATCH(1, (Stock_DataSet!$B$2:$B$6186=$A685)*(Stock_DataSet!$A$2:$A$6186=D$1), 0)), "")</f>
        <v>1319.24951171875</v>
      </c>
      <c r="E685" s="7" cm="1">
        <f t="array" ref="E685">IFERROR(INDEX(Stock_DataSet!$G$2:$G$6186, MATCH(1, (Stock_DataSet!$B$2:$B$6186=$A685)*(Stock_DataSet!$A$2:$A$6186=E$1), 0)), "")</f>
        <v>1402.29565429687</v>
      </c>
      <c r="F685" s="7" cm="1">
        <f t="array" ref="F685">IFERROR(INDEX(Stock_DataSet!$G$2:$G$6186, MATCH(1, (Stock_DataSet!$B$2:$B$6186=$A685)*(Stock_DataSet!$A$2:$A$6186=F$1), 0)), "")</f>
        <v>2326.27758789062</v>
      </c>
    </row>
    <row r="686" spans="1:6" x14ac:dyDescent="0.25">
      <c r="A686" s="10">
        <v>44748</v>
      </c>
      <c r="B686" s="7" cm="1">
        <f t="array" ref="B686">IFERROR(INDEX(Stock_DataSet!$G$2:$G$6186, MATCH(1, (Stock_DataSet!$B$2:$B$6186=$A686)*(Stock_DataSet!$A$2:$A$6186=B$1), 0)), "")</f>
        <v>2203.607421875</v>
      </c>
      <c r="C686" s="7" cm="1">
        <f t="array" ref="C686">IFERROR(INDEX(Stock_DataSet!$G$2:$G$6186, MATCH(1, (Stock_DataSet!$B$2:$B$6186=$A686)*(Stock_DataSet!$A$2:$A$6186=C$1), 0)), "")</f>
        <v>3102.5390625</v>
      </c>
      <c r="D686" s="7" cm="1">
        <f t="array" ref="D686">IFERROR(INDEX(Stock_DataSet!$G$2:$G$6186, MATCH(1, (Stock_DataSet!$B$2:$B$6186=$A686)*(Stock_DataSet!$A$2:$A$6186=D$1), 0)), "")</f>
        <v>1337.43957519531</v>
      </c>
      <c r="E686" s="7" cm="1">
        <f t="array" ref="E686">IFERROR(INDEX(Stock_DataSet!$G$2:$G$6186, MATCH(1, (Stock_DataSet!$B$2:$B$6186=$A686)*(Stock_DataSet!$A$2:$A$6186=E$1), 0)), "")</f>
        <v>1417.21215820312</v>
      </c>
      <c r="F686" s="7" cm="1">
        <f t="array" ref="F686">IFERROR(INDEX(Stock_DataSet!$G$2:$G$6186, MATCH(1, (Stock_DataSet!$B$2:$B$6186=$A686)*(Stock_DataSet!$A$2:$A$6186=F$1), 0)), "")</f>
        <v>2420.14208984375</v>
      </c>
    </row>
    <row r="687" spans="1:6" x14ac:dyDescent="0.25">
      <c r="A687" s="10">
        <v>44749</v>
      </c>
      <c r="B687" s="7" cm="1">
        <f t="array" ref="B687">IFERROR(INDEX(Stock_DataSet!$G$2:$G$6186, MATCH(1, (Stock_DataSet!$B$2:$B$6186=$A687)*(Stock_DataSet!$A$2:$A$6186=B$1), 0)), "")</f>
        <v>2181.908203125</v>
      </c>
      <c r="C687" s="7" cm="1">
        <f t="array" ref="C687">IFERROR(INDEX(Stock_DataSet!$G$2:$G$6186, MATCH(1, (Stock_DataSet!$B$2:$B$6186=$A687)*(Stock_DataSet!$A$2:$A$6186=C$1), 0)), "")</f>
        <v>3128.32397460937</v>
      </c>
      <c r="D687" s="7" cm="1">
        <f t="array" ref="D687">IFERROR(INDEX(Stock_DataSet!$G$2:$G$6186, MATCH(1, (Stock_DataSet!$B$2:$B$6186=$A687)*(Stock_DataSet!$A$2:$A$6186=D$1), 0)), "")</f>
        <v>1361.38427734375</v>
      </c>
      <c r="E687" s="7" cm="1">
        <f t="array" ref="E687">IFERROR(INDEX(Stock_DataSet!$G$2:$G$6186, MATCH(1, (Stock_DataSet!$B$2:$B$6186=$A687)*(Stock_DataSet!$A$2:$A$6186=E$1), 0)), "")</f>
        <v>1423.91027832031</v>
      </c>
      <c r="F687" s="7" cm="1">
        <f t="array" ref="F687">IFERROR(INDEX(Stock_DataSet!$G$2:$G$6186, MATCH(1, (Stock_DataSet!$B$2:$B$6186=$A687)*(Stock_DataSet!$A$2:$A$6186=F$1), 0)), "")</f>
        <v>2395.48950195312</v>
      </c>
    </row>
    <row r="688" spans="1:6" x14ac:dyDescent="0.25">
      <c r="A688" s="10">
        <v>44750</v>
      </c>
      <c r="B688" s="7" cm="1">
        <f t="array" ref="B688">IFERROR(INDEX(Stock_DataSet!$G$2:$G$6186, MATCH(1, (Stock_DataSet!$B$2:$B$6186=$A688)*(Stock_DataSet!$A$2:$A$6186=B$1), 0)), "")</f>
        <v>2184.92333984375</v>
      </c>
      <c r="C688" s="7" cm="1">
        <f t="array" ref="C688">IFERROR(INDEX(Stock_DataSet!$G$2:$G$6186, MATCH(1, (Stock_DataSet!$B$2:$B$6186=$A688)*(Stock_DataSet!$A$2:$A$6186=C$1), 0)), "")</f>
        <v>3107.0107421875</v>
      </c>
      <c r="D688" s="7" cm="1">
        <f t="array" ref="D688">IFERROR(INDEX(Stock_DataSet!$G$2:$G$6186, MATCH(1, (Stock_DataSet!$B$2:$B$6186=$A688)*(Stock_DataSet!$A$2:$A$6186=D$1), 0)), "")</f>
        <v>1362.65222167968</v>
      </c>
      <c r="E688" s="7" cm="1">
        <f t="array" ref="E688">IFERROR(INDEX(Stock_DataSet!$G$2:$G$6186, MATCH(1, (Stock_DataSet!$B$2:$B$6186=$A688)*(Stock_DataSet!$A$2:$A$6186=E$1), 0)), "")</f>
        <v>1438.87426757812</v>
      </c>
      <c r="F688" s="7" cm="1">
        <f t="array" ref="F688">IFERROR(INDEX(Stock_DataSet!$G$2:$G$6186, MATCH(1, (Stock_DataSet!$B$2:$B$6186=$A688)*(Stock_DataSet!$A$2:$A$6186=F$1), 0)), "")</f>
        <v>2418.64111328125</v>
      </c>
    </row>
    <row r="689" spans="1:6" x14ac:dyDescent="0.25">
      <c r="A689" s="10">
        <v>44753</v>
      </c>
      <c r="B689" s="7" cm="1">
        <f t="array" ref="B689">IFERROR(INDEX(Stock_DataSet!$G$2:$G$6186, MATCH(1, (Stock_DataSet!$B$2:$B$6186=$A689)*(Stock_DataSet!$A$2:$A$6186=B$1), 0)), "")</f>
        <v>2214.6171875</v>
      </c>
      <c r="C689" s="7" cm="1">
        <f t="array" ref="C689">IFERROR(INDEX(Stock_DataSet!$G$2:$G$6186, MATCH(1, (Stock_DataSet!$B$2:$B$6186=$A689)*(Stock_DataSet!$A$2:$A$6186=C$1), 0)), "")</f>
        <v>2962.71875</v>
      </c>
      <c r="D689" s="7" cm="1">
        <f t="array" ref="D689">IFERROR(INDEX(Stock_DataSet!$G$2:$G$6186, MATCH(1, (Stock_DataSet!$B$2:$B$6186=$A689)*(Stock_DataSet!$A$2:$A$6186=D$1), 0)), "")</f>
        <v>1371.47912597656</v>
      </c>
      <c r="E689" s="7" cm="1">
        <f t="array" ref="E689">IFERROR(INDEX(Stock_DataSet!$G$2:$G$6186, MATCH(1, (Stock_DataSet!$B$2:$B$6186=$A689)*(Stock_DataSet!$A$2:$A$6186=E$1), 0)), "")</f>
        <v>1399.63525390625</v>
      </c>
      <c r="F689" s="7" cm="1">
        <f t="array" ref="F689">IFERROR(INDEX(Stock_DataSet!$G$2:$G$6186, MATCH(1, (Stock_DataSet!$B$2:$B$6186=$A689)*(Stock_DataSet!$A$2:$A$6186=F$1), 0)), "")</f>
        <v>2412.58666992187</v>
      </c>
    </row>
    <row r="690" spans="1:6" x14ac:dyDescent="0.25">
      <c r="A690" s="10">
        <v>44754</v>
      </c>
      <c r="B690" s="7" cm="1">
        <f t="array" ref="B690">IFERROR(INDEX(Stock_DataSet!$G$2:$G$6186, MATCH(1, (Stock_DataSet!$B$2:$B$6186=$A690)*(Stock_DataSet!$A$2:$A$6186=B$1), 0)), "")</f>
        <v>2211.46484375</v>
      </c>
      <c r="C690" s="7" cm="1">
        <f t="array" ref="C690">IFERROR(INDEX(Stock_DataSet!$G$2:$G$6186, MATCH(1, (Stock_DataSet!$B$2:$B$6186=$A690)*(Stock_DataSet!$A$2:$A$6186=C$1), 0)), "")</f>
        <v>2935.03100585937</v>
      </c>
      <c r="D690" s="7" cm="1">
        <f t="array" ref="D690">IFERROR(INDEX(Stock_DataSet!$G$2:$G$6186, MATCH(1, (Stock_DataSet!$B$2:$B$6186=$A690)*(Stock_DataSet!$A$2:$A$6186=D$1), 0)), "")</f>
        <v>1357.48303222656</v>
      </c>
      <c r="E690" s="7" cm="1">
        <f t="array" ref="E690">IFERROR(INDEX(Stock_DataSet!$G$2:$G$6186, MATCH(1, (Stock_DataSet!$B$2:$B$6186=$A690)*(Stock_DataSet!$A$2:$A$6186=E$1), 0)), "")</f>
        <v>1366.80944824218</v>
      </c>
      <c r="F690" s="7" cm="1">
        <f t="array" ref="F690">IFERROR(INDEX(Stock_DataSet!$G$2:$G$6186, MATCH(1, (Stock_DataSet!$B$2:$B$6186=$A690)*(Stock_DataSet!$A$2:$A$6186=F$1), 0)), "")</f>
        <v>2372.822265625</v>
      </c>
    </row>
    <row r="691" spans="1:6" x14ac:dyDescent="0.25">
      <c r="A691" s="10">
        <v>44755</v>
      </c>
      <c r="B691" s="7" cm="1">
        <f t="array" ref="B691">IFERROR(INDEX(Stock_DataSet!$G$2:$G$6186, MATCH(1, (Stock_DataSet!$B$2:$B$6186=$A691)*(Stock_DataSet!$A$2:$A$6186=B$1), 0)), "")</f>
        <v>2172.26904296875</v>
      </c>
      <c r="C691" s="7" cm="1">
        <f t="array" ref="C691">IFERROR(INDEX(Stock_DataSet!$G$2:$G$6186, MATCH(1, (Stock_DataSet!$B$2:$B$6186=$A691)*(Stock_DataSet!$A$2:$A$6186=C$1), 0)), "")</f>
        <v>2891.31079101562</v>
      </c>
      <c r="D691" s="7" cm="1">
        <f t="array" ref="D691">IFERROR(INDEX(Stock_DataSet!$G$2:$G$6186, MATCH(1, (Stock_DataSet!$B$2:$B$6186=$A691)*(Stock_DataSet!$A$2:$A$6186=D$1), 0)), "")</f>
        <v>1324.36999511718</v>
      </c>
      <c r="E691" s="7" cm="1">
        <f t="array" ref="E691">IFERROR(INDEX(Stock_DataSet!$G$2:$G$6186, MATCH(1, (Stock_DataSet!$B$2:$B$6186=$A691)*(Stock_DataSet!$A$2:$A$6186=E$1), 0)), "")</f>
        <v>1372.36743164062</v>
      </c>
      <c r="F691" s="7" cm="1">
        <f t="array" ref="F691">IFERROR(INDEX(Stock_DataSet!$G$2:$G$6186, MATCH(1, (Stock_DataSet!$B$2:$B$6186=$A691)*(Stock_DataSet!$A$2:$A$6186=F$1), 0)), "")</f>
        <v>2419.5126953125</v>
      </c>
    </row>
    <row r="692" spans="1:6" x14ac:dyDescent="0.25">
      <c r="A692" s="10">
        <v>44756</v>
      </c>
      <c r="B692" s="7" cm="1">
        <f t="array" ref="B692">IFERROR(INDEX(Stock_DataSet!$G$2:$G$6186, MATCH(1, (Stock_DataSet!$B$2:$B$6186=$A692)*(Stock_DataSet!$A$2:$A$6186=B$1), 0)), "")</f>
        <v>2190.1767578125</v>
      </c>
      <c r="C692" s="7" cm="1">
        <f t="array" ref="C692">IFERROR(INDEX(Stock_DataSet!$G$2:$G$6186, MATCH(1, (Stock_DataSet!$B$2:$B$6186=$A692)*(Stock_DataSet!$A$2:$A$6186=C$1), 0)), "")</f>
        <v>2860.78271484375</v>
      </c>
      <c r="D692" s="7" cm="1">
        <f t="array" ref="D692">IFERROR(INDEX(Stock_DataSet!$G$2:$G$6186, MATCH(1, (Stock_DataSet!$B$2:$B$6186=$A692)*(Stock_DataSet!$A$2:$A$6186=D$1), 0)), "")</f>
        <v>1317.73779296875</v>
      </c>
      <c r="E692" s="7" cm="1">
        <f t="array" ref="E692">IFERROR(INDEX(Stock_DataSet!$G$2:$G$6186, MATCH(1, (Stock_DataSet!$B$2:$B$6186=$A692)*(Stock_DataSet!$A$2:$A$6186=E$1), 0)), "")</f>
        <v>1357.5458984375</v>
      </c>
      <c r="F692" s="7" cm="1">
        <f t="array" ref="F692">IFERROR(INDEX(Stock_DataSet!$G$2:$G$6186, MATCH(1, (Stock_DataSet!$B$2:$B$6186=$A692)*(Stock_DataSet!$A$2:$A$6186=F$1), 0)), "")</f>
        <v>2419.56103515625</v>
      </c>
    </row>
    <row r="693" spans="1:6" x14ac:dyDescent="0.25">
      <c r="A693" s="10">
        <v>44757</v>
      </c>
      <c r="B693" s="7" cm="1">
        <f t="array" ref="B693">IFERROR(INDEX(Stock_DataSet!$G$2:$G$6186, MATCH(1, (Stock_DataSet!$B$2:$B$6186=$A693)*(Stock_DataSet!$A$2:$A$6186=B$1), 0)), "")</f>
        <v>2194.42529296875</v>
      </c>
      <c r="C693" s="7" cm="1">
        <f t="array" ref="C693">IFERROR(INDEX(Stock_DataSet!$G$2:$G$6186, MATCH(1, (Stock_DataSet!$B$2:$B$6186=$A693)*(Stock_DataSet!$A$2:$A$6186=C$1), 0)), "")</f>
        <v>2856.82348632812</v>
      </c>
      <c r="D693" s="7" cm="1">
        <f t="array" ref="D693">IFERROR(INDEX(Stock_DataSet!$G$2:$G$6186, MATCH(1, (Stock_DataSet!$B$2:$B$6186=$A693)*(Stock_DataSet!$A$2:$A$6186=D$1), 0)), "")</f>
        <v>1328.46655273437</v>
      </c>
      <c r="E693" s="7" cm="1">
        <f t="array" ref="E693">IFERROR(INDEX(Stock_DataSet!$G$2:$G$6186, MATCH(1, (Stock_DataSet!$B$2:$B$6186=$A693)*(Stock_DataSet!$A$2:$A$6186=E$1), 0)), "")</f>
        <v>1358.97106933593</v>
      </c>
      <c r="F693" s="7" cm="1">
        <f t="array" ref="F693">IFERROR(INDEX(Stock_DataSet!$G$2:$G$6186, MATCH(1, (Stock_DataSet!$B$2:$B$6186=$A693)*(Stock_DataSet!$A$2:$A$6186=F$1), 0)), "")</f>
        <v>2488.04638671875</v>
      </c>
    </row>
    <row r="694" spans="1:6" x14ac:dyDescent="0.25">
      <c r="A694" s="10">
        <v>44760</v>
      </c>
      <c r="B694" s="7" cm="1">
        <f t="array" ref="B694">IFERROR(INDEX(Stock_DataSet!$G$2:$G$6186, MATCH(1, (Stock_DataSet!$B$2:$B$6186=$A694)*(Stock_DataSet!$A$2:$A$6186=B$1), 0)), "")</f>
        <v>2213.10961914062</v>
      </c>
      <c r="C694" s="7" cm="1">
        <f t="array" ref="C694">IFERROR(INDEX(Stock_DataSet!$G$2:$G$6186, MATCH(1, (Stock_DataSet!$B$2:$B$6186=$A694)*(Stock_DataSet!$A$2:$A$6186=C$1), 0)), "")</f>
        <v>2922.5537109375</v>
      </c>
      <c r="D694" s="7" cm="1">
        <f t="array" ref="D694">IFERROR(INDEX(Stock_DataSet!$G$2:$G$6186, MATCH(1, (Stock_DataSet!$B$2:$B$6186=$A694)*(Stock_DataSet!$A$2:$A$6186=D$1), 0)), "")</f>
        <v>1314.32409667968</v>
      </c>
      <c r="E694" s="7" cm="1">
        <f t="array" ref="E694">IFERROR(INDEX(Stock_DataSet!$G$2:$G$6186, MATCH(1, (Stock_DataSet!$B$2:$B$6186=$A694)*(Stock_DataSet!$A$2:$A$6186=E$1), 0)), "")</f>
        <v>1415.54943847656</v>
      </c>
      <c r="F694" s="7" cm="1">
        <f t="array" ref="F694">IFERROR(INDEX(Stock_DataSet!$G$2:$G$6186, MATCH(1, (Stock_DataSet!$B$2:$B$6186=$A694)*(Stock_DataSet!$A$2:$A$6186=F$1), 0)), "")</f>
        <v>2473.51635742187</v>
      </c>
    </row>
    <row r="695" spans="1:6" x14ac:dyDescent="0.25">
      <c r="A695" s="10">
        <v>44761</v>
      </c>
      <c r="B695" s="7" cm="1">
        <f t="array" ref="B695">IFERROR(INDEX(Stock_DataSet!$G$2:$G$6186, MATCH(1, (Stock_DataSet!$B$2:$B$6186=$A695)*(Stock_DataSet!$A$2:$A$6186=B$1), 0)), "")</f>
        <v>2226.67749023437</v>
      </c>
      <c r="C695" s="7" cm="1">
        <f t="array" ref="C695">IFERROR(INDEX(Stock_DataSet!$G$2:$G$6186, MATCH(1, (Stock_DataSet!$B$2:$B$6186=$A695)*(Stock_DataSet!$A$2:$A$6186=C$1), 0)), "")</f>
        <v>2932.80908203125</v>
      </c>
      <c r="D695" s="7" cm="1">
        <f t="array" ref="D695">IFERROR(INDEX(Stock_DataSet!$G$2:$G$6186, MATCH(1, (Stock_DataSet!$B$2:$B$6186=$A695)*(Stock_DataSet!$A$2:$A$6186=D$1), 0)), "")</f>
        <v>1314.81164550781</v>
      </c>
      <c r="E695" s="7" cm="1">
        <f t="array" ref="E695">IFERROR(INDEX(Stock_DataSet!$G$2:$G$6186, MATCH(1, (Stock_DataSet!$B$2:$B$6186=$A695)*(Stock_DataSet!$A$2:$A$6186=E$1), 0)), "")</f>
        <v>1410.08630371093</v>
      </c>
      <c r="F695" s="7" cm="1">
        <f t="array" ref="F695">IFERROR(INDEX(Stock_DataSet!$G$2:$G$6186, MATCH(1, (Stock_DataSet!$B$2:$B$6186=$A695)*(Stock_DataSet!$A$2:$A$6186=F$1), 0)), "")</f>
        <v>2487.513671875</v>
      </c>
    </row>
    <row r="696" spans="1:6" x14ac:dyDescent="0.25">
      <c r="A696" s="10">
        <v>44762</v>
      </c>
      <c r="B696" s="7" cm="1">
        <f t="array" ref="B696">IFERROR(INDEX(Stock_DataSet!$G$2:$G$6186, MATCH(1, (Stock_DataSet!$B$2:$B$6186=$A696)*(Stock_DataSet!$A$2:$A$6186=B$1), 0)), "")</f>
        <v>2286.88745117187</v>
      </c>
      <c r="C696" s="7" cm="1">
        <f t="array" ref="C696">IFERROR(INDEX(Stock_DataSet!$G$2:$G$6186, MATCH(1, (Stock_DataSet!$B$2:$B$6186=$A696)*(Stock_DataSet!$A$2:$A$6186=C$1), 0)), "")</f>
        <v>3019.1923828125</v>
      </c>
      <c r="D696" s="7" cm="1">
        <f t="array" ref="D696">IFERROR(INDEX(Stock_DataSet!$G$2:$G$6186, MATCH(1, (Stock_DataSet!$B$2:$B$6186=$A696)*(Stock_DataSet!$A$2:$A$6186=D$1), 0)), "")</f>
        <v>1331.39245605468</v>
      </c>
      <c r="E696" s="7" cm="1">
        <f t="array" ref="E696">IFERROR(INDEX(Stock_DataSet!$G$2:$G$6186, MATCH(1, (Stock_DataSet!$B$2:$B$6186=$A696)*(Stock_DataSet!$A$2:$A$6186=E$1), 0)), "")</f>
        <v>1439.68176269531</v>
      </c>
      <c r="F696" s="7" cm="1">
        <f t="array" ref="F696">IFERROR(INDEX(Stock_DataSet!$G$2:$G$6186, MATCH(1, (Stock_DataSet!$B$2:$B$6186=$A696)*(Stock_DataSet!$A$2:$A$6186=F$1), 0)), "")</f>
        <v>2522.9189453125</v>
      </c>
    </row>
    <row r="697" spans="1:6" x14ac:dyDescent="0.25">
      <c r="A697" s="10">
        <v>44763</v>
      </c>
      <c r="B697" s="7" cm="1">
        <f t="array" ref="B697">IFERROR(INDEX(Stock_DataSet!$G$2:$G$6186, MATCH(1, (Stock_DataSet!$B$2:$B$6186=$A697)*(Stock_DataSet!$A$2:$A$6186=B$1), 0)), "")</f>
        <v>2271.62915039062</v>
      </c>
      <c r="C697" s="7" cm="1">
        <f t="array" ref="C697">IFERROR(INDEX(Stock_DataSet!$G$2:$G$6186, MATCH(1, (Stock_DataSet!$B$2:$B$6186=$A697)*(Stock_DataSet!$A$2:$A$6186=C$1), 0)), "")</f>
        <v>3031.1181640625</v>
      </c>
      <c r="D697" s="7" cm="1">
        <f t="array" ref="D697">IFERROR(INDEX(Stock_DataSet!$G$2:$G$6186, MATCH(1, (Stock_DataSet!$B$2:$B$6186=$A697)*(Stock_DataSet!$A$2:$A$6186=D$1), 0)), "")</f>
        <v>1327.19848632812</v>
      </c>
      <c r="E697" s="7" cm="1">
        <f t="array" ref="E697">IFERROR(INDEX(Stock_DataSet!$G$2:$G$6186, MATCH(1, (Stock_DataSet!$B$2:$B$6186=$A697)*(Stock_DataSet!$A$2:$A$6186=E$1), 0)), "")</f>
        <v>1456.40356445312</v>
      </c>
      <c r="F697" s="7" cm="1">
        <f t="array" ref="F697">IFERROR(INDEX(Stock_DataSet!$G$2:$G$6186, MATCH(1, (Stock_DataSet!$B$2:$B$6186=$A697)*(Stock_DataSet!$A$2:$A$6186=F$1), 0)), "")</f>
        <v>2525.7763671875</v>
      </c>
    </row>
    <row r="698" spans="1:6" x14ac:dyDescent="0.25">
      <c r="A698" s="10">
        <v>44764</v>
      </c>
      <c r="B698" s="7" cm="1">
        <f t="array" ref="B698">IFERROR(INDEX(Stock_DataSet!$G$2:$G$6186, MATCH(1, (Stock_DataSet!$B$2:$B$6186=$A698)*(Stock_DataSet!$A$2:$A$6186=B$1), 0)), "")</f>
        <v>2286.97875976562</v>
      </c>
      <c r="C698" s="7" cm="1">
        <f t="array" ref="C698">IFERROR(INDEX(Stock_DataSet!$G$2:$G$6186, MATCH(1, (Stock_DataSet!$B$2:$B$6186=$A698)*(Stock_DataSet!$A$2:$A$6186=C$1), 0)), "")</f>
        <v>3025.10791015625</v>
      </c>
      <c r="D698" s="7" cm="1">
        <f t="array" ref="D698">IFERROR(INDEX(Stock_DataSet!$G$2:$G$6186, MATCH(1, (Stock_DataSet!$B$2:$B$6186=$A698)*(Stock_DataSet!$A$2:$A$6186=D$1), 0)), "")</f>
        <v>1358.16564941406</v>
      </c>
      <c r="E698" s="7" cm="1">
        <f t="array" ref="E698">IFERROR(INDEX(Stock_DataSet!$G$2:$G$6186, MATCH(1, (Stock_DataSet!$B$2:$B$6186=$A698)*(Stock_DataSet!$A$2:$A$6186=E$1), 0)), "")</f>
        <v>1431.13110351562</v>
      </c>
      <c r="F698" s="7" cm="1">
        <f t="array" ref="F698">IFERROR(INDEX(Stock_DataSet!$G$2:$G$6186, MATCH(1, (Stock_DataSet!$B$2:$B$6186=$A698)*(Stock_DataSet!$A$2:$A$6186=F$1), 0)), "")</f>
        <v>2557.88842773437</v>
      </c>
    </row>
    <row r="699" spans="1:6" x14ac:dyDescent="0.25">
      <c r="A699" s="10">
        <v>44767</v>
      </c>
      <c r="B699" s="7" cm="1">
        <f t="array" ref="B699">IFERROR(INDEX(Stock_DataSet!$G$2:$G$6186, MATCH(1, (Stock_DataSet!$B$2:$B$6186=$A699)*(Stock_DataSet!$A$2:$A$6186=B$1), 0)), "")</f>
        <v>2211.41918945312</v>
      </c>
      <c r="C699" s="7" cm="1">
        <f t="array" ref="C699">IFERROR(INDEX(Stock_DataSet!$G$2:$G$6186, MATCH(1, (Stock_DataSet!$B$2:$B$6186=$A699)*(Stock_DataSet!$A$2:$A$6186=C$1), 0)), "")</f>
        <v>3021.05322265625</v>
      </c>
      <c r="D699" s="7" cm="1">
        <f t="array" ref="D699">IFERROR(INDEX(Stock_DataSet!$G$2:$G$6186, MATCH(1, (Stock_DataSet!$B$2:$B$6186=$A699)*(Stock_DataSet!$A$2:$A$6186=D$1), 0)), "")</f>
        <v>1362.16455078125</v>
      </c>
      <c r="E699" s="7" cm="1">
        <f t="array" ref="E699">IFERROR(INDEX(Stock_DataSet!$G$2:$G$6186, MATCH(1, (Stock_DataSet!$B$2:$B$6186=$A699)*(Stock_DataSet!$A$2:$A$6186=E$1), 0)), "")</f>
        <v>1428.56579589843</v>
      </c>
      <c r="F699" s="7" cm="1">
        <f t="array" ref="F699">IFERROR(INDEX(Stock_DataSet!$G$2:$G$6186, MATCH(1, (Stock_DataSet!$B$2:$B$6186=$A699)*(Stock_DataSet!$A$2:$A$6186=F$1), 0)), "")</f>
        <v>2541.42065429687</v>
      </c>
    </row>
    <row r="700" spans="1:6" x14ac:dyDescent="0.25">
      <c r="A700" s="10">
        <v>44768</v>
      </c>
      <c r="B700" s="7" cm="1">
        <f t="array" ref="B700">IFERROR(INDEX(Stock_DataSet!$G$2:$G$6186, MATCH(1, (Stock_DataSet!$B$2:$B$6186=$A700)*(Stock_DataSet!$A$2:$A$6186=B$1), 0)), "")</f>
        <v>2212.42407226562</v>
      </c>
      <c r="C700" s="7" cm="1">
        <f t="array" ref="C700">IFERROR(INDEX(Stock_DataSet!$G$2:$G$6186, MATCH(1, (Stock_DataSet!$B$2:$B$6186=$A700)*(Stock_DataSet!$A$2:$A$6186=C$1), 0)), "")</f>
        <v>2972.54296875</v>
      </c>
      <c r="D700" s="7" cm="1">
        <f t="array" ref="D700">IFERROR(INDEX(Stock_DataSet!$G$2:$G$6186, MATCH(1, (Stock_DataSet!$B$2:$B$6186=$A700)*(Stock_DataSet!$A$2:$A$6186=D$1), 0)), "")</f>
        <v>1359.38488769531</v>
      </c>
      <c r="E700" s="7" cm="1">
        <f t="array" ref="E700">IFERROR(INDEX(Stock_DataSet!$G$2:$G$6186, MATCH(1, (Stock_DataSet!$B$2:$B$6186=$A700)*(Stock_DataSet!$A$2:$A$6186=E$1), 0)), "")</f>
        <v>1378.73315429687</v>
      </c>
      <c r="F700" s="7" cm="1">
        <f t="array" ref="F700">IFERROR(INDEX(Stock_DataSet!$G$2:$G$6186, MATCH(1, (Stock_DataSet!$B$2:$B$6186=$A700)*(Stock_DataSet!$A$2:$A$6186=F$1), 0)), "")</f>
        <v>2467.31665039062</v>
      </c>
    </row>
    <row r="701" spans="1:6" x14ac:dyDescent="0.25">
      <c r="A701" s="10">
        <v>44769</v>
      </c>
      <c r="B701" s="7" cm="1">
        <f t="array" ref="B701">IFERROR(INDEX(Stock_DataSet!$G$2:$G$6186, MATCH(1, (Stock_DataSet!$B$2:$B$6186=$A701)*(Stock_DataSet!$A$2:$A$6186=B$1), 0)), "")</f>
        <v>2210.32299804687</v>
      </c>
      <c r="C701" s="7" cm="1">
        <f t="array" ref="C701">IFERROR(INDEX(Stock_DataSet!$G$2:$G$6186, MATCH(1, (Stock_DataSet!$B$2:$B$6186=$A701)*(Stock_DataSet!$A$2:$A$6186=C$1), 0)), "")</f>
        <v>3042.13671875</v>
      </c>
      <c r="D701" s="7" cm="1">
        <f t="array" ref="D701">IFERROR(INDEX(Stock_DataSet!$G$2:$G$6186, MATCH(1, (Stock_DataSet!$B$2:$B$6186=$A701)*(Stock_DataSet!$A$2:$A$6186=D$1), 0)), "")</f>
        <v>1369.77221679687</v>
      </c>
      <c r="E701" s="7" cm="1">
        <f t="array" ref="E701">IFERROR(INDEX(Stock_DataSet!$G$2:$G$6186, MATCH(1, (Stock_DataSet!$B$2:$B$6186=$A701)*(Stock_DataSet!$A$2:$A$6186=E$1), 0)), "")</f>
        <v>1397.64013671875</v>
      </c>
      <c r="F701" s="7" cm="1">
        <f t="array" ref="F701">IFERROR(INDEX(Stock_DataSet!$G$2:$G$6186, MATCH(1, (Stock_DataSet!$B$2:$B$6186=$A701)*(Stock_DataSet!$A$2:$A$6186=F$1), 0)), "")</f>
        <v>2501.0751953125</v>
      </c>
    </row>
    <row r="702" spans="1:6" x14ac:dyDescent="0.25">
      <c r="A702" s="10">
        <v>44770</v>
      </c>
      <c r="B702" s="7" cm="1">
        <f t="array" ref="B702">IFERROR(INDEX(Stock_DataSet!$G$2:$G$6186, MATCH(1, (Stock_DataSet!$B$2:$B$6186=$A702)*(Stock_DataSet!$A$2:$A$6186=B$1), 0)), "")</f>
        <v>2244.95043945312</v>
      </c>
      <c r="C702" s="7" cm="1">
        <f t="array" ref="C702">IFERROR(INDEX(Stock_DataSet!$G$2:$G$6186, MATCH(1, (Stock_DataSet!$B$2:$B$6186=$A702)*(Stock_DataSet!$A$2:$A$6186=C$1), 0)), "")</f>
        <v>3110.48999023437</v>
      </c>
      <c r="D702" s="7" cm="1">
        <f t="array" ref="D702">IFERROR(INDEX(Stock_DataSet!$G$2:$G$6186, MATCH(1, (Stock_DataSet!$B$2:$B$6186=$A702)*(Stock_DataSet!$A$2:$A$6186=D$1), 0)), "")</f>
        <v>1381.91528320312</v>
      </c>
      <c r="E702" s="7" cm="1">
        <f t="array" ref="E702">IFERROR(INDEX(Stock_DataSet!$G$2:$G$6186, MATCH(1, (Stock_DataSet!$B$2:$B$6186=$A702)*(Stock_DataSet!$A$2:$A$6186=E$1), 0)), "")</f>
        <v>1441.67712402343</v>
      </c>
      <c r="F702" s="7" cm="1">
        <f t="array" ref="F702">IFERROR(INDEX(Stock_DataSet!$G$2:$G$6186, MATCH(1, (Stock_DataSet!$B$2:$B$6186=$A702)*(Stock_DataSet!$A$2:$A$6186=F$1), 0)), "")</f>
        <v>2538.03051757812</v>
      </c>
    </row>
    <row r="703" spans="1:6" x14ac:dyDescent="0.25">
      <c r="A703" s="10">
        <v>44771</v>
      </c>
      <c r="B703" s="7" cm="1">
        <f t="array" ref="B703">IFERROR(INDEX(Stock_DataSet!$G$2:$G$6186, MATCH(1, (Stock_DataSet!$B$2:$B$6186=$A703)*(Stock_DataSet!$A$2:$A$6186=B$1), 0)), "")</f>
        <v>2292.78051757812</v>
      </c>
      <c r="C703" s="7" cm="1">
        <f t="array" ref="C703">IFERROR(INDEX(Stock_DataSet!$G$2:$G$6186, MATCH(1, (Stock_DataSet!$B$2:$B$6186=$A703)*(Stock_DataSet!$A$2:$A$6186=C$1), 0)), "")</f>
        <v>3149.98486328125</v>
      </c>
      <c r="D703" s="7" cm="1">
        <f t="array" ref="D703">IFERROR(INDEX(Stock_DataSet!$G$2:$G$6186, MATCH(1, (Stock_DataSet!$B$2:$B$6186=$A703)*(Stock_DataSet!$A$2:$A$6186=D$1), 0)), "")</f>
        <v>1398.83740234375</v>
      </c>
      <c r="E703" s="7" cm="1">
        <f t="array" ref="E703">IFERROR(INDEX(Stock_DataSet!$G$2:$G$6186, MATCH(1, (Stock_DataSet!$B$2:$B$6186=$A703)*(Stock_DataSet!$A$2:$A$6186=E$1), 0)), "")</f>
        <v>1472.36511230468</v>
      </c>
      <c r="F703" s="7" cm="1">
        <f t="array" ref="F703">IFERROR(INDEX(Stock_DataSet!$G$2:$G$6186, MATCH(1, (Stock_DataSet!$B$2:$B$6186=$A703)*(Stock_DataSet!$A$2:$A$6186=F$1), 0)), "")</f>
        <v>2554.78833007812</v>
      </c>
    </row>
    <row r="704" spans="1:6" x14ac:dyDescent="0.25">
      <c r="A704" s="10">
        <v>44774</v>
      </c>
      <c r="B704" s="7" cm="1">
        <f t="array" ref="B704">IFERROR(INDEX(Stock_DataSet!$G$2:$G$6186, MATCH(1, (Stock_DataSet!$B$2:$B$6186=$A704)*(Stock_DataSet!$A$2:$A$6186=B$1), 0)), "")</f>
        <v>2352.53369140625</v>
      </c>
      <c r="C704" s="7" cm="1">
        <f t="array" ref="C704">IFERROR(INDEX(Stock_DataSet!$G$2:$G$6186, MATCH(1, (Stock_DataSet!$B$2:$B$6186=$A704)*(Stock_DataSet!$A$2:$A$6186=C$1), 0)), "")</f>
        <v>3147.02807617187</v>
      </c>
      <c r="D704" s="7" cm="1">
        <f t="array" ref="D704">IFERROR(INDEX(Stock_DataSet!$G$2:$G$6186, MATCH(1, (Stock_DataSet!$B$2:$B$6186=$A704)*(Stock_DataSet!$A$2:$A$6186=D$1), 0)), "")</f>
        <v>1410.49291992187</v>
      </c>
      <c r="E704" s="7" cm="1">
        <f t="array" ref="E704">IFERROR(INDEX(Stock_DataSet!$G$2:$G$6186, MATCH(1, (Stock_DataSet!$B$2:$B$6186=$A704)*(Stock_DataSet!$A$2:$A$6186=E$1), 0)), "")</f>
        <v>1473.64782714843</v>
      </c>
      <c r="F704" s="7" cm="1">
        <f t="array" ref="F704">IFERROR(INDEX(Stock_DataSet!$G$2:$G$6186, MATCH(1, (Stock_DataSet!$B$2:$B$6186=$A704)*(Stock_DataSet!$A$2:$A$6186=F$1), 0)), "")</f>
        <v>2511.77905273437</v>
      </c>
    </row>
    <row r="705" spans="1:6" x14ac:dyDescent="0.25">
      <c r="A705" s="10">
        <v>44775</v>
      </c>
      <c r="B705" s="7" cm="1">
        <f t="array" ref="B705">IFERROR(INDEX(Stock_DataSet!$G$2:$G$6186, MATCH(1, (Stock_DataSet!$B$2:$B$6186=$A705)*(Stock_DataSet!$A$2:$A$6186=B$1), 0)), "")</f>
        <v>2361.48754882812</v>
      </c>
      <c r="C705" s="7" cm="1">
        <f t="array" ref="C705">IFERROR(INDEX(Stock_DataSet!$G$2:$G$6186, MATCH(1, (Stock_DataSet!$B$2:$B$6186=$A705)*(Stock_DataSet!$A$2:$A$6186=C$1), 0)), "")</f>
        <v>3140.35009765625</v>
      </c>
      <c r="D705" s="7" cm="1">
        <f t="array" ref="D705">IFERROR(INDEX(Stock_DataSet!$G$2:$G$6186, MATCH(1, (Stock_DataSet!$B$2:$B$6186=$A705)*(Stock_DataSet!$A$2:$A$6186=D$1), 0)), "")</f>
        <v>1394.98486328125</v>
      </c>
      <c r="E705" s="7" cm="1">
        <f t="array" ref="E705">IFERROR(INDEX(Stock_DataSet!$G$2:$G$6186, MATCH(1, (Stock_DataSet!$B$2:$B$6186=$A705)*(Stock_DataSet!$A$2:$A$6186=E$1), 0)), "")</f>
        <v>1466.56958007812</v>
      </c>
      <c r="F705" s="7" cm="1">
        <f t="array" ref="F705">IFERROR(INDEX(Stock_DataSet!$G$2:$G$6186, MATCH(1, (Stock_DataSet!$B$2:$B$6186=$A705)*(Stock_DataSet!$A$2:$A$6186=F$1), 0)), "")</f>
        <v>2552.70556640625</v>
      </c>
    </row>
    <row r="706" spans="1:6" x14ac:dyDescent="0.25">
      <c r="A706" s="10">
        <v>44776</v>
      </c>
      <c r="B706" s="7" cm="1">
        <f t="array" ref="B706">IFERROR(INDEX(Stock_DataSet!$G$2:$G$6186, MATCH(1, (Stock_DataSet!$B$2:$B$6186=$A706)*(Stock_DataSet!$A$2:$A$6186=B$1), 0)), "")</f>
        <v>2381.31396484375</v>
      </c>
      <c r="C706" s="7" cm="1">
        <f t="array" ref="C706">IFERROR(INDEX(Stock_DataSet!$G$2:$G$6186, MATCH(1, (Stock_DataSet!$B$2:$B$6186=$A706)*(Stock_DataSet!$A$2:$A$6186=C$1), 0)), "")</f>
        <v>3185.85546875</v>
      </c>
      <c r="D706" s="7" cm="1">
        <f t="array" ref="D706">IFERROR(INDEX(Stock_DataSet!$G$2:$G$6186, MATCH(1, (Stock_DataSet!$B$2:$B$6186=$A706)*(Stock_DataSet!$A$2:$A$6186=D$1), 0)), "")</f>
        <v>1398.25219726562</v>
      </c>
      <c r="E706" s="7" cm="1">
        <f t="array" ref="E706">IFERROR(INDEX(Stock_DataSet!$G$2:$G$6186, MATCH(1, (Stock_DataSet!$B$2:$B$6186=$A706)*(Stock_DataSet!$A$2:$A$6186=E$1), 0)), "")</f>
        <v>1487.94677734375</v>
      </c>
      <c r="F706" s="7" cm="1">
        <f t="array" ref="F706">IFERROR(INDEX(Stock_DataSet!$G$2:$G$6186, MATCH(1, (Stock_DataSet!$B$2:$B$6186=$A706)*(Stock_DataSet!$A$2:$A$6186=F$1), 0)), "")</f>
        <v>2544.08447265625</v>
      </c>
    </row>
    <row r="707" spans="1:6" x14ac:dyDescent="0.25">
      <c r="A707" s="10">
        <v>44777</v>
      </c>
      <c r="B707" s="7" cm="1">
        <f t="array" ref="B707">IFERROR(INDEX(Stock_DataSet!$G$2:$G$6186, MATCH(1, (Stock_DataSet!$B$2:$B$6186=$A707)*(Stock_DataSet!$A$2:$A$6186=B$1), 0)), "")</f>
        <v>2349.83862304687</v>
      </c>
      <c r="C707" s="7" cm="1">
        <f t="array" ref="C707">IFERROR(INDEX(Stock_DataSet!$G$2:$G$6186, MATCH(1, (Stock_DataSet!$B$2:$B$6186=$A707)*(Stock_DataSet!$A$2:$A$6186=C$1), 0)), "")</f>
        <v>3200.5947265625</v>
      </c>
      <c r="D707" s="7" cm="1">
        <f t="array" ref="D707">IFERROR(INDEX(Stock_DataSet!$G$2:$G$6186, MATCH(1, (Stock_DataSet!$B$2:$B$6186=$A707)*(Stock_DataSet!$A$2:$A$6186=D$1), 0)), "")</f>
        <v>1396.59411621093</v>
      </c>
      <c r="E707" s="7" cm="1">
        <f t="array" ref="E707">IFERROR(INDEX(Stock_DataSet!$G$2:$G$6186, MATCH(1, (Stock_DataSet!$B$2:$B$6186=$A707)*(Stock_DataSet!$A$2:$A$6186=E$1), 0)), "")</f>
        <v>1520.06005859375</v>
      </c>
      <c r="F707" s="7" cm="1">
        <f t="array" ref="F707">IFERROR(INDEX(Stock_DataSet!$G$2:$G$6186, MATCH(1, (Stock_DataSet!$B$2:$B$6186=$A707)*(Stock_DataSet!$A$2:$A$6186=F$1), 0)), "")</f>
        <v>2545.63427734375</v>
      </c>
    </row>
    <row r="708" spans="1:6" x14ac:dyDescent="0.25">
      <c r="A708" s="10">
        <v>44778</v>
      </c>
      <c r="B708" s="7" cm="1">
        <f t="array" ref="B708">IFERROR(INDEX(Stock_DataSet!$G$2:$G$6186, MATCH(1, (Stock_DataSet!$B$2:$B$6186=$A708)*(Stock_DataSet!$A$2:$A$6186=B$1), 0)), "")</f>
        <v>2315.21069335937</v>
      </c>
      <c r="C708" s="7" cm="1">
        <f t="array" ref="C708">IFERROR(INDEX(Stock_DataSet!$G$2:$G$6186, MATCH(1, (Stock_DataSet!$B$2:$B$6186=$A708)*(Stock_DataSet!$A$2:$A$6186=C$1), 0)), "")</f>
        <v>3210.23022460937</v>
      </c>
      <c r="D708" s="7" cm="1">
        <f t="array" ref="D708">IFERROR(INDEX(Stock_DataSet!$G$2:$G$6186, MATCH(1, (Stock_DataSet!$B$2:$B$6186=$A708)*(Stock_DataSet!$A$2:$A$6186=D$1), 0)), "")</f>
        <v>1391.86389160156</v>
      </c>
      <c r="E708" s="7" cm="1">
        <f t="array" ref="E708">IFERROR(INDEX(Stock_DataSet!$G$2:$G$6186, MATCH(1, (Stock_DataSet!$B$2:$B$6186=$A708)*(Stock_DataSet!$A$2:$A$6186=E$1), 0)), "")</f>
        <v>1535.97424316406</v>
      </c>
      <c r="F708" s="7" cm="1">
        <f t="array" ref="F708">IFERROR(INDEX(Stock_DataSet!$G$2:$G$6186, MATCH(1, (Stock_DataSet!$B$2:$B$6186=$A708)*(Stock_DataSet!$A$2:$A$6186=F$1), 0)), "")</f>
        <v>2562.53759765625</v>
      </c>
    </row>
    <row r="709" spans="1:6" x14ac:dyDescent="0.25">
      <c r="A709" s="10">
        <v>44781</v>
      </c>
      <c r="B709" s="7" cm="1">
        <f t="array" ref="B709">IFERROR(INDEX(Stock_DataSet!$G$2:$G$6186, MATCH(1, (Stock_DataSet!$B$2:$B$6186=$A709)*(Stock_DataSet!$A$2:$A$6186=B$1), 0)), "")</f>
        <v>2345.49853515625</v>
      </c>
      <c r="C709" s="7" cm="1">
        <f t="array" ref="C709">IFERROR(INDEX(Stock_DataSet!$G$2:$G$6186, MATCH(1, (Stock_DataSet!$B$2:$B$6186=$A709)*(Stock_DataSet!$A$2:$A$6186=C$1), 0)), "")</f>
        <v>3219.197265625</v>
      </c>
      <c r="D709" s="7" cm="1">
        <f t="array" ref="D709">IFERROR(INDEX(Stock_DataSet!$G$2:$G$6186, MATCH(1, (Stock_DataSet!$B$2:$B$6186=$A709)*(Stock_DataSet!$A$2:$A$6186=D$1), 0)), "")</f>
        <v>1426.00085449218</v>
      </c>
      <c r="E709" s="7" cm="1">
        <f t="array" ref="E709">IFERROR(INDEX(Stock_DataSet!$G$2:$G$6186, MATCH(1, (Stock_DataSet!$B$2:$B$6186=$A709)*(Stock_DataSet!$A$2:$A$6186=E$1), 0)), "")</f>
        <v>1538.5869140625</v>
      </c>
      <c r="F709" s="7" cm="1">
        <f t="array" ref="F709">IFERROR(INDEX(Stock_DataSet!$G$2:$G$6186, MATCH(1, (Stock_DataSet!$B$2:$B$6186=$A709)*(Stock_DataSet!$A$2:$A$6186=F$1), 0)), "")</f>
        <v>2567.33276367187</v>
      </c>
    </row>
    <row r="710" spans="1:6" x14ac:dyDescent="0.25">
      <c r="A710" s="10">
        <v>44783</v>
      </c>
      <c r="B710" s="7" cm="1">
        <f t="array" ref="B710">IFERROR(INDEX(Stock_DataSet!$G$2:$G$6186, MATCH(1, (Stock_DataSet!$B$2:$B$6186=$A710)*(Stock_DataSet!$A$2:$A$6186=B$1), 0)), "")</f>
        <v>2359.5234375</v>
      </c>
      <c r="C710" s="7" cm="1">
        <f t="array" ref="C710">IFERROR(INDEX(Stock_DataSet!$G$2:$G$6186, MATCH(1, (Stock_DataSet!$B$2:$B$6186=$A710)*(Stock_DataSet!$A$2:$A$6186=C$1), 0)), "")</f>
        <v>3199.92700195312</v>
      </c>
      <c r="D710" s="7" cm="1">
        <f t="array" ref="D710">IFERROR(INDEX(Stock_DataSet!$G$2:$G$6186, MATCH(1, (Stock_DataSet!$B$2:$B$6186=$A710)*(Stock_DataSet!$A$2:$A$6186=D$1), 0)), "")</f>
        <v>1430.14599609375</v>
      </c>
      <c r="E710" s="7" cm="1">
        <f t="array" ref="E710">IFERROR(INDEX(Stock_DataSet!$G$2:$G$6186, MATCH(1, (Stock_DataSet!$B$2:$B$6186=$A710)*(Stock_DataSet!$A$2:$A$6186=E$1), 0)), "")</f>
        <v>1522.48291015625</v>
      </c>
      <c r="F710" s="7" cm="1">
        <f t="array" ref="F710">IFERROR(INDEX(Stock_DataSet!$G$2:$G$6186, MATCH(1, (Stock_DataSet!$B$2:$B$6186=$A710)*(Stock_DataSet!$A$2:$A$6186=F$1), 0)), "")</f>
        <v>2560.01928710937</v>
      </c>
    </row>
    <row r="711" spans="1:6" x14ac:dyDescent="0.25">
      <c r="A711" s="10">
        <v>44784</v>
      </c>
      <c r="B711" s="7" cm="1">
        <f t="array" ref="B711">IFERROR(INDEX(Stock_DataSet!$G$2:$G$6186, MATCH(1, (Stock_DataSet!$B$2:$B$6186=$A711)*(Stock_DataSet!$A$2:$A$6186=B$1), 0)), "")</f>
        <v>2367.38061523437</v>
      </c>
      <c r="C711" s="7" cm="1">
        <f t="array" ref="C711">IFERROR(INDEX(Stock_DataSet!$G$2:$G$6186, MATCH(1, (Stock_DataSet!$B$2:$B$6186=$A711)*(Stock_DataSet!$A$2:$A$6186=C$1), 0)), "")</f>
        <v>3265.03637695312</v>
      </c>
      <c r="D711" s="7" cm="1">
        <f t="array" ref="D711">IFERROR(INDEX(Stock_DataSet!$G$2:$G$6186, MATCH(1, (Stock_DataSet!$B$2:$B$6186=$A711)*(Stock_DataSet!$A$2:$A$6186=D$1), 0)), "")</f>
        <v>1449.06750488281</v>
      </c>
      <c r="E711" s="7" cm="1">
        <f t="array" ref="E711">IFERROR(INDEX(Stock_DataSet!$G$2:$G$6186, MATCH(1, (Stock_DataSet!$B$2:$B$6186=$A711)*(Stock_DataSet!$A$2:$A$6186=E$1), 0)), "")</f>
        <v>1539.10949707031</v>
      </c>
      <c r="F711" s="7" cm="1">
        <f t="array" ref="F711">IFERROR(INDEX(Stock_DataSet!$G$2:$G$6186, MATCH(1, (Stock_DataSet!$B$2:$B$6186=$A711)*(Stock_DataSet!$A$2:$A$6186=F$1), 0)), "")</f>
        <v>2531.83032226562</v>
      </c>
    </row>
    <row r="712" spans="1:6" x14ac:dyDescent="0.25">
      <c r="A712" s="10">
        <v>44785</v>
      </c>
      <c r="B712" s="7" cm="1">
        <f t="array" ref="B712">IFERROR(INDEX(Stock_DataSet!$G$2:$G$6186, MATCH(1, (Stock_DataSet!$B$2:$B$6186=$A712)*(Stock_DataSet!$A$2:$A$6186=B$1), 0)), "")</f>
        <v>2405.6630859375</v>
      </c>
      <c r="C712" s="7" cm="1">
        <f t="array" ref="C712">IFERROR(INDEX(Stock_DataSet!$G$2:$G$6186, MATCH(1, (Stock_DataSet!$B$2:$B$6186=$A712)*(Stock_DataSet!$A$2:$A$6186=C$1), 0)), "")</f>
        <v>3245.05078125</v>
      </c>
      <c r="D712" s="7" cm="1">
        <f t="array" ref="D712">IFERROR(INDEX(Stock_DataSet!$G$2:$G$6186, MATCH(1, (Stock_DataSet!$B$2:$B$6186=$A712)*(Stock_DataSet!$A$2:$A$6186=D$1), 0)), "")</f>
        <v>1448.53112792968</v>
      </c>
      <c r="E712" s="7" cm="1">
        <f t="array" ref="E712">IFERROR(INDEX(Stock_DataSet!$G$2:$G$6186, MATCH(1, (Stock_DataSet!$B$2:$B$6186=$A712)*(Stock_DataSet!$A$2:$A$6186=E$1), 0)), "")</f>
        <v>1514.54943847656</v>
      </c>
      <c r="F712" s="7" cm="1">
        <f t="array" ref="F712">IFERROR(INDEX(Stock_DataSet!$G$2:$G$6186, MATCH(1, (Stock_DataSet!$B$2:$B$6186=$A712)*(Stock_DataSet!$A$2:$A$6186=F$1), 0)), "")</f>
        <v>2513.66772460937</v>
      </c>
    </row>
    <row r="713" spans="1:6" x14ac:dyDescent="0.25">
      <c r="A713" s="10">
        <v>44789</v>
      </c>
      <c r="B713" s="7" cm="1">
        <f t="array" ref="B713">IFERROR(INDEX(Stock_DataSet!$G$2:$G$6186, MATCH(1, (Stock_DataSet!$B$2:$B$6186=$A713)*(Stock_DataSet!$A$2:$A$6186=B$1), 0)), "")</f>
        <v>2422.38305664062</v>
      </c>
      <c r="C713" s="7" cm="1">
        <f t="array" ref="C713">IFERROR(INDEX(Stock_DataSet!$G$2:$G$6186, MATCH(1, (Stock_DataSet!$B$2:$B$6186=$A713)*(Stock_DataSet!$A$2:$A$6186=C$1), 0)), "")</f>
        <v>3236.60717773437</v>
      </c>
      <c r="D713" s="7" cm="1">
        <f t="array" ref="D713">IFERROR(INDEX(Stock_DataSet!$G$2:$G$6186, MATCH(1, (Stock_DataSet!$B$2:$B$6186=$A713)*(Stock_DataSet!$A$2:$A$6186=D$1), 0)), "")</f>
        <v>1465.11206054687</v>
      </c>
      <c r="E713" s="7" cm="1">
        <f t="array" ref="E713">IFERROR(INDEX(Stock_DataSet!$G$2:$G$6186, MATCH(1, (Stock_DataSet!$B$2:$B$6186=$A713)*(Stock_DataSet!$A$2:$A$6186=E$1), 0)), "")</f>
        <v>1516.7822265625</v>
      </c>
      <c r="F713" s="7" cm="1">
        <f t="array" ref="F713">IFERROR(INDEX(Stock_DataSet!$G$2:$G$6186, MATCH(1, (Stock_DataSet!$B$2:$B$6186=$A713)*(Stock_DataSet!$A$2:$A$6186=F$1), 0)), "")</f>
        <v>2561.66577148437</v>
      </c>
    </row>
    <row r="714" spans="1:6" x14ac:dyDescent="0.25">
      <c r="A714" s="10">
        <v>44790</v>
      </c>
      <c r="B714" s="7" cm="1">
        <f t="array" ref="B714">IFERROR(INDEX(Stock_DataSet!$G$2:$G$6186, MATCH(1, (Stock_DataSet!$B$2:$B$6186=$A714)*(Stock_DataSet!$A$2:$A$6186=B$1), 0)), "")</f>
        <v>2435.03735351562</v>
      </c>
      <c r="C714" s="7" cm="1">
        <f t="array" ref="C714">IFERROR(INDEX(Stock_DataSet!$G$2:$G$6186, MATCH(1, (Stock_DataSet!$B$2:$B$6186=$A714)*(Stock_DataSet!$A$2:$A$6186=C$1), 0)), "")</f>
        <v>3244.62109375</v>
      </c>
      <c r="D714" s="7" cm="1">
        <f t="array" ref="D714">IFERROR(INDEX(Stock_DataSet!$G$2:$G$6186, MATCH(1, (Stock_DataSet!$B$2:$B$6186=$A714)*(Stock_DataSet!$A$2:$A$6186=D$1), 0)), "")</f>
        <v>1472.67102050781</v>
      </c>
      <c r="E714" s="7" cm="1">
        <f t="array" ref="E714">IFERROR(INDEX(Stock_DataSet!$G$2:$G$6186, MATCH(1, (Stock_DataSet!$B$2:$B$6186=$A714)*(Stock_DataSet!$A$2:$A$6186=E$1), 0)), "")</f>
        <v>1526.09326171875</v>
      </c>
      <c r="F714" s="7" cm="1">
        <f t="array" ref="F714">IFERROR(INDEX(Stock_DataSet!$G$2:$G$6186, MATCH(1, (Stock_DataSet!$B$2:$B$6186=$A714)*(Stock_DataSet!$A$2:$A$6186=F$1), 0)), "")</f>
        <v>2600.55834960937</v>
      </c>
    </row>
    <row r="715" spans="1:6" x14ac:dyDescent="0.25">
      <c r="A715" s="10">
        <v>44791</v>
      </c>
      <c r="B715" s="7" cm="1">
        <f t="array" ref="B715">IFERROR(INDEX(Stock_DataSet!$G$2:$G$6186, MATCH(1, (Stock_DataSet!$B$2:$B$6186=$A715)*(Stock_DataSet!$A$2:$A$6186=B$1), 0)), "")</f>
        <v>2439.453125</v>
      </c>
      <c r="C715" s="7" cm="1">
        <f t="array" ref="C715">IFERROR(INDEX(Stock_DataSet!$G$2:$G$6186, MATCH(1, (Stock_DataSet!$B$2:$B$6186=$A715)*(Stock_DataSet!$A$2:$A$6186=C$1), 0)), "")</f>
        <v>3225.6845703125</v>
      </c>
      <c r="D715" s="7" cm="1">
        <f t="array" ref="D715">IFERROR(INDEX(Stock_DataSet!$G$2:$G$6186, MATCH(1, (Stock_DataSet!$B$2:$B$6186=$A715)*(Stock_DataSet!$A$2:$A$6186=D$1), 0)), "")</f>
        <v>1474.42651367187</v>
      </c>
      <c r="E715" s="7" cm="1">
        <f t="array" ref="E715">IFERROR(INDEX(Stock_DataSet!$G$2:$G$6186, MATCH(1, (Stock_DataSet!$B$2:$B$6186=$A715)*(Stock_DataSet!$A$2:$A$6186=E$1), 0)), "")</f>
        <v>1503.95593261718</v>
      </c>
      <c r="F715" s="7" cm="1">
        <f t="array" ref="F715">IFERROR(INDEX(Stock_DataSet!$G$2:$G$6186, MATCH(1, (Stock_DataSet!$B$2:$B$6186=$A715)*(Stock_DataSet!$A$2:$A$6186=F$1), 0)), "")</f>
        <v>2598.03955078125</v>
      </c>
    </row>
    <row r="716" spans="1:6" x14ac:dyDescent="0.25">
      <c r="A716" s="10">
        <v>44792</v>
      </c>
      <c r="B716" s="7" cm="1">
        <f t="array" ref="B716">IFERROR(INDEX(Stock_DataSet!$G$2:$G$6186, MATCH(1, (Stock_DataSet!$B$2:$B$6186=$A716)*(Stock_DataSet!$A$2:$A$6186=B$1), 0)), "")</f>
        <v>2395.95849609375</v>
      </c>
      <c r="C716" s="7" cm="1">
        <f t="array" ref="C716">IFERROR(INDEX(Stock_DataSet!$G$2:$G$6186, MATCH(1, (Stock_DataSet!$B$2:$B$6186=$A716)*(Stock_DataSet!$A$2:$A$6186=C$1), 0)), "")</f>
        <v>3229.97729492187</v>
      </c>
      <c r="D716" s="7" cm="1">
        <f t="array" ref="D716">IFERROR(INDEX(Stock_DataSet!$G$2:$G$6186, MATCH(1, (Stock_DataSet!$B$2:$B$6186=$A716)*(Stock_DataSet!$A$2:$A$6186=D$1), 0)), "")</f>
        <v>1456.23657226562</v>
      </c>
      <c r="E716" s="7" cm="1">
        <f t="array" ref="E716">IFERROR(INDEX(Stock_DataSet!$G$2:$G$6186, MATCH(1, (Stock_DataSet!$B$2:$B$6186=$A716)*(Stock_DataSet!$A$2:$A$6186=E$1), 0)), "")</f>
        <v>1517.39978027343</v>
      </c>
      <c r="F716" s="7" cm="1">
        <f t="array" ref="F716">IFERROR(INDEX(Stock_DataSet!$G$2:$G$6186, MATCH(1, (Stock_DataSet!$B$2:$B$6186=$A716)*(Stock_DataSet!$A$2:$A$6186=F$1), 0)), "")</f>
        <v>2552.02758789062</v>
      </c>
    </row>
    <row r="717" spans="1:6" x14ac:dyDescent="0.25">
      <c r="A717" s="10">
        <v>44795</v>
      </c>
      <c r="B717" s="7" cm="1">
        <f t="array" ref="B717">IFERROR(INDEX(Stock_DataSet!$G$2:$G$6186, MATCH(1, (Stock_DataSet!$B$2:$B$6186=$A717)*(Stock_DataSet!$A$2:$A$6186=B$1), 0)), "")</f>
        <v>2389.31274414062</v>
      </c>
      <c r="C717" s="7" cm="1">
        <f t="array" ref="C717">IFERROR(INDEX(Stock_DataSet!$G$2:$G$6186, MATCH(1, (Stock_DataSet!$B$2:$B$6186=$A717)*(Stock_DataSet!$A$2:$A$6186=C$1), 0)), "")</f>
        <v>3200.21313476562</v>
      </c>
      <c r="D717" s="7" cm="1">
        <f t="array" ref="D717">IFERROR(INDEX(Stock_DataSet!$G$2:$G$6186, MATCH(1, (Stock_DataSet!$B$2:$B$6186=$A717)*(Stock_DataSet!$A$2:$A$6186=D$1), 0)), "")</f>
        <v>1434.09606933593</v>
      </c>
      <c r="E717" s="7" cm="1">
        <f t="array" ref="E717">IFERROR(INDEX(Stock_DataSet!$G$2:$G$6186, MATCH(1, (Stock_DataSet!$B$2:$B$6186=$A717)*(Stock_DataSet!$A$2:$A$6186=E$1), 0)), "")</f>
        <v>1497.02038574218</v>
      </c>
      <c r="F717" s="7" cm="1">
        <f t="array" ref="F717">IFERROR(INDEX(Stock_DataSet!$G$2:$G$6186, MATCH(1, (Stock_DataSet!$B$2:$B$6186=$A717)*(Stock_DataSet!$A$2:$A$6186=F$1), 0)), "")</f>
        <v>2544.42358398437</v>
      </c>
    </row>
    <row r="718" spans="1:6" x14ac:dyDescent="0.25">
      <c r="A718" s="10">
        <v>44796</v>
      </c>
      <c r="B718" s="7" cm="1">
        <f t="array" ref="B718">IFERROR(INDEX(Stock_DataSet!$G$2:$G$6186, MATCH(1, (Stock_DataSet!$B$2:$B$6186=$A718)*(Stock_DataSet!$A$2:$A$6186=B$1), 0)), "")</f>
        <v>2426.16186523437</v>
      </c>
      <c r="C718" s="7" cm="1">
        <f t="array" ref="C718">IFERROR(INDEX(Stock_DataSet!$G$2:$G$6186, MATCH(1, (Stock_DataSet!$B$2:$B$6186=$A718)*(Stock_DataSet!$A$2:$A$6186=C$1), 0)), "")</f>
        <v>3133.48168945312</v>
      </c>
      <c r="D718" s="7" cm="1">
        <f t="array" ref="D718">IFERROR(INDEX(Stock_DataSet!$G$2:$G$6186, MATCH(1, (Stock_DataSet!$B$2:$B$6186=$A718)*(Stock_DataSet!$A$2:$A$6186=D$1), 0)), "")</f>
        <v>1429.65844726562</v>
      </c>
      <c r="E718" s="7" cm="1">
        <f t="array" ref="E718">IFERROR(INDEX(Stock_DataSet!$G$2:$G$6186, MATCH(1, (Stock_DataSet!$B$2:$B$6186=$A718)*(Stock_DataSet!$A$2:$A$6186=E$1), 0)), "")</f>
        <v>1465.42944335937</v>
      </c>
      <c r="F718" s="7" cm="1">
        <f t="array" ref="F718">IFERROR(INDEX(Stock_DataSet!$G$2:$G$6186, MATCH(1, (Stock_DataSet!$B$2:$B$6186=$A718)*(Stock_DataSet!$A$2:$A$6186=F$1), 0)), "")</f>
        <v>2511.53686523437</v>
      </c>
    </row>
    <row r="719" spans="1:6" x14ac:dyDescent="0.25">
      <c r="A719" s="10">
        <v>44797</v>
      </c>
      <c r="B719" s="7" cm="1">
        <f t="array" ref="B719">IFERROR(INDEX(Stock_DataSet!$G$2:$G$6186, MATCH(1, (Stock_DataSet!$B$2:$B$6186=$A719)*(Stock_DataSet!$A$2:$A$6186=B$1), 0)), "")</f>
        <v>2419.69946289062</v>
      </c>
      <c r="C719" s="7" cm="1">
        <f t="array" ref="C719">IFERROR(INDEX(Stock_DataSet!$G$2:$G$6186, MATCH(1, (Stock_DataSet!$B$2:$B$6186=$A719)*(Stock_DataSet!$A$2:$A$6186=C$1), 0)), "")</f>
        <v>3105.5771484375</v>
      </c>
      <c r="D719" s="7" cm="1">
        <f t="array" ref="D719">IFERROR(INDEX(Stock_DataSet!$G$2:$G$6186, MATCH(1, (Stock_DataSet!$B$2:$B$6186=$A719)*(Stock_DataSet!$A$2:$A$6186=D$1), 0)), "")</f>
        <v>1436.53454589843</v>
      </c>
      <c r="E719" s="7" cm="1">
        <f t="array" ref="E719">IFERROR(INDEX(Stock_DataSet!$G$2:$G$6186, MATCH(1, (Stock_DataSet!$B$2:$B$6186=$A719)*(Stock_DataSet!$A$2:$A$6186=E$1), 0)), "")</f>
        <v>1460.77404785156</v>
      </c>
      <c r="F719" s="7" cm="1">
        <f t="array" ref="F719">IFERROR(INDEX(Stock_DataSet!$G$2:$G$6186, MATCH(1, (Stock_DataSet!$B$2:$B$6186=$A719)*(Stock_DataSet!$A$2:$A$6186=F$1), 0)), "")</f>
        <v>2507.17797851562</v>
      </c>
    </row>
    <row r="720" spans="1:6" x14ac:dyDescent="0.25">
      <c r="A720" s="10">
        <v>44798</v>
      </c>
      <c r="B720" s="7" cm="1">
        <f t="array" ref="B720">IFERROR(INDEX(Stock_DataSet!$G$2:$G$6186, MATCH(1, (Stock_DataSet!$B$2:$B$6186=$A720)*(Stock_DataSet!$A$2:$A$6186=B$1), 0)), "")</f>
        <v>2412.64135742187</v>
      </c>
      <c r="C720" s="7" cm="1">
        <f t="array" ref="C720">IFERROR(INDEX(Stock_DataSet!$G$2:$G$6186, MATCH(1, (Stock_DataSet!$B$2:$B$6186=$A720)*(Stock_DataSet!$A$2:$A$6186=C$1), 0)), "")</f>
        <v>3070.13623046875</v>
      </c>
      <c r="D720" s="7" cm="1">
        <f t="array" ref="D720">IFERROR(INDEX(Stock_DataSet!$G$2:$G$6186, MATCH(1, (Stock_DataSet!$B$2:$B$6186=$A720)*(Stock_DataSet!$A$2:$A$6186=D$1), 0)), "")</f>
        <v>1428.73168945312</v>
      </c>
      <c r="E720" s="7" cm="1">
        <f t="array" ref="E720">IFERROR(INDEX(Stock_DataSet!$G$2:$G$6186, MATCH(1, (Stock_DataSet!$B$2:$B$6186=$A720)*(Stock_DataSet!$A$2:$A$6186=E$1), 0)), "")</f>
        <v>1442.3896484375</v>
      </c>
      <c r="F720" s="7" cm="1">
        <f t="array" ref="F720">IFERROR(INDEX(Stock_DataSet!$G$2:$G$6186, MATCH(1, (Stock_DataSet!$B$2:$B$6186=$A720)*(Stock_DataSet!$A$2:$A$6186=F$1), 0)), "")</f>
        <v>2493.56811523437</v>
      </c>
    </row>
    <row r="721" spans="1:6" x14ac:dyDescent="0.25">
      <c r="A721" s="10">
        <v>44799</v>
      </c>
      <c r="B721" s="7" cm="1">
        <f t="array" ref="B721">IFERROR(INDEX(Stock_DataSet!$G$2:$G$6186, MATCH(1, (Stock_DataSet!$B$2:$B$6186=$A721)*(Stock_DataSet!$A$2:$A$6186=B$1), 0)), "")</f>
        <v>2399.76245117187</v>
      </c>
      <c r="C721" s="7" cm="1">
        <f t="array" ref="C721">IFERROR(INDEX(Stock_DataSet!$G$2:$G$6186, MATCH(1, (Stock_DataSet!$B$2:$B$6186=$A721)*(Stock_DataSet!$A$2:$A$6186=C$1), 0)), "")</f>
        <v>3073.9521484375</v>
      </c>
      <c r="D721" s="7" cm="1">
        <f t="array" ref="D721">IFERROR(INDEX(Stock_DataSet!$G$2:$G$6186, MATCH(1, (Stock_DataSet!$B$2:$B$6186=$A721)*(Stock_DataSet!$A$2:$A$6186=D$1), 0)), "")</f>
        <v>1428.9755859375</v>
      </c>
      <c r="E721" s="7" cm="1">
        <f t="array" ref="E721">IFERROR(INDEX(Stock_DataSet!$G$2:$G$6186, MATCH(1, (Stock_DataSet!$B$2:$B$6186=$A721)*(Stock_DataSet!$A$2:$A$6186=E$1), 0)), "")</f>
        <v>1445.61999511718</v>
      </c>
      <c r="F721" s="7" cm="1">
        <f t="array" ref="F721">IFERROR(INDEX(Stock_DataSet!$G$2:$G$6186, MATCH(1, (Stock_DataSet!$B$2:$B$6186=$A721)*(Stock_DataSet!$A$2:$A$6186=F$1), 0)), "")</f>
        <v>2491.00122070312</v>
      </c>
    </row>
    <row r="722" spans="1:6" x14ac:dyDescent="0.25">
      <c r="A722" s="10">
        <v>44802</v>
      </c>
      <c r="B722" s="7" cm="1">
        <f t="array" ref="B722">IFERROR(INDEX(Stock_DataSet!$G$2:$G$6186, MATCH(1, (Stock_DataSet!$B$2:$B$6186=$A722)*(Stock_DataSet!$A$2:$A$6186=B$1), 0)), "")</f>
        <v>2381.10888671875</v>
      </c>
      <c r="C722" s="7" cm="1">
        <f t="array" ref="C722">IFERROR(INDEX(Stock_DataSet!$G$2:$G$6186, MATCH(1, (Stock_DataSet!$B$2:$B$6186=$A722)*(Stock_DataSet!$A$2:$A$6186=C$1), 0)), "")</f>
        <v>2988.42700195312</v>
      </c>
      <c r="D722" s="7" cm="1">
        <f t="array" ref="D722">IFERROR(INDEX(Stock_DataSet!$G$2:$G$6186, MATCH(1, (Stock_DataSet!$B$2:$B$6186=$A722)*(Stock_DataSet!$A$2:$A$6186=D$1), 0)), "")</f>
        <v>1403.90930175781</v>
      </c>
      <c r="E722" s="7" cm="1">
        <f t="array" ref="E722">IFERROR(INDEX(Stock_DataSet!$G$2:$G$6186, MATCH(1, (Stock_DataSet!$B$2:$B$6186=$A722)*(Stock_DataSet!$A$2:$A$6186=E$1), 0)), "")</f>
        <v>1388.80432128906</v>
      </c>
      <c r="F722" s="7" cm="1">
        <f t="array" ref="F722">IFERROR(INDEX(Stock_DataSet!$G$2:$G$6186, MATCH(1, (Stock_DataSet!$B$2:$B$6186=$A722)*(Stock_DataSet!$A$2:$A$6186=F$1), 0)), "")</f>
        <v>2495.11791992187</v>
      </c>
    </row>
    <row r="723" spans="1:6" x14ac:dyDescent="0.25">
      <c r="A723" s="10">
        <v>44803</v>
      </c>
      <c r="B723" s="7" cm="1">
        <f t="array" ref="B723">IFERROR(INDEX(Stock_DataSet!$G$2:$G$6186, MATCH(1, (Stock_DataSet!$B$2:$B$6186=$A723)*(Stock_DataSet!$A$2:$A$6186=B$1), 0)), "")</f>
        <v>2418.04956054687</v>
      </c>
      <c r="C723" s="7" cm="1">
        <f t="array" ref="C723">IFERROR(INDEX(Stock_DataSet!$G$2:$G$6186, MATCH(1, (Stock_DataSet!$B$2:$B$6186=$A723)*(Stock_DataSet!$A$2:$A$6186=C$1), 0)), "")</f>
        <v>3063.41015625</v>
      </c>
      <c r="D723" s="7" cm="1">
        <f t="array" ref="D723">IFERROR(INDEX(Stock_DataSet!$G$2:$G$6186, MATCH(1, (Stock_DataSet!$B$2:$B$6186=$A723)*(Stock_DataSet!$A$2:$A$6186=D$1), 0)), "")</f>
        <v>1449.45776367187</v>
      </c>
      <c r="E723" s="7" cm="1">
        <f t="array" ref="E723">IFERROR(INDEX(Stock_DataSet!$G$2:$G$6186, MATCH(1, (Stock_DataSet!$B$2:$B$6186=$A723)*(Stock_DataSet!$A$2:$A$6186=E$1), 0)), "")</f>
        <v>1418.44714355468</v>
      </c>
      <c r="F723" s="7" cm="1">
        <f t="array" ref="F723">IFERROR(INDEX(Stock_DataSet!$G$2:$G$6186, MATCH(1, (Stock_DataSet!$B$2:$B$6186=$A723)*(Stock_DataSet!$A$2:$A$6186=F$1), 0)), "")</f>
        <v>2576.53515625</v>
      </c>
    </row>
    <row r="724" spans="1:6" x14ac:dyDescent="0.25">
      <c r="A724" s="10">
        <v>44805</v>
      </c>
      <c r="B724" s="7" cm="1">
        <f t="array" ref="B724">IFERROR(INDEX(Stock_DataSet!$G$2:$G$6186, MATCH(1, (Stock_DataSet!$B$2:$B$6186=$A724)*(Stock_DataSet!$A$2:$A$6186=B$1), 0)), "")</f>
        <v>2346.96411132812</v>
      </c>
      <c r="C724" s="7" cm="1">
        <f t="array" ref="C724">IFERROR(INDEX(Stock_DataSet!$G$2:$G$6186, MATCH(1, (Stock_DataSet!$B$2:$B$6186=$A724)*(Stock_DataSet!$A$2:$A$6186=C$1), 0)), "")</f>
        <v>2987.61572265625</v>
      </c>
      <c r="D724" s="7" cm="1">
        <f t="array" ref="D724">IFERROR(INDEX(Stock_DataSet!$G$2:$G$6186, MATCH(1, (Stock_DataSet!$B$2:$B$6186=$A724)*(Stock_DataSet!$A$2:$A$6186=D$1), 0)), "")</f>
        <v>1435.85180664062</v>
      </c>
      <c r="E724" s="7" cm="1">
        <f t="array" ref="E724">IFERROR(INDEX(Stock_DataSet!$G$2:$G$6186, MATCH(1, (Stock_DataSet!$B$2:$B$6186=$A724)*(Stock_DataSet!$A$2:$A$6186=E$1), 0)), "")</f>
        <v>1391.1318359375</v>
      </c>
      <c r="F724" s="7" cm="1">
        <f t="array" ref="F724">IFERROR(INDEX(Stock_DataSet!$G$2:$G$6186, MATCH(1, (Stock_DataSet!$B$2:$B$6186=$A724)*(Stock_DataSet!$A$2:$A$6186=F$1), 0)), "")</f>
        <v>2524.37182617187</v>
      </c>
    </row>
    <row r="725" spans="1:6" x14ac:dyDescent="0.25">
      <c r="A725" s="10">
        <v>44806</v>
      </c>
      <c r="B725" s="7" cm="1">
        <f t="array" ref="B725">IFERROR(INDEX(Stock_DataSet!$G$2:$G$6186, MATCH(1, (Stock_DataSet!$B$2:$B$6186=$A725)*(Stock_DataSet!$A$2:$A$6186=B$1), 0)), "")</f>
        <v>2319.556640625</v>
      </c>
      <c r="C725" s="7" cm="1">
        <f t="array" ref="C725">IFERROR(INDEX(Stock_DataSet!$G$2:$G$6186, MATCH(1, (Stock_DataSet!$B$2:$B$6186=$A725)*(Stock_DataSet!$A$2:$A$6186=C$1), 0)), "")</f>
        <v>2986.37573242187</v>
      </c>
      <c r="D725" s="7" cm="1">
        <f t="array" ref="D725">IFERROR(INDEX(Stock_DataSet!$G$2:$G$6186, MATCH(1, (Stock_DataSet!$B$2:$B$6186=$A725)*(Stock_DataSet!$A$2:$A$6186=D$1), 0)), "")</f>
        <v>1448.87255859375</v>
      </c>
      <c r="E725" s="7" cm="1">
        <f t="array" ref="E725">IFERROR(INDEX(Stock_DataSet!$G$2:$G$6186, MATCH(1, (Stock_DataSet!$B$2:$B$6186=$A725)*(Stock_DataSet!$A$2:$A$6186=E$1), 0)), "")</f>
        <v>1380.49084472656</v>
      </c>
      <c r="F725" s="7" cm="1">
        <f t="array" ref="F725">IFERROR(INDEX(Stock_DataSet!$G$2:$G$6186, MATCH(1, (Stock_DataSet!$B$2:$B$6186=$A725)*(Stock_DataSet!$A$2:$A$6186=F$1), 0)), "")</f>
        <v>2522.046875</v>
      </c>
    </row>
    <row r="726" spans="1:6" x14ac:dyDescent="0.25">
      <c r="A726" s="10">
        <v>44809</v>
      </c>
      <c r="B726" s="7" cm="1">
        <f t="array" ref="B726">IFERROR(INDEX(Stock_DataSet!$G$2:$G$6186, MATCH(1, (Stock_DataSet!$B$2:$B$6186=$A726)*(Stock_DataSet!$A$2:$A$6186=B$1), 0)), "")</f>
        <v>2355.58056640625</v>
      </c>
      <c r="C726" s="7" cm="1">
        <f t="array" ref="C726">IFERROR(INDEX(Stock_DataSet!$G$2:$G$6186, MATCH(1, (Stock_DataSet!$B$2:$B$6186=$A726)*(Stock_DataSet!$A$2:$A$6186=C$1), 0)), "")</f>
        <v>2989.23779296875</v>
      </c>
      <c r="D726" s="7" cm="1">
        <f t="array" ref="D726">IFERROR(INDEX(Stock_DataSet!$G$2:$G$6186, MATCH(1, (Stock_DataSet!$B$2:$B$6186=$A726)*(Stock_DataSet!$A$2:$A$6186=D$1), 0)), "")</f>
        <v>1458.18713378906</v>
      </c>
      <c r="E726" s="7" cm="1">
        <f t="array" ref="E726">IFERROR(INDEX(Stock_DataSet!$G$2:$G$6186, MATCH(1, (Stock_DataSet!$B$2:$B$6186=$A726)*(Stock_DataSet!$A$2:$A$6186=E$1), 0)), "")</f>
        <v>1388.37658691406</v>
      </c>
      <c r="F726" s="7" cm="1">
        <f t="array" ref="F726">IFERROR(INDEX(Stock_DataSet!$G$2:$G$6186, MATCH(1, (Stock_DataSet!$B$2:$B$6186=$A726)*(Stock_DataSet!$A$2:$A$6186=F$1), 0)), "")</f>
        <v>2519.14135742187</v>
      </c>
    </row>
    <row r="727" spans="1:6" x14ac:dyDescent="0.25">
      <c r="A727" s="10">
        <v>44810</v>
      </c>
      <c r="B727" s="7" cm="1">
        <f t="array" ref="B727">IFERROR(INDEX(Stock_DataSet!$G$2:$G$6186, MATCH(1, (Stock_DataSet!$B$2:$B$6186=$A727)*(Stock_DataSet!$A$2:$A$6186=B$1), 0)), "")</f>
        <v>2380.37573242187</v>
      </c>
      <c r="C727" s="7" cm="1">
        <f t="array" ref="C727">IFERROR(INDEX(Stock_DataSet!$G$2:$G$6186, MATCH(1, (Stock_DataSet!$B$2:$B$6186=$A727)*(Stock_DataSet!$A$2:$A$6186=C$1), 0)), "")</f>
        <v>2983.17993164062</v>
      </c>
      <c r="D727" s="7" cm="1">
        <f t="array" ref="D727">IFERROR(INDEX(Stock_DataSet!$G$2:$G$6186, MATCH(1, (Stock_DataSet!$B$2:$B$6186=$A727)*(Stock_DataSet!$A$2:$A$6186=D$1), 0)), "")</f>
        <v>1452.62756347656</v>
      </c>
      <c r="E727" s="7" cm="1">
        <f t="array" ref="E727">IFERROR(INDEX(Stock_DataSet!$G$2:$G$6186, MATCH(1, (Stock_DataSet!$B$2:$B$6186=$A727)*(Stock_DataSet!$A$2:$A$6186=E$1), 0)), "")</f>
        <v>1382.48608398437</v>
      </c>
      <c r="F727" s="7" cm="1">
        <f t="array" ref="F727">IFERROR(INDEX(Stock_DataSet!$G$2:$G$6186, MATCH(1, (Stock_DataSet!$B$2:$B$6186=$A727)*(Stock_DataSet!$A$2:$A$6186=F$1), 0)), "")</f>
        <v>2492.50244140625</v>
      </c>
    </row>
    <row r="728" spans="1:6" x14ac:dyDescent="0.25">
      <c r="A728" s="10">
        <v>44811</v>
      </c>
      <c r="B728" s="7" cm="1">
        <f t="array" ref="B728">IFERROR(INDEX(Stock_DataSet!$G$2:$G$6186, MATCH(1, (Stock_DataSet!$B$2:$B$6186=$A728)*(Stock_DataSet!$A$2:$A$6186=B$1), 0)), "")</f>
        <v>2366.53442382812</v>
      </c>
      <c r="C728" s="7" cm="1">
        <f t="array" ref="C728">IFERROR(INDEX(Stock_DataSet!$G$2:$G$6186, MATCH(1, (Stock_DataSet!$B$2:$B$6186=$A728)*(Stock_DataSet!$A$2:$A$6186=C$1), 0)), "")</f>
        <v>3004.69262695312</v>
      </c>
      <c r="D728" s="7" cm="1">
        <f t="array" ref="D728">IFERROR(INDEX(Stock_DataSet!$G$2:$G$6186, MATCH(1, (Stock_DataSet!$B$2:$B$6186=$A728)*(Stock_DataSet!$A$2:$A$6186=D$1), 0)), "")</f>
        <v>1445.75146484375</v>
      </c>
      <c r="E728" s="7" cm="1">
        <f t="array" ref="E728">IFERROR(INDEX(Stock_DataSet!$G$2:$G$6186, MATCH(1, (Stock_DataSet!$B$2:$B$6186=$A728)*(Stock_DataSet!$A$2:$A$6186=E$1), 0)), "")</f>
        <v>1384.90881347656</v>
      </c>
      <c r="F728" s="7" cm="1">
        <f t="array" ref="F728">IFERROR(INDEX(Stock_DataSet!$G$2:$G$6186, MATCH(1, (Stock_DataSet!$B$2:$B$6186=$A728)*(Stock_DataSet!$A$2:$A$6186=F$1), 0)), "")</f>
        <v>2484.2685546875</v>
      </c>
    </row>
    <row r="729" spans="1:6" x14ac:dyDescent="0.25">
      <c r="A729" s="10">
        <v>44812</v>
      </c>
      <c r="B729" s="7" cm="1">
        <f t="array" ref="B729">IFERROR(INDEX(Stock_DataSet!$G$2:$G$6186, MATCH(1, (Stock_DataSet!$B$2:$B$6186=$A729)*(Stock_DataSet!$A$2:$A$6186=B$1), 0)), "")</f>
        <v>2369.8798828125</v>
      </c>
      <c r="C729" s="7" cm="1">
        <f t="array" ref="C729">IFERROR(INDEX(Stock_DataSet!$G$2:$G$6186, MATCH(1, (Stock_DataSet!$B$2:$B$6186=$A729)*(Stock_DataSet!$A$2:$A$6186=C$1), 0)), "")</f>
        <v>3023.81982421875</v>
      </c>
      <c r="D729" s="7" cm="1">
        <f t="array" ref="D729">IFERROR(INDEX(Stock_DataSet!$G$2:$G$6186, MATCH(1, (Stock_DataSet!$B$2:$B$6186=$A729)*(Stock_DataSet!$A$2:$A$6186=D$1), 0)), "")</f>
        <v>1460.67419433593</v>
      </c>
      <c r="E729" s="7" cm="1">
        <f t="array" ref="E729">IFERROR(INDEX(Stock_DataSet!$G$2:$G$6186, MATCH(1, (Stock_DataSet!$B$2:$B$6186=$A729)*(Stock_DataSet!$A$2:$A$6186=E$1), 0)), "")</f>
        <v>1402.248046875</v>
      </c>
      <c r="F729" s="7" cm="1">
        <f t="array" ref="F729">IFERROR(INDEX(Stock_DataSet!$G$2:$G$6186, MATCH(1, (Stock_DataSet!$B$2:$B$6186=$A729)*(Stock_DataSet!$A$2:$A$6186=F$1), 0)), "")</f>
        <v>2496.42529296875</v>
      </c>
    </row>
    <row r="730" spans="1:6" x14ac:dyDescent="0.25">
      <c r="A730" s="10">
        <v>44813</v>
      </c>
      <c r="B730" s="7" cm="1">
        <f t="array" ref="B730">IFERROR(INDEX(Stock_DataSet!$G$2:$G$6186, MATCH(1, (Stock_DataSet!$B$2:$B$6186=$A730)*(Stock_DataSet!$A$2:$A$6186=B$1), 0)), "")</f>
        <v>2355.12231445312</v>
      </c>
      <c r="C730" s="7" cm="1">
        <f t="array" ref="C730">IFERROR(INDEX(Stock_DataSet!$G$2:$G$6186, MATCH(1, (Stock_DataSet!$B$2:$B$6186=$A730)*(Stock_DataSet!$A$2:$A$6186=C$1), 0)), "")</f>
        <v>3069.61108398437</v>
      </c>
      <c r="D730" s="7" cm="1">
        <f t="array" ref="D730">IFERROR(INDEX(Stock_DataSet!$G$2:$G$6186, MATCH(1, (Stock_DataSet!$B$2:$B$6186=$A730)*(Stock_DataSet!$A$2:$A$6186=D$1), 0)), "")</f>
        <v>1461.64953613281</v>
      </c>
      <c r="E730" s="7" cm="1">
        <f t="array" ref="E730">IFERROR(INDEX(Stock_DataSet!$G$2:$G$6186, MATCH(1, (Stock_DataSet!$B$2:$B$6186=$A730)*(Stock_DataSet!$A$2:$A$6186=E$1), 0)), "")</f>
        <v>1436.21398925781</v>
      </c>
      <c r="F730" s="7" cm="1">
        <f t="array" ref="F730">IFERROR(INDEX(Stock_DataSet!$G$2:$G$6186, MATCH(1, (Stock_DataSet!$B$2:$B$6186=$A730)*(Stock_DataSet!$A$2:$A$6186=F$1), 0)), "")</f>
        <v>2507.61376953125</v>
      </c>
    </row>
    <row r="731" spans="1:6" x14ac:dyDescent="0.25">
      <c r="A731" s="10">
        <v>44816</v>
      </c>
      <c r="B731" s="7" cm="1">
        <f t="array" ref="B731">IFERROR(INDEX(Stock_DataSet!$G$2:$G$6186, MATCH(1, (Stock_DataSet!$B$2:$B$6186=$A731)*(Stock_DataSet!$A$2:$A$6186=B$1), 0)), "")</f>
        <v>2381.4755859375</v>
      </c>
      <c r="C731" s="7" cm="1">
        <f t="array" ref="C731">IFERROR(INDEX(Stock_DataSet!$G$2:$G$6186, MATCH(1, (Stock_DataSet!$B$2:$B$6186=$A731)*(Stock_DataSet!$A$2:$A$6186=C$1), 0)), "")</f>
        <v>3093.7470703125</v>
      </c>
      <c r="D731" s="7" cm="1">
        <f t="array" ref="D731">IFERROR(INDEX(Stock_DataSet!$G$2:$G$6186, MATCH(1, (Stock_DataSet!$B$2:$B$6186=$A731)*(Stock_DataSet!$A$2:$A$6186=D$1), 0)), "")</f>
        <v>1456.72412109375</v>
      </c>
      <c r="E731" s="7" cm="1">
        <f t="array" ref="E731">IFERROR(INDEX(Stock_DataSet!$G$2:$G$6186, MATCH(1, (Stock_DataSet!$B$2:$B$6186=$A731)*(Stock_DataSet!$A$2:$A$6186=E$1), 0)), "")</f>
        <v>1459.53894042968</v>
      </c>
      <c r="F731" s="7" cm="1">
        <f t="array" ref="F731">IFERROR(INDEX(Stock_DataSet!$G$2:$G$6186, MATCH(1, (Stock_DataSet!$B$2:$B$6186=$A731)*(Stock_DataSet!$A$2:$A$6186=F$1), 0)), "")</f>
        <v>2499.57348632812</v>
      </c>
    </row>
    <row r="732" spans="1:6" x14ac:dyDescent="0.25">
      <c r="A732" s="10">
        <v>44817</v>
      </c>
      <c r="B732" s="7" cm="1">
        <f t="array" ref="B732">IFERROR(INDEX(Stock_DataSet!$G$2:$G$6186, MATCH(1, (Stock_DataSet!$B$2:$B$6186=$A732)*(Stock_DataSet!$A$2:$A$6186=B$1), 0)), "")</f>
        <v>2401.36669921875</v>
      </c>
      <c r="C732" s="7" cm="1">
        <f t="array" ref="C732">IFERROR(INDEX(Stock_DataSet!$G$2:$G$6186, MATCH(1, (Stock_DataSet!$B$2:$B$6186=$A732)*(Stock_DataSet!$A$2:$A$6186=C$1), 0)), "")</f>
        <v>3080.77294921875</v>
      </c>
      <c r="D732" s="7" cm="1">
        <f t="array" ref="D732">IFERROR(INDEX(Stock_DataSet!$G$2:$G$6186, MATCH(1, (Stock_DataSet!$B$2:$B$6186=$A732)*(Stock_DataSet!$A$2:$A$6186=D$1), 0)), "")</f>
        <v>1475.7919921875</v>
      </c>
      <c r="E732" s="7" cm="1">
        <f t="array" ref="E732">IFERROR(INDEX(Stock_DataSet!$G$2:$G$6186, MATCH(1, (Stock_DataSet!$B$2:$B$6186=$A732)*(Stock_DataSet!$A$2:$A$6186=E$1), 0)), "")</f>
        <v>1467.85217285156</v>
      </c>
      <c r="F732" s="7" cm="1">
        <f t="array" ref="F732">IFERROR(INDEX(Stock_DataSet!$G$2:$G$6186, MATCH(1, (Stock_DataSet!$B$2:$B$6186=$A732)*(Stock_DataSet!$A$2:$A$6186=F$1), 0)), "")</f>
        <v>2505.57958984375</v>
      </c>
    </row>
    <row r="733" spans="1:6" x14ac:dyDescent="0.25">
      <c r="A733" s="10">
        <v>44818</v>
      </c>
      <c r="B733" s="7" cm="1">
        <f t="array" ref="B733">IFERROR(INDEX(Stock_DataSet!$G$2:$G$6186, MATCH(1, (Stock_DataSet!$B$2:$B$6186=$A733)*(Stock_DataSet!$A$2:$A$6186=B$1), 0)), "")</f>
        <v>2372.58422851562</v>
      </c>
      <c r="C733" s="7" cm="1">
        <f t="array" ref="C733">IFERROR(INDEX(Stock_DataSet!$G$2:$G$6186, MATCH(1, (Stock_DataSet!$B$2:$B$6186=$A733)*(Stock_DataSet!$A$2:$A$6186=C$1), 0)), "")</f>
        <v>2976.8359375</v>
      </c>
      <c r="D733" s="7" cm="1">
        <f t="array" ref="D733">IFERROR(INDEX(Stock_DataSet!$G$2:$G$6186, MATCH(1, (Stock_DataSet!$B$2:$B$6186=$A733)*(Stock_DataSet!$A$2:$A$6186=D$1), 0)), "")</f>
        <v>1490.95861816406</v>
      </c>
      <c r="E733" s="7" cm="1">
        <f t="array" ref="E733">IFERROR(INDEX(Stock_DataSet!$G$2:$G$6186, MATCH(1, (Stock_DataSet!$B$2:$B$6186=$A733)*(Stock_DataSet!$A$2:$A$6186=E$1), 0)), "")</f>
        <v>1401.77307128906</v>
      </c>
      <c r="F733" s="7" cm="1">
        <f t="array" ref="F733">IFERROR(INDEX(Stock_DataSet!$G$2:$G$6186, MATCH(1, (Stock_DataSet!$B$2:$B$6186=$A733)*(Stock_DataSet!$A$2:$A$6186=F$1), 0)), "")</f>
        <v>2490.85571289062</v>
      </c>
    </row>
    <row r="734" spans="1:6" x14ac:dyDescent="0.25">
      <c r="A734" s="10">
        <v>44819</v>
      </c>
      <c r="B734" s="7" cm="1">
        <f t="array" ref="B734">IFERROR(INDEX(Stock_DataSet!$G$2:$G$6186, MATCH(1, (Stock_DataSet!$B$2:$B$6186=$A734)*(Stock_DataSet!$A$2:$A$6186=B$1), 0)), "")</f>
        <v>2349.07250976562</v>
      </c>
      <c r="C734" s="7" cm="1">
        <f t="array" ref="C734">IFERROR(INDEX(Stock_DataSet!$G$2:$G$6186, MATCH(1, (Stock_DataSet!$B$2:$B$6186=$A734)*(Stock_DataSet!$A$2:$A$6186=C$1), 0)), "")</f>
        <v>2961.5244140625</v>
      </c>
      <c r="D734" s="7" cm="1">
        <f t="array" ref="D734">IFERROR(INDEX(Stock_DataSet!$G$2:$G$6186, MATCH(1, (Stock_DataSet!$B$2:$B$6186=$A734)*(Stock_DataSet!$A$2:$A$6186=D$1), 0)), "")</f>
        <v>1483.20471191406</v>
      </c>
      <c r="E734" s="7" cm="1">
        <f t="array" ref="E734">IFERROR(INDEX(Stock_DataSet!$G$2:$G$6186, MATCH(1, (Stock_DataSet!$B$2:$B$6186=$A734)*(Stock_DataSet!$A$2:$A$6186=E$1), 0)), "")</f>
        <v>1361.29895019531</v>
      </c>
      <c r="F734" s="7" cm="1">
        <f t="array" ref="F734">IFERROR(INDEX(Stock_DataSet!$G$2:$G$6186, MATCH(1, (Stock_DataSet!$B$2:$B$6186=$A734)*(Stock_DataSet!$A$2:$A$6186=F$1), 0)), "")</f>
        <v>2480.2001953125</v>
      </c>
    </row>
    <row r="735" spans="1:6" x14ac:dyDescent="0.25">
      <c r="A735" s="10">
        <v>44820</v>
      </c>
      <c r="B735" s="7" cm="1">
        <f t="array" ref="B735">IFERROR(INDEX(Stock_DataSet!$G$2:$G$6186, MATCH(1, (Stock_DataSet!$B$2:$B$6186=$A735)*(Stock_DataSet!$A$2:$A$6186=B$1), 0)), "")</f>
        <v>2290.86572265625</v>
      </c>
      <c r="C735" s="7" cm="1">
        <f t="array" ref="C735">IFERROR(INDEX(Stock_DataSet!$G$2:$G$6186, MATCH(1, (Stock_DataSet!$B$2:$B$6186=$A735)*(Stock_DataSet!$A$2:$A$6186=C$1), 0)), "")</f>
        <v>2870.27465820312</v>
      </c>
      <c r="D735" s="7" cm="1">
        <f t="array" ref="D735">IFERROR(INDEX(Stock_DataSet!$G$2:$G$6186, MATCH(1, (Stock_DataSet!$B$2:$B$6186=$A735)*(Stock_DataSet!$A$2:$A$6186=D$1), 0)), "")</f>
        <v>1455.94384765625</v>
      </c>
      <c r="E735" s="7" cm="1">
        <f t="array" ref="E735">IFERROR(INDEX(Stock_DataSet!$G$2:$G$6186, MATCH(1, (Stock_DataSet!$B$2:$B$6186=$A735)*(Stock_DataSet!$A$2:$A$6186=E$1), 0)), "")</f>
        <v>1308.3310546875</v>
      </c>
      <c r="F735" s="7" cm="1">
        <f t="array" ref="F735">IFERROR(INDEX(Stock_DataSet!$G$2:$G$6186, MATCH(1, (Stock_DataSet!$B$2:$B$6186=$A735)*(Stock_DataSet!$A$2:$A$6186=F$1), 0)), "")</f>
        <v>2448.96020507812</v>
      </c>
    </row>
    <row r="736" spans="1:6" x14ac:dyDescent="0.25">
      <c r="A736" s="10">
        <v>44823</v>
      </c>
      <c r="B736" s="7" cm="1">
        <f t="array" ref="B736">IFERROR(INDEX(Stock_DataSet!$G$2:$G$6186, MATCH(1, (Stock_DataSet!$B$2:$B$6186=$A736)*(Stock_DataSet!$A$2:$A$6186=B$1), 0)), "")</f>
        <v>2293.84497070312</v>
      </c>
      <c r="C736" s="7" cm="1">
        <f t="array" ref="C736">IFERROR(INDEX(Stock_DataSet!$G$2:$G$6186, MATCH(1, (Stock_DataSet!$B$2:$B$6186=$A736)*(Stock_DataSet!$A$2:$A$6186=C$1), 0)), "")</f>
        <v>2889.44995117187</v>
      </c>
      <c r="D736" s="7" cm="1">
        <f t="array" ref="D736">IFERROR(INDEX(Stock_DataSet!$G$2:$G$6186, MATCH(1, (Stock_DataSet!$B$2:$B$6186=$A736)*(Stock_DataSet!$A$2:$A$6186=D$1), 0)), "")</f>
        <v>1465.55102539062</v>
      </c>
      <c r="E736" s="7" cm="1">
        <f t="array" ref="E736">IFERROR(INDEX(Stock_DataSet!$G$2:$G$6186, MATCH(1, (Stock_DataSet!$B$2:$B$6186=$A736)*(Stock_DataSet!$A$2:$A$6186=E$1), 0)), "")</f>
        <v>1320.91967773437</v>
      </c>
      <c r="F736" s="7" cm="1">
        <f t="array" ref="F736">IFERROR(INDEX(Stock_DataSet!$G$2:$G$6186, MATCH(1, (Stock_DataSet!$B$2:$B$6186=$A736)*(Stock_DataSet!$A$2:$A$6186=F$1), 0)), "")</f>
        <v>2498.45971679687</v>
      </c>
    </row>
    <row r="737" spans="1:6" x14ac:dyDescent="0.25">
      <c r="A737" s="10">
        <v>44824</v>
      </c>
      <c r="B737" s="7" cm="1">
        <f t="array" ref="B737">IFERROR(INDEX(Stock_DataSet!$G$2:$G$6186, MATCH(1, (Stock_DataSet!$B$2:$B$6186=$A737)*(Stock_DataSet!$A$2:$A$6186=B$1), 0)), "")</f>
        <v>2294.21142578125</v>
      </c>
      <c r="C737" s="7" cm="1">
        <f t="array" ref="C737">IFERROR(INDEX(Stock_DataSet!$G$2:$G$6186, MATCH(1, (Stock_DataSet!$B$2:$B$6186=$A737)*(Stock_DataSet!$A$2:$A$6186=C$1), 0)), "")</f>
        <v>2900.42114257812</v>
      </c>
      <c r="D737" s="7" cm="1">
        <f t="array" ref="D737">IFERROR(INDEX(Stock_DataSet!$G$2:$G$6186, MATCH(1, (Stock_DataSet!$B$2:$B$6186=$A737)*(Stock_DataSet!$A$2:$A$6186=D$1), 0)), "")</f>
        <v>1483.20471191406</v>
      </c>
      <c r="E737" s="7" cm="1">
        <f t="array" ref="E737">IFERROR(INDEX(Stock_DataSet!$G$2:$G$6186, MATCH(1, (Stock_DataSet!$B$2:$B$6186=$A737)*(Stock_DataSet!$A$2:$A$6186=E$1), 0)), "")</f>
        <v>1319.25708007812</v>
      </c>
      <c r="F737" s="7" cm="1">
        <f t="array" ref="F737">IFERROR(INDEX(Stock_DataSet!$G$2:$G$6186, MATCH(1, (Stock_DataSet!$B$2:$B$6186=$A737)*(Stock_DataSet!$A$2:$A$6186=F$1), 0)), "")</f>
        <v>2502.62524414062</v>
      </c>
    </row>
    <row r="738" spans="1:6" x14ac:dyDescent="0.25">
      <c r="A738" s="10">
        <v>44825</v>
      </c>
      <c r="B738" s="7" cm="1">
        <f t="array" ref="B738">IFERROR(INDEX(Stock_DataSet!$G$2:$G$6186, MATCH(1, (Stock_DataSet!$B$2:$B$6186=$A738)*(Stock_DataSet!$A$2:$A$6186=B$1), 0)), "")</f>
        <v>2300.53637695312</v>
      </c>
      <c r="C738" s="7" cm="1">
        <f t="array" ref="C738">IFERROR(INDEX(Stock_DataSet!$G$2:$G$6186, MATCH(1, (Stock_DataSet!$B$2:$B$6186=$A738)*(Stock_DataSet!$A$2:$A$6186=C$1), 0)), "")</f>
        <v>2863.1201171875</v>
      </c>
      <c r="D738" s="7" cm="1">
        <f t="array" ref="D738">IFERROR(INDEX(Stock_DataSet!$G$2:$G$6186, MATCH(1, (Stock_DataSet!$B$2:$B$6186=$A738)*(Stock_DataSet!$A$2:$A$6186=D$1), 0)), "")</f>
        <v>1480.91259765625</v>
      </c>
      <c r="E738" s="7" cm="1">
        <f t="array" ref="E738">IFERROR(INDEX(Stock_DataSet!$G$2:$G$6186, MATCH(1, (Stock_DataSet!$B$2:$B$6186=$A738)*(Stock_DataSet!$A$2:$A$6186=E$1), 0)), "")</f>
        <v>1308.52099609375</v>
      </c>
      <c r="F738" s="7" cm="1">
        <f t="array" ref="F738">IFERROR(INDEX(Stock_DataSet!$G$2:$G$6186, MATCH(1, (Stock_DataSet!$B$2:$B$6186=$A738)*(Stock_DataSet!$A$2:$A$6186=F$1), 0)), "")</f>
        <v>2541.42065429687</v>
      </c>
    </row>
    <row r="739" spans="1:6" x14ac:dyDescent="0.25">
      <c r="A739" s="10">
        <v>44826</v>
      </c>
      <c r="B739" s="7" cm="1">
        <f t="array" ref="B739">IFERROR(INDEX(Stock_DataSet!$G$2:$G$6186, MATCH(1, (Stock_DataSet!$B$2:$B$6186=$A739)*(Stock_DataSet!$A$2:$A$6186=B$1), 0)), "")</f>
        <v>2278.85791015625</v>
      </c>
      <c r="C739" s="7" cm="1">
        <f t="array" ref="C739">IFERROR(INDEX(Stock_DataSet!$G$2:$G$6186, MATCH(1, (Stock_DataSet!$B$2:$B$6186=$A739)*(Stock_DataSet!$A$2:$A$6186=C$1), 0)), "")</f>
        <v>2869.03466796875</v>
      </c>
      <c r="D739" s="7" cm="1">
        <f t="array" ref="D739">IFERROR(INDEX(Stock_DataSet!$G$2:$G$6186, MATCH(1, (Stock_DataSet!$B$2:$B$6186=$A739)*(Stock_DataSet!$A$2:$A$6186=D$1), 0)), "")</f>
        <v>1449.36022949218</v>
      </c>
      <c r="E739" s="7" cm="1">
        <f t="array" ref="E739">IFERROR(INDEX(Stock_DataSet!$G$2:$G$6186, MATCH(1, (Stock_DataSet!$B$2:$B$6186=$A739)*(Stock_DataSet!$A$2:$A$6186=E$1), 0)), "")</f>
        <v>1299.68505859375</v>
      </c>
      <c r="F739" s="7" cm="1">
        <f t="array" ref="F739">IFERROR(INDEX(Stock_DataSet!$G$2:$G$6186, MATCH(1, (Stock_DataSet!$B$2:$B$6186=$A739)*(Stock_DataSet!$A$2:$A$6186=F$1), 0)), "")</f>
        <v>2608.40454101562</v>
      </c>
    </row>
    <row r="740" spans="1:6" x14ac:dyDescent="0.25">
      <c r="A740" s="10">
        <v>44827</v>
      </c>
      <c r="B740" s="7" cm="1">
        <f t="array" ref="B740">IFERROR(INDEX(Stock_DataSet!$G$2:$G$6186, MATCH(1, (Stock_DataSet!$B$2:$B$6186=$A740)*(Stock_DataSet!$A$2:$A$6186=B$1), 0)), "")</f>
        <v>2236.142578125</v>
      </c>
      <c r="C740" s="7" cm="1">
        <f t="array" ref="C740">IFERROR(INDEX(Stock_DataSet!$G$2:$G$6186, MATCH(1, (Stock_DataSet!$B$2:$B$6186=$A740)*(Stock_DataSet!$A$2:$A$6186=C$1), 0)), "")</f>
        <v>2844.85083007812</v>
      </c>
      <c r="D740" s="7" cm="1">
        <f t="array" ref="D740">IFERROR(INDEX(Stock_DataSet!$G$2:$G$6186, MATCH(1, (Stock_DataSet!$B$2:$B$6186=$A740)*(Stock_DataSet!$A$2:$A$6186=D$1), 0)), "")</f>
        <v>1410.49291992187</v>
      </c>
      <c r="E740" s="7" cm="1">
        <f t="array" ref="E740">IFERROR(INDEX(Stock_DataSet!$G$2:$G$6186, MATCH(1, (Stock_DataSet!$B$2:$B$6186=$A740)*(Stock_DataSet!$A$2:$A$6186=E$1), 0)), "")</f>
        <v>1297.30981445312</v>
      </c>
      <c r="F740" s="7" cm="1">
        <f t="array" ref="F740">IFERROR(INDEX(Stock_DataSet!$G$2:$G$6186, MATCH(1, (Stock_DataSet!$B$2:$B$6186=$A740)*(Stock_DataSet!$A$2:$A$6186=F$1), 0)), "")</f>
        <v>2598.03955078125</v>
      </c>
    </row>
    <row r="741" spans="1:6" x14ac:dyDescent="0.25">
      <c r="A741" s="10">
        <v>44830</v>
      </c>
      <c r="B741" s="7" cm="1">
        <f t="array" ref="B741">IFERROR(INDEX(Stock_DataSet!$G$2:$G$6186, MATCH(1, (Stock_DataSet!$B$2:$B$6186=$A741)*(Stock_DataSet!$A$2:$A$6186=B$1), 0)), "")</f>
        <v>2179.17333984375</v>
      </c>
      <c r="C741" s="7" cm="1">
        <f t="array" ref="C741">IFERROR(INDEX(Stock_DataSet!$G$2:$G$6186, MATCH(1, (Stock_DataSet!$B$2:$B$6186=$A741)*(Stock_DataSet!$A$2:$A$6186=C$1), 0)), "")</f>
        <v>2856.63256835937</v>
      </c>
      <c r="D741" s="7" cm="1">
        <f t="array" ref="D741">IFERROR(INDEX(Stock_DataSet!$G$2:$G$6186, MATCH(1, (Stock_DataSet!$B$2:$B$6186=$A741)*(Stock_DataSet!$A$2:$A$6186=D$1), 0)), "")</f>
        <v>1391.4736328125</v>
      </c>
      <c r="E741" s="7" cm="1">
        <f t="array" ref="E741">IFERROR(INDEX(Stock_DataSet!$G$2:$G$6186, MATCH(1, (Stock_DataSet!$B$2:$B$6186=$A741)*(Stock_DataSet!$A$2:$A$6186=E$1), 0)), "")</f>
        <v>1311.37121582031</v>
      </c>
      <c r="F741" s="7" cm="1">
        <f t="array" ref="F741">IFERROR(INDEX(Stock_DataSet!$G$2:$G$6186, MATCH(1, (Stock_DataSet!$B$2:$B$6186=$A741)*(Stock_DataSet!$A$2:$A$6186=F$1), 0)), "")</f>
        <v>2577.21337890625</v>
      </c>
    </row>
    <row r="742" spans="1:6" x14ac:dyDescent="0.25">
      <c r="A742" s="10">
        <v>44831</v>
      </c>
      <c r="B742" s="7" cm="1">
        <f t="array" ref="B742">IFERROR(INDEX(Stock_DataSet!$G$2:$G$6186, MATCH(1, (Stock_DataSet!$B$2:$B$6186=$A742)*(Stock_DataSet!$A$2:$A$6186=B$1), 0)), "")</f>
        <v>2196.49780273437</v>
      </c>
      <c r="C742" s="7" cm="1">
        <f t="array" ref="C742">IFERROR(INDEX(Stock_DataSet!$G$2:$G$6186, MATCH(1, (Stock_DataSet!$B$2:$B$6186=$A742)*(Stock_DataSet!$A$2:$A$6186=C$1), 0)), "")</f>
        <v>2878.6220703125</v>
      </c>
      <c r="D742" s="7" cm="1">
        <f t="array" ref="D742">IFERROR(INDEX(Stock_DataSet!$G$2:$G$6186, MATCH(1, (Stock_DataSet!$B$2:$B$6186=$A742)*(Stock_DataSet!$A$2:$A$6186=D$1), 0)), "")</f>
        <v>1378.9892578125</v>
      </c>
      <c r="E742" s="7" cm="1">
        <f t="array" ref="E742">IFERROR(INDEX(Stock_DataSet!$G$2:$G$6186, MATCH(1, (Stock_DataSet!$B$2:$B$6186=$A742)*(Stock_DataSet!$A$2:$A$6186=E$1), 0)), "")</f>
        <v>1324.00756835937</v>
      </c>
      <c r="F742" s="7" cm="1">
        <f t="array" ref="F742">IFERROR(INDEX(Stock_DataSet!$G$2:$G$6186, MATCH(1, (Stock_DataSet!$B$2:$B$6186=$A742)*(Stock_DataSet!$A$2:$A$6186=F$1), 0)), "")</f>
        <v>2595.32739257812</v>
      </c>
    </row>
    <row r="743" spans="1:6" x14ac:dyDescent="0.25">
      <c r="A743" s="10">
        <v>44832</v>
      </c>
      <c r="B743" s="7" cm="1">
        <f t="array" ref="B743">IFERROR(INDEX(Stock_DataSet!$G$2:$G$6186, MATCH(1, (Stock_DataSet!$B$2:$B$6186=$A743)*(Stock_DataSet!$A$2:$A$6186=B$1), 0)), "")</f>
        <v>2138.01611328125</v>
      </c>
      <c r="C743" s="7" cm="1">
        <f t="array" ref="C743">IFERROR(INDEX(Stock_DataSet!$G$2:$G$6186, MATCH(1, (Stock_DataSet!$B$2:$B$6186=$A743)*(Stock_DataSet!$A$2:$A$6186=C$1), 0)), "")</f>
        <v>2895.98461914062</v>
      </c>
      <c r="D743" s="7" cm="1">
        <f t="array" ref="D743">IFERROR(INDEX(Stock_DataSet!$G$2:$G$6186, MATCH(1, (Stock_DataSet!$B$2:$B$6186=$A743)*(Stock_DataSet!$A$2:$A$6186=D$1), 0)), "")</f>
        <v>1355.28845214843</v>
      </c>
      <c r="E743" s="7" cm="1">
        <f t="array" ref="E743">IFERROR(INDEX(Stock_DataSet!$G$2:$G$6186, MATCH(1, (Stock_DataSet!$B$2:$B$6186=$A743)*(Stock_DataSet!$A$2:$A$6186=E$1), 0)), "")</f>
        <v>1325.10009765625</v>
      </c>
      <c r="F743" s="7" cm="1">
        <f t="array" ref="F743">IFERROR(INDEX(Stock_DataSet!$G$2:$G$6186, MATCH(1, (Stock_DataSet!$B$2:$B$6186=$A743)*(Stock_DataSet!$A$2:$A$6186=F$1), 0)), "")</f>
        <v>2617.4619140625</v>
      </c>
    </row>
    <row r="744" spans="1:6" x14ac:dyDescent="0.25">
      <c r="A744" s="10">
        <v>44833</v>
      </c>
      <c r="B744" s="7" cm="1">
        <f t="array" ref="B744">IFERROR(INDEX(Stock_DataSet!$G$2:$G$6186, MATCH(1, (Stock_DataSet!$B$2:$B$6186=$A744)*(Stock_DataSet!$A$2:$A$6186=B$1), 0)), "")</f>
        <v>2131.46215820312</v>
      </c>
      <c r="C744" s="7" cm="1">
        <f t="array" ref="C744">IFERROR(INDEX(Stock_DataSet!$G$2:$G$6186, MATCH(1, (Stock_DataSet!$B$2:$B$6186=$A744)*(Stock_DataSet!$A$2:$A$6186=C$1), 0)), "")</f>
        <v>2859.3994140625</v>
      </c>
      <c r="D744" s="7" cm="1">
        <f t="array" ref="D744">IFERROR(INDEX(Stock_DataSet!$G$2:$G$6186, MATCH(1, (Stock_DataSet!$B$2:$B$6186=$A744)*(Stock_DataSet!$A$2:$A$6186=D$1), 0)), "")</f>
        <v>1348.26586914062</v>
      </c>
      <c r="E744" s="7" cm="1">
        <f t="array" ref="E744">IFERROR(INDEX(Stock_DataSet!$G$2:$G$6186, MATCH(1, (Stock_DataSet!$B$2:$B$6186=$A744)*(Stock_DataSet!$A$2:$A$6186=E$1), 0)), "")</f>
        <v>1328.85314941406</v>
      </c>
      <c r="F744" s="7" cm="1">
        <f t="array" ref="F744">IFERROR(INDEX(Stock_DataSet!$G$2:$G$6186, MATCH(1, (Stock_DataSet!$B$2:$B$6186=$A744)*(Stock_DataSet!$A$2:$A$6186=F$1), 0)), "")</f>
        <v>2615.96020507812</v>
      </c>
    </row>
    <row r="745" spans="1:6" x14ac:dyDescent="0.25">
      <c r="A745" s="10">
        <v>44834</v>
      </c>
      <c r="B745" s="7" cm="1">
        <f t="array" ref="B745">IFERROR(INDEX(Stock_DataSet!$G$2:$G$6186, MATCH(1, (Stock_DataSet!$B$2:$B$6186=$A745)*(Stock_DataSet!$A$2:$A$6186=B$1), 0)), "")</f>
        <v>2179.5400390625</v>
      </c>
      <c r="C745" s="7" cm="1">
        <f t="array" ref="C745">IFERROR(INDEX(Stock_DataSet!$G$2:$G$6186, MATCH(1, (Stock_DataSet!$B$2:$B$6186=$A745)*(Stock_DataSet!$A$2:$A$6186=C$1), 0)), "")</f>
        <v>2866.31567382812</v>
      </c>
      <c r="D745" s="7" cm="1">
        <f t="array" ref="D745">IFERROR(INDEX(Stock_DataSet!$G$2:$G$6186, MATCH(1, (Stock_DataSet!$B$2:$B$6186=$A745)*(Stock_DataSet!$A$2:$A$6186=D$1), 0)), "")</f>
        <v>1386.30432128906</v>
      </c>
      <c r="E745" s="7" cm="1">
        <f t="array" ref="E745">IFERROR(INDEX(Stock_DataSet!$G$2:$G$6186, MATCH(1, (Stock_DataSet!$B$2:$B$6186=$A745)*(Stock_DataSet!$A$2:$A$6186=E$1), 0)), "")</f>
        <v>1342.91442871093</v>
      </c>
      <c r="F745" s="7" cm="1">
        <f t="array" ref="F745">IFERROR(INDEX(Stock_DataSet!$G$2:$G$6186, MATCH(1, (Stock_DataSet!$B$2:$B$6186=$A745)*(Stock_DataSet!$A$2:$A$6186=F$1), 0)), "")</f>
        <v>2611.98852539062</v>
      </c>
    </row>
    <row r="746" spans="1:6" x14ac:dyDescent="0.25">
      <c r="A746" s="10">
        <v>44837</v>
      </c>
      <c r="B746" s="7" cm="1">
        <f t="array" ref="B746">IFERROR(INDEX(Stock_DataSet!$G$2:$G$6186, MATCH(1, (Stock_DataSet!$B$2:$B$6186=$A746)*(Stock_DataSet!$A$2:$A$6186=B$1), 0)), "")</f>
        <v>2171.97778320312</v>
      </c>
      <c r="C746" s="7" cm="1">
        <f t="array" ref="C746">IFERROR(INDEX(Stock_DataSet!$G$2:$G$6186, MATCH(1, (Stock_DataSet!$B$2:$B$6186=$A746)*(Stock_DataSet!$A$2:$A$6186=C$1), 0)), "")</f>
        <v>2847.61743164062</v>
      </c>
      <c r="D746" s="7" cm="1">
        <f t="array" ref="D746">IFERROR(INDEX(Stock_DataSet!$G$2:$G$6186, MATCH(1, (Stock_DataSet!$B$2:$B$6186=$A746)*(Stock_DataSet!$A$2:$A$6186=D$1), 0)), "")</f>
        <v>1378.35522460937</v>
      </c>
      <c r="E746" s="7" cm="1">
        <f t="array" ref="E746">IFERROR(INDEX(Stock_DataSet!$G$2:$G$6186, MATCH(1, (Stock_DataSet!$B$2:$B$6186=$A746)*(Stock_DataSet!$A$2:$A$6186=E$1), 0)), "")</f>
        <v>1324.19775390625</v>
      </c>
      <c r="F746" s="7" cm="1">
        <f t="array" ref="F746">IFERROR(INDEX(Stock_DataSet!$G$2:$G$6186, MATCH(1, (Stock_DataSet!$B$2:$B$6186=$A746)*(Stock_DataSet!$A$2:$A$6186=F$1), 0)), "")</f>
        <v>2540.35473632812</v>
      </c>
    </row>
    <row r="747" spans="1:6" x14ac:dyDescent="0.25">
      <c r="A747" s="10">
        <v>44838</v>
      </c>
      <c r="B747" s="7" cm="1">
        <f t="array" ref="B747">IFERROR(INDEX(Stock_DataSet!$G$2:$G$6186, MATCH(1, (Stock_DataSet!$B$2:$B$6186=$A747)*(Stock_DataSet!$A$2:$A$6186=B$1), 0)), "")</f>
        <v>2212.03491210937</v>
      </c>
      <c r="C747" s="7" cm="1">
        <f t="array" ref="C747">IFERROR(INDEX(Stock_DataSet!$G$2:$G$6186, MATCH(1, (Stock_DataSet!$B$2:$B$6186=$A747)*(Stock_DataSet!$A$2:$A$6186=C$1), 0)), "")</f>
        <v>2948.931640625</v>
      </c>
      <c r="D747" s="7" cm="1">
        <f t="array" ref="D747">IFERROR(INDEX(Stock_DataSet!$G$2:$G$6186, MATCH(1, (Stock_DataSet!$B$2:$B$6186=$A747)*(Stock_DataSet!$A$2:$A$6186=D$1), 0)), "")</f>
        <v>1417.17395019531</v>
      </c>
      <c r="E747" s="7" cm="1">
        <f t="array" ref="E747">IFERROR(INDEX(Stock_DataSet!$G$2:$G$6186, MATCH(1, (Stock_DataSet!$B$2:$B$6186=$A747)*(Stock_DataSet!$A$2:$A$6186=E$1), 0)), "")</f>
        <v>1358.06860351562</v>
      </c>
      <c r="F747" s="7" cm="1">
        <f t="array" ref="F747">IFERROR(INDEX(Stock_DataSet!$G$2:$G$6186, MATCH(1, (Stock_DataSet!$B$2:$B$6186=$A747)*(Stock_DataSet!$A$2:$A$6186=F$1), 0)), "")</f>
        <v>2584.38159179687</v>
      </c>
    </row>
    <row r="748" spans="1:6" x14ac:dyDescent="0.25">
      <c r="A748" s="10">
        <v>44840</v>
      </c>
      <c r="B748" s="7" cm="1">
        <f t="array" ref="B748">IFERROR(INDEX(Stock_DataSet!$G$2:$G$6186, MATCH(1, (Stock_DataSet!$B$2:$B$6186=$A748)*(Stock_DataSet!$A$2:$A$6186=B$1), 0)), "")</f>
        <v>2220.19262695312</v>
      </c>
      <c r="C748" s="7" cm="1">
        <f t="array" ref="C748">IFERROR(INDEX(Stock_DataSet!$G$2:$G$6186, MATCH(1, (Stock_DataSet!$B$2:$B$6186=$A748)*(Stock_DataSet!$A$2:$A$6186=C$1), 0)), "")</f>
        <v>2959.23486328125</v>
      </c>
      <c r="D748" s="7" cm="1">
        <f t="array" ref="D748">IFERROR(INDEX(Stock_DataSet!$G$2:$G$6186, MATCH(1, (Stock_DataSet!$B$2:$B$6186=$A748)*(Stock_DataSet!$A$2:$A$6186=D$1), 0)), "")</f>
        <v>1401.56848144531</v>
      </c>
      <c r="E748" s="7" cm="1">
        <f t="array" ref="E748">IFERROR(INDEX(Stock_DataSet!$G$2:$G$6186, MATCH(1, (Stock_DataSet!$B$2:$B$6186=$A748)*(Stock_DataSet!$A$2:$A$6186=E$1), 0)), "")</f>
        <v>1382.53356933593</v>
      </c>
      <c r="F748" s="7" cm="1">
        <f t="array" ref="F748">IFERROR(INDEX(Stock_DataSet!$G$2:$G$6186, MATCH(1, (Stock_DataSet!$B$2:$B$6186=$A748)*(Stock_DataSet!$A$2:$A$6186=F$1), 0)), "")</f>
        <v>2532.12133789062</v>
      </c>
    </row>
    <row r="749" spans="1:6" x14ac:dyDescent="0.25">
      <c r="A749" s="10">
        <v>44841</v>
      </c>
      <c r="B749" s="7" cm="1">
        <f t="array" ref="B749">IFERROR(INDEX(Stock_DataSet!$G$2:$G$6186, MATCH(1, (Stock_DataSet!$B$2:$B$6186=$A749)*(Stock_DataSet!$A$2:$A$6186=B$1), 0)), "")</f>
        <v>2229.58862304687</v>
      </c>
      <c r="C749" s="7" cm="1">
        <f t="array" ref="C749">IFERROR(INDEX(Stock_DataSet!$G$2:$G$6186, MATCH(1, (Stock_DataSet!$B$2:$B$6186=$A749)*(Stock_DataSet!$A$2:$A$6186=C$1), 0)), "")</f>
        <v>2923.88916015625</v>
      </c>
      <c r="D749" s="7" cm="1">
        <f t="array" ref="D749">IFERROR(INDEX(Stock_DataSet!$G$2:$G$6186, MATCH(1, (Stock_DataSet!$B$2:$B$6186=$A749)*(Stock_DataSet!$A$2:$A$6186=D$1), 0)), "")</f>
        <v>1395.52124023437</v>
      </c>
      <c r="E749" s="7" cm="1">
        <f t="array" ref="E749">IFERROR(INDEX(Stock_DataSet!$G$2:$G$6186, MATCH(1, (Stock_DataSet!$B$2:$B$6186=$A749)*(Stock_DataSet!$A$2:$A$6186=E$1), 0)), "")</f>
        <v>1378.78076171875</v>
      </c>
      <c r="F749" s="7" cm="1">
        <f t="array" ref="F749">IFERROR(INDEX(Stock_DataSet!$G$2:$G$6186, MATCH(1, (Stock_DataSet!$B$2:$B$6186=$A749)*(Stock_DataSet!$A$2:$A$6186=F$1), 0)), "")</f>
        <v>2518.26928710937</v>
      </c>
    </row>
    <row r="750" spans="1:6" x14ac:dyDescent="0.25">
      <c r="A750" s="10">
        <v>44844</v>
      </c>
      <c r="B750" s="7" cm="1">
        <f t="array" ref="B750">IFERROR(INDEX(Stock_DataSet!$G$2:$G$6186, MATCH(1, (Stock_DataSet!$B$2:$B$6186=$A750)*(Stock_DataSet!$A$2:$A$6186=B$1), 0)), "")</f>
        <v>2205.25170898437</v>
      </c>
      <c r="C750" s="7" cm="1">
        <f t="array" ref="C750">IFERROR(INDEX(Stock_DataSet!$G$2:$G$6186, MATCH(1, (Stock_DataSet!$B$2:$B$6186=$A750)*(Stock_DataSet!$A$2:$A$6186=C$1), 0)), "")</f>
        <v>2975.07104492187</v>
      </c>
      <c r="D750" s="7" cm="1">
        <f t="array" ref="D750">IFERROR(INDEX(Stock_DataSet!$G$2:$G$6186, MATCH(1, (Stock_DataSet!$B$2:$B$6186=$A750)*(Stock_DataSet!$A$2:$A$6186=D$1), 0)), "")</f>
        <v>1380.11083984375</v>
      </c>
      <c r="E750" s="7" cm="1">
        <f t="array" ref="E750">IFERROR(INDEX(Stock_DataSet!$G$2:$G$6186, MATCH(1, (Stock_DataSet!$B$2:$B$6186=$A750)*(Stock_DataSet!$A$2:$A$6186=E$1), 0)), "")</f>
        <v>1389.65930175781</v>
      </c>
      <c r="F750" s="7" cm="1">
        <f t="array" ref="F750">IFERROR(INDEX(Stock_DataSet!$G$2:$G$6186, MATCH(1, (Stock_DataSet!$B$2:$B$6186=$A750)*(Stock_DataSet!$A$2:$A$6186=F$1), 0)), "")</f>
        <v>2523.98461914062</v>
      </c>
    </row>
    <row r="751" spans="1:6" x14ac:dyDescent="0.25">
      <c r="A751" s="10">
        <v>44845</v>
      </c>
      <c r="B751" s="7" cm="1">
        <f t="array" ref="B751">IFERROR(INDEX(Stock_DataSet!$G$2:$G$6186, MATCH(1, (Stock_DataSet!$B$2:$B$6186=$A751)*(Stock_DataSet!$A$2:$A$6186=B$1), 0)), "")</f>
        <v>2161.3447265625</v>
      </c>
      <c r="C751" s="7" cm="1">
        <f t="array" ref="C751">IFERROR(INDEX(Stock_DataSet!$G$2:$G$6186, MATCH(1, (Stock_DataSet!$B$2:$B$6186=$A751)*(Stock_DataSet!$A$2:$A$6186=C$1), 0)), "")</f>
        <v>2928.32543945312</v>
      </c>
      <c r="D751" s="7" cm="1">
        <f t="array" ref="D751">IFERROR(INDEX(Stock_DataSet!$G$2:$G$6186, MATCH(1, (Stock_DataSet!$B$2:$B$6186=$A751)*(Stock_DataSet!$A$2:$A$6186=D$1), 0)), "")</f>
        <v>1366.11474609375</v>
      </c>
      <c r="E751" s="7" cm="1">
        <f t="array" ref="E751">IFERROR(INDEX(Stock_DataSet!$G$2:$G$6186, MATCH(1, (Stock_DataSet!$B$2:$B$6186=$A751)*(Stock_DataSet!$A$2:$A$6186=E$1), 0)), "")</f>
        <v>1352.748046875</v>
      </c>
      <c r="F751" s="7" cm="1">
        <f t="array" ref="F751">IFERROR(INDEX(Stock_DataSet!$G$2:$G$6186, MATCH(1, (Stock_DataSet!$B$2:$B$6186=$A751)*(Stock_DataSet!$A$2:$A$6186=F$1), 0)), "")</f>
        <v>2470.75537109375</v>
      </c>
    </row>
    <row r="752" spans="1:6" x14ac:dyDescent="0.25">
      <c r="A752" s="10">
        <v>44846</v>
      </c>
      <c r="B752" s="7" cm="1">
        <f t="array" ref="B752">IFERROR(INDEX(Stock_DataSet!$G$2:$G$6186, MATCH(1, (Stock_DataSet!$B$2:$B$6186=$A752)*(Stock_DataSet!$A$2:$A$6186=B$1), 0)), "")</f>
        <v>2177.24829101562</v>
      </c>
      <c r="C752" s="7" cm="1">
        <f t="array" ref="C752">IFERROR(INDEX(Stock_DataSet!$G$2:$G$6186, MATCH(1, (Stock_DataSet!$B$2:$B$6186=$A752)*(Stock_DataSet!$A$2:$A$6186=C$1), 0)), "")</f>
        <v>2958.08984375</v>
      </c>
      <c r="D752" s="7" cm="1">
        <f t="array" ref="D752">IFERROR(INDEX(Stock_DataSet!$G$2:$G$6186, MATCH(1, (Stock_DataSet!$B$2:$B$6186=$A752)*(Stock_DataSet!$A$2:$A$6186=D$1), 0)), "")</f>
        <v>1375.03918457031</v>
      </c>
      <c r="E752" s="7" cm="1">
        <f t="array" ref="E752">IFERROR(INDEX(Stock_DataSet!$G$2:$G$6186, MATCH(1, (Stock_DataSet!$B$2:$B$6186=$A752)*(Stock_DataSet!$A$2:$A$6186=E$1), 0)), "")</f>
        <v>1357.40344238281</v>
      </c>
      <c r="F752" s="7" cm="1">
        <f t="array" ref="F752">IFERROR(INDEX(Stock_DataSet!$G$2:$G$6186, MATCH(1, (Stock_DataSet!$B$2:$B$6186=$A752)*(Stock_DataSet!$A$2:$A$6186=F$1), 0)), "")</f>
        <v>2510.18115234375</v>
      </c>
    </row>
    <row r="753" spans="1:6" x14ac:dyDescent="0.25">
      <c r="A753" s="10">
        <v>44847</v>
      </c>
      <c r="B753" s="7" cm="1">
        <f t="array" ref="B753">IFERROR(INDEX(Stock_DataSet!$G$2:$G$6186, MATCH(1, (Stock_DataSet!$B$2:$B$6186=$A753)*(Stock_DataSet!$A$2:$A$6186=B$1), 0)), "")</f>
        <v>2184.1689453125</v>
      </c>
      <c r="C753" s="7" cm="1">
        <f t="array" ref="C753">IFERROR(INDEX(Stock_DataSet!$G$2:$G$6186, MATCH(1, (Stock_DataSet!$B$2:$B$6186=$A753)*(Stock_DataSet!$A$2:$A$6186=C$1), 0)), "")</f>
        <v>2960.5224609375</v>
      </c>
      <c r="D753" s="7" cm="1">
        <f t="array" ref="D753">IFERROR(INDEX(Stock_DataSet!$G$2:$G$6186, MATCH(1, (Stock_DataSet!$B$2:$B$6186=$A753)*(Stock_DataSet!$A$2:$A$6186=D$1), 0)), "")</f>
        <v>1359.23852539062</v>
      </c>
      <c r="E753" s="7" cm="1">
        <f t="array" ref="E753">IFERROR(INDEX(Stock_DataSet!$G$2:$G$6186, MATCH(1, (Stock_DataSet!$B$2:$B$6186=$A753)*(Stock_DataSet!$A$2:$A$6186=E$1), 0)), "")</f>
        <v>1349.04260253906</v>
      </c>
      <c r="F753" s="7" cm="1">
        <f t="array" ref="F753">IFERROR(INDEX(Stock_DataSet!$G$2:$G$6186, MATCH(1, (Stock_DataSet!$B$2:$B$6186=$A753)*(Stock_DataSet!$A$2:$A$6186=F$1), 0)), "")</f>
        <v>2486.01245117187</v>
      </c>
    </row>
    <row r="754" spans="1:6" x14ac:dyDescent="0.25">
      <c r="A754" s="10">
        <v>44848</v>
      </c>
      <c r="B754" s="7" cm="1">
        <f t="array" ref="B754">IFERROR(INDEX(Stock_DataSet!$G$2:$G$6186, MATCH(1, (Stock_DataSet!$B$2:$B$6186=$A754)*(Stock_DataSet!$A$2:$A$6186=B$1), 0)), "")</f>
        <v>2173.07739257812</v>
      </c>
      <c r="C754" s="7" cm="1">
        <f t="array" ref="C754">IFERROR(INDEX(Stock_DataSet!$G$2:$G$6186, MATCH(1, (Stock_DataSet!$B$2:$B$6186=$A754)*(Stock_DataSet!$A$2:$A$6186=C$1), 0)), "")</f>
        <v>2956.5634765625</v>
      </c>
      <c r="D754" s="7" cm="1">
        <f t="array" ref="D754">IFERROR(INDEX(Stock_DataSet!$G$2:$G$6186, MATCH(1, (Stock_DataSet!$B$2:$B$6186=$A754)*(Stock_DataSet!$A$2:$A$6186=D$1), 0)), "")</f>
        <v>1403.51916503906</v>
      </c>
      <c r="E754" s="7" cm="1">
        <f t="array" ref="E754">IFERROR(INDEX(Stock_DataSet!$G$2:$G$6186, MATCH(1, (Stock_DataSet!$B$2:$B$6186=$A754)*(Stock_DataSet!$A$2:$A$6186=E$1), 0)), "")</f>
        <v>1400.68029785156</v>
      </c>
      <c r="F754" s="7" cm="1">
        <f t="array" ref="F754">IFERROR(INDEX(Stock_DataSet!$G$2:$G$6186, MATCH(1, (Stock_DataSet!$B$2:$B$6186=$A754)*(Stock_DataSet!$A$2:$A$6186=F$1), 0)), "")</f>
        <v>2495.11791992187</v>
      </c>
    </row>
    <row r="755" spans="1:6" x14ac:dyDescent="0.25">
      <c r="A755" s="10">
        <v>44851</v>
      </c>
      <c r="B755" s="7" cm="1">
        <f t="array" ref="B755">IFERROR(INDEX(Stock_DataSet!$G$2:$G$6186, MATCH(1, (Stock_DataSet!$B$2:$B$6186=$A755)*(Stock_DataSet!$A$2:$A$6186=B$1), 0)), "")</f>
        <v>2207.95581054687</v>
      </c>
      <c r="C755" s="7" cm="1">
        <f t="array" ref="C755">IFERROR(INDEX(Stock_DataSet!$G$2:$G$6186, MATCH(1, (Stock_DataSet!$B$2:$B$6186=$A755)*(Stock_DataSet!$A$2:$A$6186=C$1), 0)), "")</f>
        <v>2976.2666015625</v>
      </c>
      <c r="D755" s="7" cm="1">
        <f t="array" ref="D755">IFERROR(INDEX(Stock_DataSet!$G$2:$G$6186, MATCH(1, (Stock_DataSet!$B$2:$B$6186=$A755)*(Stock_DataSet!$A$2:$A$6186=D$1), 0)), "")</f>
        <v>1410.88305664062</v>
      </c>
      <c r="E755" s="7" cm="1">
        <f t="array" ref="E755">IFERROR(INDEX(Stock_DataSet!$G$2:$G$6186, MATCH(1, (Stock_DataSet!$B$2:$B$6186=$A755)*(Stock_DataSet!$A$2:$A$6186=E$1), 0)), "")</f>
        <v>1415.59680175781</v>
      </c>
      <c r="F755" s="7" cm="1">
        <f t="array" ref="F755">IFERROR(INDEX(Stock_DataSet!$G$2:$G$6186, MATCH(1, (Stock_DataSet!$B$2:$B$6186=$A755)*(Stock_DataSet!$A$2:$A$6186=F$1), 0)), "")</f>
        <v>2509.40576171875</v>
      </c>
    </row>
    <row r="756" spans="1:6" x14ac:dyDescent="0.25">
      <c r="A756" s="10">
        <v>44852</v>
      </c>
      <c r="B756" s="7" cm="1">
        <f t="array" ref="B756">IFERROR(INDEX(Stock_DataSet!$G$2:$G$6186, MATCH(1, (Stock_DataSet!$B$2:$B$6186=$A756)*(Stock_DataSet!$A$2:$A$6186=B$1), 0)), "")</f>
        <v>2246.91284179687</v>
      </c>
      <c r="C756" s="7" cm="1">
        <f t="array" ref="C756">IFERROR(INDEX(Stock_DataSet!$G$2:$G$6186, MATCH(1, (Stock_DataSet!$B$2:$B$6186=$A756)*(Stock_DataSet!$A$2:$A$6186=C$1), 0)), "")</f>
        <v>3007.7822265625</v>
      </c>
      <c r="D756" s="7" cm="1">
        <f t="array" ref="D756">IFERROR(INDEX(Stock_DataSet!$G$2:$G$6186, MATCH(1, (Stock_DataSet!$B$2:$B$6186=$A756)*(Stock_DataSet!$A$2:$A$6186=D$1), 0)), "")</f>
        <v>1408.24951171875</v>
      </c>
      <c r="E756" s="7" cm="1">
        <f t="array" ref="E756">IFERROR(INDEX(Stock_DataSet!$G$2:$G$6186, MATCH(1, (Stock_DataSet!$B$2:$B$6186=$A756)*(Stock_DataSet!$A$2:$A$6186=E$1), 0)), "")</f>
        <v>1428.66076660156</v>
      </c>
      <c r="F756" s="7" cm="1">
        <f t="array" ref="F756">IFERROR(INDEX(Stock_DataSet!$G$2:$G$6186, MATCH(1, (Stock_DataSet!$B$2:$B$6186=$A756)*(Stock_DataSet!$A$2:$A$6186=F$1), 0)), "")</f>
        <v>2520.7392578125</v>
      </c>
    </row>
    <row r="757" spans="1:6" x14ac:dyDescent="0.25">
      <c r="A757" s="10">
        <v>44853</v>
      </c>
      <c r="B757" s="7" cm="1">
        <f t="array" ref="B757">IFERROR(INDEX(Stock_DataSet!$G$2:$G$6186, MATCH(1, (Stock_DataSet!$B$2:$B$6186=$A757)*(Stock_DataSet!$A$2:$A$6186=B$1), 0)), "")</f>
        <v>2286.00756835937</v>
      </c>
      <c r="C757" s="7" cm="1">
        <f t="array" ref="C757">IFERROR(INDEX(Stock_DataSet!$G$2:$G$6186, MATCH(1, (Stock_DataSet!$B$2:$B$6186=$A757)*(Stock_DataSet!$A$2:$A$6186=C$1), 0)), "")</f>
        <v>2985.92700195312</v>
      </c>
      <c r="D757" s="7" cm="1">
        <f t="array" ref="D757">IFERROR(INDEX(Stock_DataSet!$G$2:$G$6186, MATCH(1, (Stock_DataSet!$B$2:$B$6186=$A757)*(Stock_DataSet!$A$2:$A$6186=D$1), 0)), "")</f>
        <v>1422.68469238281</v>
      </c>
      <c r="E757" s="7" cm="1">
        <f t="array" ref="E757">IFERROR(INDEX(Stock_DataSet!$G$2:$G$6186, MATCH(1, (Stock_DataSet!$B$2:$B$6186=$A757)*(Stock_DataSet!$A$2:$A$6186=E$1), 0)), "")</f>
        <v>1411.32141113281</v>
      </c>
      <c r="F757" s="7" cm="1">
        <f t="array" ref="F757">IFERROR(INDEX(Stock_DataSet!$G$2:$G$6186, MATCH(1, (Stock_DataSet!$B$2:$B$6186=$A757)*(Stock_DataSet!$A$2:$A$6186=F$1), 0)), "")</f>
        <v>2502.09252929687</v>
      </c>
    </row>
    <row r="758" spans="1:6" x14ac:dyDescent="0.25">
      <c r="A758" s="10">
        <v>44854</v>
      </c>
      <c r="B758" s="7" cm="1">
        <f t="array" ref="B758">IFERROR(INDEX(Stock_DataSet!$G$2:$G$6186, MATCH(1, (Stock_DataSet!$B$2:$B$6186=$A758)*(Stock_DataSet!$A$2:$A$6186=B$1), 0)), "")</f>
        <v>2292.14916992187</v>
      </c>
      <c r="C758" s="7" cm="1">
        <f t="array" ref="C758">IFERROR(INDEX(Stock_DataSet!$G$2:$G$6186, MATCH(1, (Stock_DataSet!$B$2:$B$6186=$A758)*(Stock_DataSet!$A$2:$A$6186=C$1), 0)), "")</f>
        <v>3019.83374023437</v>
      </c>
      <c r="D758" s="7" cm="1">
        <f t="array" ref="D758">IFERROR(INDEX(Stock_DataSet!$G$2:$G$6186, MATCH(1, (Stock_DataSet!$B$2:$B$6186=$A758)*(Stock_DataSet!$A$2:$A$6186=D$1), 0)), "")</f>
        <v>1413.07763671875</v>
      </c>
      <c r="E758" s="7" cm="1">
        <f t="array" ref="E758">IFERROR(INDEX(Stock_DataSet!$G$2:$G$6186, MATCH(1, (Stock_DataSet!$B$2:$B$6186=$A758)*(Stock_DataSet!$A$2:$A$6186=E$1), 0)), "")</f>
        <v>1426.00061035156</v>
      </c>
      <c r="F758" s="7" cm="1">
        <f t="array" ref="F758">IFERROR(INDEX(Stock_DataSet!$G$2:$G$6186, MATCH(1, (Stock_DataSet!$B$2:$B$6186=$A758)*(Stock_DataSet!$A$2:$A$6186=F$1), 0)), "")</f>
        <v>2519.431640625</v>
      </c>
    </row>
    <row r="759" spans="1:6" x14ac:dyDescent="0.25">
      <c r="A759" s="10">
        <v>44855</v>
      </c>
      <c r="B759" s="7" cm="1">
        <f t="array" ref="B759">IFERROR(INDEX(Stock_DataSet!$G$2:$G$6186, MATCH(1, (Stock_DataSet!$B$2:$B$6186=$A759)*(Stock_DataSet!$A$2:$A$6186=B$1), 0)), "")</f>
        <v>2265.56640625</v>
      </c>
      <c r="C759" s="7" cm="1">
        <f t="array" ref="C759">IFERROR(INDEX(Stock_DataSet!$G$2:$G$6186, MATCH(1, (Stock_DataSet!$B$2:$B$6186=$A759)*(Stock_DataSet!$A$2:$A$6186=C$1), 0)), "")</f>
        <v>3000.79931640625</v>
      </c>
      <c r="D759" s="7" cm="1">
        <f t="array" ref="D759">IFERROR(INDEX(Stock_DataSet!$G$2:$G$6186, MATCH(1, (Stock_DataSet!$B$2:$B$6186=$A759)*(Stock_DataSet!$A$2:$A$6186=D$1), 0)), "")</f>
        <v>1403.12890625</v>
      </c>
      <c r="E759" s="7" cm="1">
        <f t="array" ref="E759">IFERROR(INDEX(Stock_DataSet!$G$2:$G$6186, MATCH(1, (Stock_DataSet!$B$2:$B$6186=$A759)*(Stock_DataSet!$A$2:$A$6186=E$1), 0)), "")</f>
        <v>1425.62023925781</v>
      </c>
      <c r="F759" s="7" cm="1">
        <f t="array" ref="F759">IFERROR(INDEX(Stock_DataSet!$G$2:$G$6186, MATCH(1, (Stock_DataSet!$B$2:$B$6186=$A759)*(Stock_DataSet!$A$2:$A$6186=F$1), 0)), "")</f>
        <v>2570.77124023437</v>
      </c>
    </row>
    <row r="760" spans="1:6" x14ac:dyDescent="0.25">
      <c r="A760" s="10">
        <v>44858</v>
      </c>
      <c r="B760" s="7" cm="1">
        <f t="array" ref="B760">IFERROR(INDEX(Stock_DataSet!$G$2:$G$6186, MATCH(1, (Stock_DataSet!$B$2:$B$6186=$A760)*(Stock_DataSet!$A$2:$A$6186=B$1), 0)), "")</f>
        <v>2273.12890625</v>
      </c>
      <c r="C760" s="7" cm="1">
        <f t="array" ref="C760">IFERROR(INDEX(Stock_DataSet!$G$2:$G$6186, MATCH(1, (Stock_DataSet!$B$2:$B$6186=$A760)*(Stock_DataSet!$A$2:$A$6186=C$1), 0)), "")</f>
        <v>3024.04150390625</v>
      </c>
      <c r="D760" s="7" cm="1">
        <f t="array" ref="D760">IFERROR(INDEX(Stock_DataSet!$G$2:$G$6186, MATCH(1, (Stock_DataSet!$B$2:$B$6186=$A760)*(Stock_DataSet!$A$2:$A$6186=D$1), 0)), "")</f>
        <v>1425.02551269531</v>
      </c>
      <c r="E760" s="7" cm="1">
        <f t="array" ref="E760">IFERROR(INDEX(Stock_DataSet!$G$2:$G$6186, MATCH(1, (Stock_DataSet!$B$2:$B$6186=$A760)*(Stock_DataSet!$A$2:$A$6186=E$1), 0)), "")</f>
        <v>1442.1044921875</v>
      </c>
      <c r="F760" s="7" cm="1">
        <f t="array" ref="F760">IFERROR(INDEX(Stock_DataSet!$G$2:$G$6186, MATCH(1, (Stock_DataSet!$B$2:$B$6186=$A760)*(Stock_DataSet!$A$2:$A$6186=F$1), 0)), "")</f>
        <v>2492.50244140625</v>
      </c>
    </row>
    <row r="761" spans="1:6" x14ac:dyDescent="0.25">
      <c r="A761" s="10">
        <v>44859</v>
      </c>
      <c r="B761" s="7" cm="1">
        <f t="array" ref="B761">IFERROR(INDEX(Stock_DataSet!$G$2:$G$6186, MATCH(1, (Stock_DataSet!$B$2:$B$6186=$A761)*(Stock_DataSet!$A$2:$A$6186=B$1), 0)), "")</f>
        <v>2238.021484375</v>
      </c>
      <c r="C761" s="7" cm="1">
        <f t="array" ref="C761">IFERROR(INDEX(Stock_DataSet!$G$2:$G$6186, MATCH(1, (Stock_DataSet!$B$2:$B$6186=$A761)*(Stock_DataSet!$A$2:$A$6186=C$1), 0)), "")</f>
        <v>3024.42456054687</v>
      </c>
      <c r="D761" s="7" cm="1">
        <f t="array" ref="D761">IFERROR(INDEX(Stock_DataSet!$G$2:$G$6186, MATCH(1, (Stock_DataSet!$B$2:$B$6186=$A761)*(Stock_DataSet!$A$2:$A$6186=D$1), 0)), "")</f>
        <v>1415.12573242187</v>
      </c>
      <c r="E761" s="7" cm="1">
        <f t="array" ref="E761">IFERROR(INDEX(Stock_DataSet!$G$2:$G$6186, MATCH(1, (Stock_DataSet!$B$2:$B$6186=$A761)*(Stock_DataSet!$A$2:$A$6186=E$1), 0)), "")</f>
        <v>1450.13293457031</v>
      </c>
      <c r="F761" s="7" cm="1">
        <f t="array" ref="F761">IFERROR(INDEX(Stock_DataSet!$G$2:$G$6186, MATCH(1, (Stock_DataSet!$B$2:$B$6186=$A761)*(Stock_DataSet!$A$2:$A$6186=F$1), 0)), "")</f>
        <v>2426.92309570312</v>
      </c>
    </row>
    <row r="762" spans="1:6" x14ac:dyDescent="0.25">
      <c r="A762" s="10">
        <v>44861</v>
      </c>
      <c r="B762" s="7" cm="1">
        <f t="array" ref="B762">IFERROR(INDEX(Stock_DataSet!$G$2:$G$6186, MATCH(1, (Stock_DataSet!$B$2:$B$6186=$A762)*(Stock_DataSet!$A$2:$A$6186=B$1), 0)), "")</f>
        <v>2246.8212890625</v>
      </c>
      <c r="C762" s="7" cm="1">
        <f t="array" ref="C762">IFERROR(INDEX(Stock_DataSet!$G$2:$G$6186, MATCH(1, (Stock_DataSet!$B$2:$B$6186=$A762)*(Stock_DataSet!$A$2:$A$6186=C$1), 0)), "")</f>
        <v>3019.92895507812</v>
      </c>
      <c r="D762" s="7" cm="1">
        <f t="array" ref="D762">IFERROR(INDEX(Stock_DataSet!$G$2:$G$6186, MATCH(1, (Stock_DataSet!$B$2:$B$6186=$A762)*(Stock_DataSet!$A$2:$A$6186=D$1), 0)), "")</f>
        <v>1418.53942871093</v>
      </c>
      <c r="E762" s="7" cm="1">
        <f t="array" ref="E762">IFERROR(INDEX(Stock_DataSet!$G$2:$G$6186, MATCH(1, (Stock_DataSet!$B$2:$B$6186=$A762)*(Stock_DataSet!$A$2:$A$6186=E$1), 0)), "")</f>
        <v>1463.7236328125</v>
      </c>
      <c r="F762" s="7" cm="1">
        <f t="array" ref="F762">IFERROR(INDEX(Stock_DataSet!$G$2:$G$6186, MATCH(1, (Stock_DataSet!$B$2:$B$6186=$A762)*(Stock_DataSet!$A$2:$A$6186=F$1), 0)), "")</f>
        <v>2440.09716796875</v>
      </c>
    </row>
    <row r="763" spans="1:6" x14ac:dyDescent="0.25">
      <c r="A763" s="10">
        <v>44862</v>
      </c>
      <c r="B763" s="7" cm="1">
        <f t="array" ref="B763">IFERROR(INDEX(Stock_DataSet!$G$2:$G$6186, MATCH(1, (Stock_DataSet!$B$2:$B$6186=$A763)*(Stock_DataSet!$A$2:$A$6186=B$1), 0)), "")</f>
        <v>2315.56958007812</v>
      </c>
      <c r="C763" s="7" cm="1">
        <f t="array" ref="C763">IFERROR(INDEX(Stock_DataSet!$G$2:$G$6186, MATCH(1, (Stock_DataSet!$B$2:$B$6186=$A763)*(Stock_DataSet!$A$2:$A$6186=C$1), 0)), "")</f>
        <v>3025.52416992187</v>
      </c>
      <c r="D763" s="7" cm="1">
        <f t="array" ref="D763">IFERROR(INDEX(Stock_DataSet!$G$2:$G$6186, MATCH(1, (Stock_DataSet!$B$2:$B$6186=$A763)*(Stock_DataSet!$A$2:$A$6186=D$1), 0)), "")</f>
        <v>1422.73327636718</v>
      </c>
      <c r="E763" s="7" cm="1">
        <f t="array" ref="E763">IFERROR(INDEX(Stock_DataSet!$G$2:$G$6186, MATCH(1, (Stock_DataSet!$B$2:$B$6186=$A763)*(Stock_DataSet!$A$2:$A$6186=E$1), 0)), "")</f>
        <v>1453.44653320312</v>
      </c>
      <c r="F763" s="7" cm="1">
        <f t="array" ref="F763">IFERROR(INDEX(Stock_DataSet!$G$2:$G$6186, MATCH(1, (Stock_DataSet!$B$2:$B$6186=$A763)*(Stock_DataSet!$A$2:$A$6186=F$1), 0)), "")</f>
        <v>2445.18237304687</v>
      </c>
    </row>
    <row r="764" spans="1:6" x14ac:dyDescent="0.25">
      <c r="A764" s="10">
        <v>44865</v>
      </c>
      <c r="B764" s="7" cm="1">
        <f t="array" ref="B764">IFERROR(INDEX(Stock_DataSet!$G$2:$G$6186, MATCH(1, (Stock_DataSet!$B$2:$B$6186=$A764)*(Stock_DataSet!$A$2:$A$6186=B$1), 0)), "")</f>
        <v>2337.064453125</v>
      </c>
      <c r="C764" s="7" cm="1">
        <f t="array" ref="C764">IFERROR(INDEX(Stock_DataSet!$G$2:$G$6186, MATCH(1, (Stock_DataSet!$B$2:$B$6186=$A764)*(Stock_DataSet!$A$2:$A$6186=C$1), 0)), "")</f>
        <v>3054.12231445312</v>
      </c>
      <c r="D764" s="7" cm="1">
        <f t="array" ref="D764">IFERROR(INDEX(Stock_DataSet!$G$2:$G$6186, MATCH(1, (Stock_DataSet!$B$2:$B$6186=$A764)*(Stock_DataSet!$A$2:$A$6186=D$1), 0)), "")</f>
        <v>1459.79638671875</v>
      </c>
      <c r="E764" s="7" cm="1">
        <f t="array" ref="E764">IFERROR(INDEX(Stock_DataSet!$G$2:$G$6186, MATCH(1, (Stock_DataSet!$B$2:$B$6186=$A764)*(Stock_DataSet!$A$2:$A$6186=E$1), 0)), "")</f>
        <v>1476.88232421875</v>
      </c>
      <c r="F764" s="7" cm="1">
        <f t="array" ref="F764">IFERROR(INDEX(Stock_DataSet!$G$2:$G$6186, MATCH(1, (Stock_DataSet!$B$2:$B$6186=$A764)*(Stock_DataSet!$A$2:$A$6186=F$1), 0)), "")</f>
        <v>2470.80419921875</v>
      </c>
    </row>
    <row r="765" spans="1:6" x14ac:dyDescent="0.25">
      <c r="A765" s="10">
        <v>44866</v>
      </c>
      <c r="B765" s="7" cm="1">
        <f t="array" ref="B765">IFERROR(INDEX(Stock_DataSet!$G$2:$G$6186, MATCH(1, (Stock_DataSet!$B$2:$B$6186=$A765)*(Stock_DataSet!$A$2:$A$6186=B$1), 0)), "")</f>
        <v>2318.96069335937</v>
      </c>
      <c r="C765" s="7" cm="1">
        <f t="array" ref="C765">IFERROR(INDEX(Stock_DataSet!$G$2:$G$6186, MATCH(1, (Stock_DataSet!$B$2:$B$6186=$A765)*(Stock_DataSet!$A$2:$A$6186=C$1), 0)), "")</f>
        <v>3117.77490234375</v>
      </c>
      <c r="D765" s="7" cm="1">
        <f t="array" ref="D765">IFERROR(INDEX(Stock_DataSet!$G$2:$G$6186, MATCH(1, (Stock_DataSet!$B$2:$B$6186=$A765)*(Stock_DataSet!$A$2:$A$6186=D$1), 0)), "")</f>
        <v>1475.9384765625</v>
      </c>
      <c r="E765" s="7" cm="1">
        <f t="array" ref="E765">IFERROR(INDEX(Stock_DataSet!$G$2:$G$6186, MATCH(1, (Stock_DataSet!$B$2:$B$6186=$A765)*(Stock_DataSet!$A$2:$A$6186=E$1), 0)), "")</f>
        <v>1510.83532714843</v>
      </c>
      <c r="F765" s="7" cm="1">
        <f t="array" ref="F765">IFERROR(INDEX(Stock_DataSet!$G$2:$G$6186, MATCH(1, (Stock_DataSet!$B$2:$B$6186=$A765)*(Stock_DataSet!$A$2:$A$6186=F$1), 0)), "")</f>
        <v>2488.45458984375</v>
      </c>
    </row>
    <row r="766" spans="1:6" x14ac:dyDescent="0.25">
      <c r="A766" s="10">
        <v>44867</v>
      </c>
      <c r="B766" s="7" cm="1">
        <f t="array" ref="B766">IFERROR(INDEX(Stock_DataSet!$G$2:$G$6186, MATCH(1, (Stock_DataSet!$B$2:$B$6186=$A766)*(Stock_DataSet!$A$2:$A$6186=B$1), 0)), "")</f>
        <v>2333.44360351562</v>
      </c>
      <c r="C766" s="7" cm="1">
        <f t="array" ref="C766">IFERROR(INDEX(Stock_DataSet!$G$2:$G$6186, MATCH(1, (Stock_DataSet!$B$2:$B$6186=$A766)*(Stock_DataSet!$A$2:$A$6186=C$1), 0)), "")</f>
        <v>3100.55859375</v>
      </c>
      <c r="D766" s="7" cm="1">
        <f t="array" ref="D766">IFERROR(INDEX(Stock_DataSet!$G$2:$G$6186, MATCH(1, (Stock_DataSet!$B$2:$B$6186=$A766)*(Stock_DataSet!$A$2:$A$6186=D$1), 0)), "")</f>
        <v>1476.86486816406</v>
      </c>
      <c r="E766" s="7" cm="1">
        <f t="array" ref="E766">IFERROR(INDEX(Stock_DataSet!$G$2:$G$6186, MATCH(1, (Stock_DataSet!$B$2:$B$6186=$A766)*(Stock_DataSet!$A$2:$A$6186=E$1), 0)), "")</f>
        <v>1491.91381835937</v>
      </c>
      <c r="F766" s="7" cm="1">
        <f t="array" ref="F766">IFERROR(INDEX(Stock_DataSet!$G$2:$G$6186, MATCH(1, (Stock_DataSet!$B$2:$B$6186=$A766)*(Stock_DataSet!$A$2:$A$6186=F$1), 0)), "")</f>
        <v>2455.78637695312</v>
      </c>
    </row>
    <row r="767" spans="1:6" x14ac:dyDescent="0.25">
      <c r="A767" s="10">
        <v>44868</v>
      </c>
      <c r="B767" s="7" cm="1">
        <f t="array" ref="B767">IFERROR(INDEX(Stock_DataSet!$G$2:$G$6186, MATCH(1, (Stock_DataSet!$B$2:$B$6186=$A767)*(Stock_DataSet!$A$2:$A$6186=B$1), 0)), "")</f>
        <v>2342.15185546875</v>
      </c>
      <c r="C767" s="7" cm="1">
        <f t="array" ref="C767">IFERROR(INDEX(Stock_DataSet!$G$2:$G$6186, MATCH(1, (Stock_DataSet!$B$2:$B$6186=$A767)*(Stock_DataSet!$A$2:$A$6186=C$1), 0)), "")</f>
        <v>3067.13061523437</v>
      </c>
      <c r="D767" s="7" cm="1">
        <f t="array" ref="D767">IFERROR(INDEX(Stock_DataSet!$G$2:$G$6186, MATCH(1, (Stock_DataSet!$B$2:$B$6186=$A767)*(Stock_DataSet!$A$2:$A$6186=D$1), 0)), "")</f>
        <v>1470.37890625</v>
      </c>
      <c r="E767" s="7" cm="1">
        <f t="array" ref="E767">IFERROR(INDEX(Stock_DataSet!$G$2:$G$6186, MATCH(1, (Stock_DataSet!$B$2:$B$6186=$A767)*(Stock_DataSet!$A$2:$A$6186=E$1), 0)), "")</f>
        <v>1470.25500488281</v>
      </c>
      <c r="F767" s="7" cm="1">
        <f t="array" ref="F767">IFERROR(INDEX(Stock_DataSet!$G$2:$G$6186, MATCH(1, (Stock_DataSet!$B$2:$B$6186=$A767)*(Stock_DataSet!$A$2:$A$6186=F$1), 0)), "")</f>
        <v>2483.14013671875</v>
      </c>
    </row>
    <row r="768" spans="1:6" x14ac:dyDescent="0.25">
      <c r="A768" s="10">
        <v>44869</v>
      </c>
      <c r="B768" s="7" cm="1">
        <f t="array" ref="B768">IFERROR(INDEX(Stock_DataSet!$G$2:$G$6186, MATCH(1, (Stock_DataSet!$B$2:$B$6186=$A768)*(Stock_DataSet!$A$2:$A$6186=B$1), 0)), "")</f>
        <v>2376.61743164062</v>
      </c>
      <c r="C768" s="7" cm="1">
        <f t="array" ref="C768">IFERROR(INDEX(Stock_DataSet!$G$2:$G$6186, MATCH(1, (Stock_DataSet!$B$2:$B$6186=$A768)*(Stock_DataSet!$A$2:$A$6186=C$1), 0)), "")</f>
        <v>3077.31640625</v>
      </c>
      <c r="D768" s="7" cm="1">
        <f t="array" ref="D768">IFERROR(INDEX(Stock_DataSet!$G$2:$G$6186, MATCH(1, (Stock_DataSet!$B$2:$B$6186=$A768)*(Stock_DataSet!$A$2:$A$6186=D$1), 0)), "")</f>
        <v>1460.2353515625</v>
      </c>
      <c r="E768" s="7" cm="1">
        <f t="array" ref="E768">IFERROR(INDEX(Stock_DataSet!$G$2:$G$6186, MATCH(1, (Stock_DataSet!$B$2:$B$6186=$A768)*(Stock_DataSet!$A$2:$A$6186=E$1), 0)), "")</f>
        <v>1454.16687011718</v>
      </c>
      <c r="F768" s="7" cm="1">
        <f t="array" ref="F768">IFERROR(INDEX(Stock_DataSet!$G$2:$G$6186, MATCH(1, (Stock_DataSet!$B$2:$B$6186=$A768)*(Stock_DataSet!$A$2:$A$6186=F$1), 0)), "")</f>
        <v>2457.78564453125</v>
      </c>
    </row>
    <row r="769" spans="1:6" x14ac:dyDescent="0.25">
      <c r="A769" s="10">
        <v>44872</v>
      </c>
      <c r="B769" s="7" cm="1">
        <f t="array" ref="B769">IFERROR(INDEX(Stock_DataSet!$G$2:$G$6186, MATCH(1, (Stock_DataSet!$B$2:$B$6186=$A769)*(Stock_DataSet!$A$2:$A$6186=B$1), 0)), "")</f>
        <v>2389.31274414062</v>
      </c>
      <c r="C769" s="7" cm="1">
        <f t="array" ref="C769">IFERROR(INDEX(Stock_DataSet!$G$2:$G$6186, MATCH(1, (Stock_DataSet!$B$2:$B$6186=$A769)*(Stock_DataSet!$A$2:$A$6186=C$1), 0)), "")</f>
        <v>3092.90673828125</v>
      </c>
      <c r="D769" s="7" cm="1">
        <f t="array" ref="D769">IFERROR(INDEX(Stock_DataSet!$G$2:$G$6186, MATCH(1, (Stock_DataSet!$B$2:$B$6186=$A769)*(Stock_DataSet!$A$2:$A$6186=D$1), 0)), "")</f>
        <v>1471.59814453125</v>
      </c>
      <c r="E769" s="7" cm="1">
        <f t="array" ref="E769">IFERROR(INDEX(Stock_DataSet!$G$2:$G$6186, MATCH(1, (Stock_DataSet!$B$2:$B$6186=$A769)*(Stock_DataSet!$A$2:$A$6186=E$1), 0)), "")</f>
        <v>1447.87561035156</v>
      </c>
      <c r="F769" s="7" cm="1">
        <f t="array" ref="F769">IFERROR(INDEX(Stock_DataSet!$G$2:$G$6186, MATCH(1, (Stock_DataSet!$B$2:$B$6186=$A769)*(Stock_DataSet!$A$2:$A$6186=F$1), 0)), "")</f>
        <v>2469.92651367187</v>
      </c>
    </row>
    <row r="770" spans="1:6" x14ac:dyDescent="0.25">
      <c r="A770" s="10">
        <v>44874</v>
      </c>
      <c r="B770" s="7" cm="1">
        <f t="array" ref="B770">IFERROR(INDEX(Stock_DataSet!$G$2:$G$6186, MATCH(1, (Stock_DataSet!$B$2:$B$6186=$A770)*(Stock_DataSet!$A$2:$A$6186=B$1), 0)), "")</f>
        <v>2386.9296875</v>
      </c>
      <c r="C770" s="7" cm="1">
        <f t="array" ref="C770">IFERROR(INDEX(Stock_DataSet!$G$2:$G$6186, MATCH(1, (Stock_DataSet!$B$2:$B$6186=$A770)*(Stock_DataSet!$A$2:$A$6186=C$1), 0)), "")</f>
        <v>3076.025390625</v>
      </c>
      <c r="D770" s="7" cm="1">
        <f t="array" ref="D770">IFERROR(INDEX(Stock_DataSet!$G$2:$G$6186, MATCH(1, (Stock_DataSet!$B$2:$B$6186=$A770)*(Stock_DataSet!$A$2:$A$6186=D$1), 0)), "")</f>
        <v>1471.1591796875</v>
      </c>
      <c r="E770" s="7" cm="1">
        <f t="array" ref="E770">IFERROR(INDEX(Stock_DataSet!$G$2:$G$6186, MATCH(1, (Stock_DataSet!$B$2:$B$6186=$A770)*(Stock_DataSet!$A$2:$A$6186=E$1), 0)), "")</f>
        <v>1451.4775390625</v>
      </c>
      <c r="F770" s="7" cm="1">
        <f t="array" ref="F770">IFERROR(INDEX(Stock_DataSet!$G$2:$G$6186, MATCH(1, (Stock_DataSet!$B$2:$B$6186=$A770)*(Stock_DataSet!$A$2:$A$6186=F$1), 0)), "")</f>
        <v>2446.52221679687</v>
      </c>
    </row>
    <row r="771" spans="1:6" x14ac:dyDescent="0.25">
      <c r="A771" s="10">
        <v>44875</v>
      </c>
      <c r="B771" s="7" cm="1">
        <f t="array" ref="B771">IFERROR(INDEX(Stock_DataSet!$G$2:$G$6186, MATCH(1, (Stock_DataSet!$B$2:$B$6186=$A771)*(Stock_DataSet!$A$2:$A$6186=B$1), 0)), "")</f>
        <v>2358.0556640625</v>
      </c>
      <c r="C771" s="7" cm="1">
        <f t="array" ref="C771">IFERROR(INDEX(Stock_DataSet!$G$2:$G$6186, MATCH(1, (Stock_DataSet!$B$2:$B$6186=$A771)*(Stock_DataSet!$A$2:$A$6186=C$1), 0)), "")</f>
        <v>3066.07836914062</v>
      </c>
      <c r="D771" s="7" cm="1">
        <f t="array" ref="D771">IFERROR(INDEX(Stock_DataSet!$G$2:$G$6186, MATCH(1, (Stock_DataSet!$B$2:$B$6186=$A771)*(Stock_DataSet!$A$2:$A$6186=D$1), 0)), "")</f>
        <v>1487.15478515625</v>
      </c>
      <c r="E771" s="7" cm="1">
        <f t="array" ref="E771">IFERROR(INDEX(Stock_DataSet!$G$2:$G$6186, MATCH(1, (Stock_DataSet!$B$2:$B$6186=$A771)*(Stock_DataSet!$A$2:$A$6186=E$1), 0)), "")</f>
        <v>1442.59313964843</v>
      </c>
      <c r="F771" s="7" cm="1">
        <f t="array" ref="F771">IFERROR(INDEX(Stock_DataSet!$G$2:$G$6186, MATCH(1, (Stock_DataSet!$B$2:$B$6186=$A771)*(Stock_DataSet!$A$2:$A$6186=F$1), 0)), "")</f>
        <v>2451.20288085937</v>
      </c>
    </row>
    <row r="772" spans="1:6" x14ac:dyDescent="0.25">
      <c r="A772" s="10">
        <v>44876</v>
      </c>
      <c r="B772" s="7" cm="1">
        <f t="array" ref="B772">IFERROR(INDEX(Stock_DataSet!$G$2:$G$6186, MATCH(1, (Stock_DataSet!$B$2:$B$6186=$A772)*(Stock_DataSet!$A$2:$A$6186=B$1), 0)), "")</f>
        <v>2412.41235351562</v>
      </c>
      <c r="C772" s="7" cm="1">
        <f t="array" ref="C772">IFERROR(INDEX(Stock_DataSet!$G$2:$G$6186, MATCH(1, (Stock_DataSet!$B$2:$B$6186=$A772)*(Stock_DataSet!$A$2:$A$6186=C$1), 0)), "")</f>
        <v>3171.57543945312</v>
      </c>
      <c r="D772" s="7" cm="1">
        <f t="array" ref="D772">IFERROR(INDEX(Stock_DataSet!$G$2:$G$6186, MATCH(1, (Stock_DataSet!$B$2:$B$6186=$A772)*(Stock_DataSet!$A$2:$A$6186=D$1), 0)), "")</f>
        <v>1571.42456054687</v>
      </c>
      <c r="E772" s="7" cm="1">
        <f t="array" ref="E772">IFERROR(INDEX(Stock_DataSet!$G$2:$G$6186, MATCH(1, (Stock_DataSet!$B$2:$B$6186=$A772)*(Stock_DataSet!$A$2:$A$6186=E$1), 0)), "")</f>
        <v>1508.04992675781</v>
      </c>
      <c r="F772" s="7" cm="1">
        <f t="array" ref="F772">IFERROR(INDEX(Stock_DataSet!$G$2:$G$6186, MATCH(1, (Stock_DataSet!$B$2:$B$6186=$A772)*(Stock_DataSet!$A$2:$A$6186=F$1), 0)), "")</f>
        <v>2440.9150390625</v>
      </c>
    </row>
    <row r="773" spans="1:6" x14ac:dyDescent="0.25">
      <c r="A773" s="10">
        <v>44879</v>
      </c>
      <c r="B773" s="7" cm="1">
        <f t="array" ref="B773">IFERROR(INDEX(Stock_DataSet!$G$2:$G$6186, MATCH(1, (Stock_DataSet!$B$2:$B$6186=$A773)*(Stock_DataSet!$A$2:$A$6186=B$1), 0)), "")</f>
        <v>2400.72509765625</v>
      </c>
      <c r="C773" s="7" cm="1">
        <f t="array" ref="C773">IFERROR(INDEX(Stock_DataSet!$G$2:$G$6186, MATCH(1, (Stock_DataSet!$B$2:$B$6186=$A773)*(Stock_DataSet!$A$2:$A$6186=C$1), 0)), "")</f>
        <v>3190.27465820312</v>
      </c>
      <c r="D773" s="7" cm="1">
        <f t="array" ref="D773">IFERROR(INDEX(Stock_DataSet!$G$2:$G$6186, MATCH(1, (Stock_DataSet!$B$2:$B$6186=$A773)*(Stock_DataSet!$A$2:$A$6186=D$1), 0)), "")</f>
        <v>1575.22827148437</v>
      </c>
      <c r="E773" s="7" cm="1">
        <f t="array" ref="E773">IFERROR(INDEX(Stock_DataSet!$G$2:$G$6186, MATCH(1, (Stock_DataSet!$B$2:$B$6186=$A773)*(Stock_DataSet!$A$2:$A$6186=E$1), 0)), "")</f>
        <v>1522.64916992187</v>
      </c>
      <c r="F773" s="7" cm="1">
        <f t="array" ref="F773">IFERROR(INDEX(Stock_DataSet!$G$2:$G$6186, MATCH(1, (Stock_DataSet!$B$2:$B$6186=$A773)*(Stock_DataSet!$A$2:$A$6186=F$1), 0)), "")</f>
        <v>2396.7880859375</v>
      </c>
    </row>
    <row r="774" spans="1:6" x14ac:dyDescent="0.25">
      <c r="A774" s="10">
        <v>44880</v>
      </c>
      <c r="B774" s="7" cm="1">
        <f t="array" ref="B774">IFERROR(INDEX(Stock_DataSet!$G$2:$G$6186, MATCH(1, (Stock_DataSet!$B$2:$B$6186=$A774)*(Stock_DataSet!$A$2:$A$6186=B$1), 0)), "")</f>
        <v>2389.95458984375</v>
      </c>
      <c r="C774" s="7" cm="1">
        <f t="array" ref="C774">IFERROR(INDEX(Stock_DataSet!$G$2:$G$6186, MATCH(1, (Stock_DataSet!$B$2:$B$6186=$A774)*(Stock_DataSet!$A$2:$A$6186=C$1), 0)), "")</f>
        <v>3187.50073242187</v>
      </c>
      <c r="D774" s="7" cm="1">
        <f t="array" ref="D774">IFERROR(INDEX(Stock_DataSet!$G$2:$G$6186, MATCH(1, (Stock_DataSet!$B$2:$B$6186=$A774)*(Stock_DataSet!$A$2:$A$6186=D$1), 0)), "")</f>
        <v>1579.08093261718</v>
      </c>
      <c r="E774" s="7" cm="1">
        <f t="array" ref="E774">IFERROR(INDEX(Stock_DataSet!$G$2:$G$6186, MATCH(1, (Stock_DataSet!$B$2:$B$6186=$A774)*(Stock_DataSet!$A$2:$A$6186=E$1), 0)), "")</f>
        <v>1531.00537109375</v>
      </c>
      <c r="F774" s="7" cm="1">
        <f t="array" ref="F774">IFERROR(INDEX(Stock_DataSet!$G$2:$G$6186, MATCH(1, (Stock_DataSet!$B$2:$B$6186=$A774)*(Stock_DataSet!$A$2:$A$6186=F$1), 0)), "")</f>
        <v>2396.49560546875</v>
      </c>
    </row>
    <row r="775" spans="1:6" x14ac:dyDescent="0.25">
      <c r="A775" s="10">
        <v>44881</v>
      </c>
      <c r="B775" s="7" cm="1">
        <f t="array" ref="B775">IFERROR(INDEX(Stock_DataSet!$G$2:$G$6186, MATCH(1, (Stock_DataSet!$B$2:$B$6186=$A775)*(Stock_DataSet!$A$2:$A$6186=B$1), 0)), "")</f>
        <v>2376.2509765625</v>
      </c>
      <c r="C775" s="7" cm="1">
        <f t="array" ref="C775">IFERROR(INDEX(Stock_DataSet!$G$2:$G$6186, MATCH(1, (Stock_DataSet!$B$2:$B$6186=$A775)*(Stock_DataSet!$A$2:$A$6186=C$1), 0)), "")</f>
        <v>3209.26025390625</v>
      </c>
      <c r="D775" s="7" cm="1">
        <f t="array" ref="D775">IFERROR(INDEX(Stock_DataSet!$G$2:$G$6186, MATCH(1, (Stock_DataSet!$B$2:$B$6186=$A775)*(Stock_DataSet!$A$2:$A$6186=D$1), 0)), "")</f>
        <v>1592.63818359375</v>
      </c>
      <c r="E775" s="7" cm="1">
        <f t="array" ref="E775">IFERROR(INDEX(Stock_DataSet!$G$2:$G$6186, MATCH(1, (Stock_DataSet!$B$2:$B$6186=$A775)*(Stock_DataSet!$A$2:$A$6186=E$1), 0)), "")</f>
        <v>1539.45764160156</v>
      </c>
      <c r="F775" s="7" cm="1">
        <f t="array" ref="F775">IFERROR(INDEX(Stock_DataSet!$G$2:$G$6186, MATCH(1, (Stock_DataSet!$B$2:$B$6186=$A775)*(Stock_DataSet!$A$2:$A$6186=F$1), 0)), "")</f>
        <v>2416.34057617187</v>
      </c>
    </row>
    <row r="776" spans="1:6" x14ac:dyDescent="0.25">
      <c r="A776" s="10">
        <v>44882</v>
      </c>
      <c r="B776" s="7" cm="1">
        <f t="array" ref="B776">IFERROR(INDEX(Stock_DataSet!$G$2:$G$6186, MATCH(1, (Stock_DataSet!$B$2:$B$6186=$A776)*(Stock_DataSet!$A$2:$A$6186=B$1), 0)), "")</f>
        <v>2382.39233398437</v>
      </c>
      <c r="C776" s="7" cm="1">
        <f t="array" ref="C776">IFERROR(INDEX(Stock_DataSet!$G$2:$G$6186, MATCH(1, (Stock_DataSet!$B$2:$B$6186=$A776)*(Stock_DataSet!$A$2:$A$6186=C$1), 0)), "")</f>
        <v>3203.18676757812</v>
      </c>
      <c r="D776" s="7" cm="1">
        <f t="array" ref="D776">IFERROR(INDEX(Stock_DataSet!$G$2:$G$6186, MATCH(1, (Stock_DataSet!$B$2:$B$6186=$A776)*(Stock_DataSet!$A$2:$A$6186=D$1), 0)), "")</f>
        <v>1578.25183105468</v>
      </c>
      <c r="E776" s="7" cm="1">
        <f t="array" ref="E776">IFERROR(INDEX(Stock_DataSet!$G$2:$G$6186, MATCH(1, (Stock_DataSet!$B$2:$B$6186=$A776)*(Stock_DataSet!$A$2:$A$6186=E$1), 0)), "")</f>
        <v>1524.66613769531</v>
      </c>
      <c r="F776" s="7" cm="1">
        <f t="array" ref="F776">IFERROR(INDEX(Stock_DataSet!$G$2:$G$6186, MATCH(1, (Stock_DataSet!$B$2:$B$6186=$A776)*(Stock_DataSet!$A$2:$A$6186=F$1), 0)), "")</f>
        <v>2398.93359375</v>
      </c>
    </row>
    <row r="777" spans="1:6" x14ac:dyDescent="0.25">
      <c r="A777" s="10">
        <v>44883</v>
      </c>
      <c r="B777" s="7" cm="1">
        <f t="array" ref="B777">IFERROR(INDEX(Stock_DataSet!$G$2:$G$6186, MATCH(1, (Stock_DataSet!$B$2:$B$6186=$A777)*(Stock_DataSet!$A$2:$A$6186=B$1), 0)), "")</f>
        <v>2381.10888671875</v>
      </c>
      <c r="C777" s="7" cm="1">
        <f t="array" ref="C777">IFERROR(INDEX(Stock_DataSet!$G$2:$G$6186, MATCH(1, (Stock_DataSet!$B$2:$B$6186=$A777)*(Stock_DataSet!$A$2:$A$6186=C$1), 0)), "")</f>
        <v>3197.87866210937</v>
      </c>
      <c r="D777" s="7" cm="1">
        <f t="array" ref="D777">IFERROR(INDEX(Stock_DataSet!$G$2:$G$6186, MATCH(1, (Stock_DataSet!$B$2:$B$6186=$A777)*(Stock_DataSet!$A$2:$A$6186=D$1), 0)), "")</f>
        <v>1574.10668945312</v>
      </c>
      <c r="E777" s="7" cm="1">
        <f t="array" ref="E777">IFERROR(INDEX(Stock_DataSet!$G$2:$G$6186, MATCH(1, (Stock_DataSet!$B$2:$B$6186=$A777)*(Stock_DataSet!$A$2:$A$6186=E$1), 0)), "")</f>
        <v>1530.42907714843</v>
      </c>
      <c r="F777" s="7" cm="1">
        <f t="array" ref="F777">IFERROR(INDEX(Stock_DataSet!$G$2:$G$6186, MATCH(1, (Stock_DataSet!$B$2:$B$6186=$A777)*(Stock_DataSet!$A$2:$A$6186=F$1), 0)), "")</f>
        <v>2422.04516601562</v>
      </c>
    </row>
    <row r="778" spans="1:6" x14ac:dyDescent="0.25">
      <c r="A778" s="10">
        <v>44886</v>
      </c>
      <c r="B778" s="7" cm="1">
        <f t="array" ref="B778">IFERROR(INDEX(Stock_DataSet!$G$2:$G$6186, MATCH(1, (Stock_DataSet!$B$2:$B$6186=$A778)*(Stock_DataSet!$A$2:$A$6186=B$1), 0)), "")</f>
        <v>2338.25610351562</v>
      </c>
      <c r="C778" s="7" cm="1">
        <f t="array" ref="C778">IFERROR(INDEX(Stock_DataSet!$G$2:$G$6186, MATCH(1, (Stock_DataSet!$B$2:$B$6186=$A778)*(Stock_DataSet!$A$2:$A$6186=C$1), 0)), "")</f>
        <v>3140.53881835937</v>
      </c>
      <c r="D778" s="7" cm="1">
        <f t="array" ref="D778">IFERROR(INDEX(Stock_DataSet!$G$2:$G$6186, MATCH(1, (Stock_DataSet!$B$2:$B$6186=$A778)*(Stock_DataSet!$A$2:$A$6186=D$1), 0)), "")</f>
        <v>1557.96472167968</v>
      </c>
      <c r="E778" s="7" cm="1">
        <f t="array" ref="E778">IFERROR(INDEX(Stock_DataSet!$G$2:$G$6186, MATCH(1, (Stock_DataSet!$B$2:$B$6186=$A778)*(Stock_DataSet!$A$2:$A$6186=E$1), 0)), "")</f>
        <v>1506.22497558593</v>
      </c>
      <c r="F778" s="7" cm="1">
        <f t="array" ref="F778">IFERROR(INDEX(Stock_DataSet!$G$2:$G$6186, MATCH(1, (Stock_DataSet!$B$2:$B$6186=$A778)*(Stock_DataSet!$A$2:$A$6186=F$1), 0)), "")</f>
        <v>2439.30590820312</v>
      </c>
    </row>
    <row r="779" spans="1:6" x14ac:dyDescent="0.25">
      <c r="A779" s="10">
        <v>44887</v>
      </c>
      <c r="B779" s="7" cm="1">
        <f t="array" ref="B779">IFERROR(INDEX(Stock_DataSet!$G$2:$G$6186, MATCH(1, (Stock_DataSet!$B$2:$B$6186=$A779)*(Stock_DataSet!$A$2:$A$6186=B$1), 0)), "")</f>
        <v>2351.2265625</v>
      </c>
      <c r="C779" s="7" cm="1">
        <f t="array" ref="C779">IFERROR(INDEX(Stock_DataSet!$G$2:$G$6186, MATCH(1, (Stock_DataSet!$B$2:$B$6186=$A779)*(Stock_DataSet!$A$2:$A$6186=C$1), 0)), "")</f>
        <v>3170.61938476562</v>
      </c>
      <c r="D779" s="7" cm="1">
        <f t="array" ref="D779">IFERROR(INDEX(Stock_DataSet!$G$2:$G$6186, MATCH(1, (Stock_DataSet!$B$2:$B$6186=$A779)*(Stock_DataSet!$A$2:$A$6186=D$1), 0)), "")</f>
        <v>1555.67272949218</v>
      </c>
      <c r="E779" s="7" cm="1">
        <f t="array" ref="E779">IFERROR(INDEX(Stock_DataSet!$G$2:$G$6186, MATCH(1, (Stock_DataSet!$B$2:$B$6186=$A779)*(Stock_DataSet!$A$2:$A$6186=E$1), 0)), "")</f>
        <v>1522.40893554687</v>
      </c>
      <c r="F779" s="7" cm="1">
        <f t="array" ref="F779">IFERROR(INDEX(Stock_DataSet!$G$2:$G$6186, MATCH(1, (Stock_DataSet!$B$2:$B$6186=$A779)*(Stock_DataSet!$A$2:$A$6186=F$1), 0)), "")</f>
        <v>2453.25073242187</v>
      </c>
    </row>
    <row r="780" spans="1:6" x14ac:dyDescent="0.25">
      <c r="A780" s="10">
        <v>44888</v>
      </c>
      <c r="B780" s="7" cm="1">
        <f t="array" ref="B780">IFERROR(INDEX(Stock_DataSet!$G$2:$G$6186, MATCH(1, (Stock_DataSet!$B$2:$B$6186=$A780)*(Stock_DataSet!$A$2:$A$6186=B$1), 0)), "")</f>
        <v>2343.89331054687</v>
      </c>
      <c r="C780" s="7" cm="1">
        <f t="array" ref="C780">IFERROR(INDEX(Stock_DataSet!$G$2:$G$6186, MATCH(1, (Stock_DataSet!$B$2:$B$6186=$A780)*(Stock_DataSet!$A$2:$A$6186=C$1), 0)), "")</f>
        <v>3164.25903320312</v>
      </c>
      <c r="D780" s="7" cm="1">
        <f t="array" ref="D780">IFERROR(INDEX(Stock_DataSet!$G$2:$G$6186, MATCH(1, (Stock_DataSet!$B$2:$B$6186=$A780)*(Stock_DataSet!$A$2:$A$6186=D$1), 0)), "")</f>
        <v>1559.72033691406</v>
      </c>
      <c r="E780" s="7" cm="1">
        <f t="array" ref="E780">IFERROR(INDEX(Stock_DataSet!$G$2:$G$6186, MATCH(1, (Stock_DataSet!$B$2:$B$6186=$A780)*(Stock_DataSet!$A$2:$A$6186=E$1), 0)), "")</f>
        <v>1520.58422851562</v>
      </c>
      <c r="F780" s="7" cm="1">
        <f t="array" ref="F780">IFERROR(INDEX(Stock_DataSet!$G$2:$G$6186, MATCH(1, (Stock_DataSet!$B$2:$B$6186=$A780)*(Stock_DataSet!$A$2:$A$6186=F$1), 0)), "")</f>
        <v>2445.10815429687</v>
      </c>
    </row>
    <row r="781" spans="1:6" x14ac:dyDescent="0.25">
      <c r="A781" s="10">
        <v>44889</v>
      </c>
      <c r="B781" s="7" cm="1">
        <f t="array" ref="B781">IFERROR(INDEX(Stock_DataSet!$G$2:$G$6186, MATCH(1, (Stock_DataSet!$B$2:$B$6186=$A781)*(Stock_DataSet!$A$2:$A$6186=B$1), 0)), "")</f>
        <v>2364.10546875</v>
      </c>
      <c r="C781" s="7" cm="1">
        <f t="array" ref="C781">IFERROR(INDEX(Stock_DataSet!$G$2:$G$6186, MATCH(1, (Stock_DataSet!$B$2:$B$6186=$A781)*(Stock_DataSet!$A$2:$A$6186=C$1), 0)), "")</f>
        <v>3232.98046875</v>
      </c>
      <c r="D781" s="7" cm="1">
        <f t="array" ref="D781">IFERROR(INDEX(Stock_DataSet!$G$2:$G$6186, MATCH(1, (Stock_DataSet!$B$2:$B$6186=$A781)*(Stock_DataSet!$A$2:$A$6186=D$1), 0)), "")</f>
        <v>1585.07922363281</v>
      </c>
      <c r="E781" s="7" cm="1">
        <f t="array" ref="E781">IFERROR(INDEX(Stock_DataSet!$G$2:$G$6186, MATCH(1, (Stock_DataSet!$B$2:$B$6186=$A781)*(Stock_DataSet!$A$2:$A$6186=E$1), 0)), "")</f>
        <v>1565.39050292968</v>
      </c>
      <c r="F781" s="7" cm="1">
        <f t="array" ref="F781">IFERROR(INDEX(Stock_DataSet!$G$2:$G$6186, MATCH(1, (Stock_DataSet!$B$2:$B$6186=$A781)*(Stock_DataSet!$A$2:$A$6186=F$1), 0)), "")</f>
        <v>2485.87036132812</v>
      </c>
    </row>
    <row r="782" spans="1:6" x14ac:dyDescent="0.25">
      <c r="A782" s="10">
        <v>44890</v>
      </c>
      <c r="B782" s="7" cm="1">
        <f t="array" ref="B782">IFERROR(INDEX(Stock_DataSet!$G$2:$G$6186, MATCH(1, (Stock_DataSet!$B$2:$B$6186=$A782)*(Stock_DataSet!$A$2:$A$6186=B$1), 0)), "")</f>
        <v>2399.39599609375</v>
      </c>
      <c r="C782" s="7" cm="1">
        <f t="array" ref="C782">IFERROR(INDEX(Stock_DataSet!$G$2:$G$6186, MATCH(1, (Stock_DataSet!$B$2:$B$6186=$A782)*(Stock_DataSet!$A$2:$A$6186=C$1), 0)), "")</f>
        <v>3242.06689453125</v>
      </c>
      <c r="D782" s="7" cm="1">
        <f t="array" ref="D782">IFERROR(INDEX(Stock_DataSet!$G$2:$G$6186, MATCH(1, (Stock_DataSet!$B$2:$B$6186=$A782)*(Stock_DataSet!$A$2:$A$6186=D$1), 0)), "")</f>
        <v>1577.76428222656</v>
      </c>
      <c r="E782" s="7" cm="1">
        <f t="array" ref="E782">IFERROR(INDEX(Stock_DataSet!$G$2:$G$6186, MATCH(1, (Stock_DataSet!$B$2:$B$6186=$A782)*(Stock_DataSet!$A$2:$A$6186=E$1), 0)), "")</f>
        <v>1571.00939941406</v>
      </c>
      <c r="F782" s="7" cm="1">
        <f t="array" ref="F782">IFERROR(INDEX(Stock_DataSet!$G$2:$G$6186, MATCH(1, (Stock_DataSet!$B$2:$B$6186=$A782)*(Stock_DataSet!$A$2:$A$6186=F$1), 0)), "")</f>
        <v>2474.46069335937</v>
      </c>
    </row>
    <row r="783" spans="1:6" x14ac:dyDescent="0.25">
      <c r="A783" s="10">
        <v>44893</v>
      </c>
      <c r="B783" s="7" cm="1">
        <f t="array" ref="B783">IFERROR(INDEX(Stock_DataSet!$G$2:$G$6186, MATCH(1, (Stock_DataSet!$B$2:$B$6186=$A783)*(Stock_DataSet!$A$2:$A$6186=B$1), 0)), "")</f>
        <v>2481.84790039062</v>
      </c>
      <c r="C783" s="7" cm="1">
        <f t="array" ref="C783">IFERROR(INDEX(Stock_DataSet!$G$2:$G$6186, MATCH(1, (Stock_DataSet!$B$2:$B$6186=$A783)*(Stock_DataSet!$A$2:$A$6186=C$1), 0)), "")</f>
        <v>3247.42333984375</v>
      </c>
      <c r="D783" s="7" cm="1">
        <f t="array" ref="D783">IFERROR(INDEX(Stock_DataSet!$G$2:$G$6186, MATCH(1, (Stock_DataSet!$B$2:$B$6186=$A783)*(Stock_DataSet!$A$2:$A$6186=D$1), 0)), "")</f>
        <v>1560.79321289062</v>
      </c>
      <c r="E783" s="7" cm="1">
        <f t="array" ref="E783">IFERROR(INDEX(Stock_DataSet!$G$2:$G$6186, MATCH(1, (Stock_DataSet!$B$2:$B$6186=$A783)*(Stock_DataSet!$A$2:$A$6186=E$1), 0)), "")</f>
        <v>1559.24353027343</v>
      </c>
      <c r="F783" s="7" cm="1">
        <f t="array" ref="F783">IFERROR(INDEX(Stock_DataSet!$G$2:$G$6186, MATCH(1, (Stock_DataSet!$B$2:$B$6186=$A783)*(Stock_DataSet!$A$2:$A$6186=F$1), 0)), "")</f>
        <v>2462.51513671875</v>
      </c>
    </row>
    <row r="784" spans="1:6" x14ac:dyDescent="0.25">
      <c r="A784" s="10">
        <v>44894</v>
      </c>
      <c r="B784" s="7" cm="1">
        <f t="array" ref="B784">IFERROR(INDEX(Stock_DataSet!$G$2:$G$6186, MATCH(1, (Stock_DataSet!$B$2:$B$6186=$A784)*(Stock_DataSet!$A$2:$A$6186=B$1), 0)), "")</f>
        <v>2486.11010742187</v>
      </c>
      <c r="C784" s="7" cm="1">
        <f t="array" ref="C784">IFERROR(INDEX(Stock_DataSet!$G$2:$G$6186, MATCH(1, (Stock_DataSet!$B$2:$B$6186=$A784)*(Stock_DataSet!$A$2:$A$6186=C$1), 0)), "")</f>
        <v>3249.43139648437</v>
      </c>
      <c r="D784" s="7" cm="1">
        <f t="array" ref="D784">IFERROR(INDEX(Stock_DataSet!$G$2:$G$6186, MATCH(1, (Stock_DataSet!$B$2:$B$6186=$A784)*(Stock_DataSet!$A$2:$A$6186=D$1), 0)), "")</f>
        <v>1558.45239257812</v>
      </c>
      <c r="E784" s="7" cm="1">
        <f t="array" ref="E784">IFERROR(INDEX(Stock_DataSet!$G$2:$G$6186, MATCH(1, (Stock_DataSet!$B$2:$B$6186=$A784)*(Stock_DataSet!$A$2:$A$6186=E$1), 0)), "")</f>
        <v>1564.67016601562</v>
      </c>
      <c r="F784" s="7" cm="1">
        <f t="array" ref="F784">IFERROR(INDEX(Stock_DataSet!$G$2:$G$6186, MATCH(1, (Stock_DataSet!$B$2:$B$6186=$A784)*(Stock_DataSet!$A$2:$A$6186=F$1), 0)), "")</f>
        <v>2568.80908203125</v>
      </c>
    </row>
    <row r="785" spans="1:6" x14ac:dyDescent="0.25">
      <c r="A785" s="10">
        <v>44895</v>
      </c>
      <c r="B785" s="7" cm="1">
        <f t="array" ref="B785">IFERROR(INDEX(Stock_DataSet!$G$2:$G$6186, MATCH(1, (Stock_DataSet!$B$2:$B$6186=$A785)*(Stock_DataSet!$A$2:$A$6186=B$1), 0)), "")</f>
        <v>2503.66381835937</v>
      </c>
      <c r="C785" s="7" cm="1">
        <f t="array" ref="C785">IFERROR(INDEX(Stock_DataSet!$G$2:$G$6186, MATCH(1, (Stock_DataSet!$B$2:$B$6186=$A785)*(Stock_DataSet!$A$2:$A$6186=C$1), 0)), "")</f>
        <v>3243.16674804687</v>
      </c>
      <c r="D785" s="7" cm="1">
        <f t="array" ref="D785">IFERROR(INDEX(Stock_DataSet!$G$2:$G$6186, MATCH(1, (Stock_DataSet!$B$2:$B$6186=$A785)*(Stock_DataSet!$A$2:$A$6186=D$1), 0)), "")</f>
        <v>1568.791015625</v>
      </c>
      <c r="E785" s="7" cm="1">
        <f t="array" ref="E785">IFERROR(INDEX(Stock_DataSet!$G$2:$G$6186, MATCH(1, (Stock_DataSet!$B$2:$B$6186=$A785)*(Stock_DataSet!$A$2:$A$6186=E$1), 0)), "")</f>
        <v>1570.3369140625</v>
      </c>
      <c r="F785" s="7" cm="1">
        <f t="array" ref="F785">IFERROR(INDEX(Stock_DataSet!$G$2:$G$6186, MATCH(1, (Stock_DataSet!$B$2:$B$6186=$A785)*(Stock_DataSet!$A$2:$A$6186=F$1), 0)), "")</f>
        <v>2617.71435546875</v>
      </c>
    </row>
    <row r="786" spans="1:6" x14ac:dyDescent="0.25">
      <c r="A786" s="10">
        <v>44896</v>
      </c>
      <c r="B786" s="7" cm="1">
        <f t="array" ref="B786">IFERROR(INDEX(Stock_DataSet!$G$2:$G$6186, MATCH(1, (Stock_DataSet!$B$2:$B$6186=$A786)*(Stock_DataSet!$A$2:$A$6186=B$1), 0)), "")</f>
        <v>2496.28466796875</v>
      </c>
      <c r="C786" s="7" cm="1">
        <f t="array" ref="C786">IFERROR(INDEX(Stock_DataSet!$G$2:$G$6186, MATCH(1, (Stock_DataSet!$B$2:$B$6186=$A786)*(Stock_DataSet!$A$2:$A$6186=C$1), 0)), "")</f>
        <v>3324.32250976562</v>
      </c>
      <c r="D786" s="7" cm="1">
        <f t="array" ref="D786">IFERROR(INDEX(Stock_DataSet!$G$2:$G$6186, MATCH(1, (Stock_DataSet!$B$2:$B$6186=$A786)*(Stock_DataSet!$A$2:$A$6186=D$1), 0)), "")</f>
        <v>1579.56860351562</v>
      </c>
      <c r="E786" s="7" cm="1">
        <f t="array" ref="E786">IFERROR(INDEX(Stock_DataSet!$G$2:$G$6186, MATCH(1, (Stock_DataSet!$B$2:$B$6186=$A786)*(Stock_DataSet!$A$2:$A$6186=E$1), 0)), "")</f>
        <v>1591.61157226562</v>
      </c>
      <c r="F786" s="7" cm="1">
        <f t="array" ref="F786">IFERROR(INDEX(Stock_DataSet!$G$2:$G$6186, MATCH(1, (Stock_DataSet!$B$2:$B$6186=$A786)*(Stock_DataSet!$A$2:$A$6186=F$1), 0)), "")</f>
        <v>2596.748046875</v>
      </c>
    </row>
    <row r="787" spans="1:6" x14ac:dyDescent="0.25">
      <c r="A787" s="10">
        <v>44897</v>
      </c>
      <c r="B787" s="7" cm="1">
        <f t="array" ref="B787">IFERROR(INDEX(Stock_DataSet!$G$2:$G$6186, MATCH(1, (Stock_DataSet!$B$2:$B$6186=$A787)*(Stock_DataSet!$A$2:$A$6186=B$1), 0)), "")</f>
        <v>2495.23046875</v>
      </c>
      <c r="C787" s="7" cm="1">
        <f t="array" ref="C787">IFERROR(INDEX(Stock_DataSet!$G$2:$G$6186, MATCH(1, (Stock_DataSet!$B$2:$B$6186=$A787)*(Stock_DataSet!$A$2:$A$6186=C$1), 0)), "")</f>
        <v>3289.41186523437</v>
      </c>
      <c r="D787" s="7" cm="1">
        <f t="array" ref="D787">IFERROR(INDEX(Stock_DataSet!$G$2:$G$6186, MATCH(1, (Stock_DataSet!$B$2:$B$6186=$A787)*(Stock_DataSet!$A$2:$A$6186=D$1), 0)), "")</f>
        <v>1567.47436523437</v>
      </c>
      <c r="E787" s="7" cm="1">
        <f t="array" ref="E787">IFERROR(INDEX(Stock_DataSet!$G$2:$G$6186, MATCH(1, (Stock_DataSet!$B$2:$B$6186=$A787)*(Stock_DataSet!$A$2:$A$6186=E$1), 0)), "")</f>
        <v>1573.17041015625</v>
      </c>
      <c r="F787" s="7" cm="1">
        <f t="array" ref="F787">IFERROR(INDEX(Stock_DataSet!$G$2:$G$6186, MATCH(1, (Stock_DataSet!$B$2:$B$6186=$A787)*(Stock_DataSet!$A$2:$A$6186=F$1), 0)), "")</f>
        <v>2550.18359375</v>
      </c>
    </row>
    <row r="788" spans="1:6" x14ac:dyDescent="0.25">
      <c r="A788" s="10">
        <v>44900</v>
      </c>
      <c r="B788" s="7" cm="1">
        <f t="array" ref="B788">IFERROR(INDEX(Stock_DataSet!$G$2:$G$6186, MATCH(1, (Stock_DataSet!$B$2:$B$6186=$A788)*(Stock_DataSet!$A$2:$A$6186=B$1), 0)), "")</f>
        <v>2458.84008789062</v>
      </c>
      <c r="C788" s="7" cm="1">
        <f t="array" ref="C788">IFERROR(INDEX(Stock_DataSet!$G$2:$G$6186, MATCH(1, (Stock_DataSet!$B$2:$B$6186=$A788)*(Stock_DataSet!$A$2:$A$6186=C$1), 0)), "")</f>
        <v>3276.73876953125</v>
      </c>
      <c r="D788" s="7" cm="1">
        <f t="array" ref="D788">IFERROR(INDEX(Stock_DataSet!$G$2:$G$6186, MATCH(1, (Stock_DataSet!$B$2:$B$6186=$A788)*(Stock_DataSet!$A$2:$A$6186=D$1), 0)), "")</f>
        <v>1573.18005371093</v>
      </c>
      <c r="E788" s="7" cm="1">
        <f t="array" ref="E788">IFERROR(INDEX(Stock_DataSet!$G$2:$G$6186, MATCH(1, (Stock_DataSet!$B$2:$B$6186=$A788)*(Stock_DataSet!$A$2:$A$6186=E$1), 0)), "")</f>
        <v>1574.947265625</v>
      </c>
      <c r="F788" s="7" cm="1">
        <f t="array" ref="F788">IFERROR(INDEX(Stock_DataSet!$G$2:$G$6186, MATCH(1, (Stock_DataSet!$B$2:$B$6186=$A788)*(Stock_DataSet!$A$2:$A$6186=F$1), 0)), "")</f>
        <v>2554.8154296875</v>
      </c>
    </row>
    <row r="789" spans="1:6" x14ac:dyDescent="0.25">
      <c r="A789" s="10">
        <v>44901</v>
      </c>
      <c r="B789" s="7" cm="1">
        <f t="array" ref="B789">IFERROR(INDEX(Stock_DataSet!$G$2:$G$6186, MATCH(1, (Stock_DataSet!$B$2:$B$6186=$A789)*(Stock_DataSet!$A$2:$A$6186=B$1), 0)), "")</f>
        <v>2465.94384765625</v>
      </c>
      <c r="C789" s="7" cm="1">
        <f t="array" ref="C789">IFERROR(INDEX(Stock_DataSet!$G$2:$G$6186, MATCH(1, (Stock_DataSet!$B$2:$B$6186=$A789)*(Stock_DataSet!$A$2:$A$6186=C$1), 0)), "")</f>
        <v>3237.9541015625</v>
      </c>
      <c r="D789" s="7" cm="1">
        <f t="array" ref="D789">IFERROR(INDEX(Stock_DataSet!$G$2:$G$6186, MATCH(1, (Stock_DataSet!$B$2:$B$6186=$A789)*(Stock_DataSet!$A$2:$A$6186=D$1), 0)), "")</f>
        <v>1571.42456054687</v>
      </c>
      <c r="E789" s="7" cm="1">
        <f t="array" ref="E789">IFERROR(INDEX(Stock_DataSet!$G$2:$G$6186, MATCH(1, (Stock_DataSet!$B$2:$B$6186=$A789)*(Stock_DataSet!$A$2:$A$6186=E$1), 0)), "")</f>
        <v>1549.15844726562</v>
      </c>
      <c r="F789" s="7" cm="1">
        <f t="array" ref="F789">IFERROR(INDEX(Stock_DataSet!$G$2:$G$6186, MATCH(1, (Stock_DataSet!$B$2:$B$6186=$A789)*(Stock_DataSet!$A$2:$A$6186=F$1), 0)), "")</f>
        <v>2588.65405273437</v>
      </c>
    </row>
    <row r="790" spans="1:6" x14ac:dyDescent="0.25">
      <c r="A790" s="10">
        <v>44902</v>
      </c>
      <c r="B790" s="7" cm="1">
        <f t="array" ref="B790">IFERROR(INDEX(Stock_DataSet!$G$2:$G$6186, MATCH(1, (Stock_DataSet!$B$2:$B$6186=$A790)*(Stock_DataSet!$A$2:$A$6186=B$1), 0)), "")</f>
        <v>2429.55346679687</v>
      </c>
      <c r="C790" s="7" cm="1">
        <f t="array" ref="C790">IFERROR(INDEX(Stock_DataSet!$G$2:$G$6186, MATCH(1, (Stock_DataSet!$B$2:$B$6186=$A790)*(Stock_DataSet!$A$2:$A$6186=C$1), 0)), "")</f>
        <v>3233.4111328125</v>
      </c>
      <c r="D790" s="7" cm="1">
        <f t="array" ref="D790">IFERROR(INDEX(Stock_DataSet!$G$2:$G$6186, MATCH(1, (Stock_DataSet!$B$2:$B$6186=$A790)*(Stock_DataSet!$A$2:$A$6186=D$1), 0)), "")</f>
        <v>1570.74169921875</v>
      </c>
      <c r="E790" s="7" cm="1">
        <f t="array" ref="E790">IFERROR(INDEX(Stock_DataSet!$G$2:$G$6186, MATCH(1, (Stock_DataSet!$B$2:$B$6186=$A790)*(Stock_DataSet!$A$2:$A$6186=E$1), 0)), "")</f>
        <v>1542.05090332031</v>
      </c>
      <c r="F790" s="7" cm="1">
        <f t="array" ref="F790">IFERROR(INDEX(Stock_DataSet!$G$2:$G$6186, MATCH(1, (Stock_DataSet!$B$2:$B$6186=$A790)*(Stock_DataSet!$A$2:$A$6186=F$1), 0)), "")</f>
        <v>2640.14331054687</v>
      </c>
    </row>
    <row r="791" spans="1:6" x14ac:dyDescent="0.25">
      <c r="A791" s="10">
        <v>44903</v>
      </c>
      <c r="B791" s="7" cm="1">
        <f t="array" ref="B791">IFERROR(INDEX(Stock_DataSet!$G$2:$G$6186, MATCH(1, (Stock_DataSet!$B$2:$B$6186=$A791)*(Stock_DataSet!$A$2:$A$6186=B$1), 0)), "")</f>
        <v>2428.40747070312</v>
      </c>
      <c r="C791" s="7" cm="1">
        <f t="array" ref="C791">IFERROR(INDEX(Stock_DataSet!$G$2:$G$6186, MATCH(1, (Stock_DataSet!$B$2:$B$6186=$A791)*(Stock_DataSet!$A$2:$A$6186=C$1), 0)), "")</f>
        <v>3204.66943359375</v>
      </c>
      <c r="D791" s="7" cm="1">
        <f t="array" ref="D791">IFERROR(INDEX(Stock_DataSet!$G$2:$G$6186, MATCH(1, (Stock_DataSet!$B$2:$B$6186=$A791)*(Stock_DataSet!$A$2:$A$6186=D$1), 0)), "")</f>
        <v>1579.56860351562</v>
      </c>
      <c r="E791" s="7" cm="1">
        <f t="array" ref="E791">IFERROR(INDEX(Stock_DataSet!$G$2:$G$6186, MATCH(1, (Stock_DataSet!$B$2:$B$6186=$A791)*(Stock_DataSet!$A$2:$A$6186=E$1), 0)), "")</f>
        <v>1556.12194824218</v>
      </c>
      <c r="F791" s="7" cm="1">
        <f t="array" ref="F791">IFERROR(INDEX(Stock_DataSet!$G$2:$G$6186, MATCH(1, (Stock_DataSet!$B$2:$B$6186=$A791)*(Stock_DataSet!$A$2:$A$6186=F$1), 0)), "")</f>
        <v>2638.29052734375</v>
      </c>
    </row>
    <row r="792" spans="1:6" x14ac:dyDescent="0.25">
      <c r="A792" s="10">
        <v>44904</v>
      </c>
      <c r="B792" s="7" cm="1">
        <f t="array" ref="B792">IFERROR(INDEX(Stock_DataSet!$G$2:$G$6186, MATCH(1, (Stock_DataSet!$B$2:$B$6186=$A792)*(Stock_DataSet!$A$2:$A$6186=B$1), 0)), "")</f>
        <v>2391.6044921875</v>
      </c>
      <c r="C792" s="7" cm="1">
        <f t="array" ref="C792">IFERROR(INDEX(Stock_DataSet!$G$2:$G$6186, MATCH(1, (Stock_DataSet!$B$2:$B$6186=$A792)*(Stock_DataSet!$A$2:$A$6186=C$1), 0)), "")</f>
        <v>3149.38598632812</v>
      </c>
      <c r="D792" s="7" cm="1">
        <f t="array" ref="D792">IFERROR(INDEX(Stock_DataSet!$G$2:$G$6186, MATCH(1, (Stock_DataSet!$B$2:$B$6186=$A792)*(Stock_DataSet!$A$2:$A$6186=D$1), 0)), "")</f>
        <v>1590.83386230468</v>
      </c>
      <c r="E792" s="7" cm="1">
        <f t="array" ref="E792">IFERROR(INDEX(Stock_DataSet!$G$2:$G$6186, MATCH(1, (Stock_DataSet!$B$2:$B$6186=$A792)*(Stock_DataSet!$A$2:$A$6186=E$1), 0)), "")</f>
        <v>1507.28149414062</v>
      </c>
      <c r="F792" s="7" cm="1">
        <f t="array" ref="F792">IFERROR(INDEX(Stock_DataSet!$G$2:$G$6186, MATCH(1, (Stock_DataSet!$B$2:$B$6186=$A792)*(Stock_DataSet!$A$2:$A$6186=F$1), 0)), "")</f>
        <v>2654.67333984375</v>
      </c>
    </row>
    <row r="793" spans="1:6" x14ac:dyDescent="0.25">
      <c r="A793" s="10">
        <v>44907</v>
      </c>
      <c r="B793" s="7" cm="1">
        <f t="array" ref="B793">IFERROR(INDEX(Stock_DataSet!$G$2:$G$6186, MATCH(1, (Stock_DataSet!$B$2:$B$6186=$A793)*(Stock_DataSet!$A$2:$A$6186=B$1), 0)), "")</f>
        <v>2395.27099609375</v>
      </c>
      <c r="C793" s="7" cm="1">
        <f t="array" ref="C793">IFERROR(INDEX(Stock_DataSet!$G$2:$G$6186, MATCH(1, (Stock_DataSet!$B$2:$B$6186=$A793)*(Stock_DataSet!$A$2:$A$6186=C$1), 0)), "")</f>
        <v>3143.36059570312</v>
      </c>
      <c r="D793" s="7" cm="1">
        <f t="array" ref="D793">IFERROR(INDEX(Stock_DataSet!$G$2:$G$6186, MATCH(1, (Stock_DataSet!$B$2:$B$6186=$A793)*(Stock_DataSet!$A$2:$A$6186=D$1), 0)), "")</f>
        <v>1603.220703125</v>
      </c>
      <c r="E793" s="7" cm="1">
        <f t="array" ref="E793">IFERROR(INDEX(Stock_DataSet!$G$2:$G$6186, MATCH(1, (Stock_DataSet!$B$2:$B$6186=$A793)*(Stock_DataSet!$A$2:$A$6186=E$1), 0)), "")</f>
        <v>1486.05480957031</v>
      </c>
      <c r="F793" s="7" cm="1">
        <f t="array" ref="F793">IFERROR(INDEX(Stock_DataSet!$G$2:$G$6186, MATCH(1, (Stock_DataSet!$B$2:$B$6186=$A793)*(Stock_DataSet!$A$2:$A$6186=F$1), 0)), "")</f>
        <v>2649.79736328125</v>
      </c>
    </row>
    <row r="794" spans="1:6" x14ac:dyDescent="0.25">
      <c r="A794" s="10">
        <v>44908</v>
      </c>
      <c r="B794" s="7" cm="1">
        <f t="array" ref="B794">IFERROR(INDEX(Stock_DataSet!$G$2:$G$6186, MATCH(1, (Stock_DataSet!$B$2:$B$6186=$A794)*(Stock_DataSet!$A$2:$A$6186=B$1), 0)), "")</f>
        <v>2406.17919921875</v>
      </c>
      <c r="C794" s="7" cm="1">
        <f t="array" ref="C794">IFERROR(INDEX(Stock_DataSet!$G$2:$G$6186, MATCH(1, (Stock_DataSet!$B$2:$B$6186=$A794)*(Stock_DataSet!$A$2:$A$6186=C$1), 0)), "")</f>
        <v>3187.02270507812</v>
      </c>
      <c r="D794" s="7" cm="1">
        <f t="array" ref="D794">IFERROR(INDEX(Stock_DataSet!$G$2:$G$6186, MATCH(1, (Stock_DataSet!$B$2:$B$6186=$A794)*(Stock_DataSet!$A$2:$A$6186=D$1), 0)), "")</f>
        <v>1607.65856933593</v>
      </c>
      <c r="E794" s="7" cm="1">
        <f t="array" ref="E794">IFERROR(INDEX(Stock_DataSet!$G$2:$G$6186, MATCH(1, (Stock_DataSet!$B$2:$B$6186=$A794)*(Stock_DataSet!$A$2:$A$6186=E$1), 0)), "")</f>
        <v>1510.01879882812</v>
      </c>
      <c r="F794" s="7" cm="1">
        <f t="array" ref="F794">IFERROR(INDEX(Stock_DataSet!$G$2:$G$6186, MATCH(1, (Stock_DataSet!$B$2:$B$6186=$A794)*(Stock_DataSet!$A$2:$A$6186=F$1), 0)), "")</f>
        <v>2643.02026367187</v>
      </c>
    </row>
    <row r="795" spans="1:6" x14ac:dyDescent="0.25">
      <c r="A795" s="10">
        <v>44909</v>
      </c>
      <c r="B795" s="7" cm="1">
        <f t="array" ref="B795">IFERROR(INDEX(Stock_DataSet!$G$2:$G$6186, MATCH(1, (Stock_DataSet!$B$2:$B$6186=$A795)*(Stock_DataSet!$A$2:$A$6186=B$1), 0)), "")</f>
        <v>2397.47094726562</v>
      </c>
      <c r="C795" s="7" cm="1">
        <f t="array" ref="C795">IFERROR(INDEX(Stock_DataSet!$G$2:$G$6186, MATCH(1, (Stock_DataSet!$B$2:$B$6186=$A795)*(Stock_DataSet!$A$2:$A$6186=C$1), 0)), "")</f>
        <v>3218.8251953125</v>
      </c>
      <c r="D795" s="7" cm="1">
        <f t="array" ref="D795">IFERROR(INDEX(Stock_DataSet!$G$2:$G$6186, MATCH(1, (Stock_DataSet!$B$2:$B$6186=$A795)*(Stock_DataSet!$A$2:$A$6186=D$1), 0)), "")</f>
        <v>1621.26452636718</v>
      </c>
      <c r="E795" s="7" cm="1">
        <f t="array" ref="E795">IFERROR(INDEX(Stock_DataSet!$G$2:$G$6186, MATCH(1, (Stock_DataSet!$B$2:$B$6186=$A795)*(Stock_DataSet!$A$2:$A$6186=E$1), 0)), "")</f>
        <v>1516.98229980468</v>
      </c>
      <c r="F795" s="7" cm="1">
        <f t="array" ref="F795">IFERROR(INDEX(Stock_DataSet!$G$2:$G$6186, MATCH(1, (Stock_DataSet!$B$2:$B$6186=$A795)*(Stock_DataSet!$A$2:$A$6186=F$1), 0)), "")</f>
        <v>2618.00659179687</v>
      </c>
    </row>
    <row r="796" spans="1:6" x14ac:dyDescent="0.25">
      <c r="A796" s="10">
        <v>44910</v>
      </c>
      <c r="B796" s="7" cm="1">
        <f t="array" ref="B796">IFERROR(INDEX(Stock_DataSet!$G$2:$G$6186, MATCH(1, (Stock_DataSet!$B$2:$B$6186=$A796)*(Stock_DataSet!$A$2:$A$6186=B$1), 0)), "")</f>
        <v>2363.41772460937</v>
      </c>
      <c r="C796" s="7" cm="1">
        <f t="array" ref="C796">IFERROR(INDEX(Stock_DataSet!$G$2:$G$6186, MATCH(1, (Stock_DataSet!$B$2:$B$6186=$A796)*(Stock_DataSet!$A$2:$A$6186=C$1), 0)), "")</f>
        <v>3161.19799804687</v>
      </c>
      <c r="D796" s="7" cm="1">
        <f t="array" ref="D796">IFERROR(INDEX(Stock_DataSet!$G$2:$G$6186, MATCH(1, (Stock_DataSet!$B$2:$B$6186=$A796)*(Stock_DataSet!$A$2:$A$6186=D$1), 0)), "")</f>
        <v>1591.5654296875</v>
      </c>
      <c r="E796" s="7" cm="1">
        <f t="array" ref="E796">IFERROR(INDEX(Stock_DataSet!$G$2:$G$6186, MATCH(1, (Stock_DataSet!$B$2:$B$6186=$A796)*(Stock_DataSet!$A$2:$A$6186=E$1), 0)), "")</f>
        <v>1479.61975097656</v>
      </c>
      <c r="F796" s="7" cm="1">
        <f t="array" ref="F796">IFERROR(INDEX(Stock_DataSet!$G$2:$G$6186, MATCH(1, (Stock_DataSet!$B$2:$B$6186=$A796)*(Stock_DataSet!$A$2:$A$6186=F$1), 0)), "")</f>
        <v>2597.13793945312</v>
      </c>
    </row>
    <row r="797" spans="1:6" x14ac:dyDescent="0.25">
      <c r="A797" s="10">
        <v>44911</v>
      </c>
      <c r="B797" s="7" cm="1">
        <f t="array" ref="B797">IFERROR(INDEX(Stock_DataSet!$G$2:$G$6186, MATCH(1, (Stock_DataSet!$B$2:$B$6186=$A797)*(Stock_DataSet!$A$2:$A$6186=B$1), 0)), "")</f>
        <v>2351.73071289062</v>
      </c>
      <c r="C797" s="7" cm="1">
        <f t="array" ref="C797">IFERROR(INDEX(Stock_DataSet!$G$2:$G$6186, MATCH(1, (Stock_DataSet!$B$2:$B$6186=$A797)*(Stock_DataSet!$A$2:$A$6186=C$1), 0)), "")</f>
        <v>3099.17138671875</v>
      </c>
      <c r="D797" s="7" cm="1">
        <f t="array" ref="D797">IFERROR(INDEX(Stock_DataSet!$G$2:$G$6186, MATCH(1, (Stock_DataSet!$B$2:$B$6186=$A797)*(Stock_DataSet!$A$2:$A$6186=D$1), 0)), "")</f>
        <v>1599.2216796875</v>
      </c>
      <c r="E797" s="7" cm="1">
        <f t="array" ref="E797">IFERROR(INDEX(Stock_DataSet!$G$2:$G$6186, MATCH(1, (Stock_DataSet!$B$2:$B$6186=$A797)*(Stock_DataSet!$A$2:$A$6186=E$1), 0)), "")</f>
        <v>1462.04284667968</v>
      </c>
      <c r="F797" s="7" cm="1">
        <f t="array" ref="F797">IFERROR(INDEX(Stock_DataSet!$G$2:$G$6186, MATCH(1, (Stock_DataSet!$B$2:$B$6186=$A797)*(Stock_DataSet!$A$2:$A$6186=F$1), 0)), "")</f>
        <v>2604.98828125</v>
      </c>
    </row>
    <row r="798" spans="1:6" x14ac:dyDescent="0.25">
      <c r="A798" s="10">
        <v>44914</v>
      </c>
      <c r="B798" s="7" cm="1">
        <f t="array" ref="B798">IFERROR(INDEX(Stock_DataSet!$G$2:$G$6186, MATCH(1, (Stock_DataSet!$B$2:$B$6186=$A798)*(Stock_DataSet!$A$2:$A$6186=B$1), 0)), "")</f>
        <v>2382.62133789062</v>
      </c>
      <c r="C798" s="7" cm="1">
        <f t="array" ref="C798">IFERROR(INDEX(Stock_DataSet!$G$2:$G$6186, MATCH(1, (Stock_DataSet!$B$2:$B$6186=$A798)*(Stock_DataSet!$A$2:$A$6186=C$1), 0)), "")</f>
        <v>3062.63500976562</v>
      </c>
      <c r="D798" s="7" cm="1">
        <f t="array" ref="D798">IFERROR(INDEX(Stock_DataSet!$G$2:$G$6186, MATCH(1, (Stock_DataSet!$B$2:$B$6186=$A798)*(Stock_DataSet!$A$2:$A$6186=D$1), 0)), "")</f>
        <v>1604.19604492187</v>
      </c>
      <c r="E798" s="7" cm="1">
        <f t="array" ref="E798">IFERROR(INDEX(Stock_DataSet!$G$2:$G$6186, MATCH(1, (Stock_DataSet!$B$2:$B$6186=$A798)*(Stock_DataSet!$A$2:$A$6186=E$1), 0)), "")</f>
        <v>1447.77966308593</v>
      </c>
      <c r="F798" s="7" cm="1">
        <f t="array" ref="F798">IFERROR(INDEX(Stock_DataSet!$G$2:$G$6186, MATCH(1, (Stock_DataSet!$B$2:$B$6186=$A798)*(Stock_DataSet!$A$2:$A$6186=F$1), 0)), "")</f>
        <v>2650.62670898437</v>
      </c>
    </row>
    <row r="799" spans="1:6" x14ac:dyDescent="0.25">
      <c r="A799" s="10">
        <v>44915</v>
      </c>
      <c r="B799" s="7" cm="1">
        <f t="array" ref="B799">IFERROR(INDEX(Stock_DataSet!$G$2:$G$6186, MATCH(1, (Stock_DataSet!$B$2:$B$6186=$A799)*(Stock_DataSet!$A$2:$A$6186=B$1), 0)), "")</f>
        <v>2403.24609375</v>
      </c>
      <c r="C799" s="7" cm="1">
        <f t="array" ref="C799">IFERROR(INDEX(Stock_DataSet!$G$2:$G$6186, MATCH(1, (Stock_DataSet!$B$2:$B$6186=$A799)*(Stock_DataSet!$A$2:$A$6186=C$1), 0)), "")</f>
        <v>3102.71069335937</v>
      </c>
      <c r="D799" s="7" cm="1">
        <f t="array" ref="D799">IFERROR(INDEX(Stock_DataSet!$G$2:$G$6186, MATCH(1, (Stock_DataSet!$B$2:$B$6186=$A799)*(Stock_DataSet!$A$2:$A$6186=D$1), 0)), "")</f>
        <v>1593.12585449218</v>
      </c>
      <c r="E799" s="7" cm="1">
        <f t="array" ref="E799">IFERROR(INDEX(Stock_DataSet!$G$2:$G$6186, MATCH(1, (Stock_DataSet!$B$2:$B$6186=$A799)*(Stock_DataSet!$A$2:$A$6186=E$1), 0)), "")</f>
        <v>1447.73181152343</v>
      </c>
      <c r="F799" s="7" cm="1">
        <f t="array" ref="F799">IFERROR(INDEX(Stock_DataSet!$G$2:$G$6186, MATCH(1, (Stock_DataSet!$B$2:$B$6186=$A799)*(Stock_DataSet!$A$2:$A$6186=F$1), 0)), "")</f>
        <v>2608.15747070312</v>
      </c>
    </row>
    <row r="800" spans="1:6" x14ac:dyDescent="0.25">
      <c r="A800" s="10">
        <v>44916</v>
      </c>
      <c r="B800" s="7" cm="1">
        <f t="array" ref="B800">IFERROR(INDEX(Stock_DataSet!$G$2:$G$6186, MATCH(1, (Stock_DataSet!$B$2:$B$6186=$A800)*(Stock_DataSet!$A$2:$A$6186=B$1), 0)), "")</f>
        <v>2369.05517578125</v>
      </c>
      <c r="C800" s="7" cm="1">
        <f t="array" ref="C800">IFERROR(INDEX(Stock_DataSet!$G$2:$G$6186, MATCH(1, (Stock_DataSet!$B$2:$B$6186=$A800)*(Stock_DataSet!$A$2:$A$6186=C$1), 0)), "")</f>
        <v>3126.23950195312</v>
      </c>
      <c r="D800" s="7" cm="1">
        <f t="array" ref="D800">IFERROR(INDEX(Stock_DataSet!$G$2:$G$6186, MATCH(1, (Stock_DataSet!$B$2:$B$6186=$A800)*(Stock_DataSet!$A$2:$A$6186=D$1), 0)), "")</f>
        <v>1577.71545410156</v>
      </c>
      <c r="E800" s="7" cm="1">
        <f t="array" ref="E800">IFERROR(INDEX(Stock_DataSet!$G$2:$G$6186, MATCH(1, (Stock_DataSet!$B$2:$B$6186=$A800)*(Stock_DataSet!$A$2:$A$6186=E$1), 0)), "")</f>
        <v>1449.89282226562</v>
      </c>
      <c r="F800" s="7" cm="1">
        <f t="array" ref="F800">IFERROR(INDEX(Stock_DataSet!$G$2:$G$6186, MATCH(1, (Stock_DataSet!$B$2:$B$6186=$A800)*(Stock_DataSet!$A$2:$A$6186=F$1), 0)), "")</f>
        <v>2600.0146484375</v>
      </c>
    </row>
    <row r="801" spans="1:6" x14ac:dyDescent="0.25">
      <c r="A801" s="10">
        <v>44917</v>
      </c>
      <c r="B801" s="7" cm="1">
        <f t="array" ref="B801">IFERROR(INDEX(Stock_DataSet!$G$2:$G$6186, MATCH(1, (Stock_DataSet!$B$2:$B$6186=$A801)*(Stock_DataSet!$A$2:$A$6186=B$1), 0)), "")</f>
        <v>2362.91357421875</v>
      </c>
      <c r="C801" s="7" cm="1">
        <f t="array" ref="C801">IFERROR(INDEX(Stock_DataSet!$G$2:$G$6186, MATCH(1, (Stock_DataSet!$B$2:$B$6186=$A801)*(Stock_DataSet!$A$2:$A$6186=C$1), 0)), "")</f>
        <v>3117.77490234375</v>
      </c>
      <c r="D801" s="7" cm="1">
        <f t="array" ref="D801">IFERROR(INDEX(Stock_DataSet!$G$2:$G$6186, MATCH(1, (Stock_DataSet!$B$2:$B$6186=$A801)*(Stock_DataSet!$A$2:$A$6186=D$1), 0)), "")</f>
        <v>1572.30236816406</v>
      </c>
      <c r="E801" s="7" cm="1">
        <f t="array" ref="E801">IFERROR(INDEX(Stock_DataSet!$G$2:$G$6186, MATCH(1, (Stock_DataSet!$B$2:$B$6186=$A801)*(Stock_DataSet!$A$2:$A$6186=E$1), 0)), "")</f>
        <v>1461.89892578125</v>
      </c>
      <c r="F801" s="7" cm="1">
        <f t="array" ref="F801">IFERROR(INDEX(Stock_DataSet!$G$2:$G$6186, MATCH(1, (Stock_DataSet!$B$2:$B$6186=$A801)*(Stock_DataSet!$A$2:$A$6186=F$1), 0)), "")</f>
        <v>2579.6826171875</v>
      </c>
    </row>
    <row r="802" spans="1:6" x14ac:dyDescent="0.25">
      <c r="A802" s="10">
        <v>44918</v>
      </c>
      <c r="B802" s="7" cm="1">
        <f t="array" ref="B802">IFERROR(INDEX(Stock_DataSet!$G$2:$G$6186, MATCH(1, (Stock_DataSet!$B$2:$B$6186=$A802)*(Stock_DataSet!$A$2:$A$6186=B$1), 0)), "")</f>
        <v>2293.61572265625</v>
      </c>
      <c r="C802" s="7" cm="1">
        <f t="array" ref="C802">IFERROR(INDEX(Stock_DataSet!$G$2:$G$6186, MATCH(1, (Stock_DataSet!$B$2:$B$6186=$A802)*(Stock_DataSet!$A$2:$A$6186=C$1), 0)), "")</f>
        <v>3087.7900390625</v>
      </c>
      <c r="D802" s="7" cm="1">
        <f t="array" ref="D802">IFERROR(INDEX(Stock_DataSet!$G$2:$G$6186, MATCH(1, (Stock_DataSet!$B$2:$B$6186=$A802)*(Stock_DataSet!$A$2:$A$6186=D$1), 0)), "")</f>
        <v>1558.25732421875</v>
      </c>
      <c r="E802" s="7" cm="1">
        <f t="array" ref="E802">IFERROR(INDEX(Stock_DataSet!$G$2:$G$6186, MATCH(1, (Stock_DataSet!$B$2:$B$6186=$A802)*(Stock_DataSet!$A$2:$A$6186=E$1), 0)), "")</f>
        <v>1437.93481445312</v>
      </c>
      <c r="F802" s="7" cm="1">
        <f t="array" ref="F802">IFERROR(INDEX(Stock_DataSet!$G$2:$G$6186, MATCH(1, (Stock_DataSet!$B$2:$B$6186=$A802)*(Stock_DataSet!$A$2:$A$6186=F$1), 0)), "")</f>
        <v>2556.03442382812</v>
      </c>
    </row>
    <row r="803" spans="1:6" x14ac:dyDescent="0.25">
      <c r="A803" s="10">
        <v>44921</v>
      </c>
      <c r="B803" s="7" cm="1">
        <f t="array" ref="B803">IFERROR(INDEX(Stock_DataSet!$G$2:$G$6186, MATCH(1, (Stock_DataSet!$B$2:$B$6186=$A803)*(Stock_DataSet!$A$2:$A$6186=B$1), 0)), "")</f>
        <v>2313.64404296875</v>
      </c>
      <c r="C803" s="7" cm="1">
        <f t="array" ref="C803">IFERROR(INDEX(Stock_DataSet!$G$2:$G$6186, MATCH(1, (Stock_DataSet!$B$2:$B$6186=$A803)*(Stock_DataSet!$A$2:$A$6186=C$1), 0)), "")</f>
        <v>3111.27075195312</v>
      </c>
      <c r="D803" s="7" cm="1">
        <f t="array" ref="D803">IFERROR(INDEX(Stock_DataSet!$G$2:$G$6186, MATCH(1, (Stock_DataSet!$B$2:$B$6186=$A803)*(Stock_DataSet!$A$2:$A$6186=D$1), 0)), "")</f>
        <v>1589.27319335937</v>
      </c>
      <c r="E803" s="7" cm="1">
        <f t="array" ref="E803">IFERROR(INDEX(Stock_DataSet!$G$2:$G$6186, MATCH(1, (Stock_DataSet!$B$2:$B$6186=$A803)*(Stock_DataSet!$A$2:$A$6186=E$1), 0)), "")</f>
        <v>1443.025390625</v>
      </c>
      <c r="F803" s="7" cm="1">
        <f t="array" ref="F803">IFERROR(INDEX(Stock_DataSet!$G$2:$G$6186, MATCH(1, (Stock_DataSet!$B$2:$B$6186=$A803)*(Stock_DataSet!$A$2:$A$6186=F$1), 0)), "")</f>
        <v>2552.47485351562</v>
      </c>
    </row>
    <row r="804" spans="1:6" x14ac:dyDescent="0.25">
      <c r="A804" s="10">
        <v>44922</v>
      </c>
      <c r="B804" s="7" cm="1">
        <f t="array" ref="B804">IFERROR(INDEX(Stock_DataSet!$G$2:$G$6186, MATCH(1, (Stock_DataSet!$B$2:$B$6186=$A804)*(Stock_DataSet!$A$2:$A$6186=B$1), 0)), "")</f>
        <v>2332.57299804687</v>
      </c>
      <c r="C804" s="7" cm="1">
        <f t="array" ref="C804">IFERROR(INDEX(Stock_DataSet!$G$2:$G$6186, MATCH(1, (Stock_DataSet!$B$2:$B$6186=$A804)*(Stock_DataSet!$A$2:$A$6186=C$1), 0)), "")</f>
        <v>3117.583984375</v>
      </c>
      <c r="D804" s="7" cm="1">
        <f t="array" ref="D804">IFERROR(INDEX(Stock_DataSet!$G$2:$G$6186, MATCH(1, (Stock_DataSet!$B$2:$B$6186=$A804)*(Stock_DataSet!$A$2:$A$6186=D$1), 0)), "")</f>
        <v>1590.88256835937</v>
      </c>
      <c r="E804" s="7" cm="1">
        <f t="array" ref="E804">IFERROR(INDEX(Stock_DataSet!$G$2:$G$6186, MATCH(1, (Stock_DataSet!$B$2:$B$6186=$A804)*(Stock_DataSet!$A$2:$A$6186=E$1), 0)), "")</f>
        <v>1454.98327636718</v>
      </c>
      <c r="F804" s="7" cm="1">
        <f t="array" ref="F804">IFERROR(INDEX(Stock_DataSet!$G$2:$G$6186, MATCH(1, (Stock_DataSet!$B$2:$B$6186=$A804)*(Stock_DataSet!$A$2:$A$6186=F$1), 0)), "")</f>
        <v>2528.87573242187</v>
      </c>
    </row>
    <row r="805" spans="1:6" x14ac:dyDescent="0.25">
      <c r="A805" s="10">
        <v>44923</v>
      </c>
      <c r="B805" s="7" cm="1">
        <f t="array" ref="B805">IFERROR(INDEX(Stock_DataSet!$G$2:$G$6186, MATCH(1, (Stock_DataSet!$B$2:$B$6186=$A805)*(Stock_DataSet!$A$2:$A$6186=B$1), 0)), "")</f>
        <v>2332.34375</v>
      </c>
      <c r="C805" s="7" cm="1">
        <f t="array" ref="C805">IFERROR(INDEX(Stock_DataSet!$G$2:$G$6186, MATCH(1, (Stock_DataSet!$B$2:$B$6186=$A805)*(Stock_DataSet!$A$2:$A$6186=C$1), 0)), "")</f>
        <v>3115.2880859375</v>
      </c>
      <c r="D805" s="7" cm="1">
        <f t="array" ref="D805">IFERROR(INDEX(Stock_DataSet!$G$2:$G$6186, MATCH(1, (Stock_DataSet!$B$2:$B$6186=$A805)*(Stock_DataSet!$A$2:$A$6186=D$1), 0)), "")</f>
        <v>1589.61462402343</v>
      </c>
      <c r="E805" s="7" cm="1">
        <f t="array" ref="E805">IFERROR(INDEX(Stock_DataSet!$G$2:$G$6186, MATCH(1, (Stock_DataSet!$B$2:$B$6186=$A805)*(Stock_DataSet!$A$2:$A$6186=E$1), 0)), "")</f>
        <v>1450.46911621093</v>
      </c>
      <c r="F805" s="7" cm="1">
        <f t="array" ref="F805">IFERROR(INDEX(Stock_DataSet!$G$2:$G$6186, MATCH(1, (Stock_DataSet!$B$2:$B$6186=$A805)*(Stock_DataSet!$A$2:$A$6186=F$1), 0)), "")</f>
        <v>2519.46533203125</v>
      </c>
    </row>
    <row r="806" spans="1:6" x14ac:dyDescent="0.25">
      <c r="A806" s="10">
        <v>44924</v>
      </c>
      <c r="B806" s="7" cm="1">
        <f t="array" ref="B806">IFERROR(INDEX(Stock_DataSet!$G$2:$G$6186, MATCH(1, (Stock_DataSet!$B$2:$B$6186=$A806)*(Stock_DataSet!$A$2:$A$6186=B$1), 0)), "")</f>
        <v>2331.28955078125</v>
      </c>
      <c r="C806" s="7" cm="1">
        <f t="array" ref="C806">IFERROR(INDEX(Stock_DataSet!$G$2:$G$6186, MATCH(1, (Stock_DataSet!$B$2:$B$6186=$A806)*(Stock_DataSet!$A$2:$A$6186=C$1), 0)), "")</f>
        <v>3126.4306640625</v>
      </c>
      <c r="D806" s="7" cm="1">
        <f t="array" ref="D806">IFERROR(INDEX(Stock_DataSet!$G$2:$G$6186, MATCH(1, (Stock_DataSet!$B$2:$B$6186=$A806)*(Stock_DataSet!$A$2:$A$6186=D$1), 0)), "")</f>
        <v>1600.8310546875</v>
      </c>
      <c r="E806" s="7" cm="1">
        <f t="array" ref="E806">IFERROR(INDEX(Stock_DataSet!$G$2:$G$6186, MATCH(1, (Stock_DataSet!$B$2:$B$6186=$A806)*(Stock_DataSet!$A$2:$A$6186=E$1), 0)), "")</f>
        <v>1457.57666015625</v>
      </c>
      <c r="F806" s="7" cm="1">
        <f t="array" ref="F806">IFERROR(INDEX(Stock_DataSet!$G$2:$G$6186, MATCH(1, (Stock_DataSet!$B$2:$B$6186=$A806)*(Stock_DataSet!$A$2:$A$6186=F$1), 0)), "")</f>
        <v>2504.30126953125</v>
      </c>
    </row>
    <row r="807" spans="1:6" x14ac:dyDescent="0.25">
      <c r="A807" s="10">
        <v>44925</v>
      </c>
      <c r="B807" s="7" cm="1">
        <f t="array" ref="B807">IFERROR(INDEX(Stock_DataSet!$G$2:$G$6186, MATCH(1, (Stock_DataSet!$B$2:$B$6186=$A807)*(Stock_DataSet!$A$2:$A$6186=B$1), 0)), "")</f>
        <v>2334.8642578125</v>
      </c>
      <c r="C807" s="7" cm="1">
        <f t="array" ref="C807">IFERROR(INDEX(Stock_DataSet!$G$2:$G$6186, MATCH(1, (Stock_DataSet!$B$2:$B$6186=$A807)*(Stock_DataSet!$A$2:$A$6186=C$1), 0)), "")</f>
        <v>3114.90502929687</v>
      </c>
      <c r="D807" s="7" cm="1">
        <f t="array" ref="D807">IFERROR(INDEX(Stock_DataSet!$G$2:$G$6186, MATCH(1, (Stock_DataSet!$B$2:$B$6186=$A807)*(Stock_DataSet!$A$2:$A$6186=D$1), 0)), "")</f>
        <v>1588.00537109375</v>
      </c>
      <c r="E807" s="7" cm="1">
        <f t="array" ref="E807">IFERROR(INDEX(Stock_DataSet!$G$2:$G$6186, MATCH(1, (Stock_DataSet!$B$2:$B$6186=$A807)*(Stock_DataSet!$A$2:$A$6186=E$1), 0)), "")</f>
        <v>1448.59606933593</v>
      </c>
      <c r="F807" s="7" cm="1">
        <f t="array" ref="F807">IFERROR(INDEX(Stock_DataSet!$G$2:$G$6186, MATCH(1, (Stock_DataSet!$B$2:$B$6186=$A807)*(Stock_DataSet!$A$2:$A$6186=F$1), 0)), "")</f>
        <v>2497.47485351562</v>
      </c>
    </row>
    <row r="808" spans="1:6" x14ac:dyDescent="0.25">
      <c r="A808" s="10">
        <v>44928</v>
      </c>
      <c r="B808" s="7" cm="1">
        <f t="array" ref="B808">IFERROR(INDEX(Stock_DataSet!$G$2:$G$6186, MATCH(1, (Stock_DataSet!$B$2:$B$6186=$A808)*(Stock_DataSet!$A$2:$A$6186=B$1), 0)), "")</f>
        <v>2361.17211914062</v>
      </c>
      <c r="C808" s="7" cm="1">
        <f t="array" ref="C808">IFERROR(INDEX(Stock_DataSet!$G$2:$G$6186, MATCH(1, (Stock_DataSet!$B$2:$B$6186=$A808)*(Stock_DataSet!$A$2:$A$6186=C$1), 0)), "")</f>
        <v>3119.44873046875</v>
      </c>
      <c r="D808" s="7" cm="1">
        <f t="array" ref="D808">IFERROR(INDEX(Stock_DataSet!$G$2:$G$6186, MATCH(1, (Stock_DataSet!$B$2:$B$6186=$A808)*(Stock_DataSet!$A$2:$A$6186=D$1), 0)), "")</f>
        <v>1588.54174804687</v>
      </c>
      <c r="E808" s="7" cm="1">
        <f t="array" ref="E808">IFERROR(INDEX(Stock_DataSet!$G$2:$G$6186, MATCH(1, (Stock_DataSet!$B$2:$B$6186=$A808)*(Stock_DataSet!$A$2:$A$6186=E$1), 0)), "")</f>
        <v>1463.77172851562</v>
      </c>
      <c r="F808" s="7" cm="1">
        <f t="array" ref="F808">IFERROR(INDEX(Stock_DataSet!$G$2:$G$6186, MATCH(1, (Stock_DataSet!$B$2:$B$6186=$A808)*(Stock_DataSet!$A$2:$A$6186=F$1), 0)), "")</f>
        <v>2494.890625</v>
      </c>
    </row>
    <row r="809" spans="1:6" x14ac:dyDescent="0.25">
      <c r="A809" s="10">
        <v>44929</v>
      </c>
      <c r="B809" s="7" cm="1">
        <f t="array" ref="B809">IFERROR(INDEX(Stock_DataSet!$G$2:$G$6186, MATCH(1, (Stock_DataSet!$B$2:$B$6186=$A809)*(Stock_DataSet!$A$2:$A$6186=B$1), 0)), "")</f>
        <v>2343.89331054687</v>
      </c>
      <c r="C809" s="7" cm="1">
        <f t="array" ref="C809">IFERROR(INDEX(Stock_DataSet!$G$2:$G$6186, MATCH(1, (Stock_DataSet!$B$2:$B$6186=$A809)*(Stock_DataSet!$A$2:$A$6186=C$1), 0)), "")</f>
        <v>3167.17602539062</v>
      </c>
      <c r="D809" s="7" cm="1">
        <f t="array" ref="D809">IFERROR(INDEX(Stock_DataSet!$G$2:$G$6186, MATCH(1, (Stock_DataSet!$B$2:$B$6186=$A809)*(Stock_DataSet!$A$2:$A$6186=D$1), 0)), "")</f>
        <v>1598.92907714843</v>
      </c>
      <c r="E809" s="7" cm="1">
        <f t="array" ref="E809">IFERROR(INDEX(Stock_DataSet!$G$2:$G$6186, MATCH(1, (Stock_DataSet!$B$2:$B$6186=$A809)*(Stock_DataSet!$A$2:$A$6186=E$1), 0)), "")</f>
        <v>1462.37915039062</v>
      </c>
      <c r="F809" s="7" cm="1">
        <f t="array" ref="F809">IFERROR(INDEX(Stock_DataSet!$G$2:$G$6186, MATCH(1, (Stock_DataSet!$B$2:$B$6186=$A809)*(Stock_DataSet!$A$2:$A$6186=F$1), 0)), "")</f>
        <v>2478.94677734375</v>
      </c>
    </row>
    <row r="810" spans="1:6" x14ac:dyDescent="0.25">
      <c r="A810" s="10">
        <v>44930</v>
      </c>
      <c r="B810" s="7" cm="1">
        <f t="array" ref="B810">IFERROR(INDEX(Stock_DataSet!$G$2:$G$6186, MATCH(1, (Stock_DataSet!$B$2:$B$6186=$A810)*(Stock_DataSet!$A$2:$A$6186=B$1), 0)), "")</f>
        <v>2308.60278320312</v>
      </c>
      <c r="C810" s="7" cm="1">
        <f t="array" ref="C810">IFERROR(INDEX(Stock_DataSet!$G$2:$G$6186, MATCH(1, (Stock_DataSet!$B$2:$B$6186=$A810)*(Stock_DataSet!$A$2:$A$6186=C$1), 0)), "")</f>
        <v>3170.33251953125</v>
      </c>
      <c r="D810" s="7" cm="1">
        <f t="array" ref="D810">IFERROR(INDEX(Stock_DataSet!$G$2:$G$6186, MATCH(1, (Stock_DataSet!$B$2:$B$6186=$A810)*(Stock_DataSet!$A$2:$A$6186=D$1), 0)), "")</f>
        <v>1570.35168457031</v>
      </c>
      <c r="E810" s="7" cm="1">
        <f t="array" ref="E810">IFERROR(INDEX(Stock_DataSet!$G$2:$G$6186, MATCH(1, (Stock_DataSet!$B$2:$B$6186=$A810)*(Stock_DataSet!$A$2:$A$6186=E$1), 0)), "")</f>
        <v>1435.72583007812</v>
      </c>
      <c r="F810" s="7" cm="1">
        <f t="array" ref="F810">IFERROR(INDEX(Stock_DataSet!$G$2:$G$6186, MATCH(1, (Stock_DataSet!$B$2:$B$6186=$A810)*(Stock_DataSet!$A$2:$A$6186=F$1), 0)), "")</f>
        <v>2473.14428710937</v>
      </c>
    </row>
    <row r="811" spans="1:6" x14ac:dyDescent="0.25">
      <c r="A811" s="10">
        <v>44931</v>
      </c>
      <c r="B811" s="7" cm="1">
        <f t="array" ref="B811">IFERROR(INDEX(Stock_DataSet!$G$2:$G$6186, MATCH(1, (Stock_DataSet!$B$2:$B$6186=$A811)*(Stock_DataSet!$A$2:$A$6186=B$1), 0)), "")</f>
        <v>2304.47802734375</v>
      </c>
      <c r="C811" s="7" cm="1">
        <f t="array" ref="C811">IFERROR(INDEX(Stock_DataSet!$G$2:$G$6186, MATCH(1, (Stock_DataSet!$B$2:$B$6186=$A811)*(Stock_DataSet!$A$2:$A$6186=C$1), 0)), "")</f>
        <v>3166.93701171875</v>
      </c>
      <c r="D811" s="7" cm="1">
        <f t="array" ref="D811">IFERROR(INDEX(Stock_DataSet!$G$2:$G$6186, MATCH(1, (Stock_DataSet!$B$2:$B$6186=$A811)*(Stock_DataSet!$A$2:$A$6186=D$1), 0)), "")</f>
        <v>1560.25671386718</v>
      </c>
      <c r="E811" s="7" cm="1">
        <f t="array" ref="E811">IFERROR(INDEX(Stock_DataSet!$G$2:$G$6186, MATCH(1, (Stock_DataSet!$B$2:$B$6186=$A811)*(Stock_DataSet!$A$2:$A$6186=E$1), 0)), "")</f>
        <v>1416.90026855468</v>
      </c>
      <c r="F811" s="7" cm="1">
        <f t="array" ref="F811">IFERROR(INDEX(Stock_DataSet!$G$2:$G$6186, MATCH(1, (Stock_DataSet!$B$2:$B$6186=$A811)*(Stock_DataSet!$A$2:$A$6186=F$1), 0)), "")</f>
        <v>2519.56274414062</v>
      </c>
    </row>
    <row r="812" spans="1:6" x14ac:dyDescent="0.25">
      <c r="A812" s="10">
        <v>44932</v>
      </c>
      <c r="B812" s="7" cm="1">
        <f t="array" ref="B812">IFERROR(INDEX(Stock_DataSet!$G$2:$G$6186, MATCH(1, (Stock_DataSet!$B$2:$B$6186=$A812)*(Stock_DataSet!$A$2:$A$6186=B$1), 0)), "")</f>
        <v>2325.42309570312</v>
      </c>
      <c r="C812" s="7" cm="1">
        <f t="array" ref="C812">IFERROR(INDEX(Stock_DataSet!$G$2:$G$6186, MATCH(1, (Stock_DataSet!$B$2:$B$6186=$A812)*(Stock_DataSet!$A$2:$A$6186=C$1), 0)), "")</f>
        <v>3071.7216796875</v>
      </c>
      <c r="D812" s="7" cm="1">
        <f t="array" ref="D812">IFERROR(INDEX(Stock_DataSet!$G$2:$G$6186, MATCH(1, (Stock_DataSet!$B$2:$B$6186=$A812)*(Stock_DataSet!$A$2:$A$6186=D$1), 0)), "")</f>
        <v>1555.08752441406</v>
      </c>
      <c r="E812" s="7" cm="1">
        <f t="array" ref="E812">IFERROR(INDEX(Stock_DataSet!$G$2:$G$6186, MATCH(1, (Stock_DataSet!$B$2:$B$6186=$A812)*(Stock_DataSet!$A$2:$A$6186=E$1), 0)), "")</f>
        <v>1391.25549316406</v>
      </c>
      <c r="F812" s="7" cm="1">
        <f t="array" ref="F812">IFERROR(INDEX(Stock_DataSet!$G$2:$G$6186, MATCH(1, (Stock_DataSet!$B$2:$B$6186=$A812)*(Stock_DataSet!$A$2:$A$6186=F$1), 0)), "")</f>
        <v>2512.49267578125</v>
      </c>
    </row>
    <row r="813" spans="1:6" x14ac:dyDescent="0.25">
      <c r="A813" s="10">
        <v>44935</v>
      </c>
      <c r="B813" s="7" cm="1">
        <f t="array" ref="B813">IFERROR(INDEX(Stock_DataSet!$G$2:$G$6186, MATCH(1, (Stock_DataSet!$B$2:$B$6186=$A813)*(Stock_DataSet!$A$2:$A$6186=B$1), 0)), "")</f>
        <v>2380.32958984375</v>
      </c>
      <c r="C813" s="7" cm="1">
        <f t="array" ref="C813">IFERROR(INDEX(Stock_DataSet!$G$2:$G$6186, MATCH(1, (Stock_DataSet!$B$2:$B$6186=$A813)*(Stock_DataSet!$A$2:$A$6186=C$1), 0)), "")</f>
        <v>3175.40161132812</v>
      </c>
      <c r="D813" s="7" cm="1">
        <f t="array" ref="D813">IFERROR(INDEX(Stock_DataSet!$G$2:$G$6186, MATCH(1, (Stock_DataSet!$B$2:$B$6186=$A813)*(Stock_DataSet!$A$2:$A$6186=D$1), 0)), "")</f>
        <v>1558.11096191406</v>
      </c>
      <c r="E813" s="7" cm="1">
        <f t="array" ref="E813">IFERROR(INDEX(Stock_DataSet!$G$2:$G$6186, MATCH(1, (Stock_DataSet!$B$2:$B$6186=$A813)*(Stock_DataSet!$A$2:$A$6186=E$1), 0)), "")</f>
        <v>1425.78466796875</v>
      </c>
      <c r="F813" s="7" cm="1">
        <f t="array" ref="F813">IFERROR(INDEX(Stock_DataSet!$G$2:$G$6186, MATCH(1, (Stock_DataSet!$B$2:$B$6186=$A813)*(Stock_DataSet!$A$2:$A$6186=F$1), 0)), "")</f>
        <v>2558.91137695312</v>
      </c>
    </row>
    <row r="814" spans="1:6" x14ac:dyDescent="0.25">
      <c r="A814" s="10">
        <v>44936</v>
      </c>
      <c r="B814" s="7" cm="1">
        <f t="array" ref="B814">IFERROR(INDEX(Stock_DataSet!$G$2:$G$6186, MATCH(1, (Stock_DataSet!$B$2:$B$6186=$A814)*(Stock_DataSet!$A$2:$A$6186=B$1), 0)), "")</f>
        <v>2345.130859375</v>
      </c>
      <c r="C814" s="7" cm="1">
        <f t="array" ref="C814">IFERROR(INDEX(Stock_DataSet!$G$2:$G$6186, MATCH(1, (Stock_DataSet!$B$2:$B$6186=$A814)*(Stock_DataSet!$A$2:$A$6186=C$1), 0)), "")</f>
        <v>3143.31225585937</v>
      </c>
      <c r="D814" s="7" cm="1">
        <f t="array" ref="D814">IFERROR(INDEX(Stock_DataSet!$G$2:$G$6186, MATCH(1, (Stock_DataSet!$B$2:$B$6186=$A814)*(Stock_DataSet!$A$2:$A$6186=D$1), 0)), "")</f>
        <v>1529.63098144531</v>
      </c>
      <c r="E814" s="7" cm="1">
        <f t="array" ref="E814">IFERROR(INDEX(Stock_DataSet!$G$2:$G$6186, MATCH(1, (Stock_DataSet!$B$2:$B$6186=$A814)*(Stock_DataSet!$A$2:$A$6186=E$1), 0)), "")</f>
        <v>1411.66564941406</v>
      </c>
      <c r="F814" s="7" cm="1">
        <f t="array" ref="F814">IFERROR(INDEX(Stock_DataSet!$G$2:$G$6186, MATCH(1, (Stock_DataSet!$B$2:$B$6186=$A814)*(Stock_DataSet!$A$2:$A$6186=F$1), 0)), "")</f>
        <v>2578.21997070312</v>
      </c>
    </row>
    <row r="815" spans="1:6" x14ac:dyDescent="0.25">
      <c r="A815" s="10">
        <v>44937</v>
      </c>
      <c r="B815" s="7" cm="1">
        <f t="array" ref="B815">IFERROR(INDEX(Stock_DataSet!$G$2:$G$6186, MATCH(1, (Stock_DataSet!$B$2:$B$6186=$A815)*(Stock_DataSet!$A$2:$A$6186=B$1), 0)), "")</f>
        <v>2315.56958007812</v>
      </c>
      <c r="C815" s="7" cm="1">
        <f t="array" ref="C815">IFERROR(INDEX(Stock_DataSet!$G$2:$G$6186, MATCH(1, (Stock_DataSet!$B$2:$B$6186=$A815)*(Stock_DataSet!$A$2:$A$6186=C$1), 0)), "")</f>
        <v>3183.77075195312</v>
      </c>
      <c r="D815" s="7" cm="1">
        <f t="array" ref="D815">IFERROR(INDEX(Stock_DataSet!$G$2:$G$6186, MATCH(1, (Stock_DataSet!$B$2:$B$6186=$A815)*(Stock_DataSet!$A$2:$A$6186=D$1), 0)), "")</f>
        <v>1551.67370605468</v>
      </c>
      <c r="E815" s="7" cm="1">
        <f t="array" ref="E815">IFERROR(INDEX(Stock_DataSet!$G$2:$G$6186, MATCH(1, (Stock_DataSet!$B$2:$B$6186=$A815)*(Stock_DataSet!$A$2:$A$6186=E$1), 0)), "")</f>
        <v>1413.10632324218</v>
      </c>
      <c r="F815" s="7" cm="1">
        <f t="array" ref="F815">IFERROR(INDEX(Stock_DataSet!$G$2:$G$6186, MATCH(1, (Stock_DataSet!$B$2:$B$6186=$A815)*(Stock_DataSet!$A$2:$A$6186=F$1), 0)), "")</f>
        <v>2528.87573242187</v>
      </c>
    </row>
    <row r="816" spans="1:6" x14ac:dyDescent="0.25">
      <c r="A816" s="10">
        <v>44938</v>
      </c>
      <c r="B816" s="7" cm="1">
        <f t="array" ref="B816">IFERROR(INDEX(Stock_DataSet!$G$2:$G$6186, MATCH(1, (Stock_DataSet!$B$2:$B$6186=$A816)*(Stock_DataSet!$A$2:$A$6186=B$1), 0)), "")</f>
        <v>2265.56640625</v>
      </c>
      <c r="C816" s="7" cm="1">
        <f t="array" ref="C816">IFERROR(INDEX(Stock_DataSet!$G$2:$G$6186, MATCH(1, (Stock_DataSet!$B$2:$B$6186=$A816)*(Stock_DataSet!$A$2:$A$6186=C$1), 0)), "")</f>
        <v>3189.1748046875</v>
      </c>
      <c r="D816" s="7" cm="1">
        <f t="array" ref="D816">IFERROR(INDEX(Stock_DataSet!$G$2:$G$6186, MATCH(1, (Stock_DataSet!$B$2:$B$6186=$A816)*(Stock_DataSet!$A$2:$A$6186=D$1), 0)), "")</f>
        <v>1559.96423339843</v>
      </c>
      <c r="E816" s="7" cm="1">
        <f t="array" ref="E816">IFERROR(INDEX(Stock_DataSet!$G$2:$G$6186, MATCH(1, (Stock_DataSet!$B$2:$B$6186=$A816)*(Stock_DataSet!$A$2:$A$6186=E$1), 0)), "")</f>
        <v>1422.0869140625</v>
      </c>
      <c r="F816" s="7" cm="1">
        <f t="array" ref="F816">IFERROR(INDEX(Stock_DataSet!$G$2:$G$6186, MATCH(1, (Stock_DataSet!$B$2:$B$6186=$A816)*(Stock_DataSet!$A$2:$A$6186=F$1), 0)), "")</f>
        <v>2525.75537109375</v>
      </c>
    </row>
    <row r="817" spans="1:6" x14ac:dyDescent="0.25">
      <c r="A817" s="10">
        <v>44939</v>
      </c>
      <c r="B817" s="7" cm="1">
        <f t="array" ref="B817">IFERROR(INDEX(Stock_DataSet!$G$2:$G$6186, MATCH(1, (Stock_DataSet!$B$2:$B$6186=$A817)*(Stock_DataSet!$A$2:$A$6186=B$1), 0)), "")</f>
        <v>2261.90014648437</v>
      </c>
      <c r="C817" s="7" cm="1">
        <f t="array" ref="C817">IFERROR(INDEX(Stock_DataSet!$G$2:$G$6186, MATCH(1, (Stock_DataSet!$B$2:$B$6186=$A817)*(Stock_DataSet!$A$2:$A$6186=C$1), 0)), "")</f>
        <v>3227.62451171875</v>
      </c>
      <c r="D817" s="7" cm="1">
        <f t="array" ref="D817">IFERROR(INDEX(Stock_DataSet!$G$2:$G$6186, MATCH(1, (Stock_DataSet!$B$2:$B$6186=$A817)*(Stock_DataSet!$A$2:$A$6186=D$1), 0)), "")</f>
        <v>1561.18347167968</v>
      </c>
      <c r="E817" s="7" cm="1">
        <f t="array" ref="E817">IFERROR(INDEX(Stock_DataSet!$G$2:$G$6186, MATCH(1, (Stock_DataSet!$B$2:$B$6186=$A817)*(Stock_DataSet!$A$2:$A$6186=E$1), 0)), "")</f>
        <v>1444.22595214843</v>
      </c>
      <c r="F817" s="7" cm="1">
        <f t="array" ref="F817">IFERROR(INDEX(Stock_DataSet!$G$2:$G$6186, MATCH(1, (Stock_DataSet!$B$2:$B$6186=$A817)*(Stock_DataSet!$A$2:$A$6186=F$1), 0)), "")</f>
        <v>2558.8623046875</v>
      </c>
    </row>
    <row r="818" spans="1:6" x14ac:dyDescent="0.25">
      <c r="A818" s="10">
        <v>44942</v>
      </c>
      <c r="B818" s="7" cm="1">
        <f t="array" ref="B818">IFERROR(INDEX(Stock_DataSet!$G$2:$G$6186, MATCH(1, (Stock_DataSet!$B$2:$B$6186=$A818)*(Stock_DataSet!$A$2:$A$6186=B$1), 0)), "")</f>
        <v>2240.35888671875</v>
      </c>
      <c r="C818" s="7" cm="1">
        <f t="array" ref="C818">IFERROR(INDEX(Stock_DataSet!$G$2:$G$6186, MATCH(1, (Stock_DataSet!$B$2:$B$6186=$A818)*(Stock_DataSet!$A$2:$A$6186=C$1), 0)), "")</f>
        <v>3253.48388671875</v>
      </c>
      <c r="D818" s="7" cm="1">
        <f t="array" ref="D818">IFERROR(INDEX(Stock_DataSet!$G$2:$G$6186, MATCH(1, (Stock_DataSet!$B$2:$B$6186=$A818)*(Stock_DataSet!$A$2:$A$6186=D$1), 0)), "")</f>
        <v>1546.2119140625</v>
      </c>
      <c r="E818" s="7" cm="1">
        <f t="array" ref="E818">IFERROR(INDEX(Stock_DataSet!$G$2:$G$6186, MATCH(1, (Stock_DataSet!$B$2:$B$6186=$A818)*(Stock_DataSet!$A$2:$A$6186=E$1), 0)), "")</f>
        <v>1465.21240234375</v>
      </c>
      <c r="F818" s="7" cm="1">
        <f t="array" ref="F818">IFERROR(INDEX(Stock_DataSet!$G$2:$G$6186, MATCH(1, (Stock_DataSet!$B$2:$B$6186=$A818)*(Stock_DataSet!$A$2:$A$6186=F$1), 0)), "")</f>
        <v>2532.63012695312</v>
      </c>
    </row>
    <row r="819" spans="1:6" x14ac:dyDescent="0.25">
      <c r="A819" s="10">
        <v>44943</v>
      </c>
      <c r="B819" s="7" cm="1">
        <f t="array" ref="B819">IFERROR(INDEX(Stock_DataSet!$G$2:$G$6186, MATCH(1, (Stock_DataSet!$B$2:$B$6186=$A819)*(Stock_DataSet!$A$2:$A$6186=B$1), 0)), "")</f>
        <v>2272.16650390625</v>
      </c>
      <c r="C819" s="7" cm="1">
        <f t="array" ref="C819">IFERROR(INDEX(Stock_DataSet!$G$2:$G$6186, MATCH(1, (Stock_DataSet!$B$2:$B$6186=$A819)*(Stock_DataSet!$A$2:$A$6186=C$1), 0)), "")</f>
        <v>3296.76220703125</v>
      </c>
      <c r="D819" s="7" cm="1">
        <f t="array" ref="D819">IFERROR(INDEX(Stock_DataSet!$G$2:$G$6186, MATCH(1, (Stock_DataSet!$B$2:$B$6186=$A819)*(Stock_DataSet!$A$2:$A$6186=D$1), 0)), "")</f>
        <v>1569.22998046875</v>
      </c>
      <c r="E819" s="7" cm="1">
        <f t="array" ref="E819">IFERROR(INDEX(Stock_DataSet!$G$2:$G$6186, MATCH(1, (Stock_DataSet!$B$2:$B$6186=$A819)*(Stock_DataSet!$A$2:$A$6186=E$1), 0)), "")</f>
        <v>1478.65905761718</v>
      </c>
      <c r="F819" s="7" cm="1">
        <f t="array" ref="F819">IFERROR(INDEX(Stock_DataSet!$G$2:$G$6186, MATCH(1, (Stock_DataSet!$B$2:$B$6186=$A819)*(Stock_DataSet!$A$2:$A$6186=F$1), 0)), "")</f>
        <v>2601.3310546875</v>
      </c>
    </row>
    <row r="820" spans="1:6" x14ac:dyDescent="0.25">
      <c r="A820" s="10">
        <v>44944</v>
      </c>
      <c r="B820" s="7" cm="1">
        <f t="array" ref="B820">IFERROR(INDEX(Stock_DataSet!$G$2:$G$6186, MATCH(1, (Stock_DataSet!$B$2:$B$6186=$A820)*(Stock_DataSet!$A$2:$A$6186=B$1), 0)), "")</f>
        <v>2268.40795898437</v>
      </c>
      <c r="C820" s="7" cm="1">
        <f t="array" ref="C820">IFERROR(INDEX(Stock_DataSet!$G$2:$G$6186, MATCH(1, (Stock_DataSet!$B$2:$B$6186=$A820)*(Stock_DataSet!$A$2:$A$6186=C$1), 0)), "")</f>
        <v>3308.08227539062</v>
      </c>
      <c r="D820" s="7" cm="1">
        <f t="array" ref="D820">IFERROR(INDEX(Stock_DataSet!$G$2:$G$6186, MATCH(1, (Stock_DataSet!$B$2:$B$6186=$A820)*(Stock_DataSet!$A$2:$A$6186=D$1), 0)), "")</f>
        <v>1596.92980957031</v>
      </c>
      <c r="E820" s="7" cm="1">
        <f t="array" ref="E820">IFERROR(INDEX(Stock_DataSet!$G$2:$G$6186, MATCH(1, (Stock_DataSet!$B$2:$B$6186=$A820)*(Stock_DataSet!$A$2:$A$6186=E$1), 0)), "")</f>
        <v>1484.32604980468</v>
      </c>
      <c r="F820" s="7" cm="1">
        <f t="array" ref="F820">IFERROR(INDEX(Stock_DataSet!$G$2:$G$6186, MATCH(1, (Stock_DataSet!$B$2:$B$6186=$A820)*(Stock_DataSet!$A$2:$A$6186=F$1), 0)), "")</f>
        <v>2619.51831054687</v>
      </c>
    </row>
    <row r="821" spans="1:6" x14ac:dyDescent="0.25">
      <c r="A821" s="10">
        <v>44945</v>
      </c>
      <c r="B821" s="7" cm="1">
        <f t="array" ref="B821">IFERROR(INDEX(Stock_DataSet!$G$2:$G$6186, MATCH(1, (Stock_DataSet!$B$2:$B$6186=$A821)*(Stock_DataSet!$A$2:$A$6186=B$1), 0)), "")</f>
        <v>2265.97924804687</v>
      </c>
      <c r="C821" s="7" cm="1">
        <f t="array" ref="C821">IFERROR(INDEX(Stock_DataSet!$G$2:$G$6186, MATCH(1, (Stock_DataSet!$B$2:$B$6186=$A821)*(Stock_DataSet!$A$2:$A$6186=C$1), 0)), "")</f>
        <v>3291.59057617187</v>
      </c>
      <c r="D821" s="7" cm="1">
        <f t="array" ref="D821">IFERROR(INDEX(Stock_DataSet!$G$2:$G$6186, MATCH(1, (Stock_DataSet!$B$2:$B$6186=$A821)*(Stock_DataSet!$A$2:$A$6186=D$1), 0)), "")</f>
        <v>1603.56201171875</v>
      </c>
      <c r="E821" s="7" cm="1">
        <f t="array" ref="E821">IFERROR(INDEX(Stock_DataSet!$G$2:$G$6186, MATCH(1, (Stock_DataSet!$B$2:$B$6186=$A821)*(Stock_DataSet!$A$2:$A$6186=E$1), 0)), "")</f>
        <v>1478.08288574218</v>
      </c>
      <c r="F821" s="7" cm="1">
        <f t="array" ref="F821">IFERROR(INDEX(Stock_DataSet!$G$2:$G$6186, MATCH(1, (Stock_DataSet!$B$2:$B$6186=$A821)*(Stock_DataSet!$A$2:$A$6186=F$1), 0)), "")</f>
        <v>2583.97314453125</v>
      </c>
    </row>
    <row r="822" spans="1:6" x14ac:dyDescent="0.25">
      <c r="A822" s="10">
        <v>44946</v>
      </c>
      <c r="B822" s="7" cm="1">
        <f t="array" ref="B822">IFERROR(INDEX(Stock_DataSet!$G$2:$G$6186, MATCH(1, (Stock_DataSet!$B$2:$B$6186=$A822)*(Stock_DataSet!$A$2:$A$6186=B$1), 0)), "")</f>
        <v>2239.03002929687</v>
      </c>
      <c r="C822" s="7" cm="1">
        <f t="array" ref="C822">IFERROR(INDEX(Stock_DataSet!$G$2:$G$6186, MATCH(1, (Stock_DataSet!$B$2:$B$6186=$A822)*(Stock_DataSet!$A$2:$A$6186=C$1), 0)), "")</f>
        <v>3281.83203125</v>
      </c>
      <c r="D822" s="7" cm="1">
        <f t="array" ref="D822">IFERROR(INDEX(Stock_DataSet!$G$2:$G$6186, MATCH(1, (Stock_DataSet!$B$2:$B$6186=$A822)*(Stock_DataSet!$A$2:$A$6186=D$1), 0)), "")</f>
        <v>1619.99645996093</v>
      </c>
      <c r="E822" s="7" cm="1">
        <f t="array" ref="E822">IFERROR(INDEX(Stock_DataSet!$G$2:$G$6186, MATCH(1, (Stock_DataSet!$B$2:$B$6186=$A822)*(Stock_DataSet!$A$2:$A$6186=E$1), 0)), "")</f>
        <v>1465.26049804687</v>
      </c>
      <c r="F822" s="7" cm="1">
        <f t="array" ref="F822">IFERROR(INDEX(Stock_DataSet!$G$2:$G$6186, MATCH(1, (Stock_DataSet!$B$2:$B$6186=$A822)*(Stock_DataSet!$A$2:$A$6186=F$1), 0)), "")</f>
        <v>2485.48046875</v>
      </c>
    </row>
    <row r="823" spans="1:6" x14ac:dyDescent="0.25">
      <c r="A823" s="10">
        <v>44949</v>
      </c>
      <c r="B823" s="7" cm="1">
        <f t="array" ref="B823">IFERROR(INDEX(Stock_DataSet!$G$2:$G$6186, MATCH(1, (Stock_DataSet!$B$2:$B$6186=$A823)*(Stock_DataSet!$A$2:$A$6186=B$1), 0)), "")</f>
        <v>2227.70922851562</v>
      </c>
      <c r="C823" s="7" cm="1">
        <f t="array" ref="C823">IFERROR(INDEX(Stock_DataSet!$G$2:$G$6186, MATCH(1, (Stock_DataSet!$B$2:$B$6186=$A823)*(Stock_DataSet!$A$2:$A$6186=C$1), 0)), "")</f>
        <v>3332.38012695312</v>
      </c>
      <c r="D823" s="7" cm="1">
        <f t="array" ref="D823">IFERROR(INDEX(Stock_DataSet!$G$2:$G$6186, MATCH(1, (Stock_DataSet!$B$2:$B$6186=$A823)*(Stock_DataSet!$A$2:$A$6186=D$1), 0)), "")</f>
        <v>1631.84704589843</v>
      </c>
      <c r="E823" s="7" cm="1">
        <f t="array" ref="E823">IFERROR(INDEX(Stock_DataSet!$G$2:$G$6186, MATCH(1, (Stock_DataSet!$B$2:$B$6186=$A823)*(Stock_DataSet!$A$2:$A$6186=E$1), 0)), "")</f>
        <v>1486.82336425781</v>
      </c>
      <c r="F823" s="7" cm="1">
        <f t="array" ref="F823">IFERROR(INDEX(Stock_DataSet!$G$2:$G$6186, MATCH(1, (Stock_DataSet!$B$2:$B$6186=$A823)*(Stock_DataSet!$A$2:$A$6186=F$1), 0)), "")</f>
        <v>2531.94750976562</v>
      </c>
    </row>
    <row r="824" spans="1:6" x14ac:dyDescent="0.25">
      <c r="A824" s="10">
        <v>44950</v>
      </c>
      <c r="B824" s="7" cm="1">
        <f t="array" ref="B824">IFERROR(INDEX(Stock_DataSet!$G$2:$G$6186, MATCH(1, (Stock_DataSet!$B$2:$B$6186=$A824)*(Stock_DataSet!$A$2:$A$6186=B$1), 0)), "")</f>
        <v>2214.5556640625</v>
      </c>
      <c r="C824" s="7" cm="1">
        <f t="array" ref="C824">IFERROR(INDEX(Stock_DataSet!$G$2:$G$6186, MATCH(1, (Stock_DataSet!$B$2:$B$6186=$A824)*(Stock_DataSet!$A$2:$A$6186=C$1), 0)), "")</f>
        <v>3353.26318359375</v>
      </c>
      <c r="D824" s="7" cm="1">
        <f t="array" ref="D824">IFERROR(INDEX(Stock_DataSet!$G$2:$G$6186, MATCH(1, (Stock_DataSet!$B$2:$B$6186=$A824)*(Stock_DataSet!$A$2:$A$6186=D$1), 0)), "")</f>
        <v>1653.69470214843</v>
      </c>
      <c r="E824" s="7" cm="1">
        <f t="array" ref="E824">IFERROR(INDEX(Stock_DataSet!$G$2:$G$6186, MATCH(1, (Stock_DataSet!$B$2:$B$6186=$A824)*(Stock_DataSet!$A$2:$A$6186=E$1), 0)), "")</f>
        <v>1490.56921386718</v>
      </c>
      <c r="F824" s="7" cm="1">
        <f t="array" ref="F824">IFERROR(INDEX(Stock_DataSet!$G$2:$G$6186, MATCH(1, (Stock_DataSet!$B$2:$B$6186=$A824)*(Stock_DataSet!$A$2:$A$6186=F$1), 0)), "")</f>
        <v>2535.94580078125</v>
      </c>
    </row>
    <row r="825" spans="1:6" x14ac:dyDescent="0.25">
      <c r="A825" s="10">
        <v>44951</v>
      </c>
      <c r="B825" s="7" cm="1">
        <f t="array" ref="B825">IFERROR(INDEX(Stock_DataSet!$G$2:$G$6186, MATCH(1, (Stock_DataSet!$B$2:$B$6186=$A825)*(Stock_DataSet!$A$2:$A$6186=B$1), 0)), "")</f>
        <v>2183.93969726562</v>
      </c>
      <c r="C825" s="7" cm="1">
        <f t="array" ref="C825">IFERROR(INDEX(Stock_DataSet!$G$2:$G$6186, MATCH(1, (Stock_DataSet!$B$2:$B$6186=$A825)*(Stock_DataSet!$A$2:$A$6186=C$1), 0)), "")</f>
        <v>3346.87133789062</v>
      </c>
      <c r="D825" s="7" cm="1">
        <f t="array" ref="D825">IFERROR(INDEX(Stock_DataSet!$G$2:$G$6186, MATCH(1, (Stock_DataSet!$B$2:$B$6186=$A825)*(Stock_DataSet!$A$2:$A$6186=D$1), 0)), "")</f>
        <v>1607.99987792968</v>
      </c>
      <c r="E825" s="7" cm="1">
        <f t="array" ref="E825">IFERROR(INDEX(Stock_DataSet!$G$2:$G$6186, MATCH(1, (Stock_DataSet!$B$2:$B$6186=$A825)*(Stock_DataSet!$A$2:$A$6186=E$1), 0)), "")</f>
        <v>1482.02087402343</v>
      </c>
      <c r="F825" s="7" cm="1">
        <f t="array" ref="F825">IFERROR(INDEX(Stock_DataSet!$G$2:$G$6186, MATCH(1, (Stock_DataSet!$B$2:$B$6186=$A825)*(Stock_DataSet!$A$2:$A$6186=F$1), 0)), "")</f>
        <v>2557.25341796875</v>
      </c>
    </row>
    <row r="826" spans="1:6" x14ac:dyDescent="0.25">
      <c r="A826" s="10">
        <v>44953</v>
      </c>
      <c r="B826" s="7" cm="1">
        <f t="array" ref="B826">IFERROR(INDEX(Stock_DataSet!$G$2:$G$6186, MATCH(1, (Stock_DataSet!$B$2:$B$6186=$A826)*(Stock_DataSet!$A$2:$A$6186=B$1), 0)), "")</f>
        <v>2142.50756835937</v>
      </c>
      <c r="C826" s="7" cm="1">
        <f t="array" ref="C826">IFERROR(INDEX(Stock_DataSet!$G$2:$G$6186, MATCH(1, (Stock_DataSet!$B$2:$B$6186=$A826)*(Stock_DataSet!$A$2:$A$6186=C$1), 0)), "")</f>
        <v>3328.62353515625</v>
      </c>
      <c r="D826" s="7" cm="1">
        <f t="array" ref="D826">IFERROR(INDEX(Stock_DataSet!$G$2:$G$6186, MATCH(1, (Stock_DataSet!$B$2:$B$6186=$A826)*(Stock_DataSet!$A$2:$A$6186=D$1), 0)), "")</f>
        <v>1575.9599609375</v>
      </c>
      <c r="E826" s="7" cm="1">
        <f t="array" ref="E826">IFERROR(INDEX(Stock_DataSet!$G$2:$G$6186, MATCH(1, (Stock_DataSet!$B$2:$B$6186=$A826)*(Stock_DataSet!$A$2:$A$6186=E$1), 0)), "")</f>
        <v>1459.11340332031</v>
      </c>
      <c r="F826" s="7" cm="1">
        <f t="array" ref="F826">IFERROR(INDEX(Stock_DataSet!$G$2:$G$6186, MATCH(1, (Stock_DataSet!$B$2:$B$6186=$A826)*(Stock_DataSet!$A$2:$A$6186=F$1), 0)), "")</f>
        <v>2547.30639648437</v>
      </c>
    </row>
    <row r="827" spans="1:6" x14ac:dyDescent="0.25">
      <c r="A827" s="10">
        <v>44956</v>
      </c>
      <c r="B827" s="7" cm="1">
        <f t="array" ref="B827">IFERROR(INDEX(Stock_DataSet!$G$2:$G$6186, MATCH(1, (Stock_DataSet!$B$2:$B$6186=$A827)*(Stock_DataSet!$A$2:$A$6186=B$1), 0)), "")</f>
        <v>2163.04052734375</v>
      </c>
      <c r="C827" s="7" cm="1">
        <f t="array" ref="C827">IFERROR(INDEX(Stock_DataSet!$G$2:$G$6186, MATCH(1, (Stock_DataSet!$B$2:$B$6186=$A827)*(Stock_DataSet!$A$2:$A$6186=C$1), 0)), "")</f>
        <v>3350.67724609375</v>
      </c>
      <c r="D827" s="7" cm="1">
        <f t="array" ref="D827">IFERROR(INDEX(Stock_DataSet!$G$2:$G$6186, MATCH(1, (Stock_DataSet!$B$2:$B$6186=$A827)*(Stock_DataSet!$A$2:$A$6186=D$1), 0)), "")</f>
        <v>1574.3505859375</v>
      </c>
      <c r="E827" s="7" cm="1">
        <f t="array" ref="E827">IFERROR(INDEX(Stock_DataSet!$G$2:$G$6186, MATCH(1, (Stock_DataSet!$B$2:$B$6186=$A827)*(Stock_DataSet!$A$2:$A$6186=E$1), 0)), "")</f>
        <v>1477.98693847656</v>
      </c>
      <c r="F827" s="7" cm="1">
        <f t="array" ref="F827">IFERROR(INDEX(Stock_DataSet!$G$2:$G$6186, MATCH(1, (Stock_DataSet!$B$2:$B$6186=$A827)*(Stock_DataSet!$A$2:$A$6186=F$1), 0)), "")</f>
        <v>2504.39868164062</v>
      </c>
    </row>
    <row r="828" spans="1:6" x14ac:dyDescent="0.25">
      <c r="A828" s="10">
        <v>44957</v>
      </c>
      <c r="B828" s="7" cm="1">
        <f t="array" ref="B828">IFERROR(INDEX(Stock_DataSet!$G$2:$G$6186, MATCH(1, (Stock_DataSet!$B$2:$B$6186=$A828)*(Stock_DataSet!$A$2:$A$6186=B$1), 0)), "")</f>
        <v>2157.63208007812</v>
      </c>
      <c r="C828" s="7" cm="1">
        <f t="array" ref="C828">IFERROR(INDEX(Stock_DataSet!$G$2:$G$6186, MATCH(1, (Stock_DataSet!$B$2:$B$6186=$A828)*(Stock_DataSet!$A$2:$A$6186=C$1), 0)), "")</f>
        <v>3277.53833007812</v>
      </c>
      <c r="D828" s="7" cm="1">
        <f t="array" ref="D828">IFERROR(INDEX(Stock_DataSet!$G$2:$G$6186, MATCH(1, (Stock_DataSet!$B$2:$B$6186=$A828)*(Stock_DataSet!$A$2:$A$6186=D$1), 0)), "")</f>
        <v>1563.96313476562</v>
      </c>
      <c r="E828" s="7" cm="1">
        <f t="array" ref="E828">IFERROR(INDEX(Stock_DataSet!$G$2:$G$6186, MATCH(1, (Stock_DataSet!$B$2:$B$6186=$A828)*(Stock_DataSet!$A$2:$A$6186=E$1), 0)), "")</f>
        <v>1473.13647460937</v>
      </c>
      <c r="F828" s="7" cm="1">
        <f t="array" ref="F828">IFERROR(INDEX(Stock_DataSet!$G$2:$G$6186, MATCH(1, (Stock_DataSet!$B$2:$B$6186=$A828)*(Stock_DataSet!$A$2:$A$6186=F$1), 0)), "")</f>
        <v>2512.78515625</v>
      </c>
    </row>
    <row r="829" spans="1:6" x14ac:dyDescent="0.25">
      <c r="A829" s="10">
        <v>44958</v>
      </c>
      <c r="B829" s="7" cm="1">
        <f t="array" ref="B829">IFERROR(INDEX(Stock_DataSet!$G$2:$G$6186, MATCH(1, (Stock_DataSet!$B$2:$B$6186=$A829)*(Stock_DataSet!$A$2:$A$6186=B$1), 0)), "")</f>
        <v>2144.84521484375</v>
      </c>
      <c r="C829" s="7" cm="1">
        <f t="array" ref="C829">IFERROR(INDEX(Stock_DataSet!$G$2:$G$6186, MATCH(1, (Stock_DataSet!$B$2:$B$6186=$A829)*(Stock_DataSet!$A$2:$A$6186=C$1), 0)), "")</f>
        <v>3325.98852539062</v>
      </c>
      <c r="D829" s="7" cm="1">
        <f t="array" ref="D829">IFERROR(INDEX(Stock_DataSet!$G$2:$G$6186, MATCH(1, (Stock_DataSet!$B$2:$B$6186=$A829)*(Stock_DataSet!$A$2:$A$6186=D$1), 0)), "")</f>
        <v>1587.42016601562</v>
      </c>
      <c r="E829" s="7" cm="1">
        <f t="array" ref="E829">IFERROR(INDEX(Stock_DataSet!$G$2:$G$6186, MATCH(1, (Stock_DataSet!$B$2:$B$6186=$A829)*(Stock_DataSet!$A$2:$A$6186=E$1), 0)), "")</f>
        <v>1489.80078125</v>
      </c>
      <c r="F829" s="7" cm="1">
        <f t="array" ref="F829">IFERROR(INDEX(Stock_DataSet!$G$2:$G$6186, MATCH(1, (Stock_DataSet!$B$2:$B$6186=$A829)*(Stock_DataSet!$A$2:$A$6186=F$1), 0)), "")</f>
        <v>2510.34741210937</v>
      </c>
    </row>
    <row r="830" spans="1:6" x14ac:dyDescent="0.25">
      <c r="A830" s="10">
        <v>44959</v>
      </c>
      <c r="B830" s="7" cm="1">
        <f t="array" ref="B830">IFERROR(INDEX(Stock_DataSet!$G$2:$G$6186, MATCH(1, (Stock_DataSet!$B$2:$B$6186=$A830)*(Stock_DataSet!$A$2:$A$6186=B$1), 0)), "")</f>
        <v>2132.974609375</v>
      </c>
      <c r="C830" s="7" cm="1">
        <f t="array" ref="C830">IFERROR(INDEX(Stock_DataSet!$G$2:$G$6186, MATCH(1, (Stock_DataSet!$B$2:$B$6186=$A830)*(Stock_DataSet!$A$2:$A$6186=C$1), 0)), "")</f>
        <v>3376.78051757812</v>
      </c>
      <c r="D830" s="7" cm="1">
        <f t="array" ref="D830">IFERROR(INDEX(Stock_DataSet!$G$2:$G$6186, MATCH(1, (Stock_DataSet!$B$2:$B$6186=$A830)*(Stock_DataSet!$A$2:$A$6186=D$1), 0)), "")</f>
        <v>1563.81677246093</v>
      </c>
      <c r="E830" s="7" cm="1">
        <f t="array" ref="E830">IFERROR(INDEX(Stock_DataSet!$G$2:$G$6186, MATCH(1, (Stock_DataSet!$B$2:$B$6186=$A830)*(Stock_DataSet!$A$2:$A$6186=E$1), 0)), "")</f>
        <v>1521.16052246093</v>
      </c>
      <c r="F830" s="7" cm="1">
        <f t="array" ref="F830">IFERROR(INDEX(Stock_DataSet!$G$2:$G$6186, MATCH(1, (Stock_DataSet!$B$2:$B$6186=$A830)*(Stock_DataSet!$A$2:$A$6186=F$1), 0)), "")</f>
        <v>2569.44287109375</v>
      </c>
    </row>
    <row r="831" spans="1:6" x14ac:dyDescent="0.25">
      <c r="A831" s="10">
        <v>44960</v>
      </c>
      <c r="B831" s="7" cm="1">
        <f t="array" ref="B831">IFERROR(INDEX(Stock_DataSet!$G$2:$G$6186, MATCH(1, (Stock_DataSet!$B$2:$B$6186=$A831)*(Stock_DataSet!$A$2:$A$6186=B$1), 0)), "")</f>
        <v>2134.85375976562</v>
      </c>
      <c r="C831" s="7" cm="1">
        <f t="array" ref="C831">IFERROR(INDEX(Stock_DataSet!$G$2:$G$6186, MATCH(1, (Stock_DataSet!$B$2:$B$6186=$A831)*(Stock_DataSet!$A$2:$A$6186=C$1), 0)), "")</f>
        <v>3398.15161132812</v>
      </c>
      <c r="D831" s="7" cm="1">
        <f t="array" ref="D831">IFERROR(INDEX(Stock_DataSet!$G$2:$G$6186, MATCH(1, (Stock_DataSet!$B$2:$B$6186=$A831)*(Stock_DataSet!$A$2:$A$6186=D$1), 0)), "")</f>
        <v>1617.89965820312</v>
      </c>
      <c r="E831" s="7" cm="1">
        <f t="array" ref="E831">IFERROR(INDEX(Stock_DataSet!$G$2:$G$6186, MATCH(1, (Stock_DataSet!$B$2:$B$6186=$A831)*(Stock_DataSet!$A$2:$A$6186=E$1), 0)), "")</f>
        <v>1536.19189453125</v>
      </c>
      <c r="F831" s="7" cm="1">
        <f t="array" ref="F831">IFERROR(INDEX(Stock_DataSet!$G$2:$G$6186, MATCH(1, (Stock_DataSet!$B$2:$B$6186=$A831)*(Stock_DataSet!$A$2:$A$6186=F$1), 0)), "")</f>
        <v>2582.99780273437</v>
      </c>
    </row>
    <row r="832" spans="1:6" x14ac:dyDescent="0.25">
      <c r="A832" s="10">
        <v>44963</v>
      </c>
      <c r="B832" s="7" cm="1">
        <f t="array" ref="B832">IFERROR(INDEX(Stock_DataSet!$G$2:$G$6186, MATCH(1, (Stock_DataSet!$B$2:$B$6186=$A832)*(Stock_DataSet!$A$2:$A$6186=B$1), 0)), "")</f>
        <v>2118.7666015625</v>
      </c>
      <c r="C832" s="7" cm="1">
        <f t="array" ref="C832">IFERROR(INDEX(Stock_DataSet!$G$2:$G$6186, MATCH(1, (Stock_DataSet!$B$2:$B$6186=$A832)*(Stock_DataSet!$A$2:$A$6186=C$1), 0)), "")</f>
        <v>3376.34155273437</v>
      </c>
      <c r="D832" s="7" cm="1">
        <f t="array" ref="D832">IFERROR(INDEX(Stock_DataSet!$G$2:$G$6186, MATCH(1, (Stock_DataSet!$B$2:$B$6186=$A832)*(Stock_DataSet!$A$2:$A$6186=D$1), 0)), "")</f>
        <v>1611.0234375</v>
      </c>
      <c r="E832" s="7" cm="1">
        <f t="array" ref="E832">IFERROR(INDEX(Stock_DataSet!$G$2:$G$6186, MATCH(1, (Stock_DataSet!$B$2:$B$6186=$A832)*(Stock_DataSet!$A$2:$A$6186=E$1), 0)), "")</f>
        <v>1507.80969238281</v>
      </c>
      <c r="F832" s="7" cm="1">
        <f t="array" ref="F832">IFERROR(INDEX(Stock_DataSet!$G$2:$G$6186, MATCH(1, (Stock_DataSet!$B$2:$B$6186=$A832)*(Stock_DataSet!$A$2:$A$6186=F$1), 0)), "")</f>
        <v>2572.125</v>
      </c>
    </row>
    <row r="833" spans="1:6" x14ac:dyDescent="0.25">
      <c r="A833" s="10">
        <v>44964</v>
      </c>
      <c r="B833" s="7" cm="1">
        <f t="array" ref="B833">IFERROR(INDEX(Stock_DataSet!$G$2:$G$6186, MATCH(1, (Stock_DataSet!$B$2:$B$6186=$A833)*(Stock_DataSet!$A$2:$A$6186=B$1), 0)), "")</f>
        <v>2113.67944335937</v>
      </c>
      <c r="C833" s="7" cm="1">
        <f t="array" ref="C833">IFERROR(INDEX(Stock_DataSet!$G$2:$G$6186, MATCH(1, (Stock_DataSet!$B$2:$B$6186=$A833)*(Stock_DataSet!$A$2:$A$6186=C$1), 0)), "")</f>
        <v>3388.63720703125</v>
      </c>
      <c r="D833" s="7" cm="1">
        <f t="array" ref="D833">IFERROR(INDEX(Stock_DataSet!$G$2:$G$6186, MATCH(1, (Stock_DataSet!$B$2:$B$6186=$A833)*(Stock_DataSet!$A$2:$A$6186=D$1), 0)), "")</f>
        <v>1613.41296386718</v>
      </c>
      <c r="E833" s="7" cm="1">
        <f t="array" ref="E833">IFERROR(INDEX(Stock_DataSet!$G$2:$G$6186, MATCH(1, (Stock_DataSet!$B$2:$B$6186=$A833)*(Stock_DataSet!$A$2:$A$6186=E$1), 0)), "")</f>
        <v>1500.65417480468</v>
      </c>
      <c r="F833" s="7" cm="1">
        <f t="array" ref="F833">IFERROR(INDEX(Stock_DataSet!$G$2:$G$6186, MATCH(1, (Stock_DataSet!$B$2:$B$6186=$A833)*(Stock_DataSet!$A$2:$A$6186=F$1), 0)), "")</f>
        <v>2536.62817382812</v>
      </c>
    </row>
    <row r="834" spans="1:6" x14ac:dyDescent="0.25">
      <c r="A834" s="10">
        <v>44965</v>
      </c>
      <c r="B834" s="7" cm="1">
        <f t="array" ref="B834">IFERROR(INDEX(Stock_DataSet!$G$2:$G$6186, MATCH(1, (Stock_DataSet!$B$2:$B$6186=$A834)*(Stock_DataSet!$A$2:$A$6186=B$1), 0)), "")</f>
        <v>2155.890625</v>
      </c>
      <c r="C834" s="7" cm="1">
        <f t="array" ref="C834">IFERROR(INDEX(Stock_DataSet!$G$2:$G$6186, MATCH(1, (Stock_DataSet!$B$2:$B$6186=$A834)*(Stock_DataSet!$A$2:$A$6186=C$1), 0)), "")</f>
        <v>3435.0380859375</v>
      </c>
      <c r="D834" s="7" cm="1">
        <f t="array" ref="D834">IFERROR(INDEX(Stock_DataSet!$G$2:$G$6186, MATCH(1, (Stock_DataSet!$B$2:$B$6186=$A834)*(Stock_DataSet!$A$2:$A$6186=D$1), 0)), "")</f>
        <v>1613.21801757812</v>
      </c>
      <c r="E834" s="7" cm="1">
        <f t="array" ref="E834">IFERROR(INDEX(Stock_DataSet!$G$2:$G$6186, MATCH(1, (Stock_DataSet!$B$2:$B$6186=$A834)*(Stock_DataSet!$A$2:$A$6186=E$1), 0)), "")</f>
        <v>1527.6435546875</v>
      </c>
      <c r="F834" s="7" cm="1">
        <f t="array" ref="F834">IFERROR(INDEX(Stock_DataSet!$G$2:$G$6186, MATCH(1, (Stock_DataSet!$B$2:$B$6186=$A834)*(Stock_DataSet!$A$2:$A$6186=F$1), 0)), "")</f>
        <v>2518.68530273437</v>
      </c>
    </row>
    <row r="835" spans="1:6" x14ac:dyDescent="0.25">
      <c r="A835" s="10">
        <v>44966</v>
      </c>
      <c r="B835" s="7" cm="1">
        <f t="array" ref="B835">IFERROR(INDEX(Stock_DataSet!$G$2:$G$6186, MATCH(1, (Stock_DataSet!$B$2:$B$6186=$A835)*(Stock_DataSet!$A$2:$A$6186=B$1), 0)), "")</f>
        <v>2159.64868164062</v>
      </c>
      <c r="C835" s="7" cm="1">
        <f t="array" ref="C835">IFERROR(INDEX(Stock_DataSet!$G$2:$G$6186, MATCH(1, (Stock_DataSet!$B$2:$B$6186=$A835)*(Stock_DataSet!$A$2:$A$6186=C$1), 0)), "")</f>
        <v>3455.28686523437</v>
      </c>
      <c r="D835" s="7" cm="1">
        <f t="array" ref="D835">IFERROR(INDEX(Stock_DataSet!$G$2:$G$6186, MATCH(1, (Stock_DataSet!$B$2:$B$6186=$A835)*(Stock_DataSet!$A$2:$A$6186=D$1), 0)), "")</f>
        <v>1609.85302734375</v>
      </c>
      <c r="E835" s="7" cm="1">
        <f t="array" ref="E835">IFERROR(INDEX(Stock_DataSet!$G$2:$G$6186, MATCH(1, (Stock_DataSet!$B$2:$B$6186=$A835)*(Stock_DataSet!$A$2:$A$6186=E$1), 0)), "")</f>
        <v>1553.09643554687</v>
      </c>
      <c r="F835" s="7" cm="1">
        <f t="array" ref="F835">IFERROR(INDEX(Stock_DataSet!$G$2:$G$6186, MATCH(1, (Stock_DataSet!$B$2:$B$6186=$A835)*(Stock_DataSet!$A$2:$A$6186=F$1), 0)), "")</f>
        <v>2522.48828125</v>
      </c>
    </row>
    <row r="836" spans="1:6" x14ac:dyDescent="0.25">
      <c r="A836" s="10">
        <v>44967</v>
      </c>
      <c r="B836" s="7" cm="1">
        <f t="array" ref="B836">IFERROR(INDEX(Stock_DataSet!$G$2:$G$6186, MATCH(1, (Stock_DataSet!$B$2:$B$6186=$A836)*(Stock_DataSet!$A$2:$A$6186=B$1), 0)), "")</f>
        <v>2141.86596679687</v>
      </c>
      <c r="C836" s="7" cm="1">
        <f t="array" ref="C836">IFERROR(INDEX(Stock_DataSet!$G$2:$G$6186, MATCH(1, (Stock_DataSet!$B$2:$B$6186=$A836)*(Stock_DataSet!$A$2:$A$6186=C$1), 0)), "")</f>
        <v>3452.06665039062</v>
      </c>
      <c r="D836" s="7" cm="1">
        <f t="array" ref="D836">IFERROR(INDEX(Stock_DataSet!$G$2:$G$6186, MATCH(1, (Stock_DataSet!$B$2:$B$6186=$A836)*(Stock_DataSet!$A$2:$A$6186=D$1), 0)), "")</f>
        <v>1616.24157714843</v>
      </c>
      <c r="E836" s="7" cm="1">
        <f t="array" ref="E836">IFERROR(INDEX(Stock_DataSet!$G$2:$G$6186, MATCH(1, (Stock_DataSet!$B$2:$B$6186=$A836)*(Stock_DataSet!$A$2:$A$6186=E$1), 0)), "")</f>
        <v>1544.98034667968</v>
      </c>
      <c r="F836" s="7" cm="1">
        <f t="array" ref="F836">IFERROR(INDEX(Stock_DataSet!$G$2:$G$6186, MATCH(1, (Stock_DataSet!$B$2:$B$6186=$A836)*(Stock_DataSet!$A$2:$A$6186=F$1), 0)), "")</f>
        <v>2513.51635742187</v>
      </c>
    </row>
    <row r="837" spans="1:6" x14ac:dyDescent="0.25">
      <c r="A837" s="10">
        <v>44970</v>
      </c>
      <c r="B837" s="7" cm="1">
        <f t="array" ref="B837">IFERROR(INDEX(Stock_DataSet!$G$2:$G$6186, MATCH(1, (Stock_DataSet!$B$2:$B$6186=$A837)*(Stock_DataSet!$A$2:$A$6186=B$1), 0)), "")</f>
        <v>2129.6748046875</v>
      </c>
      <c r="C837" s="7" cm="1">
        <f t="array" ref="C837">IFERROR(INDEX(Stock_DataSet!$G$2:$G$6186, MATCH(1, (Stock_DataSet!$B$2:$B$6186=$A837)*(Stock_DataSet!$A$2:$A$6186=C$1), 0)), "")</f>
        <v>3398.24877929687</v>
      </c>
      <c r="D837" s="7" cm="1">
        <f t="array" ref="D837">IFERROR(INDEX(Stock_DataSet!$G$2:$G$6186, MATCH(1, (Stock_DataSet!$B$2:$B$6186=$A837)*(Stock_DataSet!$A$2:$A$6186=D$1), 0)), "")</f>
        <v>1617.46069335937</v>
      </c>
      <c r="E837" s="7" cm="1">
        <f t="array" ref="E837">IFERROR(INDEX(Stock_DataSet!$G$2:$G$6186, MATCH(1, (Stock_DataSet!$B$2:$B$6186=$A837)*(Stock_DataSet!$A$2:$A$6186=E$1), 0)), "")</f>
        <v>1505.50463867187</v>
      </c>
      <c r="F837" s="7" cm="1">
        <f t="array" ref="F837">IFERROR(INDEX(Stock_DataSet!$G$2:$G$6186, MATCH(1, (Stock_DataSet!$B$2:$B$6186=$A837)*(Stock_DataSet!$A$2:$A$6186=F$1), 0)), "")</f>
        <v>2516.9296875</v>
      </c>
    </row>
    <row r="838" spans="1:6" x14ac:dyDescent="0.25">
      <c r="A838" s="10">
        <v>44971</v>
      </c>
      <c r="B838" s="7" cm="1">
        <f t="array" ref="B838">IFERROR(INDEX(Stock_DataSet!$G$2:$G$6186, MATCH(1, (Stock_DataSet!$B$2:$B$6186=$A838)*(Stock_DataSet!$A$2:$A$6186=B$1), 0)), "")</f>
        <v>2179.86083984375</v>
      </c>
      <c r="C838" s="7" cm="1">
        <f t="array" ref="C838">IFERROR(INDEX(Stock_DataSet!$G$2:$G$6186, MATCH(1, (Stock_DataSet!$B$2:$B$6186=$A838)*(Stock_DataSet!$A$2:$A$6186=C$1), 0)), "")</f>
        <v>3415.521484375</v>
      </c>
      <c r="D838" s="7" cm="1">
        <f t="array" ref="D838">IFERROR(INDEX(Stock_DataSet!$G$2:$G$6186, MATCH(1, (Stock_DataSet!$B$2:$B$6186=$A838)*(Stock_DataSet!$A$2:$A$6186=D$1), 0)), "")</f>
        <v>1632.43212890625</v>
      </c>
      <c r="E838" s="7" cm="1">
        <f t="array" ref="E838">IFERROR(INDEX(Stock_DataSet!$G$2:$G$6186, MATCH(1, (Stock_DataSet!$B$2:$B$6186=$A838)*(Stock_DataSet!$A$2:$A$6186=E$1), 0)), "")</f>
        <v>1530.28491210937</v>
      </c>
      <c r="F838" s="7" cm="1">
        <f t="array" ref="F838">IFERROR(INDEX(Stock_DataSet!$G$2:$G$6186, MATCH(1, (Stock_DataSet!$B$2:$B$6186=$A838)*(Stock_DataSet!$A$2:$A$6186=F$1), 0)), "")</f>
        <v>2515.56469726562</v>
      </c>
    </row>
    <row r="839" spans="1:6" x14ac:dyDescent="0.25">
      <c r="A839" s="10">
        <v>44972</v>
      </c>
      <c r="B839" s="7" cm="1">
        <f t="array" ref="B839">IFERROR(INDEX(Stock_DataSet!$G$2:$G$6186, MATCH(1, (Stock_DataSet!$B$2:$B$6186=$A839)*(Stock_DataSet!$A$2:$A$6186=B$1), 0)), "")</f>
        <v>2229.2216796875</v>
      </c>
      <c r="C839" s="7" cm="1">
        <f t="array" ref="C839">IFERROR(INDEX(Stock_DataSet!$G$2:$G$6186, MATCH(1, (Stock_DataSet!$B$2:$B$6186=$A839)*(Stock_DataSet!$A$2:$A$6186=C$1), 0)), "")</f>
        <v>3435.57495117187</v>
      </c>
      <c r="D839" s="7" cm="1">
        <f t="array" ref="D839">IFERROR(INDEX(Stock_DataSet!$G$2:$G$6186, MATCH(1, (Stock_DataSet!$B$2:$B$6186=$A839)*(Stock_DataSet!$A$2:$A$6186=D$1), 0)), "")</f>
        <v>1629.11608886718</v>
      </c>
      <c r="E839" s="7" cm="1">
        <f t="array" ref="E839">IFERROR(INDEX(Stock_DataSet!$G$2:$G$6186, MATCH(1, (Stock_DataSet!$B$2:$B$6186=$A839)*(Stock_DataSet!$A$2:$A$6186=E$1), 0)), "")</f>
        <v>1533.93481445312</v>
      </c>
      <c r="F839" s="7" cm="1">
        <f t="array" ref="F839">IFERROR(INDEX(Stock_DataSet!$G$2:$G$6186, MATCH(1, (Stock_DataSet!$B$2:$B$6186=$A839)*(Stock_DataSet!$A$2:$A$6186=F$1), 0)), "")</f>
        <v>2485.18774414062</v>
      </c>
    </row>
    <row r="840" spans="1:6" x14ac:dyDescent="0.25">
      <c r="A840" s="10">
        <v>44973</v>
      </c>
      <c r="B840" s="7" cm="1">
        <f t="array" ref="B840">IFERROR(INDEX(Stock_DataSet!$G$2:$G$6186, MATCH(1, (Stock_DataSet!$B$2:$B$6186=$A840)*(Stock_DataSet!$A$2:$A$6186=B$1), 0)), "")</f>
        <v>2227.47998046875</v>
      </c>
      <c r="C840" s="7" cm="1">
        <f t="array" ref="C840">IFERROR(INDEX(Stock_DataSet!$G$2:$G$6186, MATCH(1, (Stock_DataSet!$B$2:$B$6186=$A840)*(Stock_DataSet!$A$2:$A$6186=C$1), 0)), "")</f>
        <v>3472.07104492187</v>
      </c>
      <c r="D840" s="7" cm="1">
        <f t="array" ref="D840">IFERROR(INDEX(Stock_DataSet!$G$2:$G$6186, MATCH(1, (Stock_DataSet!$B$2:$B$6186=$A840)*(Stock_DataSet!$A$2:$A$6186=D$1), 0)), "")</f>
        <v>1623.21520996093</v>
      </c>
      <c r="E840" s="7" cm="1">
        <f t="array" ref="E840">IFERROR(INDEX(Stock_DataSet!$G$2:$G$6186, MATCH(1, (Stock_DataSet!$B$2:$B$6186=$A840)*(Stock_DataSet!$A$2:$A$6186=E$1), 0)), "")</f>
        <v>1538.4970703125</v>
      </c>
      <c r="F840" s="7" cm="1">
        <f t="array" ref="F840">IFERROR(INDEX(Stock_DataSet!$G$2:$G$6186, MATCH(1, (Stock_DataSet!$B$2:$B$6186=$A840)*(Stock_DataSet!$A$2:$A$6186=F$1), 0)), "")</f>
        <v>2464.36791992187</v>
      </c>
    </row>
    <row r="841" spans="1:6" x14ac:dyDescent="0.25">
      <c r="A841" s="10">
        <v>44974</v>
      </c>
      <c r="B841" s="7" cm="1">
        <f t="array" ref="B841">IFERROR(INDEX(Stock_DataSet!$G$2:$G$6186, MATCH(1, (Stock_DataSet!$B$2:$B$6186=$A841)*(Stock_DataSet!$A$2:$A$6186=B$1), 0)), "")</f>
        <v>2236.78393554687</v>
      </c>
      <c r="C841" s="7" cm="1">
        <f t="array" ref="C841">IFERROR(INDEX(Stock_DataSet!$G$2:$G$6186, MATCH(1, (Stock_DataSet!$B$2:$B$6186=$A841)*(Stock_DataSet!$A$2:$A$6186=C$1), 0)), "")</f>
        <v>3416.5458984375</v>
      </c>
      <c r="D841" s="7" cm="1">
        <f t="array" ref="D841">IFERROR(INDEX(Stock_DataSet!$G$2:$G$6186, MATCH(1, (Stock_DataSet!$B$2:$B$6186=$A841)*(Stock_DataSet!$A$2:$A$6186=D$1), 0)), "")</f>
        <v>1615.07104492187</v>
      </c>
      <c r="E841" s="7" cm="1">
        <f t="array" ref="E841">IFERROR(INDEX(Stock_DataSet!$G$2:$G$6186, MATCH(1, (Stock_DataSet!$B$2:$B$6186=$A841)*(Stock_DataSet!$A$2:$A$6186=E$1), 0)), "")</f>
        <v>1521.20849609375</v>
      </c>
      <c r="F841" s="7" cm="1">
        <f t="array" ref="F841">IFERROR(INDEX(Stock_DataSet!$G$2:$G$6186, MATCH(1, (Stock_DataSet!$B$2:$B$6186=$A841)*(Stock_DataSet!$A$2:$A$6186=F$1), 0)), "")</f>
        <v>2453.05590820312</v>
      </c>
    </row>
    <row r="842" spans="1:6" x14ac:dyDescent="0.25">
      <c r="A842" s="10">
        <v>44977</v>
      </c>
      <c r="B842" s="7" cm="1">
        <f t="array" ref="B842">IFERROR(INDEX(Stock_DataSet!$G$2:$G$6186, MATCH(1, (Stock_DataSet!$B$2:$B$6186=$A842)*(Stock_DataSet!$A$2:$A$6186=B$1), 0)), "")</f>
        <v>2213.13500976562</v>
      </c>
      <c r="C842" s="7" cm="1">
        <f t="array" ref="C842">IFERROR(INDEX(Stock_DataSet!$G$2:$G$6186, MATCH(1, (Stock_DataSet!$B$2:$B$6186=$A842)*(Stock_DataSet!$A$2:$A$6186=C$1), 0)), "")</f>
        <v>3403.03100585937</v>
      </c>
      <c r="D842" s="7" cm="1">
        <f t="array" ref="D842">IFERROR(INDEX(Stock_DataSet!$G$2:$G$6186, MATCH(1, (Stock_DataSet!$B$2:$B$6186=$A842)*(Stock_DataSet!$A$2:$A$6186=D$1), 0)), "")</f>
        <v>1599.90441894531</v>
      </c>
      <c r="E842" s="7" cm="1">
        <f t="array" ref="E842">IFERROR(INDEX(Stock_DataSet!$G$2:$G$6186, MATCH(1, (Stock_DataSet!$B$2:$B$6186=$A842)*(Stock_DataSet!$A$2:$A$6186=E$1), 0)), "")</f>
        <v>1529.51647949218</v>
      </c>
      <c r="F842" s="7" cm="1">
        <f t="array" ref="F842">IFERROR(INDEX(Stock_DataSet!$G$2:$G$6186, MATCH(1, (Stock_DataSet!$B$2:$B$6186=$A842)*(Stock_DataSet!$A$2:$A$6186=F$1), 0)), "")</f>
        <v>2449.10620117187</v>
      </c>
    </row>
    <row r="843" spans="1:6" x14ac:dyDescent="0.25">
      <c r="A843" s="10">
        <v>44978</v>
      </c>
      <c r="B843" s="7" cm="1">
        <f t="array" ref="B843">IFERROR(INDEX(Stock_DataSet!$G$2:$G$6186, MATCH(1, (Stock_DataSet!$B$2:$B$6186=$A843)*(Stock_DataSet!$A$2:$A$6186=B$1), 0)), "")</f>
        <v>2231.19262695312</v>
      </c>
      <c r="C843" s="7" cm="1">
        <f t="array" ref="C843">IFERROR(INDEX(Stock_DataSet!$G$2:$G$6186, MATCH(1, (Stock_DataSet!$B$2:$B$6186=$A843)*(Stock_DataSet!$A$2:$A$6186=C$1), 0)), "")</f>
        <v>3367.60766601562</v>
      </c>
      <c r="D843" s="7" cm="1">
        <f t="array" ref="D843">IFERROR(INDEX(Stock_DataSet!$G$2:$G$6186, MATCH(1, (Stock_DataSet!$B$2:$B$6186=$A843)*(Stock_DataSet!$A$2:$A$6186=D$1), 0)), "")</f>
        <v>1605.90283203125</v>
      </c>
      <c r="E843" s="7" cm="1">
        <f t="array" ref="E843">IFERROR(INDEX(Stock_DataSet!$G$2:$G$6186, MATCH(1, (Stock_DataSet!$B$2:$B$6186=$A843)*(Stock_DataSet!$A$2:$A$6186=E$1), 0)), "")</f>
        <v>1517.07836914062</v>
      </c>
      <c r="F843" s="7" cm="1">
        <f t="array" ref="F843">IFERROR(INDEX(Stock_DataSet!$G$2:$G$6186, MATCH(1, (Stock_DataSet!$B$2:$B$6186=$A843)*(Stock_DataSet!$A$2:$A$6186=F$1), 0)), "")</f>
        <v>2453.689453125</v>
      </c>
    </row>
    <row r="844" spans="1:6" x14ac:dyDescent="0.25">
      <c r="A844" s="10">
        <v>44979</v>
      </c>
      <c r="B844" s="7" cm="1">
        <f t="array" ref="B844">IFERROR(INDEX(Stock_DataSet!$G$2:$G$6186, MATCH(1, (Stock_DataSet!$B$2:$B$6186=$A844)*(Stock_DataSet!$A$2:$A$6186=B$1), 0)), "")</f>
        <v>2180.59399414062</v>
      </c>
      <c r="C844" s="7" cm="1">
        <f t="array" ref="C844">IFERROR(INDEX(Stock_DataSet!$G$2:$G$6186, MATCH(1, (Stock_DataSet!$B$2:$B$6186=$A844)*(Stock_DataSet!$A$2:$A$6186=C$1), 0)), "")</f>
        <v>3319.35302734375</v>
      </c>
      <c r="D844" s="7" cm="1">
        <f t="array" ref="D844">IFERROR(INDEX(Stock_DataSet!$G$2:$G$6186, MATCH(1, (Stock_DataSet!$B$2:$B$6186=$A844)*(Stock_DataSet!$A$2:$A$6186=D$1), 0)), "")</f>
        <v>1574.39916992187</v>
      </c>
      <c r="E844" s="7" cm="1">
        <f t="array" ref="E844">IFERROR(INDEX(Stock_DataSet!$G$2:$G$6186, MATCH(1, (Stock_DataSet!$B$2:$B$6186=$A844)*(Stock_DataSet!$A$2:$A$6186=E$1), 0)), "")</f>
        <v>1500.07788085937</v>
      </c>
      <c r="F844" s="7" cm="1">
        <f t="array" ref="F844">IFERROR(INDEX(Stock_DataSet!$G$2:$G$6186, MATCH(1, (Stock_DataSet!$B$2:$B$6186=$A844)*(Stock_DataSet!$A$2:$A$6186=F$1), 0)), "")</f>
        <v>2432.13842773437</v>
      </c>
    </row>
    <row r="845" spans="1:6" x14ac:dyDescent="0.25">
      <c r="A845" s="10">
        <v>44980</v>
      </c>
      <c r="B845" s="7" cm="1">
        <f t="array" ref="B845">IFERROR(INDEX(Stock_DataSet!$G$2:$G$6186, MATCH(1, (Stock_DataSet!$B$2:$B$6186=$A845)*(Stock_DataSet!$A$2:$A$6186=B$1), 0)), "")</f>
        <v>2170.14428710937</v>
      </c>
      <c r="C845" s="7" cm="1">
        <f t="array" ref="C845">IFERROR(INDEX(Stock_DataSet!$G$2:$G$6186, MATCH(1, (Stock_DataSet!$B$2:$B$6186=$A845)*(Stock_DataSet!$A$2:$A$6186=C$1), 0)), "")</f>
        <v>3331.30688476562</v>
      </c>
      <c r="D845" s="7" cm="1">
        <f t="array" ref="D845">IFERROR(INDEX(Stock_DataSet!$G$2:$G$6186, MATCH(1, (Stock_DataSet!$B$2:$B$6186=$A845)*(Stock_DataSet!$A$2:$A$6186=D$1), 0)), "")</f>
        <v>1563.71923828125</v>
      </c>
      <c r="E845" s="7" cm="1">
        <f t="array" ref="E845">IFERROR(INDEX(Stock_DataSet!$G$2:$G$6186, MATCH(1, (Stock_DataSet!$B$2:$B$6186=$A845)*(Stock_DataSet!$A$2:$A$6186=E$1), 0)), "")</f>
        <v>1489.41650390625</v>
      </c>
      <c r="F845" s="7" cm="1">
        <f t="array" ref="F845">IFERROR(INDEX(Stock_DataSet!$G$2:$G$6186, MATCH(1, (Stock_DataSet!$B$2:$B$6186=$A845)*(Stock_DataSet!$A$2:$A$6186=F$1), 0)), "")</f>
        <v>2428.82250976562</v>
      </c>
    </row>
    <row r="846" spans="1:6" x14ac:dyDescent="0.25">
      <c r="A846" s="10">
        <v>44981</v>
      </c>
      <c r="B846" s="7" cm="1">
        <f t="array" ref="B846">IFERROR(INDEX(Stock_DataSet!$G$2:$G$6186, MATCH(1, (Stock_DataSet!$B$2:$B$6186=$A846)*(Stock_DataSet!$A$2:$A$6186=B$1), 0)), "")</f>
        <v>2184.99389648437</v>
      </c>
      <c r="C846" s="7" cm="1">
        <f t="array" ref="C846">IFERROR(INDEX(Stock_DataSet!$G$2:$G$6186, MATCH(1, (Stock_DataSet!$B$2:$B$6186=$A846)*(Stock_DataSet!$A$2:$A$6186=C$1), 0)), "")</f>
        <v>3318.279296875</v>
      </c>
      <c r="D846" s="7" cm="1">
        <f t="array" ref="D846">IFERROR(INDEX(Stock_DataSet!$G$2:$G$6186, MATCH(1, (Stock_DataSet!$B$2:$B$6186=$A846)*(Stock_DataSet!$A$2:$A$6186=D$1), 0)), "")</f>
        <v>1549.77185058593</v>
      </c>
      <c r="E846" s="7" cm="1">
        <f t="array" ref="E846">IFERROR(INDEX(Stock_DataSet!$G$2:$G$6186, MATCH(1, (Stock_DataSet!$B$2:$B$6186=$A846)*(Stock_DataSet!$A$2:$A$6186=E$1), 0)), "")</f>
        <v>1489.36853027343</v>
      </c>
      <c r="F846" s="7" cm="1">
        <f t="array" ref="F846">IFERROR(INDEX(Stock_DataSet!$G$2:$G$6186, MATCH(1, (Stock_DataSet!$B$2:$B$6186=$A846)*(Stock_DataSet!$A$2:$A$6186=F$1), 0)), "")</f>
        <v>2422.53271484375</v>
      </c>
    </row>
    <row r="847" spans="1:6" x14ac:dyDescent="0.25">
      <c r="A847" s="10">
        <v>44984</v>
      </c>
      <c r="B847" s="7" cm="1">
        <f t="array" ref="B847">IFERROR(INDEX(Stock_DataSet!$G$2:$G$6186, MATCH(1, (Stock_DataSet!$B$2:$B$6186=$A847)*(Stock_DataSet!$A$2:$A$6186=B$1), 0)), "")</f>
        <v>2170.46508789062</v>
      </c>
      <c r="C847" s="7" cm="1">
        <f t="array" ref="C847">IFERROR(INDEX(Stock_DataSet!$G$2:$G$6186, MATCH(1, (Stock_DataSet!$B$2:$B$6186=$A847)*(Stock_DataSet!$A$2:$A$6186=C$1), 0)), "")</f>
        <v>3251.33715820312</v>
      </c>
      <c r="D847" s="7" cm="1">
        <f t="array" ref="D847">IFERROR(INDEX(Stock_DataSet!$G$2:$G$6186, MATCH(1, (Stock_DataSet!$B$2:$B$6186=$A847)*(Stock_DataSet!$A$2:$A$6186=D$1), 0)), "")</f>
        <v>1553.62451171875</v>
      </c>
      <c r="E847" s="7" cm="1">
        <f t="array" ref="E847">IFERROR(INDEX(Stock_DataSet!$G$2:$G$6186, MATCH(1, (Stock_DataSet!$B$2:$B$6186=$A847)*(Stock_DataSet!$A$2:$A$6186=E$1), 0)), "")</f>
        <v>1449.65270996093</v>
      </c>
      <c r="F847" s="7" cm="1">
        <f t="array" ref="F847">IFERROR(INDEX(Stock_DataSet!$G$2:$G$6186, MATCH(1, (Stock_DataSet!$B$2:$B$6186=$A847)*(Stock_DataSet!$A$2:$A$6186=F$1), 0)), "")</f>
        <v>2406.88110351562</v>
      </c>
    </row>
    <row r="848" spans="1:6" x14ac:dyDescent="0.25">
      <c r="A848" s="10">
        <v>44985</v>
      </c>
      <c r="B848" s="7" cm="1">
        <f t="array" ref="B848">IFERROR(INDEX(Stock_DataSet!$G$2:$G$6186, MATCH(1, (Stock_DataSet!$B$2:$B$6186=$A848)*(Stock_DataSet!$A$2:$A$6186=B$1), 0)), "")</f>
        <v>2128.94140625</v>
      </c>
      <c r="C848" s="7" cm="1">
        <f t="array" ref="C848">IFERROR(INDEX(Stock_DataSet!$G$2:$G$6186, MATCH(1, (Stock_DataSet!$B$2:$B$6186=$A848)*(Stock_DataSet!$A$2:$A$6186=C$1), 0)), "")</f>
        <v>3232.79638671875</v>
      </c>
      <c r="D848" s="7" cm="1">
        <f t="array" ref="D848">IFERROR(INDEX(Stock_DataSet!$G$2:$G$6186, MATCH(1, (Stock_DataSet!$B$2:$B$6186=$A848)*(Stock_DataSet!$A$2:$A$6186=D$1), 0)), "")</f>
        <v>1560.1591796875</v>
      </c>
      <c r="E848" s="7" cm="1">
        <f t="array" ref="E848">IFERROR(INDEX(Stock_DataSet!$G$2:$G$6186, MATCH(1, (Stock_DataSet!$B$2:$B$6186=$A848)*(Stock_DataSet!$A$2:$A$6186=E$1), 0)), "")</f>
        <v>1428.76220703125</v>
      </c>
      <c r="F848" s="7" cm="1">
        <f t="array" ref="F848">IFERROR(INDEX(Stock_DataSet!$G$2:$G$6186, MATCH(1, (Stock_DataSet!$B$2:$B$6186=$A848)*(Stock_DataSet!$A$2:$A$6186=F$1), 0)), "")</f>
        <v>2399.5673828125</v>
      </c>
    </row>
    <row r="849" spans="1:6" x14ac:dyDescent="0.25">
      <c r="A849" s="10">
        <v>44986</v>
      </c>
      <c r="B849" s="7" cm="1">
        <f t="array" ref="B849">IFERROR(INDEX(Stock_DataSet!$G$2:$G$6186, MATCH(1, (Stock_DataSet!$B$2:$B$6186=$A849)*(Stock_DataSet!$A$2:$A$6186=B$1), 0)), "")</f>
        <v>2148.51171875</v>
      </c>
      <c r="C849" s="7" cm="1">
        <f t="array" ref="C849">IFERROR(INDEX(Stock_DataSet!$G$2:$G$6186, MATCH(1, (Stock_DataSet!$B$2:$B$6186=$A849)*(Stock_DataSet!$A$2:$A$6186=C$1), 0)), "")</f>
        <v>3303.88623046875</v>
      </c>
      <c r="D849" s="7" cm="1">
        <f t="array" ref="D849">IFERROR(INDEX(Stock_DataSet!$G$2:$G$6186, MATCH(1, (Stock_DataSet!$B$2:$B$6186=$A849)*(Stock_DataSet!$A$2:$A$6186=D$1), 0)), "")</f>
        <v>1558.6474609375</v>
      </c>
      <c r="E849" s="7" cm="1">
        <f t="array" ref="E849">IFERROR(INDEX(Stock_DataSet!$G$2:$G$6186, MATCH(1, (Stock_DataSet!$B$2:$B$6186=$A849)*(Stock_DataSet!$A$2:$A$6186=E$1), 0)), "")</f>
        <v>1436.92626953125</v>
      </c>
      <c r="F849" s="7" cm="1">
        <f t="array" ref="F849">IFERROR(INDEX(Stock_DataSet!$G$2:$G$6186, MATCH(1, (Stock_DataSet!$B$2:$B$6186=$A849)*(Stock_DataSet!$A$2:$A$6186=F$1), 0)), "")</f>
        <v>2405.02856445312</v>
      </c>
    </row>
    <row r="850" spans="1:6" x14ac:dyDescent="0.25">
      <c r="A850" s="10">
        <v>44987</v>
      </c>
      <c r="B850" s="7" cm="1">
        <f t="array" ref="B850">IFERROR(INDEX(Stock_DataSet!$G$2:$G$6186, MATCH(1, (Stock_DataSet!$B$2:$B$6186=$A850)*(Stock_DataSet!$A$2:$A$6186=B$1), 0)), "")</f>
        <v>2132.1494140625</v>
      </c>
      <c r="C850" s="7" cm="1">
        <f t="array" ref="C850">IFERROR(INDEX(Stock_DataSet!$G$2:$G$6186, MATCH(1, (Stock_DataSet!$B$2:$B$6186=$A850)*(Stock_DataSet!$A$2:$A$6186=C$1), 0)), "")</f>
        <v>3241.18823242187</v>
      </c>
      <c r="D850" s="7" cm="1">
        <f t="array" ref="D850">IFERROR(INDEX(Stock_DataSet!$G$2:$G$6186, MATCH(1, (Stock_DataSet!$B$2:$B$6186=$A850)*(Stock_DataSet!$A$2:$A$6186=D$1), 0)), "")</f>
        <v>1545.38269042968</v>
      </c>
      <c r="E850" s="7" cm="1">
        <f t="array" ref="E850">IFERROR(INDEX(Stock_DataSet!$G$2:$G$6186, MATCH(1, (Stock_DataSet!$B$2:$B$6186=$A850)*(Stock_DataSet!$A$2:$A$6186=E$1), 0)), "")</f>
        <v>1413.97094726562</v>
      </c>
      <c r="F850" s="7" cm="1">
        <f t="array" ref="F850">IFERROR(INDEX(Stock_DataSet!$G$2:$G$6186, MATCH(1, (Stock_DataSet!$B$2:$B$6186=$A850)*(Stock_DataSet!$A$2:$A$6186=F$1), 0)), "")</f>
        <v>2394.39916992187</v>
      </c>
    </row>
    <row r="851" spans="1:6" x14ac:dyDescent="0.25">
      <c r="A851" s="10">
        <v>44988</v>
      </c>
      <c r="B851" s="7" cm="1">
        <f t="array" ref="B851">IFERROR(INDEX(Stock_DataSet!$G$2:$G$6186, MATCH(1, (Stock_DataSet!$B$2:$B$6186=$A851)*(Stock_DataSet!$A$2:$A$6186=B$1), 0)), "")</f>
        <v>2186.55224609375</v>
      </c>
      <c r="C851" s="7" cm="1">
        <f t="array" ref="C851">IFERROR(INDEX(Stock_DataSet!$G$2:$G$6186, MATCH(1, (Stock_DataSet!$B$2:$B$6186=$A851)*(Stock_DataSet!$A$2:$A$6186=C$1), 0)), "")</f>
        <v>3261.38818359375</v>
      </c>
      <c r="D851" s="7" cm="1">
        <f t="array" ref="D851">IFERROR(INDEX(Stock_DataSet!$G$2:$G$6186, MATCH(1, (Stock_DataSet!$B$2:$B$6186=$A851)*(Stock_DataSet!$A$2:$A$6186=D$1), 0)), "")</f>
        <v>1576.05737304687</v>
      </c>
      <c r="E851" s="7" cm="1">
        <f t="array" ref="E851">IFERROR(INDEX(Stock_DataSet!$G$2:$G$6186, MATCH(1, (Stock_DataSet!$B$2:$B$6186=$A851)*(Stock_DataSet!$A$2:$A$6186=E$1), 0)), "")</f>
        <v>1420.83825683593</v>
      </c>
      <c r="F851" s="7" cm="1">
        <f t="array" ref="F851">IFERROR(INDEX(Stock_DataSet!$G$2:$G$6186, MATCH(1, (Stock_DataSet!$B$2:$B$6186=$A851)*(Stock_DataSet!$A$2:$A$6186=F$1), 0)), "")</f>
        <v>2409.66015625</v>
      </c>
    </row>
    <row r="852" spans="1:6" x14ac:dyDescent="0.25">
      <c r="A852" s="10">
        <v>44991</v>
      </c>
      <c r="B852" s="7" cm="1">
        <f t="array" ref="B852">IFERROR(INDEX(Stock_DataSet!$G$2:$G$6186, MATCH(1, (Stock_DataSet!$B$2:$B$6186=$A852)*(Stock_DataSet!$A$2:$A$6186=B$1), 0)), "")</f>
        <v>2207.90991210937</v>
      </c>
      <c r="C852" s="7" cm="1">
        <f t="array" ref="C852">IFERROR(INDEX(Stock_DataSet!$G$2:$G$6186, MATCH(1, (Stock_DataSet!$B$2:$B$6186=$A852)*(Stock_DataSet!$A$2:$A$6186=C$1), 0)), "")</f>
        <v>3290.37036132812</v>
      </c>
      <c r="D852" s="7" cm="1">
        <f t="array" ref="D852">IFERROR(INDEX(Stock_DataSet!$G$2:$G$6186, MATCH(1, (Stock_DataSet!$B$2:$B$6186=$A852)*(Stock_DataSet!$A$2:$A$6186=D$1), 0)), "")</f>
        <v>1587.17639160156</v>
      </c>
      <c r="E852" s="7" cm="1">
        <f t="array" ref="E852">IFERROR(INDEX(Stock_DataSet!$G$2:$G$6186, MATCH(1, (Stock_DataSet!$B$2:$B$6186=$A852)*(Stock_DataSet!$A$2:$A$6186=E$1), 0)), "")</f>
        <v>1447.87561035156</v>
      </c>
      <c r="F852" s="7" cm="1">
        <f t="array" ref="F852">IFERROR(INDEX(Stock_DataSet!$G$2:$G$6186, MATCH(1, (Stock_DataSet!$B$2:$B$6186=$A852)*(Stock_DataSet!$A$2:$A$6186=F$1), 0)), "")</f>
        <v>2423.16674804687</v>
      </c>
    </row>
    <row r="853" spans="1:6" x14ac:dyDescent="0.25">
      <c r="A853" s="10">
        <v>44993</v>
      </c>
      <c r="B853" s="7" cm="1">
        <f t="array" ref="B853">IFERROR(INDEX(Stock_DataSet!$G$2:$G$6186, MATCH(1, (Stock_DataSet!$B$2:$B$6186=$A853)*(Stock_DataSet!$A$2:$A$6186=B$1), 0)), "")</f>
        <v>2215.8388671875</v>
      </c>
      <c r="C853" s="7" cm="1">
        <f t="array" ref="C853">IFERROR(INDEX(Stock_DataSet!$G$2:$G$6186, MATCH(1, (Stock_DataSet!$B$2:$B$6186=$A853)*(Stock_DataSet!$A$2:$A$6186=C$1), 0)), "")</f>
        <v>3308.47216796875</v>
      </c>
      <c r="D853" s="7" cm="1">
        <f t="array" ref="D853">IFERROR(INDEX(Stock_DataSet!$G$2:$G$6186, MATCH(1, (Stock_DataSet!$B$2:$B$6186=$A853)*(Stock_DataSet!$A$2:$A$6186=D$1), 0)), "")</f>
        <v>1590.34619140625</v>
      </c>
      <c r="E853" s="7" cm="1">
        <f t="array" ref="E853">IFERROR(INDEX(Stock_DataSet!$G$2:$G$6186, MATCH(1, (Stock_DataSet!$B$2:$B$6186=$A853)*(Stock_DataSet!$A$2:$A$6186=E$1), 0)), "")</f>
        <v>1433.70874023437</v>
      </c>
      <c r="F853" s="7" cm="1">
        <f t="array" ref="F853">IFERROR(INDEX(Stock_DataSet!$G$2:$G$6186, MATCH(1, (Stock_DataSet!$B$2:$B$6186=$A853)*(Stock_DataSet!$A$2:$A$6186=F$1), 0)), "")</f>
        <v>2423.41040039062</v>
      </c>
    </row>
    <row r="854" spans="1:6" x14ac:dyDescent="0.25">
      <c r="A854" s="10">
        <v>44994</v>
      </c>
      <c r="B854" s="7" cm="1">
        <f t="array" ref="B854">IFERROR(INDEX(Stock_DataSet!$G$2:$G$6186, MATCH(1, (Stock_DataSet!$B$2:$B$6186=$A854)*(Stock_DataSet!$A$2:$A$6186=B$1), 0)), "")</f>
        <v>2162.58203125</v>
      </c>
      <c r="C854" s="7" cm="1">
        <f t="array" ref="C854">IFERROR(INDEX(Stock_DataSet!$G$2:$G$6186, MATCH(1, (Stock_DataSet!$B$2:$B$6186=$A854)*(Stock_DataSet!$A$2:$A$6186=C$1), 0)), "")</f>
        <v>3256.21655273437</v>
      </c>
      <c r="D854" s="7" cm="1">
        <f t="array" ref="D854">IFERROR(INDEX(Stock_DataSet!$G$2:$G$6186, MATCH(1, (Stock_DataSet!$B$2:$B$6186=$A854)*(Stock_DataSet!$A$2:$A$6186=D$1), 0)), "")</f>
        <v>1590.49243164062</v>
      </c>
      <c r="E854" s="7" cm="1">
        <f t="array" ref="E854">IFERROR(INDEX(Stock_DataSet!$G$2:$G$6186, MATCH(1, (Stock_DataSet!$B$2:$B$6186=$A854)*(Stock_DataSet!$A$2:$A$6186=E$1), 0)), "")</f>
        <v>1421.89477539062</v>
      </c>
      <c r="F854" s="7" cm="1">
        <f t="array" ref="F854">IFERROR(INDEX(Stock_DataSet!$G$2:$G$6186, MATCH(1, (Stock_DataSet!$B$2:$B$6186=$A854)*(Stock_DataSet!$A$2:$A$6186=F$1), 0)), "")</f>
        <v>2400.298828125</v>
      </c>
    </row>
    <row r="855" spans="1:6" x14ac:dyDescent="0.25">
      <c r="A855" s="10">
        <v>44995</v>
      </c>
      <c r="B855" s="7" cm="1">
        <f t="array" ref="B855">IFERROR(INDEX(Stock_DataSet!$G$2:$G$6186, MATCH(1, (Stock_DataSet!$B$2:$B$6186=$A855)*(Stock_DataSet!$A$2:$A$6186=B$1), 0)), "")</f>
        <v>2129.07885742187</v>
      </c>
      <c r="C855" s="7" cm="1">
        <f t="array" ref="C855">IFERROR(INDEX(Stock_DataSet!$G$2:$G$6186, MATCH(1, (Stock_DataSet!$B$2:$B$6186=$A855)*(Stock_DataSet!$A$2:$A$6186=C$1), 0)), "")</f>
        <v>3250.5078125</v>
      </c>
      <c r="D855" s="7" cm="1">
        <f t="array" ref="D855">IFERROR(INDEX(Stock_DataSet!$G$2:$G$6186, MATCH(1, (Stock_DataSet!$B$2:$B$6186=$A855)*(Stock_DataSet!$A$2:$A$6186=D$1), 0)), "")</f>
        <v>1549.47924804687</v>
      </c>
      <c r="E855" s="7" cm="1">
        <f t="array" ref="E855">IFERROR(INDEX(Stock_DataSet!$G$2:$G$6186, MATCH(1, (Stock_DataSet!$B$2:$B$6186=$A855)*(Stock_DataSet!$A$2:$A$6186=E$1), 0)), "")</f>
        <v>1413.39465332031</v>
      </c>
      <c r="F855" s="7" cm="1">
        <f t="array" ref="F855">IFERROR(INDEX(Stock_DataSet!$G$2:$G$6186, MATCH(1, (Stock_DataSet!$B$2:$B$6186=$A855)*(Stock_DataSet!$A$2:$A$6186=F$1), 0)), "")</f>
        <v>2404.24829101562</v>
      </c>
    </row>
    <row r="856" spans="1:6" x14ac:dyDescent="0.25">
      <c r="A856" s="10">
        <v>44998</v>
      </c>
      <c r="B856" s="7" cm="1">
        <f t="array" ref="B856">IFERROR(INDEX(Stock_DataSet!$G$2:$G$6186, MATCH(1, (Stock_DataSet!$B$2:$B$6186=$A856)*(Stock_DataSet!$A$2:$A$6186=B$1), 0)), "")</f>
        <v>2094.06323242187</v>
      </c>
      <c r="C856" s="7" cm="1">
        <f t="array" ref="C856">IFERROR(INDEX(Stock_DataSet!$G$2:$G$6186, MATCH(1, (Stock_DataSet!$B$2:$B$6186=$A856)*(Stock_DataSet!$A$2:$A$6186=C$1), 0)), "")</f>
        <v>3202.64306640625</v>
      </c>
      <c r="D856" s="7" cm="1">
        <f t="array" ref="D856">IFERROR(INDEX(Stock_DataSet!$G$2:$G$6186, MATCH(1, (Stock_DataSet!$B$2:$B$6186=$A856)*(Stock_DataSet!$A$2:$A$6186=D$1), 0)), "")</f>
        <v>1529.87487792968</v>
      </c>
      <c r="E856" s="7" cm="1">
        <f t="array" ref="E856">IFERROR(INDEX(Stock_DataSet!$G$2:$G$6186, MATCH(1, (Stock_DataSet!$B$2:$B$6186=$A856)*(Stock_DataSet!$A$2:$A$6186=E$1), 0)), "")</f>
        <v>1378.38500976562</v>
      </c>
      <c r="F856" s="7" cm="1">
        <f t="array" ref="F856">IFERROR(INDEX(Stock_DataSet!$G$2:$G$6186, MATCH(1, (Stock_DataSet!$B$2:$B$6186=$A856)*(Stock_DataSet!$A$2:$A$6186=F$1), 0)), "")</f>
        <v>2394.1552734375</v>
      </c>
    </row>
    <row r="857" spans="1:6" x14ac:dyDescent="0.25">
      <c r="A857" s="10">
        <v>44999</v>
      </c>
      <c r="B857" s="7" cm="1">
        <f t="array" ref="B857">IFERROR(INDEX(Stock_DataSet!$G$2:$G$6186, MATCH(1, (Stock_DataSet!$B$2:$B$6186=$A857)*(Stock_DataSet!$A$2:$A$6186=B$1), 0)), "")</f>
        <v>2086.22607421875</v>
      </c>
      <c r="C857" s="7" cm="1">
        <f t="array" ref="C857">IFERROR(INDEX(Stock_DataSet!$G$2:$G$6186, MATCH(1, (Stock_DataSet!$B$2:$B$6186=$A857)*(Stock_DataSet!$A$2:$A$6186=C$1), 0)), "")</f>
        <v>3137.26196289062</v>
      </c>
      <c r="D857" s="7" cm="1">
        <f t="array" ref="D857">IFERROR(INDEX(Stock_DataSet!$G$2:$G$6186, MATCH(1, (Stock_DataSet!$B$2:$B$6186=$A857)*(Stock_DataSet!$A$2:$A$6186=D$1), 0)), "")</f>
        <v>1525.7783203125</v>
      </c>
      <c r="E857" s="7" cm="1">
        <f t="array" ref="E857">IFERROR(INDEX(Stock_DataSet!$G$2:$G$6186, MATCH(1, (Stock_DataSet!$B$2:$B$6186=$A857)*(Stock_DataSet!$A$2:$A$6186=E$1), 0)), "")</f>
        <v>1363.8818359375</v>
      </c>
      <c r="F857" s="7" cm="1">
        <f t="array" ref="F857">IFERROR(INDEX(Stock_DataSet!$G$2:$G$6186, MATCH(1, (Stock_DataSet!$B$2:$B$6186=$A857)*(Stock_DataSet!$A$2:$A$6186=F$1), 0)), "")</f>
        <v>2381.8193359375</v>
      </c>
    </row>
    <row r="858" spans="1:6" x14ac:dyDescent="0.25">
      <c r="A858" s="10">
        <v>45000</v>
      </c>
      <c r="B858" s="7" cm="1">
        <f t="array" ref="B858">IFERROR(INDEX(Stock_DataSet!$G$2:$G$6186, MATCH(1, (Stock_DataSet!$B$2:$B$6186=$A858)*(Stock_DataSet!$A$2:$A$6186=B$1), 0)), "")</f>
        <v>2050.56860351562</v>
      </c>
      <c r="C858" s="7" cm="1">
        <f t="array" ref="C858">IFERROR(INDEX(Stock_DataSet!$G$2:$G$6186, MATCH(1, (Stock_DataSet!$B$2:$B$6186=$A858)*(Stock_DataSet!$A$2:$A$6186=C$1), 0)), "")</f>
        <v>3121.599609375</v>
      </c>
      <c r="D858" s="7" cm="1">
        <f t="array" ref="D858">IFERROR(INDEX(Stock_DataSet!$G$2:$G$6186, MATCH(1, (Stock_DataSet!$B$2:$B$6186=$A858)*(Stock_DataSet!$A$2:$A$6186=D$1), 0)), "")</f>
        <v>1503.88208007812</v>
      </c>
      <c r="E858" s="7" cm="1">
        <f t="array" ref="E858">IFERROR(INDEX(Stock_DataSet!$G$2:$G$6186, MATCH(1, (Stock_DataSet!$B$2:$B$6186=$A858)*(Stock_DataSet!$A$2:$A$6186=E$1), 0)), "")</f>
        <v>1363.54565429687</v>
      </c>
      <c r="F858" s="7" cm="1">
        <f t="array" ref="F858">IFERROR(INDEX(Stock_DataSet!$G$2:$G$6186, MATCH(1, (Stock_DataSet!$B$2:$B$6186=$A858)*(Stock_DataSet!$A$2:$A$6186=F$1), 0)), "")</f>
        <v>2346.37158203125</v>
      </c>
    </row>
    <row r="859" spans="1:6" x14ac:dyDescent="0.25">
      <c r="A859" s="10">
        <v>45001</v>
      </c>
      <c r="B859" s="7" cm="1">
        <f t="array" ref="B859">IFERROR(INDEX(Stock_DataSet!$G$2:$G$6186, MATCH(1, (Stock_DataSet!$B$2:$B$6186=$A859)*(Stock_DataSet!$A$2:$A$6186=B$1), 0)), "")</f>
        <v>2040.34802246093</v>
      </c>
      <c r="C859" s="7" cm="1">
        <f t="array" ref="C859">IFERROR(INDEX(Stock_DataSet!$G$2:$G$6186, MATCH(1, (Stock_DataSet!$B$2:$B$6186=$A859)*(Stock_DataSet!$A$2:$A$6186=C$1), 0)), "")</f>
        <v>3108.03564453125</v>
      </c>
      <c r="D859" s="7" cm="1">
        <f t="array" ref="D859">IFERROR(INDEX(Stock_DataSet!$G$2:$G$6186, MATCH(1, (Stock_DataSet!$B$2:$B$6186=$A859)*(Stock_DataSet!$A$2:$A$6186=D$1), 0)), "")</f>
        <v>1513.63549804687</v>
      </c>
      <c r="E859" s="7" cm="1">
        <f t="array" ref="E859">IFERROR(INDEX(Stock_DataSet!$G$2:$G$6186, MATCH(1, (Stock_DataSet!$B$2:$B$6186=$A859)*(Stock_DataSet!$A$2:$A$6186=E$1), 0)), "")</f>
        <v>1348.61010742187</v>
      </c>
      <c r="F859" s="7" cm="1">
        <f t="array" ref="F859">IFERROR(INDEX(Stock_DataSet!$G$2:$G$6186, MATCH(1, (Stock_DataSet!$B$2:$B$6186=$A859)*(Stock_DataSet!$A$2:$A$6186=F$1), 0)), "")</f>
        <v>2398.2998046875</v>
      </c>
    </row>
    <row r="860" spans="1:6" x14ac:dyDescent="0.25">
      <c r="A860" s="10">
        <v>45002</v>
      </c>
      <c r="B860" s="7" cm="1">
        <f t="array" ref="B860">IFERROR(INDEX(Stock_DataSet!$G$2:$G$6186, MATCH(1, (Stock_DataSet!$B$2:$B$6186=$A860)*(Stock_DataSet!$A$2:$A$6186=B$1), 0)), "")</f>
        <v>2037.78173828125</v>
      </c>
      <c r="C860" s="7" cm="1">
        <f t="array" ref="C860">IFERROR(INDEX(Stock_DataSet!$G$2:$G$6186, MATCH(1, (Stock_DataSet!$B$2:$B$6186=$A860)*(Stock_DataSet!$A$2:$A$6186=C$1), 0)), "")</f>
        <v>3102.47338867187</v>
      </c>
      <c r="D860" s="7" cm="1">
        <f t="array" ref="D860">IFERROR(INDEX(Stock_DataSet!$G$2:$G$6186, MATCH(1, (Stock_DataSet!$B$2:$B$6186=$A860)*(Stock_DataSet!$A$2:$A$6186=D$1), 0)), "")</f>
        <v>1533.87377929687</v>
      </c>
      <c r="E860" s="7" cm="1">
        <f t="array" ref="E860">IFERROR(INDEX(Stock_DataSet!$G$2:$G$6186, MATCH(1, (Stock_DataSet!$B$2:$B$6186=$A860)*(Stock_DataSet!$A$2:$A$6186=E$1), 0)), "")</f>
        <v>1364.55407714843</v>
      </c>
      <c r="F860" s="7" cm="1">
        <f t="array" ref="F860">IFERROR(INDEX(Stock_DataSet!$G$2:$G$6186, MATCH(1, (Stock_DataSet!$B$2:$B$6186=$A860)*(Stock_DataSet!$A$2:$A$6186=F$1), 0)), "")</f>
        <v>2386.64599609375</v>
      </c>
    </row>
    <row r="861" spans="1:6" x14ac:dyDescent="0.25">
      <c r="A861" s="10">
        <v>45005</v>
      </c>
      <c r="B861" s="7" cm="1">
        <f t="array" ref="B861">IFERROR(INDEX(Stock_DataSet!$G$2:$G$6186, MATCH(1, (Stock_DataSet!$B$2:$B$6186=$A861)*(Stock_DataSet!$A$2:$A$6186=B$1), 0)), "")</f>
        <v>2017.7529296875</v>
      </c>
      <c r="C861" s="7" cm="1">
        <f t="array" ref="C861">IFERROR(INDEX(Stock_DataSet!$G$2:$G$6186, MATCH(1, (Stock_DataSet!$B$2:$B$6186=$A861)*(Stock_DataSet!$A$2:$A$6186=C$1), 0)), "")</f>
        <v>3067.34326171875</v>
      </c>
      <c r="D861" s="7" cm="1">
        <f t="array" ref="D861">IFERROR(INDEX(Stock_DataSet!$G$2:$G$6186, MATCH(1, (Stock_DataSet!$B$2:$B$6186=$A861)*(Stock_DataSet!$A$2:$A$6186=D$1), 0)), "")</f>
        <v>1523.24255371093</v>
      </c>
      <c r="E861" s="7" cm="1">
        <f t="array" ref="E861">IFERROR(INDEX(Stock_DataSet!$G$2:$G$6186, MATCH(1, (Stock_DataSet!$B$2:$B$6186=$A861)*(Stock_DataSet!$A$2:$A$6186=E$1), 0)), "")</f>
        <v>1348.17797851562</v>
      </c>
      <c r="F861" s="7" cm="1">
        <f t="array" ref="F861">IFERROR(INDEX(Stock_DataSet!$G$2:$G$6186, MATCH(1, (Stock_DataSet!$B$2:$B$6186=$A861)*(Stock_DataSet!$A$2:$A$6186=F$1), 0)), "")</f>
        <v>2448.8623046875</v>
      </c>
    </row>
    <row r="862" spans="1:6" x14ac:dyDescent="0.25">
      <c r="A862" s="10">
        <v>45006</v>
      </c>
      <c r="B862" s="7" cm="1">
        <f t="array" ref="B862">IFERROR(INDEX(Stock_DataSet!$G$2:$G$6186, MATCH(1, (Stock_DataSet!$B$2:$B$6186=$A862)*(Stock_DataSet!$A$2:$A$6186=B$1), 0)), "")</f>
        <v>2080.49682617187</v>
      </c>
      <c r="C862" s="7" cm="1">
        <f t="array" ref="C862">IFERROR(INDEX(Stock_DataSet!$G$2:$G$6186, MATCH(1, (Stock_DataSet!$B$2:$B$6186=$A862)*(Stock_DataSet!$A$2:$A$6186=C$1), 0)), "")</f>
        <v>3031.04248046875</v>
      </c>
      <c r="D862" s="7" cm="1">
        <f t="array" ref="D862">IFERROR(INDEX(Stock_DataSet!$G$2:$G$6186, MATCH(1, (Stock_DataSet!$B$2:$B$6186=$A862)*(Stock_DataSet!$A$2:$A$6186=D$1), 0)), "")</f>
        <v>1540.50610351562</v>
      </c>
      <c r="E862" s="7" cm="1">
        <f t="array" ref="E862">IFERROR(INDEX(Stock_DataSet!$G$2:$G$6186, MATCH(1, (Stock_DataSet!$B$2:$B$6186=$A862)*(Stock_DataSet!$A$2:$A$6186=E$1), 0)), "")</f>
        <v>1335.73974609375</v>
      </c>
      <c r="F862" s="7" cm="1">
        <f t="array" ref="F862">IFERROR(INDEX(Stock_DataSet!$G$2:$G$6186, MATCH(1, (Stock_DataSet!$B$2:$B$6186=$A862)*(Stock_DataSet!$A$2:$A$6186=F$1), 0)), "")</f>
        <v>2401.46899414062</v>
      </c>
    </row>
    <row r="863" spans="1:6" x14ac:dyDescent="0.25">
      <c r="A863" s="10">
        <v>45007</v>
      </c>
      <c r="B863" s="7" cm="1">
        <f t="array" ref="B863">IFERROR(INDEX(Stock_DataSet!$G$2:$G$6186, MATCH(1, (Stock_DataSet!$B$2:$B$6186=$A863)*(Stock_DataSet!$A$2:$A$6186=B$1), 0)), "")</f>
        <v>2086.82202148437</v>
      </c>
      <c r="C863" s="7" cm="1">
        <f t="array" ref="C863">IFERROR(INDEX(Stock_DataSet!$G$2:$G$6186, MATCH(1, (Stock_DataSet!$B$2:$B$6186=$A863)*(Stock_DataSet!$A$2:$A$6186=C$1), 0)), "")</f>
        <v>3055.14526367187</v>
      </c>
      <c r="D863" s="7" cm="1">
        <f t="array" ref="D863">IFERROR(INDEX(Stock_DataSet!$G$2:$G$6186, MATCH(1, (Stock_DataSet!$B$2:$B$6186=$A863)*(Stock_DataSet!$A$2:$A$6186=D$1), 0)), "")</f>
        <v>1536.94616699218</v>
      </c>
      <c r="E863" s="7" cm="1">
        <f t="array" ref="E863">IFERROR(INDEX(Stock_DataSet!$G$2:$G$6186, MATCH(1, (Stock_DataSet!$B$2:$B$6186=$A863)*(Stock_DataSet!$A$2:$A$6186=E$1), 0)), "")</f>
        <v>1334.34704589843</v>
      </c>
      <c r="F863" s="7" cm="1">
        <f t="array" ref="F863">IFERROR(INDEX(Stock_DataSet!$G$2:$G$6186, MATCH(1, (Stock_DataSet!$B$2:$B$6186=$A863)*(Stock_DataSet!$A$2:$A$6186=F$1), 0)), "")</f>
        <v>2414.8779296875</v>
      </c>
    </row>
    <row r="864" spans="1:6" x14ac:dyDescent="0.25">
      <c r="A864" s="10">
        <v>45008</v>
      </c>
      <c r="B864" s="7" cm="1">
        <f t="array" ref="B864">IFERROR(INDEX(Stock_DataSet!$G$2:$G$6186, MATCH(1, (Stock_DataSet!$B$2:$B$6186=$A864)*(Stock_DataSet!$A$2:$A$6186=B$1), 0)), "")</f>
        <v>2060.42260742187</v>
      </c>
      <c r="C864" s="7" cm="1">
        <f t="array" ref="C864">IFERROR(INDEX(Stock_DataSet!$G$2:$G$6186, MATCH(1, (Stock_DataSet!$B$2:$B$6186=$A864)*(Stock_DataSet!$A$2:$A$6186=C$1), 0)), "")</f>
        <v>3049.14404296875</v>
      </c>
      <c r="D864" s="7" cm="1">
        <f t="array" ref="D864">IFERROR(INDEX(Stock_DataSet!$G$2:$G$6186, MATCH(1, (Stock_DataSet!$B$2:$B$6186=$A864)*(Stock_DataSet!$A$2:$A$6186=D$1), 0)), "")</f>
        <v>1524.60803222656</v>
      </c>
      <c r="E864" s="7" cm="1">
        <f t="array" ref="E864">IFERROR(INDEX(Stock_DataSet!$G$2:$G$6186, MATCH(1, (Stock_DataSet!$B$2:$B$6186=$A864)*(Stock_DataSet!$A$2:$A$6186=E$1), 0)), "")</f>
        <v>1320.22802734375</v>
      </c>
      <c r="F864" s="7" cm="1">
        <f t="array" ref="F864">IFERROR(INDEX(Stock_DataSet!$G$2:$G$6186, MATCH(1, (Stock_DataSet!$B$2:$B$6186=$A864)*(Stock_DataSet!$A$2:$A$6186=F$1), 0)), "")</f>
        <v>2423.41040039062</v>
      </c>
    </row>
    <row r="865" spans="1:6" x14ac:dyDescent="0.25">
      <c r="A865" s="10">
        <v>45009</v>
      </c>
      <c r="B865" s="7" cm="1">
        <f t="array" ref="B865">IFERROR(INDEX(Stock_DataSet!$G$2:$G$6186, MATCH(1, (Stock_DataSet!$B$2:$B$6186=$A865)*(Stock_DataSet!$A$2:$A$6186=B$1), 0)), "")</f>
        <v>2019.63208007812</v>
      </c>
      <c r="C865" s="7" cm="1">
        <f t="array" ref="C865">IFERROR(INDEX(Stock_DataSet!$G$2:$G$6186, MATCH(1, (Stock_DataSet!$B$2:$B$6186=$A865)*(Stock_DataSet!$A$2:$A$6186=C$1), 0)), "")</f>
        <v>3045.09448242187</v>
      </c>
      <c r="D865" s="7" cm="1">
        <f t="array" ref="D865">IFERROR(INDEX(Stock_DataSet!$G$2:$G$6186, MATCH(1, (Stock_DataSet!$B$2:$B$6186=$A865)*(Stock_DataSet!$A$2:$A$6186=D$1), 0)), "")</f>
        <v>1522.16967773437</v>
      </c>
      <c r="E865" s="7" cm="1">
        <f t="array" ref="E865">IFERROR(INDEX(Stock_DataSet!$G$2:$G$6186, MATCH(1, (Stock_DataSet!$B$2:$B$6186=$A865)*(Stock_DataSet!$A$2:$A$6186=E$1), 0)), "")</f>
        <v>1326.0869140625</v>
      </c>
      <c r="F865" s="7" cm="1">
        <f t="array" ref="F865">IFERROR(INDEX(Stock_DataSet!$G$2:$G$6186, MATCH(1, (Stock_DataSet!$B$2:$B$6186=$A865)*(Stock_DataSet!$A$2:$A$6186=F$1), 0)), "")</f>
        <v>2419.21704101562</v>
      </c>
    </row>
    <row r="866" spans="1:6" x14ac:dyDescent="0.25">
      <c r="A866" s="10">
        <v>45012</v>
      </c>
      <c r="B866" s="7" cm="1">
        <f t="array" ref="B866">IFERROR(INDEX(Stock_DataSet!$G$2:$G$6186, MATCH(1, (Stock_DataSet!$B$2:$B$6186=$A866)*(Stock_DataSet!$A$2:$A$6186=B$1), 0)), "")</f>
        <v>2051.02685546875</v>
      </c>
      <c r="C866" s="7" cm="1">
        <f t="array" ref="C866">IFERROR(INDEX(Stock_DataSet!$G$2:$G$6186, MATCH(1, (Stock_DataSet!$B$2:$B$6186=$A866)*(Stock_DataSet!$A$2:$A$6186=C$1), 0)), "")</f>
        <v>3046.85107421875</v>
      </c>
      <c r="D866" s="7" cm="1">
        <f t="array" ref="D866">IFERROR(INDEX(Stock_DataSet!$G$2:$G$6186, MATCH(1, (Stock_DataSet!$B$2:$B$6186=$A866)*(Stock_DataSet!$A$2:$A$6186=D$1), 0)), "")</f>
        <v>1528.80187988281</v>
      </c>
      <c r="E866" s="7" cm="1">
        <f t="array" ref="E866">IFERROR(INDEX(Stock_DataSet!$G$2:$G$6186, MATCH(1, (Stock_DataSet!$B$2:$B$6186=$A866)*(Stock_DataSet!$A$2:$A$6186=E$1), 0)), "")</f>
        <v>1334.05883789062</v>
      </c>
      <c r="F866" s="7" cm="1">
        <f t="array" ref="F866">IFERROR(INDEX(Stock_DataSet!$G$2:$G$6186, MATCH(1, (Stock_DataSet!$B$2:$B$6186=$A866)*(Stock_DataSet!$A$2:$A$6186=F$1), 0)), "")</f>
        <v>2436.96533203125</v>
      </c>
    </row>
    <row r="867" spans="1:6" x14ac:dyDescent="0.25">
      <c r="A867" s="10">
        <v>45013</v>
      </c>
      <c r="B867" s="7" cm="1">
        <f t="array" ref="B867">IFERROR(INDEX(Stock_DataSet!$G$2:$G$6186, MATCH(1, (Stock_DataSet!$B$2:$B$6186=$A867)*(Stock_DataSet!$A$2:$A$6186=B$1), 0)), "")</f>
        <v>2060.60595703125</v>
      </c>
      <c r="C867" s="7" cm="1">
        <f t="array" ref="C867">IFERROR(INDEX(Stock_DataSet!$G$2:$G$6186, MATCH(1, (Stock_DataSet!$B$2:$B$6186=$A867)*(Stock_DataSet!$A$2:$A$6186=C$1), 0)), "")</f>
        <v>3040.60571289062</v>
      </c>
      <c r="D867" s="7" cm="1">
        <f t="array" ref="D867">IFERROR(INDEX(Stock_DataSet!$G$2:$G$6186, MATCH(1, (Stock_DataSet!$B$2:$B$6186=$A867)*(Stock_DataSet!$A$2:$A$6186=D$1), 0)), "")</f>
        <v>1541.23754882812</v>
      </c>
      <c r="E867" s="7" cm="1">
        <f t="array" ref="E867">IFERROR(INDEX(Stock_DataSet!$G$2:$G$6186, MATCH(1, (Stock_DataSet!$B$2:$B$6186=$A867)*(Stock_DataSet!$A$2:$A$6186=E$1), 0)), "")</f>
        <v>1323.15734863281</v>
      </c>
      <c r="F867" s="7" cm="1">
        <f t="array" ref="F867">IFERROR(INDEX(Stock_DataSet!$G$2:$G$6186, MATCH(1, (Stock_DataSet!$B$2:$B$6186=$A867)*(Stock_DataSet!$A$2:$A$6186=F$1), 0)), "")</f>
        <v>2421.16772460937</v>
      </c>
    </row>
    <row r="868" spans="1:6" x14ac:dyDescent="0.25">
      <c r="A868" s="10">
        <v>45014</v>
      </c>
      <c r="B868" s="7" cm="1">
        <f t="array" ref="B868">IFERROR(INDEX(Stock_DataSet!$G$2:$G$6186, MATCH(1, (Stock_DataSet!$B$2:$B$6186=$A868)*(Stock_DataSet!$A$2:$A$6186=B$1), 0)), "")</f>
        <v>2048.41455078125</v>
      </c>
      <c r="C868" s="7" cm="1">
        <f t="array" ref="C868">IFERROR(INDEX(Stock_DataSet!$G$2:$G$6186, MATCH(1, (Stock_DataSet!$B$2:$B$6186=$A868)*(Stock_DataSet!$A$2:$A$6186=C$1), 0)), "")</f>
        <v>3063.0498046875</v>
      </c>
      <c r="D868" s="7" cm="1">
        <f t="array" ref="D868">IFERROR(INDEX(Stock_DataSet!$G$2:$G$6186, MATCH(1, (Stock_DataSet!$B$2:$B$6186=$A868)*(Stock_DataSet!$A$2:$A$6186=D$1), 0)), "")</f>
        <v>1548.65026855468</v>
      </c>
      <c r="E868" s="7" cm="1">
        <f t="array" ref="E868">IFERROR(INDEX(Stock_DataSet!$G$2:$G$6186, MATCH(1, (Stock_DataSet!$B$2:$B$6186=$A868)*(Stock_DataSet!$A$2:$A$6186=E$1), 0)), "")</f>
        <v>1328.87243652343</v>
      </c>
      <c r="F868" s="7" cm="1">
        <f t="array" ref="F868">IFERROR(INDEX(Stock_DataSet!$G$2:$G$6186, MATCH(1, (Stock_DataSet!$B$2:$B$6186=$A868)*(Stock_DataSet!$A$2:$A$6186=F$1), 0)), "")</f>
        <v>2468.02465820312</v>
      </c>
    </row>
    <row r="869" spans="1:6" x14ac:dyDescent="0.25">
      <c r="A869" s="10">
        <v>45016</v>
      </c>
      <c r="B869" s="7" cm="1">
        <f t="array" ref="B869">IFERROR(INDEX(Stock_DataSet!$G$2:$G$6186, MATCH(1, (Stock_DataSet!$B$2:$B$6186=$A869)*(Stock_DataSet!$A$2:$A$6186=B$1), 0)), "")</f>
        <v>2136.73291015625</v>
      </c>
      <c r="C869" s="7" cm="1">
        <f t="array" ref="C869">IFERROR(INDEX(Stock_DataSet!$G$2:$G$6186, MATCH(1, (Stock_DataSet!$B$2:$B$6186=$A869)*(Stock_DataSet!$A$2:$A$6186=C$1), 0)), "")</f>
        <v>3128.43041992187</v>
      </c>
      <c r="D869" s="7" cm="1">
        <f t="array" ref="D869">IFERROR(INDEX(Stock_DataSet!$G$2:$G$6186, MATCH(1, (Stock_DataSet!$B$2:$B$6186=$A869)*(Stock_DataSet!$A$2:$A$6186=D$1), 0)), "")</f>
        <v>1569.86401367187</v>
      </c>
      <c r="E869" s="7" cm="1">
        <f t="array" ref="E869">IFERROR(INDEX(Stock_DataSet!$G$2:$G$6186, MATCH(1, (Stock_DataSet!$B$2:$B$6186=$A869)*(Stock_DataSet!$A$2:$A$6186=E$1), 0)), "")</f>
        <v>1371.517578125</v>
      </c>
      <c r="F869" s="7" cm="1">
        <f t="array" ref="F869">IFERROR(INDEX(Stock_DataSet!$G$2:$G$6186, MATCH(1, (Stock_DataSet!$B$2:$B$6186=$A869)*(Stock_DataSet!$A$2:$A$6186=F$1), 0)), "")</f>
        <v>2496.79272460937</v>
      </c>
    </row>
    <row r="870" spans="1:6" x14ac:dyDescent="0.25">
      <c r="A870" s="10">
        <v>45019</v>
      </c>
      <c r="B870" s="7" cm="1">
        <f t="array" ref="B870">IFERROR(INDEX(Stock_DataSet!$G$2:$G$6186, MATCH(1, (Stock_DataSet!$B$2:$B$6186=$A870)*(Stock_DataSet!$A$2:$A$6186=B$1), 0)), "")</f>
        <v>2137.099609375</v>
      </c>
      <c r="C870" s="7" cm="1">
        <f t="array" ref="C870">IFERROR(INDEX(Stock_DataSet!$G$2:$G$6186, MATCH(1, (Stock_DataSet!$B$2:$B$6186=$A870)*(Stock_DataSet!$A$2:$A$6186=C$1), 0)), "")</f>
        <v>3122.67358398437</v>
      </c>
      <c r="D870" s="7" cm="1">
        <f t="array" ref="D870">IFERROR(INDEX(Stock_DataSet!$G$2:$G$6186, MATCH(1, (Stock_DataSet!$B$2:$B$6186=$A870)*(Stock_DataSet!$A$2:$A$6186=D$1), 0)), "")</f>
        <v>1570.83923339843</v>
      </c>
      <c r="E870" s="7" cm="1">
        <f t="array" ref="E870">IFERROR(INDEX(Stock_DataSet!$G$2:$G$6186, MATCH(1, (Stock_DataSet!$B$2:$B$6186=$A870)*(Stock_DataSet!$A$2:$A$6186=E$1), 0)), "")</f>
        <v>1355.09350585937</v>
      </c>
      <c r="F870" s="7" cm="1">
        <f t="array" ref="F870">IFERROR(INDEX(Stock_DataSet!$G$2:$G$6186, MATCH(1, (Stock_DataSet!$B$2:$B$6186=$A870)*(Stock_DataSet!$A$2:$A$6186=F$1), 0)), "")</f>
        <v>2473.14428710937</v>
      </c>
    </row>
    <row r="871" spans="1:6" x14ac:dyDescent="0.25">
      <c r="A871" s="10">
        <v>45021</v>
      </c>
      <c r="B871" s="7" cm="1">
        <f t="array" ref="B871">IFERROR(INDEX(Stock_DataSet!$G$2:$G$6186, MATCH(1, (Stock_DataSet!$B$2:$B$6186=$A871)*(Stock_DataSet!$A$2:$A$6186=B$1), 0)), "")</f>
        <v>2131.96630859375</v>
      </c>
      <c r="C871" s="7" cm="1">
        <f t="array" ref="C871">IFERROR(INDEX(Stock_DataSet!$G$2:$G$6186, MATCH(1, (Stock_DataSet!$B$2:$B$6186=$A871)*(Stock_DataSet!$A$2:$A$6186=C$1), 0)), "")</f>
        <v>3161.51171875</v>
      </c>
      <c r="D871" s="7" cm="1">
        <f t="array" ref="D871">IFERROR(INDEX(Stock_DataSet!$G$2:$G$6186, MATCH(1, (Stock_DataSet!$B$2:$B$6186=$A871)*(Stock_DataSet!$A$2:$A$6186=D$1), 0)), "")</f>
        <v>1612.97412109375</v>
      </c>
      <c r="E871" s="7" cm="1">
        <f t="array" ref="E871">IFERROR(INDEX(Stock_DataSet!$G$2:$G$6186, MATCH(1, (Stock_DataSet!$B$2:$B$6186=$A871)*(Stock_DataSet!$A$2:$A$6186=E$1), 0)), "")</f>
        <v>1367.29150390625</v>
      </c>
      <c r="F871" s="7" cm="1">
        <f t="array" ref="F871">IFERROR(INDEX(Stock_DataSet!$G$2:$G$6186, MATCH(1, (Stock_DataSet!$B$2:$B$6186=$A871)*(Stock_DataSet!$A$2:$A$6186=F$1), 0)), "")</f>
        <v>2518.63647460937</v>
      </c>
    </row>
    <row r="872" spans="1:6" x14ac:dyDescent="0.25">
      <c r="A872" s="10">
        <v>45022</v>
      </c>
      <c r="B872" s="7" cm="1">
        <f t="array" ref="B872">IFERROR(INDEX(Stock_DataSet!$G$2:$G$6186, MATCH(1, (Stock_DataSet!$B$2:$B$6186=$A872)*(Stock_DataSet!$A$2:$A$6186=B$1), 0)), "")</f>
        <v>2146.265625</v>
      </c>
      <c r="C872" s="7" cm="1">
        <f t="array" ref="C872">IFERROR(INDEX(Stock_DataSet!$G$2:$G$6186, MATCH(1, (Stock_DataSet!$B$2:$B$6186=$A872)*(Stock_DataSet!$A$2:$A$6186=C$1), 0)), "")</f>
        <v>3142.87280273437</v>
      </c>
      <c r="D872" s="7" cm="1">
        <f t="array" ref="D872">IFERROR(INDEX(Stock_DataSet!$G$2:$G$6186, MATCH(1, (Stock_DataSet!$B$2:$B$6186=$A872)*(Stock_DataSet!$A$2:$A$6186=D$1), 0)), "")</f>
        <v>1625.26342773437</v>
      </c>
      <c r="E872" s="7" cm="1">
        <f t="array" ref="E872">IFERROR(INDEX(Stock_DataSet!$G$2:$G$6186, MATCH(1, (Stock_DataSet!$B$2:$B$6186=$A872)*(Stock_DataSet!$A$2:$A$6186=E$1), 0)), "")</f>
        <v>1365.70666503906</v>
      </c>
      <c r="F872" s="7" cm="1">
        <f t="array" ref="F872">IFERROR(INDEX(Stock_DataSet!$G$2:$G$6186, MATCH(1, (Stock_DataSet!$B$2:$B$6186=$A872)*(Stock_DataSet!$A$2:$A$6186=F$1), 0)), "")</f>
        <v>2501.57080078125</v>
      </c>
    </row>
    <row r="873" spans="1:6" x14ac:dyDescent="0.25">
      <c r="A873" s="10">
        <v>45026</v>
      </c>
      <c r="B873" s="7" cm="1">
        <f t="array" ref="B873">IFERROR(INDEX(Stock_DataSet!$G$2:$G$6186, MATCH(1, (Stock_DataSet!$B$2:$B$6186=$A873)*(Stock_DataSet!$A$2:$A$6186=B$1), 0)), "")</f>
        <v>2131.04956054687</v>
      </c>
      <c r="C873" s="7" cm="1">
        <f t="array" ref="C873">IFERROR(INDEX(Stock_DataSet!$G$2:$G$6186, MATCH(1, (Stock_DataSet!$B$2:$B$6186=$A873)*(Stock_DataSet!$A$2:$A$6186=C$1), 0)), "")</f>
        <v>3184.541015625</v>
      </c>
      <c r="D873" s="7" cm="1">
        <f t="array" ref="D873">IFERROR(INDEX(Stock_DataSet!$G$2:$G$6186, MATCH(1, (Stock_DataSet!$B$2:$B$6186=$A873)*(Stock_DataSet!$A$2:$A$6186=D$1), 0)), "")</f>
        <v>1617.55810546875</v>
      </c>
      <c r="E873" s="7" cm="1">
        <f t="array" ref="E873">IFERROR(INDEX(Stock_DataSet!$G$2:$G$6186, MATCH(1, (Stock_DataSet!$B$2:$B$6186=$A873)*(Stock_DataSet!$A$2:$A$6186=E$1), 0)), "")</f>
        <v>1371.18151855468</v>
      </c>
      <c r="F873" s="7" cm="1">
        <f t="array" ref="F873">IFERROR(INDEX(Stock_DataSet!$G$2:$G$6186, MATCH(1, (Stock_DataSet!$B$2:$B$6186=$A873)*(Stock_DataSet!$A$2:$A$6186=F$1), 0)), "")</f>
        <v>2469.29223632812</v>
      </c>
    </row>
    <row r="874" spans="1:6" x14ac:dyDescent="0.25">
      <c r="A874" s="10">
        <v>45027</v>
      </c>
      <c r="B874" s="7" cm="1">
        <f t="array" ref="B874">IFERROR(INDEX(Stock_DataSet!$G$2:$G$6186, MATCH(1, (Stock_DataSet!$B$2:$B$6186=$A874)*(Stock_DataSet!$A$2:$A$6186=B$1), 0)), "")</f>
        <v>2141.5908203125</v>
      </c>
      <c r="C874" s="7" cm="1">
        <f t="array" ref="C874">IFERROR(INDEX(Stock_DataSet!$G$2:$G$6186, MATCH(1, (Stock_DataSet!$B$2:$B$6186=$A874)*(Stock_DataSet!$A$2:$A$6186=C$1), 0)), "")</f>
        <v>3136.13989257812</v>
      </c>
      <c r="D874" s="7" cm="1">
        <f t="array" ref="D874">IFERROR(INDEX(Stock_DataSet!$G$2:$G$6186, MATCH(1, (Stock_DataSet!$B$2:$B$6186=$A874)*(Stock_DataSet!$A$2:$A$6186=D$1), 0)), "")</f>
        <v>1622.28869628906</v>
      </c>
      <c r="E874" s="7" cm="1">
        <f t="array" ref="E874">IFERROR(INDEX(Stock_DataSet!$G$2:$G$6186, MATCH(1, (Stock_DataSet!$B$2:$B$6186=$A874)*(Stock_DataSet!$A$2:$A$6186=E$1), 0)), "")</f>
        <v>1350.5791015625</v>
      </c>
      <c r="F874" s="7" cm="1">
        <f t="array" ref="F874">IFERROR(INDEX(Stock_DataSet!$G$2:$G$6186, MATCH(1, (Stock_DataSet!$B$2:$B$6186=$A874)*(Stock_DataSet!$A$2:$A$6186=F$1), 0)), "")</f>
        <v>2484.50537109375</v>
      </c>
    </row>
    <row r="875" spans="1:6" x14ac:dyDescent="0.25">
      <c r="A875" s="10">
        <v>45028</v>
      </c>
      <c r="B875" s="7" cm="1">
        <f t="array" ref="B875">IFERROR(INDEX(Stock_DataSet!$G$2:$G$6186, MATCH(1, (Stock_DataSet!$B$2:$B$6186=$A875)*(Stock_DataSet!$A$2:$A$6186=B$1), 0)), "")</f>
        <v>2151.03247070312</v>
      </c>
      <c r="C875" s="7" cm="1">
        <f t="array" ref="C875">IFERROR(INDEX(Stock_DataSet!$G$2:$G$6186, MATCH(1, (Stock_DataSet!$B$2:$B$6186=$A875)*(Stock_DataSet!$A$2:$A$6186=C$1), 0)), "")</f>
        <v>3163.31689453125</v>
      </c>
      <c r="D875" s="7" cm="1">
        <f t="array" ref="D875">IFERROR(INDEX(Stock_DataSet!$G$2:$G$6186, MATCH(1, (Stock_DataSet!$B$2:$B$6186=$A875)*(Stock_DataSet!$A$2:$A$6186=D$1), 0)), "")</f>
        <v>1643.35607910156</v>
      </c>
      <c r="E875" s="7" cm="1">
        <f t="array" ref="E875">IFERROR(INDEX(Stock_DataSet!$G$2:$G$6186, MATCH(1, (Stock_DataSet!$B$2:$B$6186=$A875)*(Stock_DataSet!$A$2:$A$6186=E$1), 0)), "")</f>
        <v>1371.85375976562</v>
      </c>
      <c r="F875" s="7" cm="1">
        <f t="array" ref="F875">IFERROR(INDEX(Stock_DataSet!$G$2:$G$6186, MATCH(1, (Stock_DataSet!$B$2:$B$6186=$A875)*(Stock_DataSet!$A$2:$A$6186=F$1), 0)), "")</f>
        <v>2466.171875</v>
      </c>
    </row>
    <row r="876" spans="1:6" x14ac:dyDescent="0.25">
      <c r="A876" s="10">
        <v>45029</v>
      </c>
      <c r="B876" s="7" cm="1">
        <f t="array" ref="B876">IFERROR(INDEX(Stock_DataSet!$G$2:$G$6186, MATCH(1, (Stock_DataSet!$B$2:$B$6186=$A876)*(Stock_DataSet!$A$2:$A$6186=B$1), 0)), "")</f>
        <v>2159.14477539062</v>
      </c>
      <c r="C876" s="7" cm="1">
        <f t="array" ref="C876">IFERROR(INDEX(Stock_DataSet!$G$2:$G$6186, MATCH(1, (Stock_DataSet!$B$2:$B$6186=$A876)*(Stock_DataSet!$A$2:$A$6186=C$1), 0)), "")</f>
        <v>3111.79296875</v>
      </c>
      <c r="D876" s="7" cm="1">
        <f t="array" ref="D876">IFERROR(INDEX(Stock_DataSet!$G$2:$G$6186, MATCH(1, (Stock_DataSet!$B$2:$B$6186=$A876)*(Stock_DataSet!$A$2:$A$6186=D$1), 0)), "")</f>
        <v>1650.71984863281</v>
      </c>
      <c r="E876" s="7" cm="1">
        <f t="array" ref="E876">IFERROR(INDEX(Stock_DataSet!$G$2:$G$6186, MATCH(1, (Stock_DataSet!$B$2:$B$6186=$A876)*(Stock_DataSet!$A$2:$A$6186=E$1), 0)), "")</f>
        <v>1334.29895019531</v>
      </c>
      <c r="F876" s="7" cm="1">
        <f t="array" ref="F876">IFERROR(INDEX(Stock_DataSet!$G$2:$G$6186, MATCH(1, (Stock_DataSet!$B$2:$B$6186=$A876)*(Stock_DataSet!$A$2:$A$6186=F$1), 0)), "")</f>
        <v>2473.24169921875</v>
      </c>
    </row>
    <row r="877" spans="1:6" x14ac:dyDescent="0.25">
      <c r="A877" s="10">
        <v>45033</v>
      </c>
      <c r="B877" s="7" cm="1">
        <f t="array" ref="B877">IFERROR(INDEX(Stock_DataSet!$G$2:$G$6186, MATCH(1, (Stock_DataSet!$B$2:$B$6186=$A877)*(Stock_DataSet!$A$2:$A$6186=B$1), 0)), "")</f>
        <v>2170.09838867187</v>
      </c>
      <c r="C877" s="7" cm="1">
        <f t="array" ref="C877">IFERROR(INDEX(Stock_DataSet!$G$2:$G$6186, MATCH(1, (Stock_DataSet!$B$2:$B$6186=$A877)*(Stock_DataSet!$A$2:$A$6186=C$1), 0)), "")</f>
        <v>3063.63500976562</v>
      </c>
      <c r="D877" s="7" cm="1">
        <f t="array" ref="D877">IFERROR(INDEX(Stock_DataSet!$G$2:$G$6186, MATCH(1, (Stock_DataSet!$B$2:$B$6186=$A877)*(Stock_DataSet!$A$2:$A$6186=D$1), 0)), "")</f>
        <v>1625.55615234375</v>
      </c>
      <c r="E877" s="7" cm="1">
        <f t="array" ref="E877">IFERROR(INDEX(Stock_DataSet!$G$2:$G$6186, MATCH(1, (Stock_DataSet!$B$2:$B$6186=$A877)*(Stock_DataSet!$A$2:$A$6186=E$1), 0)), "")</f>
        <v>1208.572265625</v>
      </c>
      <c r="F877" s="7" cm="1">
        <f t="array" ref="F877">IFERROR(INDEX(Stock_DataSet!$G$2:$G$6186, MATCH(1, (Stock_DataSet!$B$2:$B$6186=$A877)*(Stock_DataSet!$A$2:$A$6186=F$1), 0)), "")</f>
        <v>2488.50366210937</v>
      </c>
    </row>
    <row r="878" spans="1:6" x14ac:dyDescent="0.25">
      <c r="A878" s="10">
        <v>45034</v>
      </c>
      <c r="B878" s="7" cm="1">
        <f t="array" ref="B878">IFERROR(INDEX(Stock_DataSet!$G$2:$G$6186, MATCH(1, (Stock_DataSet!$B$2:$B$6186=$A878)*(Stock_DataSet!$A$2:$A$6186=B$1), 0)), "")</f>
        <v>2145.25756835937</v>
      </c>
      <c r="C878" s="7" cm="1">
        <f t="array" ref="C878">IFERROR(INDEX(Stock_DataSet!$G$2:$G$6186, MATCH(1, (Stock_DataSet!$B$2:$B$6186=$A878)*(Stock_DataSet!$A$2:$A$6186=C$1), 0)), "")</f>
        <v>3055.0966796875</v>
      </c>
      <c r="D878" s="7" cm="1">
        <f t="array" ref="D878">IFERROR(INDEX(Stock_DataSet!$G$2:$G$6186, MATCH(1, (Stock_DataSet!$B$2:$B$6186=$A878)*(Stock_DataSet!$A$2:$A$6186=D$1), 0)), "")</f>
        <v>1618.67993164062</v>
      </c>
      <c r="E878" s="7" cm="1">
        <f t="array" ref="E878">IFERROR(INDEX(Stock_DataSet!$G$2:$G$6186, MATCH(1, (Stock_DataSet!$B$2:$B$6186=$A878)*(Stock_DataSet!$A$2:$A$6186=E$1), 0)), "")</f>
        <v>1209.58068847656</v>
      </c>
      <c r="F878" s="7" cm="1">
        <f t="array" ref="F878">IFERROR(INDEX(Stock_DataSet!$G$2:$G$6186, MATCH(1, (Stock_DataSet!$B$2:$B$6186=$A878)*(Stock_DataSet!$A$2:$A$6186=F$1), 0)), "")</f>
        <v>2477.97143554687</v>
      </c>
    </row>
    <row r="879" spans="1:6" x14ac:dyDescent="0.25">
      <c r="A879" s="10">
        <v>45035</v>
      </c>
      <c r="B879" s="7" cm="1">
        <f t="array" ref="B879">IFERROR(INDEX(Stock_DataSet!$G$2:$G$6186, MATCH(1, (Stock_DataSet!$B$2:$B$6186=$A879)*(Stock_DataSet!$A$2:$A$6186=B$1), 0)), "")</f>
        <v>2155.9365234375</v>
      </c>
      <c r="C879" s="7" cm="1">
        <f t="array" ref="C879">IFERROR(INDEX(Stock_DataSet!$G$2:$G$6186, MATCH(1, (Stock_DataSet!$B$2:$B$6186=$A879)*(Stock_DataSet!$A$2:$A$6186=C$1), 0)), "")</f>
        <v>3014.94116210937</v>
      </c>
      <c r="D879" s="7" cm="1">
        <f t="array" ref="D879">IFERROR(INDEX(Stock_DataSet!$G$2:$G$6186, MATCH(1, (Stock_DataSet!$B$2:$B$6186=$A879)*(Stock_DataSet!$A$2:$A$6186=D$1), 0)), "")</f>
        <v>1624.62939453125</v>
      </c>
      <c r="E879" s="7" cm="1">
        <f t="array" ref="E879">IFERROR(INDEX(Stock_DataSet!$G$2:$G$6186, MATCH(1, (Stock_DataSet!$B$2:$B$6186=$A879)*(Stock_DataSet!$A$2:$A$6186=E$1), 0)), "")</f>
        <v>1183.50366210937</v>
      </c>
      <c r="F879" s="7" cm="1">
        <f t="array" ref="F879">IFERROR(INDEX(Stock_DataSet!$G$2:$G$6186, MATCH(1, (Stock_DataSet!$B$2:$B$6186=$A879)*(Stock_DataSet!$A$2:$A$6186=F$1), 0)), "")</f>
        <v>2468.75634765625</v>
      </c>
    </row>
    <row r="880" spans="1:6" x14ac:dyDescent="0.25">
      <c r="A880" s="10">
        <v>45036</v>
      </c>
      <c r="B880" s="7" cm="1">
        <f t="array" ref="B880">IFERROR(INDEX(Stock_DataSet!$G$2:$G$6186, MATCH(1, (Stock_DataSet!$B$2:$B$6186=$A880)*(Stock_DataSet!$A$2:$A$6186=B$1), 0)), "")</f>
        <v>2150.482421875</v>
      </c>
      <c r="C880" s="7" cm="1">
        <f t="array" ref="C880">IFERROR(INDEX(Stock_DataSet!$G$2:$G$6186, MATCH(1, (Stock_DataSet!$B$2:$B$6186=$A880)*(Stock_DataSet!$A$2:$A$6186=C$1), 0)), "")</f>
        <v>3029.77368164062</v>
      </c>
      <c r="D880" s="7" cm="1">
        <f t="array" ref="D880">IFERROR(INDEX(Stock_DataSet!$G$2:$G$6186, MATCH(1, (Stock_DataSet!$B$2:$B$6186=$A880)*(Stock_DataSet!$A$2:$A$6186=D$1), 0)), "")</f>
        <v>1630.67663574218</v>
      </c>
      <c r="E880" s="7" cm="1">
        <f t="array" ref="E880">IFERROR(INDEX(Stock_DataSet!$G$2:$G$6186, MATCH(1, (Stock_DataSet!$B$2:$B$6186=$A880)*(Stock_DataSet!$A$2:$A$6186=E$1), 0)), "")</f>
        <v>1175.05151367187</v>
      </c>
      <c r="F880" s="7" cm="1">
        <f t="array" ref="F880">IFERROR(INDEX(Stock_DataSet!$G$2:$G$6186, MATCH(1, (Stock_DataSet!$B$2:$B$6186=$A880)*(Stock_DataSet!$A$2:$A$6186=F$1), 0)), "")</f>
        <v>2430.724609375</v>
      </c>
    </row>
    <row r="881" spans="1:6" x14ac:dyDescent="0.25">
      <c r="A881" s="10">
        <v>45037</v>
      </c>
      <c r="B881" s="7" cm="1">
        <f t="array" ref="B881">IFERROR(INDEX(Stock_DataSet!$G$2:$G$6186, MATCH(1, (Stock_DataSet!$B$2:$B$6186=$A881)*(Stock_DataSet!$A$2:$A$6186=B$1), 0)), "")</f>
        <v>2153.1865234375</v>
      </c>
      <c r="C881" s="7" cm="1">
        <f t="array" ref="C881">IFERROR(INDEX(Stock_DataSet!$G$2:$G$6186, MATCH(1, (Stock_DataSet!$B$2:$B$6186=$A881)*(Stock_DataSet!$A$2:$A$6186=C$1), 0)), "")</f>
        <v>3084.46948242187</v>
      </c>
      <c r="D881" s="7" cm="1">
        <f t="array" ref="D881">IFERROR(INDEX(Stock_DataSet!$G$2:$G$6186, MATCH(1, (Stock_DataSet!$B$2:$B$6186=$A881)*(Stock_DataSet!$A$2:$A$6186=D$1), 0)), "")</f>
        <v>1633.30993652343</v>
      </c>
      <c r="E881" s="7" cm="1">
        <f t="array" ref="E881">IFERROR(INDEX(Stock_DataSet!$G$2:$G$6186, MATCH(1, (Stock_DataSet!$B$2:$B$6186=$A881)*(Stock_DataSet!$A$2:$A$6186=E$1), 0)), "")</f>
        <v>1178.84533691406</v>
      </c>
      <c r="F881" s="7" cm="1">
        <f t="array" ref="F881">IFERROR(INDEX(Stock_DataSet!$G$2:$G$6186, MATCH(1, (Stock_DataSet!$B$2:$B$6186=$A881)*(Stock_DataSet!$A$2:$A$6186=F$1), 0)), "")</f>
        <v>2435.94140625</v>
      </c>
    </row>
    <row r="882" spans="1:6" x14ac:dyDescent="0.25">
      <c r="A882" s="10">
        <v>45040</v>
      </c>
      <c r="B882" s="7" cm="1">
        <f t="array" ref="B882">IFERROR(INDEX(Stock_DataSet!$G$2:$G$6186, MATCH(1, (Stock_DataSet!$B$2:$B$6186=$A882)*(Stock_DataSet!$A$2:$A$6186=B$1), 0)), "")</f>
        <v>2161.43627929687</v>
      </c>
      <c r="C882" s="7" cm="1">
        <f t="array" ref="C882">IFERROR(INDEX(Stock_DataSet!$G$2:$G$6186, MATCH(1, (Stock_DataSet!$B$2:$B$6186=$A882)*(Stock_DataSet!$A$2:$A$6186=C$1), 0)), "")</f>
        <v>3098.08227539062</v>
      </c>
      <c r="D882" s="7" cm="1">
        <f t="array" ref="D882">IFERROR(INDEX(Stock_DataSet!$G$2:$G$6186, MATCH(1, (Stock_DataSet!$B$2:$B$6186=$A882)*(Stock_DataSet!$A$2:$A$6186=D$1), 0)), "")</f>
        <v>1646.52600097656</v>
      </c>
      <c r="E882" s="7" cm="1">
        <f t="array" ref="E882">IFERROR(INDEX(Stock_DataSet!$G$2:$G$6186, MATCH(1, (Stock_DataSet!$B$2:$B$6186=$A882)*(Stock_DataSet!$A$2:$A$6186=E$1), 0)), "")</f>
        <v>1177.8369140625</v>
      </c>
      <c r="F882" s="7" cm="1">
        <f t="array" ref="F882">IFERROR(INDEX(Stock_DataSet!$G$2:$G$6186, MATCH(1, (Stock_DataSet!$B$2:$B$6186=$A882)*(Stock_DataSet!$A$2:$A$6186=F$1), 0)), "")</f>
        <v>2437.69653320312</v>
      </c>
    </row>
    <row r="883" spans="1:6" x14ac:dyDescent="0.25">
      <c r="A883" s="10">
        <v>45041</v>
      </c>
      <c r="B883" s="7" cm="1">
        <f t="array" ref="B883">IFERROR(INDEX(Stock_DataSet!$G$2:$G$6186, MATCH(1, (Stock_DataSet!$B$2:$B$6186=$A883)*(Stock_DataSet!$A$2:$A$6186=B$1), 0)), "")</f>
        <v>2177.9814453125</v>
      </c>
      <c r="C883" s="7" cm="1">
        <f t="array" ref="C883">IFERROR(INDEX(Stock_DataSet!$G$2:$G$6186, MATCH(1, (Stock_DataSet!$B$2:$B$6186=$A883)*(Stock_DataSet!$A$2:$A$6186=C$1), 0)), "")</f>
        <v>3099.2529296875</v>
      </c>
      <c r="D883" s="7" cm="1">
        <f t="array" ref="D883">IFERROR(INDEX(Stock_DataSet!$G$2:$G$6186, MATCH(1, (Stock_DataSet!$B$2:$B$6186=$A883)*(Stock_DataSet!$A$2:$A$6186=D$1), 0)), "")</f>
        <v>1623.11767578125</v>
      </c>
      <c r="E883" s="7" cm="1">
        <f t="array" ref="E883">IFERROR(INDEX(Stock_DataSet!$G$2:$G$6186, MATCH(1, (Stock_DataSet!$B$2:$B$6186=$A883)*(Stock_DataSet!$A$2:$A$6186=E$1), 0)), "")</f>
        <v>1176.4921875</v>
      </c>
      <c r="F883" s="7" cm="1">
        <f t="array" ref="F883">IFERROR(INDEX(Stock_DataSet!$G$2:$G$6186, MATCH(1, (Stock_DataSet!$B$2:$B$6186=$A883)*(Stock_DataSet!$A$2:$A$6186=F$1), 0)), "")</f>
        <v>2428.62768554687</v>
      </c>
    </row>
    <row r="884" spans="1:6" x14ac:dyDescent="0.25">
      <c r="A884" s="10">
        <v>45042</v>
      </c>
      <c r="B884" s="7" cm="1">
        <f t="array" ref="B884">IFERROR(INDEX(Stock_DataSet!$G$2:$G$6186, MATCH(1, (Stock_DataSet!$B$2:$B$6186=$A884)*(Stock_DataSet!$A$2:$A$6186=B$1), 0)), "")</f>
        <v>2165.19458007812</v>
      </c>
      <c r="C884" s="7" cm="1">
        <f t="array" ref="C884">IFERROR(INDEX(Stock_DataSet!$G$2:$G$6186, MATCH(1, (Stock_DataSet!$B$2:$B$6186=$A884)*(Stock_DataSet!$A$2:$A$6186=C$1), 0)), "")</f>
        <v>3120.86791992187</v>
      </c>
      <c r="D884" s="7" cm="1">
        <f t="array" ref="D884">IFERROR(INDEX(Stock_DataSet!$G$2:$G$6186, MATCH(1, (Stock_DataSet!$B$2:$B$6186=$A884)*(Stock_DataSet!$A$2:$A$6186=D$1), 0)), "")</f>
        <v>1630.5791015625</v>
      </c>
      <c r="E884" s="7" cm="1">
        <f t="array" ref="E884">IFERROR(INDEX(Stock_DataSet!$G$2:$G$6186, MATCH(1, (Stock_DataSet!$B$2:$B$6186=$A884)*(Stock_DataSet!$A$2:$A$6186=E$1), 0)), "")</f>
        <v>1179.03747558593</v>
      </c>
      <c r="F884" s="7" cm="1">
        <f t="array" ref="F884">IFERROR(INDEX(Stock_DataSet!$G$2:$G$6186, MATCH(1, (Stock_DataSet!$B$2:$B$6186=$A884)*(Stock_DataSet!$A$2:$A$6186=F$1), 0)), "")</f>
        <v>2448.47241210937</v>
      </c>
    </row>
    <row r="885" spans="1:6" x14ac:dyDescent="0.25">
      <c r="A885" s="10">
        <v>45043</v>
      </c>
      <c r="B885" s="7" cm="1">
        <f t="array" ref="B885">IFERROR(INDEX(Stock_DataSet!$G$2:$G$6186, MATCH(1, (Stock_DataSet!$B$2:$B$6186=$A885)*(Stock_DataSet!$A$2:$A$6186=B$1), 0)), "")</f>
        <v>2178.89819335937</v>
      </c>
      <c r="C885" s="7" cm="1">
        <f t="array" ref="C885">IFERROR(INDEX(Stock_DataSet!$G$2:$G$6186, MATCH(1, (Stock_DataSet!$B$2:$B$6186=$A885)*(Stock_DataSet!$A$2:$A$6186=C$1), 0)), "")</f>
        <v>3110.9140625</v>
      </c>
      <c r="D885" s="7" cm="1">
        <f t="array" ref="D885">IFERROR(INDEX(Stock_DataSet!$G$2:$G$6186, MATCH(1, (Stock_DataSet!$B$2:$B$6186=$A885)*(Stock_DataSet!$A$2:$A$6186=D$1), 0)), "")</f>
        <v>1639.55224609375</v>
      </c>
      <c r="E885" s="7" cm="1">
        <f t="array" ref="E885">IFERROR(INDEX(Stock_DataSet!$G$2:$G$6186, MATCH(1, (Stock_DataSet!$B$2:$B$6186=$A885)*(Stock_DataSet!$A$2:$A$6186=E$1), 0)), "")</f>
        <v>1196.99841308593</v>
      </c>
      <c r="F885" s="7" cm="1">
        <f t="array" ref="F885">IFERROR(INDEX(Stock_DataSet!$G$2:$G$6186, MATCH(1, (Stock_DataSet!$B$2:$B$6186=$A885)*(Stock_DataSet!$A$2:$A$6186=F$1), 0)), "")</f>
        <v>2407.6611328125</v>
      </c>
    </row>
    <row r="886" spans="1:6" x14ac:dyDescent="0.25">
      <c r="A886" s="10">
        <v>45044</v>
      </c>
      <c r="B886" s="7" cm="1">
        <f t="array" ref="B886">IFERROR(INDEX(Stock_DataSet!$G$2:$G$6186, MATCH(1, (Stock_DataSet!$B$2:$B$6186=$A886)*(Stock_DataSet!$A$2:$A$6186=B$1), 0)), "")</f>
        <v>2218.72631835937</v>
      </c>
      <c r="C886" s="7" cm="1">
        <f t="array" ref="C886">IFERROR(INDEX(Stock_DataSet!$G$2:$G$6186, MATCH(1, (Stock_DataSet!$B$2:$B$6186=$A886)*(Stock_DataSet!$A$2:$A$6186=C$1), 0)), "")</f>
        <v>3141.45825195312</v>
      </c>
      <c r="D886" s="7" cm="1">
        <f t="array" ref="D886">IFERROR(INDEX(Stock_DataSet!$G$2:$G$6186, MATCH(1, (Stock_DataSet!$B$2:$B$6186=$A886)*(Stock_DataSet!$A$2:$A$6186=D$1), 0)), "")</f>
        <v>1645.98950195312</v>
      </c>
      <c r="E886" s="7" cm="1">
        <f t="array" ref="E886">IFERROR(INDEX(Stock_DataSet!$G$2:$G$6186, MATCH(1, (Stock_DataSet!$B$2:$B$6186=$A886)*(Stock_DataSet!$A$2:$A$6186=E$1), 0)), "")</f>
        <v>1203.24145507812</v>
      </c>
      <c r="F886" s="7" cm="1">
        <f t="array" ref="F886">IFERROR(INDEX(Stock_DataSet!$G$2:$G$6186, MATCH(1, (Stock_DataSet!$B$2:$B$6186=$A886)*(Stock_DataSet!$A$2:$A$6186=F$1), 0)), "")</f>
        <v>2396.30053710937</v>
      </c>
    </row>
    <row r="887" spans="1:6" x14ac:dyDescent="0.25">
      <c r="A887" s="10">
        <v>45048</v>
      </c>
      <c r="B887" s="7" cm="1">
        <f t="array" ref="B887">IFERROR(INDEX(Stock_DataSet!$G$2:$G$6186, MATCH(1, (Stock_DataSet!$B$2:$B$6186=$A887)*(Stock_DataSet!$A$2:$A$6186=B$1), 0)), "")</f>
        <v>2237.56323242187</v>
      </c>
      <c r="C887" s="7" cm="1">
        <f t="array" ref="C887">IFERROR(INDEX(Stock_DataSet!$G$2:$G$6186, MATCH(1, (Stock_DataSet!$B$2:$B$6186=$A887)*(Stock_DataSet!$A$2:$A$6186=C$1), 0)), "")</f>
        <v>3141.60424804687</v>
      </c>
      <c r="D887" s="7" cm="1">
        <f t="array" ref="D887">IFERROR(INDEX(Stock_DataSet!$G$2:$G$6186, MATCH(1, (Stock_DataSet!$B$2:$B$6186=$A887)*(Stock_DataSet!$A$2:$A$6186=D$1), 0)), "")</f>
        <v>1645.64807128906</v>
      </c>
      <c r="E887" s="7" cm="1">
        <f t="array" ref="E887">IFERROR(INDEX(Stock_DataSet!$G$2:$G$6186, MATCH(1, (Stock_DataSet!$B$2:$B$6186=$A887)*(Stock_DataSet!$A$2:$A$6186=E$1), 0)), "")</f>
        <v>1226.96520996093</v>
      </c>
      <c r="F887" s="7" cm="1">
        <f t="array" ref="F887">IFERROR(INDEX(Stock_DataSet!$G$2:$G$6186, MATCH(1, (Stock_DataSet!$B$2:$B$6186=$A887)*(Stock_DataSet!$A$2:$A$6186=F$1), 0)), "")</f>
        <v>2390.83959960937</v>
      </c>
    </row>
    <row r="888" spans="1:6" x14ac:dyDescent="0.25">
      <c r="A888" s="10">
        <v>45049</v>
      </c>
      <c r="B888" s="7" cm="1">
        <f t="array" ref="B888">IFERROR(INDEX(Stock_DataSet!$G$2:$G$6186, MATCH(1, (Stock_DataSet!$B$2:$B$6186=$A888)*(Stock_DataSet!$A$2:$A$6186=B$1), 0)), "")</f>
        <v>2218.35961914062</v>
      </c>
      <c r="C888" s="7" cm="1">
        <f t="array" ref="C888">IFERROR(INDEX(Stock_DataSet!$G$2:$G$6186, MATCH(1, (Stock_DataSet!$B$2:$B$6186=$A888)*(Stock_DataSet!$A$2:$A$6186=C$1), 0)), "")</f>
        <v>3103.05908203125</v>
      </c>
      <c r="D888" s="7" cm="1">
        <f t="array" ref="D888">IFERROR(INDEX(Stock_DataSet!$G$2:$G$6186, MATCH(1, (Stock_DataSet!$B$2:$B$6186=$A888)*(Stock_DataSet!$A$2:$A$6186=D$1), 0)), "")</f>
        <v>1651.40258789062</v>
      </c>
      <c r="E888" s="7" cm="1">
        <f t="array" ref="E888">IFERROR(INDEX(Stock_DataSet!$G$2:$G$6186, MATCH(1, (Stock_DataSet!$B$2:$B$6186=$A888)*(Stock_DataSet!$A$2:$A$6186=E$1), 0)), "")</f>
        <v>1218.99340820312</v>
      </c>
      <c r="F888" s="7" cm="1">
        <f t="array" ref="F888">IFERROR(INDEX(Stock_DataSet!$G$2:$G$6186, MATCH(1, (Stock_DataSet!$B$2:$B$6186=$A888)*(Stock_DataSet!$A$2:$A$6186=F$1), 0)), "")</f>
        <v>2424.2880859375</v>
      </c>
    </row>
    <row r="889" spans="1:6" x14ac:dyDescent="0.25">
      <c r="A889" s="10">
        <v>45050</v>
      </c>
      <c r="B889" s="7" cm="1">
        <f t="array" ref="B889">IFERROR(INDEX(Stock_DataSet!$G$2:$G$6186, MATCH(1, (Stock_DataSet!$B$2:$B$6186=$A889)*(Stock_DataSet!$A$2:$A$6186=B$1), 0)), "")</f>
        <v>2243.93383789062</v>
      </c>
      <c r="C889" s="7" cm="1">
        <f t="array" ref="C889">IFERROR(INDEX(Stock_DataSet!$G$2:$G$6186, MATCH(1, (Stock_DataSet!$B$2:$B$6186=$A889)*(Stock_DataSet!$A$2:$A$6186=C$1), 0)), "")</f>
        <v>3142.87280273437</v>
      </c>
      <c r="D889" s="7" cm="1">
        <f t="array" ref="D889">IFERROR(INDEX(Stock_DataSet!$G$2:$G$6186, MATCH(1, (Stock_DataSet!$B$2:$B$6186=$A889)*(Stock_DataSet!$A$2:$A$6186=D$1), 0)), "")</f>
        <v>1685.19836425781</v>
      </c>
      <c r="E889" s="7" cm="1">
        <f t="array" ref="E889">IFERROR(INDEX(Stock_DataSet!$G$2:$G$6186, MATCH(1, (Stock_DataSet!$B$2:$B$6186=$A889)*(Stock_DataSet!$A$2:$A$6186=E$1), 0)), "")</f>
        <v>1223.21960449218</v>
      </c>
      <c r="F889" s="7" cm="1">
        <f t="array" ref="F889">IFERROR(INDEX(Stock_DataSet!$G$2:$G$6186, MATCH(1, (Stock_DataSet!$B$2:$B$6186=$A889)*(Stock_DataSet!$A$2:$A$6186=F$1), 0)), "")</f>
        <v>2444.52294921875</v>
      </c>
    </row>
    <row r="890" spans="1:6" x14ac:dyDescent="0.25">
      <c r="A890" s="10">
        <v>45051</v>
      </c>
      <c r="B890" s="7" cm="1">
        <f t="array" ref="B890">IFERROR(INDEX(Stock_DataSet!$G$2:$G$6186, MATCH(1, (Stock_DataSet!$B$2:$B$6186=$A890)*(Stock_DataSet!$A$2:$A$6186=B$1), 0)), "")</f>
        <v>2238.20483398437</v>
      </c>
      <c r="C890" s="7" cm="1">
        <f t="array" ref="C890">IFERROR(INDEX(Stock_DataSet!$G$2:$G$6186, MATCH(1, (Stock_DataSet!$B$2:$B$6186=$A890)*(Stock_DataSet!$A$2:$A$6186=C$1), 0)), "")</f>
        <v>3152.63134765625</v>
      </c>
      <c r="D890" s="7" cm="1">
        <f t="array" ref="D890">IFERROR(INDEX(Stock_DataSet!$G$2:$G$6186, MATCH(1, (Stock_DataSet!$B$2:$B$6186=$A890)*(Stock_DataSet!$A$2:$A$6186=D$1), 0)), "")</f>
        <v>1585.56701660156</v>
      </c>
      <c r="E890" s="7" cm="1">
        <f t="array" ref="E890">IFERROR(INDEX(Stock_DataSet!$G$2:$G$6186, MATCH(1, (Stock_DataSet!$B$2:$B$6186=$A890)*(Stock_DataSet!$A$2:$A$6186=E$1), 0)), "")</f>
        <v>1209.34045410156</v>
      </c>
      <c r="F890" s="7" cm="1">
        <f t="array" ref="F890">IFERROR(INDEX(Stock_DataSet!$G$2:$G$6186, MATCH(1, (Stock_DataSet!$B$2:$B$6186=$A890)*(Stock_DataSet!$A$2:$A$6186=F$1), 0)), "")</f>
        <v>2438.671875</v>
      </c>
    </row>
    <row r="891" spans="1:6" x14ac:dyDescent="0.25">
      <c r="A891" s="10">
        <v>45054</v>
      </c>
      <c r="B891" s="7" cm="1">
        <f t="array" ref="B891">IFERROR(INDEX(Stock_DataSet!$G$2:$G$6186, MATCH(1, (Stock_DataSet!$B$2:$B$6186=$A891)*(Stock_DataSet!$A$2:$A$6186=B$1), 0)), "")</f>
        <v>2265.84155273437</v>
      </c>
      <c r="C891" s="7" cm="1">
        <f t="array" ref="C891">IFERROR(INDEX(Stock_DataSet!$G$2:$G$6186, MATCH(1, (Stock_DataSet!$B$2:$B$6186=$A891)*(Stock_DataSet!$A$2:$A$6186=C$1), 0)), "")</f>
        <v>3172.05078125</v>
      </c>
      <c r="D891" s="7" cm="1">
        <f t="array" ref="D891">IFERROR(INDEX(Stock_DataSet!$G$2:$G$6186, MATCH(1, (Stock_DataSet!$B$2:$B$6186=$A891)*(Stock_DataSet!$A$2:$A$6186=D$1), 0)), "")</f>
        <v>1603.90344238281</v>
      </c>
      <c r="E891" s="7" cm="1">
        <f t="array" ref="E891">IFERROR(INDEX(Stock_DataSet!$G$2:$G$6186, MATCH(1, (Stock_DataSet!$B$2:$B$6186=$A891)*(Stock_DataSet!$A$2:$A$6186=E$1), 0)), "")</f>
        <v>1215.58361816406</v>
      </c>
      <c r="F891" s="7" cm="1">
        <f t="array" ref="F891">IFERROR(INDEX(Stock_DataSet!$G$2:$G$6186, MATCH(1, (Stock_DataSet!$B$2:$B$6186=$A891)*(Stock_DataSet!$A$2:$A$6186=F$1), 0)), "")</f>
        <v>2453.8359375</v>
      </c>
    </row>
    <row r="892" spans="1:6" x14ac:dyDescent="0.25">
      <c r="A892" s="10">
        <v>45055</v>
      </c>
      <c r="B892" s="7" cm="1">
        <f t="array" ref="B892">IFERROR(INDEX(Stock_DataSet!$G$2:$G$6186, MATCH(1, (Stock_DataSet!$B$2:$B$6186=$A892)*(Stock_DataSet!$A$2:$A$6186=B$1), 0)), "")</f>
        <v>2272.85375976562</v>
      </c>
      <c r="C892" s="7" cm="1">
        <f t="array" ref="C892">IFERROR(INDEX(Stock_DataSet!$G$2:$G$6186, MATCH(1, (Stock_DataSet!$B$2:$B$6186=$A892)*(Stock_DataSet!$A$2:$A$6186=C$1), 0)), "")</f>
        <v>3203.91137695312</v>
      </c>
      <c r="D892" s="7" cm="1">
        <f t="array" ref="D892">IFERROR(INDEX(Stock_DataSet!$G$2:$G$6186, MATCH(1, (Stock_DataSet!$B$2:$B$6186=$A892)*(Stock_DataSet!$A$2:$A$6186=D$1), 0)), "")</f>
        <v>1603.9521484375</v>
      </c>
      <c r="E892" s="7" cm="1">
        <f t="array" ref="E892">IFERROR(INDEX(Stock_DataSet!$G$2:$G$6186, MATCH(1, (Stock_DataSet!$B$2:$B$6186=$A892)*(Stock_DataSet!$A$2:$A$6186=E$1), 0)), "")</f>
        <v>1220.48217773437</v>
      </c>
      <c r="F892" s="7" cm="1">
        <f t="array" ref="F892">IFERROR(INDEX(Stock_DataSet!$G$2:$G$6186, MATCH(1, (Stock_DataSet!$B$2:$B$6186=$A892)*(Stock_DataSet!$A$2:$A$6186=F$1), 0)), "")</f>
        <v>2453.34838867187</v>
      </c>
    </row>
    <row r="893" spans="1:6" x14ac:dyDescent="0.25">
      <c r="A893" s="10">
        <v>45056</v>
      </c>
      <c r="B893" s="7" cm="1">
        <f t="array" ref="B893">IFERROR(INDEX(Stock_DataSet!$G$2:$G$6186, MATCH(1, (Stock_DataSet!$B$2:$B$6186=$A893)*(Stock_DataSet!$A$2:$A$6186=B$1), 0)), "")</f>
        <v>2288.48266601562</v>
      </c>
      <c r="C893" s="7" cm="1">
        <f t="array" ref="C893">IFERROR(INDEX(Stock_DataSet!$G$2:$G$6186, MATCH(1, (Stock_DataSet!$B$2:$B$6186=$A893)*(Stock_DataSet!$A$2:$A$6186=C$1), 0)), "")</f>
        <v>3207.3759765625</v>
      </c>
      <c r="D893" s="7" cm="1">
        <f t="array" ref="D893">IFERROR(INDEX(Stock_DataSet!$G$2:$G$6186, MATCH(1, (Stock_DataSet!$B$2:$B$6186=$A893)*(Stock_DataSet!$A$2:$A$6186=D$1), 0)), "")</f>
        <v>1611.36474609375</v>
      </c>
      <c r="E893" s="7" cm="1">
        <f t="array" ref="E893">IFERROR(INDEX(Stock_DataSet!$G$2:$G$6186, MATCH(1, (Stock_DataSet!$B$2:$B$6186=$A893)*(Stock_DataSet!$A$2:$A$6186=E$1), 0)), "")</f>
        <v>1213.32653808593</v>
      </c>
      <c r="F893" s="7" cm="1">
        <f t="array" ref="F893">IFERROR(INDEX(Stock_DataSet!$G$2:$G$6186, MATCH(1, (Stock_DataSet!$B$2:$B$6186=$A893)*(Stock_DataSet!$A$2:$A$6186=F$1), 0)), "")</f>
        <v>2460.0771484375</v>
      </c>
    </row>
    <row r="894" spans="1:6" x14ac:dyDescent="0.25">
      <c r="A894" s="10">
        <v>45057</v>
      </c>
      <c r="B894" s="7" cm="1">
        <f t="array" ref="B894">IFERROR(INDEX(Stock_DataSet!$G$2:$G$6186, MATCH(1, (Stock_DataSet!$B$2:$B$6186=$A894)*(Stock_DataSet!$A$2:$A$6186=B$1), 0)), "")</f>
        <v>2273.54150390625</v>
      </c>
      <c r="C894" s="7" cm="1">
        <f t="array" ref="C894">IFERROR(INDEX(Stock_DataSet!$G$2:$G$6186, MATCH(1, (Stock_DataSet!$B$2:$B$6186=$A894)*(Stock_DataSet!$A$2:$A$6186=C$1), 0)), "")</f>
        <v>3202.83813476562</v>
      </c>
      <c r="D894" s="7" cm="1">
        <f t="array" ref="D894">IFERROR(INDEX(Stock_DataSet!$G$2:$G$6186, MATCH(1, (Stock_DataSet!$B$2:$B$6186=$A894)*(Stock_DataSet!$A$2:$A$6186=D$1), 0)), "")</f>
        <v>1612.43762207031</v>
      </c>
      <c r="E894" s="7" cm="1">
        <f t="array" ref="E894">IFERROR(INDEX(Stock_DataSet!$G$2:$G$6186, MATCH(1, (Stock_DataSet!$B$2:$B$6186=$A894)*(Stock_DataSet!$A$2:$A$6186=E$1), 0)), "")</f>
        <v>1206.45910644531</v>
      </c>
      <c r="F894" s="7" cm="1">
        <f t="array" ref="F894">IFERROR(INDEX(Stock_DataSet!$G$2:$G$6186, MATCH(1, (Stock_DataSet!$B$2:$B$6186=$A894)*(Stock_DataSet!$A$2:$A$6186=F$1), 0)), "")</f>
        <v>2528.04663085937</v>
      </c>
    </row>
    <row r="895" spans="1:6" x14ac:dyDescent="0.25">
      <c r="A895" s="10">
        <v>45058</v>
      </c>
      <c r="B895" s="7" cm="1">
        <f t="array" ref="B895">IFERROR(INDEX(Stock_DataSet!$G$2:$G$6186, MATCH(1, (Stock_DataSet!$B$2:$B$6186=$A895)*(Stock_DataSet!$A$2:$A$6186=B$1), 0)), "")</f>
        <v>2277.25366210937</v>
      </c>
      <c r="C895" s="7" cm="1">
        <f t="array" ref="C895">IFERROR(INDEX(Stock_DataSet!$G$2:$G$6186, MATCH(1, (Stock_DataSet!$B$2:$B$6186=$A895)*(Stock_DataSet!$A$2:$A$6186=C$1), 0)), "")</f>
        <v>3195.17797851562</v>
      </c>
      <c r="D895" s="7" cm="1">
        <f t="array" ref="D895">IFERROR(INDEX(Stock_DataSet!$G$2:$G$6186, MATCH(1, (Stock_DataSet!$B$2:$B$6186=$A895)*(Stock_DataSet!$A$2:$A$6186=D$1), 0)), "")</f>
        <v>1626.677734375</v>
      </c>
      <c r="E895" s="7" cm="1">
        <f t="array" ref="E895">IFERROR(INDEX(Stock_DataSet!$G$2:$G$6186, MATCH(1, (Stock_DataSet!$B$2:$B$6186=$A895)*(Stock_DataSet!$A$2:$A$6186=E$1), 0)), "")</f>
        <v>1195.98986816406</v>
      </c>
      <c r="F895" s="7" cm="1">
        <f t="array" ref="F895">IFERROR(INDEX(Stock_DataSet!$G$2:$G$6186, MATCH(1, (Stock_DataSet!$B$2:$B$6186=$A895)*(Stock_DataSet!$A$2:$A$6186=F$1), 0)), "")</f>
        <v>2558.27709960937</v>
      </c>
    </row>
    <row r="896" spans="1:6" x14ac:dyDescent="0.25">
      <c r="A896" s="10">
        <v>45061</v>
      </c>
      <c r="B896" s="7" cm="1">
        <f t="array" ref="B896">IFERROR(INDEX(Stock_DataSet!$G$2:$G$6186, MATCH(1, (Stock_DataSet!$B$2:$B$6186=$A896)*(Stock_DataSet!$A$2:$A$6186=B$1), 0)), "")</f>
        <v>2281.74536132812</v>
      </c>
      <c r="C896" s="7" cm="1">
        <f t="array" ref="C896">IFERROR(INDEX(Stock_DataSet!$G$2:$G$6186, MATCH(1, (Stock_DataSet!$B$2:$B$6186=$A896)*(Stock_DataSet!$A$2:$A$6186=C$1), 0)), "")</f>
        <v>3176.39306640625</v>
      </c>
      <c r="D896" s="7" cm="1">
        <f t="array" ref="D896">IFERROR(INDEX(Stock_DataSet!$G$2:$G$6186, MATCH(1, (Stock_DataSet!$B$2:$B$6186=$A896)*(Stock_DataSet!$A$2:$A$6186=D$1), 0)), "")</f>
        <v>1634.48046875</v>
      </c>
      <c r="E896" s="7" cm="1">
        <f t="array" ref="E896">IFERROR(INDEX(Stock_DataSet!$G$2:$G$6186, MATCH(1, (Stock_DataSet!$B$2:$B$6186=$A896)*(Stock_DataSet!$A$2:$A$6186=E$1), 0)), "")</f>
        <v>1208.6201171875</v>
      </c>
      <c r="F896" s="7" cm="1">
        <f t="array" ref="F896">IFERROR(INDEX(Stock_DataSet!$G$2:$G$6186, MATCH(1, (Stock_DataSet!$B$2:$B$6186=$A896)*(Stock_DataSet!$A$2:$A$6186=F$1), 0)), "")</f>
        <v>2596.16284179687</v>
      </c>
    </row>
    <row r="897" spans="1:6" x14ac:dyDescent="0.25">
      <c r="A897" s="10">
        <v>45062</v>
      </c>
      <c r="B897" s="7" cm="1">
        <f t="array" ref="B897">IFERROR(INDEX(Stock_DataSet!$G$2:$G$6186, MATCH(1, (Stock_DataSet!$B$2:$B$6186=$A897)*(Stock_DataSet!$A$2:$A$6186=B$1), 0)), "")</f>
        <v>2249.25024414062</v>
      </c>
      <c r="C897" s="7" cm="1">
        <f t="array" ref="C897">IFERROR(INDEX(Stock_DataSet!$G$2:$G$6186, MATCH(1, (Stock_DataSet!$B$2:$B$6186=$A897)*(Stock_DataSet!$A$2:$A$6186=C$1), 0)), "")</f>
        <v>3179.41821289062</v>
      </c>
      <c r="D897" s="7" cm="1">
        <f t="array" ref="D897">IFERROR(INDEX(Stock_DataSet!$G$2:$G$6186, MATCH(1, (Stock_DataSet!$B$2:$B$6186=$A897)*(Stock_DataSet!$A$2:$A$6186=D$1), 0)), "")</f>
        <v>1625.10852050781</v>
      </c>
      <c r="E897" s="7" cm="1">
        <f t="array" ref="E897">IFERROR(INDEX(Stock_DataSet!$G$2:$G$6186, MATCH(1, (Stock_DataSet!$B$2:$B$6186=$A897)*(Stock_DataSet!$A$2:$A$6186=E$1), 0)), "")</f>
        <v>1214.33508300781</v>
      </c>
      <c r="F897" s="7" cm="1">
        <f t="array" ref="F897">IFERROR(INDEX(Stock_DataSet!$G$2:$G$6186, MATCH(1, (Stock_DataSet!$B$2:$B$6186=$A897)*(Stock_DataSet!$A$2:$A$6186=F$1), 0)), "")</f>
        <v>2609.47387695312</v>
      </c>
    </row>
    <row r="898" spans="1:6" x14ac:dyDescent="0.25">
      <c r="A898" s="10">
        <v>45063</v>
      </c>
      <c r="B898" s="7" cm="1">
        <f t="array" ref="B898">IFERROR(INDEX(Stock_DataSet!$G$2:$G$6186, MATCH(1, (Stock_DataSet!$B$2:$B$6186=$A898)*(Stock_DataSet!$A$2:$A$6186=B$1), 0)), "")</f>
        <v>2235.958984375</v>
      </c>
      <c r="C898" s="7" cm="1">
        <f t="array" ref="C898">IFERROR(INDEX(Stock_DataSet!$G$2:$G$6186, MATCH(1, (Stock_DataSet!$B$2:$B$6186=$A898)*(Stock_DataSet!$A$2:$A$6186=C$1), 0)), "")</f>
        <v>3131.1630859375</v>
      </c>
      <c r="D898" s="7" cm="1">
        <f t="array" ref="D898">IFERROR(INDEX(Stock_DataSet!$G$2:$G$6186, MATCH(1, (Stock_DataSet!$B$2:$B$6186=$A898)*(Stock_DataSet!$A$2:$A$6186=D$1), 0)), "")</f>
        <v>1616.37756347656</v>
      </c>
      <c r="E898" s="7" cm="1">
        <f t="array" ref="E898">IFERROR(INDEX(Stock_DataSet!$G$2:$G$6186, MATCH(1, (Stock_DataSet!$B$2:$B$6186=$A898)*(Stock_DataSet!$A$2:$A$6186=E$1), 0)), "")</f>
        <v>1197.62268066406</v>
      </c>
      <c r="F898" s="7" cm="1">
        <f t="array" ref="F898">IFERROR(INDEX(Stock_DataSet!$G$2:$G$6186, MATCH(1, (Stock_DataSet!$B$2:$B$6186=$A898)*(Stock_DataSet!$A$2:$A$6186=F$1), 0)), "")</f>
        <v>2595.67529296875</v>
      </c>
    </row>
    <row r="899" spans="1:6" x14ac:dyDescent="0.25">
      <c r="A899" s="10">
        <v>45064</v>
      </c>
      <c r="B899" s="7" cm="1">
        <f t="array" ref="B899">IFERROR(INDEX(Stock_DataSet!$G$2:$G$6186, MATCH(1, (Stock_DataSet!$B$2:$B$6186=$A899)*(Stock_DataSet!$A$2:$A$6186=B$1), 0)), "")</f>
        <v>2231.14672851562</v>
      </c>
      <c r="C899" s="7" cm="1">
        <f t="array" ref="C899">IFERROR(INDEX(Stock_DataSet!$G$2:$G$6186, MATCH(1, (Stock_DataSet!$B$2:$B$6186=$A899)*(Stock_DataSet!$A$2:$A$6186=C$1), 0)), "")</f>
        <v>3122.52685546875</v>
      </c>
      <c r="D899" s="7" cm="1">
        <f t="array" ref="D899">IFERROR(INDEX(Stock_DataSet!$G$2:$G$6186, MATCH(1, (Stock_DataSet!$B$2:$B$6186=$A899)*(Stock_DataSet!$A$2:$A$6186=D$1), 0)), "")</f>
        <v>1622.83935546875</v>
      </c>
      <c r="E899" s="7" cm="1">
        <f t="array" ref="E899">IFERROR(INDEX(Stock_DataSet!$G$2:$G$6186, MATCH(1, (Stock_DataSet!$B$2:$B$6186=$A899)*(Stock_DataSet!$A$2:$A$6186=E$1), 0)), "")</f>
        <v>1196.75817871093</v>
      </c>
      <c r="F899" s="7" cm="1">
        <f t="array" ref="F899">IFERROR(INDEX(Stock_DataSet!$G$2:$G$6186, MATCH(1, (Stock_DataSet!$B$2:$B$6186=$A899)*(Stock_DataSet!$A$2:$A$6186=F$1), 0)), "")</f>
        <v>2562.32421875</v>
      </c>
    </row>
    <row r="900" spans="1:6" x14ac:dyDescent="0.25">
      <c r="A900" s="10">
        <v>45065</v>
      </c>
      <c r="B900" s="7" cm="1">
        <f t="array" ref="B900">IFERROR(INDEX(Stock_DataSet!$G$2:$G$6186, MATCH(1, (Stock_DataSet!$B$2:$B$6186=$A900)*(Stock_DataSet!$A$2:$A$6186=B$1), 0)), "")</f>
        <v>2238.38793945312</v>
      </c>
      <c r="C900" s="7" cm="1">
        <f t="array" ref="C900">IFERROR(INDEX(Stock_DataSet!$G$2:$G$6186, MATCH(1, (Stock_DataSet!$B$2:$B$6186=$A900)*(Stock_DataSet!$A$2:$A$6186=C$1), 0)), "")</f>
        <v>3144.97119140625</v>
      </c>
      <c r="D900" s="7" cm="1">
        <f t="array" ref="D900">IFERROR(INDEX(Stock_DataSet!$G$2:$G$6186, MATCH(1, (Stock_DataSet!$B$2:$B$6186=$A900)*(Stock_DataSet!$A$2:$A$6186=D$1), 0)), "")</f>
        <v>1624.7138671875</v>
      </c>
      <c r="E900" s="7" cm="1">
        <f t="array" ref="E900">IFERROR(INDEX(Stock_DataSet!$G$2:$G$6186, MATCH(1, (Stock_DataSet!$B$2:$B$6186=$A900)*(Stock_DataSet!$A$2:$A$6186=E$1), 0)), "")</f>
        <v>1218.75317382812</v>
      </c>
      <c r="F900" s="7" cm="1">
        <f t="array" ref="F900">IFERROR(INDEX(Stock_DataSet!$G$2:$G$6186, MATCH(1, (Stock_DataSet!$B$2:$B$6186=$A900)*(Stock_DataSet!$A$2:$A$6186=F$1), 0)), "")</f>
        <v>2575.87915039062</v>
      </c>
    </row>
    <row r="901" spans="1:6" x14ac:dyDescent="0.25">
      <c r="A901" s="10">
        <v>45068</v>
      </c>
      <c r="B901" s="7" cm="1">
        <f t="array" ref="B901">IFERROR(INDEX(Stock_DataSet!$G$2:$G$6186, MATCH(1, (Stock_DataSet!$B$2:$B$6186=$A901)*(Stock_DataSet!$A$2:$A$6186=B$1), 0)), "")</f>
        <v>2250.35009765625</v>
      </c>
      <c r="C901" s="7" cm="1">
        <f t="array" ref="C901">IFERROR(INDEX(Stock_DataSet!$G$2:$G$6186, MATCH(1, (Stock_DataSet!$B$2:$B$6186=$A901)*(Stock_DataSet!$A$2:$A$6186=C$1), 0)), "")</f>
        <v>3218.98828125</v>
      </c>
      <c r="D901" s="7" cm="1">
        <f t="array" ref="D901">IFERROR(INDEX(Stock_DataSet!$G$2:$G$6186, MATCH(1, (Stock_DataSet!$B$2:$B$6186=$A901)*(Stock_DataSet!$A$2:$A$6186=D$1), 0)), "")</f>
        <v>1618.94262695312</v>
      </c>
      <c r="E901" s="7" cm="1">
        <f t="array" ref="E901">IFERROR(INDEX(Stock_DataSet!$G$2:$G$6186, MATCH(1, (Stock_DataSet!$B$2:$B$6186=$A901)*(Stock_DataSet!$A$2:$A$6186=E$1), 0)), "")</f>
        <v>1241.70886230468</v>
      </c>
      <c r="F901" s="7" cm="1">
        <f t="array" ref="F901">IFERROR(INDEX(Stock_DataSet!$G$2:$G$6186, MATCH(1, (Stock_DataSet!$B$2:$B$6186=$A901)*(Stock_DataSet!$A$2:$A$6186=F$1), 0)), "")</f>
        <v>2572.61254882812</v>
      </c>
    </row>
    <row r="902" spans="1:6" x14ac:dyDescent="0.25">
      <c r="A902" s="10">
        <v>45069</v>
      </c>
      <c r="B902" s="7" cm="1">
        <f t="array" ref="B902">IFERROR(INDEX(Stock_DataSet!$G$2:$G$6186, MATCH(1, (Stock_DataSet!$B$2:$B$6186=$A902)*(Stock_DataSet!$A$2:$A$6186=B$1), 0)), "")</f>
        <v>2249.93774414062</v>
      </c>
      <c r="C902" s="7" cm="1">
        <f t="array" ref="C902">IFERROR(INDEX(Stock_DataSet!$G$2:$G$6186, MATCH(1, (Stock_DataSet!$B$2:$B$6186=$A902)*(Stock_DataSet!$A$2:$A$6186=C$1), 0)), "")</f>
        <v>3217.3779296875</v>
      </c>
      <c r="D902" s="7" cm="1">
        <f t="array" ref="D902">IFERROR(INDEX(Stock_DataSet!$G$2:$G$6186, MATCH(1, (Stock_DataSet!$B$2:$B$6186=$A902)*(Stock_DataSet!$A$2:$A$6186=D$1), 0)), "")</f>
        <v>1615.14440917968</v>
      </c>
      <c r="E902" s="7" cm="1">
        <f t="array" ref="E902">IFERROR(INDEX(Stock_DataSet!$G$2:$G$6186, MATCH(1, (Stock_DataSet!$B$2:$B$6186=$A902)*(Stock_DataSet!$A$2:$A$6186=E$1), 0)), "")</f>
        <v>1248.67224121093</v>
      </c>
      <c r="F902" s="7" cm="1">
        <f t="array" ref="F902">IFERROR(INDEX(Stock_DataSet!$G$2:$G$6186, MATCH(1, (Stock_DataSet!$B$2:$B$6186=$A902)*(Stock_DataSet!$A$2:$A$6186=F$1), 0)), "")</f>
        <v>2563.0556640625</v>
      </c>
    </row>
    <row r="903" spans="1:6" x14ac:dyDescent="0.25">
      <c r="A903" s="10">
        <v>45070</v>
      </c>
      <c r="B903" s="7" cm="1">
        <f t="array" ref="B903">IFERROR(INDEX(Stock_DataSet!$G$2:$G$6186, MATCH(1, (Stock_DataSet!$B$2:$B$6186=$A903)*(Stock_DataSet!$A$2:$A$6186=B$1), 0)), "")</f>
        <v>2236.82983398437</v>
      </c>
      <c r="C903" s="7" cm="1">
        <f t="array" ref="C903">IFERROR(INDEX(Stock_DataSet!$G$2:$G$6186, MATCH(1, (Stock_DataSet!$B$2:$B$6186=$A903)*(Stock_DataSet!$A$2:$A$6186=C$1), 0)), "")</f>
        <v>3223.52612304687</v>
      </c>
      <c r="D903" s="7" cm="1">
        <f t="array" ref="D903">IFERROR(INDEX(Stock_DataSet!$G$2:$G$6186, MATCH(1, (Stock_DataSet!$B$2:$B$6186=$A903)*(Stock_DataSet!$A$2:$A$6186=D$1), 0)), "")</f>
        <v>1594.03283691406</v>
      </c>
      <c r="E903" s="7" cm="1">
        <f t="array" ref="E903">IFERROR(INDEX(Stock_DataSet!$G$2:$G$6186, MATCH(1, (Stock_DataSet!$B$2:$B$6186=$A903)*(Stock_DataSet!$A$2:$A$6186=E$1), 0)), "")</f>
        <v>1247.32751464843</v>
      </c>
      <c r="F903" s="7" cm="1">
        <f t="array" ref="F903">IFERROR(INDEX(Stock_DataSet!$G$2:$G$6186, MATCH(1, (Stock_DataSet!$B$2:$B$6186=$A903)*(Stock_DataSet!$A$2:$A$6186=F$1), 0)), "")</f>
        <v>2550.03686523437</v>
      </c>
    </row>
    <row r="904" spans="1:6" x14ac:dyDescent="0.25">
      <c r="A904" s="10">
        <v>45071</v>
      </c>
      <c r="B904" s="7" cm="1">
        <f t="array" ref="B904">IFERROR(INDEX(Stock_DataSet!$G$2:$G$6186, MATCH(1, (Stock_DataSet!$B$2:$B$6186=$A904)*(Stock_DataSet!$A$2:$A$6186=B$1), 0)), "")</f>
        <v>2236.55493164062</v>
      </c>
      <c r="C904" s="7" cm="1">
        <f t="array" ref="C904">IFERROR(INDEX(Stock_DataSet!$G$2:$G$6186, MATCH(1, (Stock_DataSet!$B$2:$B$6186=$A904)*(Stock_DataSet!$A$2:$A$6186=C$1), 0)), "")</f>
        <v>3213.91357421875</v>
      </c>
      <c r="D904" s="7" cm="1">
        <f t="array" ref="D904">IFERROR(INDEX(Stock_DataSet!$G$2:$G$6186, MATCH(1, (Stock_DataSet!$B$2:$B$6186=$A904)*(Stock_DataSet!$A$2:$A$6186=D$1), 0)), "")</f>
        <v>1587.91625976562</v>
      </c>
      <c r="E904" s="7" cm="1">
        <f t="array" ref="E904">IFERROR(INDEX(Stock_DataSet!$G$2:$G$6186, MATCH(1, (Stock_DataSet!$B$2:$B$6186=$A904)*(Stock_DataSet!$A$2:$A$6186=E$1), 0)), "")</f>
        <v>1252.80224609375</v>
      </c>
      <c r="F904" s="7" cm="1">
        <f t="array" ref="F904">IFERROR(INDEX(Stock_DataSet!$G$2:$G$6186, MATCH(1, (Stock_DataSet!$B$2:$B$6186=$A904)*(Stock_DataSet!$A$2:$A$6186=F$1), 0)), "")</f>
        <v>2532.7763671875</v>
      </c>
    </row>
    <row r="905" spans="1:6" x14ac:dyDescent="0.25">
      <c r="A905" s="10">
        <v>45072</v>
      </c>
      <c r="B905" s="7" cm="1">
        <f t="array" ref="B905">IFERROR(INDEX(Stock_DataSet!$G$2:$G$6186, MATCH(1, (Stock_DataSet!$B$2:$B$6186=$A905)*(Stock_DataSet!$A$2:$A$6186=B$1), 0)), "")</f>
        <v>2297.55737304687</v>
      </c>
      <c r="C905" s="7" cm="1">
        <f t="array" ref="C905">IFERROR(INDEX(Stock_DataSet!$G$2:$G$6186, MATCH(1, (Stock_DataSet!$B$2:$B$6186=$A905)*(Stock_DataSet!$A$2:$A$6186=C$1), 0)), "")</f>
        <v>3248.45849609375</v>
      </c>
      <c r="D905" s="7" cm="1">
        <f t="array" ref="D905">IFERROR(INDEX(Stock_DataSet!$G$2:$G$6186, MATCH(1, (Stock_DataSet!$B$2:$B$6186=$A905)*(Stock_DataSet!$A$2:$A$6186=D$1), 0)), "")</f>
        <v>1594.03283691406</v>
      </c>
      <c r="E905" s="7" cm="1">
        <f t="array" ref="E905">IFERROR(INDEX(Stock_DataSet!$G$2:$G$6186, MATCH(1, (Stock_DataSet!$B$2:$B$6186=$A905)*(Stock_DataSet!$A$2:$A$6186=E$1), 0)), "")</f>
        <v>1265.38452148437</v>
      </c>
      <c r="F905" s="7" cm="1">
        <f t="array" ref="F905">IFERROR(INDEX(Stock_DataSet!$G$2:$G$6186, MATCH(1, (Stock_DataSet!$B$2:$B$6186=$A905)*(Stock_DataSet!$A$2:$A$6186=F$1), 0)), "")</f>
        <v>2586.5087890625</v>
      </c>
    </row>
    <row r="906" spans="1:6" x14ac:dyDescent="0.25">
      <c r="A906" s="10">
        <v>45075</v>
      </c>
      <c r="B906" s="7" cm="1">
        <f t="array" ref="B906">IFERROR(INDEX(Stock_DataSet!$G$2:$G$6186, MATCH(1, (Stock_DataSet!$B$2:$B$6186=$A906)*(Stock_DataSet!$A$2:$A$6186=B$1), 0)), "")</f>
        <v>2310.48168945312</v>
      </c>
      <c r="C906" s="7" cm="1">
        <f t="array" ref="C906">IFERROR(INDEX(Stock_DataSet!$G$2:$G$6186, MATCH(1, (Stock_DataSet!$B$2:$B$6186=$A906)*(Stock_DataSet!$A$2:$A$6186=C$1), 0)), "")</f>
        <v>3240.115234375</v>
      </c>
      <c r="D906" s="7" cm="1">
        <f t="array" ref="D906">IFERROR(INDEX(Stock_DataSet!$G$2:$G$6186, MATCH(1, (Stock_DataSet!$B$2:$B$6186=$A906)*(Stock_DataSet!$A$2:$A$6186=D$1), 0)), "")</f>
        <v>1613.46740722656</v>
      </c>
      <c r="E906" s="7" cm="1">
        <f t="array" ref="E906">IFERROR(INDEX(Stock_DataSet!$G$2:$G$6186, MATCH(1, (Stock_DataSet!$B$2:$B$6186=$A906)*(Stock_DataSet!$A$2:$A$6186=E$1), 0)), "")</f>
        <v>1262.455078125</v>
      </c>
      <c r="F906" s="7" cm="1">
        <f t="array" ref="F906">IFERROR(INDEX(Stock_DataSet!$G$2:$G$6186, MATCH(1, (Stock_DataSet!$B$2:$B$6186=$A906)*(Stock_DataSet!$A$2:$A$6186=F$1), 0)), "")</f>
        <v>2584.509765625</v>
      </c>
    </row>
    <row r="907" spans="1:6" x14ac:dyDescent="0.25">
      <c r="A907" s="10">
        <v>45076</v>
      </c>
      <c r="B907" s="7" cm="1">
        <f t="array" ref="B907">IFERROR(INDEX(Stock_DataSet!$G$2:$G$6186, MATCH(1, (Stock_DataSet!$B$2:$B$6186=$A907)*(Stock_DataSet!$A$2:$A$6186=B$1), 0)), "")</f>
        <v>2309.88623046875</v>
      </c>
      <c r="C907" s="7" cm="1">
        <f t="array" ref="C907">IFERROR(INDEX(Stock_DataSet!$G$2:$G$6186, MATCH(1, (Stock_DataSet!$B$2:$B$6186=$A907)*(Stock_DataSet!$A$2:$A$6186=C$1), 0)), "")</f>
        <v>3236.0654296875</v>
      </c>
      <c r="D907" s="7" cm="1">
        <f t="array" ref="D907">IFERROR(INDEX(Stock_DataSet!$G$2:$G$6186, MATCH(1, (Stock_DataSet!$B$2:$B$6186=$A907)*(Stock_DataSet!$A$2:$A$6186=D$1), 0)), "")</f>
        <v>1614.70056152343</v>
      </c>
      <c r="E907" s="7" cm="1">
        <f t="array" ref="E907">IFERROR(INDEX(Stock_DataSet!$G$2:$G$6186, MATCH(1, (Stock_DataSet!$B$2:$B$6186=$A907)*(Stock_DataSet!$A$2:$A$6186=E$1), 0)), "")</f>
        <v>1271.53161621093</v>
      </c>
      <c r="F907" s="7" cm="1">
        <f t="array" ref="F907">IFERROR(INDEX(Stock_DataSet!$G$2:$G$6186, MATCH(1, (Stock_DataSet!$B$2:$B$6186=$A907)*(Stock_DataSet!$A$2:$A$6186=F$1), 0)), "")</f>
        <v>2590.6044921875</v>
      </c>
    </row>
    <row r="908" spans="1:6" x14ac:dyDescent="0.25">
      <c r="A908" s="10">
        <v>45077</v>
      </c>
      <c r="B908" s="7" cm="1">
        <f t="array" ref="B908">IFERROR(INDEX(Stock_DataSet!$G$2:$G$6186, MATCH(1, (Stock_DataSet!$B$2:$B$6186=$A908)*(Stock_DataSet!$A$2:$A$6186=B$1), 0)), "")</f>
        <v>2264.00805664062</v>
      </c>
      <c r="C908" s="7" cm="1">
        <f t="array" ref="C908">IFERROR(INDEX(Stock_DataSet!$G$2:$G$6186, MATCH(1, (Stock_DataSet!$B$2:$B$6186=$A908)*(Stock_DataSet!$A$2:$A$6186=C$1), 0)), "")</f>
        <v>3210.01049804687</v>
      </c>
      <c r="D908" s="7" cm="1">
        <f t="array" ref="D908">IFERROR(INDEX(Stock_DataSet!$G$2:$G$6186, MATCH(1, (Stock_DataSet!$B$2:$B$6186=$A908)*(Stock_DataSet!$A$2:$A$6186=D$1), 0)), "")</f>
        <v>1589.1494140625</v>
      </c>
      <c r="E908" s="7" cm="1">
        <f t="array" ref="E908">IFERROR(INDEX(Stock_DataSet!$G$2:$G$6186, MATCH(1, (Stock_DataSet!$B$2:$B$6186=$A908)*(Stock_DataSet!$A$2:$A$6186=E$1), 0)), "")</f>
        <v>1266.20104980468</v>
      </c>
      <c r="F908" s="7" cm="1">
        <f t="array" ref="F908">IFERROR(INDEX(Stock_DataSet!$G$2:$G$6186, MATCH(1, (Stock_DataSet!$B$2:$B$6186=$A908)*(Stock_DataSet!$A$2:$A$6186=F$1), 0)), "")</f>
        <v>2601.3310546875</v>
      </c>
    </row>
    <row r="909" spans="1:6" x14ac:dyDescent="0.25">
      <c r="A909" s="10">
        <v>45078</v>
      </c>
      <c r="B909" s="7" cm="1">
        <f t="array" ref="B909">IFERROR(INDEX(Stock_DataSet!$G$2:$G$6186, MATCH(1, (Stock_DataSet!$B$2:$B$6186=$A909)*(Stock_DataSet!$A$2:$A$6186=B$1), 0)), "")</f>
        <v>2257.91259765625</v>
      </c>
      <c r="C909" s="7" cm="1">
        <f t="array" ref="C909">IFERROR(INDEX(Stock_DataSet!$G$2:$G$6186, MATCH(1, (Stock_DataSet!$B$2:$B$6186=$A909)*(Stock_DataSet!$A$2:$A$6186=C$1), 0)), "")</f>
        <v>3243.6767578125</v>
      </c>
      <c r="D909" s="7" cm="1">
        <f t="array" ref="D909">IFERROR(INDEX(Stock_DataSet!$G$2:$G$6186, MATCH(1, (Stock_DataSet!$B$2:$B$6186=$A909)*(Stock_DataSet!$A$2:$A$6186=D$1), 0)), "")</f>
        <v>1582.39172363281</v>
      </c>
      <c r="E909" s="7" cm="1">
        <f t="array" ref="E909">IFERROR(INDEX(Stock_DataSet!$G$2:$G$6186, MATCH(1, (Stock_DataSet!$B$2:$B$6186=$A909)*(Stock_DataSet!$A$2:$A$6186=E$1), 0)), "")</f>
        <v>1267.35363769531</v>
      </c>
      <c r="F909" s="7" cm="1">
        <f t="array" ref="F909">IFERROR(INDEX(Stock_DataSet!$G$2:$G$6186, MATCH(1, (Stock_DataSet!$B$2:$B$6186=$A909)*(Stock_DataSet!$A$2:$A$6186=F$1), 0)), "")</f>
        <v>2630.927734375</v>
      </c>
    </row>
    <row r="910" spans="1:6" x14ac:dyDescent="0.25">
      <c r="A910" s="10">
        <v>45079</v>
      </c>
      <c r="B910" s="7" cm="1">
        <f t="array" ref="B910">IFERROR(INDEX(Stock_DataSet!$G$2:$G$6186, MATCH(1, (Stock_DataSet!$B$2:$B$6186=$A910)*(Stock_DataSet!$A$2:$A$6186=B$1), 0)), "")</f>
        <v>2250.53369140625</v>
      </c>
      <c r="C910" s="7" cm="1">
        <f t="array" ref="C910">IFERROR(INDEX(Stock_DataSet!$G$2:$G$6186, MATCH(1, (Stock_DataSet!$B$2:$B$6186=$A910)*(Stock_DataSet!$A$2:$A$6186=C$1), 0)), "")</f>
        <v>3225.72143554687</v>
      </c>
      <c r="D910" s="7" cm="1">
        <f t="array" ref="D910">IFERROR(INDEX(Stock_DataSet!$G$2:$G$6186, MATCH(1, (Stock_DataSet!$B$2:$B$6186=$A910)*(Stock_DataSet!$A$2:$A$6186=D$1), 0)), "")</f>
        <v>1584.85803222656</v>
      </c>
      <c r="E910" s="7" cm="1">
        <f t="array" ref="E910">IFERROR(INDEX(Stock_DataSet!$G$2:$G$6186, MATCH(1, (Stock_DataSet!$B$2:$B$6186=$A910)*(Stock_DataSet!$A$2:$A$6186=E$1), 0)), "")</f>
        <v>1264.43347167968</v>
      </c>
      <c r="F910" s="7" cm="1">
        <f t="array" ref="F910">IFERROR(INDEX(Stock_DataSet!$G$2:$G$6186, MATCH(1, (Stock_DataSet!$B$2:$B$6186=$A910)*(Stock_DataSet!$A$2:$A$6186=F$1), 0)), "")</f>
        <v>2649.26123046875</v>
      </c>
    </row>
    <row r="911" spans="1:6" x14ac:dyDescent="0.25">
      <c r="A911" s="10">
        <v>45082</v>
      </c>
      <c r="B911" s="7" cm="1">
        <f t="array" ref="B911">IFERROR(INDEX(Stock_DataSet!$G$2:$G$6186, MATCH(1, (Stock_DataSet!$B$2:$B$6186=$A911)*(Stock_DataSet!$A$2:$A$6186=B$1), 0)), "")</f>
        <v>2270.74560546875</v>
      </c>
      <c r="C911" s="7" cm="1">
        <f t="array" ref="C911">IFERROR(INDEX(Stock_DataSet!$G$2:$G$6186, MATCH(1, (Stock_DataSet!$B$2:$B$6186=$A911)*(Stock_DataSet!$A$2:$A$6186=C$1), 0)), "")</f>
        <v>3209.4248046875</v>
      </c>
      <c r="D911" s="7" cm="1">
        <f t="array" ref="D911">IFERROR(INDEX(Stock_DataSet!$G$2:$G$6186, MATCH(1, (Stock_DataSet!$B$2:$B$6186=$A911)*(Stock_DataSet!$A$2:$A$6186=D$1), 0)), "")</f>
        <v>1582.78637695312</v>
      </c>
      <c r="E911" s="7" cm="1">
        <f t="array" ref="E911">IFERROR(INDEX(Stock_DataSet!$G$2:$G$6186, MATCH(1, (Stock_DataSet!$B$2:$B$6186=$A911)*(Stock_DataSet!$A$2:$A$6186=E$1), 0)), "")</f>
        <v>1269.787109375</v>
      </c>
      <c r="F911" s="7" cm="1">
        <f t="array" ref="F911">IFERROR(INDEX(Stock_DataSet!$G$2:$G$6186, MATCH(1, (Stock_DataSet!$B$2:$B$6186=$A911)*(Stock_DataSet!$A$2:$A$6186=F$1), 0)), "")</f>
        <v>2628.88012695312</v>
      </c>
    </row>
    <row r="912" spans="1:6" x14ac:dyDescent="0.25">
      <c r="A912" s="10">
        <v>45083</v>
      </c>
      <c r="B912" s="7" cm="1">
        <f t="array" ref="B912">IFERROR(INDEX(Stock_DataSet!$G$2:$G$6186, MATCH(1, (Stock_DataSet!$B$2:$B$6186=$A912)*(Stock_DataSet!$A$2:$A$6186=B$1), 0)), "")</f>
        <v>2272.67041015625</v>
      </c>
      <c r="C912" s="7" cm="1">
        <f t="array" ref="C912">IFERROR(INDEX(Stock_DataSet!$G$2:$G$6186, MATCH(1, (Stock_DataSet!$B$2:$B$6186=$A912)*(Stock_DataSet!$A$2:$A$6186=C$1), 0)), "")</f>
        <v>3154.19287109375</v>
      </c>
      <c r="D912" s="7" cm="1">
        <f t="array" ref="D912">IFERROR(INDEX(Stock_DataSet!$G$2:$G$6186, MATCH(1, (Stock_DataSet!$B$2:$B$6186=$A912)*(Stock_DataSet!$A$2:$A$6186=D$1), 0)), "")</f>
        <v>1577.85375976562</v>
      </c>
      <c r="E912" s="7" cm="1">
        <f t="array" ref="E912">IFERROR(INDEX(Stock_DataSet!$G$2:$G$6186, MATCH(1, (Stock_DataSet!$B$2:$B$6186=$A912)*(Stock_DataSet!$A$2:$A$6186=E$1), 0)), "")</f>
        <v>1244.96569824218</v>
      </c>
      <c r="F912" s="7" cm="1">
        <f t="array" ref="F912">IFERROR(INDEX(Stock_DataSet!$G$2:$G$6186, MATCH(1, (Stock_DataSet!$B$2:$B$6186=$A912)*(Stock_DataSet!$A$2:$A$6186=F$1), 0)), "")</f>
        <v>2624.34521484375</v>
      </c>
    </row>
    <row r="913" spans="1:6" x14ac:dyDescent="0.25">
      <c r="A913" s="10">
        <v>45084</v>
      </c>
      <c r="B913" s="7" cm="1">
        <f t="array" ref="B913">IFERROR(INDEX(Stock_DataSet!$G$2:$G$6186, MATCH(1, (Stock_DataSet!$B$2:$B$6186=$A913)*(Stock_DataSet!$A$2:$A$6186=B$1), 0)), "")</f>
        <v>2289.9033203125</v>
      </c>
      <c r="C913" s="7" cm="1">
        <f t="array" ref="C913">IFERROR(INDEX(Stock_DataSet!$G$2:$G$6186, MATCH(1, (Stock_DataSet!$B$2:$B$6186=$A913)*(Stock_DataSet!$A$2:$A$6186=C$1), 0)), "")</f>
        <v>3195.76318359375</v>
      </c>
      <c r="D913" s="7" cm="1">
        <f t="array" ref="D913">IFERROR(INDEX(Stock_DataSet!$G$2:$G$6186, MATCH(1, (Stock_DataSet!$B$2:$B$6186=$A913)*(Stock_DataSet!$A$2:$A$6186=D$1), 0)), "")</f>
        <v>1586.04187011718</v>
      </c>
      <c r="E913" s="7" cm="1">
        <f t="array" ref="E913">IFERROR(INDEX(Stock_DataSet!$G$2:$G$6186, MATCH(1, (Stock_DataSet!$B$2:$B$6186=$A913)*(Stock_DataSet!$A$2:$A$6186=E$1), 0)), "")</f>
        <v>1254.65075683593</v>
      </c>
      <c r="F913" s="7" cm="1">
        <f t="array" ref="F913">IFERROR(INDEX(Stock_DataSet!$G$2:$G$6186, MATCH(1, (Stock_DataSet!$B$2:$B$6186=$A913)*(Stock_DataSet!$A$2:$A$6186=F$1), 0)), "")</f>
        <v>2648.7734375</v>
      </c>
    </row>
    <row r="914" spans="1:6" x14ac:dyDescent="0.25">
      <c r="A914" s="10">
        <v>45085</v>
      </c>
      <c r="B914" s="7" cm="1">
        <f t="array" ref="B914">IFERROR(INDEX(Stock_DataSet!$G$2:$G$6186, MATCH(1, (Stock_DataSet!$B$2:$B$6186=$A914)*(Stock_DataSet!$A$2:$A$6186=B$1), 0)), "")</f>
        <v>2291.27807617187</v>
      </c>
      <c r="C914" s="7" cm="1">
        <f t="array" ref="C914">IFERROR(INDEX(Stock_DataSet!$G$2:$G$6186, MATCH(1, (Stock_DataSet!$B$2:$B$6186=$A914)*(Stock_DataSet!$A$2:$A$6186=C$1), 0)), "")</f>
        <v>3158.2421875</v>
      </c>
      <c r="D914" s="7" cm="1">
        <f t="array" ref="D914">IFERROR(INDEX(Stock_DataSet!$G$2:$G$6186, MATCH(1, (Stock_DataSet!$B$2:$B$6186=$A914)*(Stock_DataSet!$A$2:$A$6186=D$1), 0)), "")</f>
        <v>1587.0283203125</v>
      </c>
      <c r="E914" s="7" cm="1">
        <f t="array" ref="E914">IFERROR(INDEX(Stock_DataSet!$G$2:$G$6186, MATCH(1, (Stock_DataSet!$B$2:$B$6186=$A914)*(Stock_DataSet!$A$2:$A$6186=E$1), 0)), "")</f>
        <v>1248.66455078125</v>
      </c>
      <c r="F914" s="7" cm="1">
        <f t="array" ref="F914">IFERROR(INDEX(Stock_DataSet!$G$2:$G$6186, MATCH(1, (Stock_DataSet!$B$2:$B$6186=$A914)*(Stock_DataSet!$A$2:$A$6186=F$1), 0)), "")</f>
        <v>2613.37475585937</v>
      </c>
    </row>
    <row r="915" spans="1:6" x14ac:dyDescent="0.25">
      <c r="A915" s="10">
        <v>45086</v>
      </c>
      <c r="B915" s="7" cm="1">
        <f t="array" ref="B915">IFERROR(INDEX(Stock_DataSet!$G$2:$G$6186, MATCH(1, (Stock_DataSet!$B$2:$B$6186=$A915)*(Stock_DataSet!$A$2:$A$6186=B$1), 0)), "")</f>
        <v>2275.05395507812</v>
      </c>
      <c r="C915" s="7" cm="1">
        <f t="array" ref="C915">IFERROR(INDEX(Stock_DataSet!$G$2:$G$6186, MATCH(1, (Stock_DataSet!$B$2:$B$6186=$A915)*(Stock_DataSet!$A$2:$A$6186=C$1), 0)), "")</f>
        <v>3131.74853515625</v>
      </c>
      <c r="D915" s="7" cm="1">
        <f t="array" ref="D915">IFERROR(INDEX(Stock_DataSet!$G$2:$G$6186, MATCH(1, (Stock_DataSet!$B$2:$B$6186=$A915)*(Stock_DataSet!$A$2:$A$6186=D$1), 0)), "")</f>
        <v>1588.90283203125</v>
      </c>
      <c r="E915" s="7" cm="1">
        <f t="array" ref="E915">IFERROR(INDEX(Stock_DataSet!$G$2:$G$6186, MATCH(1, (Stock_DataSet!$B$2:$B$6186=$A915)*(Stock_DataSet!$A$2:$A$6186=E$1), 0)), "")</f>
        <v>1232.26281738281</v>
      </c>
      <c r="F915" s="7" cm="1">
        <f t="array" ref="F915">IFERROR(INDEX(Stock_DataSet!$G$2:$G$6186, MATCH(1, (Stock_DataSet!$B$2:$B$6186=$A915)*(Stock_DataSet!$A$2:$A$6186=F$1), 0)), "")</f>
        <v>2570.75952148437</v>
      </c>
    </row>
    <row r="916" spans="1:6" x14ac:dyDescent="0.25">
      <c r="A916" s="10">
        <v>45089</v>
      </c>
      <c r="B916" s="7" cm="1">
        <f t="array" ref="B916">IFERROR(INDEX(Stock_DataSet!$G$2:$G$6186, MATCH(1, (Stock_DataSet!$B$2:$B$6186=$A916)*(Stock_DataSet!$A$2:$A$6186=B$1), 0)), "")</f>
        <v>2277.0703125</v>
      </c>
      <c r="C916" s="7" cm="1">
        <f t="array" ref="C916">IFERROR(INDEX(Stock_DataSet!$G$2:$G$6186, MATCH(1, (Stock_DataSet!$B$2:$B$6186=$A916)*(Stock_DataSet!$A$2:$A$6186=C$1), 0)), "")</f>
        <v>3168.44018554687</v>
      </c>
      <c r="D916" s="7" cm="1">
        <f t="array" ref="D916">IFERROR(INDEX(Stock_DataSet!$G$2:$G$6186, MATCH(1, (Stock_DataSet!$B$2:$B$6186=$A916)*(Stock_DataSet!$A$2:$A$6186=D$1), 0)), "")</f>
        <v>1579.23486328125</v>
      </c>
      <c r="E916" s="7" cm="1">
        <f t="array" ref="E916">IFERROR(INDEX(Stock_DataSet!$G$2:$G$6186, MATCH(1, (Stock_DataSet!$B$2:$B$6186=$A916)*(Stock_DataSet!$A$2:$A$6186=E$1), 0)), "")</f>
        <v>1257.57092285156</v>
      </c>
      <c r="F916" s="7" cm="1">
        <f t="array" ref="F916">IFERROR(INDEX(Stock_DataSet!$G$2:$G$6186, MATCH(1, (Stock_DataSet!$B$2:$B$6186=$A916)*(Stock_DataSet!$A$2:$A$6186=F$1), 0)), "")</f>
        <v>2577.82934570312</v>
      </c>
    </row>
    <row r="917" spans="1:6" x14ac:dyDescent="0.25">
      <c r="A917" s="10">
        <v>45090</v>
      </c>
      <c r="B917" s="7" cm="1">
        <f t="array" ref="B917">IFERROR(INDEX(Stock_DataSet!$G$2:$G$6186, MATCH(1, (Stock_DataSet!$B$2:$B$6186=$A917)*(Stock_DataSet!$A$2:$A$6186=B$1), 0)), "")</f>
        <v>2310.7109375</v>
      </c>
      <c r="C917" s="7" cm="1">
        <f t="array" ref="C917">IFERROR(INDEX(Stock_DataSet!$G$2:$G$6186, MATCH(1, (Stock_DataSet!$B$2:$B$6186=$A917)*(Stock_DataSet!$A$2:$A$6186=C$1), 0)), "")</f>
        <v>3165.3173828125</v>
      </c>
      <c r="D917" s="7" cm="1">
        <f t="array" ref="D917">IFERROR(INDEX(Stock_DataSet!$G$2:$G$6186, MATCH(1, (Stock_DataSet!$B$2:$B$6186=$A917)*(Stock_DataSet!$A$2:$A$6186=D$1), 0)), "")</f>
        <v>1581.8984375</v>
      </c>
      <c r="E917" s="7" cm="1">
        <f t="array" ref="E917">IFERROR(INDEX(Stock_DataSet!$G$2:$G$6186, MATCH(1, (Stock_DataSet!$B$2:$B$6186=$A917)*(Stock_DataSet!$A$2:$A$6186=E$1), 0)), "")</f>
        <v>1270.12780761718</v>
      </c>
      <c r="F917" s="7" cm="1">
        <f t="array" ref="F917">IFERROR(INDEX(Stock_DataSet!$G$2:$G$6186, MATCH(1, (Stock_DataSet!$B$2:$B$6186=$A917)*(Stock_DataSet!$A$2:$A$6186=F$1), 0)), "")</f>
        <v>2609.47387695312</v>
      </c>
    </row>
    <row r="918" spans="1:6" x14ac:dyDescent="0.25">
      <c r="A918" s="10">
        <v>45091</v>
      </c>
      <c r="B918" s="7" cm="1">
        <f t="array" ref="B918">IFERROR(INDEX(Stock_DataSet!$G$2:$G$6186, MATCH(1, (Stock_DataSet!$B$2:$B$6186=$A918)*(Stock_DataSet!$A$2:$A$6186=B$1), 0)), "")</f>
        <v>2339.126953125</v>
      </c>
      <c r="C918" s="7" cm="1">
        <f t="array" ref="C918">IFERROR(INDEX(Stock_DataSet!$G$2:$G$6186, MATCH(1, (Stock_DataSet!$B$2:$B$6186=$A918)*(Stock_DataSet!$A$2:$A$6186=C$1), 0)), "")</f>
        <v>3172.48974609375</v>
      </c>
      <c r="D918" s="7" cm="1">
        <f t="array" ref="D918">IFERROR(INDEX(Stock_DataSet!$G$2:$G$6186, MATCH(1, (Stock_DataSet!$B$2:$B$6186=$A918)*(Stock_DataSet!$A$2:$A$6186=D$1), 0)), "")</f>
        <v>1580.17199707031</v>
      </c>
      <c r="E918" s="7" cm="1">
        <f t="array" ref="E918">IFERROR(INDEX(Stock_DataSet!$G$2:$G$6186, MATCH(1, (Stock_DataSet!$B$2:$B$6186=$A918)*(Stock_DataSet!$A$2:$A$6186=E$1), 0)), "")</f>
        <v>1265.79614257812</v>
      </c>
      <c r="F918" s="7" cm="1">
        <f t="array" ref="F918">IFERROR(INDEX(Stock_DataSet!$G$2:$G$6186, MATCH(1, (Stock_DataSet!$B$2:$B$6186=$A918)*(Stock_DataSet!$A$2:$A$6186=F$1), 0)), "")</f>
        <v>2631.75659179687</v>
      </c>
    </row>
    <row r="919" spans="1:6" x14ac:dyDescent="0.25">
      <c r="A919" s="10">
        <v>45092</v>
      </c>
      <c r="B919" s="7" cm="1">
        <f t="array" ref="B919">IFERROR(INDEX(Stock_DataSet!$G$2:$G$6186, MATCH(1, (Stock_DataSet!$B$2:$B$6186=$A919)*(Stock_DataSet!$A$2:$A$6186=B$1), 0)), "")</f>
        <v>2339.7685546875</v>
      </c>
      <c r="C919" s="7" cm="1">
        <f t="array" ref="C919">IFERROR(INDEX(Stock_DataSet!$G$2:$G$6186, MATCH(1, (Stock_DataSet!$B$2:$B$6186=$A919)*(Stock_DataSet!$A$2:$A$6186=C$1), 0)), "")</f>
        <v>3161.92163085937</v>
      </c>
      <c r="D919" s="7" cm="1">
        <f t="array" ref="D919">IFERROR(INDEX(Stock_DataSet!$G$2:$G$6186, MATCH(1, (Stock_DataSet!$B$2:$B$6186=$A919)*(Stock_DataSet!$A$2:$A$6186=D$1), 0)), "")</f>
        <v>1560.73742675781</v>
      </c>
      <c r="E919" s="7" cm="1">
        <f t="array" ref="E919">IFERROR(INDEX(Stock_DataSet!$G$2:$G$6186, MATCH(1, (Stock_DataSet!$B$2:$B$6186=$A919)*(Stock_DataSet!$A$2:$A$6186=E$1), 0)), "")</f>
        <v>1252.55810546875</v>
      </c>
      <c r="F919" s="7" cm="1">
        <f t="array" ref="F919">IFERROR(INDEX(Stock_DataSet!$G$2:$G$6186, MATCH(1, (Stock_DataSet!$B$2:$B$6186=$A919)*(Stock_DataSet!$A$2:$A$6186=F$1), 0)), "")</f>
        <v>2622.93139648437</v>
      </c>
    </row>
    <row r="920" spans="1:6" x14ac:dyDescent="0.25">
      <c r="A920" s="10">
        <v>45093</v>
      </c>
      <c r="B920" s="7" cm="1">
        <f t="array" ref="B920">IFERROR(INDEX(Stock_DataSet!$G$2:$G$6186, MATCH(1, (Stock_DataSet!$B$2:$B$6186=$A920)*(Stock_DataSet!$A$2:$A$6186=B$1), 0)), "")</f>
        <v>2362.54711914062</v>
      </c>
      <c r="C920" s="7" cm="1">
        <f t="array" ref="C920">IFERROR(INDEX(Stock_DataSet!$G$2:$G$6186, MATCH(1, (Stock_DataSet!$B$2:$B$6186=$A920)*(Stock_DataSet!$A$2:$A$6186=C$1), 0)), "")</f>
        <v>3121.22119140625</v>
      </c>
      <c r="D920" s="7" cm="1">
        <f t="array" ref="D920">IFERROR(INDEX(Stock_DataSet!$G$2:$G$6186, MATCH(1, (Stock_DataSet!$B$2:$B$6186=$A920)*(Stock_DataSet!$A$2:$A$6186=D$1), 0)), "")</f>
        <v>1581.15856933593</v>
      </c>
      <c r="E920" s="7" cm="1">
        <f t="array" ref="E920">IFERROR(INDEX(Stock_DataSet!$G$2:$G$6186, MATCH(1, (Stock_DataSet!$B$2:$B$6186=$A920)*(Stock_DataSet!$A$2:$A$6186=E$1), 0)), "")</f>
        <v>1257.27905273437</v>
      </c>
      <c r="F920" s="7" cm="1">
        <f t="array" ref="F920">IFERROR(INDEX(Stock_DataSet!$G$2:$G$6186, MATCH(1, (Stock_DataSet!$B$2:$B$6186=$A920)*(Stock_DataSet!$A$2:$A$6186=F$1), 0)), "")</f>
        <v>2648.23706054687</v>
      </c>
    </row>
    <row r="921" spans="1:6" x14ac:dyDescent="0.25">
      <c r="A921" s="10">
        <v>45096</v>
      </c>
      <c r="B921" s="7" cm="1">
        <f t="array" ref="B921">IFERROR(INDEX(Stock_DataSet!$G$2:$G$6186, MATCH(1, (Stock_DataSet!$B$2:$B$6186=$A921)*(Stock_DataSet!$A$2:$A$6186=B$1), 0)), "")</f>
        <v>2339.0810546875</v>
      </c>
      <c r="C921" s="7" cm="1">
        <f t="array" ref="C921">IFERROR(INDEX(Stock_DataSet!$G$2:$G$6186, MATCH(1, (Stock_DataSet!$B$2:$B$6186=$A921)*(Stock_DataSet!$A$2:$A$6186=C$1), 0)), "")</f>
        <v>3156.12109375</v>
      </c>
      <c r="D921" s="7" cm="1">
        <f t="array" ref="D921">IFERROR(INDEX(Stock_DataSet!$G$2:$G$6186, MATCH(1, (Stock_DataSet!$B$2:$B$6186=$A921)*(Stock_DataSet!$A$2:$A$6186=D$1), 0)), "")</f>
        <v>1582.53979492187</v>
      </c>
      <c r="E921" s="7" cm="1">
        <f t="array" ref="E921">IFERROR(INDEX(Stock_DataSet!$G$2:$G$6186, MATCH(1, (Stock_DataSet!$B$2:$B$6186=$A921)*(Stock_DataSet!$A$2:$A$6186=E$1), 0)), "")</f>
        <v>1259.56652832031</v>
      </c>
      <c r="F921" s="7" cm="1">
        <f t="array" ref="F921">IFERROR(INDEX(Stock_DataSet!$G$2:$G$6186, MATCH(1, (Stock_DataSet!$B$2:$B$6186=$A921)*(Stock_DataSet!$A$2:$A$6186=F$1), 0)), "")</f>
        <v>2638.01245117187</v>
      </c>
    </row>
    <row r="922" spans="1:6" x14ac:dyDescent="0.25">
      <c r="A922" s="10">
        <v>45097</v>
      </c>
      <c r="B922" s="7" cm="1">
        <f t="array" ref="B922">IFERROR(INDEX(Stock_DataSet!$G$2:$G$6186, MATCH(1, (Stock_DataSet!$B$2:$B$6186=$A922)*(Stock_DataSet!$A$2:$A$6186=B$1), 0)), "")</f>
        <v>2343.93920898437</v>
      </c>
      <c r="C922" s="7" cm="1">
        <f t="array" ref="C922">IFERROR(INDEX(Stock_DataSet!$G$2:$G$6186, MATCH(1, (Stock_DataSet!$B$2:$B$6186=$A922)*(Stock_DataSet!$A$2:$A$6186=C$1), 0)), "")</f>
        <v>3173.12866210937</v>
      </c>
      <c r="D922" s="7" cm="1">
        <f t="array" ref="D922">IFERROR(INDEX(Stock_DataSet!$G$2:$G$6186, MATCH(1, (Stock_DataSet!$B$2:$B$6186=$A922)*(Stock_DataSet!$A$2:$A$6186=D$1), 0)), "")</f>
        <v>1585.84460449218</v>
      </c>
      <c r="E922" s="7" cm="1">
        <f t="array" ref="E922">IFERROR(INDEX(Stock_DataSet!$G$2:$G$6186, MATCH(1, (Stock_DataSet!$B$2:$B$6186=$A922)*(Stock_DataSet!$A$2:$A$6186=E$1), 0)), "")</f>
        <v>1268.71630859375</v>
      </c>
      <c r="F922" s="7" cm="1">
        <f t="array" ref="F922">IFERROR(INDEX(Stock_DataSet!$G$2:$G$6186, MATCH(1, (Stock_DataSet!$B$2:$B$6186=$A922)*(Stock_DataSet!$A$2:$A$6186=F$1), 0)), "")</f>
        <v>2630.9833984375</v>
      </c>
    </row>
    <row r="923" spans="1:6" x14ac:dyDescent="0.25">
      <c r="A923" s="10">
        <v>45098</v>
      </c>
      <c r="B923" s="7" cm="1">
        <f t="array" ref="B923">IFERROR(INDEX(Stock_DataSet!$G$2:$G$6186, MATCH(1, (Stock_DataSet!$B$2:$B$6186=$A923)*(Stock_DataSet!$A$2:$A$6186=B$1), 0)), "")</f>
        <v>2350.5390625</v>
      </c>
      <c r="C923" s="7" cm="1">
        <f t="array" ref="C923">IFERROR(INDEX(Stock_DataSet!$G$2:$G$6186, MATCH(1, (Stock_DataSet!$B$2:$B$6186=$A923)*(Stock_DataSet!$A$2:$A$6186=C$1), 0)), "")</f>
        <v>3203.11279296875</v>
      </c>
      <c r="D923" s="7" cm="1">
        <f t="array" ref="D923">IFERROR(INDEX(Stock_DataSet!$G$2:$G$6186, MATCH(1, (Stock_DataSet!$B$2:$B$6186=$A923)*(Stock_DataSet!$A$2:$A$6186=D$1), 0)), "")</f>
        <v>1613.56604003906</v>
      </c>
      <c r="E923" s="7" cm="1">
        <f t="array" ref="E923">IFERROR(INDEX(Stock_DataSet!$G$2:$G$6186, MATCH(1, (Stock_DataSet!$B$2:$B$6186=$A923)*(Stock_DataSet!$A$2:$A$6186=E$1), 0)), "")</f>
        <v>1264.77404785156</v>
      </c>
      <c r="F923" s="7" cm="1">
        <f t="array" ref="F923">IFERROR(INDEX(Stock_DataSet!$G$2:$G$6186, MATCH(1, (Stock_DataSet!$B$2:$B$6186=$A923)*(Stock_DataSet!$A$2:$A$6186=F$1), 0)), "")</f>
        <v>2631.47485351562</v>
      </c>
    </row>
    <row r="924" spans="1:6" x14ac:dyDescent="0.25">
      <c r="A924" s="10">
        <v>45099</v>
      </c>
      <c r="B924" s="7" cm="1">
        <f t="array" ref="B924">IFERROR(INDEX(Stock_DataSet!$G$2:$G$6186, MATCH(1, (Stock_DataSet!$B$2:$B$6186=$A924)*(Stock_DataSet!$A$2:$A$6186=B$1), 0)), "")</f>
        <v>2324.1396484375</v>
      </c>
      <c r="C924" s="7" cm="1">
        <f t="array" ref="C924">IFERROR(INDEX(Stock_DataSet!$G$2:$G$6186, MATCH(1, (Stock_DataSet!$B$2:$B$6186=$A924)*(Stock_DataSet!$A$2:$A$6186=C$1), 0)), "")</f>
        <v>3183.74609375</v>
      </c>
      <c r="D924" s="7" cm="1">
        <f t="array" ref="D924">IFERROR(INDEX(Stock_DataSet!$G$2:$G$6186, MATCH(1, (Stock_DataSet!$B$2:$B$6186=$A924)*(Stock_DataSet!$A$2:$A$6186=D$1), 0)), "")</f>
        <v>1621.45825195312</v>
      </c>
      <c r="E924" s="7" cm="1">
        <f t="array" ref="E924">IFERROR(INDEX(Stock_DataSet!$G$2:$G$6186, MATCH(1, (Stock_DataSet!$B$2:$B$6186=$A924)*(Stock_DataSet!$A$2:$A$6186=E$1), 0)), "")</f>
        <v>1247.44787597656</v>
      </c>
      <c r="F924" s="7" cm="1">
        <f t="array" ref="F924">IFERROR(INDEX(Stock_DataSet!$G$2:$G$6186, MATCH(1, (Stock_DataSet!$B$2:$B$6186=$A924)*(Stock_DataSet!$A$2:$A$6186=F$1), 0)), "")</f>
        <v>2609.59985351562</v>
      </c>
    </row>
    <row r="925" spans="1:6" x14ac:dyDescent="0.25">
      <c r="A925" s="10">
        <v>45100</v>
      </c>
      <c r="B925" s="7" cm="1">
        <f t="array" ref="B925">IFERROR(INDEX(Stock_DataSet!$G$2:$G$6186, MATCH(1, (Stock_DataSet!$B$2:$B$6186=$A925)*(Stock_DataSet!$A$2:$A$6186=B$1), 0)), "")</f>
        <v>2305.11962890625</v>
      </c>
      <c r="C925" s="7" cm="1">
        <f t="array" ref="C925">IFERROR(INDEX(Stock_DataSet!$G$2:$G$6186, MATCH(1, (Stock_DataSet!$B$2:$B$6186=$A925)*(Stock_DataSet!$A$2:$A$6186=C$1), 0)), "")</f>
        <v>3161.97045898437</v>
      </c>
      <c r="D925" s="7" cm="1">
        <f t="array" ref="D925">IFERROR(INDEX(Stock_DataSet!$G$2:$G$6186, MATCH(1, (Stock_DataSet!$B$2:$B$6186=$A925)*(Stock_DataSet!$A$2:$A$6186=D$1), 0)), "")</f>
        <v>1621.35961914062</v>
      </c>
      <c r="E925" s="7" cm="1">
        <f t="array" ref="E925">IFERROR(INDEX(Stock_DataSet!$G$2:$G$6186, MATCH(1, (Stock_DataSet!$B$2:$B$6186=$A925)*(Stock_DataSet!$A$2:$A$6186=E$1), 0)), "")</f>
        <v>1231.33813476562</v>
      </c>
      <c r="F925" s="7" cm="1">
        <f t="array" ref="F925">IFERROR(INDEX(Stock_DataSet!$G$2:$G$6186, MATCH(1, (Stock_DataSet!$B$2:$B$6186=$A925)*(Stock_DataSet!$A$2:$A$6186=F$1), 0)), "")</f>
        <v>2597.06494140625</v>
      </c>
    </row>
    <row r="926" spans="1:6" x14ac:dyDescent="0.25">
      <c r="A926" s="10">
        <v>45103</v>
      </c>
      <c r="B926" s="7" cm="1">
        <f t="array" ref="B926">IFERROR(INDEX(Stock_DataSet!$G$2:$G$6186, MATCH(1, (Stock_DataSet!$B$2:$B$6186=$A926)*(Stock_DataSet!$A$2:$A$6186=B$1), 0)), "")</f>
        <v>2287.52001953125</v>
      </c>
      <c r="C926" s="7" cm="1">
        <f t="array" ref="C926">IFERROR(INDEX(Stock_DataSet!$G$2:$G$6186, MATCH(1, (Stock_DataSet!$B$2:$B$6186=$A926)*(Stock_DataSet!$A$2:$A$6186=C$1), 0)), "")</f>
        <v>3135.7216796875</v>
      </c>
      <c r="D926" s="7" cm="1">
        <f t="array" ref="D926">IFERROR(INDEX(Stock_DataSet!$G$2:$G$6186, MATCH(1, (Stock_DataSet!$B$2:$B$6186=$A926)*(Stock_DataSet!$A$2:$A$6186=D$1), 0)), "")</f>
        <v>1613.51672363281</v>
      </c>
      <c r="E926" s="7" cm="1">
        <f t="array" ref="E926">IFERROR(INDEX(Stock_DataSet!$G$2:$G$6186, MATCH(1, (Stock_DataSet!$B$2:$B$6186=$A926)*(Stock_DataSet!$A$2:$A$6186=E$1), 0)), "")</f>
        <v>1236.54577636718</v>
      </c>
      <c r="F926" s="7" cm="1">
        <f t="array" ref="F926">IFERROR(INDEX(Stock_DataSet!$G$2:$G$6186, MATCH(1, (Stock_DataSet!$B$2:$B$6186=$A926)*(Stock_DataSet!$A$2:$A$6186=F$1), 0)), "")</f>
        <v>2607.3876953125</v>
      </c>
    </row>
    <row r="927" spans="1:6" x14ac:dyDescent="0.25">
      <c r="A927" s="10">
        <v>45104</v>
      </c>
      <c r="B927" s="7" cm="1">
        <f t="array" ref="B927">IFERROR(INDEX(Stock_DataSet!$G$2:$G$6186, MATCH(1, (Stock_DataSet!$B$2:$B$6186=$A927)*(Stock_DataSet!$A$2:$A$6186=B$1), 0)), "")</f>
        <v>2288.34521484375</v>
      </c>
      <c r="C927" s="7" cm="1">
        <f t="array" ref="C927">IFERROR(INDEX(Stock_DataSet!$G$2:$G$6186, MATCH(1, (Stock_DataSet!$B$2:$B$6186=$A927)*(Stock_DataSet!$A$2:$A$6186=C$1), 0)), "")</f>
        <v>3143.2919921875</v>
      </c>
      <c r="D927" s="7" cm="1">
        <f t="array" ref="D927">IFERROR(INDEX(Stock_DataSet!$G$2:$G$6186, MATCH(1, (Stock_DataSet!$B$2:$B$6186=$A927)*(Stock_DataSet!$A$2:$A$6186=D$1), 0)), "")</f>
        <v>1636.25622558593</v>
      </c>
      <c r="E927" s="7" cm="1">
        <f t="array" ref="E927">IFERROR(INDEX(Stock_DataSet!$G$2:$G$6186, MATCH(1, (Stock_DataSet!$B$2:$B$6186=$A927)*(Stock_DataSet!$A$2:$A$6186=E$1), 0)), "")</f>
        <v>1245.11157226562</v>
      </c>
      <c r="F927" s="7" cm="1">
        <f t="array" ref="F927">IFERROR(INDEX(Stock_DataSet!$G$2:$G$6186, MATCH(1, (Stock_DataSet!$B$2:$B$6186=$A927)*(Stock_DataSet!$A$2:$A$6186=F$1), 0)), "")</f>
        <v>2606.65063476562</v>
      </c>
    </row>
    <row r="928" spans="1:6" x14ac:dyDescent="0.25">
      <c r="A928" s="10">
        <v>45105</v>
      </c>
      <c r="B928" s="7" cm="1">
        <f t="array" ref="B928">IFERROR(INDEX(Stock_DataSet!$G$2:$G$6186, MATCH(1, (Stock_DataSet!$B$2:$B$6186=$A928)*(Stock_DataSet!$A$2:$A$6186=B$1), 0)), "")</f>
        <v>2318.64013671875</v>
      </c>
      <c r="C928" s="7" cm="1">
        <f t="array" ref="C928">IFERROR(INDEX(Stock_DataSet!$G$2:$G$6186, MATCH(1, (Stock_DataSet!$B$2:$B$6186=$A928)*(Stock_DataSet!$A$2:$A$6186=C$1), 0)), "")</f>
        <v>3161.08569335937</v>
      </c>
      <c r="D928" s="7" cm="1">
        <f t="array" ref="D928">IFERROR(INDEX(Stock_DataSet!$G$2:$G$6186, MATCH(1, (Stock_DataSet!$B$2:$B$6186=$A928)*(Stock_DataSet!$A$2:$A$6186=D$1), 0)), "")</f>
        <v>1653.56982421875</v>
      </c>
      <c r="E928" s="7" cm="1">
        <f t="array" ref="E928">IFERROR(INDEX(Stock_DataSet!$G$2:$G$6186, MATCH(1, (Stock_DataSet!$B$2:$B$6186=$A928)*(Stock_DataSet!$A$2:$A$6186=E$1), 0)), "")</f>
        <v>1258.93371582031</v>
      </c>
      <c r="F928" s="7" cm="1">
        <f t="array" ref="F928">IFERROR(INDEX(Stock_DataSet!$G$2:$G$6186, MATCH(1, (Stock_DataSet!$B$2:$B$6186=$A928)*(Stock_DataSet!$A$2:$A$6186=F$1), 0)), "")</f>
        <v>2616.38330078125</v>
      </c>
    </row>
    <row r="929" spans="1:6" x14ac:dyDescent="0.25">
      <c r="A929" s="10">
        <v>45107</v>
      </c>
      <c r="B929" s="7" cm="1">
        <f t="array" ref="B929">IFERROR(INDEX(Stock_DataSet!$G$2:$G$6186, MATCH(1, (Stock_DataSet!$B$2:$B$6186=$A929)*(Stock_DataSet!$A$2:$A$6186=B$1), 0)), "")</f>
        <v>2337.66015625</v>
      </c>
      <c r="C929" s="7" cm="1">
        <f t="array" ref="C929">IFERROR(INDEX(Stock_DataSet!$G$2:$G$6186, MATCH(1, (Stock_DataSet!$B$2:$B$6186=$A929)*(Stock_DataSet!$A$2:$A$6186=C$1), 0)), "")</f>
        <v>3246.41796875</v>
      </c>
      <c r="D929" s="7" cm="1">
        <f t="array" ref="D929">IFERROR(INDEX(Stock_DataSet!$G$2:$G$6186, MATCH(1, (Stock_DataSet!$B$2:$B$6186=$A929)*(Stock_DataSet!$A$2:$A$6186=D$1), 0)), "")</f>
        <v>1678.47961425781</v>
      </c>
      <c r="E929" s="7" cm="1">
        <f t="array" ref="E929">IFERROR(INDEX(Stock_DataSet!$G$2:$G$6186, MATCH(1, (Stock_DataSet!$B$2:$B$6186=$A929)*(Stock_DataSet!$A$2:$A$6186=E$1), 0)), "")</f>
        <v>1299.96215820312</v>
      </c>
      <c r="F929" s="7" cm="1">
        <f t="array" ref="F929">IFERROR(INDEX(Stock_DataSet!$G$2:$G$6186, MATCH(1, (Stock_DataSet!$B$2:$B$6186=$A929)*(Stock_DataSet!$A$2:$A$6186=F$1), 0)), "")</f>
        <v>2632.99853515625</v>
      </c>
    </row>
    <row r="930" spans="1:6" x14ac:dyDescent="0.25">
      <c r="A930" s="10">
        <v>45110</v>
      </c>
      <c r="B930" s="7" cm="1">
        <f t="array" ref="B930">IFERROR(INDEX(Stock_DataSet!$G$2:$G$6186, MATCH(1, (Stock_DataSet!$B$2:$B$6186=$A930)*(Stock_DataSet!$A$2:$A$6186=B$1), 0)), "")</f>
        <v>2397.654296875</v>
      </c>
      <c r="C930" s="7" cm="1">
        <f t="array" ref="C930">IFERROR(INDEX(Stock_DataSet!$G$2:$G$6186, MATCH(1, (Stock_DataSet!$B$2:$B$6186=$A930)*(Stock_DataSet!$A$2:$A$6186=C$1), 0)), "")</f>
        <v>3216.974609375</v>
      </c>
      <c r="D930" s="7" cm="1">
        <f t="array" ref="D930">IFERROR(INDEX(Stock_DataSet!$G$2:$G$6186, MATCH(1, (Stock_DataSet!$B$2:$B$6186=$A930)*(Stock_DataSet!$A$2:$A$6186=D$1), 0)), "")</f>
        <v>1696.6318359375</v>
      </c>
      <c r="E930" s="7" cm="1">
        <f t="array" ref="E930">IFERROR(INDEX(Stock_DataSet!$G$2:$G$6186, MATCH(1, (Stock_DataSet!$B$2:$B$6186=$A930)*(Stock_DataSet!$A$2:$A$6186=E$1), 0)), "")</f>
        <v>1298.2099609375</v>
      </c>
      <c r="F930" s="7" cm="1">
        <f t="array" ref="F930">IFERROR(INDEX(Stock_DataSet!$G$2:$G$6186, MATCH(1, (Stock_DataSet!$B$2:$B$6186=$A930)*(Stock_DataSet!$A$2:$A$6186=F$1), 0)), "")</f>
        <v>2655.51245117187</v>
      </c>
    </row>
    <row r="931" spans="1:6" x14ac:dyDescent="0.25">
      <c r="A931" s="10">
        <v>45111</v>
      </c>
      <c r="B931" s="7" cm="1">
        <f t="array" ref="B931">IFERROR(INDEX(Stock_DataSet!$G$2:$G$6186, MATCH(1, (Stock_DataSet!$B$2:$B$6186=$A931)*(Stock_DataSet!$A$2:$A$6186=B$1), 0)), "")</f>
        <v>2372.95092773437</v>
      </c>
      <c r="C931" s="7" cm="1">
        <f t="array" ref="C931">IFERROR(INDEX(Stock_DataSet!$G$2:$G$6186, MATCH(1, (Stock_DataSet!$B$2:$B$6186=$A931)*(Stock_DataSet!$A$2:$A$6186=C$1), 0)), "")</f>
        <v>3252.90649414062</v>
      </c>
      <c r="D931" s="7" cm="1">
        <f t="array" ref="D931">IFERROR(INDEX(Stock_DataSet!$G$2:$G$6186, MATCH(1, (Stock_DataSet!$B$2:$B$6186=$A931)*(Stock_DataSet!$A$2:$A$6186=D$1), 0)), "")</f>
        <v>1704.91857910156</v>
      </c>
      <c r="E931" s="7" cm="1">
        <f t="array" ref="E931">IFERROR(INDEX(Stock_DataSet!$G$2:$G$6186, MATCH(1, (Stock_DataSet!$B$2:$B$6186=$A931)*(Stock_DataSet!$A$2:$A$6186=E$1), 0)), "")</f>
        <v>1309.35534667968</v>
      </c>
      <c r="F931" s="7" cm="1">
        <f t="array" ref="F931">IFERROR(INDEX(Stock_DataSet!$G$2:$G$6186, MATCH(1, (Stock_DataSet!$B$2:$B$6186=$A931)*(Stock_DataSet!$A$2:$A$6186=F$1), 0)), "")</f>
        <v>2654.48022460937</v>
      </c>
    </row>
    <row r="932" spans="1:6" x14ac:dyDescent="0.25">
      <c r="A932" s="10">
        <v>45112</v>
      </c>
      <c r="B932" s="7" cm="1">
        <f t="array" ref="B932">IFERROR(INDEX(Stock_DataSet!$G$2:$G$6186, MATCH(1, (Stock_DataSet!$B$2:$B$6186=$A932)*(Stock_DataSet!$A$2:$A$6186=B$1), 0)), "")</f>
        <v>2369.05517578125</v>
      </c>
      <c r="C932" s="7" cm="1">
        <f t="array" ref="C932">IFERROR(INDEX(Stock_DataSet!$G$2:$G$6186, MATCH(1, (Stock_DataSet!$B$2:$B$6186=$A932)*(Stock_DataSet!$A$2:$A$6186=C$1), 0)), "")</f>
        <v>3263.81884765625</v>
      </c>
      <c r="D932" s="7" cm="1">
        <f t="array" ref="D932">IFERROR(INDEX(Stock_DataSet!$G$2:$G$6186, MATCH(1, (Stock_DataSet!$B$2:$B$6186=$A932)*(Stock_DataSet!$A$2:$A$6186=D$1), 0)), "")</f>
        <v>1650.75817871093</v>
      </c>
      <c r="E932" s="7" cm="1">
        <f t="array" ref="E932">IFERROR(INDEX(Stock_DataSet!$G$2:$G$6186, MATCH(1, (Stock_DataSet!$B$2:$B$6186=$A932)*(Stock_DataSet!$A$2:$A$6186=E$1), 0)), "")</f>
        <v>1311.44812011718</v>
      </c>
      <c r="F932" s="7" cm="1">
        <f t="array" ref="F932">IFERROR(INDEX(Stock_DataSet!$G$2:$G$6186, MATCH(1, (Stock_DataSet!$B$2:$B$6186=$A932)*(Stock_DataSet!$A$2:$A$6186=F$1), 0)), "")</f>
        <v>2709.388671875</v>
      </c>
    </row>
    <row r="933" spans="1:6" x14ac:dyDescent="0.25">
      <c r="A933" s="10">
        <v>45113</v>
      </c>
      <c r="B933" s="7" cm="1">
        <f t="array" ref="B933">IFERROR(INDEX(Stock_DataSet!$G$2:$G$6186, MATCH(1, (Stock_DataSet!$B$2:$B$6186=$A933)*(Stock_DataSet!$A$2:$A$6186=B$1), 0)), "")</f>
        <v>2418.78295898437</v>
      </c>
      <c r="C933" s="7" cm="1">
        <f t="array" ref="C933">IFERROR(INDEX(Stock_DataSet!$G$2:$G$6186, MATCH(1, (Stock_DataSet!$B$2:$B$6186=$A933)*(Stock_DataSet!$A$2:$A$6186=C$1), 0)), "")</f>
        <v>3266.71899414062</v>
      </c>
      <c r="D933" s="7" cm="1">
        <f t="array" ref="D933">IFERROR(INDEX(Stock_DataSet!$G$2:$G$6186, MATCH(1, (Stock_DataSet!$B$2:$B$6186=$A933)*(Stock_DataSet!$A$2:$A$6186=D$1), 0)), "")</f>
        <v>1652.43530273437</v>
      </c>
      <c r="E933" s="7" cm="1">
        <f t="array" ref="E933">IFERROR(INDEX(Stock_DataSet!$G$2:$G$6186, MATCH(1, (Stock_DataSet!$B$2:$B$6186=$A933)*(Stock_DataSet!$A$2:$A$6186=E$1), 0)), "")</f>
        <v>1308.13854980468</v>
      </c>
      <c r="F933" s="7" cm="1">
        <f t="array" ref="F933">IFERROR(INDEX(Stock_DataSet!$G$2:$G$6186, MATCH(1, (Stock_DataSet!$B$2:$B$6186=$A933)*(Stock_DataSet!$A$2:$A$6186=F$1), 0)), "")</f>
        <v>2710.61743164062</v>
      </c>
    </row>
    <row r="934" spans="1:6" x14ac:dyDescent="0.25">
      <c r="A934" s="10">
        <v>45114</v>
      </c>
      <c r="B934" s="7" cm="1">
        <f t="array" ref="B934">IFERROR(INDEX(Stock_DataSet!$G$2:$G$6186, MATCH(1, (Stock_DataSet!$B$2:$B$6186=$A934)*(Stock_DataSet!$A$2:$A$6186=B$1), 0)), "")</f>
        <v>2414.06225585937</v>
      </c>
      <c r="C934" s="7" cm="1">
        <f t="array" ref="C934">IFERROR(INDEX(Stock_DataSet!$G$2:$G$6186, MATCH(1, (Stock_DataSet!$B$2:$B$6186=$A934)*(Stock_DataSet!$A$2:$A$6186=C$1), 0)), "")</f>
        <v>3272.96166992187</v>
      </c>
      <c r="D934" s="7" cm="1">
        <f t="array" ref="D934">IFERROR(INDEX(Stock_DataSet!$G$2:$G$6186, MATCH(1, (Stock_DataSet!$B$2:$B$6186=$A934)*(Stock_DataSet!$A$2:$A$6186=D$1), 0)), "")</f>
        <v>1638.03198242187</v>
      </c>
      <c r="E934" s="7" cm="1">
        <f t="array" ref="E934">IFERROR(INDEX(Stock_DataSet!$G$2:$G$6186, MATCH(1, (Stock_DataSet!$B$2:$B$6186=$A934)*(Stock_DataSet!$A$2:$A$6186=E$1), 0)), "")</f>
        <v>1294.80310058593</v>
      </c>
      <c r="F934" s="7" cm="1">
        <f t="array" ref="F934">IFERROR(INDEX(Stock_DataSet!$G$2:$G$6186, MATCH(1, (Stock_DataSet!$B$2:$B$6186=$A934)*(Stock_DataSet!$A$2:$A$6186=F$1), 0)), "")</f>
        <v>2652.6123046875</v>
      </c>
    </row>
    <row r="935" spans="1:6" x14ac:dyDescent="0.25">
      <c r="A935" s="10">
        <v>45117</v>
      </c>
      <c r="B935" s="7" cm="1">
        <f t="array" ref="B935">IFERROR(INDEX(Stock_DataSet!$G$2:$G$6186, MATCH(1, (Stock_DataSet!$B$2:$B$6186=$A935)*(Stock_DataSet!$A$2:$A$6186=B$1), 0)), "")</f>
        <v>2507.05541992187</v>
      </c>
      <c r="C935" s="7" cm="1">
        <f t="array" ref="C935">IFERROR(INDEX(Stock_DataSet!$G$2:$G$6186, MATCH(1, (Stock_DataSet!$B$2:$B$6186=$A935)*(Stock_DataSet!$A$2:$A$6186=C$1), 0)), "")</f>
        <v>3216.63061523437</v>
      </c>
      <c r="D935" s="7" cm="1">
        <f t="array" ref="D935">IFERROR(INDEX(Stock_DataSet!$G$2:$G$6186, MATCH(1, (Stock_DataSet!$B$2:$B$6186=$A935)*(Stock_DataSet!$A$2:$A$6186=D$1), 0)), "")</f>
        <v>1634.13513183593</v>
      </c>
      <c r="E935" s="7" cm="1">
        <f t="array" ref="E935">IFERROR(INDEX(Stock_DataSet!$G$2:$G$6186, MATCH(1, (Stock_DataSet!$B$2:$B$6186=$A935)*(Stock_DataSet!$A$2:$A$6186=E$1), 0)), "")</f>
        <v>1293.78112792968</v>
      </c>
      <c r="F935" s="7" cm="1">
        <f t="array" ref="F935">IFERROR(INDEX(Stock_DataSet!$G$2:$G$6186, MATCH(1, (Stock_DataSet!$B$2:$B$6186=$A935)*(Stock_DataSet!$A$2:$A$6186=F$1), 0)), "")</f>
        <v>2611.7626953125</v>
      </c>
    </row>
    <row r="936" spans="1:6" x14ac:dyDescent="0.25">
      <c r="A936" s="10">
        <v>45118</v>
      </c>
      <c r="B936" s="7" cm="1">
        <f t="array" ref="B936">IFERROR(INDEX(Stock_DataSet!$G$2:$G$6186, MATCH(1, (Stock_DataSet!$B$2:$B$6186=$A936)*(Stock_DataSet!$A$2:$A$6186=B$1), 0)), "")</f>
        <v>2534.23364257812</v>
      </c>
      <c r="C936" s="7" cm="1">
        <f t="array" ref="C936">IFERROR(INDEX(Stock_DataSet!$G$2:$G$6186, MATCH(1, (Stock_DataSet!$B$2:$B$6186=$A936)*(Stock_DataSet!$A$2:$A$6186=C$1), 0)), "")</f>
        <v>3217.07275390625</v>
      </c>
      <c r="D936" s="7" cm="1">
        <f t="array" ref="D936">IFERROR(INDEX(Stock_DataSet!$G$2:$G$6186, MATCH(1, (Stock_DataSet!$B$2:$B$6186=$A936)*(Stock_DataSet!$A$2:$A$6186=D$1), 0)), "")</f>
        <v>1626.19360351562</v>
      </c>
      <c r="E936" s="7" cm="1">
        <f t="array" ref="E936">IFERROR(INDEX(Stock_DataSet!$G$2:$G$6186, MATCH(1, (Stock_DataSet!$B$2:$B$6186=$A936)*(Stock_DataSet!$A$2:$A$6186=E$1), 0)), "")</f>
        <v>1312.71350097656</v>
      </c>
      <c r="F936" s="7" cm="1">
        <f t="array" ref="F936">IFERROR(INDEX(Stock_DataSet!$G$2:$G$6186, MATCH(1, (Stock_DataSet!$B$2:$B$6186=$A936)*(Stock_DataSet!$A$2:$A$6186=F$1), 0)), "")</f>
        <v>2639.24169921875</v>
      </c>
    </row>
    <row r="937" spans="1:6" x14ac:dyDescent="0.25">
      <c r="A937" s="10">
        <v>45119</v>
      </c>
      <c r="B937" s="7" cm="1">
        <f t="array" ref="B937">IFERROR(INDEX(Stock_DataSet!$G$2:$G$6186, MATCH(1, (Stock_DataSet!$B$2:$B$6186=$A937)*(Stock_DataSet!$A$2:$A$6186=B$1), 0)), "")</f>
        <v>2537.029296875</v>
      </c>
      <c r="C937" s="7" cm="1">
        <f t="array" ref="C937">IFERROR(INDEX(Stock_DataSet!$G$2:$G$6186, MATCH(1, (Stock_DataSet!$B$2:$B$6186=$A937)*(Stock_DataSet!$A$2:$A$6186=C$1), 0)), "")</f>
        <v>3204.78393554687</v>
      </c>
      <c r="D937" s="7" cm="1">
        <f t="array" ref="D937">IFERROR(INDEX(Stock_DataSet!$G$2:$G$6186, MATCH(1, (Stock_DataSet!$B$2:$B$6186=$A937)*(Stock_DataSet!$A$2:$A$6186=D$1), 0)), "")</f>
        <v>1610.95166015625</v>
      </c>
      <c r="E937" s="7" cm="1">
        <f t="array" ref="E937">IFERROR(INDEX(Stock_DataSet!$G$2:$G$6186, MATCH(1, (Stock_DataSet!$B$2:$B$6186=$A937)*(Stock_DataSet!$A$2:$A$6186=E$1), 0)), "")</f>
        <v>1297.82067871093</v>
      </c>
      <c r="F937" s="7" cm="1">
        <f t="array" ref="F937">IFERROR(INDEX(Stock_DataSet!$G$2:$G$6186, MATCH(1, (Stock_DataSet!$B$2:$B$6186=$A937)*(Stock_DataSet!$A$2:$A$6186=F$1), 0)), "")</f>
        <v>2628.57421875</v>
      </c>
    </row>
    <row r="938" spans="1:6" x14ac:dyDescent="0.25">
      <c r="A938" s="10">
        <v>45120</v>
      </c>
      <c r="B938" s="7" cm="1">
        <f t="array" ref="B938">IFERROR(INDEX(Stock_DataSet!$G$2:$G$6186, MATCH(1, (Stock_DataSet!$B$2:$B$6186=$A938)*(Stock_DataSet!$A$2:$A$6186=B$1), 0)), "")</f>
        <v>2514.34252929687</v>
      </c>
      <c r="C938" s="7" cm="1">
        <f t="array" ref="C938">IFERROR(INDEX(Stock_DataSet!$G$2:$G$6186, MATCH(1, (Stock_DataSet!$B$2:$B$6186=$A938)*(Stock_DataSet!$A$2:$A$6186=C$1), 0)), "")</f>
        <v>3284.07055664062</v>
      </c>
      <c r="D938" s="7" cm="1">
        <f t="array" ref="D938">IFERROR(INDEX(Stock_DataSet!$G$2:$G$6186, MATCH(1, (Stock_DataSet!$B$2:$B$6186=$A938)*(Stock_DataSet!$A$2:$A$6186=D$1), 0)), "")</f>
        <v>1618.99194335937</v>
      </c>
      <c r="E938" s="7" cm="1">
        <f t="array" ref="E938">IFERROR(INDEX(Stock_DataSet!$G$2:$G$6186, MATCH(1, (Stock_DataSet!$B$2:$B$6186=$A938)*(Stock_DataSet!$A$2:$A$6186=E$1), 0)), "")</f>
        <v>1328.7744140625</v>
      </c>
      <c r="F938" s="7" cm="1">
        <f t="array" ref="F938">IFERROR(INDEX(Stock_DataSet!$G$2:$G$6186, MATCH(1, (Stock_DataSet!$B$2:$B$6186=$A938)*(Stock_DataSet!$A$2:$A$6186=F$1), 0)), "")</f>
        <v>2609.94384765625</v>
      </c>
    </row>
    <row r="939" spans="1:6" x14ac:dyDescent="0.25">
      <c r="A939" s="10">
        <v>45121</v>
      </c>
      <c r="B939" s="7" cm="1">
        <f t="array" ref="B939">IFERROR(INDEX(Stock_DataSet!$G$2:$G$6186, MATCH(1, (Stock_DataSet!$B$2:$B$6186=$A939)*(Stock_DataSet!$A$2:$A$6186=B$1), 0)), "")</f>
        <v>2512.234375</v>
      </c>
      <c r="C939" s="7" cm="1">
        <f t="array" ref="C939">IFERROR(INDEX(Stock_DataSet!$G$2:$G$6186, MATCH(1, (Stock_DataSet!$B$2:$B$6186=$A939)*(Stock_DataSet!$A$2:$A$6186=C$1), 0)), "")</f>
        <v>3455.22680664062</v>
      </c>
      <c r="D939" s="7" cm="1">
        <f t="array" ref="D939">IFERROR(INDEX(Stock_DataSet!$G$2:$G$6186, MATCH(1, (Stock_DataSet!$B$2:$B$6186=$A939)*(Stock_DataSet!$A$2:$A$6186=D$1), 0)), "")</f>
        <v>1622.34619140625</v>
      </c>
      <c r="E939" s="7" cm="1">
        <f t="array" ref="E939">IFERROR(INDEX(Stock_DataSet!$G$2:$G$6186, MATCH(1, (Stock_DataSet!$B$2:$B$6186=$A939)*(Stock_DataSet!$A$2:$A$6186=E$1), 0)), "")</f>
        <v>1388.00524902343</v>
      </c>
      <c r="F939" s="7" cm="1">
        <f t="array" ref="F939">IFERROR(INDEX(Stock_DataSet!$G$2:$G$6186, MATCH(1, (Stock_DataSet!$B$2:$B$6186=$A939)*(Stock_DataSet!$A$2:$A$6186=F$1), 0)), "")</f>
        <v>2631.76953125</v>
      </c>
    </row>
    <row r="940" spans="1:6" x14ac:dyDescent="0.25">
      <c r="A940" s="10">
        <v>45124</v>
      </c>
      <c r="B940" s="7" cm="1">
        <f t="array" ref="B940">IFERROR(INDEX(Stock_DataSet!$G$2:$G$6186, MATCH(1, (Stock_DataSet!$B$2:$B$6186=$A940)*(Stock_DataSet!$A$2:$A$6186=B$1), 0)), "")</f>
        <v>2563.56616210937</v>
      </c>
      <c r="C940" s="7" cm="1">
        <f t="array" ref="C940">IFERROR(INDEX(Stock_DataSet!$G$2:$G$6186, MATCH(1, (Stock_DataSet!$B$2:$B$6186=$A940)*(Stock_DataSet!$A$2:$A$6186=C$1), 0)), "")</f>
        <v>3432.66479492187</v>
      </c>
      <c r="D940" s="7" cm="1">
        <f t="array" ref="D940">IFERROR(INDEX(Stock_DataSet!$G$2:$G$6186, MATCH(1, (Stock_DataSet!$B$2:$B$6186=$A940)*(Stock_DataSet!$A$2:$A$6186=D$1), 0)), "")</f>
        <v>1656.28271484375</v>
      </c>
      <c r="E940" s="7" cm="1">
        <f t="array" ref="E940">IFERROR(INDEX(Stock_DataSet!$G$2:$G$6186, MATCH(1, (Stock_DataSet!$B$2:$B$6186=$A940)*(Stock_DataSet!$A$2:$A$6186=E$1), 0)), "")</f>
        <v>1385.0849609375</v>
      </c>
      <c r="F940" s="7" cm="1">
        <f t="array" ref="F940">IFERROR(INDEX(Stock_DataSet!$G$2:$G$6186, MATCH(1, (Stock_DataSet!$B$2:$B$6186=$A940)*(Stock_DataSet!$A$2:$A$6186=F$1), 0)), "")</f>
        <v>2636.48852539062</v>
      </c>
    </row>
    <row r="941" spans="1:6" x14ac:dyDescent="0.25">
      <c r="A941" s="10">
        <v>45125</v>
      </c>
      <c r="B941" s="7" cm="1">
        <f t="array" ref="B941">IFERROR(INDEX(Stock_DataSet!$G$2:$G$6186, MATCH(1, (Stock_DataSet!$B$2:$B$6186=$A941)*(Stock_DataSet!$A$2:$A$6186=B$1), 0)), "")</f>
        <v>2585.33618164062</v>
      </c>
      <c r="C941" s="7" cm="1">
        <f t="array" ref="C941">IFERROR(INDEX(Stock_DataSet!$G$2:$G$6186, MATCH(1, (Stock_DataSet!$B$2:$B$6186=$A941)*(Stock_DataSet!$A$2:$A$6186=C$1), 0)), "")</f>
        <v>3437.72827148437</v>
      </c>
      <c r="D941" s="7" cm="1">
        <f t="array" ref="D941">IFERROR(INDEX(Stock_DataSet!$G$2:$G$6186, MATCH(1, (Stock_DataSet!$B$2:$B$6186=$A941)*(Stock_DataSet!$A$2:$A$6186=D$1), 0)), "")</f>
        <v>1654.90161132812</v>
      </c>
      <c r="E941" s="7" cm="1">
        <f t="array" ref="E941">IFERROR(INDEX(Stock_DataSet!$G$2:$G$6186, MATCH(1, (Stock_DataSet!$B$2:$B$6186=$A941)*(Stock_DataSet!$A$2:$A$6186=E$1), 0)), "")</f>
        <v>1435.94470214843</v>
      </c>
      <c r="F941" s="7" cm="1">
        <f t="array" ref="F941">IFERROR(INDEX(Stock_DataSet!$G$2:$G$6186, MATCH(1, (Stock_DataSet!$B$2:$B$6186=$A941)*(Stock_DataSet!$A$2:$A$6186=F$1), 0)), "")</f>
        <v>2637.5703125</v>
      </c>
    </row>
    <row r="942" spans="1:6" x14ac:dyDescent="0.25">
      <c r="A942" s="10">
        <v>45126</v>
      </c>
      <c r="B942" s="7" cm="1">
        <f t="array" ref="B942">IFERROR(INDEX(Stock_DataSet!$G$2:$G$6186, MATCH(1, (Stock_DataSet!$B$2:$B$6186=$A942)*(Stock_DataSet!$A$2:$A$6186=B$1), 0)), "")</f>
        <v>2604.95239257812</v>
      </c>
      <c r="C942" s="7" cm="1">
        <f t="array" ref="C942">IFERROR(INDEX(Stock_DataSet!$G$2:$G$6186, MATCH(1, (Stock_DataSet!$B$2:$B$6186=$A942)*(Stock_DataSet!$A$2:$A$6186=C$1), 0)), "")</f>
        <v>3411.38134765625</v>
      </c>
      <c r="D942" s="7" cm="1">
        <f t="array" ref="D942">IFERROR(INDEX(Stock_DataSet!$G$2:$G$6186, MATCH(1, (Stock_DataSet!$B$2:$B$6186=$A942)*(Stock_DataSet!$A$2:$A$6186=D$1), 0)), "")</f>
        <v>1662.39916992187</v>
      </c>
      <c r="E942" s="7" cm="1">
        <f t="array" ref="E942">IFERROR(INDEX(Stock_DataSet!$G$2:$G$6186, MATCH(1, (Stock_DataSet!$B$2:$B$6186=$A942)*(Stock_DataSet!$A$2:$A$6186=E$1), 0)), "")</f>
        <v>1435.70129394531</v>
      </c>
      <c r="F942" s="7" cm="1">
        <f t="array" ref="F942">IFERROR(INDEX(Stock_DataSet!$G$2:$G$6186, MATCH(1, (Stock_DataSet!$B$2:$B$6186=$A942)*(Stock_DataSet!$A$2:$A$6186=F$1), 0)), "")</f>
        <v>2626.55908203125</v>
      </c>
    </row>
    <row r="943" spans="1:6" x14ac:dyDescent="0.25">
      <c r="A943" s="10">
        <v>45127</v>
      </c>
      <c r="B943" s="7" cm="1">
        <f t="array" ref="B943">IFERROR(INDEX(Stock_DataSet!$G$2:$G$6186, MATCH(1, (Stock_DataSet!$B$2:$B$6186=$A943)*(Stock_DataSet!$A$2:$A$6186=B$1), 0)), "")</f>
        <v>2601.79760742187</v>
      </c>
      <c r="C943" s="7" cm="1">
        <f t="array" ref="C943">IFERROR(INDEX(Stock_DataSet!$G$2:$G$6186, MATCH(1, (Stock_DataSet!$B$2:$B$6186=$A943)*(Stock_DataSet!$A$2:$A$6186=C$1), 0)), "")</f>
        <v>3413.59912109375</v>
      </c>
      <c r="D943" s="7" cm="1">
        <f t="array" ref="D943">IFERROR(INDEX(Stock_DataSet!$G$2:$G$6186, MATCH(1, (Stock_DataSet!$B$2:$B$6186=$A943)*(Stock_DataSet!$A$2:$A$6186=D$1), 0)), "")</f>
        <v>1666</v>
      </c>
      <c r="E943" s="7" cm="1">
        <f t="array" ref="E943">IFERROR(INDEX(Stock_DataSet!$G$2:$G$6186, MATCH(1, (Stock_DataSet!$B$2:$B$6186=$A943)*(Stock_DataSet!$A$2:$A$6186=E$1), 0)), "")</f>
        <v>1410.92858886718</v>
      </c>
      <c r="F943" s="7" cm="1">
        <f t="array" ref="F943">IFERROR(INDEX(Stock_DataSet!$G$2:$G$6186, MATCH(1, (Stock_DataSet!$B$2:$B$6186=$A943)*(Stock_DataSet!$A$2:$A$6186=F$1), 0)), "")</f>
        <v>2657.67553710937</v>
      </c>
    </row>
    <row r="944" spans="1:6" x14ac:dyDescent="0.25">
      <c r="A944" s="10">
        <v>45128</v>
      </c>
      <c r="B944" s="7" cm="1">
        <f t="array" ref="B944">IFERROR(INDEX(Stock_DataSet!$G$2:$G$6186, MATCH(1, (Stock_DataSet!$B$2:$B$6186=$A944)*(Stock_DataSet!$A$2:$A$6186=B$1), 0)), "")</f>
        <v>2521.25634765625</v>
      </c>
      <c r="C944" s="7" cm="1">
        <f t="array" ref="C944">IFERROR(INDEX(Stock_DataSet!$G$2:$G$6186, MATCH(1, (Stock_DataSet!$B$2:$B$6186=$A944)*(Stock_DataSet!$A$2:$A$6186=C$1), 0)), "")</f>
        <v>3319.96215820312</v>
      </c>
      <c r="D944" s="7" cm="1">
        <f t="array" ref="D944">IFERROR(INDEX(Stock_DataSet!$G$2:$G$6186, MATCH(1, (Stock_DataSet!$B$2:$B$6186=$A944)*(Stock_DataSet!$A$2:$A$6186=D$1), 0)), "")</f>
        <v>1653.17517089843</v>
      </c>
      <c r="E944" s="7" cm="1">
        <f t="array" ref="E944">IFERROR(INDEX(Stock_DataSet!$G$2:$G$6186, MATCH(1, (Stock_DataSet!$B$2:$B$6186=$A944)*(Stock_DataSet!$A$2:$A$6186=E$1), 0)), "")</f>
        <v>1296.16589355468</v>
      </c>
      <c r="F944" s="7" cm="1">
        <f t="array" ref="F944">IFERROR(INDEX(Stock_DataSet!$G$2:$G$6186, MATCH(1, (Stock_DataSet!$B$2:$B$6186=$A944)*(Stock_DataSet!$A$2:$A$6186=F$1), 0)), "")</f>
        <v>2560.0986328125</v>
      </c>
    </row>
    <row r="945" spans="1:6" x14ac:dyDescent="0.25">
      <c r="A945" s="10">
        <v>45131</v>
      </c>
      <c r="B945" s="7" cm="1">
        <f t="array" ref="B945">IFERROR(INDEX(Stock_DataSet!$G$2:$G$6186, MATCH(1, (Stock_DataSet!$B$2:$B$6186=$A945)*(Stock_DataSet!$A$2:$A$6186=B$1), 0)), "")</f>
        <v>2470.26025390625</v>
      </c>
      <c r="C945" s="7" cm="1">
        <f t="array" ref="C945">IFERROR(INDEX(Stock_DataSet!$G$2:$G$6186, MATCH(1, (Stock_DataSet!$B$2:$B$6186=$A945)*(Stock_DataSet!$A$2:$A$6186=C$1), 0)), "")</f>
        <v>3346.03247070312</v>
      </c>
      <c r="D945" s="7" cm="1">
        <f t="array" ref="D945">IFERROR(INDEX(Stock_DataSet!$G$2:$G$6186, MATCH(1, (Stock_DataSet!$B$2:$B$6186=$A945)*(Stock_DataSet!$A$2:$A$6186=D$1), 0)), "")</f>
        <v>1655.78942871093</v>
      </c>
      <c r="E945" s="7" cm="1">
        <f t="array" ref="E945">IFERROR(INDEX(Stock_DataSet!$G$2:$G$6186, MATCH(1, (Stock_DataSet!$B$2:$B$6186=$A945)*(Stock_DataSet!$A$2:$A$6186=E$1), 0)), "")</f>
        <v>1301.03283691406</v>
      </c>
      <c r="F945" s="7" cm="1">
        <f t="array" ref="F945">IFERROR(INDEX(Stock_DataSet!$G$2:$G$6186, MATCH(1, (Stock_DataSet!$B$2:$B$6186=$A945)*(Stock_DataSet!$A$2:$A$6186=F$1), 0)), "")</f>
        <v>2536.74926757812</v>
      </c>
    </row>
    <row r="946" spans="1:6" x14ac:dyDescent="0.25">
      <c r="A946" s="10">
        <v>45132</v>
      </c>
      <c r="B946" s="7" cm="1">
        <f t="array" ref="B946">IFERROR(INDEX(Stock_DataSet!$G$2:$G$6186, MATCH(1, (Stock_DataSet!$B$2:$B$6186=$A946)*(Stock_DataSet!$A$2:$A$6186=B$1), 0)), "")</f>
        <v>2468.67138671875</v>
      </c>
      <c r="C946" s="7" cm="1">
        <f t="array" ref="C946">IFERROR(INDEX(Stock_DataSet!$G$2:$G$6186, MATCH(1, (Stock_DataSet!$B$2:$B$6186=$A946)*(Stock_DataSet!$A$2:$A$6186=C$1), 0)), "")</f>
        <v>3350.369140625</v>
      </c>
      <c r="D946" s="7" cm="1">
        <f t="array" ref="D946">IFERROR(INDEX(Stock_DataSet!$G$2:$G$6186, MATCH(1, (Stock_DataSet!$B$2:$B$6186=$A946)*(Stock_DataSet!$A$2:$A$6186=D$1), 0)), "")</f>
        <v>1673.74426269531</v>
      </c>
      <c r="E946" s="7" cm="1">
        <f t="array" ref="E946">IFERROR(INDEX(Stock_DataSet!$G$2:$G$6186, MATCH(1, (Stock_DataSet!$B$2:$B$6186=$A946)*(Stock_DataSet!$A$2:$A$6186=E$1), 0)), "")</f>
        <v>1299.08605957031</v>
      </c>
      <c r="F946" s="7" cm="1">
        <f t="array" ref="F946">IFERROR(INDEX(Stock_DataSet!$G$2:$G$6186, MATCH(1, (Stock_DataSet!$B$2:$B$6186=$A946)*(Stock_DataSet!$A$2:$A$6186=F$1), 0)), "")</f>
        <v>2524.85302734375</v>
      </c>
    </row>
    <row r="947" spans="1:6" x14ac:dyDescent="0.25">
      <c r="A947" s="10">
        <v>45133</v>
      </c>
      <c r="B947" s="7" cm="1">
        <f t="array" ref="B947">IFERROR(INDEX(Stock_DataSet!$G$2:$G$6186, MATCH(1, (Stock_DataSet!$B$2:$B$6186=$A947)*(Stock_DataSet!$A$2:$A$6186=B$1), 0)), "")</f>
        <v>2508.79272460937</v>
      </c>
      <c r="C947" s="7" cm="1">
        <f t="array" ref="C947">IFERROR(INDEX(Stock_DataSet!$G$2:$G$6186, MATCH(1, (Stock_DataSet!$B$2:$B$6186=$A947)*(Stock_DataSet!$A$2:$A$6186=C$1), 0)), "")</f>
        <v>3339.67529296875</v>
      </c>
      <c r="D947" s="7" cm="1">
        <f t="array" ref="D947">IFERROR(INDEX(Stock_DataSet!$G$2:$G$6186, MATCH(1, (Stock_DataSet!$B$2:$B$6186=$A947)*(Stock_DataSet!$A$2:$A$6186=D$1), 0)), "")</f>
        <v>1667.92370605468</v>
      </c>
      <c r="E947" s="7" cm="1">
        <f t="array" ref="E947">IFERROR(INDEX(Stock_DataSet!$G$2:$G$6186, MATCH(1, (Stock_DataSet!$B$2:$B$6186=$A947)*(Stock_DataSet!$A$2:$A$6186=E$1), 0)), "")</f>
        <v>1312.95678710937</v>
      </c>
      <c r="F947" s="7" cm="1">
        <f t="array" ref="F947">IFERROR(INDEX(Stock_DataSet!$G$2:$G$6186, MATCH(1, (Stock_DataSet!$B$2:$B$6186=$A947)*(Stock_DataSet!$A$2:$A$6186=F$1), 0)), "")</f>
        <v>2539.74755859375</v>
      </c>
    </row>
    <row r="948" spans="1:6" x14ac:dyDescent="0.25">
      <c r="A948" s="10">
        <v>45134</v>
      </c>
      <c r="B948" s="7" cm="1">
        <f t="array" ref="B948">IFERROR(INDEX(Stock_DataSet!$G$2:$G$6186, MATCH(1, (Stock_DataSet!$B$2:$B$6186=$A948)*(Stock_DataSet!$A$2:$A$6186=B$1), 0)), "")</f>
        <v>2485.45483398437</v>
      </c>
      <c r="C948" s="7" cm="1">
        <f t="array" ref="C948">IFERROR(INDEX(Stock_DataSet!$G$2:$G$6186, MATCH(1, (Stock_DataSet!$B$2:$B$6186=$A948)*(Stock_DataSet!$A$2:$A$6186=C$1), 0)), "")</f>
        <v>3348.15185546875</v>
      </c>
      <c r="D948" s="7" cm="1">
        <f t="array" ref="D948">IFERROR(INDEX(Stock_DataSet!$G$2:$G$6186, MATCH(1, (Stock_DataSet!$B$2:$B$6186=$A948)*(Stock_DataSet!$A$2:$A$6186=D$1), 0)), "")</f>
        <v>1650.61022949218</v>
      </c>
      <c r="E948" s="7" cm="1">
        <f t="array" ref="E948">IFERROR(INDEX(Stock_DataSet!$G$2:$G$6186, MATCH(1, (Stock_DataSet!$B$2:$B$6186=$A948)*(Stock_DataSet!$A$2:$A$6186=E$1), 0)), "")</f>
        <v>1317.142578125</v>
      </c>
      <c r="F948" s="7" cm="1">
        <f t="array" ref="F948">IFERROR(INDEX(Stock_DataSet!$G$2:$G$6186, MATCH(1, (Stock_DataSet!$B$2:$B$6186=$A948)*(Stock_DataSet!$A$2:$A$6186=F$1), 0)), "")</f>
        <v>2526.52465820312</v>
      </c>
    </row>
    <row r="949" spans="1:6" x14ac:dyDescent="0.25">
      <c r="A949" s="10">
        <v>45135</v>
      </c>
      <c r="B949" s="7" cm="1">
        <f t="array" ref="B949">IFERROR(INDEX(Stock_DataSet!$G$2:$G$6186, MATCH(1, (Stock_DataSet!$B$2:$B$6186=$A949)*(Stock_DataSet!$A$2:$A$6186=B$1), 0)), "")</f>
        <v>2510.43188476562</v>
      </c>
      <c r="C949" s="7" cm="1">
        <f t="array" ref="C949">IFERROR(INDEX(Stock_DataSet!$G$2:$G$6186, MATCH(1, (Stock_DataSet!$B$2:$B$6186=$A949)*(Stock_DataSet!$A$2:$A$6186=C$1), 0)), "")</f>
        <v>3307.24731445312</v>
      </c>
      <c r="D949" s="7" cm="1">
        <f t="array" ref="D949">IFERROR(INDEX(Stock_DataSet!$G$2:$G$6186, MATCH(1, (Stock_DataSet!$B$2:$B$6186=$A949)*(Stock_DataSet!$A$2:$A$6186=D$1), 0)), "")</f>
        <v>1621.35961914062</v>
      </c>
      <c r="E949" s="7" cm="1">
        <f t="array" ref="E949">IFERROR(INDEX(Stock_DataSet!$G$2:$G$6186, MATCH(1, (Stock_DataSet!$B$2:$B$6186=$A949)*(Stock_DataSet!$A$2:$A$6186=E$1), 0)), "")</f>
        <v>1304.8291015625</v>
      </c>
      <c r="F949" s="7" cm="1">
        <f t="array" ref="F949">IFERROR(INDEX(Stock_DataSet!$G$2:$G$6186, MATCH(1, (Stock_DataSet!$B$2:$B$6186=$A949)*(Stock_DataSet!$A$2:$A$6186=F$1), 0)), "")</f>
        <v>2541.02587890625</v>
      </c>
    </row>
    <row r="950" spans="1:6" x14ac:dyDescent="0.25">
      <c r="A950" s="10">
        <v>45138</v>
      </c>
      <c r="B950" s="7" cm="1">
        <f t="array" ref="B950">IFERROR(INDEX(Stock_DataSet!$G$2:$G$6186, MATCH(1, (Stock_DataSet!$B$2:$B$6186=$A950)*(Stock_DataSet!$A$2:$A$6186=B$1), 0)), "")</f>
        <v>2531.68408203125</v>
      </c>
      <c r="C950" s="7" cm="1">
        <f t="array" ref="C950">IFERROR(INDEX(Stock_DataSet!$G$2:$G$6186, MATCH(1, (Stock_DataSet!$B$2:$B$6186=$A950)*(Stock_DataSet!$A$2:$A$6186=C$1), 0)), "")</f>
        <v>3372.34936523437</v>
      </c>
      <c r="D950" s="7" cm="1">
        <f t="array" ref="D950">IFERROR(INDEX(Stock_DataSet!$G$2:$G$6186, MATCH(1, (Stock_DataSet!$B$2:$B$6186=$A950)*(Stock_DataSet!$A$2:$A$6186=D$1), 0)), "")</f>
        <v>1628.95581054687</v>
      </c>
      <c r="E950" s="7" cm="1">
        <f t="array" ref="E950">IFERROR(INDEX(Stock_DataSet!$G$2:$G$6186, MATCH(1, (Stock_DataSet!$B$2:$B$6186=$A950)*(Stock_DataSet!$A$2:$A$6186=E$1), 0)), "")</f>
        <v>1319.62451171875</v>
      </c>
      <c r="F950" s="7" cm="1">
        <f t="array" ref="F950">IFERROR(INDEX(Stock_DataSet!$G$2:$G$6186, MATCH(1, (Stock_DataSet!$B$2:$B$6186=$A950)*(Stock_DataSet!$A$2:$A$6186=F$1), 0)), "")</f>
        <v>2517.626953125</v>
      </c>
    </row>
    <row r="951" spans="1:6" x14ac:dyDescent="0.25">
      <c r="A951" s="10">
        <v>45139</v>
      </c>
      <c r="B951" s="7" cm="1">
        <f t="array" ref="B951">IFERROR(INDEX(Stock_DataSet!$G$2:$G$6186, MATCH(1, (Stock_DataSet!$B$2:$B$6186=$A951)*(Stock_DataSet!$A$2:$A$6186=B$1), 0)), "")</f>
        <v>2495.88256835937</v>
      </c>
      <c r="C951" s="7" cm="1">
        <f t="array" ref="C951">IFERROR(INDEX(Stock_DataSet!$G$2:$G$6186, MATCH(1, (Stock_DataSet!$B$2:$B$6186=$A951)*(Stock_DataSet!$A$2:$A$6186=C$1), 0)), "")</f>
        <v>3402.51049804687</v>
      </c>
      <c r="D951" s="7" cm="1">
        <f t="array" ref="D951">IFERROR(INDEX(Stock_DataSet!$G$2:$G$6186, MATCH(1, (Stock_DataSet!$B$2:$B$6186=$A951)*(Stock_DataSet!$A$2:$A$6186=D$1), 0)), "")</f>
        <v>1639.85705566406</v>
      </c>
      <c r="E951" s="7" cm="1">
        <f t="array" ref="E951">IFERROR(INDEX(Stock_DataSet!$G$2:$G$6186, MATCH(1, (Stock_DataSet!$B$2:$B$6186=$A951)*(Stock_DataSet!$A$2:$A$6186=E$1), 0)), "")</f>
        <v>1328.87182617187</v>
      </c>
      <c r="F951" s="7" cm="1">
        <f t="array" ref="F951">IFERROR(INDEX(Stock_DataSet!$G$2:$G$6186, MATCH(1, (Stock_DataSet!$B$2:$B$6186=$A951)*(Stock_DataSet!$A$2:$A$6186=F$1), 0)), "")</f>
        <v>2508.09057617187</v>
      </c>
    </row>
    <row r="952" spans="1:6" x14ac:dyDescent="0.25">
      <c r="A952" s="10">
        <v>45140</v>
      </c>
      <c r="B952" s="7" cm="1">
        <f t="array" ref="B952">IFERROR(INDEX(Stock_DataSet!$G$2:$G$6186, MATCH(1, (Stock_DataSet!$B$2:$B$6186=$A952)*(Stock_DataSet!$A$2:$A$6186=B$1), 0)), "")</f>
        <v>2469.2177734375</v>
      </c>
      <c r="C952" s="7" cm="1">
        <f t="array" ref="C952">IFERROR(INDEX(Stock_DataSet!$G$2:$G$6186, MATCH(1, (Stock_DataSet!$B$2:$B$6186=$A952)*(Stock_DataSet!$A$2:$A$6186=C$1), 0)), "")</f>
        <v>3391.27368164062</v>
      </c>
      <c r="D952" s="7" cm="1">
        <f t="array" ref="D952">IFERROR(INDEX(Stock_DataSet!$G$2:$G$6186, MATCH(1, (Stock_DataSet!$B$2:$B$6186=$A952)*(Stock_DataSet!$A$2:$A$6186=D$1), 0)), "")</f>
        <v>1618.40002441406</v>
      </c>
      <c r="E952" s="7" cm="1">
        <f t="array" ref="E952">IFERROR(INDEX(Stock_DataSet!$G$2:$G$6186, MATCH(1, (Stock_DataSet!$B$2:$B$6186=$A952)*(Stock_DataSet!$A$2:$A$6186=E$1), 0)), "")</f>
        <v>1320.74401855468</v>
      </c>
      <c r="F952" s="7" cm="1">
        <f t="array" ref="F952">IFERROR(INDEX(Stock_DataSet!$G$2:$G$6186, MATCH(1, (Stock_DataSet!$B$2:$B$6186=$A952)*(Stock_DataSet!$A$2:$A$6186=F$1), 0)), "")</f>
        <v>2525.63940429687</v>
      </c>
    </row>
    <row r="953" spans="1:6" x14ac:dyDescent="0.25">
      <c r="A953" s="10">
        <v>45141</v>
      </c>
      <c r="B953" s="7" cm="1">
        <f t="array" ref="B953">IFERROR(INDEX(Stock_DataSet!$G$2:$G$6186, MATCH(1, (Stock_DataSet!$B$2:$B$6186=$A953)*(Stock_DataSet!$A$2:$A$6186=B$1), 0)), "")</f>
        <v>2458.83959960937</v>
      </c>
      <c r="C953" s="7" cm="1">
        <f t="array" ref="C953">IFERROR(INDEX(Stock_DataSet!$G$2:$G$6186, MATCH(1, (Stock_DataSet!$B$2:$B$6186=$A953)*(Stock_DataSet!$A$2:$A$6186=C$1), 0)), "")</f>
        <v>3351.15795898437</v>
      </c>
      <c r="D953" s="7" cm="1">
        <f t="array" ref="D953">IFERROR(INDEX(Stock_DataSet!$G$2:$G$6186, MATCH(1, (Stock_DataSet!$B$2:$B$6186=$A953)*(Stock_DataSet!$A$2:$A$6186=D$1), 0)), "")</f>
        <v>1606.70971679687</v>
      </c>
      <c r="E953" s="7" cm="1">
        <f t="array" ref="E953">IFERROR(INDEX(Stock_DataSet!$G$2:$G$6186, MATCH(1, (Stock_DataSet!$B$2:$B$6186=$A953)*(Stock_DataSet!$A$2:$A$6186=E$1), 0)), "")</f>
        <v>1327.99584960937</v>
      </c>
      <c r="F953" s="7" cm="1">
        <f t="array" ref="F953">IFERROR(INDEX(Stock_DataSet!$G$2:$G$6186, MATCH(1, (Stock_DataSet!$B$2:$B$6186=$A953)*(Stock_DataSet!$A$2:$A$6186=F$1), 0)), "")</f>
        <v>2508.28735351562</v>
      </c>
    </row>
    <row r="954" spans="1:6" x14ac:dyDescent="0.25">
      <c r="A954" s="10">
        <v>45142</v>
      </c>
      <c r="B954" s="7" cm="1">
        <f t="array" ref="B954">IFERROR(INDEX(Stock_DataSet!$G$2:$G$6186, MATCH(1, (Stock_DataSet!$B$2:$B$6186=$A954)*(Stock_DataSet!$A$2:$A$6186=B$1), 0)), "")</f>
        <v>2492.25756835937</v>
      </c>
      <c r="C954" s="7" cm="1">
        <f t="array" ref="C954">IFERROR(INDEX(Stock_DataSet!$G$2:$G$6186, MATCH(1, (Stock_DataSet!$B$2:$B$6186=$A954)*(Stock_DataSet!$A$2:$A$6186=C$1), 0)), "")</f>
        <v>3394.13256835937</v>
      </c>
      <c r="D954" s="7" cm="1">
        <f t="array" ref="D954">IFERROR(INDEX(Stock_DataSet!$G$2:$G$6186, MATCH(1, (Stock_DataSet!$B$2:$B$6186=$A954)*(Stock_DataSet!$A$2:$A$6186=D$1), 0)), "")</f>
        <v>1629.9423828125</v>
      </c>
      <c r="E954" s="7" cm="1">
        <f t="array" ref="E954">IFERROR(INDEX(Stock_DataSet!$G$2:$G$6186, MATCH(1, (Stock_DataSet!$B$2:$B$6186=$A954)*(Stock_DataSet!$A$2:$A$6186=E$1), 0)), "")</f>
        <v>1341.671875</v>
      </c>
      <c r="F954" s="7" cm="1">
        <f t="array" ref="F954">IFERROR(INDEX(Stock_DataSet!$G$2:$G$6186, MATCH(1, (Stock_DataSet!$B$2:$B$6186=$A954)*(Stock_DataSet!$A$2:$A$6186=F$1), 0)), "")</f>
        <v>2503.07641601562</v>
      </c>
    </row>
    <row r="955" spans="1:6" x14ac:dyDescent="0.25">
      <c r="A955" s="10">
        <v>45145</v>
      </c>
      <c r="B955" s="7" cm="1">
        <f t="array" ref="B955">IFERROR(INDEX(Stock_DataSet!$G$2:$G$6186, MATCH(1, (Stock_DataSet!$B$2:$B$6186=$A955)*(Stock_DataSet!$A$2:$A$6186=B$1), 0)), "")</f>
        <v>2506.45922851562</v>
      </c>
      <c r="C955" s="7" cm="1">
        <f t="array" ref="C955">IFERROR(INDEX(Stock_DataSet!$G$2:$G$6186, MATCH(1, (Stock_DataSet!$B$2:$B$6186=$A955)*(Stock_DataSet!$A$2:$A$6186=C$1), 0)), "")</f>
        <v>3434.05126953125</v>
      </c>
      <c r="D955" s="7" cm="1">
        <f t="array" ref="D955">IFERROR(INDEX(Stock_DataSet!$G$2:$G$6186, MATCH(1, (Stock_DataSet!$B$2:$B$6186=$A955)*(Stock_DataSet!$A$2:$A$6186=D$1), 0)), "")</f>
        <v>1629.00524902343</v>
      </c>
      <c r="E955" s="7" cm="1">
        <f t="array" ref="E955">IFERROR(INDEX(Stock_DataSet!$G$2:$G$6186, MATCH(1, (Stock_DataSet!$B$2:$B$6186=$A955)*(Stock_DataSet!$A$2:$A$6186=E$1), 0)), "")</f>
        <v>1355.93212890625</v>
      </c>
      <c r="F955" s="7" cm="1">
        <f t="array" ref="F955">IFERROR(INDEX(Stock_DataSet!$G$2:$G$6186, MATCH(1, (Stock_DataSet!$B$2:$B$6186=$A955)*(Stock_DataSet!$A$2:$A$6186=F$1), 0)), "")</f>
        <v>2525.88525390625</v>
      </c>
    </row>
    <row r="956" spans="1:6" x14ac:dyDescent="0.25">
      <c r="A956" s="10">
        <v>45146</v>
      </c>
      <c r="B956" s="7" cm="1">
        <f t="array" ref="B956">IFERROR(INDEX(Stock_DataSet!$G$2:$G$6186, MATCH(1, (Stock_DataSet!$B$2:$B$6186=$A956)*(Stock_DataSet!$A$2:$A$6186=B$1), 0)), "")</f>
        <v>2491.36376953125</v>
      </c>
      <c r="C956" s="7" cm="1">
        <f t="array" ref="C956">IFERROR(INDEX(Stock_DataSet!$G$2:$G$6186, MATCH(1, (Stock_DataSet!$B$2:$B$6186=$A956)*(Stock_DataSet!$A$2:$A$6186=C$1), 0)), "")</f>
        <v>3420.79443359375</v>
      </c>
      <c r="D956" s="7" cm="1">
        <f t="array" ref="D956">IFERROR(INDEX(Stock_DataSet!$G$2:$G$6186, MATCH(1, (Stock_DataSet!$B$2:$B$6186=$A956)*(Stock_DataSet!$A$2:$A$6186=D$1), 0)), "")</f>
        <v>1627.67346191406</v>
      </c>
      <c r="E956" s="7" cm="1">
        <f t="array" ref="E956">IFERROR(INDEX(Stock_DataSet!$G$2:$G$6186, MATCH(1, (Stock_DataSet!$B$2:$B$6186=$A956)*(Stock_DataSet!$A$2:$A$6186=E$1), 0)), "")</f>
        <v>1353.20654296875</v>
      </c>
      <c r="F956" s="7" cm="1">
        <f t="array" ref="F956">IFERROR(INDEX(Stock_DataSet!$G$2:$G$6186, MATCH(1, (Stock_DataSet!$B$2:$B$6186=$A956)*(Stock_DataSet!$A$2:$A$6186=F$1), 0)), "")</f>
        <v>2522.59204101562</v>
      </c>
    </row>
    <row r="957" spans="1:6" x14ac:dyDescent="0.25">
      <c r="A957" s="10">
        <v>45147</v>
      </c>
      <c r="B957" s="7" cm="1">
        <f t="array" ref="B957">IFERROR(INDEX(Stock_DataSet!$G$2:$G$6186, MATCH(1, (Stock_DataSet!$B$2:$B$6186=$A957)*(Stock_DataSet!$A$2:$A$6186=B$1), 0)), "")</f>
        <v>2507.7998046875</v>
      </c>
      <c r="C957" s="7" cm="1">
        <f t="array" ref="C957">IFERROR(INDEX(Stock_DataSet!$G$2:$G$6186, MATCH(1, (Stock_DataSet!$B$2:$B$6186=$A957)*(Stock_DataSet!$A$2:$A$6186=C$1), 0)), "")</f>
        <v>3412.81030273437</v>
      </c>
      <c r="D957" s="7" cm="1">
        <f t="array" ref="D957">IFERROR(INDEX(Stock_DataSet!$G$2:$G$6186, MATCH(1, (Stock_DataSet!$B$2:$B$6186=$A957)*(Stock_DataSet!$A$2:$A$6186=D$1), 0)), "")</f>
        <v>1628.26525878906</v>
      </c>
      <c r="E957" s="7" cm="1">
        <f t="array" ref="E957">IFERROR(INDEX(Stock_DataSet!$G$2:$G$6186, MATCH(1, (Stock_DataSet!$B$2:$B$6186=$A957)*(Stock_DataSet!$A$2:$A$6186=E$1), 0)), "")</f>
        <v>1357.29479980468</v>
      </c>
      <c r="F957" s="7" cm="1">
        <f t="array" ref="F957">IFERROR(INDEX(Stock_DataSet!$G$2:$G$6186, MATCH(1, (Stock_DataSet!$B$2:$B$6186=$A957)*(Stock_DataSet!$A$2:$A$6186=F$1), 0)), "")</f>
        <v>2509.171875</v>
      </c>
    </row>
    <row r="958" spans="1:6" x14ac:dyDescent="0.25">
      <c r="A958" s="10">
        <v>45148</v>
      </c>
      <c r="B958" s="7" cm="1">
        <f t="array" ref="B958">IFERROR(INDEX(Stock_DataSet!$G$2:$G$6186, MATCH(1, (Stock_DataSet!$B$2:$B$6186=$A958)*(Stock_DataSet!$A$2:$A$6186=B$1), 0)), "")</f>
        <v>2518.97241210937</v>
      </c>
      <c r="C958" s="7" cm="1">
        <f t="array" ref="C958">IFERROR(INDEX(Stock_DataSet!$G$2:$G$6186, MATCH(1, (Stock_DataSet!$B$2:$B$6186=$A958)*(Stock_DataSet!$A$2:$A$6186=C$1), 0)), "")</f>
        <v>3392.70336914062</v>
      </c>
      <c r="D958" s="7" cm="1">
        <f t="array" ref="D958">IFERROR(INDEX(Stock_DataSet!$G$2:$G$6186, MATCH(1, (Stock_DataSet!$B$2:$B$6186=$A958)*(Stock_DataSet!$A$2:$A$6186=D$1), 0)), "")</f>
        <v>1613.81262207031</v>
      </c>
      <c r="E958" s="7" cm="1">
        <f t="array" ref="E958">IFERROR(INDEX(Stock_DataSet!$G$2:$G$6186, MATCH(1, (Stock_DataSet!$B$2:$B$6186=$A958)*(Stock_DataSet!$A$2:$A$6186=E$1), 0)), "")</f>
        <v>1352.1357421875</v>
      </c>
      <c r="F958" s="7" cm="1">
        <f t="array" ref="F958">IFERROR(INDEX(Stock_DataSet!$G$2:$G$6186, MATCH(1, (Stock_DataSet!$B$2:$B$6186=$A958)*(Stock_DataSet!$A$2:$A$6186=F$1), 0)), "")</f>
        <v>2493.93334960937</v>
      </c>
    </row>
    <row r="959" spans="1:6" x14ac:dyDescent="0.25">
      <c r="A959" s="10">
        <v>45149</v>
      </c>
      <c r="B959" s="7" cm="1">
        <f t="array" ref="B959">IFERROR(INDEX(Stock_DataSet!$G$2:$G$6186, MATCH(1, (Stock_DataSet!$B$2:$B$6186=$A959)*(Stock_DataSet!$A$2:$A$6186=B$1), 0)), "")</f>
        <v>2529.59838867187</v>
      </c>
      <c r="C959" s="7" cm="1">
        <f t="array" ref="C959">IFERROR(INDEX(Stock_DataSet!$G$2:$G$6186, MATCH(1, (Stock_DataSet!$B$2:$B$6186=$A959)*(Stock_DataSet!$A$2:$A$6186=C$1), 0)), "")</f>
        <v>3399.30688476562</v>
      </c>
      <c r="D959" s="7" cm="1">
        <f t="array" ref="D959">IFERROR(INDEX(Stock_DataSet!$G$2:$G$6186, MATCH(1, (Stock_DataSet!$B$2:$B$6186=$A959)*(Stock_DataSet!$A$2:$A$6186=D$1), 0)), "")</f>
        <v>1596.99243164062</v>
      </c>
      <c r="E959" s="7" cm="1">
        <f t="array" ref="E959">IFERROR(INDEX(Stock_DataSet!$G$2:$G$6186, MATCH(1, (Stock_DataSet!$B$2:$B$6186=$A959)*(Stock_DataSet!$A$2:$A$6186=E$1), 0)), "")</f>
        <v>1335.34484863281</v>
      </c>
      <c r="F959" s="7" cm="1">
        <f t="array" ref="F959">IFERROR(INDEX(Stock_DataSet!$G$2:$G$6186, MATCH(1, (Stock_DataSet!$B$2:$B$6186=$A959)*(Stock_DataSet!$A$2:$A$6186=F$1), 0)), "")</f>
        <v>2459.62182617187</v>
      </c>
    </row>
    <row r="960" spans="1:6" x14ac:dyDescent="0.25">
      <c r="A960" s="10">
        <v>45152</v>
      </c>
      <c r="B960" s="7" cm="1">
        <f t="array" ref="B960">IFERROR(INDEX(Stock_DataSet!$G$2:$G$6186, MATCH(1, (Stock_DataSet!$B$2:$B$6186=$A960)*(Stock_DataSet!$A$2:$A$6186=B$1), 0)), "")</f>
        <v>2559.4912109375</v>
      </c>
      <c r="C960" s="7" cm="1">
        <f t="array" ref="C960">IFERROR(INDEX(Stock_DataSet!$G$2:$G$6186, MATCH(1, (Stock_DataSet!$B$2:$B$6186=$A960)*(Stock_DataSet!$A$2:$A$6186=C$1), 0)), "")</f>
        <v>3400.34204101562</v>
      </c>
      <c r="D960" s="7" cm="1">
        <f t="array" ref="D960">IFERROR(INDEX(Stock_DataSet!$G$2:$G$6186, MATCH(1, (Stock_DataSet!$B$2:$B$6186=$A960)*(Stock_DataSet!$A$2:$A$6186=D$1), 0)), "")</f>
        <v>1589.19885253906</v>
      </c>
      <c r="E960" s="7" cm="1">
        <f t="array" ref="E960">IFERROR(INDEX(Stock_DataSet!$G$2:$G$6186, MATCH(1, (Stock_DataSet!$B$2:$B$6186=$A960)*(Stock_DataSet!$A$2:$A$6186=E$1), 0)), "")</f>
        <v>1356.46752929687</v>
      </c>
      <c r="F960" s="7" cm="1">
        <f t="array" ref="F960">IFERROR(INDEX(Stock_DataSet!$G$2:$G$6186, MATCH(1, (Stock_DataSet!$B$2:$B$6186=$A960)*(Stock_DataSet!$A$2:$A$6186=F$1), 0)), "")</f>
        <v>2490.39404296875</v>
      </c>
    </row>
    <row r="961" spans="1:6" x14ac:dyDescent="0.25">
      <c r="A961" s="10">
        <v>45154</v>
      </c>
      <c r="B961" s="7" cm="1">
        <f t="array" ref="B961">IFERROR(INDEX(Stock_DataSet!$G$2:$G$6186, MATCH(1, (Stock_DataSet!$B$2:$B$6186=$A961)*(Stock_DataSet!$A$2:$A$6186=B$1), 0)), "")</f>
        <v>2557.40576171875</v>
      </c>
      <c r="C961" s="7" cm="1">
        <f t="array" ref="C961">IFERROR(INDEX(Stock_DataSet!$G$2:$G$6186, MATCH(1, (Stock_DataSet!$B$2:$B$6186=$A961)*(Stock_DataSet!$A$2:$A$6186=C$1), 0)), "")</f>
        <v>3408.76928710937</v>
      </c>
      <c r="D961" s="7" cm="1">
        <f t="array" ref="D961">IFERROR(INDEX(Stock_DataSet!$G$2:$G$6186, MATCH(1, (Stock_DataSet!$B$2:$B$6186=$A961)*(Stock_DataSet!$A$2:$A$6186=D$1), 0)), "")</f>
        <v>1584.56201171875</v>
      </c>
      <c r="E961" s="7" cm="1">
        <f t="array" ref="E961">IFERROR(INDEX(Stock_DataSet!$G$2:$G$6186, MATCH(1, (Stock_DataSet!$B$2:$B$6186=$A961)*(Stock_DataSet!$A$2:$A$6186=E$1), 0)), "")</f>
        <v>1380.75354003906</v>
      </c>
      <c r="F961" s="7" cm="1">
        <f t="array" ref="F961">IFERROR(INDEX(Stock_DataSet!$G$2:$G$6186, MATCH(1, (Stock_DataSet!$B$2:$B$6186=$A961)*(Stock_DataSet!$A$2:$A$6186=F$1), 0)), "")</f>
        <v>2509.56518554687</v>
      </c>
    </row>
    <row r="962" spans="1:6" x14ac:dyDescent="0.25">
      <c r="A962" s="10">
        <v>45155</v>
      </c>
      <c r="B962" s="7" cm="1">
        <f t="array" ref="B962">IFERROR(INDEX(Stock_DataSet!$G$2:$G$6186, MATCH(1, (Stock_DataSet!$B$2:$B$6186=$A962)*(Stock_DataSet!$A$2:$A$6186=B$1), 0)), "")</f>
        <v>2520.51147460937</v>
      </c>
      <c r="C962" s="7" cm="1">
        <f t="array" ref="C962">IFERROR(INDEX(Stock_DataSet!$G$2:$G$6186, MATCH(1, (Stock_DataSet!$B$2:$B$6186=$A962)*(Stock_DataSet!$A$2:$A$6186=C$1), 0)), "")</f>
        <v>3386.4443359375</v>
      </c>
      <c r="D962" s="7" cm="1">
        <f t="array" ref="D962">IFERROR(INDEX(Stock_DataSet!$G$2:$G$6186, MATCH(1, (Stock_DataSet!$B$2:$B$6186=$A962)*(Stock_DataSet!$A$2:$A$6186=D$1), 0)), "")</f>
        <v>1575.78210449218</v>
      </c>
      <c r="E962" s="7" cm="1">
        <f t="array" ref="E962">IFERROR(INDEX(Stock_DataSet!$G$2:$G$6186, MATCH(1, (Stock_DataSet!$B$2:$B$6186=$A962)*(Stock_DataSet!$A$2:$A$6186=E$1), 0)), "")</f>
        <v>1373.98852539062</v>
      </c>
      <c r="F962" s="7" cm="1">
        <f t="array" ref="F962">IFERROR(INDEX(Stock_DataSet!$G$2:$G$6186, MATCH(1, (Stock_DataSet!$B$2:$B$6186=$A962)*(Stock_DataSet!$A$2:$A$6186=F$1), 0)), "")</f>
        <v>2500.37280273437</v>
      </c>
    </row>
    <row r="963" spans="1:6" x14ac:dyDescent="0.25">
      <c r="A963" s="10">
        <v>45156</v>
      </c>
      <c r="B963" s="7" cm="1">
        <f t="array" ref="B963">IFERROR(INDEX(Stock_DataSet!$G$2:$G$6186, MATCH(1, (Stock_DataSet!$B$2:$B$6186=$A963)*(Stock_DataSet!$A$2:$A$6186=B$1), 0)), "")</f>
        <v>2539.18212890625</v>
      </c>
      <c r="C963" s="7" cm="1">
        <f t="array" ref="C963">IFERROR(INDEX(Stock_DataSet!$G$2:$G$6186, MATCH(1, (Stock_DataSet!$B$2:$B$6186=$A963)*(Stock_DataSet!$A$2:$A$6186=C$1), 0)), "")</f>
        <v>3318.77954101562</v>
      </c>
      <c r="D963" s="7" cm="1">
        <f t="array" ref="D963">IFERROR(INDEX(Stock_DataSet!$G$2:$G$6186, MATCH(1, (Stock_DataSet!$B$2:$B$6186=$A963)*(Stock_DataSet!$A$2:$A$6186=D$1), 0)), "")</f>
        <v>1569.32019042968</v>
      </c>
      <c r="E963" s="7" cm="1">
        <f t="array" ref="E963">IFERROR(INDEX(Stock_DataSet!$G$2:$G$6186, MATCH(1, (Stock_DataSet!$B$2:$B$6186=$A963)*(Stock_DataSet!$A$2:$A$6186=E$1), 0)), "")</f>
        <v>1351.84387207031</v>
      </c>
      <c r="F963" s="7" cm="1">
        <f t="array" ref="F963">IFERROR(INDEX(Stock_DataSet!$G$2:$G$6186, MATCH(1, (Stock_DataSet!$B$2:$B$6186=$A963)*(Stock_DataSet!$A$2:$A$6186=F$1), 0)), "")</f>
        <v>2511.67895507812</v>
      </c>
    </row>
    <row r="964" spans="1:6" x14ac:dyDescent="0.25">
      <c r="A964" s="10">
        <v>45159</v>
      </c>
      <c r="B964" s="7" cm="1">
        <f t="array" ref="B964">IFERROR(INDEX(Stock_DataSet!$G$2:$G$6186, MATCH(1, (Stock_DataSet!$B$2:$B$6186=$A964)*(Stock_DataSet!$A$2:$A$6186=B$1), 0)), "")</f>
        <v>2511.47607421875</v>
      </c>
      <c r="C964" s="7" cm="1">
        <f t="array" ref="C964">IFERROR(INDEX(Stock_DataSet!$G$2:$G$6186, MATCH(1, (Stock_DataSet!$B$2:$B$6186=$A964)*(Stock_DataSet!$A$2:$A$6186=C$1), 0)), "")</f>
        <v>3352.83349609375</v>
      </c>
      <c r="D964" s="7" cm="1">
        <f t="array" ref="D964">IFERROR(INDEX(Stock_DataSet!$G$2:$G$6186, MATCH(1, (Stock_DataSet!$B$2:$B$6186=$A964)*(Stock_DataSet!$A$2:$A$6186=D$1), 0)), "")</f>
        <v>1568.08703613281</v>
      </c>
      <c r="E964" s="7" cm="1">
        <f t="array" ref="E964">IFERROR(INDEX(Stock_DataSet!$G$2:$G$6186, MATCH(1, (Stock_DataSet!$B$2:$B$6186=$A964)*(Stock_DataSet!$A$2:$A$6186=E$1), 0)), "")</f>
        <v>1368.00219726562</v>
      </c>
      <c r="F964" s="7" cm="1">
        <f t="array" ref="F964">IFERROR(INDEX(Stock_DataSet!$G$2:$G$6186, MATCH(1, (Stock_DataSet!$B$2:$B$6186=$A964)*(Stock_DataSet!$A$2:$A$6186=F$1), 0)), "")</f>
        <v>2519.5439453125</v>
      </c>
    </row>
    <row r="965" spans="1:6" x14ac:dyDescent="0.25">
      <c r="A965" s="10">
        <v>45160</v>
      </c>
      <c r="B965" s="7" cm="1">
        <f t="array" ref="B965">IFERROR(INDEX(Stock_DataSet!$G$2:$G$6186, MATCH(1, (Stock_DataSet!$B$2:$B$6186=$A965)*(Stock_DataSet!$A$2:$A$6186=B$1), 0)), "")</f>
        <v>2510.8779296875</v>
      </c>
      <c r="C965" s="7" cm="1">
        <f t="array" ref="C965">IFERROR(INDEX(Stock_DataSet!$G$2:$G$6186, MATCH(1, (Stock_DataSet!$B$2:$B$6186=$A965)*(Stock_DataSet!$A$2:$A$6186=C$1), 0)), "")</f>
        <v>3333.61328125</v>
      </c>
      <c r="D965" s="7" cm="1">
        <f t="array" ref="D965">IFERROR(INDEX(Stock_DataSet!$G$2:$G$6186, MATCH(1, (Stock_DataSet!$B$2:$B$6186=$A965)*(Stock_DataSet!$A$2:$A$6186=D$1), 0)), "")</f>
        <v>1561.37866210937</v>
      </c>
      <c r="E965" s="7" cm="1">
        <f t="array" ref="E965">IFERROR(INDEX(Stock_DataSet!$G$2:$G$6186, MATCH(1, (Stock_DataSet!$B$2:$B$6186=$A965)*(Stock_DataSet!$A$2:$A$6186=E$1), 0)), "")</f>
        <v>1366.39599609375</v>
      </c>
      <c r="F965" s="7" cm="1">
        <f t="array" ref="F965">IFERROR(INDEX(Stock_DataSet!$G$2:$G$6186, MATCH(1, (Stock_DataSet!$B$2:$B$6186=$A965)*(Stock_DataSet!$A$2:$A$6186=F$1), 0)), "")</f>
        <v>2522.54272460937</v>
      </c>
    </row>
    <row r="966" spans="1:6" x14ac:dyDescent="0.25">
      <c r="A966" s="10">
        <v>45161</v>
      </c>
      <c r="B966" s="7" cm="1">
        <f t="array" ref="B966">IFERROR(INDEX(Stock_DataSet!$G$2:$G$6186, MATCH(1, (Stock_DataSet!$B$2:$B$6186=$A966)*(Stock_DataSet!$A$2:$A$6186=B$1), 0)), "")</f>
        <v>2513.66870117187</v>
      </c>
      <c r="C966" s="7" cm="1">
        <f t="array" ref="C966">IFERROR(INDEX(Stock_DataSet!$G$2:$G$6186, MATCH(1, (Stock_DataSet!$B$2:$B$6186=$A966)*(Stock_DataSet!$A$2:$A$6186=C$1), 0)), "")</f>
        <v>3349.482421875</v>
      </c>
      <c r="D966" s="7" cm="1">
        <f t="array" ref="D966">IFERROR(INDEX(Stock_DataSet!$G$2:$G$6186, MATCH(1, (Stock_DataSet!$B$2:$B$6186=$A966)*(Stock_DataSet!$A$2:$A$6186=D$1), 0)), "")</f>
        <v>1565.22607421875</v>
      </c>
      <c r="E966" s="7" cm="1">
        <f t="array" ref="E966">IFERROR(INDEX(Stock_DataSet!$G$2:$G$6186, MATCH(1, (Stock_DataSet!$B$2:$B$6186=$A966)*(Stock_DataSet!$A$2:$A$6186=E$1), 0)), "")</f>
        <v>1370.48425292968</v>
      </c>
      <c r="F966" s="7" cm="1">
        <f t="array" ref="F966">IFERROR(INDEX(Stock_DataSet!$G$2:$G$6186, MATCH(1, (Stock_DataSet!$B$2:$B$6186=$A966)*(Stock_DataSet!$A$2:$A$6186=F$1), 0)), "")</f>
        <v>2530.65380859375</v>
      </c>
    </row>
    <row r="967" spans="1:6" x14ac:dyDescent="0.25">
      <c r="A967" s="10">
        <v>45162</v>
      </c>
      <c r="B967" s="7" cm="1">
        <f t="array" ref="B967">IFERROR(INDEX(Stock_DataSet!$G$2:$G$6186, MATCH(1, (Stock_DataSet!$B$2:$B$6186=$A967)*(Stock_DataSet!$A$2:$A$6186=B$1), 0)), "")</f>
        <v>2471.412109375</v>
      </c>
      <c r="C967" s="7" cm="1">
        <f t="array" ref="C967">IFERROR(INDEX(Stock_DataSet!$G$2:$G$6186, MATCH(1, (Stock_DataSet!$B$2:$B$6186=$A967)*(Stock_DataSet!$A$2:$A$6186=C$1), 0)), "")</f>
        <v>3339.13305664062</v>
      </c>
      <c r="D967" s="7" cm="1">
        <f t="array" ref="D967">IFERROR(INDEX(Stock_DataSet!$G$2:$G$6186, MATCH(1, (Stock_DataSet!$B$2:$B$6186=$A967)*(Stock_DataSet!$A$2:$A$6186=D$1), 0)), "")</f>
        <v>1558.02453613281</v>
      </c>
      <c r="E967" s="7" cm="1">
        <f t="array" ref="E967">IFERROR(INDEX(Stock_DataSet!$G$2:$G$6186, MATCH(1, (Stock_DataSet!$B$2:$B$6186=$A967)*(Stock_DataSet!$A$2:$A$6186=E$1), 0)), "")</f>
        <v>1385.7177734375</v>
      </c>
      <c r="F967" s="7" cm="1">
        <f t="array" ref="F967">IFERROR(INDEX(Stock_DataSet!$G$2:$G$6186, MATCH(1, (Stock_DataSet!$B$2:$B$6186=$A967)*(Stock_DataSet!$A$2:$A$6186=F$1), 0)), "")</f>
        <v>2537.73217773437</v>
      </c>
    </row>
    <row r="968" spans="1:6" x14ac:dyDescent="0.25">
      <c r="A968" s="10">
        <v>45163</v>
      </c>
      <c r="B968" s="7" cm="1">
        <f t="array" ref="B968">IFERROR(INDEX(Stock_DataSet!$G$2:$G$6186, MATCH(1, (Stock_DataSet!$B$2:$B$6186=$A968)*(Stock_DataSet!$A$2:$A$6186=B$1), 0)), "")</f>
        <v>2460.0009765625</v>
      </c>
      <c r="C968" s="7" cm="1">
        <f t="array" ref="C968">IFERROR(INDEX(Stock_DataSet!$G$2:$G$6186, MATCH(1, (Stock_DataSet!$B$2:$B$6186=$A968)*(Stock_DataSet!$A$2:$A$6186=C$1), 0)), "")</f>
        <v>3332.77563476562</v>
      </c>
      <c r="D968" s="7" cm="1">
        <f t="array" ref="D968">IFERROR(INDEX(Stock_DataSet!$G$2:$G$6186, MATCH(1, (Stock_DataSet!$B$2:$B$6186=$A968)*(Stock_DataSet!$A$2:$A$6186=D$1), 0)), "")</f>
        <v>1540.46423339843</v>
      </c>
      <c r="E968" s="7" cm="1">
        <f t="array" ref="E968">IFERROR(INDEX(Stock_DataSet!$G$2:$G$6186, MATCH(1, (Stock_DataSet!$B$2:$B$6186=$A968)*(Stock_DataSet!$A$2:$A$6186=E$1), 0)), "")</f>
        <v>1382.31091308593</v>
      </c>
      <c r="F968" s="7" cm="1">
        <f t="array" ref="F968">IFERROR(INDEX(Stock_DataSet!$G$2:$G$6186, MATCH(1, (Stock_DataSet!$B$2:$B$6186=$A968)*(Stock_DataSet!$A$2:$A$6186=F$1), 0)), "")</f>
        <v>2520.33081054687</v>
      </c>
    </row>
    <row r="969" spans="1:6" x14ac:dyDescent="0.25">
      <c r="A969" s="10">
        <v>45166</v>
      </c>
      <c r="B969" s="7" cm="1">
        <f t="array" ref="B969">IFERROR(INDEX(Stock_DataSet!$G$2:$G$6186, MATCH(1, (Stock_DataSet!$B$2:$B$6186=$A969)*(Stock_DataSet!$A$2:$A$6186=B$1), 0)), "")</f>
        <v>2435.48388671875</v>
      </c>
      <c r="C969" s="7" cm="1">
        <f t="array" ref="C969">IFERROR(INDEX(Stock_DataSet!$G$2:$G$6186, MATCH(1, (Stock_DataSet!$B$2:$B$6186=$A969)*(Stock_DataSet!$A$2:$A$6186=C$1), 0)), "")</f>
        <v>3327.10815429687</v>
      </c>
      <c r="D969" s="7" cm="1">
        <f t="array" ref="D969">IFERROR(INDEX(Stock_DataSet!$G$2:$G$6186, MATCH(1, (Stock_DataSet!$B$2:$B$6186=$A969)*(Stock_DataSet!$A$2:$A$6186=D$1), 0)), "")</f>
        <v>1556.49536132812</v>
      </c>
      <c r="E969" s="7" cm="1">
        <f t="array" ref="E969">IFERROR(INDEX(Stock_DataSet!$G$2:$G$6186, MATCH(1, (Stock_DataSet!$B$2:$B$6186=$A969)*(Stock_DataSet!$A$2:$A$6186=E$1), 0)), "")</f>
        <v>1377.97937011718</v>
      </c>
      <c r="F969" s="7" cm="1">
        <f t="array" ref="F969">IFERROR(INDEX(Stock_DataSet!$G$2:$G$6186, MATCH(1, (Stock_DataSet!$B$2:$B$6186=$A969)*(Stock_DataSet!$A$2:$A$6186=F$1), 0)), "")</f>
        <v>2512.61303710937</v>
      </c>
    </row>
    <row r="970" spans="1:6" x14ac:dyDescent="0.25">
      <c r="A970" s="10">
        <v>45167</v>
      </c>
      <c r="B970" s="7" cm="1">
        <f t="array" ref="B970">IFERROR(INDEX(Stock_DataSet!$G$2:$G$6186, MATCH(1, (Stock_DataSet!$B$2:$B$6186=$A970)*(Stock_DataSet!$A$2:$A$6186=B$1), 0)), "")</f>
        <v>2412.16333007812</v>
      </c>
      <c r="C970" s="7" cm="1">
        <f t="array" ref="C970">IFERROR(INDEX(Stock_DataSet!$G$2:$G$6186, MATCH(1, (Stock_DataSet!$B$2:$B$6186=$A970)*(Stock_DataSet!$A$2:$A$6186=C$1), 0)), "")</f>
        <v>3327.69946289062</v>
      </c>
      <c r="D970" s="7" cm="1">
        <f t="array" ref="D970">IFERROR(INDEX(Stock_DataSet!$G$2:$G$6186, MATCH(1, (Stock_DataSet!$B$2:$B$6186=$A970)*(Stock_DataSet!$A$2:$A$6186=D$1), 0)), "")</f>
        <v>1568.87634277343</v>
      </c>
      <c r="E970" s="7" cm="1">
        <f t="array" ref="E970">IFERROR(INDEX(Stock_DataSet!$G$2:$G$6186, MATCH(1, (Stock_DataSet!$B$2:$B$6186=$A970)*(Stock_DataSet!$A$2:$A$6186=E$1), 0)), "")</f>
        <v>1379.92614746093</v>
      </c>
      <c r="F970" s="7" cm="1">
        <f t="array" ref="F970">IFERROR(INDEX(Stock_DataSet!$G$2:$G$6186, MATCH(1, (Stock_DataSet!$B$2:$B$6186=$A970)*(Stock_DataSet!$A$2:$A$6186=F$1), 0)), "")</f>
        <v>2483.56103515625</v>
      </c>
    </row>
    <row r="971" spans="1:6" x14ac:dyDescent="0.25">
      <c r="A971" s="10">
        <v>45168</v>
      </c>
      <c r="B971" s="7" cm="1">
        <f t="array" ref="B971">IFERROR(INDEX(Stock_DataSet!$G$2:$G$6186, MATCH(1, (Stock_DataSet!$B$2:$B$6186=$A971)*(Stock_DataSet!$A$2:$A$6186=B$1), 0)), "")</f>
        <v>2409.87109375</v>
      </c>
      <c r="C971" s="7" cm="1">
        <f t="array" ref="C971">IFERROR(INDEX(Stock_DataSet!$G$2:$G$6186, MATCH(1, (Stock_DataSet!$B$2:$B$6186=$A971)*(Stock_DataSet!$A$2:$A$6186=C$1), 0)), "")</f>
        <v>3342.287109375</v>
      </c>
      <c r="D971" s="7" cm="1">
        <f t="array" ref="D971">IFERROR(INDEX(Stock_DataSet!$G$2:$G$6186, MATCH(1, (Stock_DataSet!$B$2:$B$6186=$A971)*(Stock_DataSet!$A$2:$A$6186=D$1), 0)), "")</f>
        <v>1557.43249511718</v>
      </c>
      <c r="E971" s="7" cm="1">
        <f t="array" ref="E971">IFERROR(INDEX(Stock_DataSet!$G$2:$G$6186, MATCH(1, (Stock_DataSet!$B$2:$B$6186=$A971)*(Stock_DataSet!$A$2:$A$6186=E$1), 0)), "")</f>
        <v>1396.96044921875</v>
      </c>
      <c r="F971" s="7" cm="1">
        <f t="array" ref="F971">IFERROR(INDEX(Stock_DataSet!$G$2:$G$6186, MATCH(1, (Stock_DataSet!$B$2:$B$6186=$A971)*(Stock_DataSet!$A$2:$A$6186=F$1), 0)), "")</f>
        <v>2489.26318359375</v>
      </c>
    </row>
    <row r="972" spans="1:6" x14ac:dyDescent="0.25">
      <c r="A972" s="10">
        <v>45169</v>
      </c>
      <c r="B972" s="7" cm="1">
        <f t="array" ref="B972">IFERROR(INDEX(Stock_DataSet!$G$2:$G$6186, MATCH(1, (Stock_DataSet!$B$2:$B$6186=$A972)*(Stock_DataSet!$A$2:$A$6186=B$1), 0)), "")</f>
        <v>2398.8583984375</v>
      </c>
      <c r="C972" s="7" cm="1">
        <f t="array" ref="C972">IFERROR(INDEX(Stock_DataSet!$G$2:$G$6186, MATCH(1, (Stock_DataSet!$B$2:$B$6186=$A972)*(Stock_DataSet!$A$2:$A$6186=C$1), 0)), "")</f>
        <v>3308.62744140625</v>
      </c>
      <c r="D972" s="7" cm="1">
        <f t="array" ref="D972">IFERROR(INDEX(Stock_DataSet!$G$2:$G$6186, MATCH(1, (Stock_DataSet!$B$2:$B$6186=$A972)*(Stock_DataSet!$A$2:$A$6186=D$1), 0)), "")</f>
        <v>1550.28015136718</v>
      </c>
      <c r="E972" s="7" cm="1">
        <f t="array" ref="E972">IFERROR(INDEX(Stock_DataSet!$G$2:$G$6186, MATCH(1, (Stock_DataSet!$B$2:$B$6186=$A972)*(Stock_DataSet!$A$2:$A$6186=E$1), 0)), "")</f>
        <v>1397.25231933593</v>
      </c>
      <c r="F972" s="7" cm="1">
        <f t="array" ref="F972">IFERROR(INDEX(Stock_DataSet!$G$2:$G$6186, MATCH(1, (Stock_DataSet!$B$2:$B$6186=$A972)*(Stock_DataSet!$A$2:$A$6186=F$1), 0)), "")</f>
        <v>2462.81713867187</v>
      </c>
    </row>
    <row r="973" spans="1:6" x14ac:dyDescent="0.25">
      <c r="A973" s="10">
        <v>45170</v>
      </c>
      <c r="B973" s="7" cm="1">
        <f t="array" ref="B973">IFERROR(INDEX(Stock_DataSet!$G$2:$G$6186, MATCH(1, (Stock_DataSet!$B$2:$B$6186=$A973)*(Stock_DataSet!$A$2:$A$6186=B$1), 0)), "")</f>
        <v>2404.48901367187</v>
      </c>
      <c r="C973" s="7" cm="1">
        <f t="array" ref="C973">IFERROR(INDEX(Stock_DataSet!$G$2:$G$6186, MATCH(1, (Stock_DataSet!$B$2:$B$6186=$A973)*(Stock_DataSet!$A$2:$A$6186=C$1), 0)), "")</f>
        <v>3330.70581054687</v>
      </c>
      <c r="D973" s="7" cm="1">
        <f t="array" ref="D973">IFERROR(INDEX(Stock_DataSet!$G$2:$G$6186, MATCH(1, (Stock_DataSet!$B$2:$B$6186=$A973)*(Stock_DataSet!$A$2:$A$6186=D$1), 0)), "")</f>
        <v>1553.48645019531</v>
      </c>
      <c r="E973" s="7" cm="1">
        <f t="array" ref="E973">IFERROR(INDEX(Stock_DataSet!$G$2:$G$6186, MATCH(1, (Stock_DataSet!$B$2:$B$6186=$A973)*(Stock_DataSet!$A$2:$A$6186=E$1), 0)), "")</f>
        <v>1405.42883300781</v>
      </c>
      <c r="F973" s="7" cm="1">
        <f t="array" ref="F973">IFERROR(INDEX(Stock_DataSet!$G$2:$G$6186, MATCH(1, (Stock_DataSet!$B$2:$B$6186=$A973)*(Stock_DataSet!$A$2:$A$6186=F$1), 0)), "")</f>
        <v>2462.57104492187</v>
      </c>
    </row>
    <row r="974" spans="1:6" x14ac:dyDescent="0.25">
      <c r="A974" s="10">
        <v>45173</v>
      </c>
      <c r="B974" s="7" cm="1">
        <f t="array" ref="B974">IFERROR(INDEX(Stock_DataSet!$G$2:$G$6186, MATCH(1, (Stock_DataSet!$B$2:$B$6186=$A974)*(Stock_DataSet!$A$2:$A$6186=B$1), 0)), "")</f>
        <v>2402.54565429687</v>
      </c>
      <c r="C974" s="7" cm="1">
        <f t="array" ref="C974">IFERROR(INDEX(Stock_DataSet!$G$2:$G$6186, MATCH(1, (Stock_DataSet!$B$2:$B$6186=$A974)*(Stock_DataSet!$A$2:$A$6186=C$1), 0)), "")</f>
        <v>3369.44189453125</v>
      </c>
      <c r="D974" s="7" cm="1">
        <f t="array" ref="D974">IFERROR(INDEX(Stock_DataSet!$G$2:$G$6186, MATCH(1, (Stock_DataSet!$B$2:$B$6186=$A974)*(Stock_DataSet!$A$2:$A$6186=D$1), 0)), "")</f>
        <v>1563.20385742187</v>
      </c>
      <c r="E974" s="7" cm="1">
        <f t="array" ref="E974">IFERROR(INDEX(Stock_DataSet!$G$2:$G$6186, MATCH(1, (Stock_DataSet!$B$2:$B$6186=$A974)*(Stock_DataSet!$A$2:$A$6186=E$1), 0)), "")</f>
        <v>1426.11340332031</v>
      </c>
      <c r="F974" s="7" cm="1">
        <f t="array" ref="F974">IFERROR(INDEX(Stock_DataSet!$G$2:$G$6186, MATCH(1, (Stock_DataSet!$B$2:$B$6186=$A974)*(Stock_DataSet!$A$2:$A$6186=F$1), 0)), "")</f>
        <v>2459.22827148437</v>
      </c>
    </row>
    <row r="975" spans="1:6" x14ac:dyDescent="0.25">
      <c r="A975" s="10">
        <v>45174</v>
      </c>
      <c r="B975" s="7" cm="1">
        <f t="array" ref="B975">IFERROR(INDEX(Stock_DataSet!$G$2:$G$6186, MATCH(1, (Stock_DataSet!$B$2:$B$6186=$A975)*(Stock_DataSet!$A$2:$A$6186=B$1), 0)), "")</f>
        <v>2415.40234375</v>
      </c>
      <c r="C975" s="7" cm="1">
        <f t="array" ref="C975">IFERROR(INDEX(Stock_DataSet!$G$2:$G$6186, MATCH(1, (Stock_DataSet!$B$2:$B$6186=$A975)*(Stock_DataSet!$A$2:$A$6186=C$1), 0)), "")</f>
        <v>3380.13598632812</v>
      </c>
      <c r="D975" s="7" cm="1">
        <f t="array" ref="D975">IFERROR(INDEX(Stock_DataSet!$G$2:$G$6186, MATCH(1, (Stock_DataSet!$B$2:$B$6186=$A975)*(Stock_DataSet!$A$2:$A$6186=D$1), 0)), "")</f>
        <v>1553.68383789062</v>
      </c>
      <c r="E975" s="7" cm="1">
        <f t="array" ref="E975">IFERROR(INDEX(Stock_DataSet!$G$2:$G$6186, MATCH(1, (Stock_DataSet!$B$2:$B$6186=$A975)*(Stock_DataSet!$A$2:$A$6186=E$1), 0)), "")</f>
        <v>1439.54626464843</v>
      </c>
      <c r="F975" s="7" cm="1">
        <f t="array" ref="F975">IFERROR(INDEX(Stock_DataSet!$G$2:$G$6186, MATCH(1, (Stock_DataSet!$B$2:$B$6186=$A975)*(Stock_DataSet!$A$2:$A$6186=F$1), 0)), "")</f>
        <v>2464.78295898437</v>
      </c>
    </row>
    <row r="976" spans="1:6" x14ac:dyDescent="0.25">
      <c r="A976" s="10">
        <v>45175</v>
      </c>
      <c r="B976" s="7" cm="1">
        <f t="array" ref="B976">IFERROR(INDEX(Stock_DataSet!$G$2:$G$6186, MATCH(1, (Stock_DataSet!$B$2:$B$6186=$A976)*(Stock_DataSet!$A$2:$A$6186=B$1), 0)), "")</f>
        <v>2420.48486328125</v>
      </c>
      <c r="C976" s="7" cm="1">
        <f t="array" ref="C976">IFERROR(INDEX(Stock_DataSet!$G$2:$G$6186, MATCH(1, (Stock_DataSet!$B$2:$B$6186=$A976)*(Stock_DataSet!$A$2:$A$6186=C$1), 0)), "")</f>
        <v>3380.67797851562</v>
      </c>
      <c r="D976" s="7" cm="1">
        <f t="array" ref="D976">IFERROR(INDEX(Stock_DataSet!$G$2:$G$6186, MATCH(1, (Stock_DataSet!$B$2:$B$6186=$A976)*(Stock_DataSet!$A$2:$A$6186=D$1), 0)), "")</f>
        <v>1574.00622558593</v>
      </c>
      <c r="E976" s="7" cm="1">
        <f t="array" ref="E976">IFERROR(INDEX(Stock_DataSet!$G$2:$G$6186, MATCH(1, (Stock_DataSet!$B$2:$B$6186=$A976)*(Stock_DataSet!$A$2:$A$6186=E$1), 0)), "")</f>
        <v>1438.134765625</v>
      </c>
      <c r="F976" s="7" cm="1">
        <f t="array" ref="F976">IFERROR(INDEX(Stock_DataSet!$G$2:$G$6186, MATCH(1, (Stock_DataSet!$B$2:$B$6186=$A976)*(Stock_DataSet!$A$2:$A$6186=F$1), 0)), "")</f>
        <v>2480.95581054687</v>
      </c>
    </row>
    <row r="977" spans="1:6" x14ac:dyDescent="0.25">
      <c r="A977" s="10">
        <v>45176</v>
      </c>
      <c r="B977" s="7" cm="1">
        <f t="array" ref="B977">IFERROR(INDEX(Stock_DataSet!$G$2:$G$6186, MATCH(1, (Stock_DataSet!$B$2:$B$6186=$A977)*(Stock_DataSet!$A$2:$A$6186=B$1), 0)), "")</f>
        <v>2423.77368164062</v>
      </c>
      <c r="C977" s="7" cm="1">
        <f t="array" ref="C977">IFERROR(INDEX(Stock_DataSet!$G$2:$G$6186, MATCH(1, (Stock_DataSet!$B$2:$B$6186=$A977)*(Stock_DataSet!$A$2:$A$6186=C$1), 0)), "")</f>
        <v>3405.66430664062</v>
      </c>
      <c r="D977" s="7" cm="1">
        <f t="array" ref="D977">IFERROR(INDEX(Stock_DataSet!$G$2:$G$6186, MATCH(1, (Stock_DataSet!$B$2:$B$6186=$A977)*(Stock_DataSet!$A$2:$A$6186=D$1), 0)), "")</f>
        <v>1589.1494140625</v>
      </c>
      <c r="E977" s="7" cm="1">
        <f t="array" ref="E977">IFERROR(INDEX(Stock_DataSet!$G$2:$G$6186, MATCH(1, (Stock_DataSet!$B$2:$B$6186=$A977)*(Stock_DataSet!$A$2:$A$6186=E$1), 0)), "")</f>
        <v>1427.18408203125</v>
      </c>
      <c r="F977" s="7" cm="1">
        <f t="array" ref="F977">IFERROR(INDEX(Stock_DataSet!$G$2:$G$6186, MATCH(1, (Stock_DataSet!$B$2:$B$6186=$A977)*(Stock_DataSet!$A$2:$A$6186=F$1), 0)), "")</f>
        <v>2465.17651367187</v>
      </c>
    </row>
    <row r="978" spans="1:6" x14ac:dyDescent="0.25">
      <c r="A978" s="10">
        <v>45177</v>
      </c>
      <c r="B978" s="7" cm="1">
        <f t="array" ref="B978">IFERROR(INDEX(Stock_DataSet!$G$2:$G$6186, MATCH(1, (Stock_DataSet!$B$2:$B$6186=$A978)*(Stock_DataSet!$A$2:$A$6186=B$1), 0)), "")</f>
        <v>2439.9189453125</v>
      </c>
      <c r="C978" s="7" cm="1">
        <f t="array" ref="C978">IFERROR(INDEX(Stock_DataSet!$G$2:$G$6186, MATCH(1, (Stock_DataSet!$B$2:$B$6186=$A978)*(Stock_DataSet!$A$2:$A$6186=C$1), 0)), "")</f>
        <v>3392.50610351562</v>
      </c>
      <c r="D978" s="7" cm="1">
        <f t="array" ref="D978">IFERROR(INDEX(Stock_DataSet!$G$2:$G$6186, MATCH(1, (Stock_DataSet!$B$2:$B$6186=$A978)*(Stock_DataSet!$A$2:$A$6186=D$1), 0)), "")</f>
        <v>1601.53039550781</v>
      </c>
      <c r="E978" s="7" cm="1">
        <f t="array" ref="E978">IFERROR(INDEX(Stock_DataSet!$G$2:$G$6186, MATCH(1, (Stock_DataSet!$B$2:$B$6186=$A978)*(Stock_DataSet!$A$2:$A$6186=E$1), 0)), "")</f>
        <v>1430.49377441406</v>
      </c>
      <c r="F978" s="7" cm="1">
        <f t="array" ref="F978">IFERROR(INDEX(Stock_DataSet!$G$2:$G$6186, MATCH(1, (Stock_DataSet!$B$2:$B$6186=$A978)*(Stock_DataSet!$A$2:$A$6186=F$1), 0)), "")</f>
        <v>2471.41943359375</v>
      </c>
    </row>
    <row r="979" spans="1:6" x14ac:dyDescent="0.25">
      <c r="A979" s="10">
        <v>45180</v>
      </c>
      <c r="B979" s="7" cm="1">
        <f t="array" ref="B979">IFERROR(INDEX(Stock_DataSet!$G$2:$G$6186, MATCH(1, (Stock_DataSet!$B$2:$B$6186=$A979)*(Stock_DataSet!$A$2:$A$6186=B$1), 0)), "")</f>
        <v>2466.22973632812</v>
      </c>
      <c r="C979" s="7" cm="1">
        <f t="array" ref="C979">IFERROR(INDEX(Stock_DataSet!$G$2:$G$6186, MATCH(1, (Stock_DataSet!$B$2:$B$6186=$A979)*(Stock_DataSet!$A$2:$A$6186=C$1), 0)), "")</f>
        <v>3430.69995117187</v>
      </c>
      <c r="D979" s="7" cm="1">
        <f t="array" ref="D979">IFERROR(INDEX(Stock_DataSet!$G$2:$G$6186, MATCH(1, (Stock_DataSet!$B$2:$B$6186=$A979)*(Stock_DataSet!$A$2:$A$6186=D$1), 0)), "")</f>
        <v>1609.81726074218</v>
      </c>
      <c r="E979" s="7" cm="1">
        <f t="array" ref="E979">IFERROR(INDEX(Stock_DataSet!$G$2:$G$6186, MATCH(1, (Stock_DataSet!$B$2:$B$6186=$A979)*(Stock_DataSet!$A$2:$A$6186=E$1), 0)), "")</f>
        <v>1437.16149902343</v>
      </c>
      <c r="F979" s="7" cm="1">
        <f t="array" ref="F979">IFERROR(INDEX(Stock_DataSet!$G$2:$G$6186, MATCH(1, (Stock_DataSet!$B$2:$B$6186=$A979)*(Stock_DataSet!$A$2:$A$6186=F$1), 0)), "")</f>
        <v>2493.49072265625</v>
      </c>
    </row>
    <row r="980" spans="1:6" x14ac:dyDescent="0.25">
      <c r="A980" s="10">
        <v>45181</v>
      </c>
      <c r="B980" s="7" cm="1">
        <f t="array" ref="B980">IFERROR(INDEX(Stock_DataSet!$G$2:$G$6186, MATCH(1, (Stock_DataSet!$B$2:$B$6186=$A980)*(Stock_DataSet!$A$2:$A$6186=B$1), 0)), "")</f>
        <v>2430.6005859375</v>
      </c>
      <c r="C980" s="7" cm="1">
        <f t="array" ref="C980">IFERROR(INDEX(Stock_DataSet!$G$2:$G$6186, MATCH(1, (Stock_DataSet!$B$2:$B$6186=$A980)*(Stock_DataSet!$A$2:$A$6186=C$1), 0)), "")</f>
        <v>3529.41284179687</v>
      </c>
      <c r="D980" s="7" cm="1">
        <f t="array" ref="D980">IFERROR(INDEX(Stock_DataSet!$G$2:$G$6186, MATCH(1, (Stock_DataSet!$B$2:$B$6186=$A980)*(Stock_DataSet!$A$2:$A$6186=D$1), 0)), "")</f>
        <v>1614.84851074218</v>
      </c>
      <c r="E980" s="7" cm="1">
        <f t="array" ref="E980">IFERROR(INDEX(Stock_DataSet!$G$2:$G$6186, MATCH(1, (Stock_DataSet!$B$2:$B$6186=$A980)*(Stock_DataSet!$A$2:$A$6186=E$1), 0)), "")</f>
        <v>1461.15539550781</v>
      </c>
      <c r="F980" s="7" cm="1">
        <f t="array" ref="F980">IFERROR(INDEX(Stock_DataSet!$G$2:$G$6186, MATCH(1, (Stock_DataSet!$B$2:$B$6186=$A980)*(Stock_DataSet!$A$2:$A$6186=F$1), 0)), "")</f>
        <v>2456.7216796875</v>
      </c>
    </row>
    <row r="981" spans="1:6" x14ac:dyDescent="0.25">
      <c r="A981" s="10">
        <v>45182</v>
      </c>
      <c r="B981" s="7" cm="1">
        <f t="array" ref="B981">IFERROR(INDEX(Stock_DataSet!$G$2:$G$6186, MATCH(1, (Stock_DataSet!$B$2:$B$6186=$A981)*(Stock_DataSet!$A$2:$A$6186=B$1), 0)), "")</f>
        <v>2442.75927734375</v>
      </c>
      <c r="C981" s="7" cm="1">
        <f t="array" ref="C981">IFERROR(INDEX(Stock_DataSet!$G$2:$G$6186, MATCH(1, (Stock_DataSet!$B$2:$B$6186=$A981)*(Stock_DataSet!$A$2:$A$6186=C$1), 0)), "")</f>
        <v>3516.64868164062</v>
      </c>
      <c r="D981" s="7" cm="1">
        <f t="array" ref="D981">IFERROR(INDEX(Stock_DataSet!$G$2:$G$6186, MATCH(1, (Stock_DataSet!$B$2:$B$6186=$A981)*(Stock_DataSet!$A$2:$A$6186=D$1), 0)), "")</f>
        <v>1621.75427246093</v>
      </c>
      <c r="E981" s="7" cm="1">
        <f t="array" ref="E981">IFERROR(INDEX(Stock_DataSet!$G$2:$G$6186, MATCH(1, (Stock_DataSet!$B$2:$B$6186=$A981)*(Stock_DataSet!$A$2:$A$6186=E$1), 0)), "")</f>
        <v>1458.47863769531</v>
      </c>
      <c r="F981" s="7" cm="1">
        <f t="array" ref="F981">IFERROR(INDEX(Stock_DataSet!$G$2:$G$6186, MATCH(1, (Stock_DataSet!$B$2:$B$6186=$A981)*(Stock_DataSet!$A$2:$A$6186=F$1), 0)), "")</f>
        <v>2464.29150390625</v>
      </c>
    </row>
    <row r="982" spans="1:6" x14ac:dyDescent="0.25">
      <c r="A982" s="10">
        <v>45183</v>
      </c>
      <c r="B982" s="7" cm="1">
        <f t="array" ref="B982">IFERROR(INDEX(Stock_DataSet!$G$2:$G$6186, MATCH(1, (Stock_DataSet!$B$2:$B$6186=$A982)*(Stock_DataSet!$A$2:$A$6186=B$1), 0)), "")</f>
        <v>2445.00170898437</v>
      </c>
      <c r="C982" s="7" cm="1">
        <f t="array" ref="C982">IFERROR(INDEX(Stock_DataSet!$G$2:$G$6186, MATCH(1, (Stock_DataSet!$B$2:$B$6186=$A982)*(Stock_DataSet!$A$2:$A$6186=C$1), 0)), "")</f>
        <v>3508.96069335937</v>
      </c>
      <c r="D982" s="7" cm="1">
        <f t="array" ref="D982">IFERROR(INDEX(Stock_DataSet!$G$2:$G$6186, MATCH(1, (Stock_DataSet!$B$2:$B$6186=$A982)*(Stock_DataSet!$A$2:$A$6186=D$1), 0)), "")</f>
        <v>1620.76770019531</v>
      </c>
      <c r="E982" s="7" cm="1">
        <f t="array" ref="E982">IFERROR(INDEX(Stock_DataSet!$G$2:$G$6186, MATCH(1, (Stock_DataSet!$B$2:$B$6186=$A982)*(Stock_DataSet!$A$2:$A$6186=E$1), 0)), "")</f>
        <v>1466.84985351562</v>
      </c>
      <c r="F982" s="7" cm="1">
        <f t="array" ref="F982">IFERROR(INDEX(Stock_DataSet!$G$2:$G$6186, MATCH(1, (Stock_DataSet!$B$2:$B$6186=$A982)*(Stock_DataSet!$A$2:$A$6186=F$1), 0)), "")</f>
        <v>2458.638671875</v>
      </c>
    </row>
    <row r="983" spans="1:6" x14ac:dyDescent="0.25">
      <c r="A983" s="10">
        <v>45184</v>
      </c>
      <c r="B983" s="7" cm="1">
        <f t="array" ref="B983">IFERROR(INDEX(Stock_DataSet!$G$2:$G$6186, MATCH(1, (Stock_DataSet!$B$2:$B$6186=$A983)*(Stock_DataSet!$A$2:$A$6186=B$1), 0)), "")</f>
        <v>2449.53637695312</v>
      </c>
      <c r="C983" s="7" cm="1">
        <f t="array" ref="C983">IFERROR(INDEX(Stock_DataSet!$G$2:$G$6186, MATCH(1, (Stock_DataSet!$B$2:$B$6186=$A983)*(Stock_DataSet!$A$2:$A$6186=C$1), 0)), "")</f>
        <v>3546.66162109375</v>
      </c>
      <c r="D983" s="7" cm="1">
        <f t="array" ref="D983">IFERROR(INDEX(Stock_DataSet!$G$2:$G$6186, MATCH(1, (Stock_DataSet!$B$2:$B$6186=$A983)*(Stock_DataSet!$A$2:$A$6186=D$1), 0)), "")</f>
        <v>1639.36376953125</v>
      </c>
      <c r="E983" s="7" cm="1">
        <f t="array" ref="E983">IFERROR(INDEX(Stock_DataSet!$G$2:$G$6186, MATCH(1, (Stock_DataSet!$B$2:$B$6186=$A983)*(Stock_DataSet!$A$2:$A$6186=E$1), 0)), "")</f>
        <v>1471.37609863281</v>
      </c>
      <c r="F983" s="7" cm="1">
        <f t="array" ref="F983">IFERROR(INDEX(Stock_DataSet!$G$2:$G$6186, MATCH(1, (Stock_DataSet!$B$2:$B$6186=$A983)*(Stock_DataSet!$A$2:$A$6186=F$1), 0)), "")</f>
        <v>2428.06298828125</v>
      </c>
    </row>
    <row r="984" spans="1:6" x14ac:dyDescent="0.25">
      <c r="A984" s="10">
        <v>45187</v>
      </c>
      <c r="B984" s="7" cm="1">
        <f t="array" ref="B984">IFERROR(INDEX(Stock_DataSet!$G$2:$G$6186, MATCH(1, (Stock_DataSet!$B$2:$B$6186=$A984)*(Stock_DataSet!$A$2:$A$6186=B$1), 0)), "")</f>
        <v>2428.20874023437</v>
      </c>
      <c r="C984" s="7" cm="1">
        <f t="array" ref="C984">IFERROR(INDEX(Stock_DataSet!$G$2:$G$6186, MATCH(1, (Stock_DataSet!$B$2:$B$6186=$A984)*(Stock_DataSet!$A$2:$A$6186=C$1), 0)), "")</f>
        <v>3554.39868164062</v>
      </c>
      <c r="D984" s="7" cm="1">
        <f t="array" ref="D984">IFERROR(INDEX(Stock_DataSet!$G$2:$G$6186, MATCH(1, (Stock_DataSet!$B$2:$B$6186=$A984)*(Stock_DataSet!$A$2:$A$6186=D$1), 0)), "")</f>
        <v>1607.10437011718</v>
      </c>
      <c r="E984" s="7" cm="1">
        <f t="array" ref="E984">IFERROR(INDEX(Stock_DataSet!$G$2:$G$6186, MATCH(1, (Stock_DataSet!$B$2:$B$6186=$A984)*(Stock_DataSet!$A$2:$A$6186=E$1), 0)), "")</f>
        <v>1452.10302734375</v>
      </c>
      <c r="F984" s="7" cm="1">
        <f t="array" ref="F984">IFERROR(INDEX(Stock_DataSet!$G$2:$G$6186, MATCH(1, (Stock_DataSet!$B$2:$B$6186=$A984)*(Stock_DataSet!$A$2:$A$6186=F$1), 0)), "")</f>
        <v>2446.693359375</v>
      </c>
    </row>
    <row r="985" spans="1:6" x14ac:dyDescent="0.25">
      <c r="A985" s="10">
        <v>45189</v>
      </c>
      <c r="B985" s="7" cm="1">
        <f t="array" ref="B985">IFERROR(INDEX(Stock_DataSet!$G$2:$G$6186, MATCH(1, (Stock_DataSet!$B$2:$B$6186=$A985)*(Stock_DataSet!$A$2:$A$6186=B$1), 0)), "")</f>
        <v>2374.09228515625</v>
      </c>
      <c r="C985" s="7" cm="1">
        <f t="array" ref="C985">IFERROR(INDEX(Stock_DataSet!$G$2:$G$6186, MATCH(1, (Stock_DataSet!$B$2:$B$6186=$A985)*(Stock_DataSet!$A$2:$A$6186=C$1), 0)), "")</f>
        <v>3554.30029296875</v>
      </c>
      <c r="D985" s="7" cm="1">
        <f t="array" ref="D985">IFERROR(INDEX(Stock_DataSet!$G$2:$G$6186, MATCH(1, (Stock_DataSet!$B$2:$B$6186=$A985)*(Stock_DataSet!$A$2:$A$6186=D$1), 0)), "")</f>
        <v>1542.63464355468</v>
      </c>
      <c r="E985" s="7" cm="1">
        <f t="array" ref="E985">IFERROR(INDEX(Stock_DataSet!$G$2:$G$6186, MATCH(1, (Stock_DataSet!$B$2:$B$6186=$A985)*(Stock_DataSet!$A$2:$A$6186=E$1), 0)), "")</f>
        <v>1450.59423828125</v>
      </c>
      <c r="F985" s="7" cm="1">
        <f t="array" ref="F985">IFERROR(INDEX(Stock_DataSet!$G$2:$G$6186, MATCH(1, (Stock_DataSet!$B$2:$B$6186=$A985)*(Stock_DataSet!$A$2:$A$6186=F$1), 0)), "")</f>
        <v>2425.26098632812</v>
      </c>
    </row>
    <row r="986" spans="1:6" x14ac:dyDescent="0.25">
      <c r="A986" s="10">
        <v>45190</v>
      </c>
      <c r="B986" s="7" cm="1">
        <f t="array" ref="B986">IFERROR(INDEX(Stock_DataSet!$G$2:$G$6186, MATCH(1, (Stock_DataSet!$B$2:$B$6186=$A986)*(Stock_DataSet!$A$2:$A$6186=B$1), 0)), "")</f>
        <v>2356.80102539062</v>
      </c>
      <c r="C986" s="7" cm="1">
        <f t="array" ref="C986">IFERROR(INDEX(Stock_DataSet!$G$2:$G$6186, MATCH(1, (Stock_DataSet!$B$2:$B$6186=$A986)*(Stock_DataSet!$A$2:$A$6186=C$1), 0)), "")</f>
        <v>3533.84814453125</v>
      </c>
      <c r="D986" s="7" cm="1">
        <f t="array" ref="D986">IFERROR(INDEX(Stock_DataSet!$G$2:$G$6186, MATCH(1, (Stock_DataSet!$B$2:$B$6186=$A986)*(Stock_DataSet!$A$2:$A$6186=D$1), 0)), "")</f>
        <v>1532.42407226562</v>
      </c>
      <c r="E986" s="7" cm="1">
        <f t="array" ref="E986">IFERROR(INDEX(Stock_DataSet!$G$2:$G$6186, MATCH(1, (Stock_DataSet!$B$2:$B$6186=$A986)*(Stock_DataSet!$A$2:$A$6186=E$1), 0)), "")</f>
        <v>1461.78820800781</v>
      </c>
      <c r="F986" s="7" cm="1">
        <f t="array" ref="F986">IFERROR(INDEX(Stock_DataSet!$G$2:$G$6186, MATCH(1, (Stock_DataSet!$B$2:$B$6186=$A986)*(Stock_DataSet!$A$2:$A$6186=F$1), 0)), "")</f>
        <v>2431.6513671875</v>
      </c>
    </row>
    <row r="987" spans="1:6" x14ac:dyDescent="0.25">
      <c r="A987" s="10">
        <v>45191</v>
      </c>
      <c r="B987" s="7" cm="1">
        <f t="array" ref="B987">IFERROR(INDEX(Stock_DataSet!$G$2:$G$6186, MATCH(1, (Stock_DataSet!$B$2:$B$6186=$A987)*(Stock_DataSet!$A$2:$A$6186=B$1), 0)), "")</f>
        <v>2346.984375</v>
      </c>
      <c r="C987" s="7" cm="1">
        <f t="array" ref="C987">IFERROR(INDEX(Stock_DataSet!$G$2:$G$6186, MATCH(1, (Stock_DataSet!$B$2:$B$6186=$A987)*(Stock_DataSet!$A$2:$A$6186=C$1), 0)), "")</f>
        <v>3551.93481445312</v>
      </c>
      <c r="D987" s="7" cm="1">
        <f t="array" ref="D987">IFERROR(INDEX(Stock_DataSet!$G$2:$G$6186, MATCH(1, (Stock_DataSet!$B$2:$B$6186=$A987)*(Stock_DataSet!$A$2:$A$6186=D$1), 0)), "")</f>
        <v>1509.04333496093</v>
      </c>
      <c r="E987" s="7" cm="1">
        <f t="array" ref="E987">IFERROR(INDEX(Stock_DataSet!$G$2:$G$6186, MATCH(1, (Stock_DataSet!$B$2:$B$6186=$A987)*(Stock_DataSet!$A$2:$A$6186=E$1), 0)), "")</f>
        <v>1456.33715820312</v>
      </c>
      <c r="F987" s="7" cm="1">
        <f t="array" ref="F987">IFERROR(INDEX(Stock_DataSet!$G$2:$G$6186, MATCH(1, (Stock_DataSet!$B$2:$B$6186=$A987)*(Stock_DataSet!$A$2:$A$6186=F$1), 0)), "")</f>
        <v>2440.59790039062</v>
      </c>
    </row>
    <row r="988" spans="1:6" x14ac:dyDescent="0.25">
      <c r="A988" s="10">
        <v>45194</v>
      </c>
      <c r="B988" s="7" cm="1">
        <f t="array" ref="B988">IFERROR(INDEX(Stock_DataSet!$G$2:$G$6186, MATCH(1, (Stock_DataSet!$B$2:$B$6186=$A988)*(Stock_DataSet!$A$2:$A$6186=B$1), 0)), "")</f>
        <v>2332.53344726562</v>
      </c>
      <c r="C988" s="7" cm="1">
        <f t="array" ref="C988">IFERROR(INDEX(Stock_DataSet!$G$2:$G$6186, MATCH(1, (Stock_DataSet!$B$2:$B$6186=$A988)*(Stock_DataSet!$A$2:$A$6186=C$1), 0)), "")</f>
        <v>3525.81494140625</v>
      </c>
      <c r="D988" s="7" cm="1">
        <f t="array" ref="D988">IFERROR(INDEX(Stock_DataSet!$G$2:$G$6186, MATCH(1, (Stock_DataSet!$B$2:$B$6186=$A988)*(Stock_DataSet!$A$2:$A$6186=D$1), 0)), "")</f>
        <v>1510.37512207031</v>
      </c>
      <c r="E988" s="7" cm="1">
        <f t="array" ref="E988">IFERROR(INDEX(Stock_DataSet!$G$2:$G$6186, MATCH(1, (Stock_DataSet!$B$2:$B$6186=$A988)*(Stock_DataSet!$A$2:$A$6186=E$1), 0)), "")</f>
        <v>1434.92272949218</v>
      </c>
      <c r="F988" s="7" cm="1">
        <f t="array" ref="F988">IFERROR(INDEX(Stock_DataSet!$G$2:$G$6186, MATCH(1, (Stock_DataSet!$B$2:$B$6186=$A988)*(Stock_DataSet!$A$2:$A$6186=F$1), 0)), "")</f>
        <v>2434.109375</v>
      </c>
    </row>
    <row r="989" spans="1:6" x14ac:dyDescent="0.25">
      <c r="A989" s="10">
        <v>45195</v>
      </c>
      <c r="B989" s="7" cm="1">
        <f t="array" ref="B989">IFERROR(INDEX(Stock_DataSet!$G$2:$G$6186, MATCH(1, (Stock_DataSet!$B$2:$B$6186=$A989)*(Stock_DataSet!$A$2:$A$6186=B$1), 0)), "")</f>
        <v>2334.57641601562</v>
      </c>
      <c r="C989" s="7" cm="1">
        <f t="array" ref="C989">IFERROR(INDEX(Stock_DataSet!$G$2:$G$6186, MATCH(1, (Stock_DataSet!$B$2:$B$6186=$A989)*(Stock_DataSet!$A$2:$A$6186=C$1), 0)), "")</f>
        <v>3534.24243164062</v>
      </c>
      <c r="D989" s="7" cm="1">
        <f t="array" ref="D989">IFERROR(INDEX(Stock_DataSet!$G$2:$G$6186, MATCH(1, (Stock_DataSet!$B$2:$B$6186=$A989)*(Stock_DataSet!$A$2:$A$6186=D$1), 0)), "")</f>
        <v>1516.935546875</v>
      </c>
      <c r="E989" s="7" cm="1">
        <f t="array" ref="E989">IFERROR(INDEX(Stock_DataSet!$G$2:$G$6186, MATCH(1, (Stock_DataSet!$B$2:$B$6186=$A989)*(Stock_DataSet!$A$2:$A$6186=E$1), 0)), "")</f>
        <v>1421.78186035156</v>
      </c>
      <c r="F989" s="7" cm="1">
        <f t="array" ref="F989">IFERROR(INDEX(Stock_DataSet!$G$2:$G$6186, MATCH(1, (Stock_DataSet!$B$2:$B$6186=$A989)*(Stock_DataSet!$A$2:$A$6186=F$1), 0)), "")</f>
        <v>2437.15673828125</v>
      </c>
    </row>
    <row r="990" spans="1:6" x14ac:dyDescent="0.25">
      <c r="A990" s="10">
        <v>45196</v>
      </c>
      <c r="B990" s="7" cm="1">
        <f t="array" ref="B990">IFERROR(INDEX(Stock_DataSet!$G$2:$G$6186, MATCH(1, (Stock_DataSet!$B$2:$B$6186=$A990)*(Stock_DataSet!$A$2:$A$6186=B$1), 0)), "")</f>
        <v>2360.88720703125</v>
      </c>
      <c r="C990" s="7" cm="1">
        <f t="array" ref="C990">IFERROR(INDEX(Stock_DataSet!$G$2:$G$6186, MATCH(1, (Stock_DataSet!$B$2:$B$6186=$A990)*(Stock_DataSet!$A$2:$A$6186=C$1), 0)), "")</f>
        <v>3537.79077148437</v>
      </c>
      <c r="D990" s="7" cm="1">
        <f t="array" ref="D990">IFERROR(INDEX(Stock_DataSet!$G$2:$G$6186, MATCH(1, (Stock_DataSet!$B$2:$B$6186=$A990)*(Stock_DataSet!$A$2:$A$6186=D$1), 0)), "")</f>
        <v>1506.28100585937</v>
      </c>
      <c r="E990" s="7" cm="1">
        <f t="array" ref="E990">IFERROR(INDEX(Stock_DataSet!$G$2:$G$6186, MATCH(1, (Stock_DataSet!$B$2:$B$6186=$A990)*(Stock_DataSet!$A$2:$A$6186=E$1), 0)), "")</f>
        <v>1427.962890625</v>
      </c>
      <c r="F990" s="7" cm="1">
        <f t="array" ref="F990">IFERROR(INDEX(Stock_DataSet!$G$2:$G$6186, MATCH(1, (Stock_DataSet!$B$2:$B$6186=$A990)*(Stock_DataSet!$A$2:$A$6186=F$1), 0)), "")</f>
        <v>2459.57250976562</v>
      </c>
    </row>
    <row r="991" spans="1:6" x14ac:dyDescent="0.25">
      <c r="A991" s="10">
        <v>45197</v>
      </c>
      <c r="B991" s="7" cm="1">
        <f t="array" ref="B991">IFERROR(INDEX(Stock_DataSet!$G$2:$G$6186, MATCH(1, (Stock_DataSet!$B$2:$B$6186=$A991)*(Stock_DataSet!$A$2:$A$6186=B$1), 0)), "")</f>
        <v>2326.205078125</v>
      </c>
      <c r="C991" s="7" cm="1">
        <f t="array" ref="C991">IFERROR(INDEX(Stock_DataSet!$G$2:$G$6186, MATCH(1, (Stock_DataSet!$B$2:$B$6186=$A991)*(Stock_DataSet!$A$2:$A$6186=C$1), 0)), "")</f>
        <v>3485.99487304687</v>
      </c>
      <c r="D991" s="7" cm="1">
        <f t="array" ref="D991">IFERROR(INDEX(Stock_DataSet!$G$2:$G$6186, MATCH(1, (Stock_DataSet!$B$2:$B$6186=$A991)*(Stock_DataSet!$A$2:$A$6186=D$1), 0)), "")</f>
        <v>1503.17346191406</v>
      </c>
      <c r="E991" s="7" cm="1">
        <f t="array" ref="E991">IFERROR(INDEX(Stock_DataSet!$G$2:$G$6186, MATCH(1, (Stock_DataSet!$B$2:$B$6186=$A991)*(Stock_DataSet!$A$2:$A$6186=E$1), 0)), "")</f>
        <v>1401.14587402343</v>
      </c>
      <c r="F991" s="7" cm="1">
        <f t="array" ref="F991">IFERROR(INDEX(Stock_DataSet!$G$2:$G$6186, MATCH(1, (Stock_DataSet!$B$2:$B$6186=$A991)*(Stock_DataSet!$A$2:$A$6186=F$1), 0)), "")</f>
        <v>2418.87060546875</v>
      </c>
    </row>
    <row r="992" spans="1:6" x14ac:dyDescent="0.25">
      <c r="A992" s="10">
        <v>45198</v>
      </c>
      <c r="B992" s="7" cm="1">
        <f t="array" ref="B992">IFERROR(INDEX(Stock_DataSet!$G$2:$G$6186, MATCH(1, (Stock_DataSet!$B$2:$B$6186=$A992)*(Stock_DataSet!$A$2:$A$6186=B$1), 0)), "")</f>
        <v>2337.06811523437</v>
      </c>
      <c r="C992" s="7" cm="1">
        <f t="array" ref="C992">IFERROR(INDEX(Stock_DataSet!$G$2:$G$6186, MATCH(1, (Stock_DataSet!$B$2:$B$6186=$A992)*(Stock_DataSet!$A$2:$A$6186=C$1), 0)), "")</f>
        <v>3477.9619140625</v>
      </c>
      <c r="D992" s="7" cm="1">
        <f t="array" ref="D992">IFERROR(INDEX(Stock_DataSet!$G$2:$G$6186, MATCH(1, (Stock_DataSet!$B$2:$B$6186=$A992)*(Stock_DataSet!$A$2:$A$6186=D$1), 0)), "")</f>
        <v>1505.73852539062</v>
      </c>
      <c r="E992" s="7" cm="1">
        <f t="array" ref="E992">IFERROR(INDEX(Stock_DataSet!$G$2:$G$6186, MATCH(1, (Stock_DataSet!$B$2:$B$6186=$A992)*(Stock_DataSet!$A$2:$A$6186=E$1), 0)), "")</f>
        <v>1397.25231933593</v>
      </c>
      <c r="F992" s="7" cm="1">
        <f t="array" ref="F992">IFERROR(INDEX(Stock_DataSet!$G$2:$G$6186, MATCH(1, (Stock_DataSet!$B$2:$B$6186=$A992)*(Stock_DataSet!$A$2:$A$6186=F$1), 0)), "")</f>
        <v>2424.0322265625</v>
      </c>
    </row>
    <row r="993" spans="1:6" x14ac:dyDescent="0.25">
      <c r="A993" s="10">
        <v>45202</v>
      </c>
      <c r="B993" s="7" cm="1">
        <f t="array" ref="B993">IFERROR(INDEX(Stock_DataSet!$G$2:$G$6186, MATCH(1, (Stock_DataSet!$B$2:$B$6186=$A993)*(Stock_DataSet!$A$2:$A$6186=B$1), 0)), "")</f>
        <v>2310.30883789062</v>
      </c>
      <c r="C993" s="7" cm="1">
        <f t="array" ref="C993">IFERROR(INDEX(Stock_DataSet!$G$2:$G$6186, MATCH(1, (Stock_DataSet!$B$2:$B$6186=$A993)*(Stock_DataSet!$A$2:$A$6186=C$1), 0)), "")</f>
        <v>3463.42333984375</v>
      </c>
      <c r="D993" s="7" cm="1">
        <f t="array" ref="D993">IFERROR(INDEX(Stock_DataSet!$G$2:$G$6186, MATCH(1, (Stock_DataSet!$B$2:$B$6186=$A993)*(Stock_DataSet!$A$2:$A$6186=D$1), 0)), "")</f>
        <v>1487.734375</v>
      </c>
      <c r="E993" s="7" cm="1">
        <f t="array" ref="E993">IFERROR(INDEX(Stock_DataSet!$G$2:$G$6186, MATCH(1, (Stock_DataSet!$B$2:$B$6186=$A993)*(Stock_DataSet!$A$2:$A$6186=E$1), 0)), "")</f>
        <v>1395.84106445312</v>
      </c>
      <c r="F993" s="7" cm="1">
        <f t="array" ref="F993">IFERROR(INDEX(Stock_DataSet!$G$2:$G$6186, MATCH(1, (Stock_DataSet!$B$2:$B$6186=$A993)*(Stock_DataSet!$A$2:$A$6186=F$1), 0)), "")</f>
        <v>2427.27612304687</v>
      </c>
    </row>
    <row r="994" spans="1:6" x14ac:dyDescent="0.25">
      <c r="A994" s="10">
        <v>45203</v>
      </c>
      <c r="B994" s="7" cm="1">
        <f t="array" ref="B994">IFERROR(INDEX(Stock_DataSet!$G$2:$G$6186, MATCH(1, (Stock_DataSet!$B$2:$B$6186=$A994)*(Stock_DataSet!$A$2:$A$6186=B$1), 0)), "")</f>
        <v>2306.322265625</v>
      </c>
      <c r="C994" s="7" cm="1">
        <f t="array" ref="C994">IFERROR(INDEX(Stock_DataSet!$G$2:$G$6186, MATCH(1, (Stock_DataSet!$B$2:$B$6186=$A994)*(Stock_DataSet!$A$2:$A$6186=C$1), 0)), "")</f>
        <v>3486.98046875</v>
      </c>
      <c r="D994" s="7" cm="1">
        <f t="array" ref="D994">IFERROR(INDEX(Stock_DataSet!$G$2:$G$6186, MATCH(1, (Stock_DataSet!$B$2:$B$6186=$A994)*(Stock_DataSet!$A$2:$A$6186=D$1), 0)), "")</f>
        <v>1508.94470214843</v>
      </c>
      <c r="E994" s="7" cm="1">
        <f t="array" ref="E994">IFERROR(INDEX(Stock_DataSet!$G$2:$G$6186, MATCH(1, (Stock_DataSet!$B$2:$B$6186=$A994)*(Stock_DataSet!$A$2:$A$6186=E$1), 0)), "")</f>
        <v>1405.91564941406</v>
      </c>
      <c r="F994" s="7" cm="1">
        <f t="array" ref="F994">IFERROR(INDEX(Stock_DataSet!$G$2:$G$6186, MATCH(1, (Stock_DataSet!$B$2:$B$6186=$A994)*(Stock_DataSet!$A$2:$A$6186=F$1), 0)), "")</f>
        <v>2465.56982421875</v>
      </c>
    </row>
    <row r="995" spans="1:6" x14ac:dyDescent="0.25">
      <c r="A995" s="10">
        <v>45204</v>
      </c>
      <c r="B995" s="7" cm="1">
        <f t="array" ref="B995">IFERROR(INDEX(Stock_DataSet!$G$2:$G$6186, MATCH(1, (Stock_DataSet!$B$2:$B$6186=$A995)*(Stock_DataSet!$A$2:$A$6186=B$1), 0)), "")</f>
        <v>2306.27270507812</v>
      </c>
      <c r="C995" s="7" cm="1">
        <f t="array" ref="C995">IFERROR(INDEX(Stock_DataSet!$G$2:$G$6186, MATCH(1, (Stock_DataSet!$B$2:$B$6186=$A995)*(Stock_DataSet!$A$2:$A$6186=C$1), 0)), "")</f>
        <v>3537.84008789062</v>
      </c>
      <c r="D995" s="7" cm="1">
        <f t="array" ref="D995">IFERROR(INDEX(Stock_DataSet!$G$2:$G$6186, MATCH(1, (Stock_DataSet!$B$2:$B$6186=$A995)*(Stock_DataSet!$A$2:$A$6186=D$1), 0)), "")</f>
        <v>1515.06115722656</v>
      </c>
      <c r="E995" s="7" cm="1">
        <f t="array" ref="E995">IFERROR(INDEX(Stock_DataSet!$G$2:$G$6186, MATCH(1, (Stock_DataSet!$B$2:$B$6186=$A995)*(Stock_DataSet!$A$2:$A$6186=E$1), 0)), "")</f>
        <v>1424.50732421875</v>
      </c>
      <c r="F995" s="7" cm="1">
        <f t="array" ref="F995">IFERROR(INDEX(Stock_DataSet!$G$2:$G$6186, MATCH(1, (Stock_DataSet!$B$2:$B$6186=$A995)*(Stock_DataSet!$A$2:$A$6186=F$1), 0)), "")</f>
        <v>2477.072265625</v>
      </c>
    </row>
    <row r="996" spans="1:6" x14ac:dyDescent="0.25">
      <c r="A996" s="10">
        <v>45205</v>
      </c>
      <c r="B996" s="7" cm="1">
        <f t="array" ref="B996">IFERROR(INDEX(Stock_DataSet!$G$2:$G$6186, MATCH(1, (Stock_DataSet!$B$2:$B$6186=$A996)*(Stock_DataSet!$A$2:$A$6186=B$1), 0)), "")</f>
        <v>2310.15942382812</v>
      </c>
      <c r="C996" s="7" cm="1">
        <f t="array" ref="C996">IFERROR(INDEX(Stock_DataSet!$G$2:$G$6186, MATCH(1, (Stock_DataSet!$B$2:$B$6186=$A996)*(Stock_DataSet!$A$2:$A$6186=C$1), 0)), "")</f>
        <v>3569.42993164062</v>
      </c>
      <c r="D996" s="7" cm="1">
        <f t="array" ref="D996">IFERROR(INDEX(Stock_DataSet!$G$2:$G$6186, MATCH(1, (Stock_DataSet!$B$2:$B$6186=$A996)*(Stock_DataSet!$A$2:$A$6186=D$1), 0)), "")</f>
        <v>1513.38415527343</v>
      </c>
      <c r="E996" s="7" cm="1">
        <f t="array" ref="E996">IFERROR(INDEX(Stock_DataSet!$G$2:$G$6186, MATCH(1, (Stock_DataSet!$B$2:$B$6186=$A996)*(Stock_DataSet!$A$2:$A$6186=E$1), 0)), "")</f>
        <v>1439.35144042968</v>
      </c>
      <c r="F996" s="7" cm="1">
        <f t="array" ref="F996">IFERROR(INDEX(Stock_DataSet!$G$2:$G$6186, MATCH(1, (Stock_DataSet!$B$2:$B$6186=$A996)*(Stock_DataSet!$A$2:$A$6186=F$1), 0)), "")</f>
        <v>2457.26196289062</v>
      </c>
    </row>
    <row r="997" spans="1:6" x14ac:dyDescent="0.25">
      <c r="A997" s="10">
        <v>45208</v>
      </c>
      <c r="B997" s="7" cm="1">
        <f t="array" ref="B997">IFERROR(INDEX(Stock_DataSet!$G$2:$G$6186, MATCH(1, (Stock_DataSet!$B$2:$B$6186=$A997)*(Stock_DataSet!$A$2:$A$6186=B$1), 0)), "")</f>
        <v>2290.47607421875</v>
      </c>
      <c r="C997" s="7" cm="1">
        <f t="array" ref="C997">IFERROR(INDEX(Stock_DataSet!$G$2:$G$6186, MATCH(1, (Stock_DataSet!$B$2:$B$6186=$A997)*(Stock_DataSet!$A$2:$A$6186=C$1), 0)), "")</f>
        <v>3586.13696289062</v>
      </c>
      <c r="D997" s="7" cm="1">
        <f t="array" ref="D997">IFERROR(INDEX(Stock_DataSet!$G$2:$G$6186, MATCH(1, (Stock_DataSet!$B$2:$B$6186=$A997)*(Stock_DataSet!$A$2:$A$6186=D$1), 0)), "")</f>
        <v>1495.82385253906</v>
      </c>
      <c r="E997" s="7" cm="1">
        <f t="array" ref="E997">IFERROR(INDEX(Stock_DataSet!$G$2:$G$6186, MATCH(1, (Stock_DataSet!$B$2:$B$6186=$A997)*(Stock_DataSet!$A$2:$A$6186=E$1), 0)), "")</f>
        <v>1436.18798828125</v>
      </c>
      <c r="F997" s="7" cm="1">
        <f t="array" ref="F997">IFERROR(INDEX(Stock_DataSet!$G$2:$G$6186, MATCH(1, (Stock_DataSet!$B$2:$B$6186=$A997)*(Stock_DataSet!$A$2:$A$6186=F$1), 0)), "")</f>
        <v>2468.96166992187</v>
      </c>
    </row>
    <row r="998" spans="1:6" x14ac:dyDescent="0.25">
      <c r="A998" s="10">
        <v>45209</v>
      </c>
      <c r="B998" s="7" cm="1">
        <f t="array" ref="B998">IFERROR(INDEX(Stock_DataSet!$G$2:$G$6186, MATCH(1, (Stock_DataSet!$B$2:$B$6186=$A998)*(Stock_DataSet!$A$2:$A$6186=B$1), 0)), "")</f>
        <v>2300.591796875</v>
      </c>
      <c r="C998" s="7" cm="1">
        <f t="array" ref="C998">IFERROR(INDEX(Stock_DataSet!$G$2:$G$6186, MATCH(1, (Stock_DataSet!$B$2:$B$6186=$A998)*(Stock_DataSet!$A$2:$A$6186=C$1), 0)), "")</f>
        <v>3576.822265625</v>
      </c>
      <c r="D998" s="7" cm="1">
        <f t="array" ref="D998">IFERROR(INDEX(Stock_DataSet!$G$2:$G$6186, MATCH(1, (Stock_DataSet!$B$2:$B$6186=$A998)*(Stock_DataSet!$A$2:$A$6186=D$1), 0)), "")</f>
        <v>1504.30798339843</v>
      </c>
      <c r="E998" s="7" cm="1">
        <f t="array" ref="E998">IFERROR(INDEX(Stock_DataSet!$G$2:$G$6186, MATCH(1, (Stock_DataSet!$B$2:$B$6186=$A998)*(Stock_DataSet!$A$2:$A$6186=E$1), 0)), "")</f>
        <v>1455.36376953125</v>
      </c>
      <c r="F998" s="7" cm="1">
        <f t="array" ref="F998">IFERROR(INDEX(Stock_DataSet!$G$2:$G$6186, MATCH(1, (Stock_DataSet!$B$2:$B$6186=$A998)*(Stock_DataSet!$A$2:$A$6186=F$1), 0)), "")</f>
        <v>2473.77880859375</v>
      </c>
    </row>
    <row r="999" spans="1:6" x14ac:dyDescent="0.25">
      <c r="A999" s="10">
        <v>45210</v>
      </c>
      <c r="B999" s="7" cm="1">
        <f t="array" ref="B999">IFERROR(INDEX(Stock_DataSet!$G$2:$G$6186, MATCH(1, (Stock_DataSet!$B$2:$B$6186=$A999)*(Stock_DataSet!$A$2:$A$6186=B$1), 0)), "")</f>
        <v>2337.11791992187</v>
      </c>
      <c r="C999" s="7" cm="1">
        <f t="array" ref="C999">IFERROR(INDEX(Stock_DataSet!$G$2:$G$6186, MATCH(1, (Stock_DataSet!$B$2:$B$6186=$A999)*(Stock_DataSet!$A$2:$A$6186=C$1), 0)), "")</f>
        <v>3558.09521484375</v>
      </c>
      <c r="D999" s="7" cm="1">
        <f t="array" ref="D999">IFERROR(INDEX(Stock_DataSet!$G$2:$G$6186, MATCH(1, (Stock_DataSet!$B$2:$B$6186=$A999)*(Stock_DataSet!$A$2:$A$6186=D$1), 0)), "")</f>
        <v>1518.85925292968</v>
      </c>
      <c r="E999" s="7" cm="1">
        <f t="array" ref="E999">IFERROR(INDEX(Stock_DataSet!$G$2:$G$6186, MATCH(1, (Stock_DataSet!$B$2:$B$6186=$A999)*(Stock_DataSet!$A$2:$A$6186=E$1), 0)), "")</f>
        <v>1454.6337890625</v>
      </c>
      <c r="F999" s="7" cm="1">
        <f t="array" ref="F999">IFERROR(INDEX(Stock_DataSet!$G$2:$G$6186, MATCH(1, (Stock_DataSet!$B$2:$B$6186=$A999)*(Stock_DataSet!$A$2:$A$6186=F$1), 0)), "")</f>
        <v>2513.30102539062</v>
      </c>
    </row>
    <row r="1000" spans="1:6" x14ac:dyDescent="0.25">
      <c r="A1000" s="10">
        <v>45211</v>
      </c>
      <c r="B1000" s="7" cm="1">
        <f t="array" ref="B1000">IFERROR(INDEX(Stock_DataSet!$G$2:$G$6186, MATCH(1, (Stock_DataSet!$B$2:$B$6186=$A1000)*(Stock_DataSet!$A$2:$A$6186=B$1), 0)), "")</f>
        <v>2341.453125</v>
      </c>
      <c r="C1000" s="7" cm="1">
        <f t="array" ref="C1000">IFERROR(INDEX(Stock_DataSet!$G$2:$G$6186, MATCH(1, (Stock_DataSet!$B$2:$B$6186=$A1000)*(Stock_DataSet!$A$2:$A$6186=C$1), 0)), "")</f>
        <v>3491.71142578125</v>
      </c>
      <c r="D1000" s="7" cm="1">
        <f t="array" ref="D1000">IFERROR(INDEX(Stock_DataSet!$G$2:$G$6186, MATCH(1, (Stock_DataSet!$B$2:$B$6186=$A1000)*(Stock_DataSet!$A$2:$A$6186=D$1), 0)), "")</f>
        <v>1528.97119140625</v>
      </c>
      <c r="E1000" s="7" cm="1">
        <f t="array" ref="E1000">IFERROR(INDEX(Stock_DataSet!$G$2:$G$6186, MATCH(1, (Stock_DataSet!$B$2:$B$6186=$A1000)*(Stock_DataSet!$A$2:$A$6186=E$1), 0)), "")</f>
        <v>1426.50280761718</v>
      </c>
      <c r="F1000" s="7" cm="1">
        <f t="array" ref="F1000">IFERROR(INDEX(Stock_DataSet!$G$2:$G$6186, MATCH(1, (Stock_DataSet!$B$2:$B$6186=$A1000)*(Stock_DataSet!$A$2:$A$6186=F$1), 0)), "")</f>
        <v>2513.89086914062</v>
      </c>
    </row>
    <row r="1001" spans="1:6" x14ac:dyDescent="0.25">
      <c r="A1001" s="10">
        <v>45212</v>
      </c>
      <c r="B1001" s="7" cm="1">
        <f t="array" ref="B1001">IFERROR(INDEX(Stock_DataSet!$G$2:$G$6186, MATCH(1, (Stock_DataSet!$B$2:$B$6186=$A1001)*(Stock_DataSet!$A$2:$A$6186=B$1), 0)), "")</f>
        <v>2341.353515625</v>
      </c>
      <c r="C1001" s="7" cm="1">
        <f t="array" ref="C1001">IFERROR(INDEX(Stock_DataSet!$G$2:$G$6186, MATCH(1, (Stock_DataSet!$B$2:$B$6186=$A1001)*(Stock_DataSet!$A$2:$A$6186=C$1), 0)), "")</f>
        <v>3519.60571289062</v>
      </c>
      <c r="D1001" s="7" cm="1">
        <f t="array" ref="D1001">IFERROR(INDEX(Stock_DataSet!$G$2:$G$6186, MATCH(1, (Stock_DataSet!$B$2:$B$6186=$A1001)*(Stock_DataSet!$A$2:$A$6186=D$1), 0)), "")</f>
        <v>1515.06115722656</v>
      </c>
      <c r="E1001" s="7" cm="1">
        <f t="array" ref="E1001">IFERROR(INDEX(Stock_DataSet!$G$2:$G$6186, MATCH(1, (Stock_DataSet!$B$2:$B$6186=$A1001)*(Stock_DataSet!$A$2:$A$6186=E$1), 0)), "")</f>
        <v>1393.06689453125</v>
      </c>
      <c r="F1001" s="7" cm="1">
        <f t="array" ref="F1001">IFERROR(INDEX(Stock_DataSet!$G$2:$G$6186, MATCH(1, (Stock_DataSet!$B$2:$B$6186=$A1001)*(Stock_DataSet!$A$2:$A$6186=F$1), 0)), "")</f>
        <v>2526.13110351562</v>
      </c>
    </row>
    <row r="1002" spans="1:6" x14ac:dyDescent="0.25">
      <c r="A1002" s="10">
        <v>45215</v>
      </c>
      <c r="B1002" s="7" cm="1">
        <f t="array" ref="B1002">IFERROR(INDEX(Stock_DataSet!$G$2:$G$6186, MATCH(1, (Stock_DataSet!$B$2:$B$6186=$A1002)*(Stock_DataSet!$A$2:$A$6186=B$1), 0)), "")</f>
        <v>2336.12133789062</v>
      </c>
      <c r="C1002" s="7" cm="1">
        <f t="array" ref="C1002">IFERROR(INDEX(Stock_DataSet!$G$2:$G$6186, MATCH(1, (Stock_DataSet!$B$2:$B$6186=$A1002)*(Stock_DataSet!$A$2:$A$6186=C$1), 0)), "")</f>
        <v>3473.47729492187</v>
      </c>
      <c r="D1002" s="7" cm="1">
        <f t="array" ref="D1002">IFERROR(INDEX(Stock_DataSet!$G$2:$G$6186, MATCH(1, (Stock_DataSet!$B$2:$B$6186=$A1002)*(Stock_DataSet!$A$2:$A$6186=D$1), 0)), "")</f>
        <v>1508.99401855468</v>
      </c>
      <c r="E1002" s="7" cm="1">
        <f t="array" ref="E1002">IFERROR(INDEX(Stock_DataSet!$G$2:$G$6186, MATCH(1, (Stock_DataSet!$B$2:$B$6186=$A1002)*(Stock_DataSet!$A$2:$A$6186=E$1), 0)), "")</f>
        <v>1395.98706054687</v>
      </c>
      <c r="F1002" s="7" cm="1">
        <f t="array" ref="F1002">IFERROR(INDEX(Stock_DataSet!$G$2:$G$6186, MATCH(1, (Stock_DataSet!$B$2:$B$6186=$A1002)*(Stock_DataSet!$A$2:$A$6186=F$1), 0)), "")</f>
        <v>2515.16918945312</v>
      </c>
    </row>
    <row r="1003" spans="1:6" x14ac:dyDescent="0.25">
      <c r="A1003" s="10">
        <v>45216</v>
      </c>
      <c r="B1003" s="7" cm="1">
        <f t="array" ref="B1003">IFERROR(INDEX(Stock_DataSet!$G$2:$G$6186, MATCH(1, (Stock_DataSet!$B$2:$B$6186=$A1003)*(Stock_DataSet!$A$2:$A$6186=B$1), 0)), "")</f>
        <v>2347.28344726562</v>
      </c>
      <c r="C1003" s="7" cm="1">
        <f t="array" ref="C1003">IFERROR(INDEX(Stock_DataSet!$G$2:$G$6186, MATCH(1, (Stock_DataSet!$B$2:$B$6186=$A1003)*(Stock_DataSet!$A$2:$A$6186=C$1), 0)), "")</f>
        <v>3456.72094726562</v>
      </c>
      <c r="D1003" s="7" cm="1">
        <f t="array" ref="D1003">IFERROR(INDEX(Stock_DataSet!$G$2:$G$6186, MATCH(1, (Stock_DataSet!$B$2:$B$6186=$A1003)*(Stock_DataSet!$A$2:$A$6186=D$1), 0)), "")</f>
        <v>1520.43774414062</v>
      </c>
      <c r="E1003" s="7" cm="1">
        <f t="array" ref="E1003">IFERROR(INDEX(Stock_DataSet!$G$2:$G$6186, MATCH(1, (Stock_DataSet!$B$2:$B$6186=$A1003)*(Stock_DataSet!$A$2:$A$6186=E$1), 0)), "")</f>
        <v>1404.06616210937</v>
      </c>
      <c r="F1003" s="7" cm="1">
        <f t="array" ref="F1003">IFERROR(INDEX(Stock_DataSet!$G$2:$G$6186, MATCH(1, (Stock_DataSet!$B$2:$B$6186=$A1003)*(Stock_DataSet!$A$2:$A$6186=F$1), 0)), "")</f>
        <v>2513.05517578125</v>
      </c>
    </row>
    <row r="1004" spans="1:6" x14ac:dyDescent="0.25">
      <c r="A1004" s="10">
        <v>45217</v>
      </c>
      <c r="B1004" s="7" cm="1">
        <f t="array" ref="B1004">IFERROR(INDEX(Stock_DataSet!$G$2:$G$6186, MATCH(1, (Stock_DataSet!$B$2:$B$6186=$A1004)*(Stock_DataSet!$A$2:$A$6186=B$1), 0)), "")</f>
        <v>2316.13916015625</v>
      </c>
      <c r="C1004" s="7" cm="1">
        <f t="array" ref="C1004">IFERROR(INDEX(Stock_DataSet!$G$2:$G$6186, MATCH(1, (Stock_DataSet!$B$2:$B$6186=$A1004)*(Stock_DataSet!$A$2:$A$6186=C$1), 0)), "")</f>
        <v>3437.205078125</v>
      </c>
      <c r="D1004" s="7" cm="1">
        <f t="array" ref="D1004">IFERROR(INDEX(Stock_DataSet!$G$2:$G$6186, MATCH(1, (Stock_DataSet!$B$2:$B$6186=$A1004)*(Stock_DataSet!$A$2:$A$6186=D$1), 0)), "")</f>
        <v>1499.27673339843</v>
      </c>
      <c r="E1004" s="7" cm="1">
        <f t="array" ref="E1004">IFERROR(INDEX(Stock_DataSet!$G$2:$G$6186, MATCH(1, (Stock_DataSet!$B$2:$B$6186=$A1004)*(Stock_DataSet!$A$2:$A$6186=E$1), 0)), "")</f>
        <v>1402.216796875</v>
      </c>
      <c r="F1004" s="7" cm="1">
        <f t="array" ref="F1004">IFERROR(INDEX(Stock_DataSet!$G$2:$G$6186, MATCH(1, (Stock_DataSet!$B$2:$B$6186=$A1004)*(Stock_DataSet!$A$2:$A$6186=F$1), 0)), "")</f>
        <v>2505.28857421875</v>
      </c>
    </row>
    <row r="1005" spans="1:6" x14ac:dyDescent="0.25">
      <c r="A1005" s="10">
        <v>45218</v>
      </c>
      <c r="B1005" s="7" cm="1">
        <f t="array" ref="B1005">IFERROR(INDEX(Stock_DataSet!$G$2:$G$6186, MATCH(1, (Stock_DataSet!$B$2:$B$6186=$A1005)*(Stock_DataSet!$A$2:$A$6186=B$1), 0)), "")</f>
        <v>2298.34936523437</v>
      </c>
      <c r="C1005" s="7" cm="1">
        <f t="array" ref="C1005">IFERROR(INDEX(Stock_DataSet!$G$2:$G$6186, MATCH(1, (Stock_DataSet!$B$2:$B$6186=$A1005)*(Stock_DataSet!$A$2:$A$6186=C$1), 0)), "")</f>
        <v>3414.87182617187</v>
      </c>
      <c r="D1005" s="7" cm="1">
        <f t="array" ref="D1005">IFERROR(INDEX(Stock_DataSet!$G$2:$G$6186, MATCH(1, (Stock_DataSet!$B$2:$B$6186=$A1005)*(Stock_DataSet!$A$2:$A$6186=D$1), 0)), "")</f>
        <v>1494.54138183593</v>
      </c>
      <c r="E1005" s="7" cm="1">
        <f t="array" ref="E1005">IFERROR(INDEX(Stock_DataSet!$G$2:$G$6186, MATCH(1, (Stock_DataSet!$B$2:$B$6186=$A1005)*(Stock_DataSet!$A$2:$A$6186=E$1), 0)), "")</f>
        <v>1395.50036621093</v>
      </c>
      <c r="F1005" s="7" cm="1">
        <f t="array" ref="F1005">IFERROR(INDEX(Stock_DataSet!$G$2:$G$6186, MATCH(1, (Stock_DataSet!$B$2:$B$6186=$A1005)*(Stock_DataSet!$A$2:$A$6186=F$1), 0)), "")</f>
        <v>2505.14111328125</v>
      </c>
    </row>
    <row r="1006" spans="1:6" x14ac:dyDescent="0.25">
      <c r="A1006" s="10">
        <v>45219</v>
      </c>
      <c r="B1006" s="7" cm="1">
        <f t="array" ref="B1006">IFERROR(INDEX(Stock_DataSet!$G$2:$G$6186, MATCH(1, (Stock_DataSet!$B$2:$B$6186=$A1006)*(Stock_DataSet!$A$2:$A$6186=B$1), 0)), "")</f>
        <v>2291.32348632812</v>
      </c>
      <c r="C1006" s="7" cm="1">
        <f t="array" ref="C1006">IFERROR(INDEX(Stock_DataSet!$G$2:$G$6186, MATCH(1, (Stock_DataSet!$B$2:$B$6186=$A1006)*(Stock_DataSet!$A$2:$A$6186=C$1), 0)), "")</f>
        <v>3453.31274414062</v>
      </c>
      <c r="D1006" s="7" cm="1">
        <f t="array" ref="D1006">IFERROR(INDEX(Stock_DataSet!$G$2:$G$6186, MATCH(1, (Stock_DataSet!$B$2:$B$6186=$A1006)*(Stock_DataSet!$A$2:$A$6186=D$1), 0)), "")</f>
        <v>1502.28564453125</v>
      </c>
      <c r="E1006" s="7" cm="1">
        <f t="array" ref="E1006">IFERROR(INDEX(Stock_DataSet!$G$2:$G$6186, MATCH(1, (Stock_DataSet!$B$2:$B$6186=$A1006)*(Stock_DataSet!$A$2:$A$6186=E$1), 0)), "")</f>
        <v>1389.27075195312</v>
      </c>
      <c r="F1006" s="7" cm="1">
        <f t="array" ref="F1006">IFERROR(INDEX(Stock_DataSet!$G$2:$G$6186, MATCH(1, (Stock_DataSet!$B$2:$B$6186=$A1006)*(Stock_DataSet!$A$2:$A$6186=F$1), 0)), "")</f>
        <v>2453.08374023437</v>
      </c>
    </row>
    <row r="1007" spans="1:6" x14ac:dyDescent="0.25">
      <c r="A1007" s="10">
        <v>45222</v>
      </c>
      <c r="B1007" s="7" cm="1">
        <f t="array" ref="B1007">IFERROR(INDEX(Stock_DataSet!$G$2:$G$6186, MATCH(1, (Stock_DataSet!$B$2:$B$6186=$A1007)*(Stock_DataSet!$A$2:$A$6186=B$1), 0)), "")</f>
        <v>2255.54467773437</v>
      </c>
      <c r="C1007" s="7" cm="1">
        <f t="array" ref="C1007">IFERROR(INDEX(Stock_DataSet!$G$2:$G$6186, MATCH(1, (Stock_DataSet!$B$2:$B$6186=$A1007)*(Stock_DataSet!$A$2:$A$6186=C$1), 0)), "")</f>
        <v>3369.90869140625</v>
      </c>
      <c r="D1007" s="7" cm="1">
        <f t="array" ref="D1007">IFERROR(INDEX(Stock_DataSet!$G$2:$G$6186, MATCH(1, (Stock_DataSet!$B$2:$B$6186=$A1007)*(Stock_DataSet!$A$2:$A$6186=D$1), 0)), "")</f>
        <v>1485.76135253906</v>
      </c>
      <c r="E1007" s="7" cm="1">
        <f t="array" ref="E1007">IFERROR(INDEX(Stock_DataSet!$G$2:$G$6186, MATCH(1, (Stock_DataSet!$B$2:$B$6186=$A1007)*(Stock_DataSet!$A$2:$A$6186=E$1), 0)), "")</f>
        <v>1371.16564941406</v>
      </c>
      <c r="F1007" s="7" cm="1">
        <f t="array" ref="F1007">IFERROR(INDEX(Stock_DataSet!$G$2:$G$6186, MATCH(1, (Stock_DataSet!$B$2:$B$6186=$A1007)*(Stock_DataSet!$A$2:$A$6186=F$1), 0)), "")</f>
        <v>2441.63012695312</v>
      </c>
    </row>
    <row r="1008" spans="1:6" x14ac:dyDescent="0.25">
      <c r="A1008" s="10">
        <v>45224</v>
      </c>
      <c r="B1008" s="7" cm="1">
        <f t="array" ref="B1008">IFERROR(INDEX(Stock_DataSet!$G$2:$G$6186, MATCH(1, (Stock_DataSet!$B$2:$B$6186=$A1008)*(Stock_DataSet!$A$2:$A$6186=B$1), 0)), "")</f>
        <v>2250.3125</v>
      </c>
      <c r="C1008" s="7" cm="1">
        <f t="array" ref="C1008">IFERROR(INDEX(Stock_DataSet!$G$2:$G$6186, MATCH(1, (Stock_DataSet!$B$2:$B$6186=$A1008)*(Stock_DataSet!$A$2:$A$6186=C$1), 0)), "")</f>
        <v>3350.09545898437</v>
      </c>
      <c r="D1008" s="7" cm="1">
        <f t="array" ref="D1008">IFERROR(INDEX(Stock_DataSet!$G$2:$G$6186, MATCH(1, (Stock_DataSet!$B$2:$B$6186=$A1008)*(Stock_DataSet!$A$2:$A$6186=D$1), 0)), "")</f>
        <v>1476.33996582031</v>
      </c>
      <c r="E1008" s="7" cm="1">
        <f t="array" ref="E1008">IFERROR(INDEX(Stock_DataSet!$G$2:$G$6186, MATCH(1, (Stock_DataSet!$B$2:$B$6186=$A1008)*(Stock_DataSet!$A$2:$A$6186=E$1), 0)), "")</f>
        <v>1350.85424804687</v>
      </c>
      <c r="F1008" s="7" cm="1">
        <f t="array" ref="F1008">IFERROR(INDEX(Stock_DataSet!$G$2:$G$6186, MATCH(1, (Stock_DataSet!$B$2:$B$6186=$A1008)*(Stock_DataSet!$A$2:$A$6186=F$1), 0)), "")</f>
        <v>2435.53466796875</v>
      </c>
    </row>
    <row r="1009" spans="1:6" x14ac:dyDescent="0.25">
      <c r="A1009" s="10">
        <v>45225</v>
      </c>
      <c r="B1009" s="7" cm="1">
        <f t="array" ref="B1009">IFERROR(INDEX(Stock_DataSet!$G$2:$G$6186, MATCH(1, (Stock_DataSet!$B$2:$B$6186=$A1009)*(Stock_DataSet!$A$2:$A$6186=B$1), 0)), "")</f>
        <v>2218.96875</v>
      </c>
      <c r="C1009" s="7" cm="1">
        <f t="array" ref="C1009">IFERROR(INDEX(Stock_DataSet!$G$2:$G$6186, MATCH(1, (Stock_DataSet!$B$2:$B$6186=$A1009)*(Stock_DataSet!$A$2:$A$6186=C$1), 0)), "")</f>
        <v>3297.375</v>
      </c>
      <c r="D1009" s="7" cm="1">
        <f t="array" ref="D1009">IFERROR(INDEX(Stock_DataSet!$G$2:$G$6186, MATCH(1, (Stock_DataSet!$B$2:$B$6186=$A1009)*(Stock_DataSet!$A$2:$A$6186=D$1), 0)), "")</f>
        <v>1443.68591308593</v>
      </c>
      <c r="E1009" s="7" cm="1">
        <f t="array" ref="E1009">IFERROR(INDEX(Stock_DataSet!$G$2:$G$6186, MATCH(1, (Stock_DataSet!$B$2:$B$6186=$A1009)*(Stock_DataSet!$A$2:$A$6186=E$1), 0)), "")</f>
        <v>1340.40270996093</v>
      </c>
      <c r="F1009" s="7" cm="1">
        <f t="array" ref="F1009">IFERROR(INDEX(Stock_DataSet!$G$2:$G$6186, MATCH(1, (Stock_DataSet!$B$2:$B$6186=$A1009)*(Stock_DataSet!$A$2:$A$6186=F$1), 0)), "")</f>
        <v>2434.64990234375</v>
      </c>
    </row>
    <row r="1010" spans="1:6" x14ac:dyDescent="0.25">
      <c r="A1010" s="10">
        <v>45226</v>
      </c>
      <c r="B1010" s="7" cm="1">
        <f t="array" ref="B1010">IFERROR(INDEX(Stock_DataSet!$G$2:$G$6186, MATCH(1, (Stock_DataSet!$B$2:$B$6186=$A1010)*(Stock_DataSet!$A$2:$A$6186=B$1), 0)), "")</f>
        <v>2258.13598632812</v>
      </c>
      <c r="C1010" s="7" cm="1">
        <f t="array" ref="C1010">IFERROR(INDEX(Stock_DataSet!$G$2:$G$6186, MATCH(1, (Stock_DataSet!$B$2:$B$6186=$A1010)*(Stock_DataSet!$A$2:$A$6186=C$1), 0)), "")</f>
        <v>3311.40747070312</v>
      </c>
      <c r="D1010" s="7" cm="1">
        <f t="array" ref="D1010">IFERROR(INDEX(Stock_DataSet!$G$2:$G$6186, MATCH(1, (Stock_DataSet!$B$2:$B$6186=$A1010)*(Stock_DataSet!$A$2:$A$6186=D$1), 0)), "")</f>
        <v>1449.3583984375</v>
      </c>
      <c r="E1010" s="7" cm="1">
        <f t="array" ref="E1010">IFERROR(INDEX(Stock_DataSet!$G$2:$G$6186, MATCH(1, (Stock_DataSet!$B$2:$B$6186=$A1010)*(Stock_DataSet!$A$2:$A$6186=E$1), 0)), "")</f>
        <v>1361.00988769531</v>
      </c>
      <c r="F1010" s="7" cm="1">
        <f t="array" ref="F1010">IFERROR(INDEX(Stock_DataSet!$G$2:$G$6186, MATCH(1, (Stock_DataSet!$B$2:$B$6186=$A1010)*(Stock_DataSet!$A$2:$A$6186=F$1), 0)), "")</f>
        <v>2440.20483398437</v>
      </c>
    </row>
    <row r="1011" spans="1:6" x14ac:dyDescent="0.25">
      <c r="A1011" s="10">
        <v>45229</v>
      </c>
      <c r="B1011" s="7" cm="1">
        <f t="array" ref="B1011">IFERROR(INDEX(Stock_DataSet!$G$2:$G$6186, MATCH(1, (Stock_DataSet!$B$2:$B$6186=$A1011)*(Stock_DataSet!$A$2:$A$6186=B$1), 0)), "")</f>
        <v>2304.67797851562</v>
      </c>
      <c r="C1011" s="7" cm="1">
        <f t="array" ref="C1011">IFERROR(INDEX(Stock_DataSet!$G$2:$G$6186, MATCH(1, (Stock_DataSet!$B$2:$B$6186=$A1011)*(Stock_DataSet!$A$2:$A$6186=C$1), 0)), "")</f>
        <v>3338.681640625</v>
      </c>
      <c r="D1011" s="7" cm="1">
        <f t="array" ref="D1011">IFERROR(INDEX(Stock_DataSet!$G$2:$G$6186, MATCH(1, (Stock_DataSet!$B$2:$B$6186=$A1011)*(Stock_DataSet!$A$2:$A$6186=D$1), 0)), "")</f>
        <v>1465.09350585937</v>
      </c>
      <c r="E1011" s="7" cm="1">
        <f t="array" ref="E1011">IFERROR(INDEX(Stock_DataSet!$G$2:$G$6186, MATCH(1, (Stock_DataSet!$B$2:$B$6186=$A1011)*(Stock_DataSet!$A$2:$A$6186=E$1), 0)), "")</f>
        <v>1357.75622558593</v>
      </c>
      <c r="F1011" s="7" cm="1">
        <f t="array" ref="F1011">IFERROR(INDEX(Stock_DataSet!$G$2:$G$6186, MATCH(1, (Stock_DataSet!$B$2:$B$6186=$A1011)*(Stock_DataSet!$A$2:$A$6186=F$1), 0)), "")</f>
        <v>2437.10766601562</v>
      </c>
    </row>
    <row r="1012" spans="1:6" x14ac:dyDescent="0.25">
      <c r="A1012" s="10">
        <v>45230</v>
      </c>
      <c r="B1012" s="7" cm="1">
        <f t="array" ref="B1012">IFERROR(INDEX(Stock_DataSet!$G$2:$G$6186, MATCH(1, (Stock_DataSet!$B$2:$B$6186=$A1012)*(Stock_DataSet!$A$2:$A$6186=B$1), 0)), "")</f>
        <v>2280.1611328125</v>
      </c>
      <c r="C1012" s="7" cm="1">
        <f t="array" ref="C1012">IFERROR(INDEX(Stock_DataSet!$G$2:$G$6186, MATCH(1, (Stock_DataSet!$B$2:$B$6186=$A1012)*(Stock_DataSet!$A$2:$A$6186=C$1), 0)), "")</f>
        <v>3328.99731445312</v>
      </c>
      <c r="D1012" s="7" cm="1">
        <f t="array" ref="D1012">IFERROR(INDEX(Stock_DataSet!$G$2:$G$6186, MATCH(1, (Stock_DataSet!$B$2:$B$6186=$A1012)*(Stock_DataSet!$A$2:$A$6186=D$1), 0)), "")</f>
        <v>1456.609375</v>
      </c>
      <c r="E1012" s="7" cm="1">
        <f t="array" ref="E1012">IFERROR(INDEX(Stock_DataSet!$G$2:$G$6186, MATCH(1, (Stock_DataSet!$B$2:$B$6186=$A1012)*(Stock_DataSet!$A$2:$A$6186=E$1), 0)), "")</f>
        <v>1349.22729492187</v>
      </c>
      <c r="F1012" s="7" cm="1">
        <f t="array" ref="F1012">IFERROR(INDEX(Stock_DataSet!$G$2:$G$6186, MATCH(1, (Stock_DataSet!$B$2:$B$6186=$A1012)*(Stock_DataSet!$A$2:$A$6186=F$1), 0)), "")</f>
        <v>2442.12158203125</v>
      </c>
    </row>
    <row r="1013" spans="1:6" x14ac:dyDescent="0.25">
      <c r="A1013" s="10">
        <v>45231</v>
      </c>
      <c r="B1013" s="7" cm="1">
        <f t="array" ref="B1013">IFERROR(INDEX(Stock_DataSet!$G$2:$G$6186, MATCH(1, (Stock_DataSet!$B$2:$B$6186=$A1013)*(Stock_DataSet!$A$2:$A$6186=B$1), 0)), "")</f>
        <v>2289.62890625</v>
      </c>
      <c r="C1013" s="7" cm="1">
        <f t="array" ref="C1013">IFERROR(INDEX(Stock_DataSet!$G$2:$G$6186, MATCH(1, (Stock_DataSet!$B$2:$B$6186=$A1013)*(Stock_DataSet!$A$2:$A$6186=C$1), 0)), "")</f>
        <v>3291.34692382812</v>
      </c>
      <c r="D1013" s="7" cm="1">
        <f t="array" ref="D1013">IFERROR(INDEX(Stock_DataSet!$G$2:$G$6186, MATCH(1, (Stock_DataSet!$B$2:$B$6186=$A1013)*(Stock_DataSet!$A$2:$A$6186=D$1), 0)), "")</f>
        <v>1454.63635253906</v>
      </c>
      <c r="E1013" s="7" cm="1">
        <f t="array" ref="E1013">IFERROR(INDEX(Stock_DataSet!$G$2:$G$6186, MATCH(1, (Stock_DataSet!$B$2:$B$6186=$A1013)*(Stock_DataSet!$A$2:$A$6186=E$1), 0)), "")</f>
        <v>1335.17700195312</v>
      </c>
      <c r="F1013" s="7" cm="1">
        <f t="array" ref="F1013">IFERROR(INDEX(Stock_DataSet!$G$2:$G$6186, MATCH(1, (Stock_DataSet!$B$2:$B$6186=$A1013)*(Stock_DataSet!$A$2:$A$6186=F$1), 0)), "")</f>
        <v>2430.56982421875</v>
      </c>
    </row>
    <row r="1014" spans="1:6" x14ac:dyDescent="0.25">
      <c r="A1014" s="10">
        <v>45232</v>
      </c>
      <c r="B1014" s="7" cm="1">
        <f t="array" ref="B1014">IFERROR(INDEX(Stock_DataSet!$G$2:$G$6186, MATCH(1, (Stock_DataSet!$B$2:$B$6186=$A1014)*(Stock_DataSet!$A$2:$A$6186=B$1), 0)), "")</f>
        <v>2312.35180664062</v>
      </c>
      <c r="C1014" s="7" cm="1">
        <f t="array" ref="C1014">IFERROR(INDEX(Stock_DataSet!$G$2:$G$6186, MATCH(1, (Stock_DataSet!$B$2:$B$6186=$A1014)*(Stock_DataSet!$A$2:$A$6186=C$1), 0)), "")</f>
        <v>3320.44946289062</v>
      </c>
      <c r="D1014" s="7" cm="1">
        <f t="array" ref="D1014">IFERROR(INDEX(Stock_DataSet!$G$2:$G$6186, MATCH(1, (Stock_DataSet!$B$2:$B$6186=$A1014)*(Stock_DataSet!$A$2:$A$6186=D$1), 0)), "")</f>
        <v>1456.85595703125</v>
      </c>
      <c r="E1014" s="7" cm="1">
        <f t="array" ref="E1014">IFERROR(INDEX(Stock_DataSet!$G$2:$G$6186, MATCH(1, (Stock_DataSet!$B$2:$B$6186=$A1014)*(Stock_DataSet!$A$2:$A$6186=E$1), 0)), "")</f>
        <v>1350.95275878906</v>
      </c>
      <c r="F1014" s="7" cm="1">
        <f t="array" ref="F1014">IFERROR(INDEX(Stock_DataSet!$G$2:$G$6186, MATCH(1, (Stock_DataSet!$B$2:$B$6186=$A1014)*(Stock_DataSet!$A$2:$A$6186=F$1), 0)), "")</f>
        <v>2462.80590820312</v>
      </c>
    </row>
    <row r="1015" spans="1:6" x14ac:dyDescent="0.25">
      <c r="A1015" s="10">
        <v>45233</v>
      </c>
      <c r="B1015" s="7" cm="1">
        <f t="array" ref="B1015">IFERROR(INDEX(Stock_DataSet!$G$2:$G$6186, MATCH(1, (Stock_DataSet!$B$2:$B$6186=$A1015)*(Stock_DataSet!$A$2:$A$6186=B$1), 0)), "")</f>
        <v>2311.853515625</v>
      </c>
      <c r="C1015" s="7" cm="1">
        <f t="array" ref="C1015">IFERROR(INDEX(Stock_DataSet!$G$2:$G$6186, MATCH(1, (Stock_DataSet!$B$2:$B$6186=$A1015)*(Stock_DataSet!$A$2:$A$6186=C$1), 0)), "")</f>
        <v>3311.35766601562</v>
      </c>
      <c r="D1015" s="7" cm="1">
        <f t="array" ref="D1015">IFERROR(INDEX(Stock_DataSet!$G$2:$G$6186, MATCH(1, (Stock_DataSet!$B$2:$B$6186=$A1015)*(Stock_DataSet!$A$2:$A$6186=D$1), 0)), "")</f>
        <v>1463.76171875</v>
      </c>
      <c r="E1015" s="7" cm="1">
        <f t="array" ref="E1015">IFERROR(INDEX(Stock_DataSet!$G$2:$G$6186, MATCH(1, (Stock_DataSet!$B$2:$B$6186=$A1015)*(Stock_DataSet!$A$2:$A$6186=E$1), 0)), "")</f>
        <v>1369.58801269531</v>
      </c>
      <c r="F1015" s="7" cm="1">
        <f t="array" ref="F1015">IFERROR(INDEX(Stock_DataSet!$G$2:$G$6186, MATCH(1, (Stock_DataSet!$B$2:$B$6186=$A1015)*(Stock_DataSet!$A$2:$A$6186=F$1), 0)), "")</f>
        <v>2485.03930664062</v>
      </c>
    </row>
    <row r="1016" spans="1:6" x14ac:dyDescent="0.25">
      <c r="A1016" s="10">
        <v>45236</v>
      </c>
      <c r="B1016" s="7" cm="1">
        <f t="array" ref="B1016">IFERROR(INDEX(Stock_DataSet!$G$2:$G$6186, MATCH(1, (Stock_DataSet!$B$2:$B$6186=$A1016)*(Stock_DataSet!$A$2:$A$6186=B$1), 0)), "")</f>
        <v>2331.08837890625</v>
      </c>
      <c r="C1016" s="7" cm="1">
        <f t="array" ref="C1016">IFERROR(INDEX(Stock_DataSet!$G$2:$G$6186, MATCH(1, (Stock_DataSet!$B$2:$B$6186=$A1016)*(Stock_DataSet!$A$2:$A$6186=C$1), 0)), "")</f>
        <v>3340.36157226562</v>
      </c>
      <c r="D1016" s="7" cm="1">
        <f t="array" ref="D1016">IFERROR(INDEX(Stock_DataSet!$G$2:$G$6186, MATCH(1, (Stock_DataSet!$B$2:$B$6186=$A1016)*(Stock_DataSet!$A$2:$A$6186=D$1), 0)), "")</f>
        <v>1474.36682128906</v>
      </c>
      <c r="E1016" s="7" cm="1">
        <f t="array" ref="E1016">IFERROR(INDEX(Stock_DataSet!$G$2:$G$6186, MATCH(1, (Stock_DataSet!$B$2:$B$6186=$A1016)*(Stock_DataSet!$A$2:$A$6186=E$1), 0)), "")</f>
        <v>1383.63842773437</v>
      </c>
      <c r="F1016" s="7" cm="1">
        <f t="array" ref="F1016">IFERROR(INDEX(Stock_DataSet!$G$2:$G$6186, MATCH(1, (Stock_DataSet!$B$2:$B$6186=$A1016)*(Stock_DataSet!$A$2:$A$6186=F$1), 0)), "")</f>
        <v>2473.30346679687</v>
      </c>
    </row>
    <row r="1017" spans="1:6" x14ac:dyDescent="0.25">
      <c r="A1017" s="10">
        <v>45237</v>
      </c>
      <c r="B1017" s="7" cm="1">
        <f t="array" ref="B1017">IFERROR(INDEX(Stock_DataSet!$G$2:$G$6186, MATCH(1, (Stock_DataSet!$B$2:$B$6186=$A1017)*(Stock_DataSet!$A$2:$A$6186=B$1), 0)), "")</f>
        <v>2315.93969726562</v>
      </c>
      <c r="C1017" s="7" cm="1">
        <f t="array" ref="C1017">IFERROR(INDEX(Stock_DataSet!$G$2:$G$6186, MATCH(1, (Stock_DataSet!$B$2:$B$6186=$A1017)*(Stock_DataSet!$A$2:$A$6186=C$1), 0)), "")</f>
        <v>3330.67724609375</v>
      </c>
      <c r="D1017" s="7" cm="1">
        <f t="array" ref="D1017">IFERROR(INDEX(Stock_DataSet!$G$2:$G$6186, MATCH(1, (Stock_DataSet!$B$2:$B$6186=$A1017)*(Stock_DataSet!$A$2:$A$6186=D$1), 0)), "")</f>
        <v>1467.21447753906</v>
      </c>
      <c r="E1017" s="7" cm="1">
        <f t="array" ref="E1017">IFERROR(INDEX(Stock_DataSet!$G$2:$G$6186, MATCH(1, (Stock_DataSet!$B$2:$B$6186=$A1017)*(Stock_DataSet!$A$2:$A$6186=E$1), 0)), "")</f>
        <v>1384.62438964843</v>
      </c>
      <c r="F1017" s="7" cm="1">
        <f t="array" ref="F1017">IFERROR(INDEX(Stock_DataSet!$G$2:$G$6186, MATCH(1, (Stock_DataSet!$B$2:$B$6186=$A1017)*(Stock_DataSet!$A$2:$A$6186=F$1), 0)), "")</f>
        <v>2472.36254882812</v>
      </c>
    </row>
    <row r="1018" spans="1:6" x14ac:dyDescent="0.25">
      <c r="A1018" s="10">
        <v>45238</v>
      </c>
      <c r="B1018" s="7" cm="1">
        <f t="array" ref="B1018">IFERROR(INDEX(Stock_DataSet!$G$2:$G$6186, MATCH(1, (Stock_DataSet!$B$2:$B$6186=$A1018)*(Stock_DataSet!$A$2:$A$6186=B$1), 0)), "")</f>
        <v>2327.99877929687</v>
      </c>
      <c r="C1018" s="7" cm="1">
        <f t="array" ref="C1018">IFERROR(INDEX(Stock_DataSet!$G$2:$G$6186, MATCH(1, (Stock_DataSet!$B$2:$B$6186=$A1018)*(Stock_DataSet!$A$2:$A$6186=C$1), 0)), "")</f>
        <v>3341.646484375</v>
      </c>
      <c r="D1018" s="7" cm="1">
        <f t="array" ref="D1018">IFERROR(INDEX(Stock_DataSet!$G$2:$G$6186, MATCH(1, (Stock_DataSet!$B$2:$B$6186=$A1018)*(Stock_DataSet!$A$2:$A$6186=D$1), 0)), "")</f>
        <v>1471.45666503906</v>
      </c>
      <c r="E1018" s="7" cm="1">
        <f t="array" ref="E1018">IFERROR(INDEX(Stock_DataSet!$G$2:$G$6186, MATCH(1, (Stock_DataSet!$B$2:$B$6186=$A1018)*(Stock_DataSet!$A$2:$A$6186=E$1), 0)), "")</f>
        <v>1371.51062011718</v>
      </c>
      <c r="F1018" s="7" cm="1">
        <f t="array" ref="F1018">IFERROR(INDEX(Stock_DataSet!$G$2:$G$6186, MATCH(1, (Stock_DataSet!$B$2:$B$6186=$A1018)*(Stock_DataSet!$A$2:$A$6186=F$1), 0)), "")</f>
        <v>2495.04174804687</v>
      </c>
    </row>
    <row r="1019" spans="1:6" x14ac:dyDescent="0.25">
      <c r="A1019" s="10">
        <v>45239</v>
      </c>
      <c r="B1019" s="7" cm="1">
        <f t="array" ref="B1019">IFERROR(INDEX(Stock_DataSet!$G$2:$G$6186, MATCH(1, (Stock_DataSet!$B$2:$B$6186=$A1019)*(Stock_DataSet!$A$2:$A$6186=B$1), 0)), "")</f>
        <v>2302.73461914062</v>
      </c>
      <c r="C1019" s="7" cm="1">
        <f t="array" ref="C1019">IFERROR(INDEX(Stock_DataSet!$G$2:$G$6186, MATCH(1, (Stock_DataSet!$B$2:$B$6186=$A1019)*(Stock_DataSet!$A$2:$A$6186=C$1), 0)), "")</f>
        <v>3307.94873046875</v>
      </c>
      <c r="D1019" s="7" cm="1">
        <f t="array" ref="D1019">IFERROR(INDEX(Stock_DataSet!$G$2:$G$6186, MATCH(1, (Stock_DataSet!$B$2:$B$6186=$A1019)*(Stock_DataSet!$A$2:$A$6186=D$1), 0)), "")</f>
        <v>1465.63610839843</v>
      </c>
      <c r="E1019" s="7" cm="1">
        <f t="array" ref="E1019">IFERROR(INDEX(Stock_DataSet!$G$2:$G$6186, MATCH(1, (Stock_DataSet!$B$2:$B$6186=$A1019)*(Stock_DataSet!$A$2:$A$6186=E$1), 0)), "")</f>
        <v>1355.53771972656</v>
      </c>
      <c r="F1019" s="7" cm="1">
        <f t="array" ref="F1019">IFERROR(INDEX(Stock_DataSet!$G$2:$G$6186, MATCH(1, (Stock_DataSet!$B$2:$B$6186=$A1019)*(Stock_DataSet!$A$2:$A$6186=F$1), 0)), "")</f>
        <v>2452.80322265625</v>
      </c>
    </row>
    <row r="1020" spans="1:6" x14ac:dyDescent="0.25">
      <c r="A1020" s="10">
        <v>45240</v>
      </c>
      <c r="B1020" s="7" cm="1">
        <f t="array" ref="B1020">IFERROR(INDEX(Stock_DataSet!$G$2:$G$6186, MATCH(1, (Stock_DataSet!$B$2:$B$6186=$A1020)*(Stock_DataSet!$A$2:$A$6186=B$1), 0)), "")</f>
        <v>2307.06982421875</v>
      </c>
      <c r="C1020" s="7" cm="1">
        <f t="array" ref="C1020">IFERROR(INDEX(Stock_DataSet!$G$2:$G$6186, MATCH(1, (Stock_DataSet!$B$2:$B$6186=$A1020)*(Stock_DataSet!$A$2:$A$6186=C$1), 0)), "")</f>
        <v>3294.11376953125</v>
      </c>
      <c r="D1020" s="7" cm="1">
        <f t="array" ref="D1020">IFERROR(INDEX(Stock_DataSet!$G$2:$G$6186, MATCH(1, (Stock_DataSet!$B$2:$B$6186=$A1020)*(Stock_DataSet!$A$2:$A$6186=D$1), 0)), "")</f>
        <v>1471.4072265625</v>
      </c>
      <c r="E1020" s="7" cm="1">
        <f t="array" ref="E1020">IFERROR(INDEX(Stock_DataSet!$G$2:$G$6186, MATCH(1, (Stock_DataSet!$B$2:$B$6186=$A1020)*(Stock_DataSet!$A$2:$A$6186=E$1), 0)), "")</f>
        <v>1349.67102050781</v>
      </c>
      <c r="F1020" s="7" cm="1">
        <f t="array" ref="F1020">IFERROR(INDEX(Stock_DataSet!$G$2:$G$6186, MATCH(1, (Stock_DataSet!$B$2:$B$6186=$A1020)*(Stock_DataSet!$A$2:$A$6186=F$1), 0)), "")</f>
        <v>2462.55834960937</v>
      </c>
    </row>
    <row r="1021" spans="1:6" x14ac:dyDescent="0.25">
      <c r="A1021" s="10">
        <v>45243</v>
      </c>
      <c r="B1021" s="7" cm="1">
        <f t="array" ref="B1021">IFERROR(INDEX(Stock_DataSet!$G$2:$G$6186, MATCH(1, (Stock_DataSet!$B$2:$B$6186=$A1021)*(Stock_DataSet!$A$2:$A$6186=B$1), 0)), "")</f>
        <v>2306.77099609375</v>
      </c>
      <c r="C1021" s="7" cm="1">
        <f t="array" ref="C1021">IFERROR(INDEX(Stock_DataSet!$G$2:$G$6186, MATCH(1, (Stock_DataSet!$B$2:$B$6186=$A1021)*(Stock_DataSet!$A$2:$A$6186=C$1), 0)), "")</f>
        <v>3292.236328125</v>
      </c>
      <c r="D1021" s="7" cm="1">
        <f t="array" ref="D1021">IFERROR(INDEX(Stock_DataSet!$G$2:$G$6186, MATCH(1, (Stock_DataSet!$B$2:$B$6186=$A1021)*(Stock_DataSet!$A$2:$A$6186=D$1), 0)), "")</f>
        <v>1468.74365234375</v>
      </c>
      <c r="E1021" s="7" cm="1">
        <f t="array" ref="E1021">IFERROR(INDEX(Stock_DataSet!$G$2:$G$6186, MATCH(1, (Stock_DataSet!$B$2:$B$6186=$A1021)*(Stock_DataSet!$A$2:$A$6186=E$1), 0)), "")</f>
        <v>1354.30517578125</v>
      </c>
      <c r="F1021" s="7" cm="1">
        <f t="array" ref="F1021">IFERROR(INDEX(Stock_DataSet!$G$2:$G$6186, MATCH(1, (Stock_DataSet!$B$2:$B$6186=$A1021)*(Stock_DataSet!$A$2:$A$6186=F$1), 0)), "")</f>
        <v>2454.2392578125</v>
      </c>
    </row>
    <row r="1022" spans="1:6" x14ac:dyDescent="0.25">
      <c r="A1022" s="10">
        <v>45245</v>
      </c>
      <c r="B1022" s="7" cm="1">
        <f t="array" ref="B1022">IFERROR(INDEX(Stock_DataSet!$G$2:$G$6186, MATCH(1, (Stock_DataSet!$B$2:$B$6186=$A1022)*(Stock_DataSet!$A$2:$A$6186=B$1), 0)), "")</f>
        <v>2348.47924804687</v>
      </c>
      <c r="C1022" s="7" cm="1">
        <f t="array" ref="C1022">IFERROR(INDEX(Stock_DataSet!$G$2:$G$6186, MATCH(1, (Stock_DataSet!$B$2:$B$6186=$A1022)*(Stock_DataSet!$A$2:$A$6186=C$1), 0)), "")</f>
        <v>3364.1279296875</v>
      </c>
      <c r="D1022" s="7" cm="1">
        <f t="array" ref="D1022">IFERROR(INDEX(Stock_DataSet!$G$2:$G$6186, MATCH(1, (Stock_DataSet!$B$2:$B$6186=$A1022)*(Stock_DataSet!$A$2:$A$6186=D$1), 0)), "")</f>
        <v>1484.13354492187</v>
      </c>
      <c r="E1022" s="7" cm="1">
        <f t="array" ref="E1022">IFERROR(INDEX(Stock_DataSet!$G$2:$G$6186, MATCH(1, (Stock_DataSet!$B$2:$B$6186=$A1022)*(Stock_DataSet!$A$2:$A$6186=E$1), 0)), "")</f>
        <v>1390.73742675781</v>
      </c>
      <c r="F1022" s="7" cm="1">
        <f t="array" ref="F1022">IFERROR(INDEX(Stock_DataSet!$G$2:$G$6186, MATCH(1, (Stock_DataSet!$B$2:$B$6186=$A1022)*(Stock_DataSet!$A$2:$A$6186=F$1), 0)), "")</f>
        <v>2462.40966796875</v>
      </c>
    </row>
    <row r="1023" spans="1:6" x14ac:dyDescent="0.25">
      <c r="A1023" s="10">
        <v>45246</v>
      </c>
      <c r="B1023" s="7" cm="1">
        <f t="array" ref="B1023">IFERROR(INDEX(Stock_DataSet!$G$2:$G$6186, MATCH(1, (Stock_DataSet!$B$2:$B$6186=$A1023)*(Stock_DataSet!$A$2:$A$6186=B$1), 0)), "")</f>
        <v>2352.71484375</v>
      </c>
      <c r="C1023" s="7" cm="1">
        <f t="array" ref="C1023">IFERROR(INDEX(Stock_DataSet!$G$2:$G$6186, MATCH(1, (Stock_DataSet!$B$2:$B$6186=$A1023)*(Stock_DataSet!$A$2:$A$6186=C$1), 0)), "")</f>
        <v>3456.57397460937</v>
      </c>
      <c r="D1023" s="7" cm="1">
        <f t="array" ref="D1023">IFERROR(INDEX(Stock_DataSet!$G$2:$G$6186, MATCH(1, (Stock_DataSet!$B$2:$B$6186=$A1023)*(Stock_DataSet!$A$2:$A$6186=D$1), 0)), "")</f>
        <v>1488.0302734375</v>
      </c>
      <c r="E1023" s="7" cm="1">
        <f t="array" ref="E1023">IFERROR(INDEX(Stock_DataSet!$G$2:$G$6186, MATCH(1, (Stock_DataSet!$B$2:$B$6186=$A1023)*(Stock_DataSet!$A$2:$A$6186=E$1), 0)), "")</f>
        <v>1424.65551757812</v>
      </c>
      <c r="F1023" s="7" cm="1">
        <f t="array" ref="F1023">IFERROR(INDEX(Stock_DataSet!$G$2:$G$6186, MATCH(1, (Stock_DataSet!$B$2:$B$6186=$A1023)*(Stock_DataSet!$A$2:$A$6186=F$1), 0)), "")</f>
        <v>2467.16333007812</v>
      </c>
    </row>
    <row r="1024" spans="1:6" x14ac:dyDescent="0.25">
      <c r="A1024" s="10">
        <v>45247</v>
      </c>
      <c r="B1024" s="7" cm="1">
        <f t="array" ref="B1024">IFERROR(INDEX(Stock_DataSet!$G$2:$G$6186, MATCH(1, (Stock_DataSet!$B$2:$B$6186=$A1024)*(Stock_DataSet!$A$2:$A$6186=B$1), 0)), "")</f>
        <v>2347.58227539062</v>
      </c>
      <c r="C1024" s="7" cm="1">
        <f t="array" ref="C1024">IFERROR(INDEX(Stock_DataSet!$G$2:$G$6186, MATCH(1, (Stock_DataSet!$B$2:$B$6186=$A1024)*(Stock_DataSet!$A$2:$A$6186=C$1), 0)), "")</f>
        <v>3461.11962890625</v>
      </c>
      <c r="D1024" s="7" cm="1">
        <f t="array" ref="D1024">IFERROR(INDEX(Stock_DataSet!$G$2:$G$6186, MATCH(1, (Stock_DataSet!$B$2:$B$6186=$A1024)*(Stock_DataSet!$A$2:$A$6186=D$1), 0)), "")</f>
        <v>1484.82409667968</v>
      </c>
      <c r="E1024" s="7" cm="1">
        <f t="array" ref="E1024">IFERROR(INDEX(Stock_DataSet!$G$2:$G$6186, MATCH(1, (Stock_DataSet!$B$2:$B$6186=$A1024)*(Stock_DataSet!$A$2:$A$6186=E$1), 0)), "")</f>
        <v>1417.40844726562</v>
      </c>
      <c r="F1024" s="7" cm="1">
        <f t="array" ref="F1024">IFERROR(INDEX(Stock_DataSet!$G$2:$G$6186, MATCH(1, (Stock_DataSet!$B$2:$B$6186=$A1024)*(Stock_DataSet!$A$2:$A$6186=F$1), 0)), "")</f>
        <v>2504.40063476562</v>
      </c>
    </row>
    <row r="1025" spans="1:6" x14ac:dyDescent="0.25">
      <c r="A1025" s="10">
        <v>45250</v>
      </c>
      <c r="B1025" s="7" cm="1">
        <f t="array" ref="B1025">IFERROR(INDEX(Stock_DataSet!$G$2:$G$6186, MATCH(1, (Stock_DataSet!$B$2:$B$6186=$A1025)*(Stock_DataSet!$A$2:$A$6186=B$1), 0)), "")</f>
        <v>2341.4033203125</v>
      </c>
      <c r="C1025" s="7" cm="1">
        <f t="array" ref="C1025">IFERROR(INDEX(Stock_DataSet!$G$2:$G$6186, MATCH(1, (Stock_DataSet!$B$2:$B$6186=$A1025)*(Stock_DataSet!$A$2:$A$6186=C$1), 0)), "")</f>
        <v>3478.0673828125</v>
      </c>
      <c r="D1025" s="7" cm="1">
        <f t="array" ref="D1025">IFERROR(INDEX(Stock_DataSet!$G$2:$G$6186, MATCH(1, (Stock_DataSet!$B$2:$B$6186=$A1025)*(Stock_DataSet!$A$2:$A$6186=D$1), 0)), "")</f>
        <v>1484.92272949218</v>
      </c>
      <c r="E1025" s="7" cm="1">
        <f t="array" ref="E1025">IFERROR(INDEX(Stock_DataSet!$G$2:$G$6186, MATCH(1, (Stock_DataSet!$B$2:$B$6186=$A1025)*(Stock_DataSet!$A$2:$A$6186=E$1), 0)), "")</f>
        <v>1416.4716796875</v>
      </c>
      <c r="F1025" s="7" cm="1">
        <f t="array" ref="F1025">IFERROR(INDEX(Stock_DataSet!$G$2:$G$6186, MATCH(1, (Stock_DataSet!$B$2:$B$6186=$A1025)*(Stock_DataSet!$A$2:$A$6186=F$1), 0)), "")</f>
        <v>2482.26611328125</v>
      </c>
    </row>
    <row r="1026" spans="1:6" x14ac:dyDescent="0.25">
      <c r="A1026" s="10">
        <v>45251</v>
      </c>
      <c r="B1026" s="7" cm="1">
        <f t="array" ref="B1026">IFERROR(INDEX(Stock_DataSet!$G$2:$G$6186, MATCH(1, (Stock_DataSet!$B$2:$B$6186=$A1026)*(Stock_DataSet!$A$2:$A$6186=B$1), 0)), "")</f>
        <v>2370.85327148437</v>
      </c>
      <c r="C1026" s="7" cm="1">
        <f t="array" ref="C1026">IFERROR(INDEX(Stock_DataSet!$G$2:$G$6186, MATCH(1, (Stock_DataSet!$B$2:$B$6186=$A1026)*(Stock_DataSet!$A$2:$A$6186=C$1), 0)), "")</f>
        <v>3468.77807617187</v>
      </c>
      <c r="D1026" s="7" cm="1">
        <f t="array" ref="D1026">IFERROR(INDEX(Stock_DataSet!$G$2:$G$6186, MATCH(1, (Stock_DataSet!$B$2:$B$6186=$A1026)*(Stock_DataSet!$A$2:$A$6186=D$1), 0)), "")</f>
        <v>1497.50085449218</v>
      </c>
      <c r="E1026" s="7" cm="1">
        <f t="array" ref="E1026">IFERROR(INDEX(Stock_DataSet!$G$2:$G$6186, MATCH(1, (Stock_DataSet!$B$2:$B$6186=$A1026)*(Stock_DataSet!$A$2:$A$6186=E$1), 0)), "")</f>
        <v>1418.83813476562</v>
      </c>
      <c r="F1026" s="7" cm="1">
        <f t="array" ref="F1026">IFERROR(INDEX(Stock_DataSet!$G$2:$G$6186, MATCH(1, (Stock_DataSet!$B$2:$B$6186=$A1026)*(Stock_DataSet!$A$2:$A$6186=F$1), 0)), "")</f>
        <v>2481.07788085937</v>
      </c>
    </row>
    <row r="1027" spans="1:6" x14ac:dyDescent="0.25">
      <c r="A1027" s="10">
        <v>45252</v>
      </c>
      <c r="B1027" s="7" cm="1">
        <f t="array" ref="B1027">IFERROR(INDEX(Stock_DataSet!$G$2:$G$6186, MATCH(1, (Stock_DataSet!$B$2:$B$6186=$A1027)*(Stock_DataSet!$A$2:$A$6186=B$1), 0)), "")</f>
        <v>2380.12182617187</v>
      </c>
      <c r="C1027" s="7" cm="1">
        <f t="array" ref="C1027">IFERROR(INDEX(Stock_DataSet!$G$2:$G$6186, MATCH(1, (Stock_DataSet!$B$2:$B$6186=$A1027)*(Stock_DataSet!$A$2:$A$6186=C$1), 0)), "")</f>
        <v>3488.49267578125</v>
      </c>
      <c r="D1027" s="7" cm="1">
        <f t="array" ref="D1027">IFERROR(INDEX(Stock_DataSet!$G$2:$G$6186, MATCH(1, (Stock_DataSet!$B$2:$B$6186=$A1027)*(Stock_DataSet!$A$2:$A$6186=D$1), 0)), "")</f>
        <v>1492.17370605468</v>
      </c>
      <c r="E1027" s="7" cm="1">
        <f t="array" ref="E1027">IFERROR(INDEX(Stock_DataSet!$G$2:$G$6186, MATCH(1, (Stock_DataSet!$B$2:$B$6186=$A1027)*(Stock_DataSet!$A$2:$A$6186=E$1), 0)), "")</f>
        <v>1437.37475585937</v>
      </c>
      <c r="F1027" s="7" cm="1">
        <f t="array" ref="F1027">IFERROR(INDEX(Stock_DataSet!$G$2:$G$6186, MATCH(1, (Stock_DataSet!$B$2:$B$6186=$A1027)*(Stock_DataSet!$A$2:$A$6186=F$1), 0)), "")</f>
        <v>2497.56713867187</v>
      </c>
    </row>
    <row r="1028" spans="1:6" x14ac:dyDescent="0.25">
      <c r="A1028" s="10">
        <v>45253</v>
      </c>
      <c r="B1028" s="7" cm="1">
        <f t="array" ref="B1028">IFERROR(INDEX(Stock_DataSet!$G$2:$G$6186, MATCH(1, (Stock_DataSet!$B$2:$B$6186=$A1028)*(Stock_DataSet!$A$2:$A$6186=B$1), 0)), "")</f>
        <v>2387.39721679687</v>
      </c>
      <c r="C1028" s="7" cm="1">
        <f t="array" ref="C1028">IFERROR(INDEX(Stock_DataSet!$G$2:$G$6186, MATCH(1, (Stock_DataSet!$B$2:$B$6186=$A1028)*(Stock_DataSet!$A$2:$A$6186=C$1), 0)), "")</f>
        <v>3466.85107421875</v>
      </c>
      <c r="D1028" s="7" cm="1">
        <f t="array" ref="D1028">IFERROR(INDEX(Stock_DataSet!$G$2:$G$6186, MATCH(1, (Stock_DataSet!$B$2:$B$6186=$A1028)*(Stock_DataSet!$A$2:$A$6186=D$1), 0)), "")</f>
        <v>1500.80590820312</v>
      </c>
      <c r="E1028" s="7" cm="1">
        <f t="array" ref="E1028">IFERROR(INDEX(Stock_DataSet!$G$2:$G$6186, MATCH(1, (Stock_DataSet!$B$2:$B$6186=$A1028)*(Stock_DataSet!$A$2:$A$6186=E$1), 0)), "")</f>
        <v>1428.94458007812</v>
      </c>
      <c r="F1028" s="7" cm="1">
        <f t="array" ref="F1028">IFERROR(INDEX(Stock_DataSet!$G$2:$G$6186, MATCH(1, (Stock_DataSet!$B$2:$B$6186=$A1028)*(Stock_DataSet!$A$2:$A$6186=F$1), 0)), "")</f>
        <v>2495.58642578125</v>
      </c>
    </row>
    <row r="1029" spans="1:6" x14ac:dyDescent="0.25">
      <c r="A1029" s="10">
        <v>45254</v>
      </c>
      <c r="B1029" s="7" cm="1">
        <f t="array" ref="B1029">IFERROR(INDEX(Stock_DataSet!$G$2:$G$6186, MATCH(1, (Stock_DataSet!$B$2:$B$6186=$A1029)*(Stock_DataSet!$A$2:$A$6186=B$1), 0)), "")</f>
        <v>2385.80249023437</v>
      </c>
      <c r="C1029" s="7" cm="1">
        <f t="array" ref="C1029">IFERROR(INDEX(Stock_DataSet!$G$2:$G$6186, MATCH(1, (Stock_DataSet!$B$2:$B$6186=$A1029)*(Stock_DataSet!$A$2:$A$6186=C$1), 0)), "")</f>
        <v>3416.30493164062</v>
      </c>
      <c r="D1029" s="7" cm="1">
        <f t="array" ref="D1029">IFERROR(INDEX(Stock_DataSet!$G$2:$G$6186, MATCH(1, (Stock_DataSet!$B$2:$B$6186=$A1029)*(Stock_DataSet!$A$2:$A$6186=D$1), 0)), "")</f>
        <v>1511.46032714843</v>
      </c>
      <c r="E1029" s="7" cm="1">
        <f t="array" ref="E1029">IFERROR(INDEX(Stock_DataSet!$G$2:$G$6186, MATCH(1, (Stock_DataSet!$B$2:$B$6186=$A1029)*(Stock_DataSet!$A$2:$A$6186=E$1), 0)), "")</f>
        <v>1417.26062011718</v>
      </c>
      <c r="F1029" s="7" cm="1">
        <f t="array" ref="F1029">IFERROR(INDEX(Stock_DataSet!$G$2:$G$6186, MATCH(1, (Stock_DataSet!$B$2:$B$6186=$A1029)*(Stock_DataSet!$A$2:$A$6186=F$1), 0)), "")</f>
        <v>2490.931640625</v>
      </c>
    </row>
    <row r="1030" spans="1:6" x14ac:dyDescent="0.25">
      <c r="A1030" s="10">
        <v>45258</v>
      </c>
      <c r="B1030" s="7" cm="1">
        <f t="array" ref="B1030">IFERROR(INDEX(Stock_DataSet!$G$2:$G$6186, MATCH(1, (Stock_DataSet!$B$2:$B$6186=$A1030)*(Stock_DataSet!$A$2:$A$6186=B$1), 0)), "")</f>
        <v>2386.30078125</v>
      </c>
      <c r="C1030" s="7" cm="1">
        <f t="array" ref="C1030">IFERROR(INDEX(Stock_DataSet!$G$2:$G$6186, MATCH(1, (Stock_DataSet!$B$2:$B$6186=$A1030)*(Stock_DataSet!$A$2:$A$6186=C$1), 0)), "")</f>
        <v>3429.20068359375</v>
      </c>
      <c r="D1030" s="7" cm="1">
        <f t="array" ref="D1030">IFERROR(INDEX(Stock_DataSet!$G$2:$G$6186, MATCH(1, (Stock_DataSet!$B$2:$B$6186=$A1030)*(Stock_DataSet!$A$2:$A$6186=D$1), 0)), "")</f>
        <v>1508.05688476562</v>
      </c>
      <c r="E1030" s="7" cm="1">
        <f t="array" ref="E1030">IFERROR(INDEX(Stock_DataSet!$G$2:$G$6186, MATCH(1, (Stock_DataSet!$B$2:$B$6186=$A1030)*(Stock_DataSet!$A$2:$A$6186=E$1), 0)), "")</f>
        <v>1422.48620605468</v>
      </c>
      <c r="F1030" s="7" cm="1">
        <f t="array" ref="F1030">IFERROR(INDEX(Stock_DataSet!$G$2:$G$6186, MATCH(1, (Stock_DataSet!$B$2:$B$6186=$A1030)*(Stock_DataSet!$A$2:$A$6186=F$1), 0)), "")</f>
        <v>2486.32666015625</v>
      </c>
    </row>
    <row r="1031" spans="1:6" x14ac:dyDescent="0.25">
      <c r="A1031" s="10">
        <v>45259</v>
      </c>
      <c r="B1031" s="7" cm="1">
        <f t="array" ref="B1031">IFERROR(INDEX(Stock_DataSet!$G$2:$G$6186, MATCH(1, (Stock_DataSet!$B$2:$B$6186=$A1031)*(Stock_DataSet!$A$2:$A$6186=B$1), 0)), "")</f>
        <v>2392.57958984375</v>
      </c>
      <c r="C1031" s="7" cm="1">
        <f t="array" ref="C1031">IFERROR(INDEX(Stock_DataSet!$G$2:$G$6186, MATCH(1, (Stock_DataSet!$B$2:$B$6186=$A1031)*(Stock_DataSet!$A$2:$A$6186=C$1), 0)), "")</f>
        <v>3472.2861328125</v>
      </c>
      <c r="D1031" s="7" cm="1">
        <f t="array" ref="D1031">IFERROR(INDEX(Stock_DataSet!$G$2:$G$6186, MATCH(1, (Stock_DataSet!$B$2:$B$6186=$A1031)*(Stock_DataSet!$A$2:$A$6186=D$1), 0)), "")</f>
        <v>1538.14599609375</v>
      </c>
      <c r="E1031" s="7" cm="1">
        <f t="array" ref="E1031">IFERROR(INDEX(Stock_DataSet!$G$2:$G$6186, MATCH(1, (Stock_DataSet!$B$2:$B$6186=$A1031)*(Stock_DataSet!$A$2:$A$6186=E$1), 0)), "")</f>
        <v>1439.14953613281</v>
      </c>
      <c r="F1031" s="7" cm="1">
        <f t="array" ref="F1031">IFERROR(INDEX(Stock_DataSet!$G$2:$G$6186, MATCH(1, (Stock_DataSet!$B$2:$B$6186=$A1031)*(Stock_DataSet!$A$2:$A$6186=F$1), 0)), "")</f>
        <v>2500.68676757812</v>
      </c>
    </row>
    <row r="1032" spans="1:6" x14ac:dyDescent="0.25">
      <c r="A1032" s="10">
        <v>45260</v>
      </c>
      <c r="B1032" s="7" cm="1">
        <f t="array" ref="B1032">IFERROR(INDEX(Stock_DataSet!$G$2:$G$6186, MATCH(1, (Stock_DataSet!$B$2:$B$6186=$A1032)*(Stock_DataSet!$A$2:$A$6186=B$1), 0)), "")</f>
        <v>2369.408203125</v>
      </c>
      <c r="C1032" s="7" cm="1">
        <f t="array" ref="C1032">IFERROR(INDEX(Stock_DataSet!$G$2:$G$6186, MATCH(1, (Stock_DataSet!$B$2:$B$6186=$A1032)*(Stock_DataSet!$A$2:$A$6186=C$1), 0)), "")</f>
        <v>3446.44506835937</v>
      </c>
      <c r="D1032" s="7" cm="1">
        <f t="array" ref="D1032">IFERROR(INDEX(Stock_DataSet!$G$2:$G$6186, MATCH(1, (Stock_DataSet!$B$2:$B$6186=$A1032)*(Stock_DataSet!$A$2:$A$6186=D$1), 0)), "")</f>
        <v>1537.80065917968</v>
      </c>
      <c r="E1032" s="7" cm="1">
        <f t="array" ref="E1032">IFERROR(INDEX(Stock_DataSet!$G$2:$G$6186, MATCH(1, (Stock_DataSet!$B$2:$B$6186=$A1032)*(Stock_DataSet!$A$2:$A$6186=E$1), 0)), "")</f>
        <v>1434.76184082031</v>
      </c>
      <c r="F1032" s="7" cm="1">
        <f t="array" ref="F1032">IFERROR(INDEX(Stock_DataSet!$G$2:$G$6186, MATCH(1, (Stock_DataSet!$B$2:$B$6186=$A1032)*(Stock_DataSet!$A$2:$A$6186=F$1), 0)), "")</f>
        <v>2520.98901367187</v>
      </c>
    </row>
    <row r="1033" spans="1:6" x14ac:dyDescent="0.25">
      <c r="A1033" s="10">
        <v>45261</v>
      </c>
      <c r="B1033" s="7" cm="1">
        <f t="array" ref="B1033">IFERROR(INDEX(Stock_DataSet!$G$2:$G$6186, MATCH(1, (Stock_DataSet!$B$2:$B$6186=$A1033)*(Stock_DataSet!$A$2:$A$6186=B$1), 0)), "")</f>
        <v>2386.20141601562</v>
      </c>
      <c r="C1033" s="7" cm="1">
        <f t="array" ref="C1033">IFERROR(INDEX(Stock_DataSet!$G$2:$G$6186, MATCH(1, (Stock_DataSet!$B$2:$B$6186=$A1033)*(Stock_DataSet!$A$2:$A$6186=C$1), 0)), "")</f>
        <v>3470.2109375</v>
      </c>
      <c r="D1033" s="7" cm="1">
        <f t="array" ref="D1033">IFERROR(INDEX(Stock_DataSet!$G$2:$G$6186, MATCH(1, (Stock_DataSet!$B$2:$B$6186=$A1033)*(Stock_DataSet!$A$2:$A$6186=D$1), 0)), "")</f>
        <v>1534.44653320312</v>
      </c>
      <c r="E1033" s="7" cm="1">
        <f t="array" ref="E1033">IFERROR(INDEX(Stock_DataSet!$G$2:$G$6186, MATCH(1, (Stock_DataSet!$B$2:$B$6186=$A1033)*(Stock_DataSet!$A$2:$A$6186=E$1), 0)), "")</f>
        <v>1431.95178222656</v>
      </c>
      <c r="F1033" s="7" cm="1">
        <f t="array" ref="F1033">IFERROR(INDEX(Stock_DataSet!$G$2:$G$6186, MATCH(1, (Stock_DataSet!$B$2:$B$6186=$A1033)*(Stock_DataSet!$A$2:$A$6186=F$1), 0)), "")</f>
        <v>2538.91430664062</v>
      </c>
    </row>
    <row r="1034" spans="1:6" x14ac:dyDescent="0.25">
      <c r="A1034" s="10">
        <v>45264</v>
      </c>
      <c r="B1034" s="7" cm="1">
        <f t="array" ref="B1034">IFERROR(INDEX(Stock_DataSet!$G$2:$G$6186, MATCH(1, (Stock_DataSet!$B$2:$B$6186=$A1034)*(Stock_DataSet!$A$2:$A$6186=B$1), 0)), "")</f>
        <v>2412.013671875</v>
      </c>
      <c r="C1034" s="7" cm="1">
        <f t="array" ref="C1034">IFERROR(INDEX(Stock_DataSet!$G$2:$G$6186, MATCH(1, (Stock_DataSet!$B$2:$B$6186=$A1034)*(Stock_DataSet!$A$2:$A$6186=C$1), 0)), "")</f>
        <v>3471.00146484375</v>
      </c>
      <c r="D1034" s="7" cm="1">
        <f t="array" ref="D1034">IFERROR(INDEX(Stock_DataSet!$G$2:$G$6186, MATCH(1, (Stock_DataSet!$B$2:$B$6186=$A1034)*(Stock_DataSet!$A$2:$A$6186=D$1), 0)), "")</f>
        <v>1587.71899414062</v>
      </c>
      <c r="E1034" s="7" cm="1">
        <f t="array" ref="E1034">IFERROR(INDEX(Stock_DataSet!$G$2:$G$6186, MATCH(1, (Stock_DataSet!$B$2:$B$6186=$A1034)*(Stock_DataSet!$A$2:$A$6186=E$1), 0)), "")</f>
        <v>1443.83288574218</v>
      </c>
      <c r="F1034" s="7" cm="1">
        <f t="array" ref="F1034">IFERROR(INDEX(Stock_DataSet!$G$2:$G$6186, MATCH(1, (Stock_DataSet!$B$2:$B$6186=$A1034)*(Stock_DataSet!$A$2:$A$6186=F$1), 0)), "")</f>
        <v>2577.19140625</v>
      </c>
    </row>
    <row r="1035" spans="1:6" x14ac:dyDescent="0.25">
      <c r="A1035" s="10">
        <v>45265</v>
      </c>
      <c r="B1035" s="7" cm="1">
        <f t="array" ref="B1035">IFERROR(INDEX(Stock_DataSet!$G$2:$G$6186, MATCH(1, (Stock_DataSet!$B$2:$B$6186=$A1035)*(Stock_DataSet!$A$2:$A$6186=B$1), 0)), "")</f>
        <v>2429.50439453125</v>
      </c>
      <c r="C1035" s="7" cm="1">
        <f t="array" ref="C1035">IFERROR(INDEX(Stock_DataSet!$G$2:$G$6186, MATCH(1, (Stock_DataSet!$B$2:$B$6186=$A1035)*(Stock_DataSet!$A$2:$A$6186=C$1), 0)), "")</f>
        <v>3489.92553710937</v>
      </c>
      <c r="D1035" s="7" cm="1">
        <f t="array" ref="D1035">IFERROR(INDEX(Stock_DataSet!$G$2:$G$6186, MATCH(1, (Stock_DataSet!$B$2:$B$6186=$A1035)*(Stock_DataSet!$A$2:$A$6186=D$1), 0)), "")</f>
        <v>1601.82629394531</v>
      </c>
      <c r="E1035" s="7" cm="1">
        <f t="array" ref="E1035">IFERROR(INDEX(Stock_DataSet!$G$2:$G$6186, MATCH(1, (Stock_DataSet!$B$2:$B$6186=$A1035)*(Stock_DataSet!$A$2:$A$6186=E$1), 0)), "")</f>
        <v>1433.57861328125</v>
      </c>
      <c r="F1035" s="7" cm="1">
        <f t="array" ref="F1035">IFERROR(INDEX(Stock_DataSet!$G$2:$G$6186, MATCH(1, (Stock_DataSet!$B$2:$B$6186=$A1035)*(Stock_DataSet!$A$2:$A$6186=F$1), 0)), "")</f>
        <v>2538.51806640625</v>
      </c>
    </row>
    <row r="1036" spans="1:6" x14ac:dyDescent="0.25">
      <c r="A1036" s="10">
        <v>45266</v>
      </c>
      <c r="B1036" s="7" cm="1">
        <f t="array" ref="B1036">IFERROR(INDEX(Stock_DataSet!$G$2:$G$6186, MATCH(1, (Stock_DataSet!$B$2:$B$6186=$A1036)*(Stock_DataSet!$A$2:$A$6186=B$1), 0)), "")</f>
        <v>2452.775390625</v>
      </c>
      <c r="C1036" s="7" cm="1">
        <f t="array" ref="C1036">IFERROR(INDEX(Stock_DataSet!$G$2:$G$6186, MATCH(1, (Stock_DataSet!$B$2:$B$6186=$A1036)*(Stock_DataSet!$A$2:$A$6186=C$1), 0)), "")</f>
        <v>3561.5703125</v>
      </c>
      <c r="D1036" s="7" cm="1">
        <f t="array" ref="D1036">IFERROR(INDEX(Stock_DataSet!$G$2:$G$6186, MATCH(1, (Stock_DataSet!$B$2:$B$6186=$A1036)*(Stock_DataSet!$A$2:$A$6186=D$1), 0)), "")</f>
        <v>1605.87121582031</v>
      </c>
      <c r="E1036" s="7" cm="1">
        <f t="array" ref="E1036">IFERROR(INDEX(Stock_DataSet!$G$2:$G$6186, MATCH(1, (Stock_DataSet!$B$2:$B$6186=$A1036)*(Stock_DataSet!$A$2:$A$6186=E$1), 0)), "")</f>
        <v>1453.6435546875</v>
      </c>
      <c r="F1036" s="7" cm="1">
        <f t="array" ref="F1036">IFERROR(INDEX(Stock_DataSet!$G$2:$G$6186, MATCH(1, (Stock_DataSet!$B$2:$B$6186=$A1036)*(Stock_DataSet!$A$2:$A$6186=F$1), 0)), "")</f>
        <v>2542.87573242187</v>
      </c>
    </row>
    <row r="1037" spans="1:6" x14ac:dyDescent="0.25">
      <c r="A1037" s="10">
        <v>45267</v>
      </c>
      <c r="B1037" s="7" cm="1">
        <f t="array" ref="B1037">IFERROR(INDEX(Stock_DataSet!$G$2:$G$6186, MATCH(1, (Stock_DataSet!$B$2:$B$6186=$A1037)*(Stock_DataSet!$A$2:$A$6186=B$1), 0)), "")</f>
        <v>2448.73901367187</v>
      </c>
      <c r="C1037" s="7" cm="1">
        <f t="array" ref="C1037">IFERROR(INDEX(Stock_DataSet!$G$2:$G$6186, MATCH(1, (Stock_DataSet!$B$2:$B$6186=$A1037)*(Stock_DataSet!$A$2:$A$6186=C$1), 0)), "")</f>
        <v>3572.24243164062</v>
      </c>
      <c r="D1037" s="7" cm="1">
        <f t="array" ref="D1037">IFERROR(INDEX(Stock_DataSet!$G$2:$G$6186, MATCH(1, (Stock_DataSet!$B$2:$B$6186=$A1037)*(Stock_DataSet!$A$2:$A$6186=D$1), 0)), "")</f>
        <v>1608.4853515625</v>
      </c>
      <c r="E1037" s="7" cm="1">
        <f t="array" ref="E1037">IFERROR(INDEX(Stock_DataSet!$G$2:$G$6186, MATCH(1, (Stock_DataSet!$B$2:$B$6186=$A1037)*(Stock_DataSet!$A$2:$A$6186=E$1), 0)), "")</f>
        <v>1445.36120605468</v>
      </c>
      <c r="F1037" s="7" cm="1">
        <f t="array" ref="F1037">IFERROR(INDEX(Stock_DataSet!$G$2:$G$6186, MATCH(1, (Stock_DataSet!$B$2:$B$6186=$A1037)*(Stock_DataSet!$A$2:$A$6186=F$1), 0)), "")</f>
        <v>2493.95239257812</v>
      </c>
    </row>
    <row r="1038" spans="1:6" x14ac:dyDescent="0.25">
      <c r="A1038" s="10">
        <v>45268</v>
      </c>
      <c r="B1038" s="7" cm="1">
        <f t="array" ref="B1038">IFERROR(INDEX(Stock_DataSet!$G$2:$G$6186, MATCH(1, (Stock_DataSet!$B$2:$B$6186=$A1038)*(Stock_DataSet!$A$2:$A$6186=B$1), 0)), "")</f>
        <v>2447.443359375</v>
      </c>
      <c r="C1038" s="7" cm="1">
        <f t="array" ref="C1038">IFERROR(INDEX(Stock_DataSet!$G$2:$G$6186, MATCH(1, (Stock_DataSet!$B$2:$B$6186=$A1038)*(Stock_DataSet!$A$2:$A$6186=C$1), 0)), "")</f>
        <v>3583.9033203125</v>
      </c>
      <c r="D1038" s="7" cm="1">
        <f t="array" ref="D1038">IFERROR(INDEX(Stock_DataSet!$G$2:$G$6186, MATCH(1, (Stock_DataSet!$B$2:$B$6186=$A1038)*(Stock_DataSet!$A$2:$A$6186=D$1), 0)), "")</f>
        <v>1630.92895507812</v>
      </c>
      <c r="E1038" s="7" cm="1">
        <f t="array" ref="E1038">IFERROR(INDEX(Stock_DataSet!$G$2:$G$6186, MATCH(1, (Stock_DataSet!$B$2:$B$6186=$A1038)*(Stock_DataSet!$A$2:$A$6186=E$1), 0)), "")</f>
        <v>1470.25744628906</v>
      </c>
      <c r="F1038" s="7" cm="1">
        <f t="array" ref="F1038">IFERROR(INDEX(Stock_DataSet!$G$2:$G$6186, MATCH(1, (Stock_DataSet!$B$2:$B$6186=$A1038)*(Stock_DataSet!$A$2:$A$6186=F$1), 0)), "")</f>
        <v>2497.96337890625</v>
      </c>
    </row>
    <row r="1039" spans="1:6" x14ac:dyDescent="0.25">
      <c r="A1039" s="10">
        <v>45271</v>
      </c>
      <c r="B1039" s="7" cm="1">
        <f t="array" ref="B1039">IFERROR(INDEX(Stock_DataSet!$G$2:$G$6186, MATCH(1, (Stock_DataSet!$B$2:$B$6186=$A1039)*(Stock_DataSet!$A$2:$A$6186=B$1), 0)), "")</f>
        <v>2451.03125</v>
      </c>
      <c r="C1039" s="7" cm="1">
        <f t="array" ref="C1039">IFERROR(INDEX(Stock_DataSet!$G$2:$G$6186, MATCH(1, (Stock_DataSet!$B$2:$B$6186=$A1039)*(Stock_DataSet!$A$2:$A$6186=C$1), 0)), "")</f>
        <v>3599.912109375</v>
      </c>
      <c r="D1039" s="7" cm="1">
        <f t="array" ref="D1039">IFERROR(INDEX(Stock_DataSet!$G$2:$G$6186, MATCH(1, (Stock_DataSet!$B$2:$B$6186=$A1039)*(Stock_DataSet!$A$2:$A$6186=D$1), 0)), "")</f>
        <v>1628.75854492187</v>
      </c>
      <c r="E1039" s="7" cm="1">
        <f t="array" ref="E1039">IFERROR(INDEX(Stock_DataSet!$G$2:$G$6186, MATCH(1, (Stock_DataSet!$B$2:$B$6186=$A1039)*(Stock_DataSet!$A$2:$A$6186=E$1), 0)), "")</f>
        <v>1467.64453125</v>
      </c>
      <c r="F1039" s="7" cm="1">
        <f t="array" ref="F1039">IFERROR(INDEX(Stock_DataSet!$G$2:$G$6186, MATCH(1, (Stock_DataSet!$B$2:$B$6186=$A1039)*(Stock_DataSet!$A$2:$A$6186=F$1), 0)), "")</f>
        <v>2479.4931640625</v>
      </c>
    </row>
    <row r="1040" spans="1:6" x14ac:dyDescent="0.25">
      <c r="A1040" s="10">
        <v>45272</v>
      </c>
      <c r="B1040" s="7" cm="1">
        <f t="array" ref="B1040">IFERROR(INDEX(Stock_DataSet!$G$2:$G$6186, MATCH(1, (Stock_DataSet!$B$2:$B$6186=$A1040)*(Stock_DataSet!$A$2:$A$6186=B$1), 0)), "")</f>
        <v>2415.8505859375</v>
      </c>
      <c r="C1040" s="7" cm="1">
        <f t="array" ref="C1040">IFERROR(INDEX(Stock_DataSet!$G$2:$G$6186, MATCH(1, (Stock_DataSet!$B$2:$B$6186=$A1040)*(Stock_DataSet!$A$2:$A$6186=C$1), 0)), "")</f>
        <v>3628.76782226562</v>
      </c>
      <c r="D1040" s="7" cm="1">
        <f t="array" ref="D1040">IFERROR(INDEX(Stock_DataSet!$G$2:$G$6186, MATCH(1, (Stock_DataSet!$B$2:$B$6186=$A1040)*(Stock_DataSet!$A$2:$A$6186=D$1), 0)), "")</f>
        <v>1612.57946777343</v>
      </c>
      <c r="E1040" s="7" cm="1">
        <f t="array" ref="E1040">IFERROR(INDEX(Stock_DataSet!$G$2:$G$6186, MATCH(1, (Stock_DataSet!$B$2:$B$6186=$A1040)*(Stock_DataSet!$A$2:$A$6186=E$1), 0)), "")</f>
        <v>1455.36901855468</v>
      </c>
      <c r="F1040" s="7" cm="1">
        <f t="array" ref="F1040">IFERROR(INDEX(Stock_DataSet!$G$2:$G$6186, MATCH(1, (Stock_DataSet!$B$2:$B$6186=$A1040)*(Stock_DataSet!$A$2:$A$6186=F$1), 0)), "")</f>
        <v>2478.60180664062</v>
      </c>
    </row>
    <row r="1041" spans="1:6" x14ac:dyDescent="0.25">
      <c r="A1041" s="10">
        <v>45273</v>
      </c>
      <c r="B1041" s="7" cm="1">
        <f t="array" ref="B1041">IFERROR(INDEX(Stock_DataSet!$G$2:$G$6186, MATCH(1, (Stock_DataSet!$B$2:$B$6186=$A1041)*(Stock_DataSet!$A$2:$A$6186=B$1), 0)), "")</f>
        <v>2425.71704101562</v>
      </c>
      <c r="C1041" s="7" cm="1">
        <f t="array" ref="C1041">IFERROR(INDEX(Stock_DataSet!$G$2:$G$6186, MATCH(1, (Stock_DataSet!$B$2:$B$6186=$A1041)*(Stock_DataSet!$A$2:$A$6186=C$1), 0)), "")</f>
        <v>3551.14477539062</v>
      </c>
      <c r="D1041" s="7" cm="1">
        <f t="array" ref="D1041">IFERROR(INDEX(Stock_DataSet!$G$2:$G$6186, MATCH(1, (Stock_DataSet!$B$2:$B$6186=$A1041)*(Stock_DataSet!$A$2:$A$6186=D$1), 0)), "")</f>
        <v>1608.92932128906</v>
      </c>
      <c r="E1041" s="7" cm="1">
        <f t="array" ref="E1041">IFERROR(INDEX(Stock_DataSet!$G$2:$G$6186, MATCH(1, (Stock_DataSet!$B$2:$B$6186=$A1041)*(Stock_DataSet!$A$2:$A$6186=E$1), 0)), "")</f>
        <v>1428.69799804687</v>
      </c>
      <c r="F1041" s="7" cm="1">
        <f t="array" ref="F1041">IFERROR(INDEX(Stock_DataSet!$G$2:$G$6186, MATCH(1, (Stock_DataSet!$B$2:$B$6186=$A1041)*(Stock_DataSet!$A$2:$A$6186=F$1), 0)), "")</f>
        <v>2487.66357421875</v>
      </c>
    </row>
    <row r="1042" spans="1:6" x14ac:dyDescent="0.25">
      <c r="A1042" s="10">
        <v>45274</v>
      </c>
      <c r="B1042" s="7" cm="1">
        <f t="array" ref="B1042">IFERROR(INDEX(Stock_DataSet!$G$2:$G$6186, MATCH(1, (Stock_DataSet!$B$2:$B$6186=$A1042)*(Stock_DataSet!$A$2:$A$6186=B$1), 0)), "")</f>
        <v>2455.81494140625</v>
      </c>
      <c r="C1042" s="7" cm="1">
        <f t="array" ref="C1042">IFERROR(INDEX(Stock_DataSet!$G$2:$G$6186, MATCH(1, (Stock_DataSet!$B$2:$B$6186=$A1042)*(Stock_DataSet!$A$2:$A$6186=C$1), 0)), "")</f>
        <v>3623.97509765625</v>
      </c>
      <c r="D1042" s="7" cm="1">
        <f t="array" ref="D1042">IFERROR(INDEX(Stock_DataSet!$G$2:$G$6186, MATCH(1, (Stock_DataSet!$B$2:$B$6186=$A1042)*(Stock_DataSet!$A$2:$A$6186=D$1), 0)), "")</f>
        <v>1627.92004394531</v>
      </c>
      <c r="E1042" s="7" cm="1">
        <f t="array" ref="E1042">IFERROR(INDEX(Stock_DataSet!$G$2:$G$6186, MATCH(1, (Stock_DataSet!$B$2:$B$6186=$A1042)*(Stock_DataSet!$A$2:$A$6186=E$1), 0)), "")</f>
        <v>1480.4130859375</v>
      </c>
      <c r="F1042" s="7" cm="1">
        <f t="array" ref="F1042">IFERROR(INDEX(Stock_DataSet!$G$2:$G$6186, MATCH(1, (Stock_DataSet!$B$2:$B$6186=$A1042)*(Stock_DataSet!$A$2:$A$6186=F$1), 0)), "")</f>
        <v>2492.07080078125</v>
      </c>
    </row>
    <row r="1043" spans="1:6" x14ac:dyDescent="0.25">
      <c r="A1043" s="10">
        <v>45275</v>
      </c>
      <c r="B1043" s="7" cm="1">
        <f t="array" ref="B1043">IFERROR(INDEX(Stock_DataSet!$G$2:$G$6186, MATCH(1, (Stock_DataSet!$B$2:$B$6186=$A1043)*(Stock_DataSet!$A$2:$A$6186=B$1), 0)), "")</f>
        <v>2487.15869140625</v>
      </c>
      <c r="C1043" s="7" cm="1">
        <f t="array" ref="C1043">IFERROR(INDEX(Stock_DataSet!$G$2:$G$6186, MATCH(1, (Stock_DataSet!$B$2:$B$6186=$A1043)*(Stock_DataSet!$A$2:$A$6186=C$1), 0)), "")</f>
        <v>3815.43872070312</v>
      </c>
      <c r="D1043" s="7" cm="1">
        <f t="array" ref="D1043">IFERROR(INDEX(Stock_DataSet!$G$2:$G$6186, MATCH(1, (Stock_DataSet!$B$2:$B$6186=$A1043)*(Stock_DataSet!$A$2:$A$6186=D$1), 0)), "")</f>
        <v>1634.23388671875</v>
      </c>
      <c r="E1043" s="7" cm="1">
        <f t="array" ref="E1043">IFERROR(INDEX(Stock_DataSet!$G$2:$G$6186, MATCH(1, (Stock_DataSet!$B$2:$B$6186=$A1043)*(Stock_DataSet!$A$2:$A$6186=E$1), 0)), "")</f>
        <v>1556.28503417968</v>
      </c>
      <c r="F1043" s="7" cm="1">
        <f t="array" ref="F1043">IFERROR(INDEX(Stock_DataSet!$G$2:$G$6186, MATCH(1, (Stock_DataSet!$B$2:$B$6186=$A1043)*(Stock_DataSet!$A$2:$A$6186=F$1), 0)), "")</f>
        <v>2498.55737304687</v>
      </c>
    </row>
    <row r="1044" spans="1:6" x14ac:dyDescent="0.25">
      <c r="A1044" s="10">
        <v>45278</v>
      </c>
      <c r="B1044" s="7" cm="1">
        <f t="array" ref="B1044">IFERROR(INDEX(Stock_DataSet!$G$2:$G$6186, MATCH(1, (Stock_DataSet!$B$2:$B$6186=$A1044)*(Stock_DataSet!$A$2:$A$6186=B$1), 0)), "")</f>
        <v>2512.47265625</v>
      </c>
      <c r="C1044" s="7" cm="1">
        <f t="array" ref="C1044">IFERROR(INDEX(Stock_DataSet!$G$2:$G$6186, MATCH(1, (Stock_DataSet!$B$2:$B$6186=$A1044)*(Stock_DataSet!$A$2:$A$6186=C$1), 0)), "")</f>
        <v>3813.65991210937</v>
      </c>
      <c r="D1044" s="7" cm="1">
        <f t="array" ref="D1044">IFERROR(INDEX(Stock_DataSet!$G$2:$G$6186, MATCH(1, (Stock_DataSet!$B$2:$B$6186=$A1044)*(Stock_DataSet!$A$2:$A$6186=D$1), 0)), "")</f>
        <v>1633.39526367187</v>
      </c>
      <c r="E1044" s="7" cm="1">
        <f t="array" ref="E1044">IFERROR(INDEX(Stock_DataSet!$G$2:$G$6186, MATCH(1, (Stock_DataSet!$B$2:$B$6186=$A1044)*(Stock_DataSet!$A$2:$A$6186=E$1), 0)), "")</f>
        <v>1542.43188476562</v>
      </c>
      <c r="F1044" s="7" cm="1">
        <f t="array" ref="F1044">IFERROR(INDEX(Stock_DataSet!$G$2:$G$6186, MATCH(1, (Stock_DataSet!$B$2:$B$6186=$A1044)*(Stock_DataSet!$A$2:$A$6186=F$1), 0)), "")</f>
        <v>2511.03588867187</v>
      </c>
    </row>
    <row r="1045" spans="1:6" x14ac:dyDescent="0.25">
      <c r="A1045" s="10">
        <v>45279</v>
      </c>
      <c r="B1045" s="7" cm="1">
        <f t="array" ref="B1045">IFERROR(INDEX(Stock_DataSet!$G$2:$G$6186, MATCH(1, (Stock_DataSet!$B$2:$B$6186=$A1045)*(Stock_DataSet!$A$2:$A$6186=B$1), 0)), "")</f>
        <v>2549.447265625</v>
      </c>
      <c r="C1045" s="7" cm="1">
        <f t="array" ref="C1045">IFERROR(INDEX(Stock_DataSet!$G$2:$G$6186, MATCH(1, (Stock_DataSet!$B$2:$B$6186=$A1045)*(Stock_DataSet!$A$2:$A$6186=C$1), 0)), "")</f>
        <v>3771.16723632812</v>
      </c>
      <c r="D1045" s="7" cm="1">
        <f t="array" ref="D1045">IFERROR(INDEX(Stock_DataSet!$G$2:$G$6186, MATCH(1, (Stock_DataSet!$B$2:$B$6186=$A1045)*(Stock_DataSet!$A$2:$A$6186=D$1), 0)), "")</f>
        <v>1630.63305664062</v>
      </c>
      <c r="E1045" s="7" cm="1">
        <f t="array" ref="E1045">IFERROR(INDEX(Stock_DataSet!$G$2:$G$6186, MATCH(1, (Stock_DataSet!$B$2:$B$6186=$A1045)*(Stock_DataSet!$A$2:$A$6186=E$1), 0)), "")</f>
        <v>1536.46667480468</v>
      </c>
      <c r="F1045" s="7" cm="1">
        <f t="array" ref="F1045">IFERROR(INDEX(Stock_DataSet!$G$2:$G$6186, MATCH(1, (Stock_DataSet!$B$2:$B$6186=$A1045)*(Stock_DataSet!$A$2:$A$6186=F$1), 0)), "")</f>
        <v>2535.99267578125</v>
      </c>
    </row>
    <row r="1046" spans="1:6" x14ac:dyDescent="0.25">
      <c r="A1046" s="10">
        <v>45280</v>
      </c>
      <c r="B1046" s="7" cm="1">
        <f t="array" ref="B1046">IFERROR(INDEX(Stock_DataSet!$G$2:$G$6186, MATCH(1, (Stock_DataSet!$B$2:$B$6186=$A1046)*(Stock_DataSet!$A$2:$A$6186=B$1), 0)), "")</f>
        <v>2518.60180664062</v>
      </c>
      <c r="C1046" s="7" cm="1">
        <f t="array" ref="C1046">IFERROR(INDEX(Stock_DataSet!$G$2:$G$6186, MATCH(1, (Stock_DataSet!$B$2:$B$6186=$A1046)*(Stock_DataSet!$A$2:$A$6186=C$1), 0)), "")</f>
        <v>3735.44360351562</v>
      </c>
      <c r="D1046" s="7" cm="1">
        <f t="array" ref="D1046">IFERROR(INDEX(Stock_DataSet!$G$2:$G$6186, MATCH(1, (Stock_DataSet!$B$2:$B$6186=$A1046)*(Stock_DataSet!$A$2:$A$6186=D$1), 0)), "")</f>
        <v>1634.677734375</v>
      </c>
      <c r="E1046" s="7" cm="1">
        <f t="array" ref="E1046">IFERROR(INDEX(Stock_DataSet!$G$2:$G$6186, MATCH(1, (Stock_DataSet!$B$2:$B$6186=$A1046)*(Stock_DataSet!$A$2:$A$6186=E$1), 0)), "")</f>
        <v>1514.87353515625</v>
      </c>
      <c r="F1046" s="7" cm="1">
        <f t="array" ref="F1046">IFERROR(INDEX(Stock_DataSet!$G$2:$G$6186, MATCH(1, (Stock_DataSet!$B$2:$B$6186=$A1046)*(Stock_DataSet!$A$2:$A$6186=F$1), 0)), "")</f>
        <v>2532.82373046875</v>
      </c>
    </row>
    <row r="1047" spans="1:6" x14ac:dyDescent="0.25">
      <c r="A1047" s="10">
        <v>45281</v>
      </c>
      <c r="B1047" s="7" cm="1">
        <f t="array" ref="B1047">IFERROR(INDEX(Stock_DataSet!$G$2:$G$6186, MATCH(1, (Stock_DataSet!$B$2:$B$6186=$A1047)*(Stock_DataSet!$A$2:$A$6186=B$1), 0)), "")</f>
        <v>2553.88232421875</v>
      </c>
      <c r="C1047" s="7" cm="1">
        <f t="array" ref="C1047">IFERROR(INDEX(Stock_DataSet!$G$2:$G$6186, MATCH(1, (Stock_DataSet!$B$2:$B$6186=$A1047)*(Stock_DataSet!$A$2:$A$6186=C$1), 0)), "")</f>
        <v>3742.80590820312</v>
      </c>
      <c r="D1047" s="7" cm="1">
        <f t="array" ref="D1047">IFERROR(INDEX(Stock_DataSet!$G$2:$G$6186, MATCH(1, (Stock_DataSet!$B$2:$B$6186=$A1047)*(Stock_DataSet!$A$2:$A$6186=D$1), 0)), "")</f>
        <v>1663.9775390625</v>
      </c>
      <c r="E1047" s="7" cm="1">
        <f t="array" ref="E1047">IFERROR(INDEX(Stock_DataSet!$G$2:$G$6186, MATCH(1, (Stock_DataSet!$B$2:$B$6186=$A1047)*(Stock_DataSet!$A$2:$A$6186=E$1), 0)), "")</f>
        <v>1514.47900390625</v>
      </c>
      <c r="F1047" s="7" cm="1">
        <f t="array" ref="F1047">IFERROR(INDEX(Stock_DataSet!$G$2:$G$6186, MATCH(1, (Stock_DataSet!$B$2:$B$6186=$A1047)*(Stock_DataSet!$A$2:$A$6186=F$1), 0)), "")</f>
        <v>2528.56518554687</v>
      </c>
    </row>
    <row r="1048" spans="1:6" x14ac:dyDescent="0.25">
      <c r="A1048" s="10">
        <v>45282</v>
      </c>
      <c r="B1048" s="7" cm="1">
        <f t="array" ref="B1048">IFERROR(INDEX(Stock_DataSet!$G$2:$G$6186, MATCH(1, (Stock_DataSet!$B$2:$B$6186=$A1048)*(Stock_DataSet!$A$2:$A$6186=B$1), 0)), "")</f>
        <v>2556.37377929687</v>
      </c>
      <c r="C1048" s="7" cm="1">
        <f t="array" ref="C1048">IFERROR(INDEX(Stock_DataSet!$G$2:$G$6186, MATCH(1, (Stock_DataSet!$B$2:$B$6186=$A1048)*(Stock_DataSet!$A$2:$A$6186=C$1), 0)), "")</f>
        <v>3778.875</v>
      </c>
      <c r="D1048" s="7" cm="1">
        <f t="array" ref="D1048">IFERROR(INDEX(Stock_DataSet!$G$2:$G$6186, MATCH(1, (Stock_DataSet!$B$2:$B$6186=$A1048)*(Stock_DataSet!$A$2:$A$6186=D$1), 0)), "")</f>
        <v>1648.34118652343</v>
      </c>
      <c r="E1048" s="7" cm="1">
        <f t="array" ref="E1048">IFERROR(INDEX(Stock_DataSet!$G$2:$G$6186, MATCH(1, (Stock_DataSet!$B$2:$B$6186=$A1048)*(Stock_DataSet!$A$2:$A$6186=E$1), 0)), "")</f>
        <v>1541.00219726562</v>
      </c>
      <c r="F1048" s="7" cm="1">
        <f t="array" ref="F1048">IFERROR(INDEX(Stock_DataSet!$G$2:$G$6186, MATCH(1, (Stock_DataSet!$B$2:$B$6186=$A1048)*(Stock_DataSet!$A$2:$A$6186=F$1), 0)), "")</f>
        <v>2550.7490234375</v>
      </c>
    </row>
    <row r="1049" spans="1:6" x14ac:dyDescent="0.25">
      <c r="A1049" s="10">
        <v>45286</v>
      </c>
      <c r="B1049" s="7" cm="1">
        <f t="array" ref="B1049">IFERROR(INDEX(Stock_DataSet!$G$2:$G$6186, MATCH(1, (Stock_DataSet!$B$2:$B$6186=$A1049)*(Stock_DataSet!$A$2:$A$6186=B$1), 0)), "")</f>
        <v>2569.32983398437</v>
      </c>
      <c r="C1049" s="7" cm="1">
        <f t="array" ref="C1049">IFERROR(INDEX(Stock_DataSet!$G$2:$G$6186, MATCH(1, (Stock_DataSet!$B$2:$B$6186=$A1049)*(Stock_DataSet!$A$2:$A$6186=C$1), 0)), "")</f>
        <v>3750.76098632812</v>
      </c>
      <c r="D1049" s="7" cm="1">
        <f t="array" ref="D1049">IFERROR(INDEX(Stock_DataSet!$G$2:$G$6186, MATCH(1, (Stock_DataSet!$B$2:$B$6186=$A1049)*(Stock_DataSet!$A$2:$A$6186=D$1), 0)), "")</f>
        <v>1659.78491210937</v>
      </c>
      <c r="E1049" s="7" cm="1">
        <f t="array" ref="E1049">IFERROR(INDEX(Stock_DataSet!$G$2:$G$6186, MATCH(1, (Stock_DataSet!$B$2:$B$6186=$A1049)*(Stock_DataSet!$A$2:$A$6186=E$1), 0)), "")</f>
        <v>1522.31762695312</v>
      </c>
      <c r="F1049" s="7" cm="1">
        <f t="array" ref="F1049">IFERROR(INDEX(Stock_DataSet!$G$2:$G$6186, MATCH(1, (Stock_DataSet!$B$2:$B$6186=$A1049)*(Stock_DataSet!$A$2:$A$6186=F$1), 0)), "")</f>
        <v>2559.81079101562</v>
      </c>
    </row>
    <row r="1050" spans="1:6" x14ac:dyDescent="0.25">
      <c r="A1050" s="10">
        <v>45287</v>
      </c>
      <c r="B1050" s="7" cm="1">
        <f t="array" ref="B1050">IFERROR(INDEX(Stock_DataSet!$G$2:$G$6186, MATCH(1, (Stock_DataSet!$B$2:$B$6186=$A1050)*(Stock_DataSet!$A$2:$A$6186=B$1), 0)), "")</f>
        <v>2578.10009765625</v>
      </c>
      <c r="C1050" s="7" cm="1">
        <f t="array" ref="C1050">IFERROR(INDEX(Stock_DataSet!$G$2:$G$6186, MATCH(1, (Stock_DataSet!$B$2:$B$6186=$A1050)*(Stock_DataSet!$A$2:$A$6186=C$1), 0)), "")</f>
        <v>3766.22631835937</v>
      </c>
      <c r="D1050" s="7" cm="1">
        <f t="array" ref="D1050">IFERROR(INDEX(Stock_DataSet!$G$2:$G$6186, MATCH(1, (Stock_DataSet!$B$2:$B$6186=$A1050)*(Stock_DataSet!$A$2:$A$6186=D$1), 0)), "")</f>
        <v>1680.35412597656</v>
      </c>
      <c r="E1050" s="7" cm="1">
        <f t="array" ref="E1050">IFERROR(INDEX(Stock_DataSet!$G$2:$G$6186, MATCH(1, (Stock_DataSet!$B$2:$B$6186=$A1050)*(Stock_DataSet!$A$2:$A$6186=E$1), 0)), "")</f>
        <v>1545.14331054687</v>
      </c>
      <c r="F1050" s="7" cm="1">
        <f t="array" ref="F1050">IFERROR(INDEX(Stock_DataSet!$G$2:$G$6186, MATCH(1, (Stock_DataSet!$B$2:$B$6186=$A1050)*(Stock_DataSet!$A$2:$A$6186=F$1), 0)), "")</f>
        <v>2583.13354492187</v>
      </c>
    </row>
    <row r="1051" spans="1:6" x14ac:dyDescent="0.25">
      <c r="A1051" s="10">
        <v>45288</v>
      </c>
      <c r="B1051" s="7" cm="1">
        <f t="array" ref="B1051">IFERROR(INDEX(Stock_DataSet!$G$2:$G$6186, MATCH(1, (Stock_DataSet!$B$2:$B$6186=$A1051)*(Stock_DataSet!$A$2:$A$6186=B$1), 0)), "")</f>
        <v>2596.73681640625</v>
      </c>
      <c r="C1051" s="7" cm="1">
        <f t="array" ref="C1051">IFERROR(INDEX(Stock_DataSet!$G$2:$G$6186, MATCH(1, (Stock_DataSet!$B$2:$B$6186=$A1051)*(Stock_DataSet!$A$2:$A$6186=C$1), 0)), "")</f>
        <v>3755.0595703125</v>
      </c>
      <c r="D1051" s="7" cm="1">
        <f t="array" ref="D1051">IFERROR(INDEX(Stock_DataSet!$G$2:$G$6186, MATCH(1, (Stock_DataSet!$B$2:$B$6186=$A1051)*(Stock_DataSet!$A$2:$A$6186=D$1), 0)), "")</f>
        <v>1682.27770996093</v>
      </c>
      <c r="E1051" s="7" cm="1">
        <f t="array" ref="E1051">IFERROR(INDEX(Stock_DataSet!$G$2:$G$6186, MATCH(1, (Stock_DataSet!$B$2:$B$6186=$A1051)*(Stock_DataSet!$A$2:$A$6186=E$1), 0)), "")</f>
        <v>1540.75573730468</v>
      </c>
      <c r="F1051" s="7" cm="1">
        <f t="array" ref="F1051">IFERROR(INDEX(Stock_DataSet!$G$2:$G$6186, MATCH(1, (Stock_DataSet!$B$2:$B$6186=$A1051)*(Stock_DataSet!$A$2:$A$6186=F$1), 0)), "")</f>
        <v>2608.38745117187</v>
      </c>
    </row>
    <row r="1052" spans="1:6" x14ac:dyDescent="0.25">
      <c r="A1052" s="10">
        <v>45289</v>
      </c>
      <c r="B1052" s="7" cm="1">
        <f t="array" ref="B1052">IFERROR(INDEX(Stock_DataSet!$G$2:$G$6186, MATCH(1, (Stock_DataSet!$B$2:$B$6186=$A1052)*(Stock_DataSet!$A$2:$A$6186=B$1), 0)), "")</f>
        <v>2576.20629882812</v>
      </c>
      <c r="C1052" s="7" cm="1">
        <f t="array" ref="C1052">IFERROR(INDEX(Stock_DataSet!$G$2:$G$6186, MATCH(1, (Stock_DataSet!$B$2:$B$6186=$A1052)*(Stock_DataSet!$A$2:$A$6186=C$1), 0)), "")</f>
        <v>3748.63598632812</v>
      </c>
      <c r="D1052" s="7" cm="1">
        <f t="array" ref="D1052">IFERROR(INDEX(Stock_DataSet!$G$2:$G$6186, MATCH(1, (Stock_DataSet!$B$2:$B$6186=$A1052)*(Stock_DataSet!$A$2:$A$6186=D$1), 0)), "")</f>
        <v>1686.22387695312</v>
      </c>
      <c r="E1052" s="7" cm="1">
        <f t="array" ref="E1052">IFERROR(INDEX(Stock_DataSet!$G$2:$G$6186, MATCH(1, (Stock_DataSet!$B$2:$B$6186=$A1052)*(Stock_DataSet!$A$2:$A$6186=E$1), 0)), "")</f>
        <v>1521.28247070312</v>
      </c>
      <c r="F1052" s="7" cm="1">
        <f t="array" ref="F1052">IFERROR(INDEX(Stock_DataSet!$G$2:$G$6186, MATCH(1, (Stock_DataSet!$B$2:$B$6186=$A1052)*(Stock_DataSet!$A$2:$A$6186=F$1), 0)), "")</f>
        <v>2638.24658203125</v>
      </c>
    </row>
    <row r="1053" spans="1:6" x14ac:dyDescent="0.25">
      <c r="A1053" s="10">
        <v>45292</v>
      </c>
      <c r="B1053" s="7" cm="1">
        <f t="array" ref="B1053">IFERROR(INDEX(Stock_DataSet!$G$2:$G$6186, MATCH(1, (Stock_DataSet!$B$2:$B$6186=$A1053)*(Stock_DataSet!$A$2:$A$6186=B$1), 0)), "")</f>
        <v>2581.48852539062</v>
      </c>
      <c r="C1053" s="7" cm="1">
        <f t="array" ref="C1053">IFERROR(INDEX(Stock_DataSet!$G$2:$G$6186, MATCH(1, (Stock_DataSet!$B$2:$B$6186=$A1053)*(Stock_DataSet!$A$2:$A$6186=C$1), 0)), "")</f>
        <v>3766.12744140625</v>
      </c>
      <c r="D1053" s="7" cm="1">
        <f t="array" ref="D1053">IFERROR(INDEX(Stock_DataSet!$G$2:$G$6186, MATCH(1, (Stock_DataSet!$B$2:$B$6186=$A1053)*(Stock_DataSet!$A$2:$A$6186=D$1), 0)), "")</f>
        <v>1675.22399902343</v>
      </c>
      <c r="E1053" s="7" cm="1">
        <f t="array" ref="E1053">IFERROR(INDEX(Stock_DataSet!$G$2:$G$6186, MATCH(1, (Stock_DataSet!$B$2:$B$6186=$A1053)*(Stock_DataSet!$A$2:$A$6186=E$1), 0)), "")</f>
        <v>1529.61401367187</v>
      </c>
      <c r="F1053" s="7" cm="1">
        <f t="array" ref="F1053">IFERROR(INDEX(Stock_DataSet!$G$2:$G$6186, MATCH(1, (Stock_DataSet!$B$2:$B$6186=$A1053)*(Stock_DataSet!$A$2:$A$6186=F$1), 0)), "")</f>
        <v>2629.13525390625</v>
      </c>
    </row>
    <row r="1054" spans="1:6" x14ac:dyDescent="0.25">
      <c r="A1054" s="10">
        <v>45293</v>
      </c>
      <c r="B1054" s="7" cm="1">
        <f t="array" ref="B1054">IFERROR(INDEX(Stock_DataSet!$G$2:$G$6186, MATCH(1, (Stock_DataSet!$B$2:$B$6186=$A1054)*(Stock_DataSet!$A$2:$A$6186=B$1), 0)), "")</f>
        <v>2602.86596679687</v>
      </c>
      <c r="C1054" s="7" cm="1">
        <f t="array" ref="C1054">IFERROR(INDEX(Stock_DataSet!$G$2:$G$6186, MATCH(1, (Stock_DataSet!$B$2:$B$6186=$A1054)*(Stock_DataSet!$A$2:$A$6186=C$1), 0)), "")</f>
        <v>3738.556640625</v>
      </c>
      <c r="D1054" s="7" cm="1">
        <f t="array" ref="D1054">IFERROR(INDEX(Stock_DataSet!$G$2:$G$6186, MATCH(1, (Stock_DataSet!$B$2:$B$6186=$A1054)*(Stock_DataSet!$A$2:$A$6186=D$1), 0)), "")</f>
        <v>1676.21057128906</v>
      </c>
      <c r="E1054" s="7" cm="1">
        <f t="array" ref="E1054">IFERROR(INDEX(Stock_DataSet!$G$2:$G$6186, MATCH(1, (Stock_DataSet!$B$2:$B$6186=$A1054)*(Stock_DataSet!$A$2:$A$6186=E$1), 0)), "")</f>
        <v>1512.90148925781</v>
      </c>
      <c r="F1054" s="7" cm="1">
        <f t="array" ref="F1054">IFERROR(INDEX(Stock_DataSet!$G$2:$G$6186, MATCH(1, (Stock_DataSet!$B$2:$B$6186=$A1054)*(Stock_DataSet!$A$2:$A$6186=F$1), 0)), "")</f>
        <v>2588.58056640625</v>
      </c>
    </row>
    <row r="1055" spans="1:6" x14ac:dyDescent="0.25">
      <c r="A1055" s="10">
        <v>45294</v>
      </c>
      <c r="B1055" s="7" cm="1">
        <f t="array" ref="B1055">IFERROR(INDEX(Stock_DataSet!$G$2:$G$6186, MATCH(1, (Stock_DataSet!$B$2:$B$6186=$A1055)*(Stock_DataSet!$A$2:$A$6186=B$1), 0)), "")</f>
        <v>2574.56201171875</v>
      </c>
      <c r="C1055" s="7" cm="1">
        <f t="array" ref="C1055">IFERROR(INDEX(Stock_DataSet!$G$2:$G$6186, MATCH(1, (Stock_DataSet!$B$2:$B$6186=$A1055)*(Stock_DataSet!$A$2:$A$6186=C$1), 0)), "")</f>
        <v>3648.18603515625</v>
      </c>
      <c r="D1055" s="7" cm="1">
        <f t="array" ref="D1055">IFERROR(INDEX(Stock_DataSet!$G$2:$G$6186, MATCH(1, (Stock_DataSet!$B$2:$B$6186=$A1055)*(Stock_DataSet!$A$2:$A$6186=D$1), 0)), "")</f>
        <v>1650.36352539062</v>
      </c>
      <c r="E1055" s="7" cm="1">
        <f t="array" ref="E1055">IFERROR(INDEX(Stock_DataSet!$G$2:$G$6186, MATCH(1, (Stock_DataSet!$B$2:$B$6186=$A1055)*(Stock_DataSet!$A$2:$A$6186=E$1), 0)), "")</f>
        <v>1469.12353515625</v>
      </c>
      <c r="F1055" s="7" cm="1">
        <f t="array" ref="F1055">IFERROR(INDEX(Stock_DataSet!$G$2:$G$6186, MATCH(1, (Stock_DataSet!$B$2:$B$6186=$A1055)*(Stock_DataSet!$A$2:$A$6186=F$1), 0)), "")</f>
        <v>2581.400390625</v>
      </c>
    </row>
    <row r="1056" spans="1:6" x14ac:dyDescent="0.25">
      <c r="A1056" s="10">
        <v>45295</v>
      </c>
      <c r="B1056" s="7" cm="1">
        <f t="array" ref="B1056">IFERROR(INDEX(Stock_DataSet!$G$2:$G$6186, MATCH(1, (Stock_DataSet!$B$2:$B$6186=$A1056)*(Stock_DataSet!$A$2:$A$6186=B$1), 0)), "")</f>
        <v>2587.86669921875</v>
      </c>
      <c r="C1056" s="7" cm="1">
        <f t="array" ref="C1056">IFERROR(INDEX(Stock_DataSet!$G$2:$G$6186, MATCH(1, (Stock_DataSet!$B$2:$B$6186=$A1056)*(Stock_DataSet!$A$2:$A$6186=C$1), 0)), "")</f>
        <v>3623.5302734375</v>
      </c>
      <c r="D1056" s="7" cm="1">
        <f t="array" ref="D1056">IFERROR(INDEX(Stock_DataSet!$G$2:$G$6186, MATCH(1, (Stock_DataSet!$B$2:$B$6186=$A1056)*(Stock_DataSet!$A$2:$A$6186=D$1), 0)), "")</f>
        <v>1668.07177734375</v>
      </c>
      <c r="E1056" s="7" cm="1">
        <f t="array" ref="E1056">IFERROR(INDEX(Stock_DataSet!$G$2:$G$6186, MATCH(1, (Stock_DataSet!$B$2:$B$6186=$A1056)*(Stock_DataSet!$A$2:$A$6186=E$1), 0)), "")</f>
        <v>1491.50549316406</v>
      </c>
      <c r="F1056" s="7" cm="1">
        <f t="array" ref="F1056">IFERROR(INDEX(Stock_DataSet!$G$2:$G$6186, MATCH(1, (Stock_DataSet!$B$2:$B$6186=$A1056)*(Stock_DataSet!$A$2:$A$6186=F$1), 0)), "")</f>
        <v>2567.53540039062</v>
      </c>
    </row>
    <row r="1057" spans="1:6" x14ac:dyDescent="0.25">
      <c r="A1057" s="10">
        <v>45296</v>
      </c>
      <c r="B1057" s="7" cm="1">
        <f t="array" ref="B1057">IFERROR(INDEX(Stock_DataSet!$G$2:$G$6186, MATCH(1, (Stock_DataSet!$B$2:$B$6186=$A1057)*(Stock_DataSet!$A$2:$A$6186=B$1), 0)), "")</f>
        <v>2598.87939453125</v>
      </c>
      <c r="C1057" s="7" cm="1">
        <f t="array" ref="C1057">IFERROR(INDEX(Stock_DataSet!$G$2:$G$6186, MATCH(1, (Stock_DataSet!$B$2:$B$6186=$A1057)*(Stock_DataSet!$A$2:$A$6186=C$1), 0)), "")</f>
        <v>3693.79125976562</v>
      </c>
      <c r="D1057" s="7" cm="1">
        <f t="array" ref="D1057">IFERROR(INDEX(Stock_DataSet!$G$2:$G$6186, MATCH(1, (Stock_DataSet!$B$2:$B$6186=$A1057)*(Stock_DataSet!$A$2:$A$6186=D$1), 0)), "")</f>
        <v>1659.53820800781</v>
      </c>
      <c r="E1057" s="7" cm="1">
        <f t="array" ref="E1057">IFERROR(INDEX(Stock_DataSet!$G$2:$G$6186, MATCH(1, (Stock_DataSet!$B$2:$B$6186=$A1057)*(Stock_DataSet!$A$2:$A$6186=E$1), 0)), "")</f>
        <v>1511.07739257812</v>
      </c>
      <c r="F1057" s="7" cm="1">
        <f t="array" ref="F1057">IFERROR(INDEX(Stock_DataSet!$G$2:$G$6186, MATCH(1, (Stock_DataSet!$B$2:$B$6186=$A1057)*(Stock_DataSet!$A$2:$A$6186=F$1), 0)), "")</f>
        <v>2594.77026367187</v>
      </c>
    </row>
    <row r="1058" spans="1:6" x14ac:dyDescent="0.25">
      <c r="A1058" s="10">
        <v>45299</v>
      </c>
      <c r="B1058" s="7" cm="1">
        <f t="array" ref="B1058">IFERROR(INDEX(Stock_DataSet!$G$2:$G$6186, MATCH(1, (Stock_DataSet!$B$2:$B$6186=$A1058)*(Stock_DataSet!$A$2:$A$6186=B$1), 0)), "")</f>
        <v>2578.59838867187</v>
      </c>
      <c r="C1058" s="7" cm="1">
        <f t="array" ref="C1058">IFERROR(INDEX(Stock_DataSet!$G$2:$G$6186, MATCH(1, (Stock_DataSet!$B$2:$B$6186=$A1058)*(Stock_DataSet!$A$2:$A$6186=C$1), 0)), "")</f>
        <v>3634.89453125</v>
      </c>
      <c r="D1058" s="7" cm="1">
        <f t="array" ref="D1058">IFERROR(INDEX(Stock_DataSet!$G$2:$G$6186, MATCH(1, (Stock_DataSet!$B$2:$B$6186=$A1058)*(Stock_DataSet!$A$2:$A$6186=D$1), 0)), "")</f>
        <v>1641.04077148437</v>
      </c>
      <c r="E1058" s="7" cm="1">
        <f t="array" ref="E1058">IFERROR(INDEX(Stock_DataSet!$G$2:$G$6186, MATCH(1, (Stock_DataSet!$B$2:$B$6186=$A1058)*(Stock_DataSet!$A$2:$A$6186=E$1), 0)), "")</f>
        <v>1501.46411132812</v>
      </c>
      <c r="F1058" s="7" cm="1">
        <f t="array" ref="F1058">IFERROR(INDEX(Stock_DataSet!$G$2:$G$6186, MATCH(1, (Stock_DataSet!$B$2:$B$6186=$A1058)*(Stock_DataSet!$A$2:$A$6186=F$1), 0)), "")</f>
        <v>2553.37353515625</v>
      </c>
    </row>
    <row r="1059" spans="1:6" x14ac:dyDescent="0.25">
      <c r="A1059" s="10">
        <v>45300</v>
      </c>
      <c r="B1059" s="7" cm="1">
        <f t="array" ref="B1059">IFERROR(INDEX(Stock_DataSet!$G$2:$G$6186, MATCH(1, (Stock_DataSet!$B$2:$B$6186=$A1059)*(Stock_DataSet!$A$2:$A$6186=B$1), 0)), "")</f>
        <v>2571.771484375</v>
      </c>
      <c r="C1059" s="7" cm="1">
        <f t="array" ref="C1059">IFERROR(INDEX(Stock_DataSet!$G$2:$G$6186, MATCH(1, (Stock_DataSet!$B$2:$B$6186=$A1059)*(Stock_DataSet!$A$2:$A$6186=C$1), 0)), "")</f>
        <v>3646.357421875</v>
      </c>
      <c r="D1059" s="7" cm="1">
        <f t="array" ref="D1059">IFERROR(INDEX(Stock_DataSet!$G$2:$G$6186, MATCH(1, (Stock_DataSet!$B$2:$B$6186=$A1059)*(Stock_DataSet!$A$2:$A$6186=D$1), 0)), "")</f>
        <v>1628.26525878906</v>
      </c>
      <c r="E1059" s="7" cm="1">
        <f t="array" ref="E1059">IFERROR(INDEX(Stock_DataSet!$G$2:$G$6186, MATCH(1, (Stock_DataSet!$B$2:$B$6186=$A1059)*(Stock_DataSet!$A$2:$A$6186=E$1), 0)), "")</f>
        <v>1507.873046875</v>
      </c>
      <c r="F1059" s="7" cm="1">
        <f t="array" ref="F1059">IFERROR(INDEX(Stock_DataSet!$G$2:$G$6186, MATCH(1, (Stock_DataSet!$B$2:$B$6186=$A1059)*(Stock_DataSet!$A$2:$A$6186=F$1), 0)), "")</f>
        <v>2554.85888671875</v>
      </c>
    </row>
    <row r="1060" spans="1:6" x14ac:dyDescent="0.25">
      <c r="A1060" s="10">
        <v>45301</v>
      </c>
      <c r="B1060" s="7" cm="1">
        <f t="array" ref="B1060">IFERROR(INDEX(Stock_DataSet!$G$2:$G$6186, MATCH(1, (Stock_DataSet!$B$2:$B$6186=$A1060)*(Stock_DataSet!$A$2:$A$6186=B$1), 0)), "")</f>
        <v>2641.13623046875</v>
      </c>
      <c r="C1060" s="7" cm="1">
        <f t="array" ref="C1060">IFERROR(INDEX(Stock_DataSet!$G$2:$G$6186, MATCH(1, (Stock_DataSet!$B$2:$B$6186=$A1060)*(Stock_DataSet!$A$2:$A$6186=C$1), 0)), "")</f>
        <v>3669.234375</v>
      </c>
      <c r="D1060" s="7" cm="1">
        <f t="array" ref="D1060">IFERROR(INDEX(Stock_DataSet!$G$2:$G$6186, MATCH(1, (Stock_DataSet!$B$2:$B$6186=$A1060)*(Stock_DataSet!$A$2:$A$6186=D$1), 0)), "")</f>
        <v>1633.64184570312</v>
      </c>
      <c r="E1060" s="7" cm="1">
        <f t="array" ref="E1060">IFERROR(INDEX(Stock_DataSet!$G$2:$G$6186, MATCH(1, (Stock_DataSet!$B$2:$B$6186=$A1060)*(Stock_DataSet!$A$2:$A$6186=E$1), 0)), "")</f>
        <v>1498.60461425781</v>
      </c>
      <c r="F1060" s="7" cm="1">
        <f t="array" ref="F1060">IFERROR(INDEX(Stock_DataSet!$G$2:$G$6186, MATCH(1, (Stock_DataSet!$B$2:$B$6186=$A1060)*(Stock_DataSet!$A$2:$A$6186=F$1), 0)), "")</f>
        <v>2552.53149414062</v>
      </c>
    </row>
    <row r="1061" spans="1:6" x14ac:dyDescent="0.25">
      <c r="A1061" s="10">
        <v>45302</v>
      </c>
      <c r="B1061" s="7" cm="1">
        <f t="array" ref="B1061">IFERROR(INDEX(Stock_DataSet!$G$2:$G$6186, MATCH(1, (Stock_DataSet!$B$2:$B$6186=$A1061)*(Stock_DataSet!$A$2:$A$6186=B$1), 0)), "")</f>
        <v>2710.60034179687</v>
      </c>
      <c r="C1061" s="7" cm="1">
        <f t="array" ref="C1061">IFERROR(INDEX(Stock_DataSet!$G$2:$G$6186, MATCH(1, (Stock_DataSet!$B$2:$B$6186=$A1061)*(Stock_DataSet!$A$2:$A$6186=C$1), 0)), "")</f>
        <v>3691.46899414062</v>
      </c>
      <c r="D1061" s="7" cm="1">
        <f t="array" ref="D1061">IFERROR(INDEX(Stock_DataSet!$G$2:$G$6186, MATCH(1, (Stock_DataSet!$B$2:$B$6186=$A1061)*(Stock_DataSet!$A$2:$A$6186=D$1), 0)), "")</f>
        <v>1626.78552246093</v>
      </c>
      <c r="E1061" s="7" cm="1">
        <f t="array" ref="E1061">IFERROR(INDEX(Stock_DataSet!$G$2:$G$6186, MATCH(1, (Stock_DataSet!$B$2:$B$6186=$A1061)*(Stock_DataSet!$A$2:$A$6186=E$1), 0)), "")</f>
        <v>1473.2646484375</v>
      </c>
      <c r="F1061" s="7" cm="1">
        <f t="array" ref="F1061">IFERROR(INDEX(Stock_DataSet!$G$2:$G$6186, MATCH(1, (Stock_DataSet!$B$2:$B$6186=$A1061)*(Stock_DataSet!$A$2:$A$6186=F$1), 0)), "")</f>
        <v>2511.72900390625</v>
      </c>
    </row>
    <row r="1062" spans="1:6" x14ac:dyDescent="0.25">
      <c r="A1062" s="10">
        <v>45303</v>
      </c>
      <c r="B1062" s="7" cm="1">
        <f t="array" ref="B1062">IFERROR(INDEX(Stock_DataSet!$G$2:$G$6186, MATCH(1, (Stock_DataSet!$B$2:$B$6186=$A1062)*(Stock_DataSet!$A$2:$A$6186=B$1), 0)), "")</f>
        <v>2732.17700195312</v>
      </c>
      <c r="C1062" s="7" cm="1">
        <f t="array" ref="C1062">IFERROR(INDEX(Stock_DataSet!$G$2:$G$6186, MATCH(1, (Stock_DataSet!$B$2:$B$6186=$A1062)*(Stock_DataSet!$A$2:$A$6186=C$1), 0)), "")</f>
        <v>3836.9814453125</v>
      </c>
      <c r="D1062" s="7" cm="1">
        <f t="array" ref="D1062">IFERROR(INDEX(Stock_DataSet!$G$2:$G$6186, MATCH(1, (Stock_DataSet!$B$2:$B$6186=$A1062)*(Stock_DataSet!$A$2:$A$6186=D$1), 0)), "")</f>
        <v>1619.09057617187</v>
      </c>
      <c r="E1062" s="7" cm="1">
        <f t="array" ref="E1062">IFERROR(INDEX(Stock_DataSet!$G$2:$G$6186, MATCH(1, (Stock_DataSet!$B$2:$B$6186=$A1062)*(Stock_DataSet!$A$2:$A$6186=E$1), 0)), "")</f>
        <v>1590.15368652343</v>
      </c>
      <c r="F1062" s="7" cm="1">
        <f t="array" ref="F1062">IFERROR(INDEX(Stock_DataSet!$G$2:$G$6186, MATCH(1, (Stock_DataSet!$B$2:$B$6186=$A1062)*(Stock_DataSet!$A$2:$A$6186=F$1), 0)), "")</f>
        <v>2519.45385742187</v>
      </c>
    </row>
    <row r="1063" spans="1:6" x14ac:dyDescent="0.25">
      <c r="A1063" s="10">
        <v>45306</v>
      </c>
      <c r="B1063" s="7" cm="1">
        <f t="array" ref="B1063">IFERROR(INDEX(Stock_DataSet!$G$2:$G$6186, MATCH(1, (Stock_DataSet!$B$2:$B$6186=$A1063)*(Stock_DataSet!$A$2:$A$6186=B$1), 0)), "")</f>
        <v>2778.81884765625</v>
      </c>
      <c r="C1063" s="7" cm="1">
        <f t="array" ref="C1063">IFERROR(INDEX(Stock_DataSet!$G$2:$G$6186, MATCH(1, (Stock_DataSet!$B$2:$B$6186=$A1063)*(Stock_DataSet!$A$2:$A$6186=C$1), 0)), "")</f>
        <v>3857.73364257812</v>
      </c>
      <c r="D1063" s="7" cm="1">
        <f t="array" ref="D1063">IFERROR(INDEX(Stock_DataSet!$G$2:$G$6186, MATCH(1, (Stock_DataSet!$B$2:$B$6186=$A1063)*(Stock_DataSet!$A$2:$A$6186=D$1), 0)), "")</f>
        <v>1650.26489257812</v>
      </c>
      <c r="E1063" s="7" cm="1">
        <f t="array" ref="E1063">IFERROR(INDEX(Stock_DataSet!$G$2:$G$6186, MATCH(1, (Stock_DataSet!$B$2:$B$6186=$A1063)*(Stock_DataSet!$A$2:$A$6186=E$1), 0)), "")</f>
        <v>1628.95239257812</v>
      </c>
      <c r="F1063" s="7" cm="1">
        <f t="array" ref="F1063">IFERROR(INDEX(Stock_DataSet!$G$2:$G$6186, MATCH(1, (Stock_DataSet!$B$2:$B$6186=$A1063)*(Stock_DataSet!$A$2:$A$6186=F$1), 0)), "")</f>
        <v>2548.3720703125</v>
      </c>
    </row>
    <row r="1064" spans="1:6" x14ac:dyDescent="0.25">
      <c r="A1064" s="10">
        <v>45307</v>
      </c>
      <c r="B1064" s="7" cm="1">
        <f t="array" ref="B1064">IFERROR(INDEX(Stock_DataSet!$G$2:$G$6186, MATCH(1, (Stock_DataSet!$B$2:$B$6186=$A1064)*(Stock_DataSet!$A$2:$A$6186=B$1), 0)), "")</f>
        <v>2739.95068359375</v>
      </c>
      <c r="C1064" s="7" cm="1">
        <f t="array" ref="C1064">IFERROR(INDEX(Stock_DataSet!$G$2:$G$6186, MATCH(1, (Stock_DataSet!$B$2:$B$6186=$A1064)*(Stock_DataSet!$A$2:$A$6186=C$1), 0)), "")</f>
        <v>3815.73510742187</v>
      </c>
      <c r="D1064" s="7" cm="1">
        <f t="array" ref="D1064">IFERROR(INDEX(Stock_DataSet!$G$2:$G$6186, MATCH(1, (Stock_DataSet!$B$2:$B$6186=$A1064)*(Stock_DataSet!$A$2:$A$6186=D$1), 0)), "")</f>
        <v>1656.52941894531</v>
      </c>
      <c r="E1064" s="7" cm="1">
        <f t="array" ref="E1064">IFERROR(INDEX(Stock_DataSet!$G$2:$G$6186, MATCH(1, (Stock_DataSet!$B$2:$B$6186=$A1064)*(Stock_DataSet!$A$2:$A$6186=E$1), 0)), "")</f>
        <v>1608.69030761718</v>
      </c>
      <c r="F1064" s="7" cm="1">
        <f t="array" ref="F1064">IFERROR(INDEX(Stock_DataSet!$G$2:$G$6186, MATCH(1, (Stock_DataSet!$B$2:$B$6186=$A1064)*(Stock_DataSet!$A$2:$A$6186=F$1), 0)), "")</f>
        <v>2544.31176757812</v>
      </c>
    </row>
    <row r="1065" spans="1:6" x14ac:dyDescent="0.25">
      <c r="A1065" s="10">
        <v>45308</v>
      </c>
      <c r="B1065" s="7" cm="1">
        <f t="array" ref="B1065">IFERROR(INDEX(Stock_DataSet!$G$2:$G$6186, MATCH(1, (Stock_DataSet!$B$2:$B$6186=$A1065)*(Stock_DataSet!$A$2:$A$6186=B$1), 0)), "")</f>
        <v>2713.93872070312</v>
      </c>
      <c r="C1065" s="7" cm="1">
        <f t="array" ref="C1065">IFERROR(INDEX(Stock_DataSet!$G$2:$G$6186, MATCH(1, (Stock_DataSet!$B$2:$B$6186=$A1065)*(Stock_DataSet!$A$2:$A$6186=C$1), 0)), "")</f>
        <v>3838.76000976562</v>
      </c>
      <c r="D1065" s="7" cm="1">
        <f t="array" ref="D1065">IFERROR(INDEX(Stock_DataSet!$G$2:$G$6186, MATCH(1, (Stock_DataSet!$B$2:$B$6186=$A1065)*(Stock_DataSet!$A$2:$A$6186=D$1), 0)), "")</f>
        <v>1516.78759765625</v>
      </c>
      <c r="E1065" s="7" cm="1">
        <f t="array" ref="E1065">IFERROR(INDEX(Stock_DataSet!$G$2:$G$6186, MATCH(1, (Stock_DataSet!$B$2:$B$6186=$A1065)*(Stock_DataSet!$A$2:$A$6186=E$1), 0)), "")</f>
        <v>1617.21911621093</v>
      </c>
      <c r="F1065" s="7" cm="1">
        <f t="array" ref="F1065">IFERROR(INDEX(Stock_DataSet!$G$2:$G$6186, MATCH(1, (Stock_DataSet!$B$2:$B$6186=$A1065)*(Stock_DataSet!$A$2:$A$6186=F$1), 0)), "")</f>
        <v>2538.17138671875</v>
      </c>
    </row>
    <row r="1066" spans="1:6" x14ac:dyDescent="0.25">
      <c r="A1066" s="10">
        <v>45309</v>
      </c>
      <c r="B1066" s="7" cm="1">
        <f t="array" ref="B1066">IFERROR(INDEX(Stock_DataSet!$G$2:$G$6186, MATCH(1, (Stock_DataSet!$B$2:$B$6186=$A1066)*(Stock_DataSet!$A$2:$A$6186=B$1), 0)), "")</f>
        <v>2726.64575195312</v>
      </c>
      <c r="C1066" s="7" cm="1">
        <f t="array" ref="C1066">IFERROR(INDEX(Stock_DataSet!$G$2:$G$6186, MATCH(1, (Stock_DataSet!$B$2:$B$6186=$A1066)*(Stock_DataSet!$A$2:$A$6186=C$1), 0)), "")</f>
        <v>3856.5478515625</v>
      </c>
      <c r="D1066" s="7" cm="1">
        <f t="array" ref="D1066">IFERROR(INDEX(Stock_DataSet!$G$2:$G$6186, MATCH(1, (Stock_DataSet!$B$2:$B$6186=$A1066)*(Stock_DataSet!$A$2:$A$6186=D$1), 0)), "")</f>
        <v>1466.12939453125</v>
      </c>
      <c r="E1066" s="7" cm="1">
        <f t="array" ref="E1066">IFERROR(INDEX(Stock_DataSet!$G$2:$G$6186, MATCH(1, (Stock_DataSet!$B$2:$B$6186=$A1066)*(Stock_DataSet!$A$2:$A$6186=E$1), 0)), "")</f>
        <v>1619.58544921875</v>
      </c>
      <c r="F1066" s="7" cm="1">
        <f t="array" ref="F1066">IFERROR(INDEX(Stock_DataSet!$G$2:$G$6186, MATCH(1, (Stock_DataSet!$B$2:$B$6186=$A1066)*(Stock_DataSet!$A$2:$A$6186=F$1), 0)), "")</f>
        <v>2523.41528320312</v>
      </c>
    </row>
    <row r="1067" spans="1:6" x14ac:dyDescent="0.25">
      <c r="A1067" s="10">
        <v>45310</v>
      </c>
      <c r="B1067" s="7" cm="1">
        <f t="array" ref="B1067">IFERROR(INDEX(Stock_DataSet!$G$2:$G$6186, MATCH(1, (Stock_DataSet!$B$2:$B$6186=$A1067)*(Stock_DataSet!$A$2:$A$6186=B$1), 0)), "")</f>
        <v>2725.64916992187</v>
      </c>
      <c r="C1067" s="7" cm="1">
        <f t="array" ref="C1067">IFERROR(INDEX(Stock_DataSet!$G$2:$G$6186, MATCH(1, (Stock_DataSet!$B$2:$B$6186=$A1067)*(Stock_DataSet!$A$2:$A$6186=C$1), 0)), "")</f>
        <v>3905.52734375</v>
      </c>
      <c r="D1067" s="7" cm="1">
        <f t="array" ref="D1067">IFERROR(INDEX(Stock_DataSet!$G$2:$G$6186, MATCH(1, (Stock_DataSet!$B$2:$B$6186=$A1067)*(Stock_DataSet!$A$2:$A$6186=D$1), 0)), "")</f>
        <v>1450.83813476562</v>
      </c>
      <c r="E1067" s="7" cm="1">
        <f t="array" ref="E1067">IFERROR(INDEX(Stock_DataSet!$G$2:$G$6186, MATCH(1, (Stock_DataSet!$B$2:$B$6186=$A1067)*(Stock_DataSet!$A$2:$A$6186=E$1), 0)), "")</f>
        <v>1635.95288085937</v>
      </c>
      <c r="F1067" s="7" cm="1">
        <f t="array" ref="F1067">IFERROR(INDEX(Stock_DataSet!$G$2:$G$6186, MATCH(1, (Stock_DataSet!$B$2:$B$6186=$A1067)*(Stock_DataSet!$A$2:$A$6186=F$1), 0)), "")</f>
        <v>2540.64721679687</v>
      </c>
    </row>
    <row r="1068" spans="1:6" x14ac:dyDescent="0.25">
      <c r="A1068" s="10">
        <v>45314</v>
      </c>
      <c r="B1068" s="7" cm="1">
        <f t="array" ref="B1068">IFERROR(INDEX(Stock_DataSet!$G$2:$G$6186, MATCH(1, (Stock_DataSet!$B$2:$B$6186=$A1068)*(Stock_DataSet!$A$2:$A$6186=B$1), 0)), "")</f>
        <v>2648.162109375</v>
      </c>
      <c r="C1068" s="7" cm="1">
        <f t="array" ref="C1068">IFERROR(INDEX(Stock_DataSet!$G$2:$G$6186, MATCH(1, (Stock_DataSet!$B$2:$B$6186=$A1068)*(Stock_DataSet!$A$2:$A$6186=C$1), 0)), "")</f>
        <v>3821.5341796875</v>
      </c>
      <c r="D1068" s="7" cm="1">
        <f t="array" ref="D1068">IFERROR(INDEX(Stock_DataSet!$G$2:$G$6186, MATCH(1, (Stock_DataSet!$B$2:$B$6186=$A1068)*(Stock_DataSet!$A$2:$A$6186=D$1), 0)), "")</f>
        <v>1408.12145996093</v>
      </c>
      <c r="E1068" s="7" cm="1">
        <f t="array" ref="E1068">IFERROR(INDEX(Stock_DataSet!$G$2:$G$6186, MATCH(1, (Stock_DataSet!$B$2:$B$6186=$A1068)*(Stock_DataSet!$A$2:$A$6186=E$1), 0)), "")</f>
        <v>1619.14184570312</v>
      </c>
      <c r="F1068" s="7" cm="1">
        <f t="array" ref="F1068">IFERROR(INDEX(Stock_DataSet!$G$2:$G$6186, MATCH(1, (Stock_DataSet!$B$2:$B$6186=$A1068)*(Stock_DataSet!$A$2:$A$6186=F$1), 0)), "")</f>
        <v>2352.62915039062</v>
      </c>
    </row>
    <row r="1069" spans="1:6" x14ac:dyDescent="0.25">
      <c r="A1069" s="10">
        <v>45315</v>
      </c>
      <c r="B1069" s="7" cm="1">
        <f t="array" ref="B1069">IFERROR(INDEX(Stock_DataSet!$G$2:$G$6186, MATCH(1, (Stock_DataSet!$B$2:$B$6186=$A1069)*(Stock_DataSet!$A$2:$A$6186=B$1), 0)), "")</f>
        <v>2678.65869140625</v>
      </c>
      <c r="C1069" s="7" cm="1">
        <f t="array" ref="C1069">IFERROR(INDEX(Stock_DataSet!$G$2:$G$6186, MATCH(1, (Stock_DataSet!$B$2:$B$6186=$A1069)*(Stock_DataSet!$A$2:$A$6186=C$1), 0)), "")</f>
        <v>3805.24072265625</v>
      </c>
      <c r="D1069" s="7" cm="1">
        <f t="array" ref="D1069">IFERROR(INDEX(Stock_DataSet!$G$2:$G$6186, MATCH(1, (Stock_DataSet!$B$2:$B$6186=$A1069)*(Stock_DataSet!$A$2:$A$6186=D$1), 0)), "")</f>
        <v>1436.28686523437</v>
      </c>
      <c r="E1069" s="7" cm="1">
        <f t="array" ref="E1069">IFERROR(INDEX(Stock_DataSet!$G$2:$G$6186, MATCH(1, (Stock_DataSet!$B$2:$B$6186=$A1069)*(Stock_DataSet!$A$2:$A$6186=E$1), 0)), "")</f>
        <v>1651.92590332031</v>
      </c>
      <c r="F1069" s="7" cm="1">
        <f t="array" ref="F1069">IFERROR(INDEX(Stock_DataSet!$G$2:$G$6186, MATCH(1, (Stock_DataSet!$B$2:$B$6186=$A1069)*(Stock_DataSet!$A$2:$A$6186=F$1), 0)), "")</f>
        <v>2418.09130859375</v>
      </c>
    </row>
    <row r="1070" spans="1:6" x14ac:dyDescent="0.25">
      <c r="A1070" s="10">
        <v>45316</v>
      </c>
      <c r="B1070" s="7" cm="1">
        <f t="array" ref="B1070">IFERROR(INDEX(Stock_DataSet!$G$2:$G$6186, MATCH(1, (Stock_DataSet!$B$2:$B$6186=$A1070)*(Stock_DataSet!$A$2:$A$6186=B$1), 0)), "")</f>
        <v>2696.99633789062</v>
      </c>
      <c r="C1070" s="7" cm="1">
        <f t="array" ref="C1070">IFERROR(INDEX(Stock_DataSet!$G$2:$G$6186, MATCH(1, (Stock_DataSet!$B$2:$B$6186=$A1070)*(Stock_DataSet!$A$2:$A$6186=C$1), 0)), "")</f>
        <v>3774.04052734375</v>
      </c>
      <c r="D1070" s="7" cm="1">
        <f t="array" ref="D1070">IFERROR(INDEX(Stock_DataSet!$G$2:$G$6186, MATCH(1, (Stock_DataSet!$B$2:$B$6186=$A1070)*(Stock_DataSet!$A$2:$A$6186=D$1), 0)), "")</f>
        <v>1415.56982421875</v>
      </c>
      <c r="E1070" s="7" cm="1">
        <f t="array" ref="E1070">IFERROR(INDEX(Stock_DataSet!$G$2:$G$6186, MATCH(1, (Stock_DataSet!$B$2:$B$6186=$A1070)*(Stock_DataSet!$A$2:$A$6186=E$1), 0)), "")</f>
        <v>1645.71423339843</v>
      </c>
      <c r="F1070" s="7" cm="1">
        <f t="array" ref="F1070">IFERROR(INDEX(Stock_DataSet!$G$2:$G$6186, MATCH(1, (Stock_DataSet!$B$2:$B$6186=$A1070)*(Stock_DataSet!$A$2:$A$6186=F$1), 0)), "")</f>
        <v>2404.87036132812</v>
      </c>
    </row>
    <row r="1071" spans="1:6" x14ac:dyDescent="0.25">
      <c r="A1071" s="10">
        <v>45320</v>
      </c>
      <c r="B1071" s="7" cm="1">
        <f t="array" ref="B1071">IFERROR(INDEX(Stock_DataSet!$G$2:$G$6186, MATCH(1, (Stock_DataSet!$B$2:$B$6186=$A1071)*(Stock_DataSet!$A$2:$A$6186=B$1), 0)), "")</f>
        <v>2886.30395507812</v>
      </c>
      <c r="C1071" s="7" cm="1">
        <f t="array" ref="C1071">IFERROR(INDEX(Stock_DataSet!$G$2:$G$6186, MATCH(1, (Stock_DataSet!$B$2:$B$6186=$A1071)*(Stock_DataSet!$A$2:$A$6186=C$1), 0)), "")</f>
        <v>3764.82885742187</v>
      </c>
      <c r="D1071" s="7" cm="1">
        <f t="array" ref="D1071">IFERROR(INDEX(Stock_DataSet!$G$2:$G$6186, MATCH(1, (Stock_DataSet!$B$2:$B$6186=$A1071)*(Stock_DataSet!$A$2:$A$6186=D$1), 0)), "")</f>
        <v>1435.0537109375</v>
      </c>
      <c r="E1071" s="7" cm="1">
        <f t="array" ref="E1071">IFERROR(INDEX(Stock_DataSet!$G$2:$G$6186, MATCH(1, (Stock_DataSet!$B$2:$B$6186=$A1071)*(Stock_DataSet!$A$2:$A$6186=E$1), 0)), "")</f>
        <v>1633.38928222656</v>
      </c>
      <c r="F1071" s="7" cm="1">
        <f t="array" ref="F1071">IFERROR(INDEX(Stock_DataSet!$G$2:$G$6186, MATCH(1, (Stock_DataSet!$B$2:$B$6186=$A1071)*(Stock_DataSet!$A$2:$A$6186=F$1), 0)), "")</f>
        <v>2420.81469726562</v>
      </c>
    </row>
    <row r="1072" spans="1:6" x14ac:dyDescent="0.25">
      <c r="A1072" s="10">
        <v>45321</v>
      </c>
      <c r="B1072" s="7" cm="1">
        <f t="array" ref="B1072">IFERROR(INDEX(Stock_DataSet!$G$2:$G$6186, MATCH(1, (Stock_DataSet!$B$2:$B$6186=$A1072)*(Stock_DataSet!$A$2:$A$6186=B$1), 0)), "")</f>
        <v>2805.72729492187</v>
      </c>
      <c r="C1072" s="7" cm="1">
        <f t="array" ref="C1072">IFERROR(INDEX(Stock_DataSet!$G$2:$G$6186, MATCH(1, (Stock_DataSet!$B$2:$B$6186=$A1072)*(Stock_DataSet!$A$2:$A$6186=C$1), 0)), "")</f>
        <v>3764.38330078125</v>
      </c>
      <c r="D1072" s="7" cm="1">
        <f t="array" ref="D1072">IFERROR(INDEX(Stock_DataSet!$G$2:$G$6186, MATCH(1, (Stock_DataSet!$B$2:$B$6186=$A1072)*(Stock_DataSet!$A$2:$A$6186=D$1), 0)), "")</f>
        <v>1424.84313964843</v>
      </c>
      <c r="E1072" s="7" cm="1">
        <f t="array" ref="E1072">IFERROR(INDEX(Stock_DataSet!$G$2:$G$6186, MATCH(1, (Stock_DataSet!$B$2:$B$6186=$A1072)*(Stock_DataSet!$A$2:$A$6186=E$1), 0)), "")</f>
        <v>1628.31140136718</v>
      </c>
      <c r="F1072" s="7" cm="1">
        <f t="array" ref="F1072">IFERROR(INDEX(Stock_DataSet!$G$2:$G$6186, MATCH(1, (Stock_DataSet!$B$2:$B$6186=$A1072)*(Stock_DataSet!$A$2:$A$6186=F$1), 0)), "")</f>
        <v>2434.92724609375</v>
      </c>
    </row>
    <row r="1073" spans="1:6" x14ac:dyDescent="0.25">
      <c r="A1073" s="10">
        <v>45322</v>
      </c>
      <c r="B1073" s="7" cm="1">
        <f t="array" ref="B1073">IFERROR(INDEX(Stock_DataSet!$G$2:$G$6186, MATCH(1, (Stock_DataSet!$B$2:$B$6186=$A1073)*(Stock_DataSet!$A$2:$A$6186=B$1), 0)), "")</f>
        <v>2843.59887695312</v>
      </c>
      <c r="C1073" s="7" cm="1">
        <f t="array" ref="C1073">IFERROR(INDEX(Stock_DataSet!$G$2:$G$6186, MATCH(1, (Stock_DataSet!$B$2:$B$6186=$A1073)*(Stock_DataSet!$A$2:$A$6186=C$1), 0)), "")</f>
        <v>3779.63647460937</v>
      </c>
      <c r="D1073" s="7" cm="1">
        <f t="array" ref="D1073">IFERROR(INDEX(Stock_DataSet!$G$2:$G$6186, MATCH(1, (Stock_DataSet!$B$2:$B$6186=$A1073)*(Stock_DataSet!$A$2:$A$6186=D$1), 0)), "")</f>
        <v>1442.84729003906</v>
      </c>
      <c r="E1073" s="7" cm="1">
        <f t="array" ref="E1073">IFERROR(INDEX(Stock_DataSet!$G$2:$G$6186, MATCH(1, (Stock_DataSet!$B$2:$B$6186=$A1073)*(Stock_DataSet!$A$2:$A$6186=E$1), 0)), "")</f>
        <v>1637.62915039062</v>
      </c>
      <c r="F1073" s="7" cm="1">
        <f t="array" ref="F1073">IFERROR(INDEX(Stock_DataSet!$G$2:$G$6186, MATCH(1, (Stock_DataSet!$B$2:$B$6186=$A1073)*(Stock_DataSet!$A$2:$A$6186=F$1), 0)), "")</f>
        <v>2457.6064453125</v>
      </c>
    </row>
    <row r="1074" spans="1:6" x14ac:dyDescent="0.25">
      <c r="A1074" s="10">
        <v>45323</v>
      </c>
      <c r="B1074" s="7" cm="1">
        <f t="array" ref="B1074">IFERROR(INDEX(Stock_DataSet!$G$2:$G$6186, MATCH(1, (Stock_DataSet!$B$2:$B$6186=$A1074)*(Stock_DataSet!$A$2:$A$6186=B$1), 0)), "")</f>
        <v>2843.64868164062</v>
      </c>
      <c r="C1074" s="7" cm="1">
        <f t="array" ref="C1074">IFERROR(INDEX(Stock_DataSet!$G$2:$G$6186, MATCH(1, (Stock_DataSet!$B$2:$B$6186=$A1074)*(Stock_DataSet!$A$2:$A$6186=C$1), 0)), "")</f>
        <v>3817.47290039062</v>
      </c>
      <c r="D1074" s="7" cm="1">
        <f t="array" ref="D1074">IFERROR(INDEX(Stock_DataSet!$G$2:$G$6186, MATCH(1, (Stock_DataSet!$B$2:$B$6186=$A1074)*(Stock_DataSet!$A$2:$A$6186=D$1), 0)), "")</f>
        <v>1446.59606933593</v>
      </c>
      <c r="E1074" s="7" cm="1">
        <f t="array" ref="E1074">IFERROR(INDEX(Stock_DataSet!$G$2:$G$6186, MATCH(1, (Stock_DataSet!$B$2:$B$6186=$A1074)*(Stock_DataSet!$A$2:$A$6186=E$1), 0)), "")</f>
        <v>1633.83312988281</v>
      </c>
      <c r="F1074" s="7" cm="1">
        <f t="array" ref="F1074">IFERROR(INDEX(Stock_DataSet!$G$2:$G$6186, MATCH(1, (Stock_DataSet!$B$2:$B$6186=$A1074)*(Stock_DataSet!$A$2:$A$6186=F$1), 0)), "")</f>
        <v>2449.73315429687</v>
      </c>
    </row>
    <row r="1075" spans="1:6" x14ac:dyDescent="0.25">
      <c r="A1075" s="10">
        <v>45324</v>
      </c>
      <c r="B1075" s="7" cm="1">
        <f t="array" ref="B1075">IFERROR(INDEX(Stock_DataSet!$G$2:$G$6186, MATCH(1, (Stock_DataSet!$B$2:$B$6186=$A1075)*(Stock_DataSet!$A$2:$A$6186=B$1), 0)), "")</f>
        <v>2905.53857421875</v>
      </c>
      <c r="C1075" s="7" cm="1">
        <f t="array" ref="C1075">IFERROR(INDEX(Stock_DataSet!$G$2:$G$6186, MATCH(1, (Stock_DataSet!$B$2:$B$6186=$A1075)*(Stock_DataSet!$A$2:$A$6186=C$1), 0)), "")</f>
        <v>3928.55590820312</v>
      </c>
      <c r="D1075" s="7" cm="1">
        <f t="array" ref="D1075">IFERROR(INDEX(Stock_DataSet!$G$2:$G$6186, MATCH(1, (Stock_DataSet!$B$2:$B$6186=$A1075)*(Stock_DataSet!$A$2:$A$6186=D$1), 0)), "")</f>
        <v>1426.66821289062</v>
      </c>
      <c r="E1075" s="7" cm="1">
        <f t="array" ref="E1075">IFERROR(INDEX(Stock_DataSet!$G$2:$G$6186, MATCH(1, (Stock_DataSet!$B$2:$B$6186=$A1075)*(Stock_DataSet!$A$2:$A$6186=E$1), 0)), "")</f>
        <v>1669.62438964843</v>
      </c>
      <c r="F1075" s="7" cm="1">
        <f t="array" ref="F1075">IFERROR(INDEX(Stock_DataSet!$G$2:$G$6186, MATCH(1, (Stock_DataSet!$B$2:$B$6186=$A1075)*(Stock_DataSet!$A$2:$A$6186=F$1), 0)), "")</f>
        <v>2428.93579101562</v>
      </c>
    </row>
    <row r="1076" spans="1:6" x14ac:dyDescent="0.25">
      <c r="A1076" s="10">
        <v>45327</v>
      </c>
      <c r="B1076" s="7" cm="1">
        <f t="array" ref="B1076">IFERROR(INDEX(Stock_DataSet!$G$2:$G$6186, MATCH(1, (Stock_DataSet!$B$2:$B$6186=$A1076)*(Stock_DataSet!$A$2:$A$6186=B$1), 0)), "")</f>
        <v>2868.31494140625</v>
      </c>
      <c r="C1076" s="7" cm="1">
        <f t="array" ref="C1076">IFERROR(INDEX(Stock_DataSet!$G$2:$G$6186, MATCH(1, (Stock_DataSet!$B$2:$B$6186=$A1076)*(Stock_DataSet!$A$2:$A$6186=C$1), 0)), "")</f>
        <v>3935.48950195312</v>
      </c>
      <c r="D1076" s="7" cm="1">
        <f t="array" ref="D1076">IFERROR(INDEX(Stock_DataSet!$G$2:$G$6186, MATCH(1, (Stock_DataSet!$B$2:$B$6186=$A1076)*(Stock_DataSet!$A$2:$A$6186=D$1), 0)), "")</f>
        <v>1425.3857421875</v>
      </c>
      <c r="E1076" s="7" cm="1">
        <f t="array" ref="E1076">IFERROR(INDEX(Stock_DataSet!$G$2:$G$6186, MATCH(1, (Stock_DataSet!$B$2:$B$6186=$A1076)*(Stock_DataSet!$A$2:$A$6186=E$1), 0)), "")</f>
        <v>1663.560546875</v>
      </c>
      <c r="F1076" s="7" cm="1">
        <f t="array" ref="F1076">IFERROR(INDEX(Stock_DataSet!$G$2:$G$6186, MATCH(1, (Stock_DataSet!$B$2:$B$6186=$A1076)*(Stock_DataSet!$A$2:$A$6186=F$1), 0)), "")</f>
        <v>2396.1552734375</v>
      </c>
    </row>
    <row r="1077" spans="1:6" x14ac:dyDescent="0.25">
      <c r="A1077" s="10">
        <v>45328</v>
      </c>
      <c r="B1077" s="7" cm="1">
        <f t="array" ref="B1077">IFERROR(INDEX(Stock_DataSet!$G$2:$G$6186, MATCH(1, (Stock_DataSet!$B$2:$B$6186=$A1077)*(Stock_DataSet!$A$2:$A$6186=B$1), 0)), "")</f>
        <v>2845.94091796875</v>
      </c>
      <c r="C1077" s="7" cm="1">
        <f t="array" ref="C1077">IFERROR(INDEX(Stock_DataSet!$G$2:$G$6186, MATCH(1, (Stock_DataSet!$B$2:$B$6186=$A1077)*(Stock_DataSet!$A$2:$A$6186=C$1), 0)), "")</f>
        <v>4096.64111328125</v>
      </c>
      <c r="D1077" s="7" cm="1">
        <f t="array" ref="D1077">IFERROR(INDEX(Stock_DataSet!$G$2:$G$6186, MATCH(1, (Stock_DataSet!$B$2:$B$6186=$A1077)*(Stock_DataSet!$A$2:$A$6186=D$1), 0)), "")</f>
        <v>1424.64575195312</v>
      </c>
      <c r="E1077" s="7" cm="1">
        <f t="array" ref="E1077">IFERROR(INDEX(Stock_DataSet!$G$2:$G$6186, MATCH(1, (Stock_DataSet!$B$2:$B$6186=$A1077)*(Stock_DataSet!$A$2:$A$6186=E$1), 0)), "")</f>
        <v>1705.21862792968</v>
      </c>
      <c r="F1077" s="7" cm="1">
        <f t="array" ref="F1077">IFERROR(INDEX(Stock_DataSet!$G$2:$G$6186, MATCH(1, (Stock_DataSet!$B$2:$B$6186=$A1077)*(Stock_DataSet!$A$2:$A$6186=F$1), 0)), "")</f>
        <v>2402.93920898437</v>
      </c>
    </row>
    <row r="1078" spans="1:6" x14ac:dyDescent="0.25">
      <c r="A1078" s="10">
        <v>45329</v>
      </c>
      <c r="B1078" s="7" cm="1">
        <f t="array" ref="B1078">IFERROR(INDEX(Stock_DataSet!$G$2:$G$6186, MATCH(1, (Stock_DataSet!$B$2:$B$6186=$A1078)*(Stock_DataSet!$A$2:$A$6186=B$1), 0)), "")</f>
        <v>2874.5439453125</v>
      </c>
      <c r="C1078" s="7" cm="1">
        <f t="array" ref="C1078">IFERROR(INDEX(Stock_DataSet!$G$2:$G$6186, MATCH(1, (Stock_DataSet!$B$2:$B$6186=$A1078)*(Stock_DataSet!$A$2:$A$6186=C$1), 0)), "")</f>
        <v>4044.54150390625</v>
      </c>
      <c r="D1078" s="7" cm="1">
        <f t="array" ref="D1078">IFERROR(INDEX(Stock_DataSet!$G$2:$G$6186, MATCH(1, (Stock_DataSet!$B$2:$B$6186=$A1078)*(Stock_DataSet!$A$2:$A$6186=D$1), 0)), "")</f>
        <v>1410.68640136718</v>
      </c>
      <c r="E1078" s="7" cm="1">
        <f t="array" ref="E1078">IFERROR(INDEX(Stock_DataSet!$G$2:$G$6186, MATCH(1, (Stock_DataSet!$B$2:$B$6186=$A1078)*(Stock_DataSet!$A$2:$A$6186=E$1), 0)), "")</f>
        <v>1670.01879882812</v>
      </c>
      <c r="F1078" s="7" cm="1">
        <f t="array" ref="F1078">IFERROR(INDEX(Stock_DataSet!$G$2:$G$6186, MATCH(1, (Stock_DataSet!$B$2:$B$6186=$A1078)*(Stock_DataSet!$A$2:$A$6186=F$1), 0)), "")</f>
        <v>2402.04760742187</v>
      </c>
    </row>
    <row r="1079" spans="1:6" x14ac:dyDescent="0.25">
      <c r="A1079" s="10">
        <v>45330</v>
      </c>
      <c r="B1079" s="7" cm="1">
        <f t="array" ref="B1079">IFERROR(INDEX(Stock_DataSet!$G$2:$G$6186, MATCH(1, (Stock_DataSet!$B$2:$B$6186=$A1079)*(Stock_DataSet!$A$2:$A$6186=B$1), 0)), "")</f>
        <v>2890.43994140625</v>
      </c>
      <c r="C1079" s="7" cm="1">
        <f t="array" ref="C1079">IFERROR(INDEX(Stock_DataSet!$G$2:$G$6186, MATCH(1, (Stock_DataSet!$B$2:$B$6186=$A1079)*(Stock_DataSet!$A$2:$A$6186=C$1), 0)), "")</f>
        <v>4094.75903320312</v>
      </c>
      <c r="D1079" s="7" cm="1">
        <f t="array" ref="D1079">IFERROR(INDEX(Stock_DataSet!$G$2:$G$6186, MATCH(1, (Stock_DataSet!$B$2:$B$6186=$A1079)*(Stock_DataSet!$A$2:$A$6186=D$1), 0)), "")</f>
        <v>1384.14892578125</v>
      </c>
      <c r="E1079" s="7" cm="1">
        <f t="array" ref="E1079">IFERROR(INDEX(Stock_DataSet!$G$2:$G$6186, MATCH(1, (Stock_DataSet!$B$2:$B$6186=$A1079)*(Stock_DataSet!$A$2:$A$6186=E$1), 0)), "")</f>
        <v>1668.39196777343</v>
      </c>
      <c r="F1079" s="7" cm="1">
        <f t="array" ref="F1079">IFERROR(INDEX(Stock_DataSet!$G$2:$G$6186, MATCH(1, (Stock_DataSet!$B$2:$B$6186=$A1079)*(Stock_DataSet!$A$2:$A$6186=F$1), 0)), "")</f>
        <v>2393.72875976562</v>
      </c>
    </row>
    <row r="1080" spans="1:6" x14ac:dyDescent="0.25">
      <c r="A1080" s="10">
        <v>45331</v>
      </c>
      <c r="B1080" s="7" cm="1">
        <f t="array" ref="B1080">IFERROR(INDEX(Stock_DataSet!$G$2:$G$6186, MATCH(1, (Stock_DataSet!$B$2:$B$6186=$A1080)*(Stock_DataSet!$A$2:$A$6186=B$1), 0)), "")</f>
        <v>2911.61791992187</v>
      </c>
      <c r="C1080" s="7" cm="1">
        <f t="array" ref="C1080">IFERROR(INDEX(Stock_DataSet!$G$2:$G$6186, MATCH(1, (Stock_DataSet!$B$2:$B$6186=$A1080)*(Stock_DataSet!$A$2:$A$6186=C$1), 0)), "")</f>
        <v>4094.36303710937</v>
      </c>
      <c r="D1080" s="7" cm="1">
        <f t="array" ref="D1080">IFERROR(INDEX(Stock_DataSet!$G$2:$G$6186, MATCH(1, (Stock_DataSet!$B$2:$B$6186=$A1080)*(Stock_DataSet!$A$2:$A$6186=D$1), 0)), "")</f>
        <v>1384.69140625</v>
      </c>
      <c r="E1080" s="7" cm="1">
        <f t="array" ref="E1080">IFERROR(INDEX(Stock_DataSet!$G$2:$G$6186, MATCH(1, (Stock_DataSet!$B$2:$B$6186=$A1080)*(Stock_DataSet!$A$2:$A$6186=E$1), 0)), "")</f>
        <v>1645.96069335937</v>
      </c>
      <c r="F1080" s="7" cm="1">
        <f t="array" ref="F1080">IFERROR(INDEX(Stock_DataSet!$G$2:$G$6186, MATCH(1, (Stock_DataSet!$B$2:$B$6186=$A1080)*(Stock_DataSet!$A$2:$A$6186=F$1), 0)), "")</f>
        <v>2400.76025390625</v>
      </c>
    </row>
    <row r="1081" spans="1:6" x14ac:dyDescent="0.25">
      <c r="A1081" s="10">
        <v>45334</v>
      </c>
      <c r="B1081" s="7" cm="1">
        <f t="array" ref="B1081">IFERROR(INDEX(Stock_DataSet!$G$2:$G$6186, MATCH(1, (Stock_DataSet!$B$2:$B$6186=$A1081)*(Stock_DataSet!$A$2:$A$6186=B$1), 0)), "")</f>
        <v>2894.87475585937</v>
      </c>
      <c r="C1081" s="7" cm="1">
        <f t="array" ref="C1081">IFERROR(INDEX(Stock_DataSet!$G$2:$G$6186, MATCH(1, (Stock_DataSet!$B$2:$B$6186=$A1081)*(Stock_DataSet!$A$2:$A$6186=C$1), 0)), "")</f>
        <v>4081.48681640625</v>
      </c>
      <c r="D1081" s="7" cm="1">
        <f t="array" ref="D1081">IFERROR(INDEX(Stock_DataSet!$G$2:$G$6186, MATCH(1, (Stock_DataSet!$B$2:$B$6186=$A1081)*(Stock_DataSet!$A$2:$A$6186=D$1), 0)), "")</f>
        <v>1371.27465820312</v>
      </c>
      <c r="E1081" s="7" cm="1">
        <f t="array" ref="E1081">IFERROR(INDEX(Stock_DataSet!$G$2:$G$6186, MATCH(1, (Stock_DataSet!$B$2:$B$6186=$A1081)*(Stock_DataSet!$A$2:$A$6186=E$1), 0)), "")</f>
        <v>1656.56005859375</v>
      </c>
      <c r="F1081" s="7" cm="1">
        <f t="array" ref="F1081">IFERROR(INDEX(Stock_DataSet!$G$2:$G$6186, MATCH(1, (Stock_DataSet!$B$2:$B$6186=$A1081)*(Stock_DataSet!$A$2:$A$6186=F$1), 0)), "")</f>
        <v>2362.63159179687</v>
      </c>
    </row>
    <row r="1082" spans="1:6" x14ac:dyDescent="0.25">
      <c r="A1082" s="10">
        <v>45335</v>
      </c>
      <c r="B1082" s="7" cm="1">
        <f t="array" ref="B1082">IFERROR(INDEX(Stock_DataSet!$G$2:$G$6186, MATCH(1, (Stock_DataSet!$B$2:$B$6186=$A1082)*(Stock_DataSet!$A$2:$A$6186=B$1), 0)), "")</f>
        <v>2920.28857421875</v>
      </c>
      <c r="C1082" s="7" cm="1">
        <f t="array" ref="C1082">IFERROR(INDEX(Stock_DataSet!$G$2:$G$6186, MATCH(1, (Stock_DataSet!$B$2:$B$6186=$A1082)*(Stock_DataSet!$A$2:$A$6186=C$1), 0)), "")</f>
        <v>4110.01220703125</v>
      </c>
      <c r="D1082" s="7" cm="1">
        <f t="array" ref="D1082">IFERROR(INDEX(Stock_DataSet!$G$2:$G$6186, MATCH(1, (Stock_DataSet!$B$2:$B$6186=$A1082)*(Stock_DataSet!$A$2:$A$6186=D$1), 0)), "")</f>
        <v>1375.66467285156</v>
      </c>
      <c r="E1082" s="7" cm="1">
        <f t="array" ref="E1082">IFERROR(INDEX(Stock_DataSet!$G$2:$G$6186, MATCH(1, (Stock_DataSet!$B$2:$B$6186=$A1082)*(Stock_DataSet!$A$2:$A$6186=E$1), 0)), "")</f>
        <v>1660.94775390625</v>
      </c>
      <c r="F1082" s="7" cm="1">
        <f t="array" ref="F1082">IFERROR(INDEX(Stock_DataSet!$G$2:$G$6186, MATCH(1, (Stock_DataSet!$B$2:$B$6186=$A1082)*(Stock_DataSet!$A$2:$A$6186=F$1), 0)), "")</f>
        <v>2370.90112304687</v>
      </c>
    </row>
    <row r="1083" spans="1:6" x14ac:dyDescent="0.25">
      <c r="A1083" s="10">
        <v>45336</v>
      </c>
      <c r="B1083" s="7" cm="1">
        <f t="array" ref="B1083">IFERROR(INDEX(Stock_DataSet!$G$2:$G$6186, MATCH(1, (Stock_DataSet!$B$2:$B$6186=$A1083)*(Stock_DataSet!$A$2:$A$6186=B$1), 0)), "")</f>
        <v>2952.728515625</v>
      </c>
      <c r="C1083" s="7" cm="1">
        <f t="array" ref="C1083">IFERROR(INDEX(Stock_DataSet!$G$2:$G$6186, MATCH(1, (Stock_DataSet!$B$2:$B$6186=$A1083)*(Stock_DataSet!$A$2:$A$6186=C$1), 0)), "")</f>
        <v>4061.08276367187</v>
      </c>
      <c r="D1083" s="7" cm="1">
        <f t="array" ref="D1083">IFERROR(INDEX(Stock_DataSet!$G$2:$G$6186, MATCH(1, (Stock_DataSet!$B$2:$B$6186=$A1083)*(Stock_DataSet!$A$2:$A$6186=D$1), 0)), "")</f>
        <v>1365.40478515625</v>
      </c>
      <c r="E1083" s="7" cm="1">
        <f t="array" ref="E1083">IFERROR(INDEX(Stock_DataSet!$G$2:$G$6186, MATCH(1, (Stock_DataSet!$B$2:$B$6186=$A1083)*(Stock_DataSet!$A$2:$A$6186=E$1), 0)), "")</f>
        <v>1642.85473632812</v>
      </c>
      <c r="F1083" s="7" cm="1">
        <f t="array" ref="F1083">IFERROR(INDEX(Stock_DataSet!$G$2:$G$6186, MATCH(1, (Stock_DataSet!$B$2:$B$6186=$A1083)*(Stock_DataSet!$A$2:$A$6186=F$1), 0)), "")</f>
        <v>2364.90942382812</v>
      </c>
    </row>
    <row r="1084" spans="1:6" x14ac:dyDescent="0.25">
      <c r="A1084" s="10">
        <v>45337</v>
      </c>
      <c r="B1084" s="7" cm="1">
        <f t="array" ref="B1084">IFERROR(INDEX(Stock_DataSet!$G$2:$G$6186, MATCH(1, (Stock_DataSet!$B$2:$B$6186=$A1084)*(Stock_DataSet!$A$2:$A$6186=B$1), 0)), "")</f>
        <v>2931.25122070312</v>
      </c>
      <c r="C1084" s="7" cm="1">
        <f t="array" ref="C1084">IFERROR(INDEX(Stock_DataSet!$G$2:$G$6186, MATCH(1, (Stock_DataSet!$B$2:$B$6186=$A1084)*(Stock_DataSet!$A$2:$A$6186=C$1), 0)), "")</f>
        <v>4064.1533203125</v>
      </c>
      <c r="D1084" s="7" cm="1">
        <f t="array" ref="D1084">IFERROR(INDEX(Stock_DataSet!$G$2:$G$6186, MATCH(1, (Stock_DataSet!$B$2:$B$6186=$A1084)*(Stock_DataSet!$A$2:$A$6186=D$1), 0)), "")</f>
        <v>1395.00073242187</v>
      </c>
      <c r="E1084" s="7" cm="1">
        <f t="array" ref="E1084">IFERROR(INDEX(Stock_DataSet!$G$2:$G$6186, MATCH(1, (Stock_DataSet!$B$2:$B$6186=$A1084)*(Stock_DataSet!$A$2:$A$6186=E$1), 0)), "")</f>
        <v>1652.86254882812</v>
      </c>
      <c r="F1084" s="7" cm="1">
        <f t="array" ref="F1084">IFERROR(INDEX(Stock_DataSet!$G$2:$G$6186, MATCH(1, (Stock_DataSet!$B$2:$B$6186=$A1084)*(Stock_DataSet!$A$2:$A$6186=F$1), 0)), "")</f>
        <v>2328.16772460937</v>
      </c>
    </row>
    <row r="1085" spans="1:6" x14ac:dyDescent="0.25">
      <c r="A1085" s="10">
        <v>45338</v>
      </c>
      <c r="B1085" s="7" cm="1">
        <f t="array" ref="B1085">IFERROR(INDEX(Stock_DataSet!$G$2:$G$6186, MATCH(1, (Stock_DataSet!$B$2:$B$6186=$A1085)*(Stock_DataSet!$A$2:$A$6186=B$1), 0)), "")</f>
        <v>2911.26904296875</v>
      </c>
      <c r="C1085" s="7" cm="1">
        <f t="array" ref="C1085">IFERROR(INDEX(Stock_DataSet!$G$2:$G$6186, MATCH(1, (Stock_DataSet!$B$2:$B$6186=$A1085)*(Stock_DataSet!$A$2:$A$6186=C$1), 0)), "")</f>
        <v>4089.01416015625</v>
      </c>
      <c r="D1085" s="7" cm="1">
        <f t="array" ref="D1085">IFERROR(INDEX(Stock_DataSet!$G$2:$G$6186, MATCH(1, (Stock_DataSet!$B$2:$B$6186=$A1085)*(Stock_DataSet!$A$2:$A$6186=D$1), 0)), "")</f>
        <v>1400.77185058593</v>
      </c>
      <c r="E1085" s="7" cm="1">
        <f t="array" ref="E1085">IFERROR(INDEX(Stock_DataSet!$G$2:$G$6186, MATCH(1, (Stock_DataSet!$B$2:$B$6186=$A1085)*(Stock_DataSet!$A$2:$A$6186=E$1), 0)), "")</f>
        <v>1677.80810546875</v>
      </c>
      <c r="F1085" s="7" cm="1">
        <f t="array" ref="F1085">IFERROR(INDEX(Stock_DataSet!$G$2:$G$6186, MATCH(1, (Stock_DataSet!$B$2:$B$6186=$A1085)*(Stock_DataSet!$A$2:$A$6186=F$1), 0)), "")</f>
        <v>2352.33203125</v>
      </c>
    </row>
    <row r="1086" spans="1:6" x14ac:dyDescent="0.25">
      <c r="A1086" s="10">
        <v>45341</v>
      </c>
      <c r="B1086" s="7" cm="1">
        <f t="array" ref="B1086">IFERROR(INDEX(Stock_DataSet!$G$2:$G$6186, MATCH(1, (Stock_DataSet!$B$2:$B$6186=$A1086)*(Stock_DataSet!$A$2:$A$6186=B$1), 0)), "")</f>
        <v>2938.0283203125</v>
      </c>
      <c r="C1086" s="7" cm="1">
        <f t="array" ref="C1086">IFERROR(INDEX(Stock_DataSet!$G$2:$G$6186, MATCH(1, (Stock_DataSet!$B$2:$B$6186=$A1086)*(Stock_DataSet!$A$2:$A$6186=C$1), 0)), "")</f>
        <v>4064.74731445312</v>
      </c>
      <c r="D1086" s="7" cm="1">
        <f t="array" ref="D1086">IFERROR(INDEX(Stock_DataSet!$G$2:$G$6186, MATCH(1, (Stock_DataSet!$B$2:$B$6186=$A1086)*(Stock_DataSet!$A$2:$A$6186=D$1), 0)), "")</f>
        <v>1398.00952148437</v>
      </c>
      <c r="E1086" s="7" cm="1">
        <f t="array" ref="E1086">IFERROR(INDEX(Stock_DataSet!$G$2:$G$6186, MATCH(1, (Stock_DataSet!$B$2:$B$6186=$A1086)*(Stock_DataSet!$A$2:$A$6186=E$1), 0)), "")</f>
        <v>1675.93481445312</v>
      </c>
      <c r="F1086" s="7" cm="1">
        <f t="array" ref="F1086">IFERROR(INDEX(Stock_DataSet!$G$2:$G$6186, MATCH(1, (Stock_DataSet!$B$2:$B$6186=$A1086)*(Stock_DataSet!$A$2:$A$6186=F$1), 0)), "")</f>
        <v>2364.1171875</v>
      </c>
    </row>
    <row r="1087" spans="1:6" x14ac:dyDescent="0.25">
      <c r="A1087" s="10">
        <v>45342</v>
      </c>
      <c r="B1087" s="7" cm="1">
        <f t="array" ref="B1087">IFERROR(INDEX(Stock_DataSet!$G$2:$G$6186, MATCH(1, (Stock_DataSet!$B$2:$B$6186=$A1087)*(Stock_DataSet!$A$2:$A$6186=B$1), 0)), "")</f>
        <v>2932.0986328125</v>
      </c>
      <c r="C1087" s="7" cm="1">
        <f t="array" ref="C1087">IFERROR(INDEX(Stock_DataSet!$G$2:$G$6186, MATCH(1, (Stock_DataSet!$B$2:$B$6186=$A1087)*(Stock_DataSet!$A$2:$A$6186=C$1), 0)), "")</f>
        <v>3992.29345703125</v>
      </c>
      <c r="D1087" s="7" cm="1">
        <f t="array" ref="D1087">IFERROR(INDEX(Stock_DataSet!$G$2:$G$6186, MATCH(1, (Stock_DataSet!$B$2:$B$6186=$A1087)*(Stock_DataSet!$A$2:$A$6186=D$1), 0)), "")</f>
        <v>1434.70849609375</v>
      </c>
      <c r="E1087" s="7" cm="1">
        <f t="array" ref="E1087">IFERROR(INDEX(Stock_DataSet!$G$2:$G$6186, MATCH(1, (Stock_DataSet!$B$2:$B$6186=$A1087)*(Stock_DataSet!$A$2:$A$6186=E$1), 0)), "")</f>
        <v>1661.63793945312</v>
      </c>
      <c r="F1087" s="7" cm="1">
        <f t="array" ref="F1087">IFERROR(INDEX(Stock_DataSet!$G$2:$G$6186, MATCH(1, (Stock_DataSet!$B$2:$B$6186=$A1087)*(Stock_DataSet!$A$2:$A$6186=F$1), 0)), "")</f>
        <v>2380.90380859375</v>
      </c>
    </row>
    <row r="1088" spans="1:6" x14ac:dyDescent="0.25">
      <c r="A1088" s="10">
        <v>45343</v>
      </c>
      <c r="B1088" s="7" cm="1">
        <f t="array" ref="B1088">IFERROR(INDEX(Stock_DataSet!$G$2:$G$6186, MATCH(1, (Stock_DataSet!$B$2:$B$6186=$A1088)*(Stock_DataSet!$A$2:$A$6186=B$1), 0)), "")</f>
        <v>2925.47094726562</v>
      </c>
      <c r="C1088" s="7" cm="1">
        <f t="array" ref="C1088">IFERROR(INDEX(Stock_DataSet!$G$2:$G$6186, MATCH(1, (Stock_DataSet!$B$2:$B$6186=$A1088)*(Stock_DataSet!$A$2:$A$6186=C$1), 0)), "")</f>
        <v>3953.51611328125</v>
      </c>
      <c r="D1088" s="7" cm="1">
        <f t="array" ref="D1088">IFERROR(INDEX(Stock_DataSet!$G$2:$G$6186, MATCH(1, (Stock_DataSet!$B$2:$B$6186=$A1088)*(Stock_DataSet!$A$2:$A$6186=D$1), 0)), "")</f>
        <v>1419.76257324218</v>
      </c>
      <c r="E1088" s="7" cm="1">
        <f t="array" ref="E1088">IFERROR(INDEX(Stock_DataSet!$G$2:$G$6186, MATCH(1, (Stock_DataSet!$B$2:$B$6186=$A1088)*(Stock_DataSet!$A$2:$A$6186=E$1), 0)), "")</f>
        <v>1632.35412597656</v>
      </c>
      <c r="F1088" s="7" cm="1">
        <f t="array" ref="F1088">IFERROR(INDEX(Stock_DataSet!$G$2:$G$6186, MATCH(1, (Stock_DataSet!$B$2:$B$6186=$A1088)*(Stock_DataSet!$A$2:$A$6186=F$1), 0)), "")</f>
        <v>2383.875</v>
      </c>
    </row>
    <row r="1089" spans="1:6" x14ac:dyDescent="0.25">
      <c r="A1089" s="10">
        <v>45344</v>
      </c>
      <c r="B1089" s="7" cm="1">
        <f t="array" ref="B1089">IFERROR(INDEX(Stock_DataSet!$G$2:$G$6186, MATCH(1, (Stock_DataSet!$B$2:$B$6186=$A1089)*(Stock_DataSet!$A$2:$A$6186=B$1), 0)), "")</f>
        <v>2953.47583007812</v>
      </c>
      <c r="C1089" s="7" cm="1">
        <f t="array" ref="C1089">IFERROR(INDEX(Stock_DataSet!$G$2:$G$6186, MATCH(1, (Stock_DataSet!$B$2:$B$6186=$A1089)*(Stock_DataSet!$A$2:$A$6186=C$1), 0)), "")</f>
        <v>4048.20629882812</v>
      </c>
      <c r="D1089" s="7" cm="1">
        <f t="array" ref="D1089">IFERROR(INDEX(Stock_DataSet!$G$2:$G$6186, MATCH(1, (Stock_DataSet!$B$2:$B$6186=$A1089)*(Stock_DataSet!$A$2:$A$6186=D$1), 0)), "")</f>
        <v>1400.42663574218</v>
      </c>
      <c r="E1089" s="7" cm="1">
        <f t="array" ref="E1089">IFERROR(INDEX(Stock_DataSet!$G$2:$G$6186, MATCH(1, (Stock_DataSet!$B$2:$B$6186=$A1089)*(Stock_DataSet!$A$2:$A$6186=E$1), 0)), "")</f>
        <v>1657.79248046875</v>
      </c>
      <c r="F1089" s="7" cm="1">
        <f t="array" ref="F1089">IFERROR(INDEX(Stock_DataSet!$G$2:$G$6186, MATCH(1, (Stock_DataSet!$B$2:$B$6186=$A1089)*(Stock_DataSet!$A$2:$A$6186=F$1), 0)), "")</f>
        <v>2365.05810546875</v>
      </c>
    </row>
    <row r="1090" spans="1:6" x14ac:dyDescent="0.25">
      <c r="A1090" s="10">
        <v>45345</v>
      </c>
      <c r="B1090" s="7" cm="1">
        <f t="array" ref="B1090">IFERROR(INDEX(Stock_DataSet!$G$2:$G$6186, MATCH(1, (Stock_DataSet!$B$2:$B$6186=$A1090)*(Stock_DataSet!$A$2:$A$6186=B$1), 0)), "")</f>
        <v>2977.1455078125</v>
      </c>
      <c r="C1090" s="7" cm="1">
        <f t="array" ref="C1090">IFERROR(INDEX(Stock_DataSet!$G$2:$G$6186, MATCH(1, (Stock_DataSet!$B$2:$B$6186=$A1090)*(Stock_DataSet!$A$2:$A$6186=C$1), 0)), "")</f>
        <v>4013.53955078125</v>
      </c>
      <c r="D1090" s="7" cm="1">
        <f t="array" ref="D1090">IFERROR(INDEX(Stock_DataSet!$G$2:$G$6186, MATCH(1, (Stock_DataSet!$B$2:$B$6186=$A1090)*(Stock_DataSet!$A$2:$A$6186=D$1), 0)), "")</f>
        <v>1401.46240234375</v>
      </c>
      <c r="E1090" s="7" cm="1">
        <f t="array" ref="E1090">IFERROR(INDEX(Stock_DataSet!$G$2:$G$6186, MATCH(1, (Stock_DataSet!$B$2:$B$6186=$A1090)*(Stock_DataSet!$A$2:$A$6186=E$1), 0)), "")</f>
        <v>1653.35559082031</v>
      </c>
      <c r="F1090" s="7" cm="1">
        <f t="array" ref="F1090">IFERROR(INDEX(Stock_DataSet!$G$2:$G$6186, MATCH(1, (Stock_DataSet!$B$2:$B$6186=$A1090)*(Stock_DataSet!$A$2:$A$6186=F$1), 0)), "")</f>
        <v>2371.00024414062</v>
      </c>
    </row>
    <row r="1091" spans="1:6" x14ac:dyDescent="0.25">
      <c r="A1091" s="10">
        <v>45348</v>
      </c>
      <c r="B1091" s="7" cm="1">
        <f t="array" ref="B1091">IFERROR(INDEX(Stock_DataSet!$G$2:$G$6186, MATCH(1, (Stock_DataSet!$B$2:$B$6186=$A1091)*(Stock_DataSet!$A$2:$A$6186=B$1), 0)), "")</f>
        <v>2964.58813476562</v>
      </c>
      <c r="C1091" s="7" cm="1">
        <f t="array" ref="C1091">IFERROR(INDEX(Stock_DataSet!$G$2:$G$6186, MATCH(1, (Stock_DataSet!$B$2:$B$6186=$A1091)*(Stock_DataSet!$A$2:$A$6186=C$1), 0)), "")</f>
        <v>3962.97509765625</v>
      </c>
      <c r="D1091" s="7" cm="1">
        <f t="array" ref="D1091">IFERROR(INDEX(Stock_DataSet!$G$2:$G$6186, MATCH(1, (Stock_DataSet!$B$2:$B$6186=$A1091)*(Stock_DataSet!$A$2:$A$6186=D$1), 0)), "")</f>
        <v>1403.13952636718</v>
      </c>
      <c r="E1091" s="7" cm="1">
        <f t="array" ref="E1091">IFERROR(INDEX(Stock_DataSet!$G$2:$G$6186, MATCH(1, (Stock_DataSet!$B$2:$B$6186=$A1091)*(Stock_DataSet!$A$2:$A$6186=E$1), 0)), "")</f>
        <v>1636.8896484375</v>
      </c>
      <c r="F1091" s="7" cm="1">
        <f t="array" ref="F1091">IFERROR(INDEX(Stock_DataSet!$G$2:$G$6186, MATCH(1, (Stock_DataSet!$B$2:$B$6186=$A1091)*(Stock_DataSet!$A$2:$A$6186=F$1), 0)), "")</f>
        <v>2381.05224609375</v>
      </c>
    </row>
    <row r="1092" spans="1:6" x14ac:dyDescent="0.25">
      <c r="A1092" s="10">
        <v>45349</v>
      </c>
      <c r="B1092" s="7" cm="1">
        <f t="array" ref="B1092">IFERROR(INDEX(Stock_DataSet!$G$2:$G$6186, MATCH(1, (Stock_DataSet!$B$2:$B$6186=$A1092)*(Stock_DataSet!$A$2:$A$6186=B$1), 0)), "")</f>
        <v>2961.24951171875</v>
      </c>
      <c r="C1092" s="7" cm="1">
        <f t="array" ref="C1092">IFERROR(INDEX(Stock_DataSet!$G$2:$G$6186, MATCH(1, (Stock_DataSet!$B$2:$B$6186=$A1092)*(Stock_DataSet!$A$2:$A$6186=C$1), 0)), "")</f>
        <v>4065.34155273437</v>
      </c>
      <c r="D1092" s="7" cm="1">
        <f t="array" ref="D1092">IFERROR(INDEX(Stock_DataSet!$G$2:$G$6186, MATCH(1, (Stock_DataSet!$B$2:$B$6186=$A1092)*(Stock_DataSet!$A$2:$A$6186=D$1), 0)), "")</f>
        <v>1401.0185546875</v>
      </c>
      <c r="E1092" s="7" cm="1">
        <f t="array" ref="E1092">IFERROR(INDEX(Stock_DataSet!$G$2:$G$6186, MATCH(1, (Stock_DataSet!$B$2:$B$6186=$A1092)*(Stock_DataSet!$A$2:$A$6186=E$1), 0)), "")</f>
        <v>1640.29125976562</v>
      </c>
      <c r="F1092" s="7" cm="1">
        <f t="array" ref="F1092">IFERROR(INDEX(Stock_DataSet!$G$2:$G$6186, MATCH(1, (Stock_DataSet!$B$2:$B$6186=$A1092)*(Stock_DataSet!$A$2:$A$6186=F$1), 0)), "")</f>
        <v>2382.09228515625</v>
      </c>
    </row>
    <row r="1093" spans="1:6" x14ac:dyDescent="0.25">
      <c r="A1093" s="10">
        <v>45350</v>
      </c>
      <c r="B1093" s="7" cm="1">
        <f t="array" ref="B1093">IFERROR(INDEX(Stock_DataSet!$G$2:$G$6186, MATCH(1, (Stock_DataSet!$B$2:$B$6186=$A1093)*(Stock_DataSet!$A$2:$A$6186=B$1), 0)), "")</f>
        <v>2901.40258789062</v>
      </c>
      <c r="C1093" s="7" cm="1">
        <f t="array" ref="C1093">IFERROR(INDEX(Stock_DataSet!$G$2:$G$6186, MATCH(1, (Stock_DataSet!$B$2:$B$6186=$A1093)*(Stock_DataSet!$A$2:$A$6186=C$1), 0)), "")</f>
        <v>4079.75341796875</v>
      </c>
      <c r="D1093" s="7" cm="1">
        <f t="array" ref="D1093">IFERROR(INDEX(Stock_DataSet!$G$2:$G$6186, MATCH(1, (Stock_DataSet!$B$2:$B$6186=$A1093)*(Stock_DataSet!$A$2:$A$6186=D$1), 0)), "")</f>
        <v>1390.41333007812</v>
      </c>
      <c r="E1093" s="7" cm="1">
        <f t="array" ref="E1093">IFERROR(INDEX(Stock_DataSet!$G$2:$G$6186, MATCH(1, (Stock_DataSet!$B$2:$B$6186=$A1093)*(Stock_DataSet!$A$2:$A$6186=E$1), 0)), "")</f>
        <v>1647.83410644531</v>
      </c>
      <c r="F1093" s="7" cm="1">
        <f t="array" ref="F1093">IFERROR(INDEX(Stock_DataSet!$G$2:$G$6186, MATCH(1, (Stock_DataSet!$B$2:$B$6186=$A1093)*(Stock_DataSet!$A$2:$A$6186=F$1), 0)), "")</f>
        <v>2398.185546875</v>
      </c>
    </row>
    <row r="1094" spans="1:6" x14ac:dyDescent="0.25">
      <c r="A1094" s="10">
        <v>45351</v>
      </c>
      <c r="B1094" s="7" cm="1">
        <f t="array" ref="B1094">IFERROR(INDEX(Stock_DataSet!$G$2:$G$6186, MATCH(1, (Stock_DataSet!$B$2:$B$6186=$A1094)*(Stock_DataSet!$A$2:$A$6186=B$1), 0)), "")</f>
        <v>2911.7177734375</v>
      </c>
      <c r="C1094" s="7" cm="1">
        <f t="array" ref="C1094">IFERROR(INDEX(Stock_DataSet!$G$2:$G$6186, MATCH(1, (Stock_DataSet!$B$2:$B$6186=$A1094)*(Stock_DataSet!$A$2:$A$6186=C$1), 0)), "")</f>
        <v>4056.13037109375</v>
      </c>
      <c r="D1094" s="7" cm="1">
        <f t="array" ref="D1094">IFERROR(INDEX(Stock_DataSet!$G$2:$G$6186, MATCH(1, (Stock_DataSet!$B$2:$B$6186=$A1094)*(Stock_DataSet!$A$2:$A$6186=D$1), 0)), "")</f>
        <v>1384.494140625</v>
      </c>
      <c r="E1094" s="7" cm="1">
        <f t="array" ref="E1094">IFERROR(INDEX(Stock_DataSet!$G$2:$G$6186, MATCH(1, (Stock_DataSet!$B$2:$B$6186=$A1094)*(Stock_DataSet!$A$2:$A$6186=E$1), 0)), "")</f>
        <v>1650.44702148437</v>
      </c>
      <c r="F1094" s="7" cm="1">
        <f t="array" ref="F1094">IFERROR(INDEX(Stock_DataSet!$G$2:$G$6186, MATCH(1, (Stock_DataSet!$B$2:$B$6186=$A1094)*(Stock_DataSet!$A$2:$A$6186=F$1), 0)), "")</f>
        <v>2389.02465820312</v>
      </c>
    </row>
    <row r="1095" spans="1:6" x14ac:dyDescent="0.25">
      <c r="A1095" s="10">
        <v>45352</v>
      </c>
      <c r="B1095" s="7" cm="1">
        <f t="array" ref="B1095">IFERROR(INDEX(Stock_DataSet!$G$2:$G$6186, MATCH(1, (Stock_DataSet!$B$2:$B$6186=$A1095)*(Stock_DataSet!$A$2:$A$6186=B$1), 0)), "")</f>
        <v>2974.15576171875</v>
      </c>
      <c r="C1095" s="7" cm="1">
        <f t="array" ref="C1095">IFERROR(INDEX(Stock_DataSet!$G$2:$G$6186, MATCH(1, (Stock_DataSet!$B$2:$B$6186=$A1095)*(Stock_DataSet!$A$2:$A$6186=C$1), 0)), "")</f>
        <v>4055.38745117187</v>
      </c>
      <c r="D1095" s="7" cm="1">
        <f t="array" ref="D1095">IFERROR(INDEX(Stock_DataSet!$G$2:$G$6186, MATCH(1, (Stock_DataSet!$B$2:$B$6186=$A1095)*(Stock_DataSet!$A$2:$A$6186=D$1), 0)), "")</f>
        <v>1411.47570800781</v>
      </c>
      <c r="E1095" s="7" cm="1">
        <f t="array" ref="E1095">IFERROR(INDEX(Stock_DataSet!$G$2:$G$6186, MATCH(1, (Stock_DataSet!$B$2:$B$6186=$A1095)*(Stock_DataSet!$A$2:$A$6186=E$1), 0)), "")</f>
        <v>1631.51586914062</v>
      </c>
      <c r="F1095" s="7" cm="1">
        <f t="array" ref="F1095">IFERROR(INDEX(Stock_DataSet!$G$2:$G$6186, MATCH(1, (Stock_DataSet!$B$2:$B$6186=$A1095)*(Stock_DataSet!$A$2:$A$6186=F$1), 0)), "")</f>
        <v>2386.44970703125</v>
      </c>
    </row>
    <row r="1096" spans="1:6" x14ac:dyDescent="0.25">
      <c r="A1096" s="10">
        <v>45355</v>
      </c>
      <c r="B1096" s="7" cm="1">
        <f t="array" ref="B1096">IFERROR(INDEX(Stock_DataSet!$G$2:$G$6186, MATCH(1, (Stock_DataSet!$B$2:$B$6186=$A1096)*(Stock_DataSet!$A$2:$A$6186=B$1), 0)), "")</f>
        <v>3004.6025390625</v>
      </c>
      <c r="C1096" s="7" cm="1">
        <f t="array" ref="C1096">IFERROR(INDEX(Stock_DataSet!$G$2:$G$6186, MATCH(1, (Stock_DataSet!$B$2:$B$6186=$A1096)*(Stock_DataSet!$A$2:$A$6186=C$1), 0)), "")</f>
        <v>4041.8671875</v>
      </c>
      <c r="D1096" s="7" cm="1">
        <f t="array" ref="D1096">IFERROR(INDEX(Stock_DataSet!$G$2:$G$6186, MATCH(1, (Stock_DataSet!$B$2:$B$6186=$A1096)*(Stock_DataSet!$A$2:$A$6186=D$1), 0)), "")</f>
        <v>1413.3994140625</v>
      </c>
      <c r="E1096" s="7" cm="1">
        <f t="array" ref="E1096">IFERROR(INDEX(Stock_DataSet!$G$2:$G$6186, MATCH(1, (Stock_DataSet!$B$2:$B$6186=$A1096)*(Stock_DataSet!$A$2:$A$6186=E$1), 0)), "")</f>
        <v>1614.26110839843</v>
      </c>
      <c r="F1096" s="7" cm="1">
        <f t="array" ref="F1096">IFERROR(INDEX(Stock_DataSet!$G$2:$G$6186, MATCH(1, (Stock_DataSet!$B$2:$B$6186=$A1096)*(Stock_DataSet!$A$2:$A$6186=F$1), 0)), "")</f>
        <v>2398.63110351562</v>
      </c>
    </row>
    <row r="1097" spans="1:6" x14ac:dyDescent="0.25">
      <c r="A1097" s="10">
        <v>45356</v>
      </c>
      <c r="B1097" s="7" cm="1">
        <f t="array" ref="B1097">IFERROR(INDEX(Stock_DataSet!$G$2:$G$6186, MATCH(1, (Stock_DataSet!$B$2:$B$6186=$A1097)*(Stock_DataSet!$A$2:$A$6186=B$1), 0)), "")</f>
        <v>2990.2509765625</v>
      </c>
      <c r="C1097" s="7" cm="1">
        <f t="array" ref="C1097">IFERROR(INDEX(Stock_DataSet!$G$2:$G$6186, MATCH(1, (Stock_DataSet!$B$2:$B$6186=$A1097)*(Stock_DataSet!$A$2:$A$6186=C$1), 0)), "")</f>
        <v>3973.919921875</v>
      </c>
      <c r="D1097" s="7" cm="1">
        <f t="array" ref="D1097">IFERROR(INDEX(Stock_DataSet!$G$2:$G$6186, MATCH(1, (Stock_DataSet!$B$2:$B$6186=$A1097)*(Stock_DataSet!$A$2:$A$6186=D$1), 0)), "")</f>
        <v>1421.43957519531</v>
      </c>
      <c r="E1097" s="7" cm="1">
        <f t="array" ref="E1097">IFERROR(INDEX(Stock_DataSet!$G$2:$G$6186, MATCH(1, (Stock_DataSet!$B$2:$B$6186=$A1097)*(Stock_DataSet!$A$2:$A$6186=E$1), 0)), "")</f>
        <v>1583.99133300781</v>
      </c>
      <c r="F1097" s="7" cm="1">
        <f t="array" ref="F1097">IFERROR(INDEX(Stock_DataSet!$G$2:$G$6186, MATCH(1, (Stock_DataSet!$B$2:$B$6186=$A1097)*(Stock_DataSet!$A$2:$A$6186=F$1), 0)), "")</f>
        <v>2376.69482421875</v>
      </c>
    </row>
    <row r="1098" spans="1:6" x14ac:dyDescent="0.25">
      <c r="A1098" s="10">
        <v>45357</v>
      </c>
      <c r="B1098" s="7" cm="1">
        <f t="array" ref="B1098">IFERROR(INDEX(Stock_DataSet!$G$2:$G$6186, MATCH(1, (Stock_DataSet!$B$2:$B$6186=$A1098)*(Stock_DataSet!$A$2:$A$6186=B$1), 0)), "")</f>
        <v>2995.83227539062</v>
      </c>
      <c r="C1098" s="7" cm="1">
        <f t="array" ref="C1098">IFERROR(INDEX(Stock_DataSet!$G$2:$G$6186, MATCH(1, (Stock_DataSet!$B$2:$B$6186=$A1098)*(Stock_DataSet!$A$2:$A$6186=C$1), 0)), "")</f>
        <v>4025.62329101562</v>
      </c>
      <c r="D1098" s="7" cm="1">
        <f t="array" ref="D1098">IFERROR(INDEX(Stock_DataSet!$G$2:$G$6186, MATCH(1, (Stock_DataSet!$B$2:$B$6186=$A1098)*(Stock_DataSet!$A$2:$A$6186=D$1), 0)), "")</f>
        <v>1423.166015625</v>
      </c>
      <c r="E1098" s="7" cm="1">
        <f t="array" ref="E1098">IFERROR(INDEX(Stock_DataSet!$G$2:$G$6186, MATCH(1, (Stock_DataSet!$B$2:$B$6186=$A1098)*(Stock_DataSet!$A$2:$A$6186=E$1), 0)), "")</f>
        <v>1594.88647460937</v>
      </c>
      <c r="F1098" s="7" cm="1">
        <f t="array" ref="F1098">IFERROR(INDEX(Stock_DataSet!$G$2:$G$6186, MATCH(1, (Stock_DataSet!$B$2:$B$6186=$A1098)*(Stock_DataSet!$A$2:$A$6186=F$1), 0)), "")</f>
        <v>2377.6357421875</v>
      </c>
    </row>
    <row r="1099" spans="1:6" x14ac:dyDescent="0.25">
      <c r="A1099" s="10">
        <v>45358</v>
      </c>
      <c r="B1099" s="7" cm="1">
        <f t="array" ref="B1099">IFERROR(INDEX(Stock_DataSet!$G$2:$G$6186, MATCH(1, (Stock_DataSet!$B$2:$B$6186=$A1099)*(Stock_DataSet!$A$2:$A$6186=B$1), 0)), "")</f>
        <v>2947.84521484375</v>
      </c>
      <c r="C1099" s="7" cm="1">
        <f t="array" ref="C1099">IFERROR(INDEX(Stock_DataSet!$G$2:$G$6186, MATCH(1, (Stock_DataSet!$B$2:$B$6186=$A1099)*(Stock_DataSet!$A$2:$A$6186=C$1), 0)), "")</f>
        <v>4069.50170898437</v>
      </c>
      <c r="D1099" s="7" cm="1">
        <f t="array" ref="D1099">IFERROR(INDEX(Stock_DataSet!$G$2:$G$6186, MATCH(1, (Stock_DataSet!$B$2:$B$6186=$A1099)*(Stock_DataSet!$A$2:$A$6186=D$1), 0)), "")</f>
        <v>1426.61889648437</v>
      </c>
      <c r="E1099" s="7" cm="1">
        <f t="array" ref="E1099">IFERROR(INDEX(Stock_DataSet!$G$2:$G$6186, MATCH(1, (Stock_DataSet!$B$2:$B$6186=$A1099)*(Stock_DataSet!$A$2:$A$6186=E$1), 0)), "")</f>
        <v>1593.80187988281</v>
      </c>
      <c r="F1099" s="7" cm="1">
        <f t="array" ref="F1099">IFERROR(INDEX(Stock_DataSet!$G$2:$G$6186, MATCH(1, (Stock_DataSet!$B$2:$B$6186=$A1099)*(Stock_DataSet!$A$2:$A$6186=F$1), 0)), "")</f>
        <v>2396.20483398437</v>
      </c>
    </row>
    <row r="1100" spans="1:6" x14ac:dyDescent="0.25">
      <c r="A1100" s="10">
        <v>45362</v>
      </c>
      <c r="B1100" s="7" cm="1">
        <f t="array" ref="B1100">IFERROR(INDEX(Stock_DataSet!$G$2:$G$6186, MATCH(1, (Stock_DataSet!$B$2:$B$6186=$A1100)*(Stock_DataSet!$A$2:$A$6186=B$1), 0)), "")</f>
        <v>2923.2783203125</v>
      </c>
      <c r="C1100" s="7" cm="1">
        <f t="array" ref="C1100">IFERROR(INDEX(Stock_DataSet!$G$2:$G$6186, MATCH(1, (Stock_DataSet!$B$2:$B$6186=$A1100)*(Stock_DataSet!$A$2:$A$6186=C$1), 0)), "")</f>
        <v>4083.12109375</v>
      </c>
      <c r="D1100" s="7" cm="1">
        <f t="array" ref="D1100">IFERROR(INDEX(Stock_DataSet!$G$2:$G$6186, MATCH(1, (Stock_DataSet!$B$2:$B$6186=$A1100)*(Stock_DataSet!$A$2:$A$6186=D$1), 0)), "")</f>
        <v>1408.5654296875</v>
      </c>
      <c r="E1100" s="7" cm="1">
        <f t="array" ref="E1100">IFERROR(INDEX(Stock_DataSet!$G$2:$G$6186, MATCH(1, (Stock_DataSet!$B$2:$B$6186=$A1100)*(Stock_DataSet!$A$2:$A$6186=E$1), 0)), "")</f>
        <v>1578.17395019531</v>
      </c>
      <c r="F1100" s="7" cm="1">
        <f t="array" ref="F1100">IFERROR(INDEX(Stock_DataSet!$G$2:$G$6186, MATCH(1, (Stock_DataSet!$B$2:$B$6186=$A1100)*(Stock_DataSet!$A$2:$A$6186=F$1), 0)), "")</f>
        <v>2366.79125976562</v>
      </c>
    </row>
    <row r="1101" spans="1:6" x14ac:dyDescent="0.25">
      <c r="A1101" s="10">
        <v>45363</v>
      </c>
      <c r="B1101" s="7" cm="1">
        <f t="array" ref="B1101">IFERROR(INDEX(Stock_DataSet!$G$2:$G$6186, MATCH(1, (Stock_DataSet!$B$2:$B$6186=$A1101)*(Stock_DataSet!$A$2:$A$6186=B$1), 0)), "")</f>
        <v>2940.86889648437</v>
      </c>
      <c r="C1101" s="7" cm="1">
        <f t="array" ref="C1101">IFERROR(INDEX(Stock_DataSet!$G$2:$G$6186, MATCH(1, (Stock_DataSet!$B$2:$B$6186=$A1101)*(Stock_DataSet!$A$2:$A$6186=C$1), 0)), "")</f>
        <v>4152.35546875</v>
      </c>
      <c r="D1101" s="7" cm="1">
        <f t="array" ref="D1101">IFERROR(INDEX(Stock_DataSet!$G$2:$G$6186, MATCH(1, (Stock_DataSet!$B$2:$B$6186=$A1101)*(Stock_DataSet!$A$2:$A$6186=D$1), 0)), "")</f>
        <v>1439.8876953125</v>
      </c>
      <c r="E1101" s="7" cm="1">
        <f t="array" ref="E1101">IFERROR(INDEX(Stock_DataSet!$G$2:$G$6186, MATCH(1, (Stock_DataSet!$B$2:$B$6186=$A1101)*(Stock_DataSet!$A$2:$A$6186=E$1), 0)), "")</f>
        <v>1590.35083007812</v>
      </c>
      <c r="F1101" s="7" cm="1">
        <f t="array" ref="F1101">IFERROR(INDEX(Stock_DataSet!$G$2:$G$6186, MATCH(1, (Stock_DataSet!$B$2:$B$6186=$A1101)*(Stock_DataSet!$A$2:$A$6186=F$1), 0)), "")</f>
        <v>2355.2041015625</v>
      </c>
    </row>
    <row r="1102" spans="1:6" x14ac:dyDescent="0.25">
      <c r="A1102" s="10">
        <v>45364</v>
      </c>
      <c r="B1102" s="7" cm="1">
        <f t="array" ref="B1102">IFERROR(INDEX(Stock_DataSet!$G$2:$G$6186, MATCH(1, (Stock_DataSet!$B$2:$B$6186=$A1102)*(Stock_DataSet!$A$2:$A$6186=B$1), 0)), "")</f>
        <v>2854.66137695312</v>
      </c>
      <c r="C1102" s="7" cm="1">
        <f t="array" ref="C1102">IFERROR(INDEX(Stock_DataSet!$G$2:$G$6186, MATCH(1, (Stock_DataSet!$B$2:$B$6186=$A1102)*(Stock_DataSet!$A$2:$A$6186=C$1), 0)), "")</f>
        <v>4109.51708984375</v>
      </c>
      <c r="D1102" s="7" cm="1">
        <f t="array" ref="D1102">IFERROR(INDEX(Stock_DataSet!$G$2:$G$6186, MATCH(1, (Stock_DataSet!$B$2:$B$6186=$A1102)*(Stock_DataSet!$A$2:$A$6186=D$1), 0)), "")</f>
        <v>1440.72631835937</v>
      </c>
      <c r="E1102" s="7" cm="1">
        <f t="array" ref="E1102">IFERROR(INDEX(Stock_DataSet!$G$2:$G$6186, MATCH(1, (Stock_DataSet!$B$2:$B$6186=$A1102)*(Stock_DataSet!$A$2:$A$6186=E$1), 0)), "")</f>
        <v>1588.82263183593</v>
      </c>
      <c r="F1102" s="7" cm="1">
        <f t="array" ref="F1102">IFERROR(INDEX(Stock_DataSet!$G$2:$G$6186, MATCH(1, (Stock_DataSet!$B$2:$B$6186=$A1102)*(Stock_DataSet!$A$2:$A$6186=F$1), 0)), "")</f>
        <v>2290.28662109375</v>
      </c>
    </row>
    <row r="1103" spans="1:6" x14ac:dyDescent="0.25">
      <c r="A1103" s="10">
        <v>45365</v>
      </c>
      <c r="B1103" s="7" cm="1">
        <f t="array" ref="B1103">IFERROR(INDEX(Stock_DataSet!$G$2:$G$6186, MATCH(1, (Stock_DataSet!$B$2:$B$6186=$A1103)*(Stock_DataSet!$A$2:$A$6186=B$1), 0)), "")</f>
        <v>2853.26611328125</v>
      </c>
      <c r="C1103" s="7" cm="1">
        <f t="array" ref="C1103">IFERROR(INDEX(Stock_DataSet!$G$2:$G$6186, MATCH(1, (Stock_DataSet!$B$2:$B$6186=$A1103)*(Stock_DataSet!$A$2:$A$6186=C$1), 0)), "")</f>
        <v>4167.5595703125</v>
      </c>
      <c r="D1103" s="7" cm="1">
        <f t="array" ref="D1103">IFERROR(INDEX(Stock_DataSet!$G$2:$G$6186, MATCH(1, (Stock_DataSet!$B$2:$B$6186=$A1103)*(Stock_DataSet!$A$2:$A$6186=D$1), 0)), "")</f>
        <v>1435.84289550781</v>
      </c>
      <c r="E1103" s="7" cm="1">
        <f t="array" ref="E1103">IFERROR(INDEX(Stock_DataSet!$G$2:$G$6186, MATCH(1, (Stock_DataSet!$B$2:$B$6186=$A1103)*(Stock_DataSet!$A$2:$A$6186=E$1), 0)), "")</f>
        <v>1630.13562011718</v>
      </c>
      <c r="F1103" s="7" cm="1">
        <f t="array" ref="F1103">IFERROR(INDEX(Stock_DataSet!$G$2:$G$6186, MATCH(1, (Stock_DataSet!$B$2:$B$6186=$A1103)*(Stock_DataSet!$A$2:$A$6186=F$1), 0)), "")</f>
        <v>2312.07446289062</v>
      </c>
    </row>
    <row r="1104" spans="1:6" x14ac:dyDescent="0.25">
      <c r="A1104" s="10">
        <v>45366</v>
      </c>
      <c r="B1104" s="7" cm="1">
        <f t="array" ref="B1104">IFERROR(INDEX(Stock_DataSet!$G$2:$G$6186, MATCH(1, (Stock_DataSet!$B$2:$B$6186=$A1104)*(Stock_DataSet!$A$2:$A$6186=B$1), 0)), "")</f>
        <v>2826.85571289062</v>
      </c>
      <c r="C1104" s="7" cm="1">
        <f t="array" ref="C1104">IFERROR(INDEX(Stock_DataSet!$G$2:$G$6186, MATCH(1, (Stock_DataSet!$B$2:$B$6186=$A1104)*(Stock_DataSet!$A$2:$A$6186=C$1), 0)), "")</f>
        <v>4179.0986328125</v>
      </c>
      <c r="D1104" s="7" cm="1">
        <f t="array" ref="D1104">IFERROR(INDEX(Stock_DataSet!$G$2:$G$6186, MATCH(1, (Stock_DataSet!$B$2:$B$6186=$A1104)*(Stock_DataSet!$A$2:$A$6186=D$1), 0)), "")</f>
        <v>1433.08068847656</v>
      </c>
      <c r="E1104" s="7" cm="1">
        <f t="array" ref="E1104">IFERROR(INDEX(Stock_DataSet!$G$2:$G$6186, MATCH(1, (Stock_DataSet!$B$2:$B$6186=$A1104)*(Stock_DataSet!$A$2:$A$6186=E$1), 0)), "")</f>
        <v>1611.10595703125</v>
      </c>
      <c r="F1104" s="7" cm="1">
        <f t="array" ref="F1104">IFERROR(INDEX(Stock_DataSet!$G$2:$G$6186, MATCH(1, (Stock_DataSet!$B$2:$B$6186=$A1104)*(Stock_DataSet!$A$2:$A$6186=F$1), 0)), "")</f>
        <v>2305.24096679687</v>
      </c>
    </row>
    <row r="1105" spans="1:6" x14ac:dyDescent="0.25">
      <c r="A1105" s="10">
        <v>45369</v>
      </c>
      <c r="B1105" s="7" cm="1">
        <f t="array" ref="B1105">IFERROR(INDEX(Stock_DataSet!$G$2:$G$6186, MATCH(1, (Stock_DataSet!$B$2:$B$6186=$A1105)*(Stock_DataSet!$A$2:$A$6186=B$1), 0)), "")</f>
        <v>2869.2119140625</v>
      </c>
      <c r="C1105" s="7" cm="1">
        <f t="array" ref="C1105">IFERROR(INDEX(Stock_DataSet!$G$2:$G$6186, MATCH(1, (Stock_DataSet!$B$2:$B$6186=$A1105)*(Stock_DataSet!$A$2:$A$6186=C$1), 0)), "")</f>
        <v>4112.98388671875</v>
      </c>
      <c r="D1105" s="7" cm="1">
        <f t="array" ref="D1105">IFERROR(INDEX(Stock_DataSet!$G$2:$G$6186, MATCH(1, (Stock_DataSet!$B$2:$B$6186=$A1105)*(Stock_DataSet!$A$2:$A$6186=D$1), 0)), "")</f>
        <v>1426.56958007812</v>
      </c>
      <c r="E1105" s="7" cm="1">
        <f t="array" ref="E1105">IFERROR(INDEX(Stock_DataSet!$G$2:$G$6186, MATCH(1, (Stock_DataSet!$B$2:$B$6186=$A1105)*(Stock_DataSet!$A$2:$A$6186=E$1), 0)), "")</f>
        <v>1580.1953125</v>
      </c>
      <c r="F1105" s="7" cm="1">
        <f t="array" ref="F1105">IFERROR(INDEX(Stock_DataSet!$G$2:$G$6186, MATCH(1, (Stock_DataSet!$B$2:$B$6186=$A1105)*(Stock_DataSet!$A$2:$A$6186=F$1), 0)), "")</f>
        <v>2277.75854492187</v>
      </c>
    </row>
    <row r="1106" spans="1:6" x14ac:dyDescent="0.25">
      <c r="A1106" s="10">
        <v>45370</v>
      </c>
      <c r="B1106" s="7" cm="1">
        <f t="array" ref="B1106">IFERROR(INDEX(Stock_DataSet!$G$2:$G$6186, MATCH(1, (Stock_DataSet!$B$2:$B$6186=$A1106)*(Stock_DataSet!$A$2:$A$6186=B$1), 0)), "")</f>
        <v>2840.85815429687</v>
      </c>
      <c r="C1106" s="7" cm="1">
        <f t="array" ref="C1106">IFERROR(INDEX(Stock_DataSet!$G$2:$G$6186, MATCH(1, (Stock_DataSet!$B$2:$B$6186=$A1106)*(Stock_DataSet!$A$2:$A$6186=C$1), 0)), "")</f>
        <v>3939.45141601562</v>
      </c>
      <c r="D1106" s="7" cm="1">
        <f t="array" ref="D1106">IFERROR(INDEX(Stock_DataSet!$G$2:$G$6186, MATCH(1, (Stock_DataSet!$B$2:$B$6186=$A1106)*(Stock_DataSet!$A$2:$A$6186=D$1), 0)), "")</f>
        <v>1429.82507324218</v>
      </c>
      <c r="E1106" s="7" cm="1">
        <f t="array" ref="E1106">IFERROR(INDEX(Stock_DataSet!$G$2:$G$6186, MATCH(1, (Stock_DataSet!$B$2:$B$6186=$A1106)*(Stock_DataSet!$A$2:$A$6186=E$1), 0)), "")</f>
        <v>1539.57238769531</v>
      </c>
      <c r="F1106" s="7" cm="1">
        <f t="array" ref="F1106">IFERROR(INDEX(Stock_DataSet!$G$2:$G$6186, MATCH(1, (Stock_DataSet!$B$2:$B$6186=$A1106)*(Stock_DataSet!$A$2:$A$6186=F$1), 0)), "")</f>
        <v>2245.07690429687</v>
      </c>
    </row>
    <row r="1107" spans="1:6" x14ac:dyDescent="0.25">
      <c r="A1107" s="10">
        <v>45371</v>
      </c>
      <c r="B1107" s="7" cm="1">
        <f t="array" ref="B1107">IFERROR(INDEX(Stock_DataSet!$G$2:$G$6186, MATCH(1, (Stock_DataSet!$B$2:$B$6186=$A1107)*(Stock_DataSet!$A$2:$A$6186=B$1), 0)), "")</f>
        <v>2877.73291015625</v>
      </c>
      <c r="C1107" s="7" cm="1">
        <f t="array" ref="C1107">IFERROR(INDEX(Stock_DataSet!$G$2:$G$6186, MATCH(1, (Stock_DataSet!$B$2:$B$6186=$A1107)*(Stock_DataSet!$A$2:$A$6186=C$1), 0)), "")</f>
        <v>3933.11181640625</v>
      </c>
      <c r="D1107" s="7" cm="1">
        <f t="array" ref="D1107">IFERROR(INDEX(Stock_DataSet!$G$2:$G$6186, MATCH(1, (Stock_DataSet!$B$2:$B$6186=$A1107)*(Stock_DataSet!$A$2:$A$6186=D$1), 0)), "")</f>
        <v>1411.77172851562</v>
      </c>
      <c r="E1107" s="7" cm="1">
        <f t="array" ref="E1107">IFERROR(INDEX(Stock_DataSet!$G$2:$G$6186, MATCH(1, (Stock_DataSet!$B$2:$B$6186=$A1107)*(Stock_DataSet!$A$2:$A$6186=E$1), 0)), "")</f>
        <v>1533.16345214843</v>
      </c>
      <c r="F1107" s="7" cm="1">
        <f t="array" ref="F1107">IFERROR(INDEX(Stock_DataSet!$G$2:$G$6186, MATCH(1, (Stock_DataSet!$B$2:$B$6186=$A1107)*(Stock_DataSet!$A$2:$A$6186=F$1), 0)), "")</f>
        <v>2220.31811523437</v>
      </c>
    </row>
    <row r="1108" spans="1:6" x14ac:dyDescent="0.25">
      <c r="A1108" s="10">
        <v>45372</v>
      </c>
      <c r="B1108" s="7" cm="1">
        <f t="array" ref="B1108">IFERROR(INDEX(Stock_DataSet!$G$2:$G$6186, MATCH(1, (Stock_DataSet!$B$2:$B$6186=$A1108)*(Stock_DataSet!$A$2:$A$6186=B$1), 0)), "")</f>
        <v>2892.13403320312</v>
      </c>
      <c r="C1108" s="7" cm="1">
        <f t="array" ref="C1108">IFERROR(INDEX(Stock_DataSet!$G$2:$G$6186, MATCH(1, (Stock_DataSet!$B$2:$B$6186=$A1108)*(Stock_DataSet!$A$2:$A$6186=C$1), 0)), "")</f>
        <v>3935.142578125</v>
      </c>
      <c r="D1108" s="7" cm="1">
        <f t="array" ref="D1108">IFERROR(INDEX(Stock_DataSet!$G$2:$G$6186, MATCH(1, (Stock_DataSet!$B$2:$B$6186=$A1108)*(Stock_DataSet!$A$2:$A$6186=D$1), 0)), "")</f>
        <v>1426.27355957031</v>
      </c>
      <c r="E1108" s="7" cm="1">
        <f t="array" ref="E1108">IFERROR(INDEX(Stock_DataSet!$G$2:$G$6186, MATCH(1, (Stock_DataSet!$B$2:$B$6186=$A1108)*(Stock_DataSet!$A$2:$A$6186=E$1), 0)), "")</f>
        <v>1532.9169921875</v>
      </c>
      <c r="F1108" s="7" cm="1">
        <f t="array" ref="F1108">IFERROR(INDEX(Stock_DataSet!$G$2:$G$6186, MATCH(1, (Stock_DataSet!$B$2:$B$6186=$A1108)*(Stock_DataSet!$A$2:$A$6186=F$1), 0)), "")</f>
        <v>2220.71459960937</v>
      </c>
    </row>
    <row r="1109" spans="1:6" x14ac:dyDescent="0.25">
      <c r="A1109" s="10">
        <v>45373</v>
      </c>
      <c r="B1109" s="7" cm="1">
        <f t="array" ref="B1109">IFERROR(INDEX(Stock_DataSet!$G$2:$G$6186, MATCH(1, (Stock_DataSet!$B$2:$B$6186=$A1109)*(Stock_DataSet!$A$2:$A$6186=B$1), 0)), "")</f>
        <v>2900.20678710937</v>
      </c>
      <c r="C1109" s="7" cm="1">
        <f t="array" ref="C1109">IFERROR(INDEX(Stock_DataSet!$G$2:$G$6186, MATCH(1, (Stock_DataSet!$B$2:$B$6186=$A1109)*(Stock_DataSet!$A$2:$A$6186=C$1), 0)), "")</f>
        <v>3873.68310546875</v>
      </c>
      <c r="D1109" s="7" cm="1">
        <f t="array" ref="D1109">IFERROR(INDEX(Stock_DataSet!$G$2:$G$6186, MATCH(1, (Stock_DataSet!$B$2:$B$6186=$A1109)*(Stock_DataSet!$A$2:$A$6186=D$1), 0)), "")</f>
        <v>1423.41259765625</v>
      </c>
      <c r="E1109" s="7" cm="1">
        <f t="array" ref="E1109">IFERROR(INDEX(Stock_DataSet!$G$2:$G$6186, MATCH(1, (Stock_DataSet!$B$2:$B$6186=$A1109)*(Stock_DataSet!$A$2:$A$6186=E$1), 0)), "")</f>
        <v>1487.70947265625</v>
      </c>
      <c r="F1109" s="7" cm="1">
        <f t="array" ref="F1109">IFERROR(INDEX(Stock_DataSet!$G$2:$G$6186, MATCH(1, (Stock_DataSet!$B$2:$B$6186=$A1109)*(Stock_DataSet!$A$2:$A$6186=F$1), 0)), "")</f>
        <v>2234.77734375</v>
      </c>
    </row>
    <row r="1110" spans="1:6" x14ac:dyDescent="0.25">
      <c r="A1110" s="10">
        <v>45377</v>
      </c>
      <c r="B1110" s="7" cm="1">
        <f t="array" ref="B1110">IFERROR(INDEX(Stock_DataSet!$G$2:$G$6186, MATCH(1, (Stock_DataSet!$B$2:$B$6186=$A1110)*(Stock_DataSet!$A$2:$A$6186=B$1), 0)), "")</f>
        <v>2873.39770507812</v>
      </c>
      <c r="C1110" s="7" cm="1">
        <f t="array" ref="C1110">IFERROR(INDEX(Stock_DataSet!$G$2:$G$6186, MATCH(1, (Stock_DataSet!$B$2:$B$6186=$A1110)*(Stock_DataSet!$A$2:$A$6186=C$1), 0)), "")</f>
        <v>3840.60083007812</v>
      </c>
      <c r="D1110" s="7" cm="1">
        <f t="array" ref="D1110">IFERROR(INDEX(Stock_DataSet!$G$2:$G$6186, MATCH(1, (Stock_DataSet!$B$2:$B$6186=$A1110)*(Stock_DataSet!$A$2:$A$6186=D$1), 0)), "")</f>
        <v>1406.19775390625</v>
      </c>
      <c r="E1110" s="7" cm="1">
        <f t="array" ref="E1110">IFERROR(INDEX(Stock_DataSet!$G$2:$G$6186, MATCH(1, (Stock_DataSet!$B$2:$B$6186=$A1110)*(Stock_DataSet!$A$2:$A$6186=E$1), 0)), "")</f>
        <v>1471.73645019531</v>
      </c>
      <c r="F1110" s="7" cm="1">
        <f t="array" ref="F1110">IFERROR(INDEX(Stock_DataSet!$G$2:$G$6186, MATCH(1, (Stock_DataSet!$B$2:$B$6186=$A1110)*(Stock_DataSet!$A$2:$A$6186=F$1), 0)), "")</f>
        <v>2218.38720703125</v>
      </c>
    </row>
    <row r="1111" spans="1:6" x14ac:dyDescent="0.25">
      <c r="A1111" s="10">
        <v>45378</v>
      </c>
      <c r="B1111" s="7" cm="1">
        <f t="array" ref="B1111">IFERROR(INDEX(Stock_DataSet!$G$2:$G$6186, MATCH(1, (Stock_DataSet!$B$2:$B$6186=$A1111)*(Stock_DataSet!$A$2:$A$6186=B$1), 0)), "")</f>
        <v>2975.60083007812</v>
      </c>
      <c r="C1111" s="7" cm="1">
        <f t="array" ref="C1111">IFERROR(INDEX(Stock_DataSet!$G$2:$G$6186, MATCH(1, (Stock_DataSet!$B$2:$B$6186=$A1111)*(Stock_DataSet!$A$2:$A$6186=C$1), 0)), "")</f>
        <v>3804.34912109375</v>
      </c>
      <c r="D1111" s="7" cm="1">
        <f t="array" ref="D1111">IFERROR(INDEX(Stock_DataSet!$G$2:$G$6186, MATCH(1, (Stock_DataSet!$B$2:$B$6186=$A1111)*(Stock_DataSet!$A$2:$A$6186=D$1), 0)), "")</f>
        <v>1421.29162597656</v>
      </c>
      <c r="E1111" s="7" cm="1">
        <f t="array" ref="E1111">IFERROR(INDEX(Stock_DataSet!$G$2:$G$6186, MATCH(1, (Stock_DataSet!$B$2:$B$6186=$A1111)*(Stock_DataSet!$A$2:$A$6186=E$1), 0)), "")</f>
        <v>1463.05969238281</v>
      </c>
      <c r="F1111" s="7" cm="1">
        <f t="array" ref="F1111">IFERROR(INDEX(Stock_DataSet!$G$2:$G$6186, MATCH(1, (Stock_DataSet!$B$2:$B$6186=$A1111)*(Stock_DataSet!$A$2:$A$6186=F$1), 0)), "")</f>
        <v>2218.08984375</v>
      </c>
    </row>
    <row r="1112" spans="1:6" x14ac:dyDescent="0.25">
      <c r="A1112" s="10">
        <v>45379</v>
      </c>
      <c r="B1112" s="7" cm="1">
        <f t="array" ref="B1112">IFERROR(INDEX(Stock_DataSet!$G$2:$G$6186, MATCH(1, (Stock_DataSet!$B$2:$B$6186=$A1112)*(Stock_DataSet!$A$2:$A$6186=B$1), 0)), "")</f>
        <v>2961.64819335937</v>
      </c>
      <c r="C1112" s="7" cm="1">
        <f t="array" ref="C1112">IFERROR(INDEX(Stock_DataSet!$G$2:$G$6186, MATCH(1, (Stock_DataSet!$B$2:$B$6186=$A1112)*(Stock_DataSet!$A$2:$A$6186=C$1), 0)), "")</f>
        <v>3839.41235351562</v>
      </c>
      <c r="D1112" s="7" cm="1">
        <f t="array" ref="D1112">IFERROR(INDEX(Stock_DataSet!$G$2:$G$6186, MATCH(1, (Stock_DataSet!$B$2:$B$6186=$A1112)*(Stock_DataSet!$A$2:$A$6186=D$1), 0)), "")</f>
        <v>1428.39465332031</v>
      </c>
      <c r="E1112" s="7" cm="1">
        <f t="array" ref="E1112">IFERROR(INDEX(Stock_DataSet!$G$2:$G$6186, MATCH(1, (Stock_DataSet!$B$2:$B$6186=$A1112)*(Stock_DataSet!$A$2:$A$6186=E$1), 0)), "")</f>
        <v>1477.06079101562</v>
      </c>
      <c r="F1112" s="7" cm="1">
        <f t="array" ref="F1112">IFERROR(INDEX(Stock_DataSet!$G$2:$G$6186, MATCH(1, (Stock_DataSet!$B$2:$B$6186=$A1112)*(Stock_DataSet!$A$2:$A$6186=F$1), 0)), "")</f>
        <v>2242.50219726562</v>
      </c>
    </row>
    <row r="1113" spans="1:6" x14ac:dyDescent="0.25">
      <c r="A1113" s="10">
        <v>45383</v>
      </c>
      <c r="B1113" s="7" cm="1">
        <f t="array" ref="B1113">IFERROR(INDEX(Stock_DataSet!$G$2:$G$6186, MATCH(1, (Stock_DataSet!$B$2:$B$6186=$A1113)*(Stock_DataSet!$A$2:$A$6186=B$1), 0)), "")</f>
        <v>2959.50561523437</v>
      </c>
      <c r="C1113" s="7" cm="1">
        <f t="array" ref="C1113">IFERROR(INDEX(Stock_DataSet!$G$2:$G$6186, MATCH(1, (Stock_DataSet!$B$2:$B$6186=$A1113)*(Stock_DataSet!$A$2:$A$6186=C$1), 0)), "")</f>
        <v>3879.47729492187</v>
      </c>
      <c r="D1113" s="7" cm="1">
        <f t="array" ref="D1113">IFERROR(INDEX(Stock_DataSet!$G$2:$G$6186, MATCH(1, (Stock_DataSet!$B$2:$B$6186=$A1113)*(Stock_DataSet!$A$2:$A$6186=D$1), 0)), "")</f>
        <v>1450.69018554687</v>
      </c>
      <c r="E1113" s="7" cm="1">
        <f t="array" ref="E1113">IFERROR(INDEX(Stock_DataSet!$G$2:$G$6186, MATCH(1, (Stock_DataSet!$B$2:$B$6186=$A1113)*(Stock_DataSet!$A$2:$A$6186=E$1), 0)), "")</f>
        <v>1474.49719238281</v>
      </c>
      <c r="F1113" s="7" cm="1">
        <f t="array" ref="F1113">IFERROR(INDEX(Stock_DataSet!$G$2:$G$6186, MATCH(1, (Stock_DataSet!$B$2:$B$6186=$A1113)*(Stock_DataSet!$A$2:$A$6186=F$1), 0)), "")</f>
        <v>2263.84423828125</v>
      </c>
    </row>
    <row r="1114" spans="1:6" x14ac:dyDescent="0.25">
      <c r="A1114" s="10">
        <v>45384</v>
      </c>
      <c r="B1114" s="7" cm="1">
        <f t="array" ref="B1114">IFERROR(INDEX(Stock_DataSet!$G$2:$G$6186, MATCH(1, (Stock_DataSet!$B$2:$B$6186=$A1114)*(Stock_DataSet!$A$2:$A$6186=B$1), 0)), "")</f>
        <v>2963.84057617187</v>
      </c>
      <c r="C1114" s="7" cm="1">
        <f t="array" ref="C1114">IFERROR(INDEX(Stock_DataSet!$G$2:$G$6186, MATCH(1, (Stock_DataSet!$B$2:$B$6186=$A1114)*(Stock_DataSet!$A$2:$A$6186=C$1), 0)), "")</f>
        <v>3846.84106445312</v>
      </c>
      <c r="D1114" s="7" cm="1">
        <f t="array" ref="D1114">IFERROR(INDEX(Stock_DataSet!$G$2:$G$6186, MATCH(1, (Stock_DataSet!$B$2:$B$6186=$A1114)*(Stock_DataSet!$A$2:$A$6186=D$1), 0)), "")</f>
        <v>1460.21020507812</v>
      </c>
      <c r="E1114" s="7" cm="1">
        <f t="array" ref="E1114">IFERROR(INDEX(Stock_DataSet!$G$2:$G$6186, MATCH(1, (Stock_DataSet!$B$2:$B$6186=$A1114)*(Stock_DataSet!$A$2:$A$6186=E$1), 0)), "")</f>
        <v>1462.07373046875</v>
      </c>
      <c r="F1114" s="7" cm="1">
        <f t="array" ref="F1114">IFERROR(INDEX(Stock_DataSet!$G$2:$G$6186, MATCH(1, (Stock_DataSet!$B$2:$B$6186=$A1114)*(Stock_DataSet!$A$2:$A$6186=F$1), 0)), "")</f>
        <v>2264.63647460937</v>
      </c>
    </row>
    <row r="1115" spans="1:6" x14ac:dyDescent="0.25">
      <c r="A1115" s="10">
        <v>45385</v>
      </c>
      <c r="B1115" s="7" cm="1">
        <f t="array" ref="B1115">IFERROR(INDEX(Stock_DataSet!$G$2:$G$6186, MATCH(1, (Stock_DataSet!$B$2:$B$6186=$A1115)*(Stock_DataSet!$A$2:$A$6186=B$1), 0)), "")</f>
        <v>2933.24462890625</v>
      </c>
      <c r="C1115" s="7" cm="1">
        <f t="array" ref="C1115">IFERROR(INDEX(Stock_DataSet!$G$2:$G$6186, MATCH(1, (Stock_DataSet!$B$2:$B$6186=$A1115)*(Stock_DataSet!$A$2:$A$6186=C$1), 0)), "")</f>
        <v>3909.73657226562</v>
      </c>
      <c r="D1115" s="7" cm="1">
        <f t="array" ref="D1115">IFERROR(INDEX(Stock_DataSet!$G$2:$G$6186, MATCH(1, (Stock_DataSet!$B$2:$B$6186=$A1115)*(Stock_DataSet!$A$2:$A$6186=D$1), 0)), "")</f>
        <v>1462.33129882812</v>
      </c>
      <c r="E1115" s="7" cm="1">
        <f t="array" ref="E1115">IFERROR(INDEX(Stock_DataSet!$G$2:$G$6186, MATCH(1, (Stock_DataSet!$B$2:$B$6186=$A1115)*(Stock_DataSet!$A$2:$A$6186=E$1), 0)), "")</f>
        <v>1459.90454101562</v>
      </c>
      <c r="F1115" s="7" cm="1">
        <f t="array" ref="F1115">IFERROR(INDEX(Stock_DataSet!$G$2:$G$6186, MATCH(1, (Stock_DataSet!$B$2:$B$6186=$A1115)*(Stock_DataSet!$A$2:$A$6186=F$1), 0)), "")</f>
        <v>2243.34399414062</v>
      </c>
    </row>
    <row r="1116" spans="1:6" x14ac:dyDescent="0.25">
      <c r="A1116" s="10">
        <v>45386</v>
      </c>
      <c r="B1116" s="7" cm="1">
        <f t="array" ref="B1116">IFERROR(INDEX(Stock_DataSet!$G$2:$G$6186, MATCH(1, (Stock_DataSet!$B$2:$B$6186=$A1116)*(Stock_DataSet!$A$2:$A$6186=B$1), 0)), "")</f>
        <v>2915.95336914062</v>
      </c>
      <c r="C1116" s="7" cm="1">
        <f t="array" ref="C1116">IFERROR(INDEX(Stock_DataSet!$G$2:$G$6186, MATCH(1, (Stock_DataSet!$B$2:$B$6186=$A1116)*(Stock_DataSet!$A$2:$A$6186=C$1), 0)), "")</f>
        <v>3965.20385742187</v>
      </c>
      <c r="D1116" s="7" cm="1">
        <f t="array" ref="D1116">IFERROR(INDEX(Stock_DataSet!$G$2:$G$6186, MATCH(1, (Stock_DataSet!$B$2:$B$6186=$A1116)*(Stock_DataSet!$A$2:$A$6186=D$1), 0)), "")</f>
        <v>1507.02099609375</v>
      </c>
      <c r="E1116" s="7" cm="1">
        <f t="array" ref="E1116">IFERROR(INDEX(Stock_DataSet!$G$2:$G$6186, MATCH(1, (Stock_DataSet!$B$2:$B$6186=$A1116)*(Stock_DataSet!$A$2:$A$6186=E$1), 0)), "")</f>
        <v>1465.86975097656</v>
      </c>
      <c r="F1116" s="7" cm="1">
        <f t="array" ref="F1116">IFERROR(INDEX(Stock_DataSet!$G$2:$G$6186, MATCH(1, (Stock_DataSet!$B$2:$B$6186=$A1116)*(Stock_DataSet!$A$2:$A$6186=F$1), 0)), "")</f>
        <v>2243.09619140625</v>
      </c>
    </row>
    <row r="1117" spans="1:6" x14ac:dyDescent="0.25">
      <c r="A1117" s="10">
        <v>45387</v>
      </c>
      <c r="B1117" s="7" cm="1">
        <f t="array" ref="B1117">IFERROR(INDEX(Stock_DataSet!$G$2:$G$6186, MATCH(1, (Stock_DataSet!$B$2:$B$6186=$A1117)*(Stock_DataSet!$A$2:$A$6186=B$1), 0)), "")</f>
        <v>2910.322265625</v>
      </c>
      <c r="C1117" s="7" cm="1">
        <f t="array" ref="C1117">IFERROR(INDEX(Stock_DataSet!$G$2:$G$6186, MATCH(1, (Stock_DataSet!$B$2:$B$6186=$A1117)*(Stock_DataSet!$A$2:$A$6186=C$1), 0)), "")</f>
        <v>3941.38256835937</v>
      </c>
      <c r="D1117" s="7" cm="1">
        <f t="array" ref="D1117">IFERROR(INDEX(Stock_DataSet!$G$2:$G$6186, MATCH(1, (Stock_DataSet!$B$2:$B$6186=$A1117)*(Stock_DataSet!$A$2:$A$6186=D$1), 0)), "")</f>
        <v>1528.67529296875</v>
      </c>
      <c r="E1117" s="7" cm="1">
        <f t="array" ref="E1117">IFERROR(INDEX(Stock_DataSet!$G$2:$G$6186, MATCH(1, (Stock_DataSet!$B$2:$B$6186=$A1117)*(Stock_DataSet!$A$2:$A$6186=E$1), 0)), "")</f>
        <v>1458.37622070312</v>
      </c>
      <c r="F1117" s="7" cm="1">
        <f t="array" ref="F1117">IFERROR(INDEX(Stock_DataSet!$G$2:$G$6186, MATCH(1, (Stock_DataSet!$B$2:$B$6186=$A1117)*(Stock_DataSet!$A$2:$A$6186=F$1), 0)), "")</f>
        <v>2245.07690429687</v>
      </c>
    </row>
    <row r="1118" spans="1:6" x14ac:dyDescent="0.25">
      <c r="A1118" s="10">
        <v>45390</v>
      </c>
      <c r="B1118" s="7" cm="1">
        <f t="array" ref="B1118">IFERROR(INDEX(Stock_DataSet!$G$2:$G$6186, MATCH(1, (Stock_DataSet!$B$2:$B$6186=$A1118)*(Stock_DataSet!$A$2:$A$6186=B$1), 0)), "")</f>
        <v>2961.89721679687</v>
      </c>
      <c r="C1118" s="7" cm="1">
        <f t="array" ref="C1118">IFERROR(INDEX(Stock_DataSet!$G$2:$G$6186, MATCH(1, (Stock_DataSet!$B$2:$B$6186=$A1118)*(Stock_DataSet!$A$2:$A$6186=C$1), 0)), "")</f>
        <v>3934.74658203125</v>
      </c>
      <c r="D1118" s="7" cm="1">
        <f t="array" ref="D1118">IFERROR(INDEX(Stock_DataSet!$G$2:$G$6186, MATCH(1, (Stock_DataSet!$B$2:$B$6186=$A1118)*(Stock_DataSet!$A$2:$A$6186=D$1), 0)), "")</f>
        <v>1525.76501464843</v>
      </c>
      <c r="E1118" s="7" cm="1">
        <f t="array" ref="E1118">IFERROR(INDEX(Stock_DataSet!$G$2:$G$6186, MATCH(1, (Stock_DataSet!$B$2:$B$6186=$A1118)*(Stock_DataSet!$A$2:$A$6186=E$1), 0)), "")</f>
        <v>1456.00988769531</v>
      </c>
      <c r="F1118" s="7" cm="1">
        <f t="array" ref="F1118">IFERROR(INDEX(Stock_DataSet!$G$2:$G$6186, MATCH(1, (Stock_DataSet!$B$2:$B$6186=$A1118)*(Stock_DataSet!$A$2:$A$6186=F$1), 0)), "")</f>
        <v>2247.0576171875</v>
      </c>
    </row>
    <row r="1119" spans="1:6" x14ac:dyDescent="0.25">
      <c r="A1119" s="10">
        <v>45391</v>
      </c>
      <c r="B1119" s="7" cm="1">
        <f t="array" ref="B1119">IFERROR(INDEX(Stock_DataSet!$G$2:$G$6186, MATCH(1, (Stock_DataSet!$B$2:$B$6186=$A1119)*(Stock_DataSet!$A$2:$A$6186=B$1), 0)), "")</f>
        <v>2917.3984375</v>
      </c>
      <c r="C1119" s="7" cm="1">
        <f t="array" ref="C1119">IFERROR(INDEX(Stock_DataSet!$G$2:$G$6186, MATCH(1, (Stock_DataSet!$B$2:$B$6186=$A1119)*(Stock_DataSet!$A$2:$A$6186=C$1), 0)), "")</f>
        <v>3908.99365234375</v>
      </c>
      <c r="D1119" s="7" cm="1">
        <f t="array" ref="D1119">IFERROR(INDEX(Stock_DataSet!$G$2:$G$6186, MATCH(1, (Stock_DataSet!$B$2:$B$6186=$A1119)*(Stock_DataSet!$A$2:$A$6186=D$1), 0)), "")</f>
        <v>1527.68872070312</v>
      </c>
      <c r="E1119" s="7" cm="1">
        <f t="array" ref="E1119">IFERROR(INDEX(Stock_DataSet!$G$2:$G$6186, MATCH(1, (Stock_DataSet!$B$2:$B$6186=$A1119)*(Stock_DataSet!$A$2:$A$6186=E$1), 0)), "")</f>
        <v>1473.90563964843</v>
      </c>
      <c r="F1119" s="7" cm="1">
        <f t="array" ref="F1119">IFERROR(INDEX(Stock_DataSet!$G$2:$G$6186, MATCH(1, (Stock_DataSet!$B$2:$B$6186=$A1119)*(Stock_DataSet!$A$2:$A$6186=F$1), 0)), "")</f>
        <v>2242.30395507812</v>
      </c>
    </row>
    <row r="1120" spans="1:6" x14ac:dyDescent="0.25">
      <c r="A1120" s="10">
        <v>45392</v>
      </c>
      <c r="B1120" s="7" cm="1">
        <f t="array" ref="B1120">IFERROR(INDEX(Stock_DataSet!$G$2:$G$6186, MATCH(1, (Stock_DataSet!$B$2:$B$6186=$A1120)*(Stock_DataSet!$A$2:$A$6186=B$1), 0)), "")</f>
        <v>2949.140625</v>
      </c>
      <c r="C1120" s="7" cm="1">
        <f t="array" ref="C1120">IFERROR(INDEX(Stock_DataSet!$G$2:$G$6186, MATCH(1, (Stock_DataSet!$B$2:$B$6186=$A1120)*(Stock_DataSet!$A$2:$A$6186=C$1), 0)), "")</f>
        <v>3946.73120117187</v>
      </c>
      <c r="D1120" s="7" cm="1">
        <f t="array" ref="D1120">IFERROR(INDEX(Stock_DataSet!$G$2:$G$6186, MATCH(1, (Stock_DataSet!$B$2:$B$6186=$A1120)*(Stock_DataSet!$A$2:$A$6186=D$1), 0)), "")</f>
        <v>1515.65307617187</v>
      </c>
      <c r="E1120" s="7" cm="1">
        <f t="array" ref="E1120">IFERROR(INDEX(Stock_DataSet!$G$2:$G$6186, MATCH(1, (Stock_DataSet!$B$2:$B$6186=$A1120)*(Stock_DataSet!$A$2:$A$6186=E$1), 0)), "")</f>
        <v>1485.68823242187</v>
      </c>
      <c r="F1120" s="7" cm="1">
        <f t="array" ref="F1120">IFERROR(INDEX(Stock_DataSet!$G$2:$G$6186, MATCH(1, (Stock_DataSet!$B$2:$B$6186=$A1120)*(Stock_DataSet!$A$2:$A$6186=F$1), 0)), "")</f>
        <v>2239.08544921875</v>
      </c>
    </row>
    <row r="1121" spans="1:6" x14ac:dyDescent="0.25">
      <c r="A1121" s="10">
        <v>45394</v>
      </c>
      <c r="B1121" s="7" cm="1">
        <f t="array" ref="B1121">IFERROR(INDEX(Stock_DataSet!$G$2:$G$6186, MATCH(1, (Stock_DataSet!$B$2:$B$6186=$A1121)*(Stock_DataSet!$A$2:$A$6186=B$1), 0)), "")</f>
        <v>2924.37475585937</v>
      </c>
      <c r="C1121" s="7" cm="1">
        <f t="array" ref="C1121">IFERROR(INDEX(Stock_DataSet!$G$2:$G$6186, MATCH(1, (Stock_DataSet!$B$2:$B$6186=$A1121)*(Stock_DataSet!$A$2:$A$6186=C$1), 0)), "")</f>
        <v>3963.32177734375</v>
      </c>
      <c r="D1121" s="7" cm="1">
        <f t="array" ref="D1121">IFERROR(INDEX(Stock_DataSet!$G$2:$G$6186, MATCH(1, (Stock_DataSet!$B$2:$B$6186=$A1121)*(Stock_DataSet!$A$2:$A$6186=D$1), 0)), "")</f>
        <v>1498.48742675781</v>
      </c>
      <c r="E1121" s="7" cm="1">
        <f t="array" ref="E1121">IFERROR(INDEX(Stock_DataSet!$G$2:$G$6186, MATCH(1, (Stock_DataSet!$B$2:$B$6186=$A1121)*(Stock_DataSet!$A$2:$A$6186=E$1), 0)), "")</f>
        <v>1463.94714355468</v>
      </c>
      <c r="F1121" s="7" cm="1">
        <f t="array" ref="F1121">IFERROR(INDEX(Stock_DataSet!$G$2:$G$6186, MATCH(1, (Stock_DataSet!$B$2:$B$6186=$A1121)*(Stock_DataSet!$A$2:$A$6186=F$1), 0)), "")</f>
        <v>2210.76147460937</v>
      </c>
    </row>
    <row r="1122" spans="1:6" x14ac:dyDescent="0.25">
      <c r="A1122" s="10">
        <v>45397</v>
      </c>
      <c r="B1122" s="7" cm="1">
        <f t="array" ref="B1122">IFERROR(INDEX(Stock_DataSet!$G$2:$G$6186, MATCH(1, (Stock_DataSet!$B$2:$B$6186=$A1122)*(Stock_DataSet!$A$2:$A$6186=B$1), 0)), "")</f>
        <v>2919.740234375</v>
      </c>
      <c r="C1122" s="7" cm="1">
        <f t="array" ref="C1122">IFERROR(INDEX(Stock_DataSet!$G$2:$G$6186, MATCH(1, (Stock_DataSet!$B$2:$B$6186=$A1122)*(Stock_DataSet!$A$2:$A$6186=C$1), 0)), "")</f>
        <v>3903.69458007812</v>
      </c>
      <c r="D1122" s="7" cm="1">
        <f t="array" ref="D1122">IFERROR(INDEX(Stock_DataSet!$G$2:$G$6186, MATCH(1, (Stock_DataSet!$B$2:$B$6186=$A1122)*(Stock_DataSet!$A$2:$A$6186=D$1), 0)), "")</f>
        <v>1474.56408691406</v>
      </c>
      <c r="E1122" s="7" cm="1">
        <f t="array" ref="E1122">IFERROR(INDEX(Stock_DataSet!$G$2:$G$6186, MATCH(1, (Stock_DataSet!$B$2:$B$6186=$A1122)*(Stock_DataSet!$A$2:$A$6186=E$1), 0)), "")</f>
        <v>1447.57971191406</v>
      </c>
      <c r="F1122" s="7" cm="1">
        <f t="array" ref="F1122">IFERROR(INDEX(Stock_DataSet!$G$2:$G$6186, MATCH(1, (Stock_DataSet!$B$2:$B$6186=$A1122)*(Stock_DataSet!$A$2:$A$6186=F$1), 0)), "")</f>
        <v>2172.88037109375</v>
      </c>
    </row>
    <row r="1123" spans="1:6" x14ac:dyDescent="0.25">
      <c r="A1123" s="10">
        <v>45398</v>
      </c>
      <c r="B1123" s="7" cm="1">
        <f t="array" ref="B1123">IFERROR(INDEX(Stock_DataSet!$G$2:$G$6186, MATCH(1, (Stock_DataSet!$B$2:$B$6186=$A1123)*(Stock_DataSet!$A$2:$A$6186=B$1), 0)), "")</f>
        <v>2921.58422851562</v>
      </c>
      <c r="C1123" s="7" cm="1">
        <f t="array" ref="C1123">IFERROR(INDEX(Stock_DataSet!$G$2:$G$6186, MATCH(1, (Stock_DataSet!$B$2:$B$6186=$A1123)*(Stock_DataSet!$A$2:$A$6186=C$1), 0)), "")</f>
        <v>3835.94555664062</v>
      </c>
      <c r="D1123" s="7" cm="1">
        <f t="array" ref="D1123">IFERROR(INDEX(Stock_DataSet!$G$2:$G$6186, MATCH(1, (Stock_DataSet!$B$2:$B$6186=$A1123)*(Stock_DataSet!$A$2:$A$6186=D$1), 0)), "")</f>
        <v>1488.91821289062</v>
      </c>
      <c r="E1123" s="7" cm="1">
        <f t="array" ref="E1123">IFERROR(INDEX(Stock_DataSet!$G$2:$G$6186, MATCH(1, (Stock_DataSet!$B$2:$B$6186=$A1123)*(Stock_DataSet!$A$2:$A$6186=E$1), 0)), "")</f>
        <v>1394.63208007812</v>
      </c>
      <c r="F1123" s="7" cm="1">
        <f t="array" ref="F1123">IFERROR(INDEX(Stock_DataSet!$G$2:$G$6186, MATCH(1, (Stock_DataSet!$B$2:$B$6186=$A1123)*(Stock_DataSet!$A$2:$A$6186=F$1), 0)), "")</f>
        <v>2199.37231445312</v>
      </c>
    </row>
    <row r="1124" spans="1:6" x14ac:dyDescent="0.25">
      <c r="A1124" s="10">
        <v>45400</v>
      </c>
      <c r="B1124" s="7" cm="1">
        <f t="array" ref="B1124">IFERROR(INDEX(Stock_DataSet!$G$2:$G$6186, MATCH(1, (Stock_DataSet!$B$2:$B$6186=$A1124)*(Stock_DataSet!$A$2:$A$6186=B$1), 0)), "")</f>
        <v>2918.74365234375</v>
      </c>
      <c r="C1124" s="7" cm="1">
        <f t="array" ref="C1124">IFERROR(INDEX(Stock_DataSet!$G$2:$G$6186, MATCH(1, (Stock_DataSet!$B$2:$B$6186=$A1124)*(Stock_DataSet!$A$2:$A$6186=C$1), 0)), "")</f>
        <v>3825.24853515625</v>
      </c>
      <c r="D1124" s="7" cm="1">
        <f t="array" ref="D1124">IFERROR(INDEX(Stock_DataSet!$G$2:$G$6186, MATCH(1, (Stock_DataSet!$B$2:$B$6186=$A1124)*(Stock_DataSet!$A$2:$A$6186=D$1), 0)), "")</f>
        <v>1474.56408691406</v>
      </c>
      <c r="E1124" s="7" cm="1">
        <f t="array" ref="E1124">IFERROR(INDEX(Stock_DataSet!$G$2:$G$6186, MATCH(1, (Stock_DataSet!$B$2:$B$6186=$A1124)*(Stock_DataSet!$A$2:$A$6186=E$1), 0)), "")</f>
        <v>1399.36486816406</v>
      </c>
      <c r="F1124" s="7" cm="1">
        <f t="array" ref="F1124">IFERROR(INDEX(Stock_DataSet!$G$2:$G$6186, MATCH(1, (Stock_DataSet!$B$2:$B$6186=$A1124)*(Stock_DataSet!$A$2:$A$6186=F$1), 0)), "")</f>
        <v>2193.43017578125</v>
      </c>
    </row>
    <row r="1125" spans="1:6" x14ac:dyDescent="0.25">
      <c r="A1125" s="10">
        <v>45401</v>
      </c>
      <c r="B1125" s="7" cm="1">
        <f t="array" ref="B1125">IFERROR(INDEX(Stock_DataSet!$G$2:$G$6186, MATCH(1, (Stock_DataSet!$B$2:$B$6186=$A1125)*(Stock_DataSet!$A$2:$A$6186=B$1), 0)), "")</f>
        <v>2930.3046875</v>
      </c>
      <c r="C1125" s="7" cm="1">
        <f t="array" ref="C1125">IFERROR(INDEX(Stock_DataSet!$G$2:$G$6186, MATCH(1, (Stock_DataSet!$B$2:$B$6186=$A1125)*(Stock_DataSet!$A$2:$A$6186=C$1), 0)), "")</f>
        <v>3789.7890625</v>
      </c>
      <c r="D1125" s="7" cm="1">
        <f t="array" ref="D1125">IFERROR(INDEX(Stock_DataSet!$G$2:$G$6186, MATCH(1, (Stock_DataSet!$B$2:$B$6186=$A1125)*(Stock_DataSet!$A$2:$A$6186=D$1), 0)), "")</f>
        <v>1510.67114257812</v>
      </c>
      <c r="E1125" s="7" cm="1">
        <f t="array" ref="E1125">IFERROR(INDEX(Stock_DataSet!$G$2:$G$6186, MATCH(1, (Stock_DataSet!$B$2:$B$6186=$A1125)*(Stock_DataSet!$A$2:$A$6186=E$1), 0)), "")</f>
        <v>1391.47692871093</v>
      </c>
      <c r="F1125" s="7" cm="1">
        <f t="array" ref="F1125">IFERROR(INDEX(Stock_DataSet!$G$2:$G$6186, MATCH(1, (Stock_DataSet!$B$2:$B$6186=$A1125)*(Stock_DataSet!$A$2:$A$6186=F$1), 0)), "")</f>
        <v>2210.06811523437</v>
      </c>
    </row>
    <row r="1126" spans="1:6" x14ac:dyDescent="0.25">
      <c r="A1126" s="10">
        <v>45404</v>
      </c>
      <c r="B1126" s="7" cm="1">
        <f t="array" ref="B1126">IFERROR(INDEX(Stock_DataSet!$G$2:$G$6186, MATCH(1, (Stock_DataSet!$B$2:$B$6186=$A1126)*(Stock_DataSet!$A$2:$A$6186=B$1), 0)), "")</f>
        <v>2949.68872070312</v>
      </c>
      <c r="C1126" s="7" cm="1">
        <f t="array" ref="C1126">IFERROR(INDEX(Stock_DataSet!$G$2:$G$6186, MATCH(1, (Stock_DataSet!$B$2:$B$6186=$A1126)*(Stock_DataSet!$A$2:$A$6186=C$1), 0)), "")</f>
        <v>3827.82373046875</v>
      </c>
      <c r="D1126" s="7" cm="1">
        <f t="array" ref="D1126">IFERROR(INDEX(Stock_DataSet!$G$2:$G$6186, MATCH(1, (Stock_DataSet!$B$2:$B$6186=$A1126)*(Stock_DataSet!$A$2:$A$6186=D$1), 0)), "")</f>
        <v>1491.82836914062</v>
      </c>
      <c r="E1126" s="7" cm="1">
        <f t="array" ref="E1126">IFERROR(INDEX(Stock_DataSet!$G$2:$G$6186, MATCH(1, (Stock_DataSet!$B$2:$B$6186=$A1126)*(Stock_DataSet!$A$2:$A$6186=E$1), 0)), "")</f>
        <v>1412.67565917968</v>
      </c>
      <c r="F1126" s="7" cm="1">
        <f t="array" ref="F1126">IFERROR(INDEX(Stock_DataSet!$G$2:$G$6186, MATCH(1, (Stock_DataSet!$B$2:$B$6186=$A1126)*(Stock_DataSet!$A$2:$A$6186=F$1), 0)), "")</f>
        <v>2219.87255859375</v>
      </c>
    </row>
    <row r="1127" spans="1:6" x14ac:dyDescent="0.25">
      <c r="A1127" s="10">
        <v>45405</v>
      </c>
      <c r="B1127" s="7" cm="1">
        <f t="array" ref="B1127">IFERROR(INDEX(Stock_DataSet!$G$2:$G$6186, MATCH(1, (Stock_DataSet!$B$2:$B$6186=$A1127)*(Stock_DataSet!$A$2:$A$6186=B$1), 0)), "")</f>
        <v>2908.77758789062</v>
      </c>
      <c r="C1127" s="7" cm="1">
        <f t="array" ref="C1127">IFERROR(INDEX(Stock_DataSet!$G$2:$G$6186, MATCH(1, (Stock_DataSet!$B$2:$B$6186=$A1127)*(Stock_DataSet!$A$2:$A$6186=C$1), 0)), "")</f>
        <v>3837.82739257812</v>
      </c>
      <c r="D1127" s="7" cm="1">
        <f t="array" ref="D1127">IFERROR(INDEX(Stock_DataSet!$G$2:$G$6186, MATCH(1, (Stock_DataSet!$B$2:$B$6186=$A1127)*(Stock_DataSet!$A$2:$A$6186=D$1), 0)), "")</f>
        <v>1487.29040527343</v>
      </c>
      <c r="E1127" s="7" cm="1">
        <f t="array" ref="E1127">IFERROR(INDEX(Stock_DataSet!$G$2:$G$6186, MATCH(1, (Stock_DataSet!$B$2:$B$6186=$A1127)*(Stock_DataSet!$A$2:$A$6186=E$1), 0)), "")</f>
        <v>1422.19055175781</v>
      </c>
      <c r="F1127" s="7" cm="1">
        <f t="array" ref="F1127">IFERROR(INDEX(Stock_DataSet!$G$2:$G$6186, MATCH(1, (Stock_DataSet!$B$2:$B$6186=$A1127)*(Stock_DataSet!$A$2:$A$6186=F$1), 0)), "")</f>
        <v>2240.91748046875</v>
      </c>
    </row>
    <row r="1128" spans="1:6" x14ac:dyDescent="0.25">
      <c r="A1128" s="10">
        <v>45406</v>
      </c>
      <c r="B1128" s="7" cm="1">
        <f t="array" ref="B1128">IFERROR(INDEX(Stock_DataSet!$G$2:$G$6186, MATCH(1, (Stock_DataSet!$B$2:$B$6186=$A1128)*(Stock_DataSet!$A$2:$A$6186=B$1), 0)), "")</f>
        <v>2890.53955078125</v>
      </c>
      <c r="C1128" s="7" cm="1">
        <f t="array" ref="C1128">IFERROR(INDEX(Stock_DataSet!$G$2:$G$6186, MATCH(1, (Stock_DataSet!$B$2:$B$6186=$A1128)*(Stock_DataSet!$A$2:$A$6186=C$1), 0)), "")</f>
        <v>3794.59301757812</v>
      </c>
      <c r="D1128" s="7" cm="1">
        <f t="array" ref="D1128">IFERROR(INDEX(Stock_DataSet!$G$2:$G$6186, MATCH(1, (Stock_DataSet!$B$2:$B$6186=$A1128)*(Stock_DataSet!$A$2:$A$6186=D$1), 0)), "")</f>
        <v>1491.33508300781</v>
      </c>
      <c r="E1128" s="7" cm="1">
        <f t="array" ref="E1128">IFERROR(INDEX(Stock_DataSet!$G$2:$G$6186, MATCH(1, (Stock_DataSet!$B$2:$B$6186=$A1128)*(Stock_DataSet!$A$2:$A$6186=E$1), 0)), "")</f>
        <v>1410.70373535156</v>
      </c>
      <c r="F1128" s="7" cm="1">
        <f t="array" ref="F1128">IFERROR(INDEX(Stock_DataSet!$G$2:$G$6186, MATCH(1, (Stock_DataSet!$B$2:$B$6186=$A1128)*(Stock_DataSet!$A$2:$A$6186=F$1), 0)), "")</f>
        <v>2238.44165039062</v>
      </c>
    </row>
    <row r="1129" spans="1:6" x14ac:dyDescent="0.25">
      <c r="A1129" s="10">
        <v>45407</v>
      </c>
      <c r="B1129" s="7" cm="1">
        <f t="array" ref="B1129">IFERROR(INDEX(Stock_DataSet!$G$2:$G$6186, MATCH(1, (Stock_DataSet!$B$2:$B$6186=$A1129)*(Stock_DataSet!$A$2:$A$6186=B$1), 0)), "")</f>
        <v>2910.0732421875</v>
      </c>
      <c r="C1129" s="7" cm="1">
        <f t="array" ref="C1129">IFERROR(INDEX(Stock_DataSet!$G$2:$G$6186, MATCH(1, (Stock_DataSet!$B$2:$B$6186=$A1129)*(Stock_DataSet!$A$2:$A$6186=C$1), 0)), "")</f>
        <v>3815.54150390625</v>
      </c>
      <c r="D1129" s="7" cm="1">
        <f t="array" ref="D1129">IFERROR(INDEX(Stock_DataSet!$G$2:$G$6186, MATCH(1, (Stock_DataSet!$B$2:$B$6186=$A1129)*(Stock_DataSet!$A$2:$A$6186=D$1), 0)), "")</f>
        <v>1490.39794921875</v>
      </c>
      <c r="E1129" s="7" cm="1">
        <f t="array" ref="E1129">IFERROR(INDEX(Stock_DataSet!$G$2:$G$6186, MATCH(1, (Stock_DataSet!$B$2:$B$6186=$A1129)*(Stock_DataSet!$A$2:$A$6186=E$1), 0)), "")</f>
        <v>1418.29577636718</v>
      </c>
      <c r="F1129" s="7" cm="1">
        <f t="array" ref="F1129">IFERROR(INDEX(Stock_DataSet!$G$2:$G$6186, MATCH(1, (Stock_DataSet!$B$2:$B$6186=$A1129)*(Stock_DataSet!$A$2:$A$6186=F$1), 0)), "")</f>
        <v>2209.32543945312</v>
      </c>
    </row>
    <row r="1130" spans="1:6" x14ac:dyDescent="0.25">
      <c r="A1130" s="10">
        <v>45408</v>
      </c>
      <c r="B1130" s="7" cm="1">
        <f t="array" ref="B1130">IFERROR(INDEX(Stock_DataSet!$G$2:$G$6186, MATCH(1, (Stock_DataSet!$B$2:$B$6186=$A1130)*(Stock_DataSet!$A$2:$A$6186=B$1), 0)), "")</f>
        <v>2895.27368164062</v>
      </c>
      <c r="C1130" s="7" cm="1">
        <f t="array" ref="C1130">IFERROR(INDEX(Stock_DataSet!$G$2:$G$6186, MATCH(1, (Stock_DataSet!$B$2:$B$6186=$A1130)*(Stock_DataSet!$A$2:$A$6186=C$1), 0)), "")</f>
        <v>3784.9853515625</v>
      </c>
      <c r="D1130" s="7" cm="1">
        <f t="array" ref="D1130">IFERROR(INDEX(Stock_DataSet!$G$2:$G$6186, MATCH(1, (Stock_DataSet!$B$2:$B$6186=$A1130)*(Stock_DataSet!$A$2:$A$6186=D$1), 0)), "")</f>
        <v>1489.46081542968</v>
      </c>
      <c r="E1130" s="7" cm="1">
        <f t="array" ref="E1130">IFERROR(INDEX(Stock_DataSet!$G$2:$G$6186, MATCH(1, (Stock_DataSet!$B$2:$B$6186=$A1130)*(Stock_DataSet!$A$2:$A$6186=E$1), 0)), "")</f>
        <v>1410.21069335937</v>
      </c>
      <c r="F1130" s="7" cm="1">
        <f t="array" ref="F1130">IFERROR(INDEX(Stock_DataSet!$G$2:$G$6186, MATCH(1, (Stock_DataSet!$B$2:$B$6186=$A1130)*(Stock_DataSet!$A$2:$A$6186=F$1), 0)), "")</f>
        <v>2201.20434570312</v>
      </c>
    </row>
    <row r="1131" spans="1:6" x14ac:dyDescent="0.25">
      <c r="A1131" s="10">
        <v>45411</v>
      </c>
      <c r="B1131" s="7" cm="1">
        <f t="array" ref="B1131">IFERROR(INDEX(Stock_DataSet!$G$2:$G$6186, MATCH(1, (Stock_DataSet!$B$2:$B$6186=$A1131)*(Stock_DataSet!$A$2:$A$6186=B$1), 0)), "")</f>
        <v>2920.13916015625</v>
      </c>
      <c r="C1131" s="7" cm="1">
        <f t="array" ref="C1131">IFERROR(INDEX(Stock_DataSet!$G$2:$G$6186, MATCH(1, (Stock_DataSet!$B$2:$B$6186=$A1131)*(Stock_DataSet!$A$2:$A$6186=C$1), 0)), "")</f>
        <v>3833.37036132812</v>
      </c>
      <c r="D1131" s="7" cm="1">
        <f t="array" ref="D1131">IFERROR(INDEX(Stock_DataSet!$G$2:$G$6186, MATCH(1, (Stock_DataSet!$B$2:$B$6186=$A1131)*(Stock_DataSet!$A$2:$A$6186=D$1), 0)), "")</f>
        <v>1508.89538574218</v>
      </c>
      <c r="E1131" s="7" cm="1">
        <f t="array" ref="E1131">IFERROR(INDEX(Stock_DataSet!$G$2:$G$6186, MATCH(1, (Stock_DataSet!$B$2:$B$6186=$A1131)*(Stock_DataSet!$A$2:$A$6186=E$1), 0)), "")</f>
        <v>1414.64770507812</v>
      </c>
      <c r="F1131" s="7" cm="1">
        <f t="array" ref="F1131">IFERROR(INDEX(Stock_DataSet!$G$2:$G$6186, MATCH(1, (Stock_DataSet!$B$2:$B$6186=$A1131)*(Stock_DataSet!$A$2:$A$6186=F$1), 0)), "")</f>
        <v>2204.62133789062</v>
      </c>
    </row>
    <row r="1132" spans="1:6" x14ac:dyDescent="0.25">
      <c r="A1132" s="10">
        <v>45412</v>
      </c>
      <c r="B1132" s="7" cm="1">
        <f t="array" ref="B1132">IFERROR(INDEX(Stock_DataSet!$G$2:$G$6186, MATCH(1, (Stock_DataSet!$B$2:$B$6186=$A1132)*(Stock_DataSet!$A$2:$A$6186=B$1), 0)), "")</f>
        <v>2924.07568359375</v>
      </c>
      <c r="C1132" s="7" cm="1">
        <f t="array" ref="C1132">IFERROR(INDEX(Stock_DataSet!$G$2:$G$6186, MATCH(1, (Stock_DataSet!$B$2:$B$6186=$A1132)*(Stock_DataSet!$A$2:$A$6186=C$1), 0)), "")</f>
        <v>3784.29174804687</v>
      </c>
      <c r="D1132" s="7" cm="1">
        <f t="array" ref="D1132">IFERROR(INDEX(Stock_DataSet!$G$2:$G$6186, MATCH(1, (Stock_DataSet!$B$2:$B$6186=$A1132)*(Stock_DataSet!$A$2:$A$6186=D$1), 0)), "")</f>
        <v>1499.62194824218</v>
      </c>
      <c r="E1132" s="7" cm="1">
        <f t="array" ref="E1132">IFERROR(INDEX(Stock_DataSet!$G$2:$G$6186, MATCH(1, (Stock_DataSet!$B$2:$B$6186=$A1132)*(Stock_DataSet!$A$2:$A$6186=E$1), 0)), "")</f>
        <v>1400.64672851562</v>
      </c>
      <c r="F1132" s="7" cm="1">
        <f t="array" ref="F1132">IFERROR(INDEX(Stock_DataSet!$G$2:$G$6186, MATCH(1, (Stock_DataSet!$B$2:$B$6186=$A1132)*(Stock_DataSet!$A$2:$A$6186=F$1), 0)), "")</f>
        <v>2208.92919921875</v>
      </c>
    </row>
    <row r="1133" spans="1:6" x14ac:dyDescent="0.25">
      <c r="A1133" s="10">
        <v>45414</v>
      </c>
      <c r="B1133" s="7" cm="1">
        <f t="array" ref="B1133">IFERROR(INDEX(Stock_DataSet!$G$2:$G$6186, MATCH(1, (Stock_DataSet!$B$2:$B$6186=$A1133)*(Stock_DataSet!$A$2:$A$6186=B$1), 0)), "")</f>
        <v>2923.17895507812</v>
      </c>
      <c r="C1133" s="7" cm="1">
        <f t="array" ref="C1133">IFERROR(INDEX(Stock_DataSet!$G$2:$G$6186, MATCH(1, (Stock_DataSet!$B$2:$B$6186=$A1133)*(Stock_DataSet!$A$2:$A$6186=C$1), 0)), "")</f>
        <v>3826.5361328125</v>
      </c>
      <c r="D1133" s="7" cm="1">
        <f t="array" ref="D1133">IFERROR(INDEX(Stock_DataSet!$G$2:$G$6186, MATCH(1, (Stock_DataSet!$B$2:$B$6186=$A1133)*(Stock_DataSet!$A$2:$A$6186=D$1), 0)), "")</f>
        <v>1511.60827636718</v>
      </c>
      <c r="E1133" s="7" cm="1">
        <f t="array" ref="E1133">IFERROR(INDEX(Stock_DataSet!$G$2:$G$6186, MATCH(1, (Stock_DataSet!$B$2:$B$6186=$A1133)*(Stock_DataSet!$A$2:$A$6186=E$1), 0)), "")</f>
        <v>1394.63208007812</v>
      </c>
      <c r="F1133" s="7" cm="1">
        <f t="array" ref="F1133">IFERROR(INDEX(Stock_DataSet!$G$2:$G$6186, MATCH(1, (Stock_DataSet!$B$2:$B$6186=$A1133)*(Stock_DataSet!$A$2:$A$6186=F$1), 0)), "")</f>
        <v>2204.8193359375</v>
      </c>
    </row>
    <row r="1134" spans="1:6" x14ac:dyDescent="0.25">
      <c r="A1134" s="10">
        <v>45415</v>
      </c>
      <c r="B1134" s="7" cm="1">
        <f t="array" ref="B1134">IFERROR(INDEX(Stock_DataSet!$G$2:$G$6186, MATCH(1, (Stock_DataSet!$B$2:$B$6186=$A1134)*(Stock_DataSet!$A$2:$A$6186=B$1), 0)), "")</f>
        <v>2858.29907226562</v>
      </c>
      <c r="C1134" s="7" cm="1">
        <f t="array" ref="C1134">IFERROR(INDEX(Stock_DataSet!$G$2:$G$6186, MATCH(1, (Stock_DataSet!$B$2:$B$6186=$A1134)*(Stock_DataSet!$A$2:$A$6186=C$1), 0)), "")</f>
        <v>3806.8251953125</v>
      </c>
      <c r="D1134" s="7" cm="1">
        <f t="array" ref="D1134">IFERROR(INDEX(Stock_DataSet!$G$2:$G$6186, MATCH(1, (Stock_DataSet!$B$2:$B$6186=$A1134)*(Stock_DataSet!$A$2:$A$6186=D$1), 0)), "")</f>
        <v>1499.12866210937</v>
      </c>
      <c r="E1134" s="7" cm="1">
        <f t="array" ref="E1134">IFERROR(INDEX(Stock_DataSet!$G$2:$G$6186, MATCH(1, (Stock_DataSet!$B$2:$B$6186=$A1134)*(Stock_DataSet!$A$2:$A$6186=E$1), 0)), "")</f>
        <v>1396.45617675781</v>
      </c>
      <c r="F1134" s="7" cm="1">
        <f t="array" ref="F1134">IFERROR(INDEX(Stock_DataSet!$G$2:$G$6186, MATCH(1, (Stock_DataSet!$B$2:$B$6186=$A1134)*(Stock_DataSet!$A$2:$A$6186=F$1), 0)), "")</f>
        <v>2195.65869140625</v>
      </c>
    </row>
    <row r="1135" spans="1:6" x14ac:dyDescent="0.25">
      <c r="A1135" s="10">
        <v>45418</v>
      </c>
      <c r="B1135" s="7" cm="1">
        <f t="array" ref="B1135">IFERROR(INDEX(Stock_DataSet!$G$2:$G$6186, MATCH(1, (Stock_DataSet!$B$2:$B$6186=$A1135)*(Stock_DataSet!$A$2:$A$6186=B$1), 0)), "")</f>
        <v>2829.44702148437</v>
      </c>
      <c r="C1135" s="7" cm="1">
        <f t="array" ref="C1135">IFERROR(INDEX(Stock_DataSet!$G$2:$G$6186, MATCH(1, (Stock_DataSet!$B$2:$B$6186=$A1135)*(Stock_DataSet!$A$2:$A$6186=C$1), 0)), "")</f>
        <v>3883.736328125</v>
      </c>
      <c r="D1135" s="7" cm="1">
        <f t="array" ref="D1135">IFERROR(INDEX(Stock_DataSet!$G$2:$G$6186, MATCH(1, (Stock_DataSet!$B$2:$B$6186=$A1135)*(Stock_DataSet!$A$2:$A$6186=D$1), 0)), "")</f>
        <v>1502.1376953125</v>
      </c>
      <c r="E1135" s="7" cm="1">
        <f t="array" ref="E1135">IFERROR(INDEX(Stock_DataSet!$G$2:$G$6186, MATCH(1, (Stock_DataSet!$B$2:$B$6186=$A1135)*(Stock_DataSet!$A$2:$A$6186=E$1), 0)), "")</f>
        <v>1405.92175292968</v>
      </c>
      <c r="F1135" s="7" cm="1">
        <f t="array" ref="F1135">IFERROR(INDEX(Stock_DataSet!$G$2:$G$6186, MATCH(1, (Stock_DataSet!$B$2:$B$6186=$A1135)*(Stock_DataSet!$A$2:$A$6186=F$1), 0)), "")</f>
        <v>2234.4306640625</v>
      </c>
    </row>
    <row r="1136" spans="1:6" x14ac:dyDescent="0.25">
      <c r="A1136" s="10">
        <v>45419</v>
      </c>
      <c r="B1136" s="7" cm="1">
        <f t="array" ref="B1136">IFERROR(INDEX(Stock_DataSet!$G$2:$G$6186, MATCH(1, (Stock_DataSet!$B$2:$B$6186=$A1136)*(Stock_DataSet!$A$2:$A$6186=B$1), 0)), "")</f>
        <v>2793.46899414062</v>
      </c>
      <c r="C1136" s="7" cm="1">
        <f t="array" ref="C1136">IFERROR(INDEX(Stock_DataSet!$G$2:$G$6186, MATCH(1, (Stock_DataSet!$B$2:$B$6186=$A1136)*(Stock_DataSet!$A$2:$A$6186=C$1), 0)), "")</f>
        <v>3941.08544921875</v>
      </c>
      <c r="D1136" s="7" cm="1">
        <f t="array" ref="D1136">IFERROR(INDEX(Stock_DataSet!$G$2:$G$6186, MATCH(1, (Stock_DataSet!$B$2:$B$6186=$A1136)*(Stock_DataSet!$A$2:$A$6186=D$1), 0)), "")</f>
        <v>1485.85998535156</v>
      </c>
      <c r="E1136" s="7" cm="1">
        <f t="array" ref="E1136">IFERROR(INDEX(Stock_DataSet!$G$2:$G$6186, MATCH(1, (Stock_DataSet!$B$2:$B$6186=$A1136)*(Stock_DataSet!$A$2:$A$6186=E$1), 0)), "")</f>
        <v>1420.7607421875</v>
      </c>
      <c r="F1136" s="7" cm="1">
        <f t="array" ref="F1136">IFERROR(INDEX(Stock_DataSet!$G$2:$G$6186, MATCH(1, (Stock_DataSet!$B$2:$B$6186=$A1136)*(Stock_DataSet!$A$2:$A$6186=F$1), 0)), "")</f>
        <v>2356.44189453125</v>
      </c>
    </row>
    <row r="1137" spans="1:6" x14ac:dyDescent="0.25">
      <c r="A1137" s="10">
        <v>45420</v>
      </c>
      <c r="B1137" s="7" cm="1">
        <f t="array" ref="B1137">IFERROR(INDEX(Stock_DataSet!$G$2:$G$6186, MATCH(1, (Stock_DataSet!$B$2:$B$6186=$A1137)*(Stock_DataSet!$A$2:$A$6186=B$1), 0)), "")</f>
        <v>2827.50366210937</v>
      </c>
      <c r="C1137" s="7" cm="1">
        <f t="array" ref="C1137">IFERROR(INDEX(Stock_DataSet!$G$2:$G$6186, MATCH(1, (Stock_DataSet!$B$2:$B$6186=$A1137)*(Stock_DataSet!$A$2:$A$6186=C$1), 0)), "")</f>
        <v>3939.1044921875</v>
      </c>
      <c r="D1137" s="7" cm="1">
        <f t="array" ref="D1137">IFERROR(INDEX(Stock_DataSet!$G$2:$G$6186, MATCH(1, (Stock_DataSet!$B$2:$B$6186=$A1137)*(Stock_DataSet!$A$2:$A$6186=D$1), 0)), "")</f>
        <v>1462.67651367187</v>
      </c>
      <c r="E1137" s="7" cm="1">
        <f t="array" ref="E1137">IFERROR(INDEX(Stock_DataSet!$G$2:$G$6186, MATCH(1, (Stock_DataSet!$B$2:$B$6186=$A1137)*(Stock_DataSet!$A$2:$A$6186=E$1), 0)), "")</f>
        <v>1407.30212402343</v>
      </c>
      <c r="F1137" s="7" cm="1">
        <f t="array" ref="F1137">IFERROR(INDEX(Stock_DataSet!$G$2:$G$6186, MATCH(1, (Stock_DataSet!$B$2:$B$6186=$A1137)*(Stock_DataSet!$A$2:$A$6186=F$1), 0)), "")</f>
        <v>2318.46215820312</v>
      </c>
    </row>
    <row r="1138" spans="1:6" x14ac:dyDescent="0.25">
      <c r="A1138" s="10">
        <v>45421</v>
      </c>
      <c r="B1138" s="7" cm="1">
        <f t="array" ref="B1138">IFERROR(INDEX(Stock_DataSet!$G$2:$G$6186, MATCH(1, (Stock_DataSet!$B$2:$B$6186=$A1138)*(Stock_DataSet!$A$2:$A$6186=B$1), 0)), "")</f>
        <v>2778.81884765625</v>
      </c>
      <c r="C1138" s="7" cm="1">
        <f t="array" ref="C1138">IFERROR(INDEX(Stock_DataSet!$G$2:$G$6186, MATCH(1, (Stock_DataSet!$B$2:$B$6186=$A1138)*(Stock_DataSet!$A$2:$A$6186=C$1), 0)), "")</f>
        <v>3922.51391601562</v>
      </c>
      <c r="D1138" s="7" cm="1">
        <f t="array" ref="D1138">IFERROR(INDEX(Stock_DataSet!$G$2:$G$6186, MATCH(1, (Stock_DataSet!$B$2:$B$6186=$A1138)*(Stock_DataSet!$A$2:$A$6186=D$1), 0)), "")</f>
        <v>1428</v>
      </c>
      <c r="E1138" s="7" cm="1">
        <f t="array" ref="E1138">IFERROR(INDEX(Stock_DataSet!$G$2:$G$6186, MATCH(1, (Stock_DataSet!$B$2:$B$6186=$A1138)*(Stock_DataSet!$A$2:$A$6186=E$1), 0)), "")</f>
        <v>1419.38049316406</v>
      </c>
      <c r="F1138" s="7" cm="1">
        <f t="array" ref="F1138">IFERROR(INDEX(Stock_DataSet!$G$2:$G$6186, MATCH(1, (Stock_DataSet!$B$2:$B$6186=$A1138)*(Stock_DataSet!$A$2:$A$6186=F$1), 0)), "")</f>
        <v>2303.21069335937</v>
      </c>
    </row>
    <row r="1139" spans="1:6" x14ac:dyDescent="0.25">
      <c r="A1139" s="10">
        <v>45422</v>
      </c>
      <c r="B1139" s="7" cm="1">
        <f t="array" ref="B1139">IFERROR(INDEX(Stock_DataSet!$G$2:$G$6186, MATCH(1, (Stock_DataSet!$B$2:$B$6186=$A1139)*(Stock_DataSet!$A$2:$A$6186=B$1), 0)), "")</f>
        <v>2805.32885742187</v>
      </c>
      <c r="C1139" s="7" cm="1">
        <f t="array" ref="C1139">IFERROR(INDEX(Stock_DataSet!$G$2:$G$6186, MATCH(1, (Stock_DataSet!$B$2:$B$6186=$A1139)*(Stock_DataSet!$A$2:$A$6186=C$1), 0)), "")</f>
        <v>3856.8447265625</v>
      </c>
      <c r="D1139" s="7" cm="1">
        <f t="array" ref="D1139">IFERROR(INDEX(Stock_DataSet!$G$2:$G$6186, MATCH(1, (Stock_DataSet!$B$2:$B$6186=$A1139)*(Stock_DataSet!$A$2:$A$6186=D$1), 0)), "")</f>
        <v>1437.90002441406</v>
      </c>
      <c r="E1139" s="7" cm="1">
        <f t="array" ref="E1139">IFERROR(INDEX(Stock_DataSet!$G$2:$G$6186, MATCH(1, (Stock_DataSet!$B$2:$B$6186=$A1139)*(Stock_DataSet!$A$2:$A$6186=E$1), 0)), "")</f>
        <v>1404.93566894531</v>
      </c>
      <c r="F1139" s="7" cm="1">
        <f t="array" ref="F1139">IFERROR(INDEX(Stock_DataSet!$G$2:$G$6186, MATCH(1, (Stock_DataSet!$B$2:$B$6186=$A1139)*(Stock_DataSet!$A$2:$A$6186=F$1), 0)), "")</f>
        <v>2339.75463867187</v>
      </c>
    </row>
    <row r="1140" spans="1:6" x14ac:dyDescent="0.25">
      <c r="A1140" s="10">
        <v>45425</v>
      </c>
      <c r="B1140" s="7" cm="1">
        <f t="array" ref="B1140">IFERROR(INDEX(Stock_DataSet!$G$2:$G$6186, MATCH(1, (Stock_DataSet!$B$2:$B$6186=$A1140)*(Stock_DataSet!$A$2:$A$6186=B$1), 0)), "")</f>
        <v>2795.91064453125</v>
      </c>
      <c r="C1140" s="7" cm="1">
        <f t="array" ref="C1140">IFERROR(INDEX(Stock_DataSet!$G$2:$G$6186, MATCH(1, (Stock_DataSet!$B$2:$B$6186=$A1140)*(Stock_DataSet!$A$2:$A$6186=C$1), 0)), "")</f>
        <v>3910.23217773437</v>
      </c>
      <c r="D1140" s="7" cm="1">
        <f t="array" ref="D1140">IFERROR(INDEX(Stock_DataSet!$G$2:$G$6186, MATCH(1, (Stock_DataSet!$B$2:$B$6186=$A1140)*(Stock_DataSet!$A$2:$A$6186=D$1), 0)), "")</f>
        <v>1455.25</v>
      </c>
      <c r="E1140" s="7" cm="1">
        <f t="array" ref="E1140">IFERROR(INDEX(Stock_DataSet!$G$2:$G$6186, MATCH(1, (Stock_DataSet!$B$2:$B$6186=$A1140)*(Stock_DataSet!$A$2:$A$6186=E$1), 0)), "")</f>
        <v>1403.50598144531</v>
      </c>
      <c r="F1140" s="7" cm="1">
        <f t="array" ref="F1140">IFERROR(INDEX(Stock_DataSet!$G$2:$G$6186, MATCH(1, (Stock_DataSet!$B$2:$B$6186=$A1140)*(Stock_DataSet!$A$2:$A$6186=F$1), 0)), "")</f>
        <v>2337.87280273437</v>
      </c>
    </row>
    <row r="1141" spans="1:6" x14ac:dyDescent="0.25">
      <c r="A1141" s="10">
        <v>45426</v>
      </c>
      <c r="B1141" s="7" cm="1">
        <f t="array" ref="B1141">IFERROR(INDEX(Stock_DataSet!$G$2:$G$6186, MATCH(1, (Stock_DataSet!$B$2:$B$6186=$A1141)*(Stock_DataSet!$A$2:$A$6186=B$1), 0)), "")</f>
        <v>2830.54296875</v>
      </c>
      <c r="C1141" s="7" cm="1">
        <f t="array" ref="C1141">IFERROR(INDEX(Stock_DataSet!$G$2:$G$6186, MATCH(1, (Stock_DataSet!$B$2:$B$6186=$A1141)*(Stock_DataSet!$A$2:$A$6186=C$1), 0)), "")</f>
        <v>3864.07543945312</v>
      </c>
      <c r="D1141" s="7" cm="1">
        <f t="array" ref="D1141">IFERROR(INDEX(Stock_DataSet!$G$2:$G$6186, MATCH(1, (Stock_DataSet!$B$2:$B$6186=$A1141)*(Stock_DataSet!$A$2:$A$6186=D$1), 0)), "")</f>
        <v>1460.94995117187</v>
      </c>
      <c r="E1141" s="7" cm="1">
        <f t="array" ref="E1141">IFERROR(INDEX(Stock_DataSet!$G$2:$G$6186, MATCH(1, (Stock_DataSet!$B$2:$B$6186=$A1141)*(Stock_DataSet!$A$2:$A$6186=E$1), 0)), "")</f>
        <v>1404.73840332031</v>
      </c>
      <c r="F1141" s="7" cm="1">
        <f t="array" ref="F1141">IFERROR(INDEX(Stock_DataSet!$G$2:$G$6186, MATCH(1, (Stock_DataSet!$B$2:$B$6186=$A1141)*(Stock_DataSet!$A$2:$A$6186=F$1), 0)), "")</f>
        <v>2326.9296875</v>
      </c>
    </row>
    <row r="1142" spans="1:6" x14ac:dyDescent="0.25">
      <c r="A1142" s="10">
        <v>45427</v>
      </c>
      <c r="B1142" s="7" cm="1">
        <f t="array" ref="B1142">IFERROR(INDEX(Stock_DataSet!$G$2:$G$6186, MATCH(1, (Stock_DataSet!$B$2:$B$6186=$A1142)*(Stock_DataSet!$A$2:$A$6186=B$1), 0)), "")</f>
        <v>2822.96899414062</v>
      </c>
      <c r="C1142" s="7" cm="1">
        <f t="array" ref="C1142">IFERROR(INDEX(Stock_DataSet!$G$2:$G$6186, MATCH(1, (Stock_DataSet!$B$2:$B$6186=$A1142)*(Stock_DataSet!$A$2:$A$6186=C$1), 0)), "")</f>
        <v>3843.47314453125</v>
      </c>
      <c r="D1142" s="7" cm="1">
        <f t="array" ref="D1142">IFERROR(INDEX(Stock_DataSet!$G$2:$G$6186, MATCH(1, (Stock_DataSet!$B$2:$B$6186=$A1142)*(Stock_DataSet!$A$2:$A$6186=D$1), 0)), "")</f>
        <v>1438.5</v>
      </c>
      <c r="E1142" s="7" cm="1">
        <f t="array" ref="E1142">IFERROR(INDEX(Stock_DataSet!$G$2:$G$6186, MATCH(1, (Stock_DataSet!$B$2:$B$6186=$A1142)*(Stock_DataSet!$A$2:$A$6186=E$1), 0)), "")</f>
        <v>1400.05505371093</v>
      </c>
      <c r="F1142" s="7" cm="1">
        <f t="array" ref="F1142">IFERROR(INDEX(Stock_DataSet!$G$2:$G$6186, MATCH(1, (Stock_DataSet!$B$2:$B$6186=$A1142)*(Stock_DataSet!$A$2:$A$6186=F$1), 0)), "")</f>
        <v>2300.88330078125</v>
      </c>
    </row>
    <row r="1143" spans="1:6" x14ac:dyDescent="0.25">
      <c r="A1143" s="10">
        <v>45428</v>
      </c>
      <c r="B1143" s="7" cm="1">
        <f t="array" ref="B1143">IFERROR(INDEX(Stock_DataSet!$G$2:$G$6186, MATCH(1, (Stock_DataSet!$B$2:$B$6186=$A1143)*(Stock_DataSet!$A$2:$A$6186=B$1), 0)), "")</f>
        <v>2841.05737304687</v>
      </c>
      <c r="C1143" s="7" cm="1">
        <f t="array" ref="C1143">IFERROR(INDEX(Stock_DataSet!$G$2:$G$6186, MATCH(1, (Stock_DataSet!$B$2:$B$6186=$A1143)*(Stock_DataSet!$A$2:$A$6186=C$1), 0)), "")</f>
        <v>3891.91064453125</v>
      </c>
      <c r="D1143" s="7" cm="1">
        <f t="array" ref="D1143">IFERROR(INDEX(Stock_DataSet!$G$2:$G$6186, MATCH(1, (Stock_DataSet!$B$2:$B$6186=$A1143)*(Stock_DataSet!$A$2:$A$6186=D$1), 0)), "")</f>
        <v>1460.25</v>
      </c>
      <c r="E1143" s="7" cm="1">
        <f t="array" ref="E1143">IFERROR(INDEX(Stock_DataSet!$G$2:$G$6186, MATCH(1, (Stock_DataSet!$B$2:$B$6186=$A1143)*(Stock_DataSet!$A$2:$A$6186=E$1), 0)), "")</f>
        <v>1432.98706054687</v>
      </c>
      <c r="F1143" s="7" cm="1">
        <f t="array" ref="F1143">IFERROR(INDEX(Stock_DataSet!$G$2:$G$6186, MATCH(1, (Stock_DataSet!$B$2:$B$6186=$A1143)*(Stock_DataSet!$A$2:$A$6186=F$1), 0)), "")</f>
        <v>2320.54174804687</v>
      </c>
    </row>
    <row r="1144" spans="1:6" x14ac:dyDescent="0.25">
      <c r="A1144" s="10">
        <v>45429</v>
      </c>
      <c r="B1144" s="7" cm="1">
        <f t="array" ref="B1144">IFERROR(INDEX(Stock_DataSet!$G$2:$G$6186, MATCH(1, (Stock_DataSet!$B$2:$B$6186=$A1144)*(Stock_DataSet!$A$2:$A$6186=B$1), 0)), "")</f>
        <v>2861.6875</v>
      </c>
      <c r="C1144" s="7" cm="1">
        <f t="array" ref="C1144">IFERROR(INDEX(Stock_DataSet!$G$2:$G$6186, MATCH(1, (Stock_DataSet!$B$2:$B$6186=$A1144)*(Stock_DataSet!$A$2:$A$6186=C$1), 0)), "")</f>
        <v>3825.2158203125</v>
      </c>
      <c r="D1144" s="7" cm="1">
        <f t="array" ref="D1144">IFERROR(INDEX(Stock_DataSet!$G$2:$G$6186, MATCH(1, (Stock_DataSet!$B$2:$B$6186=$A1144)*(Stock_DataSet!$A$2:$A$6186=D$1), 0)), "")</f>
        <v>1464.09997558593</v>
      </c>
      <c r="E1144" s="7" cm="1">
        <f t="array" ref="E1144">IFERROR(INDEX(Stock_DataSet!$G$2:$G$6186, MATCH(1, (Stock_DataSet!$B$2:$B$6186=$A1144)*(Stock_DataSet!$A$2:$A$6186=E$1), 0)), "")</f>
        <v>1424.06396484375</v>
      </c>
      <c r="F1144" s="7" cm="1">
        <f t="array" ref="F1144">IFERROR(INDEX(Stock_DataSet!$G$2:$G$6186, MATCH(1, (Stock_DataSet!$B$2:$B$6186=$A1144)*(Stock_DataSet!$A$2:$A$6186=F$1), 0)), "")</f>
        <v>2297.9619140625</v>
      </c>
    </row>
    <row r="1145" spans="1:6" x14ac:dyDescent="0.25">
      <c r="A1145" s="10">
        <v>45433</v>
      </c>
      <c r="B1145" s="7" cm="1">
        <f t="array" ref="B1145">IFERROR(INDEX(Stock_DataSet!$G$2:$G$6186, MATCH(1, (Stock_DataSet!$B$2:$B$6186=$A1145)*(Stock_DataSet!$A$2:$A$6186=B$1), 0)), "")</f>
        <v>2862.53466796875</v>
      </c>
      <c r="C1145" s="7" cm="1">
        <f t="array" ref="C1145">IFERROR(INDEX(Stock_DataSet!$G$2:$G$6186, MATCH(1, (Stock_DataSet!$B$2:$B$6186=$A1145)*(Stock_DataSet!$A$2:$A$6186=C$1), 0)), "")</f>
        <v>3811.34790039062</v>
      </c>
      <c r="D1145" s="7" cm="1">
        <f t="array" ref="D1145">IFERROR(INDEX(Stock_DataSet!$G$2:$G$6186, MATCH(1, (Stock_DataSet!$B$2:$B$6186=$A1145)*(Stock_DataSet!$A$2:$A$6186=D$1), 0)), "")</f>
        <v>1458.80004882812</v>
      </c>
      <c r="E1145" s="7" cm="1">
        <f t="array" ref="E1145">IFERROR(INDEX(Stock_DataSet!$G$2:$G$6186, MATCH(1, (Stock_DataSet!$B$2:$B$6186=$A1145)*(Stock_DataSet!$A$2:$A$6186=E$1), 0)), "")</f>
        <v>1414.05615234375</v>
      </c>
      <c r="F1145" s="7" cm="1">
        <f t="array" ref="F1145">IFERROR(INDEX(Stock_DataSet!$G$2:$G$6186, MATCH(1, (Stock_DataSet!$B$2:$B$6186=$A1145)*(Stock_DataSet!$A$2:$A$6186=F$1), 0)), "")</f>
        <v>2288.40478515625</v>
      </c>
    </row>
    <row r="1146" spans="1:6" x14ac:dyDescent="0.25">
      <c r="A1146" s="10">
        <v>45434</v>
      </c>
      <c r="B1146" s="7" cm="1">
        <f t="array" ref="B1146">IFERROR(INDEX(Stock_DataSet!$G$2:$G$6186, MATCH(1, (Stock_DataSet!$B$2:$B$6186=$A1146)*(Stock_DataSet!$A$2:$A$6186=B$1), 0)), "")</f>
        <v>2911.41870117187</v>
      </c>
      <c r="C1146" s="7" cm="1">
        <f t="array" ref="C1146">IFERROR(INDEX(Stock_DataSet!$G$2:$G$6186, MATCH(1, (Stock_DataSet!$B$2:$B$6186=$A1146)*(Stock_DataSet!$A$2:$A$6186=C$1), 0)), "")</f>
        <v>3823.12060546875</v>
      </c>
      <c r="D1146" s="7" cm="1">
        <f t="array" ref="D1146">IFERROR(INDEX(Stock_DataSet!$G$2:$G$6186, MATCH(1, (Stock_DataSet!$B$2:$B$6186=$A1146)*(Stock_DataSet!$A$2:$A$6186=D$1), 0)), "")</f>
        <v>1459.19995117187</v>
      </c>
      <c r="E1146" s="7" cm="1">
        <f t="array" ref="E1146">IFERROR(INDEX(Stock_DataSet!$G$2:$G$6186, MATCH(1, (Stock_DataSet!$B$2:$B$6186=$A1146)*(Stock_DataSet!$A$2:$A$6186=E$1), 0)), "")</f>
        <v>1434.41674804687</v>
      </c>
      <c r="F1146" s="7" cm="1">
        <f t="array" ref="F1146">IFERROR(INDEX(Stock_DataSet!$G$2:$G$6186, MATCH(1, (Stock_DataSet!$B$2:$B$6186=$A1146)*(Stock_DataSet!$A$2:$A$6186=F$1), 0)), "")</f>
        <v>2344.0625</v>
      </c>
    </row>
    <row r="1147" spans="1:6" x14ac:dyDescent="0.25">
      <c r="A1147" s="10">
        <v>45435</v>
      </c>
      <c r="B1147" s="7" cm="1">
        <f t="array" ref="B1147">IFERROR(INDEX(Stock_DataSet!$G$2:$G$6186, MATCH(1, (Stock_DataSet!$B$2:$B$6186=$A1147)*(Stock_DataSet!$A$2:$A$6186=B$1), 0)), "")</f>
        <v>2962.046875</v>
      </c>
      <c r="C1147" s="7" cm="1">
        <f t="array" ref="C1147">IFERROR(INDEX(Stock_DataSet!$G$2:$G$6186, MATCH(1, (Stock_DataSet!$B$2:$B$6186=$A1147)*(Stock_DataSet!$A$2:$A$6186=C$1), 0)), "")</f>
        <v>3884.42797851562</v>
      </c>
      <c r="D1147" s="7" cm="1">
        <f t="array" ref="D1147">IFERROR(INDEX(Stock_DataSet!$G$2:$G$6186, MATCH(1, (Stock_DataSet!$B$2:$B$6186=$A1147)*(Stock_DataSet!$A$2:$A$6186=D$1), 0)), "")</f>
        <v>1492.59997558593</v>
      </c>
      <c r="E1147" s="7" cm="1">
        <f t="array" ref="E1147">IFERROR(INDEX(Stock_DataSet!$G$2:$G$6186, MATCH(1, (Stock_DataSet!$B$2:$B$6186=$A1147)*(Stock_DataSet!$A$2:$A$6186=E$1), 0)), "")</f>
        <v>1451.77014160156</v>
      </c>
      <c r="F1147" s="7" cm="1">
        <f t="array" ref="F1147">IFERROR(INDEX(Stock_DataSet!$G$2:$G$6186, MATCH(1, (Stock_DataSet!$B$2:$B$6186=$A1147)*(Stock_DataSet!$A$2:$A$6186=F$1), 0)), "")</f>
        <v>2359.51220703125</v>
      </c>
    </row>
    <row r="1148" spans="1:6" x14ac:dyDescent="0.25">
      <c r="A1148" s="10">
        <v>45436</v>
      </c>
      <c r="B1148" s="7" cm="1">
        <f t="array" ref="B1148">IFERROR(INDEX(Stock_DataSet!$G$2:$G$6186, MATCH(1, (Stock_DataSet!$B$2:$B$6186=$A1148)*(Stock_DataSet!$A$2:$A$6186=B$1), 0)), "")</f>
        <v>2950.48608398437</v>
      </c>
      <c r="C1148" s="7" cm="1">
        <f t="array" ref="C1148">IFERROR(INDEX(Stock_DataSet!$G$2:$G$6186, MATCH(1, (Stock_DataSet!$B$2:$B$6186=$A1148)*(Stock_DataSet!$A$2:$A$6186=C$1), 0)), "")</f>
        <v>3840.580078125</v>
      </c>
      <c r="D1148" s="7" cm="1">
        <f t="array" ref="D1148">IFERROR(INDEX(Stock_DataSet!$G$2:$G$6186, MATCH(1, (Stock_DataSet!$B$2:$B$6186=$A1148)*(Stock_DataSet!$A$2:$A$6186=D$1), 0)), "")</f>
        <v>1517.19995117187</v>
      </c>
      <c r="E1148" s="7" cm="1">
        <f t="array" ref="E1148">IFERROR(INDEX(Stock_DataSet!$G$2:$G$6186, MATCH(1, (Stock_DataSet!$B$2:$B$6186=$A1148)*(Stock_DataSet!$A$2:$A$6186=E$1), 0)), "")</f>
        <v>1444.57238769531</v>
      </c>
      <c r="F1148" s="7" cm="1">
        <f t="array" ref="F1148">IFERROR(INDEX(Stock_DataSet!$G$2:$G$6186, MATCH(1, (Stock_DataSet!$B$2:$B$6186=$A1148)*(Stock_DataSet!$A$2:$A$6186=F$1), 0)), "")</f>
        <v>2346.19189453125</v>
      </c>
    </row>
    <row r="1149" spans="1:6" x14ac:dyDescent="0.25">
      <c r="A1149" s="10">
        <v>45439</v>
      </c>
      <c r="B1149" s="7" cm="1">
        <f t="array" ref="B1149">IFERROR(INDEX(Stock_DataSet!$G$2:$G$6186, MATCH(1, (Stock_DataSet!$B$2:$B$6186=$A1149)*(Stock_DataSet!$A$2:$A$6186=B$1), 0)), "")</f>
        <v>2922.58081054687</v>
      </c>
      <c r="C1149" s="7" cm="1">
        <f t="array" ref="C1149">IFERROR(INDEX(Stock_DataSet!$G$2:$G$6186, MATCH(1, (Stock_DataSet!$B$2:$B$6186=$A1149)*(Stock_DataSet!$A$2:$A$6186=C$1), 0)), "")</f>
        <v>3838.1357421875</v>
      </c>
      <c r="D1149" s="7" cm="1">
        <f t="array" ref="D1149">IFERROR(INDEX(Stock_DataSet!$G$2:$G$6186, MATCH(1, (Stock_DataSet!$B$2:$B$6186=$A1149)*(Stock_DataSet!$A$2:$A$6186=D$1), 0)), "")</f>
        <v>1527.69995117187</v>
      </c>
      <c r="E1149" s="7" cm="1">
        <f t="array" ref="E1149">IFERROR(INDEX(Stock_DataSet!$G$2:$G$6186, MATCH(1, (Stock_DataSet!$B$2:$B$6186=$A1149)*(Stock_DataSet!$A$2:$A$6186=E$1), 0)), "")</f>
        <v>1450.73486328125</v>
      </c>
      <c r="F1149" s="7" cm="1">
        <f t="array" ref="F1149">IFERROR(INDEX(Stock_DataSet!$G$2:$G$6186, MATCH(1, (Stock_DataSet!$B$2:$B$6186=$A1149)*(Stock_DataSet!$A$2:$A$6186=F$1), 0)), "")</f>
        <v>2361.49291992187</v>
      </c>
    </row>
    <row r="1150" spans="1:6" x14ac:dyDescent="0.25">
      <c r="A1150" s="10">
        <v>45440</v>
      </c>
      <c r="B1150" s="7" cm="1">
        <f t="array" ref="B1150">IFERROR(INDEX(Stock_DataSet!$G$2:$G$6186, MATCH(1, (Stock_DataSet!$B$2:$B$6186=$A1150)*(Stock_DataSet!$A$2:$A$6186=B$1), 0)), "")</f>
        <v>2902.54858398437</v>
      </c>
      <c r="C1150" s="7" cm="1">
        <f t="array" ref="C1150">IFERROR(INDEX(Stock_DataSet!$G$2:$G$6186, MATCH(1, (Stock_DataSet!$B$2:$B$6186=$A1150)*(Stock_DataSet!$A$2:$A$6186=C$1), 0)), "")</f>
        <v>3831.00219726562</v>
      </c>
      <c r="D1150" s="7" cm="1">
        <f t="array" ref="D1150">IFERROR(INDEX(Stock_DataSet!$G$2:$G$6186, MATCH(1, (Stock_DataSet!$B$2:$B$6186=$A1150)*(Stock_DataSet!$A$2:$A$6186=D$1), 0)), "")</f>
        <v>1530.5</v>
      </c>
      <c r="E1150" s="7" cm="1">
        <f t="array" ref="E1150">IFERROR(INDEX(Stock_DataSet!$G$2:$G$6186, MATCH(1, (Stock_DataSet!$B$2:$B$6186=$A1150)*(Stock_DataSet!$A$2:$A$6186=E$1), 0)), "")</f>
        <v>1446.4951171875</v>
      </c>
      <c r="F1150" s="7" cm="1">
        <f t="array" ref="F1150">IFERROR(INDEX(Stock_DataSet!$G$2:$G$6186, MATCH(1, (Stock_DataSet!$B$2:$B$6186=$A1150)*(Stock_DataSet!$A$2:$A$6186=F$1), 0)), "")</f>
        <v>2372.83227539062</v>
      </c>
    </row>
    <row r="1151" spans="1:6" x14ac:dyDescent="0.25">
      <c r="A1151" s="10">
        <v>45441</v>
      </c>
      <c r="B1151" s="7" cm="1">
        <f t="array" ref="B1151">IFERROR(INDEX(Stock_DataSet!$G$2:$G$6186, MATCH(1, (Stock_DataSet!$B$2:$B$6186=$A1151)*(Stock_DataSet!$A$2:$A$6186=B$1), 0)), "")</f>
        <v>2871.80322265625</v>
      </c>
      <c r="C1151" s="7" cm="1">
        <f t="array" ref="C1151">IFERROR(INDEX(Stock_DataSet!$G$2:$G$6186, MATCH(1, (Stock_DataSet!$B$2:$B$6186=$A1151)*(Stock_DataSet!$A$2:$A$6186=C$1), 0)), "")</f>
        <v>3794.83618164062</v>
      </c>
      <c r="D1151" s="7" cm="1">
        <f t="array" ref="D1151">IFERROR(INDEX(Stock_DataSet!$G$2:$G$6186, MATCH(1, (Stock_DataSet!$B$2:$B$6186=$A1151)*(Stock_DataSet!$A$2:$A$6186=D$1), 0)), "")</f>
        <v>1508.30004882812</v>
      </c>
      <c r="E1151" s="7" cm="1">
        <f t="array" ref="E1151">IFERROR(INDEX(Stock_DataSet!$G$2:$G$6186, MATCH(1, (Stock_DataSet!$B$2:$B$6186=$A1151)*(Stock_DataSet!$A$2:$A$6186=E$1), 0)), "")</f>
        <v>1430.62060546875</v>
      </c>
      <c r="F1151" s="7" cm="1">
        <f t="array" ref="F1151">IFERROR(INDEX(Stock_DataSet!$G$2:$G$6186, MATCH(1, (Stock_DataSet!$B$2:$B$6186=$A1151)*(Stock_DataSet!$A$2:$A$6186=F$1), 0)), "")</f>
        <v>2350.49975585937</v>
      </c>
    </row>
    <row r="1152" spans="1:6" x14ac:dyDescent="0.25">
      <c r="A1152" s="10">
        <v>45442</v>
      </c>
      <c r="B1152" s="7" cm="1">
        <f t="array" ref="B1152">IFERROR(INDEX(Stock_DataSet!$G$2:$G$6186, MATCH(1, (Stock_DataSet!$B$2:$B$6186=$A1152)*(Stock_DataSet!$A$2:$A$6186=B$1), 0)), "")</f>
        <v>2840.06079101562</v>
      </c>
      <c r="C1152" s="7" cm="1">
        <f t="array" ref="C1152">IFERROR(INDEX(Stock_DataSet!$G$2:$G$6186, MATCH(1, (Stock_DataSet!$B$2:$B$6186=$A1152)*(Stock_DataSet!$A$2:$A$6186=C$1), 0)), "")</f>
        <v>3727.44287109375</v>
      </c>
      <c r="D1152" s="7" cm="1">
        <f t="array" ref="D1152">IFERROR(INDEX(Stock_DataSet!$G$2:$G$6186, MATCH(1, (Stock_DataSet!$B$2:$B$6186=$A1152)*(Stock_DataSet!$A$2:$A$6186=D$1), 0)), "")</f>
        <v>1514.84997558593</v>
      </c>
      <c r="E1152" s="7" cm="1">
        <f t="array" ref="E1152">IFERROR(INDEX(Stock_DataSet!$G$2:$G$6186, MATCH(1, (Stock_DataSet!$B$2:$B$6186=$A1152)*(Stock_DataSet!$A$2:$A$6186=E$1), 0)), "")</f>
        <v>1407.44995117187</v>
      </c>
      <c r="F1152" s="7" cm="1">
        <f t="array" ref="F1152">IFERROR(INDEX(Stock_DataSet!$G$2:$G$6186, MATCH(1, (Stock_DataSet!$B$2:$B$6186=$A1152)*(Stock_DataSet!$A$2:$A$6186=F$1), 0)), "")</f>
        <v>2328.71215820312</v>
      </c>
    </row>
    <row r="1153" spans="1:6" x14ac:dyDescent="0.25">
      <c r="A1153" s="10">
        <v>45443</v>
      </c>
      <c r="B1153" s="7" cm="1">
        <f t="array" ref="B1153">IFERROR(INDEX(Stock_DataSet!$G$2:$G$6186, MATCH(1, (Stock_DataSet!$B$2:$B$6186=$A1153)*(Stock_DataSet!$A$2:$A$6186=B$1), 0)), "")</f>
        <v>2851.12329101562</v>
      </c>
      <c r="C1153" s="7" cm="1">
        <f t="array" ref="C1153">IFERROR(INDEX(Stock_DataSet!$G$2:$G$6186, MATCH(1, (Stock_DataSet!$B$2:$B$6186=$A1153)*(Stock_DataSet!$A$2:$A$6186=C$1), 0)), "")</f>
        <v>3662.44360351562</v>
      </c>
      <c r="D1153" s="7" cm="1">
        <f t="array" ref="D1153">IFERROR(INDEX(Stock_DataSet!$G$2:$G$6186, MATCH(1, (Stock_DataSet!$B$2:$B$6186=$A1153)*(Stock_DataSet!$A$2:$A$6186=D$1), 0)), "")</f>
        <v>1531.55004882812</v>
      </c>
      <c r="E1153" s="7" cm="1">
        <f t="array" ref="E1153">IFERROR(INDEX(Stock_DataSet!$G$2:$G$6186, MATCH(1, (Stock_DataSet!$B$2:$B$6186=$A1153)*(Stock_DataSet!$A$2:$A$6186=E$1), 0)), "")</f>
        <v>1406.90002441406</v>
      </c>
      <c r="F1153" s="7" cm="1">
        <f t="array" ref="F1153">IFERROR(INDEX(Stock_DataSet!$G$2:$G$6186, MATCH(1, (Stock_DataSet!$B$2:$B$6186=$A1153)*(Stock_DataSet!$A$2:$A$6186=F$1), 0)), "")</f>
        <v>2306.57788085937</v>
      </c>
    </row>
    <row r="1154" spans="1:6" x14ac:dyDescent="0.25">
      <c r="A1154" s="10">
        <v>45446</v>
      </c>
      <c r="B1154" s="7" cm="1">
        <f t="array" ref="B1154">IFERROR(INDEX(Stock_DataSet!$G$2:$G$6186, MATCH(1, (Stock_DataSet!$B$2:$B$6186=$A1154)*(Stock_DataSet!$A$2:$A$6186=B$1), 0)), "")</f>
        <v>3010.4326171875</v>
      </c>
      <c r="C1154" s="7" cm="1">
        <f t="array" ref="C1154">IFERROR(INDEX(Stock_DataSet!$G$2:$G$6186, MATCH(1, (Stock_DataSet!$B$2:$B$6186=$A1154)*(Stock_DataSet!$A$2:$A$6186=C$1), 0)), "")</f>
        <v>3694.26977539062</v>
      </c>
      <c r="D1154" s="7" cm="1">
        <f t="array" ref="D1154">IFERROR(INDEX(Stock_DataSet!$G$2:$G$6186, MATCH(1, (Stock_DataSet!$B$2:$B$6186=$A1154)*(Stock_DataSet!$A$2:$A$6186=D$1), 0)), "")</f>
        <v>1572.19995117187</v>
      </c>
      <c r="E1154" s="7" cm="1">
        <f t="array" ref="E1154">IFERROR(INDEX(Stock_DataSet!$G$2:$G$6186, MATCH(1, (Stock_DataSet!$B$2:$B$6186=$A1154)*(Stock_DataSet!$A$2:$A$6186=E$1), 0)), "")</f>
        <v>1405.90002441406</v>
      </c>
      <c r="F1154" s="7" cm="1">
        <f t="array" ref="F1154">IFERROR(INDEX(Stock_DataSet!$G$2:$G$6186, MATCH(1, (Stock_DataSet!$B$2:$B$6186=$A1154)*(Stock_DataSet!$A$2:$A$6186=F$1), 0)), "")</f>
        <v>2333.16870117187</v>
      </c>
    </row>
    <row r="1155" spans="1:6" x14ac:dyDescent="0.25">
      <c r="A1155" s="10">
        <v>45447</v>
      </c>
      <c r="B1155" s="7" cm="1">
        <f t="array" ref="B1155">IFERROR(INDEX(Stock_DataSet!$G$2:$G$6186, MATCH(1, (Stock_DataSet!$B$2:$B$6186=$A1155)*(Stock_DataSet!$A$2:$A$6186=B$1), 0)), "")</f>
        <v>2785.09741210937</v>
      </c>
      <c r="C1155" s="7" cm="1">
        <f t="array" ref="C1155">IFERROR(INDEX(Stock_DataSet!$G$2:$G$6186, MATCH(1, (Stock_DataSet!$B$2:$B$6186=$A1155)*(Stock_DataSet!$A$2:$A$6186=C$1), 0)), "")</f>
        <v>3706.3916015625</v>
      </c>
      <c r="D1155" s="7" cm="1">
        <f t="array" ref="D1155">IFERROR(INDEX(Stock_DataSet!$G$2:$G$6186, MATCH(1, (Stock_DataSet!$B$2:$B$6186=$A1155)*(Stock_DataSet!$A$2:$A$6186=D$1), 0)), "")</f>
        <v>1483.15002441406</v>
      </c>
      <c r="E1155" s="7" cm="1">
        <f t="array" ref="E1155">IFERROR(INDEX(Stock_DataSet!$G$2:$G$6186, MATCH(1, (Stock_DataSet!$B$2:$B$6186=$A1155)*(Stock_DataSet!$A$2:$A$6186=E$1), 0)), "")</f>
        <v>1393.65002441406</v>
      </c>
      <c r="F1155" s="7" cm="1">
        <f t="array" ref="F1155">IFERROR(INDEX(Stock_DataSet!$G$2:$G$6186, MATCH(1, (Stock_DataSet!$B$2:$B$6186=$A1155)*(Stock_DataSet!$A$2:$A$6186=F$1), 0)), "")</f>
        <v>2472.21411132812</v>
      </c>
    </row>
    <row r="1156" spans="1:6" x14ac:dyDescent="0.25">
      <c r="A1156" s="10">
        <v>45448</v>
      </c>
      <c r="B1156" s="7" cm="1">
        <f t="array" ref="B1156">IFERROR(INDEX(Stock_DataSet!$G$2:$G$6186, MATCH(1, (Stock_DataSet!$B$2:$B$6186=$A1156)*(Stock_DataSet!$A$2:$A$6186=B$1), 0)), "")</f>
        <v>2831.888671875</v>
      </c>
      <c r="C1156" s="7" cm="1">
        <f t="array" ref="C1156">IFERROR(INDEX(Stock_DataSet!$G$2:$G$6186, MATCH(1, (Stock_DataSet!$B$2:$B$6186=$A1156)*(Stock_DataSet!$A$2:$A$6186=C$1), 0)), "")</f>
        <v>3737.76879882812</v>
      </c>
      <c r="D1156" s="7" cm="1">
        <f t="array" ref="D1156">IFERROR(INDEX(Stock_DataSet!$G$2:$G$6186, MATCH(1, (Stock_DataSet!$B$2:$B$6186=$A1156)*(Stock_DataSet!$A$2:$A$6186=D$1), 0)), "")</f>
        <v>1551.80004882812</v>
      </c>
      <c r="E1156" s="7" cm="1">
        <f t="array" ref="E1156">IFERROR(INDEX(Stock_DataSet!$G$2:$G$6186, MATCH(1, (Stock_DataSet!$B$2:$B$6186=$A1156)*(Stock_DataSet!$A$2:$A$6186=E$1), 0)), "")</f>
        <v>1430.09997558593</v>
      </c>
      <c r="F1156" s="7" cm="1">
        <f t="array" ref="F1156">IFERROR(INDEX(Stock_DataSet!$G$2:$G$6186, MATCH(1, (Stock_DataSet!$B$2:$B$6186=$A1156)*(Stock_DataSet!$A$2:$A$6186=F$1), 0)), "")</f>
        <v>2577.63696289062</v>
      </c>
    </row>
    <row r="1157" spans="1:6" x14ac:dyDescent="0.25">
      <c r="A1157" s="10">
        <v>45449</v>
      </c>
      <c r="B1157" s="7" cm="1">
        <f t="array" ref="B1157">IFERROR(INDEX(Stock_DataSet!$G$2:$G$6186, MATCH(1, (Stock_DataSet!$B$2:$B$6186=$A1157)*(Stock_DataSet!$A$2:$A$6186=B$1), 0)), "")</f>
        <v>2853.51513671875</v>
      </c>
      <c r="C1157" s="7" cm="1">
        <f t="array" ref="C1157">IFERROR(INDEX(Stock_DataSet!$G$2:$G$6186, MATCH(1, (Stock_DataSet!$B$2:$B$6186=$A1157)*(Stock_DataSet!$A$2:$A$6186=C$1), 0)), "")</f>
        <v>3821.52416992187</v>
      </c>
      <c r="D1157" s="7" cm="1">
        <f t="array" ref="D1157">IFERROR(INDEX(Stock_DataSet!$G$2:$G$6186, MATCH(1, (Stock_DataSet!$B$2:$B$6186=$A1157)*(Stock_DataSet!$A$2:$A$6186=D$1), 0)), "")</f>
        <v>1559.69995117187</v>
      </c>
      <c r="E1157" s="7" cm="1">
        <f t="array" ref="E1157">IFERROR(INDEX(Stock_DataSet!$G$2:$G$6186, MATCH(1, (Stock_DataSet!$B$2:$B$6186=$A1157)*(Stock_DataSet!$A$2:$A$6186=E$1), 0)), "")</f>
        <v>1472.25</v>
      </c>
      <c r="F1157" s="7" cm="1">
        <f t="array" ref="F1157">IFERROR(INDEX(Stock_DataSet!$G$2:$G$6186, MATCH(1, (Stock_DataSet!$B$2:$B$6186=$A1157)*(Stock_DataSet!$A$2:$A$6186=F$1), 0)), "")</f>
        <v>2525</v>
      </c>
    </row>
    <row r="1158" spans="1:6" x14ac:dyDescent="0.25">
      <c r="A1158" s="10">
        <v>45450</v>
      </c>
      <c r="B1158" s="7" cm="1">
        <f t="array" ref="B1158">IFERROR(INDEX(Stock_DataSet!$G$2:$G$6186, MATCH(1, (Stock_DataSet!$B$2:$B$6186=$A1158)*(Stock_DataSet!$A$2:$A$6186=B$1), 0)), "")</f>
        <v>2929.95556640625</v>
      </c>
      <c r="C1158" s="7" cm="1">
        <f t="array" ref="C1158">IFERROR(INDEX(Stock_DataSet!$G$2:$G$6186, MATCH(1, (Stock_DataSet!$B$2:$B$6186=$A1158)*(Stock_DataSet!$A$2:$A$6186=C$1), 0)), "")</f>
        <v>3884.92700195312</v>
      </c>
      <c r="D1158" s="7" cm="1">
        <f t="array" ref="D1158">IFERROR(INDEX(Stock_DataSet!$G$2:$G$6186, MATCH(1, (Stock_DataSet!$B$2:$B$6186=$A1158)*(Stock_DataSet!$A$2:$A$6186=D$1), 0)), "")</f>
        <v>1573.34997558593</v>
      </c>
      <c r="E1158" s="7" cm="1">
        <f t="array" ref="E1158">IFERROR(INDEX(Stock_DataSet!$G$2:$G$6186, MATCH(1, (Stock_DataSet!$B$2:$B$6186=$A1158)*(Stock_DataSet!$A$2:$A$6186=E$1), 0)), "")</f>
        <v>1533.59997558593</v>
      </c>
      <c r="F1158" s="7" cm="1">
        <f t="array" ref="F1158">IFERROR(INDEX(Stock_DataSet!$G$2:$G$6186, MATCH(1, (Stock_DataSet!$B$2:$B$6186=$A1158)*(Stock_DataSet!$A$2:$A$6186=F$1), 0)), "")</f>
        <v>2552.927734375</v>
      </c>
    </row>
    <row r="1159" spans="1:6" x14ac:dyDescent="0.25">
      <c r="A1159" s="10">
        <v>45453</v>
      </c>
      <c r="B1159" s="7" cm="1">
        <f t="array" ref="B1159">IFERROR(INDEX(Stock_DataSet!$G$2:$G$6186, MATCH(1, (Stock_DataSet!$B$2:$B$6186=$A1159)*(Stock_DataSet!$A$2:$A$6186=B$1), 0)), "")</f>
        <v>2932.84594726562</v>
      </c>
      <c r="C1159" s="7" cm="1">
        <f t="array" ref="C1159">IFERROR(INDEX(Stock_DataSet!$G$2:$G$6186, MATCH(1, (Stock_DataSet!$B$2:$B$6186=$A1159)*(Stock_DataSet!$A$2:$A$6186=C$1), 0)), "")</f>
        <v>3849.75854492187</v>
      </c>
      <c r="D1159" s="7" cm="1">
        <f t="array" ref="D1159">IFERROR(INDEX(Stock_DataSet!$G$2:$G$6186, MATCH(1, (Stock_DataSet!$B$2:$B$6186=$A1159)*(Stock_DataSet!$A$2:$A$6186=D$1), 0)), "")</f>
        <v>1561.30004882812</v>
      </c>
      <c r="E1159" s="7" cm="1">
        <f t="array" ref="E1159">IFERROR(INDEX(Stock_DataSet!$G$2:$G$6186, MATCH(1, (Stock_DataSet!$B$2:$B$6186=$A1159)*(Stock_DataSet!$A$2:$A$6186=E$1), 0)), "")</f>
        <v>1499.75</v>
      </c>
      <c r="F1159" s="7" cm="1">
        <f t="array" ref="F1159">IFERROR(INDEX(Stock_DataSet!$G$2:$G$6186, MATCH(1, (Stock_DataSet!$B$2:$B$6186=$A1159)*(Stock_DataSet!$A$2:$A$6186=F$1), 0)), "")</f>
        <v>2540.59790039062</v>
      </c>
    </row>
    <row r="1160" spans="1:6" x14ac:dyDescent="0.25">
      <c r="A1160" s="10">
        <v>45454</v>
      </c>
      <c r="B1160" s="7" cm="1">
        <f t="array" ref="B1160">IFERROR(INDEX(Stock_DataSet!$G$2:$G$6186, MATCH(1, (Stock_DataSet!$B$2:$B$6186=$A1160)*(Stock_DataSet!$A$2:$A$6186=B$1), 0)), "")</f>
        <v>2903.49560546875</v>
      </c>
      <c r="C1160" s="7" cm="1">
        <f t="array" ref="C1160">IFERROR(INDEX(Stock_DataSet!$G$2:$G$6186, MATCH(1, (Stock_DataSet!$B$2:$B$6186=$A1160)*(Stock_DataSet!$A$2:$A$6186=C$1), 0)), "")</f>
        <v>3843.17407226562</v>
      </c>
      <c r="D1160" s="7" cm="1">
        <f t="array" ref="D1160">IFERROR(INDEX(Stock_DataSet!$G$2:$G$6186, MATCH(1, (Stock_DataSet!$B$2:$B$6186=$A1160)*(Stock_DataSet!$A$2:$A$6186=D$1), 0)), "")</f>
        <v>1564.80004882812</v>
      </c>
      <c r="E1160" s="7" cm="1">
        <f t="array" ref="E1160">IFERROR(INDEX(Stock_DataSet!$G$2:$G$6186, MATCH(1, (Stock_DataSet!$B$2:$B$6186=$A1160)*(Stock_DataSet!$A$2:$A$6186=E$1), 0)), "")</f>
        <v>1495.75</v>
      </c>
      <c r="F1160" s="7" cm="1">
        <f t="array" ref="F1160">IFERROR(INDEX(Stock_DataSet!$G$2:$G$6186, MATCH(1, (Stock_DataSet!$B$2:$B$6186=$A1160)*(Stock_DataSet!$A$2:$A$6186=F$1), 0)), "")</f>
        <v>2531.68481445312</v>
      </c>
    </row>
    <row r="1161" spans="1:6" x14ac:dyDescent="0.25">
      <c r="A1161" s="10">
        <v>45455</v>
      </c>
      <c r="B1161" s="7" cm="1">
        <f t="array" ref="B1161">IFERROR(INDEX(Stock_DataSet!$G$2:$G$6186, MATCH(1, (Stock_DataSet!$B$2:$B$6186=$A1161)*(Stock_DataSet!$A$2:$A$6186=B$1), 0)), "")</f>
        <v>2916.75048828125</v>
      </c>
      <c r="C1161" s="7" cm="1">
        <f t="array" ref="C1161">IFERROR(INDEX(Stock_DataSet!$G$2:$G$6186, MATCH(1, (Stock_DataSet!$B$2:$B$6186=$A1161)*(Stock_DataSet!$A$2:$A$6186=C$1), 0)), "")</f>
        <v>3822.77124023437</v>
      </c>
      <c r="D1161" s="7" cm="1">
        <f t="array" ref="D1161">IFERROR(INDEX(Stock_DataSet!$G$2:$G$6186, MATCH(1, (Stock_DataSet!$B$2:$B$6186=$A1161)*(Stock_DataSet!$A$2:$A$6186=D$1), 0)), "")</f>
        <v>1574.15002441406</v>
      </c>
      <c r="E1161" s="7" cm="1">
        <f t="array" ref="E1161">IFERROR(INDEX(Stock_DataSet!$G$2:$G$6186, MATCH(1, (Stock_DataSet!$B$2:$B$6186=$A1161)*(Stock_DataSet!$A$2:$A$6186=E$1), 0)), "")</f>
        <v>1485.19995117187</v>
      </c>
      <c r="F1161" s="7" cm="1">
        <f t="array" ref="F1161">IFERROR(INDEX(Stock_DataSet!$G$2:$G$6186, MATCH(1, (Stock_DataSet!$B$2:$B$6186=$A1161)*(Stock_DataSet!$A$2:$A$6186=F$1), 0)), "")</f>
        <v>2504.30151367187</v>
      </c>
    </row>
    <row r="1162" spans="1:6" x14ac:dyDescent="0.25">
      <c r="A1162" s="10">
        <v>45456</v>
      </c>
      <c r="B1162" s="7" cm="1">
        <f t="array" ref="B1162">IFERROR(INDEX(Stock_DataSet!$G$2:$G$6186, MATCH(1, (Stock_DataSet!$B$2:$B$6186=$A1162)*(Stock_DataSet!$A$2:$A$6186=B$1), 0)), "")</f>
        <v>2920.58764648437</v>
      </c>
      <c r="C1162" s="7" cm="1">
        <f t="array" ref="C1162">IFERROR(INDEX(Stock_DataSet!$G$2:$G$6186, MATCH(1, (Stock_DataSet!$B$2:$B$6186=$A1162)*(Stock_DataSet!$A$2:$A$6186=C$1), 0)), "")</f>
        <v>3869.16357421875</v>
      </c>
      <c r="D1162" s="7" cm="1">
        <f t="array" ref="D1162">IFERROR(INDEX(Stock_DataSet!$G$2:$G$6186, MATCH(1, (Stock_DataSet!$B$2:$B$6186=$A1162)*(Stock_DataSet!$A$2:$A$6186=D$1), 0)), "")</f>
        <v>1580.75</v>
      </c>
      <c r="E1162" s="7" cm="1">
        <f t="array" ref="E1162">IFERROR(INDEX(Stock_DataSet!$G$2:$G$6186, MATCH(1, (Stock_DataSet!$B$2:$B$6186=$A1162)*(Stock_DataSet!$A$2:$A$6186=E$1), 0)), "")</f>
        <v>1493.94995117187</v>
      </c>
      <c r="F1162" s="7" cm="1">
        <f t="array" ref="F1162">IFERROR(INDEX(Stock_DataSet!$G$2:$G$6186, MATCH(1, (Stock_DataSet!$B$2:$B$6186=$A1162)*(Stock_DataSet!$A$2:$A$6186=F$1), 0)), "")</f>
        <v>2463.39990234375</v>
      </c>
    </row>
    <row r="1163" spans="1:6" x14ac:dyDescent="0.25">
      <c r="A1163" s="10">
        <v>45457</v>
      </c>
      <c r="B1163" s="7" cm="1">
        <f t="array" ref="B1163">IFERROR(INDEX(Stock_DataSet!$G$2:$G$6186, MATCH(1, (Stock_DataSet!$B$2:$B$6186=$A1163)*(Stock_DataSet!$A$2:$A$6186=B$1), 0)), "")</f>
        <v>2945.1044921875</v>
      </c>
      <c r="C1163" s="7" cm="1">
        <f t="array" ref="C1163">IFERROR(INDEX(Stock_DataSet!$G$2:$G$6186, MATCH(1, (Stock_DataSet!$B$2:$B$6186=$A1163)*(Stock_DataSet!$A$2:$A$6186=C$1), 0)), "")</f>
        <v>3823.17041015625</v>
      </c>
      <c r="D1163" s="7" cm="1">
        <f t="array" ref="D1163">IFERROR(INDEX(Stock_DataSet!$G$2:$G$6186, MATCH(1, (Stock_DataSet!$B$2:$B$6186=$A1163)*(Stock_DataSet!$A$2:$A$6186=D$1), 0)), "")</f>
        <v>1596.90002441406</v>
      </c>
      <c r="E1163" s="7" cm="1">
        <f t="array" ref="E1163">IFERROR(INDEX(Stock_DataSet!$G$2:$G$6186, MATCH(1, (Stock_DataSet!$B$2:$B$6186=$A1163)*(Stock_DataSet!$A$2:$A$6186=E$1), 0)), "")</f>
        <v>1488.90002441406</v>
      </c>
      <c r="F1163" s="7" cm="1">
        <f t="array" ref="F1163">IFERROR(INDEX(Stock_DataSet!$G$2:$G$6186, MATCH(1, (Stock_DataSet!$B$2:$B$6186=$A1163)*(Stock_DataSet!$A$2:$A$6186=F$1), 0)), "")</f>
        <v>2479.75</v>
      </c>
    </row>
    <row r="1164" spans="1:6" x14ac:dyDescent="0.25">
      <c r="A1164" s="10">
        <v>45461</v>
      </c>
      <c r="B1164" s="7" cm="1">
        <f t="array" ref="B1164">IFERROR(INDEX(Stock_DataSet!$G$2:$G$6186, MATCH(1, (Stock_DataSet!$B$2:$B$6186=$A1164)*(Stock_DataSet!$A$2:$A$6186=B$1), 0)), "")</f>
        <v>2952.03100585937</v>
      </c>
      <c r="C1164" s="7" cm="1">
        <f t="array" ref="C1164">IFERROR(INDEX(Stock_DataSet!$G$2:$G$6186, MATCH(1, (Stock_DataSet!$B$2:$B$6186=$A1164)*(Stock_DataSet!$A$2:$A$6186=C$1), 0)), "")</f>
        <v>3806.259765625</v>
      </c>
      <c r="D1164" s="7" cm="1">
        <f t="array" ref="D1164">IFERROR(INDEX(Stock_DataSet!$G$2:$G$6186, MATCH(1, (Stock_DataSet!$B$2:$B$6186=$A1164)*(Stock_DataSet!$A$2:$A$6186=D$1), 0)), "")</f>
        <v>1607.80004882812</v>
      </c>
      <c r="E1164" s="7" cm="1">
        <f t="array" ref="E1164">IFERROR(INDEX(Stock_DataSet!$G$2:$G$6186, MATCH(1, (Stock_DataSet!$B$2:$B$6186=$A1164)*(Stock_DataSet!$A$2:$A$6186=E$1), 0)), "")</f>
        <v>1498.19995117187</v>
      </c>
      <c r="F1164" s="7" cm="1">
        <f t="array" ref="F1164">IFERROR(INDEX(Stock_DataSet!$G$2:$G$6186, MATCH(1, (Stock_DataSet!$B$2:$B$6186=$A1164)*(Stock_DataSet!$A$2:$A$6186=F$1), 0)), "")</f>
        <v>2486.25</v>
      </c>
    </row>
    <row r="1165" spans="1:6" x14ac:dyDescent="0.25">
      <c r="A1165" s="10">
        <v>45462</v>
      </c>
      <c r="B1165" s="7" cm="1">
        <f t="array" ref="B1165">IFERROR(INDEX(Stock_DataSet!$G$2:$G$6186, MATCH(1, (Stock_DataSet!$B$2:$B$6186=$A1165)*(Stock_DataSet!$A$2:$A$6186=B$1), 0)), "")</f>
        <v>2907.43237304687</v>
      </c>
      <c r="C1165" s="7" cm="1">
        <f t="array" ref="C1165">IFERROR(INDEX(Stock_DataSet!$G$2:$G$6186, MATCH(1, (Stock_DataSet!$B$2:$B$6186=$A1165)*(Stock_DataSet!$A$2:$A$6186=C$1), 0)), "")</f>
        <v>3792.890625</v>
      </c>
      <c r="D1165" s="7" cm="1">
        <f t="array" ref="D1165">IFERROR(INDEX(Stock_DataSet!$G$2:$G$6186, MATCH(1, (Stock_DataSet!$B$2:$B$6186=$A1165)*(Stock_DataSet!$A$2:$A$6186=D$1), 0)), "")</f>
        <v>1657.84997558593</v>
      </c>
      <c r="E1165" s="7" cm="1">
        <f t="array" ref="E1165">IFERROR(INDEX(Stock_DataSet!$G$2:$G$6186, MATCH(1, (Stock_DataSet!$B$2:$B$6186=$A1165)*(Stock_DataSet!$A$2:$A$6186=E$1), 0)), "")</f>
        <v>1511.34997558593</v>
      </c>
      <c r="F1165" s="7" cm="1">
        <f t="array" ref="F1165">IFERROR(INDEX(Stock_DataSet!$G$2:$G$6186, MATCH(1, (Stock_DataSet!$B$2:$B$6186=$A1165)*(Stock_DataSet!$A$2:$A$6186=F$1), 0)), "")</f>
        <v>2457</v>
      </c>
    </row>
    <row r="1166" spans="1:6" x14ac:dyDescent="0.25">
      <c r="A1166" s="10">
        <v>45463</v>
      </c>
      <c r="B1166" s="7" cm="1">
        <f t="array" ref="B1166">IFERROR(INDEX(Stock_DataSet!$G$2:$G$6186, MATCH(1, (Stock_DataSet!$B$2:$B$6186=$A1166)*(Stock_DataSet!$A$2:$A$6186=B$1), 0)), "")</f>
        <v>2937.43041992187</v>
      </c>
      <c r="C1166" s="7" cm="1">
        <f t="array" ref="C1166">IFERROR(INDEX(Stock_DataSet!$G$2:$G$6186, MATCH(1, (Stock_DataSet!$B$2:$B$6186=$A1166)*(Stock_DataSet!$A$2:$A$6186=C$1), 0)), "")</f>
        <v>3778.47412109375</v>
      </c>
      <c r="D1166" s="7" cm="1">
        <f t="array" ref="D1166">IFERROR(INDEX(Stock_DataSet!$G$2:$G$6186, MATCH(1, (Stock_DataSet!$B$2:$B$6186=$A1166)*(Stock_DataSet!$A$2:$A$6186=D$1), 0)), "")</f>
        <v>1669.34997558593</v>
      </c>
      <c r="E1166" s="7" cm="1">
        <f t="array" ref="E1166">IFERROR(INDEX(Stock_DataSet!$G$2:$G$6186, MATCH(1, (Stock_DataSet!$B$2:$B$6186=$A1166)*(Stock_DataSet!$A$2:$A$6186=E$1), 0)), "")</f>
        <v>1515.40002441406</v>
      </c>
      <c r="F1166" s="7" cm="1">
        <f t="array" ref="F1166">IFERROR(INDEX(Stock_DataSet!$G$2:$G$6186, MATCH(1, (Stock_DataSet!$B$2:$B$6186=$A1166)*(Stock_DataSet!$A$2:$A$6186=F$1), 0)), "")</f>
        <v>2482.19995117187</v>
      </c>
    </row>
    <row r="1167" spans="1:6" x14ac:dyDescent="0.25">
      <c r="A1167" s="10">
        <v>45464</v>
      </c>
      <c r="B1167" s="7" cm="1">
        <f t="array" ref="B1167">IFERROR(INDEX(Stock_DataSet!$G$2:$G$6186, MATCH(1, (Stock_DataSet!$B$2:$B$6186=$A1167)*(Stock_DataSet!$A$2:$A$6186=B$1), 0)), "")</f>
        <v>2898.56225585937</v>
      </c>
      <c r="C1167" s="7" cm="1">
        <f t="array" ref="C1167">IFERROR(INDEX(Stock_DataSet!$G$2:$G$6186, MATCH(1, (Stock_DataSet!$B$2:$B$6186=$A1167)*(Stock_DataSet!$A$2:$A$6186=C$1), 0)), "")</f>
        <v>3801.91967773437</v>
      </c>
      <c r="D1167" s="7" cm="1">
        <f t="array" ref="D1167">IFERROR(INDEX(Stock_DataSet!$G$2:$G$6186, MATCH(1, (Stock_DataSet!$B$2:$B$6186=$A1167)*(Stock_DataSet!$A$2:$A$6186=D$1), 0)), "")</f>
        <v>1665.75</v>
      </c>
      <c r="E1167" s="7" cm="1">
        <f t="array" ref="E1167">IFERROR(INDEX(Stock_DataSet!$G$2:$G$6186, MATCH(1, (Stock_DataSet!$B$2:$B$6186=$A1167)*(Stock_DataSet!$A$2:$A$6186=E$1), 0)), "")</f>
        <v>1532.69995117187</v>
      </c>
      <c r="F1167" s="7" cm="1">
        <f t="array" ref="F1167">IFERROR(INDEX(Stock_DataSet!$G$2:$G$6186, MATCH(1, (Stock_DataSet!$B$2:$B$6186=$A1167)*(Stock_DataSet!$A$2:$A$6186=F$1), 0)), "")</f>
        <v>2441.30004882812</v>
      </c>
    </row>
    <row r="1168" spans="1:6" x14ac:dyDescent="0.25">
      <c r="A1168" s="10">
        <v>45467</v>
      </c>
      <c r="B1168" s="7" cm="1">
        <f t="array" ref="B1168">IFERROR(INDEX(Stock_DataSet!$G$2:$G$6186, MATCH(1, (Stock_DataSet!$B$2:$B$6186=$A1168)*(Stock_DataSet!$A$2:$A$6186=B$1), 0)), "")</f>
        <v>2873.1982421875</v>
      </c>
      <c r="C1168" s="7" cm="1">
        <f t="array" ref="C1168">IFERROR(INDEX(Stock_DataSet!$G$2:$G$6186, MATCH(1, (Stock_DataSet!$B$2:$B$6186=$A1168)*(Stock_DataSet!$A$2:$A$6186=C$1), 0)), "")</f>
        <v>3807.95581054687</v>
      </c>
      <c r="D1168" s="7" cm="1">
        <f t="array" ref="D1168">IFERROR(INDEX(Stock_DataSet!$G$2:$G$6186, MATCH(1, (Stock_DataSet!$B$2:$B$6186=$A1168)*(Stock_DataSet!$A$2:$A$6186=D$1), 0)), "")</f>
        <v>1672.40002441406</v>
      </c>
      <c r="E1168" s="7" cm="1">
        <f t="array" ref="E1168">IFERROR(INDEX(Stock_DataSet!$G$2:$G$6186, MATCH(1, (Stock_DataSet!$B$2:$B$6186=$A1168)*(Stock_DataSet!$A$2:$A$6186=E$1), 0)), "")</f>
        <v>1527.15002441406</v>
      </c>
      <c r="F1168" s="7" cm="1">
        <f t="array" ref="F1168">IFERROR(INDEX(Stock_DataSet!$G$2:$G$6186, MATCH(1, (Stock_DataSet!$B$2:$B$6186=$A1168)*(Stock_DataSet!$A$2:$A$6186=F$1), 0)), "")</f>
        <v>2442.19995117187</v>
      </c>
    </row>
    <row r="1169" spans="1:6" x14ac:dyDescent="0.25">
      <c r="A1169" s="10">
        <v>45468</v>
      </c>
      <c r="B1169" s="7" cm="1">
        <f t="array" ref="B1169">IFERROR(INDEX(Stock_DataSet!$G$2:$G$6186, MATCH(1, (Stock_DataSet!$B$2:$B$6186=$A1169)*(Stock_DataSet!$A$2:$A$6186=B$1), 0)), "")</f>
        <v>2898.46264648437</v>
      </c>
      <c r="C1169" s="7" cm="1">
        <f t="array" ref="C1169">IFERROR(INDEX(Stock_DataSet!$G$2:$G$6186, MATCH(1, (Stock_DataSet!$B$2:$B$6186=$A1169)*(Stock_DataSet!$A$2:$A$6186=C$1), 0)), "")</f>
        <v>3829.55541992187</v>
      </c>
      <c r="D1169" s="7" cm="1">
        <f t="array" ref="D1169">IFERROR(INDEX(Stock_DataSet!$G$2:$G$6186, MATCH(1, (Stock_DataSet!$B$2:$B$6186=$A1169)*(Stock_DataSet!$A$2:$A$6186=D$1), 0)), "")</f>
        <v>1711.34997558593</v>
      </c>
      <c r="E1169" s="7" cm="1">
        <f t="array" ref="E1169">IFERROR(INDEX(Stock_DataSet!$G$2:$G$6186, MATCH(1, (Stock_DataSet!$B$2:$B$6186=$A1169)*(Stock_DataSet!$A$2:$A$6186=E$1), 0)), "")</f>
        <v>1541.94995117187</v>
      </c>
      <c r="F1169" s="7" cm="1">
        <f t="array" ref="F1169">IFERROR(INDEX(Stock_DataSet!$G$2:$G$6186, MATCH(1, (Stock_DataSet!$B$2:$B$6186=$A1169)*(Stock_DataSet!$A$2:$A$6186=F$1), 0)), "")</f>
        <v>2432.19995117187</v>
      </c>
    </row>
    <row r="1170" spans="1:6" x14ac:dyDescent="0.25">
      <c r="A1170" s="10">
        <v>45469</v>
      </c>
      <c r="B1170" s="7" cm="1">
        <f t="array" ref="B1170">IFERROR(INDEX(Stock_DataSet!$G$2:$G$6186, MATCH(1, (Stock_DataSet!$B$2:$B$6186=$A1170)*(Stock_DataSet!$A$2:$A$6186=B$1), 0)), "")</f>
        <v>3017.8076171875</v>
      </c>
      <c r="C1170" s="7" cm="1">
        <f t="array" ref="C1170">IFERROR(INDEX(Stock_DataSet!$G$2:$G$6186, MATCH(1, (Stock_DataSet!$B$2:$B$6186=$A1170)*(Stock_DataSet!$A$2:$A$6186=C$1), 0)), "")</f>
        <v>3846.91528320312</v>
      </c>
      <c r="D1170" s="7" cm="1">
        <f t="array" ref="D1170">IFERROR(INDEX(Stock_DataSet!$G$2:$G$6186, MATCH(1, (Stock_DataSet!$B$2:$B$6186=$A1170)*(Stock_DataSet!$A$2:$A$6186=D$1), 0)), "")</f>
        <v>1701.5</v>
      </c>
      <c r="E1170" s="7" cm="1">
        <f t="array" ref="E1170">IFERROR(INDEX(Stock_DataSet!$G$2:$G$6186, MATCH(1, (Stock_DataSet!$B$2:$B$6186=$A1170)*(Stock_DataSet!$A$2:$A$6186=E$1), 0)), "")</f>
        <v>1540.69995117187</v>
      </c>
      <c r="F1170" s="7" cm="1">
        <f t="array" ref="F1170">IFERROR(INDEX(Stock_DataSet!$G$2:$G$6186, MATCH(1, (Stock_DataSet!$B$2:$B$6186=$A1170)*(Stock_DataSet!$A$2:$A$6186=F$1), 0)), "")</f>
        <v>2445.60009765625</v>
      </c>
    </row>
    <row r="1171" spans="1:6" x14ac:dyDescent="0.25">
      <c r="A1171" s="10">
        <v>45470</v>
      </c>
      <c r="B1171" s="7" cm="1">
        <f t="array" ref="B1171">IFERROR(INDEX(Stock_DataSet!$G$2:$G$6186, MATCH(1, (Stock_DataSet!$B$2:$B$6186=$A1171)*(Stock_DataSet!$A$2:$A$6186=B$1), 0)), "")</f>
        <v>3050.74584960937</v>
      </c>
      <c r="C1171" s="7" cm="1">
        <f t="array" ref="C1171">IFERROR(INDEX(Stock_DataSet!$G$2:$G$6186, MATCH(1, (Stock_DataSet!$B$2:$B$6186=$A1171)*(Stock_DataSet!$A$2:$A$6186=C$1), 0)), "")</f>
        <v>3925.03369140625</v>
      </c>
      <c r="D1171" s="7" cm="1">
        <f t="array" ref="D1171">IFERROR(INDEX(Stock_DataSet!$G$2:$G$6186, MATCH(1, (Stock_DataSet!$B$2:$B$6186=$A1171)*(Stock_DataSet!$A$2:$A$6186=D$1), 0)), "")</f>
        <v>1696.15002441406</v>
      </c>
      <c r="E1171" s="7" cm="1">
        <f t="array" ref="E1171">IFERROR(INDEX(Stock_DataSet!$G$2:$G$6186, MATCH(1, (Stock_DataSet!$B$2:$B$6186=$A1171)*(Stock_DataSet!$A$2:$A$6186=E$1), 0)), "")</f>
        <v>1573.34997558593</v>
      </c>
      <c r="F1171" s="7" cm="1">
        <f t="array" ref="F1171">IFERROR(INDEX(Stock_DataSet!$G$2:$G$6186, MATCH(1, (Stock_DataSet!$B$2:$B$6186=$A1171)*(Stock_DataSet!$A$2:$A$6186=F$1), 0)), "")</f>
        <v>2462.14990234375</v>
      </c>
    </row>
    <row r="1172" spans="1:6" x14ac:dyDescent="0.25">
      <c r="A1172" s="10">
        <v>45471</v>
      </c>
      <c r="B1172" s="7" cm="1">
        <f t="array" ref="B1172">IFERROR(INDEX(Stock_DataSet!$G$2:$G$6186, MATCH(1, (Stock_DataSet!$B$2:$B$6186=$A1172)*(Stock_DataSet!$A$2:$A$6186=B$1), 0)), "")</f>
        <v>3120.21020507812</v>
      </c>
      <c r="C1172" s="7" cm="1">
        <f t="array" ref="C1172">IFERROR(INDEX(Stock_DataSet!$G$2:$G$6186, MATCH(1, (Stock_DataSet!$B$2:$B$6186=$A1172)*(Stock_DataSet!$A$2:$A$6186=C$1), 0)), "")</f>
        <v>3895.10327148437</v>
      </c>
      <c r="D1172" s="7" cm="1">
        <f t="array" ref="D1172">IFERROR(INDEX(Stock_DataSet!$G$2:$G$6186, MATCH(1, (Stock_DataSet!$B$2:$B$6186=$A1172)*(Stock_DataSet!$A$2:$A$6186=D$1), 0)), "")</f>
        <v>1683.80004882812</v>
      </c>
      <c r="E1172" s="7" cm="1">
        <f t="array" ref="E1172">IFERROR(INDEX(Stock_DataSet!$G$2:$G$6186, MATCH(1, (Stock_DataSet!$B$2:$B$6186=$A1172)*(Stock_DataSet!$A$2:$A$6186=E$1), 0)), "")</f>
        <v>1566.75</v>
      </c>
      <c r="F1172" s="7" cm="1">
        <f t="array" ref="F1172">IFERROR(INDEX(Stock_DataSet!$G$2:$G$6186, MATCH(1, (Stock_DataSet!$B$2:$B$6186=$A1172)*(Stock_DataSet!$A$2:$A$6186=F$1), 0)), "")</f>
        <v>2473.05004882812</v>
      </c>
    </row>
    <row r="1173" spans="1:6" x14ac:dyDescent="0.25">
      <c r="A1173" s="10">
        <v>45474</v>
      </c>
      <c r="B1173" s="7" cm="1">
        <f t="array" ref="B1173">IFERROR(INDEX(Stock_DataSet!$G$2:$G$6186, MATCH(1, (Stock_DataSet!$B$2:$B$6186=$A1173)*(Stock_DataSet!$A$2:$A$6186=B$1), 0)), "")</f>
        <v>3109.74560546875</v>
      </c>
      <c r="C1173" s="7" cm="1">
        <f t="array" ref="C1173">IFERROR(INDEX(Stock_DataSet!$G$2:$G$6186, MATCH(1, (Stock_DataSet!$B$2:$B$6186=$A1173)*(Stock_DataSet!$A$2:$A$6186=C$1), 0)), "")</f>
        <v>3968.98168945312</v>
      </c>
      <c r="D1173" s="7" cm="1">
        <f t="array" ref="D1173">IFERROR(INDEX(Stock_DataSet!$G$2:$G$6186, MATCH(1, (Stock_DataSet!$B$2:$B$6186=$A1173)*(Stock_DataSet!$A$2:$A$6186=D$1), 0)), "")</f>
        <v>1705.19995117187</v>
      </c>
      <c r="E1173" s="7" cm="1">
        <f t="array" ref="E1173">IFERROR(INDEX(Stock_DataSet!$G$2:$G$6186, MATCH(1, (Stock_DataSet!$B$2:$B$6186=$A1173)*(Stock_DataSet!$A$2:$A$6186=E$1), 0)), "")</f>
        <v>1590.80004882812</v>
      </c>
      <c r="F1173" s="7" cm="1">
        <f t="array" ref="F1173">IFERROR(INDEX(Stock_DataSet!$G$2:$G$6186, MATCH(1, (Stock_DataSet!$B$2:$B$6186=$A1173)*(Stock_DataSet!$A$2:$A$6186=F$1), 0)), "")</f>
        <v>2505.10009765625</v>
      </c>
    </row>
    <row r="1174" spans="1:6" x14ac:dyDescent="0.25">
      <c r="A1174" s="10">
        <v>45475</v>
      </c>
      <c r="B1174" s="7" cm="1">
        <f t="array" ref="B1174">IFERROR(INDEX(Stock_DataSet!$G$2:$G$6186, MATCH(1, (Stock_DataSet!$B$2:$B$6186=$A1174)*(Stock_DataSet!$A$2:$A$6186=B$1), 0)), "")</f>
        <v>3119.76171875</v>
      </c>
      <c r="C1174" s="7" cm="1">
        <f t="array" ref="C1174">IFERROR(INDEX(Stock_DataSet!$G$2:$G$6186, MATCH(1, (Stock_DataSet!$B$2:$B$6186=$A1174)*(Stock_DataSet!$A$2:$A$6186=C$1), 0)), "")</f>
        <v>4008.0908203125</v>
      </c>
      <c r="D1174" s="7" cm="1">
        <f t="array" ref="D1174">IFERROR(INDEX(Stock_DataSet!$G$2:$G$6186, MATCH(1, (Stock_DataSet!$B$2:$B$6186=$A1174)*(Stock_DataSet!$A$2:$A$6186=D$1), 0)), "")</f>
        <v>1730.59997558593</v>
      </c>
      <c r="E1174" s="7" cm="1">
        <f t="array" ref="E1174">IFERROR(INDEX(Stock_DataSet!$G$2:$G$6186, MATCH(1, (Stock_DataSet!$B$2:$B$6186=$A1174)*(Stock_DataSet!$A$2:$A$6186=E$1), 0)), "")</f>
        <v>1621.05004882812</v>
      </c>
      <c r="F1174" s="7" cm="1">
        <f t="array" ref="F1174">IFERROR(INDEX(Stock_DataSet!$G$2:$G$6186, MATCH(1, (Stock_DataSet!$B$2:$B$6186=$A1174)*(Stock_DataSet!$A$2:$A$6186=F$1), 0)), "")</f>
        <v>2485.14990234375</v>
      </c>
    </row>
    <row r="1175" spans="1:6" x14ac:dyDescent="0.25">
      <c r="A1175" s="10">
        <v>45476</v>
      </c>
      <c r="B1175" s="7" cm="1">
        <f t="array" ref="B1175">IFERROR(INDEX(Stock_DataSet!$G$2:$G$6186, MATCH(1, (Stock_DataSet!$B$2:$B$6186=$A1175)*(Stock_DataSet!$A$2:$A$6186=B$1), 0)), "")</f>
        <v>3094.34790039062</v>
      </c>
      <c r="C1175" s="7" cm="1">
        <f t="array" ref="C1175">IFERROR(INDEX(Stock_DataSet!$G$2:$G$6186, MATCH(1, (Stock_DataSet!$B$2:$B$6186=$A1175)*(Stock_DataSet!$A$2:$A$6186=C$1), 0)), "")</f>
        <v>3956.06176757812</v>
      </c>
      <c r="D1175" s="7" cm="1">
        <f t="array" ref="D1175">IFERROR(INDEX(Stock_DataSet!$G$2:$G$6186, MATCH(1, (Stock_DataSet!$B$2:$B$6186=$A1175)*(Stock_DataSet!$A$2:$A$6186=D$1), 0)), "")</f>
        <v>1768.65002441406</v>
      </c>
      <c r="E1175" s="7" cm="1">
        <f t="array" ref="E1175">IFERROR(INDEX(Stock_DataSet!$G$2:$G$6186, MATCH(1, (Stock_DataSet!$B$2:$B$6186=$A1175)*(Stock_DataSet!$A$2:$A$6186=E$1), 0)), "")</f>
        <v>1627.40002441406</v>
      </c>
      <c r="F1175" s="7" cm="1">
        <f t="array" ref="F1175">IFERROR(INDEX(Stock_DataSet!$G$2:$G$6186, MATCH(1, (Stock_DataSet!$B$2:$B$6186=$A1175)*(Stock_DataSet!$A$2:$A$6186=F$1), 0)), "")</f>
        <v>2510.35009765625</v>
      </c>
    </row>
    <row r="1176" spans="1:6" x14ac:dyDescent="0.25">
      <c r="A1176" s="10">
        <v>45477</v>
      </c>
      <c r="B1176" s="7" cm="1">
        <f t="array" ref="B1176">IFERROR(INDEX(Stock_DataSet!$G$2:$G$6186, MATCH(1, (Stock_DataSet!$B$2:$B$6186=$A1176)*(Stock_DataSet!$A$2:$A$6186=B$1), 0)), "")</f>
        <v>3097.537109375</v>
      </c>
      <c r="C1176" s="7" cm="1">
        <f t="array" ref="C1176">IFERROR(INDEX(Stock_DataSet!$G$2:$G$6186, MATCH(1, (Stock_DataSet!$B$2:$B$6186=$A1176)*(Stock_DataSet!$A$2:$A$6186=C$1), 0)), "")</f>
        <v>4011.63256835937</v>
      </c>
      <c r="D1176" s="7" cm="1">
        <f t="array" ref="D1176">IFERROR(INDEX(Stock_DataSet!$G$2:$G$6186, MATCH(1, (Stock_DataSet!$B$2:$B$6186=$A1176)*(Stock_DataSet!$A$2:$A$6186=D$1), 0)), "")</f>
        <v>1727.15002441406</v>
      </c>
      <c r="E1176" s="7" cm="1">
        <f t="array" ref="E1176">IFERROR(INDEX(Stock_DataSet!$G$2:$G$6186, MATCH(1, (Stock_DataSet!$B$2:$B$6186=$A1176)*(Stock_DataSet!$A$2:$A$6186=E$1), 0)), "")</f>
        <v>1650.65002441406</v>
      </c>
      <c r="F1176" s="7" cm="1">
        <f t="array" ref="F1176">IFERROR(INDEX(Stock_DataSet!$G$2:$G$6186, MATCH(1, (Stock_DataSet!$B$2:$B$6186=$A1176)*(Stock_DataSet!$A$2:$A$6186=F$1), 0)), "")</f>
        <v>2495.94995117187</v>
      </c>
    </row>
    <row r="1177" spans="1:6" x14ac:dyDescent="0.25">
      <c r="A1177" s="10">
        <v>45478</v>
      </c>
      <c r="B1177" s="7" cm="1">
        <f t="array" ref="B1177">IFERROR(INDEX(Stock_DataSet!$G$2:$G$6186, MATCH(1, (Stock_DataSet!$B$2:$B$6186=$A1177)*(Stock_DataSet!$A$2:$A$6186=B$1), 0)), "")</f>
        <v>3166.5029296875</v>
      </c>
      <c r="C1177" s="7" cm="1">
        <f t="array" ref="C1177">IFERROR(INDEX(Stock_DataSet!$G$2:$G$6186, MATCH(1, (Stock_DataSet!$B$2:$B$6186=$A1177)*(Stock_DataSet!$A$2:$A$6186=C$1), 0)), "")</f>
        <v>4002.50390625</v>
      </c>
      <c r="D1177" s="7" cm="1">
        <f t="array" ref="D1177">IFERROR(INDEX(Stock_DataSet!$G$2:$G$6186, MATCH(1, (Stock_DataSet!$B$2:$B$6186=$A1177)*(Stock_DataSet!$A$2:$A$6186=D$1), 0)), "")</f>
        <v>1648.09997558593</v>
      </c>
      <c r="E1177" s="7" cm="1">
        <f t="array" ref="E1177">IFERROR(INDEX(Stock_DataSet!$G$2:$G$6186, MATCH(1, (Stock_DataSet!$B$2:$B$6186=$A1177)*(Stock_DataSet!$A$2:$A$6186=E$1), 0)), "")</f>
        <v>1647.44995117187</v>
      </c>
      <c r="F1177" s="7" cm="1">
        <f t="array" ref="F1177">IFERROR(INDEX(Stock_DataSet!$G$2:$G$6186, MATCH(1, (Stock_DataSet!$B$2:$B$6186=$A1177)*(Stock_DataSet!$A$2:$A$6186=F$1), 0)), "")</f>
        <v>2547</v>
      </c>
    </row>
    <row r="1178" spans="1:6" x14ac:dyDescent="0.25">
      <c r="A1178" s="10">
        <v>45481</v>
      </c>
      <c r="B1178" s="7" cm="1">
        <f t="array" ref="B1178">IFERROR(INDEX(Stock_DataSet!$G$2:$G$6186, MATCH(1, (Stock_DataSet!$B$2:$B$6186=$A1178)*(Stock_DataSet!$A$2:$A$6186=B$1), 0)), "")</f>
        <v>3190.96997070312</v>
      </c>
      <c r="C1178" s="7" cm="1">
        <f t="array" ref="C1178">IFERROR(INDEX(Stock_DataSet!$G$2:$G$6186, MATCH(1, (Stock_DataSet!$B$2:$B$6186=$A1178)*(Stock_DataSet!$A$2:$A$6186=C$1), 0)), "")</f>
        <v>3983.94702148437</v>
      </c>
      <c r="D1178" s="7" cm="1">
        <f t="array" ref="D1178">IFERROR(INDEX(Stock_DataSet!$G$2:$G$6186, MATCH(1, (Stock_DataSet!$B$2:$B$6186=$A1178)*(Stock_DataSet!$A$2:$A$6186=D$1), 0)), "")</f>
        <v>1635.34997558593</v>
      </c>
      <c r="E1178" s="7" cm="1">
        <f t="array" ref="E1178">IFERROR(INDEX(Stock_DataSet!$G$2:$G$6186, MATCH(1, (Stock_DataSet!$B$2:$B$6186=$A1178)*(Stock_DataSet!$A$2:$A$6186=E$1), 0)), "")</f>
        <v>1661.65002441406</v>
      </c>
      <c r="F1178" s="7" cm="1">
        <f t="array" ref="F1178">IFERROR(INDEX(Stock_DataSet!$G$2:$G$6186, MATCH(1, (Stock_DataSet!$B$2:$B$6186=$A1178)*(Stock_DataSet!$A$2:$A$6186=F$1), 0)), "")</f>
        <v>2587.14990234375</v>
      </c>
    </row>
    <row r="1179" spans="1:6" x14ac:dyDescent="0.25">
      <c r="A1179" s="10">
        <v>45482</v>
      </c>
      <c r="B1179" s="7" cm="1">
        <f t="array" ref="B1179">IFERROR(INDEX(Stock_DataSet!$G$2:$G$6186, MATCH(1, (Stock_DataSet!$B$2:$B$6186=$A1179)*(Stock_DataSet!$A$2:$A$6186=B$1), 0)), "")</f>
        <v>3169.79174804687</v>
      </c>
      <c r="C1179" s="7" cm="1">
        <f t="array" ref="C1179">IFERROR(INDEX(Stock_DataSet!$G$2:$G$6186, MATCH(1, (Stock_DataSet!$B$2:$B$6186=$A1179)*(Stock_DataSet!$A$2:$A$6186=C$1), 0)), "")</f>
        <v>3976.26489257812</v>
      </c>
      <c r="D1179" s="7" cm="1">
        <f t="array" ref="D1179">IFERROR(INDEX(Stock_DataSet!$G$2:$G$6186, MATCH(1, (Stock_DataSet!$B$2:$B$6186=$A1179)*(Stock_DataSet!$A$2:$A$6186=D$1), 0)), "")</f>
        <v>1636.5</v>
      </c>
      <c r="E1179" s="7" cm="1">
        <f t="array" ref="E1179">IFERROR(INDEX(Stock_DataSet!$G$2:$G$6186, MATCH(1, (Stock_DataSet!$B$2:$B$6186=$A1179)*(Stock_DataSet!$A$2:$A$6186=E$1), 0)), "")</f>
        <v>1657.15002441406</v>
      </c>
      <c r="F1179" s="7" cm="1">
        <f t="array" ref="F1179">IFERROR(INDEX(Stock_DataSet!$G$2:$G$6186, MATCH(1, (Stock_DataSet!$B$2:$B$6186=$A1179)*(Stock_DataSet!$A$2:$A$6186=F$1), 0)), "")</f>
        <v>2590.14990234375</v>
      </c>
    </row>
    <row r="1180" spans="1:6" x14ac:dyDescent="0.25">
      <c r="A1180" s="10">
        <v>45483</v>
      </c>
      <c r="B1180" s="7" cm="1">
        <f t="array" ref="B1180">IFERROR(INDEX(Stock_DataSet!$G$2:$G$6186, MATCH(1, (Stock_DataSet!$B$2:$B$6186=$A1180)*(Stock_DataSet!$A$2:$A$6186=B$1), 0)), "")</f>
        <v>3157.73266601562</v>
      </c>
      <c r="C1180" s="7" cm="1">
        <f t="array" ref="C1180">IFERROR(INDEX(Stock_DataSet!$G$2:$G$6186, MATCH(1, (Stock_DataSet!$B$2:$B$6186=$A1180)*(Stock_DataSet!$A$2:$A$6186=C$1), 0)), "")</f>
        <v>3900.09155273437</v>
      </c>
      <c r="D1180" s="7" cm="1">
        <f t="array" ref="D1180">IFERROR(INDEX(Stock_DataSet!$G$2:$G$6186, MATCH(1, (Stock_DataSet!$B$2:$B$6186=$A1180)*(Stock_DataSet!$A$2:$A$6186=D$1), 0)), "")</f>
        <v>1626.09997558593</v>
      </c>
      <c r="E1180" s="7" cm="1">
        <f t="array" ref="E1180">IFERROR(INDEX(Stock_DataSet!$G$2:$G$6186, MATCH(1, (Stock_DataSet!$B$2:$B$6186=$A1180)*(Stock_DataSet!$A$2:$A$6186=E$1), 0)), "")</f>
        <v>1648.25</v>
      </c>
      <c r="F1180" s="7" cm="1">
        <f t="array" ref="F1180">IFERROR(INDEX(Stock_DataSet!$G$2:$G$6186, MATCH(1, (Stock_DataSet!$B$2:$B$6186=$A1180)*(Stock_DataSet!$A$2:$A$6186=F$1), 0)), "")</f>
        <v>2610.44995117187</v>
      </c>
    </row>
    <row r="1181" spans="1:6" x14ac:dyDescent="0.25">
      <c r="A1181" s="10">
        <v>45484</v>
      </c>
      <c r="B1181" s="7" cm="1">
        <f t="array" ref="B1181">IFERROR(INDEX(Stock_DataSet!$G$2:$G$6186, MATCH(1, (Stock_DataSet!$B$2:$B$6186=$A1181)*(Stock_DataSet!$A$2:$A$6186=B$1), 0)), "")</f>
        <v>3150.60693359375</v>
      </c>
      <c r="C1181" s="7" cm="1">
        <f t="array" ref="C1181">IFERROR(INDEX(Stock_DataSet!$G$2:$G$6186, MATCH(1, (Stock_DataSet!$B$2:$B$6186=$A1181)*(Stock_DataSet!$A$2:$A$6186=C$1), 0)), "")</f>
        <v>3914.60791015625</v>
      </c>
      <c r="D1181" s="7" cm="1">
        <f t="array" ref="D1181">IFERROR(INDEX(Stock_DataSet!$G$2:$G$6186, MATCH(1, (Stock_DataSet!$B$2:$B$6186=$A1181)*(Stock_DataSet!$A$2:$A$6186=D$1), 0)), "")</f>
        <v>1621.90002441406</v>
      </c>
      <c r="E1181" s="7" cm="1">
        <f t="array" ref="E1181">IFERROR(INDEX(Stock_DataSet!$G$2:$G$6186, MATCH(1, (Stock_DataSet!$B$2:$B$6186=$A1181)*(Stock_DataSet!$A$2:$A$6186=E$1), 0)), "")</f>
        <v>1652.69995117187</v>
      </c>
      <c r="F1181" s="7" cm="1">
        <f t="array" ref="F1181">IFERROR(INDEX(Stock_DataSet!$G$2:$G$6186, MATCH(1, (Stock_DataSet!$B$2:$B$6186=$A1181)*(Stock_DataSet!$A$2:$A$6186=F$1), 0)), "")</f>
        <v>2608.85009765625</v>
      </c>
    </row>
    <row r="1182" spans="1:6" x14ac:dyDescent="0.25">
      <c r="A1182" s="10">
        <v>45485</v>
      </c>
      <c r="B1182" s="7" cm="1">
        <f t="array" ref="B1182">IFERROR(INDEX(Stock_DataSet!$G$2:$G$6186, MATCH(1, (Stock_DataSet!$B$2:$B$6186=$A1182)*(Stock_DataSet!$A$2:$A$6186=B$1), 0)), "")</f>
        <v>3182.64819335937</v>
      </c>
      <c r="C1182" s="7" cm="1">
        <f t="array" ref="C1182">IFERROR(INDEX(Stock_DataSet!$G$2:$G$6186, MATCH(1, (Stock_DataSet!$B$2:$B$6186=$A1182)*(Stock_DataSet!$A$2:$A$6186=C$1), 0)), "")</f>
        <v>4174.25537109375</v>
      </c>
      <c r="D1182" s="7" cm="1">
        <f t="array" ref="D1182">IFERROR(INDEX(Stock_DataSet!$G$2:$G$6186, MATCH(1, (Stock_DataSet!$B$2:$B$6186=$A1182)*(Stock_DataSet!$A$2:$A$6186=D$1), 0)), "")</f>
        <v>1622.69995117187</v>
      </c>
      <c r="E1182" s="7" cm="1">
        <f t="array" ref="E1182">IFERROR(INDEX(Stock_DataSet!$G$2:$G$6186, MATCH(1, (Stock_DataSet!$B$2:$B$6186=$A1182)*(Stock_DataSet!$A$2:$A$6186=E$1), 0)), "")</f>
        <v>1711.75</v>
      </c>
      <c r="F1182" s="7" cm="1">
        <f t="array" ref="F1182">IFERROR(INDEX(Stock_DataSet!$G$2:$G$6186, MATCH(1, (Stock_DataSet!$B$2:$B$6186=$A1182)*(Stock_DataSet!$A$2:$A$6186=F$1), 0)), "")</f>
        <v>2622.25</v>
      </c>
    </row>
    <row r="1183" spans="1:6" x14ac:dyDescent="0.25">
      <c r="A1183" s="10">
        <v>45488</v>
      </c>
      <c r="B1183" s="7" cm="1">
        <f t="array" ref="B1183">IFERROR(INDEX(Stock_DataSet!$G$2:$G$6186, MATCH(1, (Stock_DataSet!$B$2:$B$6186=$A1183)*(Stock_DataSet!$A$2:$A$6186=B$1), 0)), "")</f>
        <v>3183.64477539062</v>
      </c>
      <c r="C1183" s="7" cm="1">
        <f t="array" ref="C1183">IFERROR(INDEX(Stock_DataSet!$G$2:$G$6186, MATCH(1, (Stock_DataSet!$B$2:$B$6186=$A1183)*(Stock_DataSet!$A$2:$A$6186=C$1), 0)), "")</f>
        <v>4159.53955078125</v>
      </c>
      <c r="D1183" s="7" cm="1">
        <f t="array" ref="D1183">IFERROR(INDEX(Stock_DataSet!$G$2:$G$6186, MATCH(1, (Stock_DataSet!$B$2:$B$6186=$A1183)*(Stock_DataSet!$A$2:$A$6186=D$1), 0)), "")</f>
        <v>1622.09997558593</v>
      </c>
      <c r="E1183" s="7" cm="1">
        <f t="array" ref="E1183">IFERROR(INDEX(Stock_DataSet!$G$2:$G$6186, MATCH(1, (Stock_DataSet!$B$2:$B$6186=$A1183)*(Stock_DataSet!$A$2:$A$6186=E$1), 0)), "")</f>
        <v>1707.05004882812</v>
      </c>
      <c r="F1183" s="7" cm="1">
        <f t="array" ref="F1183">IFERROR(INDEX(Stock_DataSet!$G$2:$G$6186, MATCH(1, (Stock_DataSet!$B$2:$B$6186=$A1183)*(Stock_DataSet!$A$2:$A$6186=F$1), 0)), "")</f>
        <v>2620.30004882812</v>
      </c>
    </row>
    <row r="1184" spans="1:6" x14ac:dyDescent="0.25">
      <c r="A1184" s="10">
        <v>45489</v>
      </c>
      <c r="B1184" s="7" cm="1">
        <f t="array" ref="B1184">IFERROR(INDEX(Stock_DataSet!$G$2:$G$6186, MATCH(1, (Stock_DataSet!$B$2:$B$6186=$A1184)*(Stock_DataSet!$A$2:$A$6186=B$1), 0)), "")</f>
        <v>3141.83666992187</v>
      </c>
      <c r="C1184" s="7" cm="1">
        <f t="array" ref="C1184">IFERROR(INDEX(Stock_DataSet!$G$2:$G$6186, MATCH(1, (Stock_DataSet!$B$2:$B$6186=$A1184)*(Stock_DataSet!$A$2:$A$6186=C$1), 0)), "")</f>
        <v>4168.76806640625</v>
      </c>
      <c r="D1184" s="7" cm="1">
        <f t="array" ref="D1184">IFERROR(INDEX(Stock_DataSet!$G$2:$G$6186, MATCH(1, (Stock_DataSet!$B$2:$B$6186=$A1184)*(Stock_DataSet!$A$2:$A$6186=D$1), 0)), "")</f>
        <v>1619.75</v>
      </c>
      <c r="E1184" s="7" cm="1">
        <f t="array" ref="E1184">IFERROR(INDEX(Stock_DataSet!$G$2:$G$6186, MATCH(1, (Stock_DataSet!$B$2:$B$6186=$A1184)*(Stock_DataSet!$A$2:$A$6186=E$1), 0)), "")</f>
        <v>1726.05004882812</v>
      </c>
      <c r="F1184" s="7" cm="1">
        <f t="array" ref="F1184">IFERROR(INDEX(Stock_DataSet!$G$2:$G$6186, MATCH(1, (Stock_DataSet!$B$2:$B$6186=$A1184)*(Stock_DataSet!$A$2:$A$6186=F$1), 0)), "")</f>
        <v>2688.44995117187</v>
      </c>
    </row>
    <row r="1185" spans="1:6" x14ac:dyDescent="0.25">
      <c r="A1185" s="10">
        <v>45491</v>
      </c>
      <c r="B1185" s="7" cm="1">
        <f t="array" ref="B1185">IFERROR(INDEX(Stock_DataSet!$G$2:$G$6186, MATCH(1, (Stock_DataSet!$B$2:$B$6186=$A1185)*(Stock_DataSet!$A$2:$A$6186=B$1), 0)), "")</f>
        <v>3162.6162109375</v>
      </c>
      <c r="C1185" s="7" cm="1">
        <f t="array" ref="C1185">IFERROR(INDEX(Stock_DataSet!$G$2:$G$6186, MATCH(1, (Stock_DataSet!$B$2:$B$6186=$A1185)*(Stock_DataSet!$A$2:$A$6186=C$1), 0)), "")</f>
        <v>4305.5498046875</v>
      </c>
      <c r="D1185" s="7" cm="1">
        <f t="array" ref="D1185">IFERROR(INDEX(Stock_DataSet!$G$2:$G$6186, MATCH(1, (Stock_DataSet!$B$2:$B$6186=$A1185)*(Stock_DataSet!$A$2:$A$6186=D$1), 0)), "")</f>
        <v>1614.80004882812</v>
      </c>
      <c r="E1185" s="7" cm="1">
        <f t="array" ref="E1185">IFERROR(INDEX(Stock_DataSet!$G$2:$G$6186, MATCH(1, (Stock_DataSet!$B$2:$B$6186=$A1185)*(Stock_DataSet!$A$2:$A$6186=E$1), 0)), "")</f>
        <v>1758.05004882812</v>
      </c>
      <c r="F1185" s="7" cm="1">
        <f t="array" ref="F1185">IFERROR(INDEX(Stock_DataSet!$G$2:$G$6186, MATCH(1, (Stock_DataSet!$B$2:$B$6186=$A1185)*(Stock_DataSet!$A$2:$A$6186=F$1), 0)), "")</f>
        <v>2738.39990234375</v>
      </c>
    </row>
    <row r="1186" spans="1:6" x14ac:dyDescent="0.25">
      <c r="A1186" s="10">
        <v>45492</v>
      </c>
      <c r="B1186" s="7" cm="1">
        <f t="array" ref="B1186">IFERROR(INDEX(Stock_DataSet!$G$2:$G$6186, MATCH(1, (Stock_DataSet!$B$2:$B$6186=$A1186)*(Stock_DataSet!$A$2:$A$6186=B$1), 0)), "")</f>
        <v>3099.77954101562</v>
      </c>
      <c r="C1186" s="7" cm="1">
        <f t="array" ref="C1186">IFERROR(INDEX(Stock_DataSet!$G$2:$G$6186, MATCH(1, (Stock_DataSet!$B$2:$B$6186=$A1186)*(Stock_DataSet!$A$2:$A$6186=C$1), 0)), "")</f>
        <v>4302.39990234375</v>
      </c>
      <c r="D1186" s="7" cm="1">
        <f t="array" ref="D1186">IFERROR(INDEX(Stock_DataSet!$G$2:$G$6186, MATCH(1, (Stock_DataSet!$B$2:$B$6186=$A1186)*(Stock_DataSet!$A$2:$A$6186=D$1), 0)), "")</f>
        <v>1607.30004882812</v>
      </c>
      <c r="E1186" s="7" cm="1">
        <f t="array" ref="E1186">IFERROR(INDEX(Stock_DataSet!$G$2:$G$6186, MATCH(1, (Stock_DataSet!$B$2:$B$6186=$A1186)*(Stock_DataSet!$A$2:$A$6186=E$1), 0)), "")</f>
        <v>1792.94995117187</v>
      </c>
      <c r="F1186" s="7" cm="1">
        <f t="array" ref="F1186">IFERROR(INDEX(Stock_DataSet!$G$2:$G$6186, MATCH(1, (Stock_DataSet!$B$2:$B$6186=$A1186)*(Stock_DataSet!$A$2:$A$6186=F$1), 0)), "")</f>
        <v>2727</v>
      </c>
    </row>
    <row r="1187" spans="1:6" x14ac:dyDescent="0.25">
      <c r="A1187" s="10">
        <v>45495</v>
      </c>
      <c r="B1187" s="7" cm="1">
        <f t="array" ref="B1187">IFERROR(INDEX(Stock_DataSet!$G$2:$G$6186, MATCH(1, (Stock_DataSet!$B$2:$B$6186=$A1187)*(Stock_DataSet!$A$2:$A$6186=B$1), 0)), "")</f>
        <v>2991.19799804687</v>
      </c>
      <c r="C1187" s="7" cm="1">
        <f t="array" ref="C1187">IFERROR(INDEX(Stock_DataSet!$G$2:$G$6186, MATCH(1, (Stock_DataSet!$B$2:$B$6186=$A1187)*(Stock_DataSet!$A$2:$A$6186=C$1), 0)), "")</f>
        <v>4287.35009765625</v>
      </c>
      <c r="D1187" s="7" cm="1">
        <f t="array" ref="D1187">IFERROR(INDEX(Stock_DataSet!$G$2:$G$6186, MATCH(1, (Stock_DataSet!$B$2:$B$6186=$A1187)*(Stock_DataSet!$A$2:$A$6186=D$1), 0)), "")</f>
        <v>1642.55004882812</v>
      </c>
      <c r="E1187" s="7" cm="1">
        <f t="array" ref="E1187">IFERROR(INDEX(Stock_DataSet!$G$2:$G$6186, MATCH(1, (Stock_DataSet!$B$2:$B$6186=$A1187)*(Stock_DataSet!$A$2:$A$6186=E$1), 0)), "")</f>
        <v>1810.84997558593</v>
      </c>
      <c r="F1187" s="7" cm="1">
        <f t="array" ref="F1187">IFERROR(INDEX(Stock_DataSet!$G$2:$G$6186, MATCH(1, (Stock_DataSet!$B$2:$B$6186=$A1187)*(Stock_DataSet!$A$2:$A$6186=F$1), 0)), "")</f>
        <v>2735.30004882812</v>
      </c>
    </row>
    <row r="1188" spans="1:6" x14ac:dyDescent="0.25">
      <c r="A1188" s="10">
        <v>45496</v>
      </c>
      <c r="B1188" s="7" cm="1">
        <f t="array" ref="B1188">IFERROR(INDEX(Stock_DataSet!$G$2:$G$6186, MATCH(1, (Stock_DataSet!$B$2:$B$6186=$A1188)*(Stock_DataSet!$A$2:$A$6186=B$1), 0)), "")</f>
        <v>2965.734375</v>
      </c>
      <c r="C1188" s="7" cm="1">
        <f t="array" ref="C1188">IFERROR(INDEX(Stock_DataSet!$G$2:$G$6186, MATCH(1, (Stock_DataSet!$B$2:$B$6186=$A1188)*(Stock_DataSet!$A$2:$A$6186=C$1), 0)), "")</f>
        <v>4302.35009765625</v>
      </c>
      <c r="D1188" s="7" cm="1">
        <f t="array" ref="D1188">IFERROR(INDEX(Stock_DataSet!$G$2:$G$6186, MATCH(1, (Stock_DataSet!$B$2:$B$6186=$A1188)*(Stock_DataSet!$A$2:$A$6186=D$1), 0)), "")</f>
        <v>1618.40002441406</v>
      </c>
      <c r="E1188" s="7" cm="1">
        <f t="array" ref="E1188">IFERROR(INDEX(Stock_DataSet!$G$2:$G$6186, MATCH(1, (Stock_DataSet!$B$2:$B$6186=$A1188)*(Stock_DataSet!$A$2:$A$6186=E$1), 0)), "")</f>
        <v>1836.90002441406</v>
      </c>
      <c r="F1188" s="7" cm="1">
        <f t="array" ref="F1188">IFERROR(INDEX(Stock_DataSet!$G$2:$G$6186, MATCH(1, (Stock_DataSet!$B$2:$B$6186=$A1188)*(Stock_DataSet!$A$2:$A$6186=F$1), 0)), "")</f>
        <v>2766.35009765625</v>
      </c>
    </row>
    <row r="1189" spans="1:6" x14ac:dyDescent="0.25">
      <c r="A1189" s="10">
        <v>45497</v>
      </c>
      <c r="B1189" s="7" cm="1">
        <f t="array" ref="B1189">IFERROR(INDEX(Stock_DataSet!$G$2:$G$6186, MATCH(1, (Stock_DataSet!$B$2:$B$6186=$A1189)*(Stock_DataSet!$A$2:$A$6186=B$1), 0)), "")</f>
        <v>2981.28149414062</v>
      </c>
      <c r="C1189" s="7" cm="1">
        <f t="array" ref="C1189">IFERROR(INDEX(Stock_DataSet!$G$2:$G$6186, MATCH(1, (Stock_DataSet!$B$2:$B$6186=$A1189)*(Stock_DataSet!$A$2:$A$6186=C$1), 0)), "")</f>
        <v>4306.25</v>
      </c>
      <c r="D1189" s="7" cm="1">
        <f t="array" ref="D1189">IFERROR(INDEX(Stock_DataSet!$G$2:$G$6186, MATCH(1, (Stock_DataSet!$B$2:$B$6186=$A1189)*(Stock_DataSet!$A$2:$A$6186=D$1), 0)), "")</f>
        <v>1604.05004882812</v>
      </c>
      <c r="E1189" s="7" cm="1">
        <f t="array" ref="E1189">IFERROR(INDEX(Stock_DataSet!$G$2:$G$6186, MATCH(1, (Stock_DataSet!$B$2:$B$6186=$A1189)*(Stock_DataSet!$A$2:$A$6186=E$1), 0)), "")</f>
        <v>1833.94995117187</v>
      </c>
      <c r="F1189" s="7" cm="1">
        <f t="array" ref="F1189">IFERROR(INDEX(Stock_DataSet!$G$2:$G$6186, MATCH(1, (Stock_DataSet!$B$2:$B$6186=$A1189)*(Stock_DataSet!$A$2:$A$6186=F$1), 0)), "")</f>
        <v>2717.05004882812</v>
      </c>
    </row>
    <row r="1190" spans="1:6" x14ac:dyDescent="0.25">
      <c r="A1190" s="10">
        <v>45498</v>
      </c>
      <c r="B1190" s="7" cm="1">
        <f t="array" ref="B1190">IFERROR(INDEX(Stock_DataSet!$G$2:$G$6186, MATCH(1, (Stock_DataSet!$B$2:$B$6186=$A1190)*(Stock_DataSet!$A$2:$A$6186=B$1), 0)), "")</f>
        <v>2974.70385742187</v>
      </c>
      <c r="C1190" s="7" cm="1">
        <f t="array" ref="C1190">IFERROR(INDEX(Stock_DataSet!$G$2:$G$6186, MATCH(1, (Stock_DataSet!$B$2:$B$6186=$A1190)*(Stock_DataSet!$A$2:$A$6186=C$1), 0)), "")</f>
        <v>4322.5</v>
      </c>
      <c r="D1190" s="7" cm="1">
        <f t="array" ref="D1190">IFERROR(INDEX(Stock_DataSet!$G$2:$G$6186, MATCH(1, (Stock_DataSet!$B$2:$B$6186=$A1190)*(Stock_DataSet!$A$2:$A$6186=D$1), 0)), "")</f>
        <v>1616.59997558593</v>
      </c>
      <c r="E1190" s="7" cm="1">
        <f t="array" ref="E1190">IFERROR(INDEX(Stock_DataSet!$G$2:$G$6186, MATCH(1, (Stock_DataSet!$B$2:$B$6186=$A1190)*(Stock_DataSet!$A$2:$A$6186=E$1), 0)), "")</f>
        <v>1824.84997558593</v>
      </c>
      <c r="F1190" s="7" cm="1">
        <f t="array" ref="F1190">IFERROR(INDEX(Stock_DataSet!$G$2:$G$6186, MATCH(1, (Stock_DataSet!$B$2:$B$6186=$A1190)*(Stock_DataSet!$A$2:$A$6186=F$1), 0)), "")</f>
        <v>2707.19995117187</v>
      </c>
    </row>
    <row r="1191" spans="1:6" x14ac:dyDescent="0.25">
      <c r="A1191" s="10">
        <v>45499</v>
      </c>
      <c r="B1191" s="7" cm="1">
        <f t="array" ref="B1191">IFERROR(INDEX(Stock_DataSet!$G$2:$G$6186, MATCH(1, (Stock_DataSet!$B$2:$B$6186=$A1191)*(Stock_DataSet!$A$2:$A$6186=B$1), 0)), "")</f>
        <v>3007.84155273437</v>
      </c>
      <c r="C1191" s="7" cm="1">
        <f t="array" ref="C1191">IFERROR(INDEX(Stock_DataSet!$G$2:$G$6186, MATCH(1, (Stock_DataSet!$B$2:$B$6186=$A1191)*(Stock_DataSet!$A$2:$A$6186=C$1), 0)), "")</f>
        <v>4387.85009765625</v>
      </c>
      <c r="D1191" s="7" cm="1">
        <f t="array" ref="D1191">IFERROR(INDEX(Stock_DataSet!$G$2:$G$6186, MATCH(1, (Stock_DataSet!$B$2:$B$6186=$A1191)*(Stock_DataSet!$A$2:$A$6186=D$1), 0)), "")</f>
        <v>1618.15002441406</v>
      </c>
      <c r="E1191" s="7" cm="1">
        <f t="array" ref="E1191">IFERROR(INDEX(Stock_DataSet!$G$2:$G$6186, MATCH(1, (Stock_DataSet!$B$2:$B$6186=$A1191)*(Stock_DataSet!$A$2:$A$6186=E$1), 0)), "")</f>
        <v>1878.90002441406</v>
      </c>
      <c r="F1191" s="7" cm="1">
        <f t="array" ref="F1191">IFERROR(INDEX(Stock_DataSet!$G$2:$G$6186, MATCH(1, (Stock_DataSet!$B$2:$B$6186=$A1191)*(Stock_DataSet!$A$2:$A$6186=F$1), 0)), "")</f>
        <v>2711.05004882812</v>
      </c>
    </row>
    <row r="1192" spans="1:6" x14ac:dyDescent="0.25">
      <c r="A1192" s="10">
        <v>45502</v>
      </c>
      <c r="B1192" s="7" cm="1">
        <f t="array" ref="B1192">IFERROR(INDEX(Stock_DataSet!$G$2:$G$6186, MATCH(1, (Stock_DataSet!$B$2:$B$6186=$A1192)*(Stock_DataSet!$A$2:$A$6186=B$1), 0)), "")</f>
        <v>3029.91650390625</v>
      </c>
      <c r="C1192" s="7" cm="1">
        <f t="array" ref="C1192">IFERROR(INDEX(Stock_DataSet!$G$2:$G$6186, MATCH(1, (Stock_DataSet!$B$2:$B$6186=$A1192)*(Stock_DataSet!$A$2:$A$6186=C$1), 0)), "")</f>
        <v>4381.10009765625</v>
      </c>
      <c r="D1192" s="7" cm="1">
        <f t="array" ref="D1192">IFERROR(INDEX(Stock_DataSet!$G$2:$G$6186, MATCH(1, (Stock_DataSet!$B$2:$B$6186=$A1192)*(Stock_DataSet!$A$2:$A$6186=D$1), 0)), "")</f>
        <v>1605.05004882812</v>
      </c>
      <c r="E1192" s="7" cm="1">
        <f t="array" ref="E1192">IFERROR(INDEX(Stock_DataSet!$G$2:$G$6186, MATCH(1, (Stock_DataSet!$B$2:$B$6186=$A1192)*(Stock_DataSet!$A$2:$A$6186=E$1), 0)), "")</f>
        <v>1871.09997558593</v>
      </c>
      <c r="F1192" s="7" cm="1">
        <f t="array" ref="F1192">IFERROR(INDEX(Stock_DataSet!$G$2:$G$6186, MATCH(1, (Stock_DataSet!$B$2:$B$6186=$A1192)*(Stock_DataSet!$A$2:$A$6186=F$1), 0)), "")</f>
        <v>2711.60009765625</v>
      </c>
    </row>
    <row r="1193" spans="1:6" x14ac:dyDescent="0.25">
      <c r="A1193" s="10">
        <v>45503</v>
      </c>
      <c r="B1193" s="7" cm="1">
        <f t="array" ref="B1193">IFERROR(INDEX(Stock_DataSet!$G$2:$G$6186, MATCH(1, (Stock_DataSet!$B$2:$B$6186=$A1193)*(Stock_DataSet!$A$2:$A$6186=B$1), 0)), "")</f>
        <v>3016.0634765625</v>
      </c>
      <c r="C1193" s="7" cm="1">
        <f t="array" ref="C1193">IFERROR(INDEX(Stock_DataSet!$G$2:$G$6186, MATCH(1, (Stock_DataSet!$B$2:$B$6186=$A1193)*(Stock_DataSet!$A$2:$A$6186=C$1), 0)), "")</f>
        <v>4365.35009765625</v>
      </c>
      <c r="D1193" s="7" cm="1">
        <f t="array" ref="D1193">IFERROR(INDEX(Stock_DataSet!$G$2:$G$6186, MATCH(1, (Stock_DataSet!$B$2:$B$6186=$A1193)*(Stock_DataSet!$A$2:$A$6186=D$1), 0)), "")</f>
        <v>1615.55004882812</v>
      </c>
      <c r="E1193" s="7" cm="1">
        <f t="array" ref="E1193">IFERROR(INDEX(Stock_DataSet!$G$2:$G$6186, MATCH(1, (Stock_DataSet!$B$2:$B$6186=$A1193)*(Stock_DataSet!$A$2:$A$6186=E$1), 0)), "")</f>
        <v>1877.15002441406</v>
      </c>
      <c r="F1193" s="7" cm="1">
        <f t="array" ref="F1193">IFERROR(INDEX(Stock_DataSet!$G$2:$G$6186, MATCH(1, (Stock_DataSet!$B$2:$B$6186=$A1193)*(Stock_DataSet!$A$2:$A$6186=F$1), 0)), "")</f>
        <v>2691.39990234375</v>
      </c>
    </row>
    <row r="1194" spans="1:6" x14ac:dyDescent="0.25">
      <c r="A1194" s="10">
        <v>45504</v>
      </c>
      <c r="B1194" s="7" cm="1">
        <f t="array" ref="B1194">IFERROR(INDEX(Stock_DataSet!$G$2:$G$6186, MATCH(1, (Stock_DataSet!$B$2:$B$6186=$A1194)*(Stock_DataSet!$A$2:$A$6186=B$1), 0)), "")</f>
        <v>3000.66577148437</v>
      </c>
      <c r="C1194" s="7" cm="1">
        <f t="array" ref="C1194">IFERROR(INDEX(Stock_DataSet!$G$2:$G$6186, MATCH(1, (Stock_DataSet!$B$2:$B$6186=$A1194)*(Stock_DataSet!$A$2:$A$6186=C$1), 0)), "")</f>
        <v>4385.35009765625</v>
      </c>
      <c r="D1194" s="7" cm="1">
        <f t="array" ref="D1194">IFERROR(INDEX(Stock_DataSet!$G$2:$G$6186, MATCH(1, (Stock_DataSet!$B$2:$B$6186=$A1194)*(Stock_DataSet!$A$2:$A$6186=D$1), 0)), "")</f>
        <v>1615.75</v>
      </c>
      <c r="E1194" s="7" cm="1">
        <f t="array" ref="E1194">IFERROR(INDEX(Stock_DataSet!$G$2:$G$6186, MATCH(1, (Stock_DataSet!$B$2:$B$6186=$A1194)*(Stock_DataSet!$A$2:$A$6186=E$1), 0)), "")</f>
        <v>1868.25</v>
      </c>
      <c r="F1194" s="7" cm="1">
        <f t="array" ref="F1194">IFERROR(INDEX(Stock_DataSet!$G$2:$G$6186, MATCH(1, (Stock_DataSet!$B$2:$B$6186=$A1194)*(Stock_DataSet!$A$2:$A$6186=F$1), 0)), "")</f>
        <v>2705.64990234375</v>
      </c>
    </row>
    <row r="1195" spans="1:6" x14ac:dyDescent="0.25">
      <c r="A1195" s="10">
        <v>45505</v>
      </c>
      <c r="B1195" s="7" cm="1">
        <f t="array" ref="B1195">IFERROR(INDEX(Stock_DataSet!$G$2:$G$6186, MATCH(1, (Stock_DataSet!$B$2:$B$6186=$A1195)*(Stock_DataSet!$A$2:$A$6186=B$1), 0)), "")</f>
        <v>3020.34912109375</v>
      </c>
      <c r="C1195" s="7" cm="1">
        <f t="array" ref="C1195">IFERROR(INDEX(Stock_DataSet!$G$2:$G$6186, MATCH(1, (Stock_DataSet!$B$2:$B$6186=$A1195)*(Stock_DataSet!$A$2:$A$6186=C$1), 0)), "")</f>
        <v>4397.10009765625</v>
      </c>
      <c r="D1195" s="7" cm="1">
        <f t="array" ref="D1195">IFERROR(INDEX(Stock_DataSet!$G$2:$G$6186, MATCH(1, (Stock_DataSet!$B$2:$B$6186=$A1195)*(Stock_DataSet!$A$2:$A$6186=D$1), 0)), "")</f>
        <v>1638.80004882812</v>
      </c>
      <c r="E1195" s="7" cm="1">
        <f t="array" ref="E1195">IFERROR(INDEX(Stock_DataSet!$G$2:$G$6186, MATCH(1, (Stock_DataSet!$B$2:$B$6186=$A1195)*(Stock_DataSet!$A$2:$A$6186=E$1), 0)), "")</f>
        <v>1852.59997558593</v>
      </c>
      <c r="F1195" s="7" cm="1">
        <f t="array" ref="F1195">IFERROR(INDEX(Stock_DataSet!$G$2:$G$6186, MATCH(1, (Stock_DataSet!$B$2:$B$6186=$A1195)*(Stock_DataSet!$A$2:$A$6186=F$1), 0)), "")</f>
        <v>2715.55004882812</v>
      </c>
    </row>
    <row r="1196" spans="1:6" x14ac:dyDescent="0.25">
      <c r="A1196" s="10">
        <v>45506</v>
      </c>
      <c r="B1196" s="7" cm="1">
        <f t="array" ref="B1196">IFERROR(INDEX(Stock_DataSet!$G$2:$G$6186, MATCH(1, (Stock_DataSet!$B$2:$B$6186=$A1196)*(Stock_DataSet!$A$2:$A$6186=B$1), 0)), "")</f>
        <v>2988.5068359375</v>
      </c>
      <c r="C1196" s="7" cm="1">
        <f t="array" ref="C1196">IFERROR(INDEX(Stock_DataSet!$G$2:$G$6186, MATCH(1, (Stock_DataSet!$B$2:$B$6186=$A1196)*(Stock_DataSet!$A$2:$A$6186=C$1), 0)), "")</f>
        <v>4283.0498046875</v>
      </c>
      <c r="D1196" s="7" cm="1">
        <f t="array" ref="D1196">IFERROR(INDEX(Stock_DataSet!$G$2:$G$6186, MATCH(1, (Stock_DataSet!$B$2:$B$6186=$A1196)*(Stock_DataSet!$A$2:$A$6186=D$1), 0)), "")</f>
        <v>1659.15002441406</v>
      </c>
      <c r="E1196" s="7" cm="1">
        <f t="array" ref="E1196">IFERROR(INDEX(Stock_DataSet!$G$2:$G$6186, MATCH(1, (Stock_DataSet!$B$2:$B$6186=$A1196)*(Stock_DataSet!$A$2:$A$6186=E$1), 0)), "")</f>
        <v>1821.19995117187</v>
      </c>
      <c r="F1196" s="7" cm="1">
        <f t="array" ref="F1196">IFERROR(INDEX(Stock_DataSet!$G$2:$G$6186, MATCH(1, (Stock_DataSet!$B$2:$B$6186=$A1196)*(Stock_DataSet!$A$2:$A$6186=F$1), 0)), "")</f>
        <v>2692.55004882812</v>
      </c>
    </row>
    <row r="1197" spans="1:6" x14ac:dyDescent="0.25">
      <c r="A1197" s="10">
        <v>45509</v>
      </c>
      <c r="B1197" s="7" cm="1">
        <f t="array" ref="B1197">IFERROR(INDEX(Stock_DataSet!$G$2:$G$6186, MATCH(1, (Stock_DataSet!$B$2:$B$6186=$A1197)*(Stock_DataSet!$A$2:$A$6186=B$1), 0)), "")</f>
        <v>2884.85864257812</v>
      </c>
      <c r="C1197" s="7" cm="1">
        <f t="array" ref="C1197">IFERROR(INDEX(Stock_DataSet!$G$2:$G$6186, MATCH(1, (Stock_DataSet!$B$2:$B$6186=$A1197)*(Stock_DataSet!$A$2:$A$6186=C$1), 0)), "")</f>
        <v>4155.0498046875</v>
      </c>
      <c r="D1197" s="7" cm="1">
        <f t="array" ref="D1197">IFERROR(INDEX(Stock_DataSet!$G$2:$G$6186, MATCH(1, (Stock_DataSet!$B$2:$B$6186=$A1197)*(Stock_DataSet!$A$2:$A$6186=D$1), 0)), "")</f>
        <v>1615.75</v>
      </c>
      <c r="E1197" s="7" cm="1">
        <f t="array" ref="E1197">IFERROR(INDEX(Stock_DataSet!$G$2:$G$6186, MATCH(1, (Stock_DataSet!$B$2:$B$6186=$A1197)*(Stock_DataSet!$A$2:$A$6186=E$1), 0)), "")</f>
        <v>1751.90002441406</v>
      </c>
      <c r="F1197" s="7" cm="1">
        <f t="array" ref="F1197">IFERROR(INDEX(Stock_DataSet!$G$2:$G$6186, MATCH(1, (Stock_DataSet!$B$2:$B$6186=$A1197)*(Stock_DataSet!$A$2:$A$6186=F$1), 0)), "")</f>
        <v>2715.89990234375</v>
      </c>
    </row>
    <row r="1198" spans="1:6" x14ac:dyDescent="0.25">
      <c r="A1198" s="10">
        <v>45510</v>
      </c>
      <c r="B1198" s="7" cm="1">
        <f t="array" ref="B1198">IFERROR(INDEX(Stock_DataSet!$G$2:$G$6186, MATCH(1, (Stock_DataSet!$B$2:$B$6186=$A1198)*(Stock_DataSet!$A$2:$A$6186=B$1), 0)), "")</f>
        <v>2902.25</v>
      </c>
      <c r="C1198" s="7" cm="1">
        <f t="array" ref="C1198">IFERROR(INDEX(Stock_DataSet!$G$2:$G$6186, MATCH(1, (Stock_DataSet!$B$2:$B$6186=$A1198)*(Stock_DataSet!$A$2:$A$6186=C$1), 0)), "")</f>
        <v>4171.2001953125</v>
      </c>
      <c r="D1198" s="7" cm="1">
        <f t="array" ref="D1198">IFERROR(INDEX(Stock_DataSet!$G$2:$G$6186, MATCH(1, (Stock_DataSet!$B$2:$B$6186=$A1198)*(Stock_DataSet!$A$2:$A$6186=D$1), 0)), "")</f>
        <v>1601.19995117187</v>
      </c>
      <c r="E1198" s="7" cm="1">
        <f t="array" ref="E1198">IFERROR(INDEX(Stock_DataSet!$G$2:$G$6186, MATCH(1, (Stock_DataSet!$B$2:$B$6186=$A1198)*(Stock_DataSet!$A$2:$A$6186=E$1), 0)), "")</f>
        <v>1751.09997558593</v>
      </c>
      <c r="F1198" s="7" cm="1">
        <f t="array" ref="F1198">IFERROR(INDEX(Stock_DataSet!$G$2:$G$6186, MATCH(1, (Stock_DataSet!$B$2:$B$6186=$A1198)*(Stock_DataSet!$A$2:$A$6186=F$1), 0)), "")</f>
        <v>2750.05004882812</v>
      </c>
    </row>
    <row r="1199" spans="1:6" x14ac:dyDescent="0.25">
      <c r="A1199" s="10">
        <v>45511</v>
      </c>
      <c r="B1199" s="7" cm="1">
        <f t="array" ref="B1199">IFERROR(INDEX(Stock_DataSet!$G$2:$G$6186, MATCH(1, (Stock_DataSet!$B$2:$B$6186=$A1199)*(Stock_DataSet!$A$2:$A$6186=B$1), 0)), "")</f>
        <v>2919.740234375</v>
      </c>
      <c r="C1199" s="7" cm="1">
        <f t="array" ref="C1199">IFERROR(INDEX(Stock_DataSet!$G$2:$G$6186, MATCH(1, (Stock_DataSet!$B$2:$B$6186=$A1199)*(Stock_DataSet!$A$2:$A$6186=C$1), 0)), "")</f>
        <v>4200.4501953125</v>
      </c>
      <c r="D1199" s="7" cm="1">
        <f t="array" ref="D1199">IFERROR(INDEX(Stock_DataSet!$G$2:$G$6186, MATCH(1, (Stock_DataSet!$B$2:$B$6186=$A1199)*(Stock_DataSet!$A$2:$A$6186=D$1), 0)), "")</f>
        <v>1623.5</v>
      </c>
      <c r="E1199" s="7" cm="1">
        <f t="array" ref="E1199">IFERROR(INDEX(Stock_DataSet!$G$2:$G$6186, MATCH(1, (Stock_DataSet!$B$2:$B$6186=$A1199)*(Stock_DataSet!$A$2:$A$6186=E$1), 0)), "")</f>
        <v>1791.65002441406</v>
      </c>
      <c r="F1199" s="7" cm="1">
        <f t="array" ref="F1199">IFERROR(INDEX(Stock_DataSet!$G$2:$G$6186, MATCH(1, (Stock_DataSet!$B$2:$B$6186=$A1199)*(Stock_DataSet!$A$2:$A$6186=F$1), 0)), "")</f>
        <v>2744.05004882812</v>
      </c>
    </row>
    <row r="1200" spans="1:6" x14ac:dyDescent="0.25">
      <c r="A1200" s="10">
        <v>45512</v>
      </c>
      <c r="B1200" s="7" cm="1">
        <f t="array" ref="B1200">IFERROR(INDEX(Stock_DataSet!$G$2:$G$6186, MATCH(1, (Stock_DataSet!$B$2:$B$6186=$A1200)*(Stock_DataSet!$A$2:$A$6186=B$1), 0)), "")</f>
        <v>2888.44677734375</v>
      </c>
      <c r="C1200" s="7" cm="1">
        <f t="array" ref="C1200">IFERROR(INDEX(Stock_DataSet!$G$2:$G$6186, MATCH(1, (Stock_DataSet!$B$2:$B$6186=$A1200)*(Stock_DataSet!$A$2:$A$6186=C$1), 0)), "")</f>
        <v>4172.5498046875</v>
      </c>
      <c r="D1200" s="7" cm="1">
        <f t="array" ref="D1200">IFERROR(INDEX(Stock_DataSet!$G$2:$G$6186, MATCH(1, (Stock_DataSet!$B$2:$B$6186=$A1200)*(Stock_DataSet!$A$2:$A$6186=D$1), 0)), "")</f>
        <v>1642.69995117187</v>
      </c>
      <c r="E1200" s="7" cm="1">
        <f t="array" ref="E1200">IFERROR(INDEX(Stock_DataSet!$G$2:$G$6186, MATCH(1, (Stock_DataSet!$B$2:$B$6186=$A1200)*(Stock_DataSet!$A$2:$A$6186=E$1), 0)), "")</f>
        <v>1743.15002441406</v>
      </c>
      <c r="F1200" s="7" cm="1">
        <f t="array" ref="F1200">IFERROR(INDEX(Stock_DataSet!$G$2:$G$6186, MATCH(1, (Stock_DataSet!$B$2:$B$6186=$A1200)*(Stock_DataSet!$A$2:$A$6186=F$1), 0)), "")</f>
        <v>2733.19995117187</v>
      </c>
    </row>
    <row r="1201" spans="1:6" x14ac:dyDescent="0.25">
      <c r="A1201" s="10">
        <v>45513</v>
      </c>
      <c r="B1201" s="7" cm="1">
        <f t="array" ref="B1201">IFERROR(INDEX(Stock_DataSet!$G$2:$G$6186, MATCH(1, (Stock_DataSet!$B$2:$B$6186=$A1201)*(Stock_DataSet!$A$2:$A$6186=B$1), 0)), "")</f>
        <v>2938.62646484375</v>
      </c>
      <c r="C1201" s="7" cm="1">
        <f t="array" ref="C1201">IFERROR(INDEX(Stock_DataSet!$G$2:$G$6186, MATCH(1, (Stock_DataSet!$B$2:$B$6186=$A1201)*(Stock_DataSet!$A$2:$A$6186=C$1), 0)), "")</f>
        <v>4228.75</v>
      </c>
      <c r="D1201" s="7" cm="1">
        <f t="array" ref="D1201">IFERROR(INDEX(Stock_DataSet!$G$2:$G$6186, MATCH(1, (Stock_DataSet!$B$2:$B$6186=$A1201)*(Stock_DataSet!$A$2:$A$6186=D$1), 0)), "")</f>
        <v>1650.19995117187</v>
      </c>
      <c r="E1201" s="7" cm="1">
        <f t="array" ref="E1201">IFERROR(INDEX(Stock_DataSet!$G$2:$G$6186, MATCH(1, (Stock_DataSet!$B$2:$B$6186=$A1201)*(Stock_DataSet!$A$2:$A$6186=E$1), 0)), "")</f>
        <v>1770.75</v>
      </c>
      <c r="F1201" s="7" cm="1">
        <f t="array" ref="F1201">IFERROR(INDEX(Stock_DataSet!$G$2:$G$6186, MATCH(1, (Stock_DataSet!$B$2:$B$6186=$A1201)*(Stock_DataSet!$A$2:$A$6186=F$1), 0)), "")</f>
        <v>2747.19995117187</v>
      </c>
    </row>
    <row r="1202" spans="1:6" x14ac:dyDescent="0.25">
      <c r="A1202" s="10">
        <v>45516</v>
      </c>
      <c r="B1202" s="7" cm="1">
        <f t="array" ref="B1202">IFERROR(INDEX(Stock_DataSet!$G$2:$G$6186, MATCH(1, (Stock_DataSet!$B$2:$B$6186=$A1202)*(Stock_DataSet!$A$2:$A$6186=B$1), 0)), "")</f>
        <v>2911.36889648437</v>
      </c>
      <c r="C1202" s="7" cm="1">
        <f t="array" ref="C1202">IFERROR(INDEX(Stock_DataSet!$G$2:$G$6186, MATCH(1, (Stock_DataSet!$B$2:$B$6186=$A1202)*(Stock_DataSet!$A$2:$A$6186=C$1), 0)), "")</f>
        <v>4195.64990234375</v>
      </c>
      <c r="D1202" s="7" cm="1">
        <f t="array" ref="D1202">IFERROR(INDEX(Stock_DataSet!$G$2:$G$6186, MATCH(1, (Stock_DataSet!$B$2:$B$6186=$A1202)*(Stock_DataSet!$A$2:$A$6186=D$1), 0)), "")</f>
        <v>1660.09997558593</v>
      </c>
      <c r="E1202" s="7" cm="1">
        <f t="array" ref="E1202">IFERROR(INDEX(Stock_DataSet!$G$2:$G$6186, MATCH(1, (Stock_DataSet!$B$2:$B$6186=$A1202)*(Stock_DataSet!$A$2:$A$6186=E$1), 0)), "")</f>
        <v>1797.40002441406</v>
      </c>
      <c r="F1202" s="7" cm="1">
        <f t="array" ref="F1202">IFERROR(INDEX(Stock_DataSet!$G$2:$G$6186, MATCH(1, (Stock_DataSet!$B$2:$B$6186=$A1202)*(Stock_DataSet!$A$2:$A$6186=F$1), 0)), "")</f>
        <v>2748.69995117187</v>
      </c>
    </row>
    <row r="1203" spans="1:6" x14ac:dyDescent="0.25">
      <c r="A1203" s="10">
        <v>45517</v>
      </c>
      <c r="B1203" s="7" cm="1">
        <f t="array" ref="B1203">IFERROR(INDEX(Stock_DataSet!$G$2:$G$6186, MATCH(1, (Stock_DataSet!$B$2:$B$6186=$A1203)*(Stock_DataSet!$A$2:$A$6186=B$1), 0)), "")</f>
        <v>2917.3486328125</v>
      </c>
      <c r="C1203" s="7" cm="1">
        <f t="array" ref="C1203">IFERROR(INDEX(Stock_DataSet!$G$2:$G$6186, MATCH(1, (Stock_DataSet!$B$2:$B$6186=$A1203)*(Stock_DataSet!$A$2:$A$6186=C$1), 0)), "")</f>
        <v>4196.9501953125</v>
      </c>
      <c r="D1203" s="7" cm="1">
        <f t="array" ref="D1203">IFERROR(INDEX(Stock_DataSet!$G$2:$G$6186, MATCH(1, (Stock_DataSet!$B$2:$B$6186=$A1203)*(Stock_DataSet!$A$2:$A$6186=D$1), 0)), "")</f>
        <v>1603.19995117187</v>
      </c>
      <c r="E1203" s="7" cm="1">
        <f t="array" ref="E1203">IFERROR(INDEX(Stock_DataSet!$G$2:$G$6186, MATCH(1, (Stock_DataSet!$B$2:$B$6186=$A1203)*(Stock_DataSet!$A$2:$A$6186=E$1), 0)), "")</f>
        <v>1797.44995117187</v>
      </c>
      <c r="F1203" s="7" cm="1">
        <f t="array" ref="F1203">IFERROR(INDEX(Stock_DataSet!$G$2:$G$6186, MATCH(1, (Stock_DataSet!$B$2:$B$6186=$A1203)*(Stock_DataSet!$A$2:$A$6186=F$1), 0)), "")</f>
        <v>2741.39990234375</v>
      </c>
    </row>
    <row r="1204" spans="1:6" x14ac:dyDescent="0.25">
      <c r="A1204" s="10">
        <v>45518</v>
      </c>
      <c r="B1204" s="7" cm="1">
        <f t="array" ref="B1204">IFERROR(INDEX(Stock_DataSet!$G$2:$G$6186, MATCH(1, (Stock_DataSet!$B$2:$B$6186=$A1204)*(Stock_DataSet!$A$2:$A$6186=B$1), 0)), "")</f>
        <v>2913.810546875</v>
      </c>
      <c r="C1204" s="7" cm="1">
        <f t="array" ref="C1204">IFERROR(INDEX(Stock_DataSet!$G$2:$G$6186, MATCH(1, (Stock_DataSet!$B$2:$B$6186=$A1204)*(Stock_DataSet!$A$2:$A$6186=C$1), 0)), "")</f>
        <v>4295.25</v>
      </c>
      <c r="D1204" s="7" cm="1">
        <f t="array" ref="D1204">IFERROR(INDEX(Stock_DataSet!$G$2:$G$6186, MATCH(1, (Stock_DataSet!$B$2:$B$6186=$A1204)*(Stock_DataSet!$A$2:$A$6186=D$1), 0)), "")</f>
        <v>1607.80004882812</v>
      </c>
      <c r="E1204" s="7" cm="1">
        <f t="array" ref="E1204">IFERROR(INDEX(Stock_DataSet!$G$2:$G$6186, MATCH(1, (Stock_DataSet!$B$2:$B$6186=$A1204)*(Stock_DataSet!$A$2:$A$6186=E$1), 0)), "")</f>
        <v>1823.25</v>
      </c>
      <c r="F1204" s="7" cm="1">
        <f t="array" ref="F1204">IFERROR(INDEX(Stock_DataSet!$G$2:$G$6186, MATCH(1, (Stock_DataSet!$B$2:$B$6186=$A1204)*(Stock_DataSet!$A$2:$A$6186=F$1), 0)), "")</f>
        <v>2722.05004882812</v>
      </c>
    </row>
    <row r="1205" spans="1:6" x14ac:dyDescent="0.25">
      <c r="A1205" s="10">
        <v>45520</v>
      </c>
      <c r="B1205" s="7" cm="1">
        <f t="array" ref="B1205">IFERROR(INDEX(Stock_DataSet!$G$2:$G$6186, MATCH(1, (Stock_DataSet!$B$2:$B$6186=$A1205)*(Stock_DataSet!$A$2:$A$6186=B$1), 0)), "")</f>
        <v>2946.39990234375</v>
      </c>
      <c r="C1205" s="7" cm="1">
        <f t="array" ref="C1205">IFERROR(INDEX(Stock_DataSet!$G$2:$G$6186, MATCH(1, (Stock_DataSet!$B$2:$B$6186=$A1205)*(Stock_DataSet!$A$2:$A$6186=C$1), 0)), "")</f>
        <v>4416.0498046875</v>
      </c>
      <c r="D1205" s="7" cm="1">
        <f t="array" ref="D1205">IFERROR(INDEX(Stock_DataSet!$G$2:$G$6186, MATCH(1, (Stock_DataSet!$B$2:$B$6186=$A1205)*(Stock_DataSet!$A$2:$A$6186=D$1), 0)), "")</f>
        <v>1632.09997558593</v>
      </c>
      <c r="E1205" s="7" cm="1">
        <f t="array" ref="E1205">IFERROR(INDEX(Stock_DataSet!$G$2:$G$6186, MATCH(1, (Stock_DataSet!$B$2:$B$6186=$A1205)*(Stock_DataSet!$A$2:$A$6186=E$1), 0)), "")</f>
        <v>1858.94995117187</v>
      </c>
      <c r="F1205" s="7" cm="1">
        <f t="array" ref="F1205">IFERROR(INDEX(Stock_DataSet!$G$2:$G$6186, MATCH(1, (Stock_DataSet!$B$2:$B$6186=$A1205)*(Stock_DataSet!$A$2:$A$6186=F$1), 0)), "")</f>
        <v>2748.25</v>
      </c>
    </row>
    <row r="1206" spans="1:6" x14ac:dyDescent="0.25">
      <c r="A1206" s="10">
        <v>45523</v>
      </c>
      <c r="B1206" s="7" cm="1">
        <f t="array" ref="B1206">IFERROR(INDEX(Stock_DataSet!$G$2:$G$6186, MATCH(1, (Stock_DataSet!$B$2:$B$6186=$A1206)*(Stock_DataSet!$A$2:$A$6186=B$1), 0)), "")</f>
        <v>2976.80004882812</v>
      </c>
      <c r="C1206" s="7" cm="1">
        <f t="array" ref="C1206">IFERROR(INDEX(Stock_DataSet!$G$2:$G$6186, MATCH(1, (Stock_DataSet!$B$2:$B$6186=$A1206)*(Stock_DataSet!$A$2:$A$6186=C$1), 0)), "")</f>
        <v>4490</v>
      </c>
      <c r="D1206" s="7" cm="1">
        <f t="array" ref="D1206">IFERROR(INDEX(Stock_DataSet!$G$2:$G$6186, MATCH(1, (Stock_DataSet!$B$2:$B$6186=$A1206)*(Stock_DataSet!$A$2:$A$6186=D$1), 0)), "")</f>
        <v>1631.55004882812</v>
      </c>
      <c r="E1206" s="7" cm="1">
        <f t="array" ref="E1206">IFERROR(INDEX(Stock_DataSet!$G$2:$G$6186, MATCH(1, (Stock_DataSet!$B$2:$B$6186=$A1206)*(Stock_DataSet!$A$2:$A$6186=E$1), 0)), "")</f>
        <v>1864.80004882812</v>
      </c>
      <c r="F1206" s="7" cm="1">
        <f t="array" ref="F1206">IFERROR(INDEX(Stock_DataSet!$G$2:$G$6186, MATCH(1, (Stock_DataSet!$B$2:$B$6186=$A1206)*(Stock_DataSet!$A$2:$A$6186=F$1), 0)), "")</f>
        <v>2742.55004882812</v>
      </c>
    </row>
    <row r="1207" spans="1:6" x14ac:dyDescent="0.25">
      <c r="A1207" s="10">
        <v>45524</v>
      </c>
      <c r="B1207" s="7" cm="1">
        <f t="array" ref="B1207">IFERROR(INDEX(Stock_DataSet!$G$2:$G$6186, MATCH(1, (Stock_DataSet!$B$2:$B$6186=$A1207)*(Stock_DataSet!$A$2:$A$6186=B$1), 0)), "")</f>
        <v>2991.89990234375</v>
      </c>
      <c r="C1207" s="7" cm="1">
        <f t="array" ref="C1207">IFERROR(INDEX(Stock_DataSet!$G$2:$G$6186, MATCH(1, (Stock_DataSet!$B$2:$B$6186=$A1207)*(Stock_DataSet!$A$2:$A$6186=C$1), 0)), "")</f>
        <v>4523.2998046875</v>
      </c>
      <c r="D1207" s="7" cm="1">
        <f t="array" ref="D1207">IFERROR(INDEX(Stock_DataSet!$G$2:$G$6186, MATCH(1, (Stock_DataSet!$B$2:$B$6186=$A1207)*(Stock_DataSet!$A$2:$A$6186=D$1), 0)), "")</f>
        <v>1637.69995117187</v>
      </c>
      <c r="E1207" s="7" cm="1">
        <f t="array" ref="E1207">IFERROR(INDEX(Stock_DataSet!$G$2:$G$6186, MATCH(1, (Stock_DataSet!$B$2:$B$6186=$A1207)*(Stock_DataSet!$A$2:$A$6186=E$1), 0)), "")</f>
        <v>1872.19995117187</v>
      </c>
      <c r="F1207" s="7" cm="1">
        <f t="array" ref="F1207">IFERROR(INDEX(Stock_DataSet!$G$2:$G$6186, MATCH(1, (Stock_DataSet!$B$2:$B$6186=$A1207)*(Stock_DataSet!$A$2:$A$6186=F$1), 0)), "")</f>
        <v>2751.05004882812</v>
      </c>
    </row>
    <row r="1208" spans="1:6" x14ac:dyDescent="0.25">
      <c r="A1208" s="10">
        <v>45525</v>
      </c>
      <c r="B1208" s="7" cm="1">
        <f t="array" ref="B1208">IFERROR(INDEX(Stock_DataSet!$G$2:$G$6186, MATCH(1, (Stock_DataSet!$B$2:$B$6186=$A1208)*(Stock_DataSet!$A$2:$A$6186=B$1), 0)), "")</f>
        <v>2997.35009765625</v>
      </c>
      <c r="C1208" s="7" cm="1">
        <f t="array" ref="C1208">IFERROR(INDEX(Stock_DataSet!$G$2:$G$6186, MATCH(1, (Stock_DataSet!$B$2:$B$6186=$A1208)*(Stock_DataSet!$A$2:$A$6186=C$1), 0)), "")</f>
        <v>4551.5</v>
      </c>
      <c r="D1208" s="7" cm="1">
        <f t="array" ref="D1208">IFERROR(INDEX(Stock_DataSet!$G$2:$G$6186, MATCH(1, (Stock_DataSet!$B$2:$B$6186=$A1208)*(Stock_DataSet!$A$2:$A$6186=D$1), 0)), "")</f>
        <v>1625.80004882812</v>
      </c>
      <c r="E1208" s="7" cm="1">
        <f t="array" ref="E1208">IFERROR(INDEX(Stock_DataSet!$G$2:$G$6186, MATCH(1, (Stock_DataSet!$B$2:$B$6186=$A1208)*(Stock_DataSet!$A$2:$A$6186=E$1), 0)), "")</f>
        <v>1872.69995117187</v>
      </c>
      <c r="F1208" s="7" cm="1">
        <f t="array" ref="F1208">IFERROR(INDEX(Stock_DataSet!$G$2:$G$6186, MATCH(1, (Stock_DataSet!$B$2:$B$6186=$A1208)*(Stock_DataSet!$A$2:$A$6186=F$1), 0)), "")</f>
        <v>2791.19995117187</v>
      </c>
    </row>
    <row r="1209" spans="1:6" x14ac:dyDescent="0.25">
      <c r="A1209" s="10">
        <v>45526</v>
      </c>
      <c r="B1209" s="7" cm="1">
        <f t="array" ref="B1209">IFERROR(INDEX(Stock_DataSet!$G$2:$G$6186, MATCH(1, (Stock_DataSet!$B$2:$B$6186=$A1209)*(Stock_DataSet!$A$2:$A$6186=B$1), 0)), "")</f>
        <v>2996.25</v>
      </c>
      <c r="C1209" s="7" cm="1">
        <f t="array" ref="C1209">IFERROR(INDEX(Stock_DataSet!$G$2:$G$6186, MATCH(1, (Stock_DataSet!$B$2:$B$6186=$A1209)*(Stock_DataSet!$A$2:$A$6186=C$1), 0)), "")</f>
        <v>4502</v>
      </c>
      <c r="D1209" s="7" cm="1">
        <f t="array" ref="D1209">IFERROR(INDEX(Stock_DataSet!$G$2:$G$6186, MATCH(1, (Stock_DataSet!$B$2:$B$6186=$A1209)*(Stock_DataSet!$A$2:$A$6186=D$1), 0)), "")</f>
        <v>1631.30004882812</v>
      </c>
      <c r="E1209" s="7" cm="1">
        <f t="array" ref="E1209">IFERROR(INDEX(Stock_DataSet!$G$2:$G$6186, MATCH(1, (Stock_DataSet!$B$2:$B$6186=$A1209)*(Stock_DataSet!$A$2:$A$6186=E$1), 0)), "")</f>
        <v>1880.25</v>
      </c>
      <c r="F1209" s="7" cm="1">
        <f t="array" ref="F1209">IFERROR(INDEX(Stock_DataSet!$G$2:$G$6186, MATCH(1, (Stock_DataSet!$B$2:$B$6186=$A1209)*(Stock_DataSet!$A$2:$A$6186=F$1), 0)), "")</f>
        <v>2792.80004882812</v>
      </c>
    </row>
    <row r="1210" spans="1:6" x14ac:dyDescent="0.25">
      <c r="A1210" s="10">
        <v>45527</v>
      </c>
      <c r="B1210" s="7" cm="1">
        <f t="array" ref="B1210">IFERROR(INDEX(Stock_DataSet!$G$2:$G$6186, MATCH(1, (Stock_DataSet!$B$2:$B$6186=$A1210)*(Stock_DataSet!$A$2:$A$6186=B$1), 0)), "")</f>
        <v>2999.94995117187</v>
      </c>
      <c r="C1210" s="7" cm="1">
        <f t="array" ref="C1210">IFERROR(INDEX(Stock_DataSet!$G$2:$G$6186, MATCH(1, (Stock_DataSet!$B$2:$B$6186=$A1210)*(Stock_DataSet!$A$2:$A$6186=C$1), 0)), "")</f>
        <v>4463.89990234375</v>
      </c>
      <c r="D1210" s="7" cm="1">
        <f t="array" ref="D1210">IFERROR(INDEX(Stock_DataSet!$G$2:$G$6186, MATCH(1, (Stock_DataSet!$B$2:$B$6186=$A1210)*(Stock_DataSet!$A$2:$A$6186=D$1), 0)), "")</f>
        <v>1625.05004882812</v>
      </c>
      <c r="E1210" s="7" cm="1">
        <f t="array" ref="E1210">IFERROR(INDEX(Stock_DataSet!$G$2:$G$6186, MATCH(1, (Stock_DataSet!$B$2:$B$6186=$A1210)*(Stock_DataSet!$A$2:$A$6186=E$1), 0)), "")</f>
        <v>1862.09997558593</v>
      </c>
      <c r="F1210" s="7" cm="1">
        <f t="array" ref="F1210">IFERROR(INDEX(Stock_DataSet!$G$2:$G$6186, MATCH(1, (Stock_DataSet!$B$2:$B$6186=$A1210)*(Stock_DataSet!$A$2:$A$6186=F$1), 0)), "")</f>
        <v>2815.60009765625</v>
      </c>
    </row>
    <row r="1211" spans="1:6" x14ac:dyDescent="0.25">
      <c r="A1211" s="10">
        <v>45530</v>
      </c>
      <c r="B1211" s="7" cm="1">
        <f t="array" ref="B1211">IFERROR(INDEX(Stock_DataSet!$G$2:$G$6186, MATCH(1, (Stock_DataSet!$B$2:$B$6186=$A1211)*(Stock_DataSet!$A$2:$A$6186=B$1), 0)), "")</f>
        <v>3025.19995117187</v>
      </c>
      <c r="C1211" s="7" cm="1">
        <f t="array" ref="C1211">IFERROR(INDEX(Stock_DataSet!$G$2:$G$6186, MATCH(1, (Stock_DataSet!$B$2:$B$6186=$A1211)*(Stock_DataSet!$A$2:$A$6186=C$1), 0)), "")</f>
        <v>4502.4501953125</v>
      </c>
      <c r="D1211" s="7" cm="1">
        <f t="array" ref="D1211">IFERROR(INDEX(Stock_DataSet!$G$2:$G$6186, MATCH(1, (Stock_DataSet!$B$2:$B$6186=$A1211)*(Stock_DataSet!$A$2:$A$6186=D$1), 0)), "")</f>
        <v>1639.94995117187</v>
      </c>
      <c r="E1211" s="7" cm="1">
        <f t="array" ref="E1211">IFERROR(INDEX(Stock_DataSet!$G$2:$G$6186, MATCH(1, (Stock_DataSet!$B$2:$B$6186=$A1211)*(Stock_DataSet!$A$2:$A$6186=E$1), 0)), "")</f>
        <v>1876.15002441406</v>
      </c>
      <c r="F1211" s="7" cm="1">
        <f t="array" ref="F1211">IFERROR(INDEX(Stock_DataSet!$G$2:$G$6186, MATCH(1, (Stock_DataSet!$B$2:$B$6186=$A1211)*(Stock_DataSet!$A$2:$A$6186=F$1), 0)), "")</f>
        <v>2821.14990234375</v>
      </c>
    </row>
    <row r="1212" spans="1:6" x14ac:dyDescent="0.25">
      <c r="A1212" s="10">
        <v>45531</v>
      </c>
      <c r="B1212" s="7" cm="1">
        <f t="array" ref="B1212">IFERROR(INDEX(Stock_DataSet!$G$2:$G$6186, MATCH(1, (Stock_DataSet!$B$2:$B$6186=$A1212)*(Stock_DataSet!$A$2:$A$6186=B$1), 0)), "")</f>
        <v>3000.89990234375</v>
      </c>
      <c r="C1212" s="7" cm="1">
        <f t="array" ref="C1212">IFERROR(INDEX(Stock_DataSet!$G$2:$G$6186, MATCH(1, (Stock_DataSet!$B$2:$B$6186=$A1212)*(Stock_DataSet!$A$2:$A$6186=C$1), 0)), "")</f>
        <v>4497.14990234375</v>
      </c>
      <c r="D1212" s="7" cm="1">
        <f t="array" ref="D1212">IFERROR(INDEX(Stock_DataSet!$G$2:$G$6186, MATCH(1, (Stock_DataSet!$B$2:$B$6186=$A1212)*(Stock_DataSet!$A$2:$A$6186=D$1), 0)), "")</f>
        <v>1637.75</v>
      </c>
      <c r="E1212" s="7" cm="1">
        <f t="array" ref="E1212">IFERROR(INDEX(Stock_DataSet!$G$2:$G$6186, MATCH(1, (Stock_DataSet!$B$2:$B$6186=$A1212)*(Stock_DataSet!$A$2:$A$6186=E$1), 0)), "")</f>
        <v>1900.09997558593</v>
      </c>
      <c r="F1212" s="7" cm="1">
        <f t="array" ref="F1212">IFERROR(INDEX(Stock_DataSet!$G$2:$G$6186, MATCH(1, (Stock_DataSet!$B$2:$B$6186=$A1212)*(Stock_DataSet!$A$2:$A$6186=F$1), 0)), "")</f>
        <v>2766.89990234375</v>
      </c>
    </row>
    <row r="1213" spans="1:6" x14ac:dyDescent="0.25">
      <c r="A1213" s="10">
        <v>45532</v>
      </c>
      <c r="B1213" s="7" cm="1">
        <f t="array" ref="B1213">IFERROR(INDEX(Stock_DataSet!$G$2:$G$6186, MATCH(1, (Stock_DataSet!$B$2:$B$6186=$A1213)*(Stock_DataSet!$A$2:$A$6186=B$1), 0)), "")</f>
        <v>2996.60009765625</v>
      </c>
      <c r="C1213" s="7" cm="1">
        <f t="array" ref="C1213">IFERROR(INDEX(Stock_DataSet!$G$2:$G$6186, MATCH(1, (Stock_DataSet!$B$2:$B$6186=$A1213)*(Stock_DataSet!$A$2:$A$6186=C$1), 0)), "")</f>
        <v>4506.0498046875</v>
      </c>
      <c r="D1213" s="7" cm="1">
        <f t="array" ref="D1213">IFERROR(INDEX(Stock_DataSet!$G$2:$G$6186, MATCH(1, (Stock_DataSet!$B$2:$B$6186=$A1213)*(Stock_DataSet!$A$2:$A$6186=D$1), 0)), "")</f>
        <v>1637.09997558593</v>
      </c>
      <c r="E1213" s="7" cm="1">
        <f t="array" ref="E1213">IFERROR(INDEX(Stock_DataSet!$G$2:$G$6186, MATCH(1, (Stock_DataSet!$B$2:$B$6186=$A1213)*(Stock_DataSet!$A$2:$A$6186=E$1), 0)), "")</f>
        <v>1939.09997558593</v>
      </c>
      <c r="F1213" s="7" cm="1">
        <f t="array" ref="F1213">IFERROR(INDEX(Stock_DataSet!$G$2:$G$6186, MATCH(1, (Stock_DataSet!$B$2:$B$6186=$A1213)*(Stock_DataSet!$A$2:$A$6186=F$1), 0)), "")</f>
        <v>2764.35009765625</v>
      </c>
    </row>
    <row r="1214" spans="1:6" x14ac:dyDescent="0.25">
      <c r="A1214" s="10">
        <v>45533</v>
      </c>
      <c r="B1214" s="7" cm="1">
        <f t="array" ref="B1214">IFERROR(INDEX(Stock_DataSet!$G$2:$G$6186, MATCH(1, (Stock_DataSet!$B$2:$B$6186=$A1214)*(Stock_DataSet!$A$2:$A$6186=B$1), 0)), "")</f>
        <v>3041.85009765625</v>
      </c>
      <c r="C1214" s="7" cm="1">
        <f t="array" ref="C1214">IFERROR(INDEX(Stock_DataSet!$G$2:$G$6186, MATCH(1, (Stock_DataSet!$B$2:$B$6186=$A1214)*(Stock_DataSet!$A$2:$A$6186=C$1), 0)), "")</f>
        <v>4511.7998046875</v>
      </c>
      <c r="D1214" s="7" cm="1">
        <f t="array" ref="D1214">IFERROR(INDEX(Stock_DataSet!$G$2:$G$6186, MATCH(1, (Stock_DataSet!$B$2:$B$6186=$A1214)*(Stock_DataSet!$A$2:$A$6186=D$1), 0)), "")</f>
        <v>1638.55004882812</v>
      </c>
      <c r="E1214" s="7" cm="1">
        <f t="array" ref="E1214">IFERROR(INDEX(Stock_DataSet!$G$2:$G$6186, MATCH(1, (Stock_DataSet!$B$2:$B$6186=$A1214)*(Stock_DataSet!$A$2:$A$6186=E$1), 0)), "")</f>
        <v>1933.34997558593</v>
      </c>
      <c r="F1214" s="7" cm="1">
        <f t="array" ref="F1214">IFERROR(INDEX(Stock_DataSet!$G$2:$G$6186, MATCH(1, (Stock_DataSet!$B$2:$B$6186=$A1214)*(Stock_DataSet!$A$2:$A$6186=F$1), 0)), "")</f>
        <v>2785.25</v>
      </c>
    </row>
    <row r="1215" spans="1:6" x14ac:dyDescent="0.25">
      <c r="A1215" s="10">
        <v>45534</v>
      </c>
      <c r="B1215" s="7" cm="1">
        <f t="array" ref="B1215">IFERROR(INDEX(Stock_DataSet!$G$2:$G$6186, MATCH(1, (Stock_DataSet!$B$2:$B$6186=$A1215)*(Stock_DataSet!$A$2:$A$6186=B$1), 0)), "")</f>
        <v>3019.25</v>
      </c>
      <c r="C1215" s="7" cm="1">
        <f t="array" ref="C1215">IFERROR(INDEX(Stock_DataSet!$G$2:$G$6186, MATCH(1, (Stock_DataSet!$B$2:$B$6186=$A1215)*(Stock_DataSet!$A$2:$A$6186=C$1), 0)), "")</f>
        <v>4553.75</v>
      </c>
      <c r="D1215" s="7" cm="1">
        <f t="array" ref="D1215">IFERROR(INDEX(Stock_DataSet!$G$2:$G$6186, MATCH(1, (Stock_DataSet!$B$2:$B$6186=$A1215)*(Stock_DataSet!$A$2:$A$6186=D$1), 0)), "")</f>
        <v>1636.90002441406</v>
      </c>
      <c r="E1215" s="7" cm="1">
        <f t="array" ref="E1215">IFERROR(INDEX(Stock_DataSet!$G$2:$G$6186, MATCH(1, (Stock_DataSet!$B$2:$B$6186=$A1215)*(Stock_DataSet!$A$2:$A$6186=E$1), 0)), "")</f>
        <v>1943.69995117187</v>
      </c>
      <c r="F1215" s="7" cm="1">
        <f t="array" ref="F1215">IFERROR(INDEX(Stock_DataSet!$G$2:$G$6186, MATCH(1, (Stock_DataSet!$B$2:$B$6186=$A1215)*(Stock_DataSet!$A$2:$A$6186=F$1), 0)), "")</f>
        <v>2778</v>
      </c>
    </row>
    <row r="1216" spans="1:6" x14ac:dyDescent="0.25">
      <c r="A1216" s="10">
        <v>45537</v>
      </c>
      <c r="B1216" s="7" cm="1">
        <f t="array" ref="B1216">IFERROR(INDEX(Stock_DataSet!$G$2:$G$6186, MATCH(1, (Stock_DataSet!$B$2:$B$6186=$A1216)*(Stock_DataSet!$A$2:$A$6186=B$1), 0)), "")</f>
        <v>3032.5</v>
      </c>
      <c r="C1216" s="7" cm="1">
        <f t="array" ref="C1216">IFERROR(INDEX(Stock_DataSet!$G$2:$G$6186, MATCH(1, (Stock_DataSet!$B$2:$B$6186=$A1216)*(Stock_DataSet!$A$2:$A$6186=C$1), 0)), "")</f>
        <v>4521.0498046875</v>
      </c>
      <c r="D1216" s="7" cm="1">
        <f t="array" ref="D1216">IFERROR(INDEX(Stock_DataSet!$G$2:$G$6186, MATCH(1, (Stock_DataSet!$B$2:$B$6186=$A1216)*(Stock_DataSet!$A$2:$A$6186=D$1), 0)), "")</f>
        <v>1626.94995117187</v>
      </c>
      <c r="E1216" s="7" cm="1">
        <f t="array" ref="E1216">IFERROR(INDEX(Stock_DataSet!$G$2:$G$6186, MATCH(1, (Stock_DataSet!$B$2:$B$6186=$A1216)*(Stock_DataSet!$A$2:$A$6186=E$1), 0)), "")</f>
        <v>1964.5</v>
      </c>
      <c r="F1216" s="7" cm="1">
        <f t="array" ref="F1216">IFERROR(INDEX(Stock_DataSet!$G$2:$G$6186, MATCH(1, (Stock_DataSet!$B$2:$B$6186=$A1216)*(Stock_DataSet!$A$2:$A$6186=F$1), 0)), "")</f>
        <v>2789.05004882812</v>
      </c>
    </row>
    <row r="1217" spans="1:6" x14ac:dyDescent="0.25">
      <c r="A1217" s="10">
        <v>45538</v>
      </c>
      <c r="B1217" s="7" cm="1">
        <f t="array" ref="B1217">IFERROR(INDEX(Stock_DataSet!$G$2:$G$6186, MATCH(1, (Stock_DataSet!$B$2:$B$6186=$A1217)*(Stock_DataSet!$A$2:$A$6186=B$1), 0)), "")</f>
        <v>3018.25</v>
      </c>
      <c r="C1217" s="7" cm="1">
        <f t="array" ref="C1217">IFERROR(INDEX(Stock_DataSet!$G$2:$G$6186, MATCH(1, (Stock_DataSet!$B$2:$B$6186=$A1217)*(Stock_DataSet!$A$2:$A$6186=C$1), 0)), "")</f>
        <v>4512.35009765625</v>
      </c>
      <c r="D1217" s="7" cm="1">
        <f t="array" ref="D1217">IFERROR(INDEX(Stock_DataSet!$G$2:$G$6186, MATCH(1, (Stock_DataSet!$B$2:$B$6186=$A1217)*(Stock_DataSet!$A$2:$A$6186=D$1), 0)), "")</f>
        <v>1637.34997558593</v>
      </c>
      <c r="E1217" s="7" cm="1">
        <f t="array" ref="E1217">IFERROR(INDEX(Stock_DataSet!$G$2:$G$6186, MATCH(1, (Stock_DataSet!$B$2:$B$6186=$A1217)*(Stock_DataSet!$A$2:$A$6186=E$1), 0)), "")</f>
        <v>1941.25</v>
      </c>
      <c r="F1217" s="7" cm="1">
        <f t="array" ref="F1217">IFERROR(INDEX(Stock_DataSet!$G$2:$G$6186, MATCH(1, (Stock_DataSet!$B$2:$B$6186=$A1217)*(Stock_DataSet!$A$2:$A$6186=F$1), 0)), "")</f>
        <v>2794.30004882812</v>
      </c>
    </row>
    <row r="1218" spans="1:6" x14ac:dyDescent="0.25">
      <c r="A1218" s="10">
        <v>45539</v>
      </c>
      <c r="B1218" s="7" cm="1">
        <f t="array" ref="B1218">IFERROR(INDEX(Stock_DataSet!$G$2:$G$6186, MATCH(1, (Stock_DataSet!$B$2:$B$6186=$A1218)*(Stock_DataSet!$A$2:$A$6186=B$1), 0)), "")</f>
        <v>3029.10009765625</v>
      </c>
      <c r="C1218" s="7" cm="1">
        <f t="array" ref="C1218">IFERROR(INDEX(Stock_DataSet!$G$2:$G$6186, MATCH(1, (Stock_DataSet!$B$2:$B$6186=$A1218)*(Stock_DataSet!$A$2:$A$6186=C$1), 0)), "")</f>
        <v>4479.25</v>
      </c>
      <c r="D1218" s="7" cm="1">
        <f t="array" ref="D1218">IFERROR(INDEX(Stock_DataSet!$G$2:$G$6186, MATCH(1, (Stock_DataSet!$B$2:$B$6186=$A1218)*(Stock_DataSet!$A$2:$A$6186=D$1), 0)), "")</f>
        <v>1641.80004882812</v>
      </c>
      <c r="E1218" s="7" cm="1">
        <f t="array" ref="E1218">IFERROR(INDEX(Stock_DataSet!$G$2:$G$6186, MATCH(1, (Stock_DataSet!$B$2:$B$6186=$A1218)*(Stock_DataSet!$A$2:$A$6186=E$1), 0)), "")</f>
        <v>1922.44995117187</v>
      </c>
      <c r="F1218" s="7" cm="1">
        <f t="array" ref="F1218">IFERROR(INDEX(Stock_DataSet!$G$2:$G$6186, MATCH(1, (Stock_DataSet!$B$2:$B$6186=$A1218)*(Stock_DataSet!$A$2:$A$6186=F$1), 0)), "")</f>
        <v>2841.25</v>
      </c>
    </row>
    <row r="1219" spans="1:6" x14ac:dyDescent="0.25">
      <c r="A1219" s="10">
        <v>45540</v>
      </c>
      <c r="B1219" s="7" cm="1">
        <f t="array" ref="B1219">IFERROR(INDEX(Stock_DataSet!$G$2:$G$6186, MATCH(1, (Stock_DataSet!$B$2:$B$6186=$A1219)*(Stock_DataSet!$A$2:$A$6186=B$1), 0)), "")</f>
        <v>2985.94995117187</v>
      </c>
      <c r="C1219" s="7" cm="1">
        <f t="array" ref="C1219">IFERROR(INDEX(Stock_DataSet!$G$2:$G$6186, MATCH(1, (Stock_DataSet!$B$2:$B$6186=$A1219)*(Stock_DataSet!$A$2:$A$6186=C$1), 0)), "")</f>
        <v>4475.9501953125</v>
      </c>
      <c r="D1219" s="7" cm="1">
        <f t="array" ref="D1219">IFERROR(INDEX(Stock_DataSet!$G$2:$G$6186, MATCH(1, (Stock_DataSet!$B$2:$B$6186=$A1219)*(Stock_DataSet!$A$2:$A$6186=D$1), 0)), "")</f>
        <v>1645.44995117187</v>
      </c>
      <c r="E1219" s="7" cm="1">
        <f t="array" ref="E1219">IFERROR(INDEX(Stock_DataSet!$G$2:$G$6186, MATCH(1, (Stock_DataSet!$B$2:$B$6186=$A1219)*(Stock_DataSet!$A$2:$A$6186=E$1), 0)), "")</f>
        <v>1933.15002441406</v>
      </c>
      <c r="F1219" s="7" cm="1">
        <f t="array" ref="F1219">IFERROR(INDEX(Stock_DataSet!$G$2:$G$6186, MATCH(1, (Stock_DataSet!$B$2:$B$6186=$A1219)*(Stock_DataSet!$A$2:$A$6186=F$1), 0)), "")</f>
        <v>2838.44995117187</v>
      </c>
    </row>
    <row r="1220" spans="1:6" x14ac:dyDescent="0.25">
      <c r="A1220" s="10">
        <v>45541</v>
      </c>
      <c r="B1220" s="7" cm="1">
        <f t="array" ref="B1220">IFERROR(INDEX(Stock_DataSet!$G$2:$G$6186, MATCH(1, (Stock_DataSet!$B$2:$B$6186=$A1220)*(Stock_DataSet!$A$2:$A$6186=B$1), 0)), "")</f>
        <v>2929.64990234375</v>
      </c>
      <c r="C1220" s="7" cm="1">
        <f t="array" ref="C1220">IFERROR(INDEX(Stock_DataSet!$G$2:$G$6186, MATCH(1, (Stock_DataSet!$B$2:$B$6186=$A1220)*(Stock_DataSet!$A$2:$A$6186=C$1), 0)), "")</f>
        <v>4456.75</v>
      </c>
      <c r="D1220" s="7" cm="1">
        <f t="array" ref="D1220">IFERROR(INDEX(Stock_DataSet!$G$2:$G$6186, MATCH(1, (Stock_DataSet!$B$2:$B$6186=$A1220)*(Stock_DataSet!$A$2:$A$6186=D$1), 0)), "")</f>
        <v>1636.94995117187</v>
      </c>
      <c r="E1220" s="7" cm="1">
        <f t="array" ref="E1220">IFERROR(INDEX(Stock_DataSet!$G$2:$G$6186, MATCH(1, (Stock_DataSet!$B$2:$B$6186=$A1220)*(Stock_DataSet!$A$2:$A$6186=E$1), 0)), "")</f>
        <v>1901.84997558593</v>
      </c>
      <c r="F1220" s="7" cm="1">
        <f t="array" ref="F1220">IFERROR(INDEX(Stock_DataSet!$G$2:$G$6186, MATCH(1, (Stock_DataSet!$B$2:$B$6186=$A1220)*(Stock_DataSet!$A$2:$A$6186=F$1), 0)), "")</f>
        <v>2838.94995117187</v>
      </c>
    </row>
    <row r="1221" spans="1:6" x14ac:dyDescent="0.25">
      <c r="A1221" s="10">
        <v>45544</v>
      </c>
      <c r="B1221" s="7" cm="1">
        <f t="array" ref="B1221">IFERROR(INDEX(Stock_DataSet!$G$2:$G$6186, MATCH(1, (Stock_DataSet!$B$2:$B$6186=$A1221)*(Stock_DataSet!$A$2:$A$6186=B$1), 0)), "")</f>
        <v>2924.89990234375</v>
      </c>
      <c r="C1221" s="7" cm="1">
        <f t="array" ref="C1221">IFERROR(INDEX(Stock_DataSet!$G$2:$G$6186, MATCH(1, (Stock_DataSet!$B$2:$B$6186=$A1221)*(Stock_DataSet!$A$2:$A$6186=C$1), 0)), "")</f>
        <v>4449.5498046875</v>
      </c>
      <c r="D1221" s="7" cm="1">
        <f t="array" ref="D1221">IFERROR(INDEX(Stock_DataSet!$G$2:$G$6186, MATCH(1, (Stock_DataSet!$B$2:$B$6186=$A1221)*(Stock_DataSet!$A$2:$A$6186=D$1), 0)), "")</f>
        <v>1646.5</v>
      </c>
      <c r="E1221" s="7" cm="1">
        <f t="array" ref="E1221">IFERROR(INDEX(Stock_DataSet!$G$2:$G$6186, MATCH(1, (Stock_DataSet!$B$2:$B$6186=$A1221)*(Stock_DataSet!$A$2:$A$6186=E$1), 0)), "")</f>
        <v>1894.65002441406</v>
      </c>
      <c r="F1221" s="7" cm="1">
        <f t="array" ref="F1221">IFERROR(INDEX(Stock_DataSet!$G$2:$G$6186, MATCH(1, (Stock_DataSet!$B$2:$B$6186=$A1221)*(Stock_DataSet!$A$2:$A$6186=F$1), 0)), "")</f>
        <v>2921.80004882812</v>
      </c>
    </row>
    <row r="1222" spans="1:6" x14ac:dyDescent="0.25">
      <c r="A1222" s="10">
        <v>45545</v>
      </c>
      <c r="B1222" s="7" cm="1">
        <f t="array" ref="B1222">IFERROR(INDEX(Stock_DataSet!$G$2:$G$6186, MATCH(1, (Stock_DataSet!$B$2:$B$6186=$A1222)*(Stock_DataSet!$A$2:$A$6186=B$1), 0)), "")</f>
        <v>2923.05004882812</v>
      </c>
      <c r="C1222" s="7" cm="1">
        <f t="array" ref="C1222">IFERROR(INDEX(Stock_DataSet!$G$2:$G$6186, MATCH(1, (Stock_DataSet!$B$2:$B$6186=$A1222)*(Stock_DataSet!$A$2:$A$6186=C$1), 0)), "")</f>
        <v>4507.85009765625</v>
      </c>
      <c r="D1222" s="7" cm="1">
        <f t="array" ref="D1222">IFERROR(INDEX(Stock_DataSet!$G$2:$G$6186, MATCH(1, (Stock_DataSet!$B$2:$B$6186=$A1222)*(Stock_DataSet!$A$2:$A$6186=D$1), 0)), "")</f>
        <v>1650.34997558593</v>
      </c>
      <c r="E1222" s="7" cm="1">
        <f t="array" ref="E1222">IFERROR(INDEX(Stock_DataSet!$G$2:$G$6186, MATCH(1, (Stock_DataSet!$B$2:$B$6186=$A1222)*(Stock_DataSet!$A$2:$A$6186=E$1), 0)), "")</f>
        <v>1912.30004882812</v>
      </c>
      <c r="F1222" s="7" cm="1">
        <f t="array" ref="F1222">IFERROR(INDEX(Stock_DataSet!$G$2:$G$6186, MATCH(1, (Stock_DataSet!$B$2:$B$6186=$A1222)*(Stock_DataSet!$A$2:$A$6186=F$1), 0)), "")</f>
        <v>2898.60009765625</v>
      </c>
    </row>
    <row r="1223" spans="1:6" x14ac:dyDescent="0.25">
      <c r="A1223" s="10">
        <v>45546</v>
      </c>
      <c r="B1223" s="7" cm="1">
        <f t="array" ref="B1223">IFERROR(INDEX(Stock_DataSet!$G$2:$G$6186, MATCH(1, (Stock_DataSet!$B$2:$B$6186=$A1223)*(Stock_DataSet!$A$2:$A$6186=B$1), 0)), "")</f>
        <v>2903</v>
      </c>
      <c r="C1223" s="7" cm="1">
        <f t="array" ref="C1223">IFERROR(INDEX(Stock_DataSet!$G$2:$G$6186, MATCH(1, (Stock_DataSet!$B$2:$B$6186=$A1223)*(Stock_DataSet!$A$2:$A$6186=C$1), 0)), "")</f>
        <v>4479.35009765625</v>
      </c>
      <c r="D1223" s="7" cm="1">
        <f t="array" ref="D1223">IFERROR(INDEX(Stock_DataSet!$G$2:$G$6186, MATCH(1, (Stock_DataSet!$B$2:$B$6186=$A1223)*(Stock_DataSet!$A$2:$A$6186=D$1), 0)), "")</f>
        <v>1643.90002441406</v>
      </c>
      <c r="E1223" s="7" cm="1">
        <f t="array" ref="E1223">IFERROR(INDEX(Stock_DataSet!$G$2:$G$6186, MATCH(1, (Stock_DataSet!$B$2:$B$6186=$A1223)*(Stock_DataSet!$A$2:$A$6186=E$1), 0)), "")</f>
        <v>1910.15002441406</v>
      </c>
      <c r="F1223" s="7" cm="1">
        <f t="array" ref="F1223">IFERROR(INDEX(Stock_DataSet!$G$2:$G$6186, MATCH(1, (Stock_DataSet!$B$2:$B$6186=$A1223)*(Stock_DataSet!$A$2:$A$6186=F$1), 0)), "")</f>
        <v>2904.14990234375</v>
      </c>
    </row>
    <row r="1224" spans="1:6" x14ac:dyDescent="0.25">
      <c r="A1224" s="10">
        <v>45547</v>
      </c>
      <c r="B1224" s="7" cm="1">
        <f t="array" ref="B1224">IFERROR(INDEX(Stock_DataSet!$G$2:$G$6186, MATCH(1, (Stock_DataSet!$B$2:$B$6186=$A1224)*(Stock_DataSet!$A$2:$A$6186=B$1), 0)), "")</f>
        <v>2959.60009765625</v>
      </c>
      <c r="C1224" s="7" cm="1">
        <f t="array" ref="C1224">IFERROR(INDEX(Stock_DataSet!$G$2:$G$6186, MATCH(1, (Stock_DataSet!$B$2:$B$6186=$A1224)*(Stock_DataSet!$A$2:$A$6186=C$1), 0)), "")</f>
        <v>4517.7001953125</v>
      </c>
      <c r="D1224" s="7" cm="1">
        <f t="array" ref="D1224">IFERROR(INDEX(Stock_DataSet!$G$2:$G$6186, MATCH(1, (Stock_DataSet!$B$2:$B$6186=$A1224)*(Stock_DataSet!$A$2:$A$6186=D$1), 0)), "")</f>
        <v>1666.59997558593</v>
      </c>
      <c r="E1224" s="7" cm="1">
        <f t="array" ref="E1224">IFERROR(INDEX(Stock_DataSet!$G$2:$G$6186, MATCH(1, (Stock_DataSet!$B$2:$B$6186=$A1224)*(Stock_DataSet!$A$2:$A$6186=E$1), 0)), "")</f>
        <v>1950.44995117187</v>
      </c>
      <c r="F1224" s="7" cm="1">
        <f t="array" ref="F1224">IFERROR(INDEX(Stock_DataSet!$G$2:$G$6186, MATCH(1, (Stock_DataSet!$B$2:$B$6186=$A1224)*(Stock_DataSet!$A$2:$A$6186=F$1), 0)), "")</f>
        <v>2956.39990234375</v>
      </c>
    </row>
    <row r="1225" spans="1:6" x14ac:dyDescent="0.25">
      <c r="A1225" s="10">
        <v>45548</v>
      </c>
      <c r="B1225" s="7" cm="1">
        <f t="array" ref="B1225">IFERROR(INDEX(Stock_DataSet!$G$2:$G$6186, MATCH(1, (Stock_DataSet!$B$2:$B$6186=$A1225)*(Stock_DataSet!$A$2:$A$6186=B$1), 0)), "")</f>
        <v>2945.25</v>
      </c>
      <c r="C1225" s="7" cm="1">
        <f t="array" ref="C1225">IFERROR(INDEX(Stock_DataSet!$G$2:$G$6186, MATCH(1, (Stock_DataSet!$B$2:$B$6186=$A1225)*(Stock_DataSet!$A$2:$A$6186=C$1), 0)), "")</f>
        <v>4522.60009765625</v>
      </c>
      <c r="D1225" s="7" cm="1">
        <f t="array" ref="D1225">IFERROR(INDEX(Stock_DataSet!$G$2:$G$6186, MATCH(1, (Stock_DataSet!$B$2:$B$6186=$A1225)*(Stock_DataSet!$A$2:$A$6186=D$1), 0)), "")</f>
        <v>1665.94995117187</v>
      </c>
      <c r="E1225" s="7" cm="1">
        <f t="array" ref="E1225">IFERROR(INDEX(Stock_DataSet!$G$2:$G$6186, MATCH(1, (Stock_DataSet!$B$2:$B$6186=$A1225)*(Stock_DataSet!$A$2:$A$6186=E$1), 0)), "")</f>
        <v>1944.09997558593</v>
      </c>
      <c r="F1225" s="7" cm="1">
        <f t="array" ref="F1225">IFERROR(INDEX(Stock_DataSet!$G$2:$G$6186, MATCH(1, (Stock_DataSet!$B$2:$B$6186=$A1225)*(Stock_DataSet!$A$2:$A$6186=F$1), 0)), "")</f>
        <v>2932.94995117187</v>
      </c>
    </row>
    <row r="1226" spans="1:6" x14ac:dyDescent="0.25">
      <c r="A1226" s="10">
        <v>45551</v>
      </c>
      <c r="B1226" s="7" cm="1">
        <f t="array" ref="B1226">IFERROR(INDEX(Stock_DataSet!$G$2:$G$6186, MATCH(1, (Stock_DataSet!$B$2:$B$6186=$A1226)*(Stock_DataSet!$A$2:$A$6186=B$1), 0)), "")</f>
        <v>2942.69995117187</v>
      </c>
      <c r="C1226" s="7" cm="1">
        <f t="array" ref="C1226">IFERROR(INDEX(Stock_DataSet!$G$2:$G$6186, MATCH(1, (Stock_DataSet!$B$2:$B$6186=$A1226)*(Stock_DataSet!$A$2:$A$6186=C$1), 0)), "")</f>
        <v>4513.25</v>
      </c>
      <c r="D1226" s="7" cm="1">
        <f t="array" ref="D1226">IFERROR(INDEX(Stock_DataSet!$G$2:$G$6186, MATCH(1, (Stock_DataSet!$B$2:$B$6186=$A1226)*(Stock_DataSet!$A$2:$A$6186=D$1), 0)), "")</f>
        <v>1670.94995117187</v>
      </c>
      <c r="E1226" s="7" cm="1">
        <f t="array" ref="E1226">IFERROR(INDEX(Stock_DataSet!$G$2:$G$6186, MATCH(1, (Stock_DataSet!$B$2:$B$6186=$A1226)*(Stock_DataSet!$A$2:$A$6186=E$1), 0)), "")</f>
        <v>1950.25</v>
      </c>
      <c r="F1226" s="7" cm="1">
        <f t="array" ref="F1226">IFERROR(INDEX(Stock_DataSet!$G$2:$G$6186, MATCH(1, (Stock_DataSet!$B$2:$B$6186=$A1226)*(Stock_DataSet!$A$2:$A$6186=F$1), 0)), "")</f>
        <v>2867.10009765625</v>
      </c>
    </row>
    <row r="1227" spans="1:6" x14ac:dyDescent="0.25">
      <c r="A1227" s="10">
        <v>45552</v>
      </c>
      <c r="B1227" s="7" cm="1">
        <f t="array" ref="B1227">IFERROR(INDEX(Stock_DataSet!$G$2:$G$6186, MATCH(1, (Stock_DataSet!$B$2:$B$6186=$A1227)*(Stock_DataSet!$A$2:$A$6186=B$1), 0)), "")</f>
        <v>2944.60009765625</v>
      </c>
      <c r="C1227" s="7" cm="1">
        <f t="array" ref="C1227">IFERROR(INDEX(Stock_DataSet!$G$2:$G$6186, MATCH(1, (Stock_DataSet!$B$2:$B$6186=$A1227)*(Stock_DataSet!$A$2:$A$6186=C$1), 0)), "")</f>
        <v>4505.64990234375</v>
      </c>
      <c r="D1227" s="7" cm="1">
        <f t="array" ref="D1227">IFERROR(INDEX(Stock_DataSet!$G$2:$G$6186, MATCH(1, (Stock_DataSet!$B$2:$B$6186=$A1227)*(Stock_DataSet!$A$2:$A$6186=D$1), 0)), "")</f>
        <v>1668.80004882812</v>
      </c>
      <c r="E1227" s="7" cm="1">
        <f t="array" ref="E1227">IFERROR(INDEX(Stock_DataSet!$G$2:$G$6186, MATCH(1, (Stock_DataSet!$B$2:$B$6186=$A1227)*(Stock_DataSet!$A$2:$A$6186=E$1), 0)), "")</f>
        <v>1952.55004882812</v>
      </c>
      <c r="F1227" s="7" cm="1">
        <f t="array" ref="F1227">IFERROR(INDEX(Stock_DataSet!$G$2:$G$6186, MATCH(1, (Stock_DataSet!$B$2:$B$6186=$A1227)*(Stock_DataSet!$A$2:$A$6186=F$1), 0)), "")</f>
        <v>2873.5</v>
      </c>
    </row>
    <row r="1228" spans="1:6" x14ac:dyDescent="0.25">
      <c r="A1228" s="10">
        <v>45553</v>
      </c>
      <c r="B1228" s="7" cm="1">
        <f t="array" ref="B1228">IFERROR(INDEX(Stock_DataSet!$G$2:$G$6186, MATCH(1, (Stock_DataSet!$B$2:$B$6186=$A1228)*(Stock_DataSet!$A$2:$A$6186=B$1), 0)), "")</f>
        <v>2926.89990234375</v>
      </c>
      <c r="C1228" s="7" cm="1">
        <f t="array" ref="C1228">IFERROR(INDEX(Stock_DataSet!$G$2:$G$6186, MATCH(1, (Stock_DataSet!$B$2:$B$6186=$A1228)*(Stock_DataSet!$A$2:$A$6186=C$1), 0)), "")</f>
        <v>4346.14990234375</v>
      </c>
      <c r="D1228" s="7" cm="1">
        <f t="array" ref="D1228">IFERROR(INDEX(Stock_DataSet!$G$2:$G$6186, MATCH(1, (Stock_DataSet!$B$2:$B$6186=$A1228)*(Stock_DataSet!$A$2:$A$6186=D$1), 0)), "")</f>
        <v>1694.80004882812</v>
      </c>
      <c r="E1228" s="7" cm="1">
        <f t="array" ref="E1228">IFERROR(INDEX(Stock_DataSet!$G$2:$G$6186, MATCH(1, (Stock_DataSet!$B$2:$B$6186=$A1228)*(Stock_DataSet!$A$2:$A$6186=E$1), 0)), "")</f>
        <v>1892.15002441406</v>
      </c>
      <c r="F1228" s="7" cm="1">
        <f t="array" ref="F1228">IFERROR(INDEX(Stock_DataSet!$G$2:$G$6186, MATCH(1, (Stock_DataSet!$B$2:$B$6186=$A1228)*(Stock_DataSet!$A$2:$A$6186=F$1), 0)), "")</f>
        <v>2875.85009765625</v>
      </c>
    </row>
    <row r="1229" spans="1:6" x14ac:dyDescent="0.25">
      <c r="A1229" s="10">
        <v>45554</v>
      </c>
      <c r="B1229" s="7" cm="1">
        <f t="array" ref="B1229">IFERROR(INDEX(Stock_DataSet!$G$2:$G$6186, MATCH(1, (Stock_DataSet!$B$2:$B$6186=$A1229)*(Stock_DataSet!$A$2:$A$6186=B$1), 0)), "")</f>
        <v>2939.35009765625</v>
      </c>
      <c r="C1229" s="7" cm="1">
        <f t="array" ref="C1229">IFERROR(INDEX(Stock_DataSet!$G$2:$G$6186, MATCH(1, (Stock_DataSet!$B$2:$B$6186=$A1229)*(Stock_DataSet!$A$2:$A$6186=C$1), 0)), "")</f>
        <v>4296.14990234375</v>
      </c>
      <c r="D1229" s="7" cm="1">
        <f t="array" ref="D1229">IFERROR(INDEX(Stock_DataSet!$G$2:$G$6186, MATCH(1, (Stock_DataSet!$B$2:$B$6186=$A1229)*(Stock_DataSet!$A$2:$A$6186=D$1), 0)), "")</f>
        <v>1708.5</v>
      </c>
      <c r="E1229" s="7" cm="1">
        <f t="array" ref="E1229">IFERROR(INDEX(Stock_DataSet!$G$2:$G$6186, MATCH(1, (Stock_DataSet!$B$2:$B$6186=$A1229)*(Stock_DataSet!$A$2:$A$6186=E$1), 0)), "")</f>
        <v>1894.19995117187</v>
      </c>
      <c r="F1229" s="7" cm="1">
        <f t="array" ref="F1229">IFERROR(INDEX(Stock_DataSet!$G$2:$G$6186, MATCH(1, (Stock_DataSet!$B$2:$B$6186=$A1229)*(Stock_DataSet!$A$2:$A$6186=F$1), 0)), "")</f>
        <v>2911.75</v>
      </c>
    </row>
    <row r="1230" spans="1:6" x14ac:dyDescent="0.25">
      <c r="A1230" s="10">
        <v>45555</v>
      </c>
      <c r="B1230" s="7" cm="1">
        <f t="array" ref="B1230">IFERROR(INDEX(Stock_DataSet!$G$2:$G$6186, MATCH(1, (Stock_DataSet!$B$2:$B$6186=$A1230)*(Stock_DataSet!$A$2:$A$6186=B$1), 0)), "")</f>
        <v>2971.85009765625</v>
      </c>
      <c r="C1230" s="7" cm="1">
        <f t="array" ref="C1230">IFERROR(INDEX(Stock_DataSet!$G$2:$G$6186, MATCH(1, (Stock_DataSet!$B$2:$B$6186=$A1230)*(Stock_DataSet!$A$2:$A$6186=C$1), 0)), "")</f>
        <v>4284.89990234375</v>
      </c>
      <c r="D1230" s="7" cm="1">
        <f t="array" ref="D1230">IFERROR(INDEX(Stock_DataSet!$G$2:$G$6186, MATCH(1, (Stock_DataSet!$B$2:$B$6186=$A1230)*(Stock_DataSet!$A$2:$A$6186=D$1), 0)), "")</f>
        <v>1741.19995117187</v>
      </c>
      <c r="E1230" s="7" cm="1">
        <f t="array" ref="E1230">IFERROR(INDEX(Stock_DataSet!$G$2:$G$6186, MATCH(1, (Stock_DataSet!$B$2:$B$6186=$A1230)*(Stock_DataSet!$A$2:$A$6186=E$1), 0)), "")</f>
        <v>1905.75</v>
      </c>
      <c r="F1230" s="7" cm="1">
        <f t="array" ref="F1230">IFERROR(INDEX(Stock_DataSet!$G$2:$G$6186, MATCH(1, (Stock_DataSet!$B$2:$B$6186=$A1230)*(Stock_DataSet!$A$2:$A$6186=F$1), 0)), "")</f>
        <v>2977.60009765625</v>
      </c>
    </row>
    <row r="1231" spans="1:6" x14ac:dyDescent="0.25">
      <c r="A1231" s="10">
        <v>45558</v>
      </c>
      <c r="B1231" s="7" cm="1">
        <f t="array" ref="B1231">IFERROR(INDEX(Stock_DataSet!$G$2:$G$6186, MATCH(1, (Stock_DataSet!$B$2:$B$6186=$A1231)*(Stock_DataSet!$A$2:$A$6186=B$1), 0)), "")</f>
        <v>2986.75</v>
      </c>
      <c r="C1231" s="7" cm="1">
        <f t="array" ref="C1231">IFERROR(INDEX(Stock_DataSet!$G$2:$G$6186, MATCH(1, (Stock_DataSet!$B$2:$B$6186=$A1231)*(Stock_DataSet!$A$2:$A$6186=C$1), 0)), "")</f>
        <v>4268.5</v>
      </c>
      <c r="D1231" s="7" cm="1">
        <f t="array" ref="D1231">IFERROR(INDEX(Stock_DataSet!$G$2:$G$6186, MATCH(1, (Stock_DataSet!$B$2:$B$6186=$A1231)*(Stock_DataSet!$A$2:$A$6186=D$1), 0)), "")</f>
        <v>1759.80004882812</v>
      </c>
      <c r="E1231" s="7" cm="1">
        <f t="array" ref="E1231">IFERROR(INDEX(Stock_DataSet!$G$2:$G$6186, MATCH(1, (Stock_DataSet!$B$2:$B$6186=$A1231)*(Stock_DataSet!$A$2:$A$6186=E$1), 0)), "")</f>
        <v>1896.44995117187</v>
      </c>
      <c r="F1231" s="7" cm="1">
        <f t="array" ref="F1231">IFERROR(INDEX(Stock_DataSet!$G$2:$G$6186, MATCH(1, (Stock_DataSet!$B$2:$B$6186=$A1231)*(Stock_DataSet!$A$2:$A$6186=F$1), 0)), "")</f>
        <v>3028.55004882812</v>
      </c>
    </row>
    <row r="1232" spans="1:6" x14ac:dyDescent="0.25">
      <c r="A1232" s="10">
        <v>45559</v>
      </c>
      <c r="B1232" s="7" cm="1">
        <f t="array" ref="B1232">IFERROR(INDEX(Stock_DataSet!$G$2:$G$6186, MATCH(1, (Stock_DataSet!$B$2:$B$6186=$A1232)*(Stock_DataSet!$A$2:$A$6186=B$1), 0)), "")</f>
        <v>2978.75</v>
      </c>
      <c r="C1232" s="7" cm="1">
        <f t="array" ref="C1232">IFERROR(INDEX(Stock_DataSet!$G$2:$G$6186, MATCH(1, (Stock_DataSet!$B$2:$B$6186=$A1232)*(Stock_DataSet!$A$2:$A$6186=C$1), 0)), "")</f>
        <v>4271.2998046875</v>
      </c>
      <c r="D1232" s="7" cm="1">
        <f t="array" ref="D1232">IFERROR(INDEX(Stock_DataSet!$G$2:$G$6186, MATCH(1, (Stock_DataSet!$B$2:$B$6186=$A1232)*(Stock_DataSet!$A$2:$A$6186=D$1), 0)), "")</f>
        <v>1768.05004882812</v>
      </c>
      <c r="E1232" s="7" cm="1">
        <f t="array" ref="E1232">IFERROR(INDEX(Stock_DataSet!$G$2:$G$6186, MATCH(1, (Stock_DataSet!$B$2:$B$6186=$A1232)*(Stock_DataSet!$A$2:$A$6186=E$1), 0)), "")</f>
        <v>1898.59997558593</v>
      </c>
      <c r="F1232" s="7" cm="1">
        <f t="array" ref="F1232">IFERROR(INDEX(Stock_DataSet!$G$2:$G$6186, MATCH(1, (Stock_DataSet!$B$2:$B$6186=$A1232)*(Stock_DataSet!$A$2:$A$6186=F$1), 0)), "")</f>
        <v>2950.55004882812</v>
      </c>
    </row>
    <row r="1233" spans="1:6" x14ac:dyDescent="0.25">
      <c r="A1233" s="10">
        <v>45560</v>
      </c>
      <c r="B1233" s="7" cm="1">
        <f t="array" ref="B1233">IFERROR(INDEX(Stock_DataSet!$G$2:$G$6186, MATCH(1, (Stock_DataSet!$B$2:$B$6186=$A1233)*(Stock_DataSet!$A$2:$A$6186=B$1), 0)), "")</f>
        <v>2987.89990234375</v>
      </c>
      <c r="C1233" s="7" cm="1">
        <f t="array" ref="C1233">IFERROR(INDEX(Stock_DataSet!$G$2:$G$6186, MATCH(1, (Stock_DataSet!$B$2:$B$6186=$A1233)*(Stock_DataSet!$A$2:$A$6186=C$1), 0)), "")</f>
        <v>4274.75</v>
      </c>
      <c r="D1233" s="7" cm="1">
        <f t="array" ref="D1233">IFERROR(INDEX(Stock_DataSet!$G$2:$G$6186, MATCH(1, (Stock_DataSet!$B$2:$B$6186=$A1233)*(Stock_DataSet!$A$2:$A$6186=D$1), 0)), "")</f>
        <v>1779.09997558593</v>
      </c>
      <c r="E1233" s="7" cm="1">
        <f t="array" ref="E1233">IFERROR(INDEX(Stock_DataSet!$G$2:$G$6186, MATCH(1, (Stock_DataSet!$B$2:$B$6186=$A1233)*(Stock_DataSet!$A$2:$A$6186=E$1), 0)), "")</f>
        <v>1895.30004882812</v>
      </c>
      <c r="F1233" s="7" cm="1">
        <f t="array" ref="F1233">IFERROR(INDEX(Stock_DataSet!$G$2:$G$6186, MATCH(1, (Stock_DataSet!$B$2:$B$6186=$A1233)*(Stock_DataSet!$A$2:$A$6186=F$1), 0)), "")</f>
        <v>2948.94995117187</v>
      </c>
    </row>
    <row r="1234" spans="1:6" x14ac:dyDescent="0.25">
      <c r="A1234" s="10">
        <v>45561</v>
      </c>
      <c r="B1234" s="7" cm="1">
        <f t="array" ref="B1234">IFERROR(INDEX(Stock_DataSet!$G$2:$G$6186, MATCH(1, (Stock_DataSet!$B$2:$B$6186=$A1234)*(Stock_DataSet!$A$2:$A$6186=B$1), 0)), "")</f>
        <v>2995.89990234375</v>
      </c>
      <c r="C1234" s="7" cm="1">
        <f t="array" ref="C1234">IFERROR(INDEX(Stock_DataSet!$G$2:$G$6186, MATCH(1, (Stock_DataSet!$B$2:$B$6186=$A1234)*(Stock_DataSet!$A$2:$A$6186=C$1), 0)), "")</f>
        <v>4292.5</v>
      </c>
      <c r="D1234" s="7" cm="1">
        <f t="array" ref="D1234">IFERROR(INDEX(Stock_DataSet!$G$2:$G$6186, MATCH(1, (Stock_DataSet!$B$2:$B$6186=$A1234)*(Stock_DataSet!$A$2:$A$6186=D$1), 0)), "")</f>
        <v>1783.44995117187</v>
      </c>
      <c r="E1234" s="7" cm="1">
        <f t="array" ref="E1234">IFERROR(INDEX(Stock_DataSet!$G$2:$G$6186, MATCH(1, (Stock_DataSet!$B$2:$B$6186=$A1234)*(Stock_DataSet!$A$2:$A$6186=E$1), 0)), "")</f>
        <v>1900.25</v>
      </c>
      <c r="F1234" s="7" cm="1">
        <f t="array" ref="F1234">IFERROR(INDEX(Stock_DataSet!$G$2:$G$6186, MATCH(1, (Stock_DataSet!$B$2:$B$6186=$A1234)*(Stock_DataSet!$A$2:$A$6186=F$1), 0)), "")</f>
        <v>2986.10009765625</v>
      </c>
    </row>
    <row r="1235" spans="1:6" x14ac:dyDescent="0.25">
      <c r="A1235" s="10">
        <v>45562</v>
      </c>
      <c r="B1235" s="7" cm="1">
        <f t="array" ref="B1235">IFERROR(INDEX(Stock_DataSet!$G$2:$G$6186, MATCH(1, (Stock_DataSet!$B$2:$B$6186=$A1235)*(Stock_DataSet!$A$2:$A$6186=B$1), 0)), "")</f>
        <v>3052.35009765625</v>
      </c>
      <c r="C1235" s="7" cm="1">
        <f t="array" ref="C1235">IFERROR(INDEX(Stock_DataSet!$G$2:$G$6186, MATCH(1, (Stock_DataSet!$B$2:$B$6186=$A1235)*(Stock_DataSet!$A$2:$A$6186=C$1), 0)), "")</f>
        <v>4308.7001953125</v>
      </c>
      <c r="D1235" s="7" cm="1">
        <f t="array" ref="D1235">IFERROR(INDEX(Stock_DataSet!$G$2:$G$6186, MATCH(1, (Stock_DataSet!$B$2:$B$6186=$A1235)*(Stock_DataSet!$A$2:$A$6186=D$1), 0)), "")</f>
        <v>1752.65002441406</v>
      </c>
      <c r="E1235" s="7" cm="1">
        <f t="array" ref="E1235">IFERROR(INDEX(Stock_DataSet!$G$2:$G$6186, MATCH(1, (Stock_DataSet!$B$2:$B$6186=$A1235)*(Stock_DataSet!$A$2:$A$6186=E$1), 0)), "")</f>
        <v>1906.75</v>
      </c>
      <c r="F1235" s="7" cm="1">
        <f t="array" ref="F1235">IFERROR(INDEX(Stock_DataSet!$G$2:$G$6186, MATCH(1, (Stock_DataSet!$B$2:$B$6186=$A1235)*(Stock_DataSet!$A$2:$A$6186=F$1), 0)), "")</f>
        <v>2966.25</v>
      </c>
    </row>
    <row r="1236" spans="1:6" x14ac:dyDescent="0.25">
      <c r="A1236" s="10">
        <v>45565</v>
      </c>
      <c r="B1236" s="7" cm="1">
        <f t="array" ref="B1236">IFERROR(INDEX(Stock_DataSet!$G$2:$G$6186, MATCH(1, (Stock_DataSet!$B$2:$B$6186=$A1236)*(Stock_DataSet!$A$2:$A$6186=B$1), 0)), "")</f>
        <v>2953.14990234375</v>
      </c>
      <c r="C1236" s="7" cm="1">
        <f t="array" ref="C1236">IFERROR(INDEX(Stock_DataSet!$G$2:$G$6186, MATCH(1, (Stock_DataSet!$B$2:$B$6186=$A1236)*(Stock_DataSet!$A$2:$A$6186=C$1), 0)), "")</f>
        <v>4268.5</v>
      </c>
      <c r="D1236" s="7" cm="1">
        <f t="array" ref="D1236">IFERROR(INDEX(Stock_DataSet!$G$2:$G$6186, MATCH(1, (Stock_DataSet!$B$2:$B$6186=$A1236)*(Stock_DataSet!$A$2:$A$6186=D$1), 0)), "")</f>
        <v>1732.05004882812</v>
      </c>
      <c r="E1236" s="7" cm="1">
        <f t="array" ref="E1236">IFERROR(INDEX(Stock_DataSet!$G$2:$G$6186, MATCH(1, (Stock_DataSet!$B$2:$B$6186=$A1236)*(Stock_DataSet!$A$2:$A$6186=E$1), 0)), "")</f>
        <v>1875.59997558593</v>
      </c>
      <c r="F1236" s="7" cm="1">
        <f t="array" ref="F1236">IFERROR(INDEX(Stock_DataSet!$G$2:$G$6186, MATCH(1, (Stock_DataSet!$B$2:$B$6186=$A1236)*(Stock_DataSet!$A$2:$A$6186=F$1), 0)), "")</f>
        <v>2958.30004882812</v>
      </c>
    </row>
    <row r="1237" spans="1:6" x14ac:dyDescent="0.25">
      <c r="A1237" s="10">
        <v>45566</v>
      </c>
      <c r="B1237" s="7" cm="1">
        <f t="array" ref="B1237">IFERROR(INDEX(Stock_DataSet!$G$2:$G$6186, MATCH(1, (Stock_DataSet!$B$2:$B$6186=$A1237)*(Stock_DataSet!$A$2:$A$6186=B$1), 0)), "")</f>
        <v>2929.64990234375</v>
      </c>
      <c r="C1237" s="7" cm="1">
        <f t="array" ref="C1237">IFERROR(INDEX(Stock_DataSet!$G$2:$G$6186, MATCH(1, (Stock_DataSet!$B$2:$B$6186=$A1237)*(Stock_DataSet!$A$2:$A$6186=C$1), 0)), "")</f>
        <v>4287.89990234375</v>
      </c>
      <c r="D1237" s="7" cm="1">
        <f t="array" ref="D1237">IFERROR(INDEX(Stock_DataSet!$G$2:$G$6186, MATCH(1, (Stock_DataSet!$B$2:$B$6186=$A1237)*(Stock_DataSet!$A$2:$A$6186=D$1), 0)), "")</f>
        <v>1726.19995117187</v>
      </c>
      <c r="E1237" s="7" cm="1">
        <f t="array" ref="E1237">IFERROR(INDEX(Stock_DataSet!$G$2:$G$6186, MATCH(1, (Stock_DataSet!$B$2:$B$6186=$A1237)*(Stock_DataSet!$A$2:$A$6186=E$1), 0)), "")</f>
        <v>1904.34997558593</v>
      </c>
      <c r="F1237" s="7" cm="1">
        <f t="array" ref="F1237">IFERROR(INDEX(Stock_DataSet!$G$2:$G$6186, MATCH(1, (Stock_DataSet!$B$2:$B$6186=$A1237)*(Stock_DataSet!$A$2:$A$6186=F$1), 0)), "")</f>
        <v>2923.75</v>
      </c>
    </row>
    <row r="1238" spans="1:6" x14ac:dyDescent="0.25">
      <c r="A1238" s="10">
        <v>45568</v>
      </c>
      <c r="B1238" s="7" cm="1">
        <f t="array" ref="B1238">IFERROR(INDEX(Stock_DataSet!$G$2:$G$6186, MATCH(1, (Stock_DataSet!$B$2:$B$6186=$A1238)*(Stock_DataSet!$A$2:$A$6186=B$1), 0)), "")</f>
        <v>2813.94995117187</v>
      </c>
      <c r="C1238" s="7" cm="1">
        <f t="array" ref="C1238">IFERROR(INDEX(Stock_DataSet!$G$2:$G$6186, MATCH(1, (Stock_DataSet!$B$2:$B$6186=$A1238)*(Stock_DataSet!$A$2:$A$6186=C$1), 0)), "")</f>
        <v>4232.75</v>
      </c>
      <c r="D1238" s="7" cm="1">
        <f t="array" ref="D1238">IFERROR(INDEX(Stock_DataSet!$G$2:$G$6186, MATCH(1, (Stock_DataSet!$B$2:$B$6186=$A1238)*(Stock_DataSet!$A$2:$A$6186=D$1), 0)), "")</f>
        <v>1682</v>
      </c>
      <c r="E1238" s="7" cm="1">
        <f t="array" ref="E1238">IFERROR(INDEX(Stock_DataSet!$G$2:$G$6186, MATCH(1, (Stock_DataSet!$B$2:$B$6186=$A1238)*(Stock_DataSet!$A$2:$A$6186=E$1), 0)), "")</f>
        <v>1893.40002441406</v>
      </c>
      <c r="F1238" s="7" cm="1">
        <f t="array" ref="F1238">IFERROR(INDEX(Stock_DataSet!$G$2:$G$6186, MATCH(1, (Stock_DataSet!$B$2:$B$6186=$A1238)*(Stock_DataSet!$A$2:$A$6186=F$1), 0)), "")</f>
        <v>2893.35009765625</v>
      </c>
    </row>
  </sheetData>
  <conditionalFormatting sqref="I6:M10">
    <cfRule type="colorScale" priority="1">
      <colorScale>
        <cfvo type="min"/>
        <cfvo type="percentile" val="50"/>
        <cfvo type="max"/>
        <color rgb="FFF8696B"/>
        <color rgb="FFFFEB84"/>
        <color rgb="FF63BE7B"/>
      </colorScale>
    </cfRule>
    <cfRule type="colorScale" priority="3">
      <colorScale>
        <cfvo type="min"/>
        <cfvo type="max"/>
        <color rgb="FFFF7128"/>
        <color rgb="FFFFEF9C"/>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BA7E8-6A0C-47DA-B23D-CCC95BD375B3}">
  <dimension ref="A3:F20"/>
  <sheetViews>
    <sheetView topLeftCell="B1" zoomScale="72" workbookViewId="0">
      <selection activeCell="L22" sqref="L22"/>
    </sheetView>
  </sheetViews>
  <sheetFormatPr defaultRowHeight="15" x14ac:dyDescent="0.25"/>
  <cols>
    <col min="1" max="1" width="26.7109375" bestFit="1" customWidth="1"/>
    <col min="2" max="2" width="14.42578125" bestFit="1" customWidth="1"/>
    <col min="3" max="3" width="19.42578125" bestFit="1" customWidth="1"/>
    <col min="4" max="4" width="14.42578125" bestFit="1" customWidth="1"/>
    <col min="5" max="5" width="22.140625" bestFit="1" customWidth="1"/>
    <col min="6" max="6" width="20.42578125" bestFit="1" customWidth="1"/>
    <col min="7" max="7" width="12" bestFit="1" customWidth="1"/>
  </cols>
  <sheetData>
    <row r="3" spans="1:6" x14ac:dyDescent="0.25">
      <c r="A3" s="11" t="s">
        <v>32</v>
      </c>
      <c r="B3" s="11" t="s">
        <v>0</v>
      </c>
    </row>
    <row r="4" spans="1:6" x14ac:dyDescent="0.25">
      <c r="A4" s="11" t="s">
        <v>29</v>
      </c>
      <c r="B4" t="s">
        <v>9</v>
      </c>
      <c r="C4" t="s">
        <v>8</v>
      </c>
      <c r="D4" t="s">
        <v>11</v>
      </c>
      <c r="E4" t="s">
        <v>12</v>
      </c>
      <c r="F4" t="s">
        <v>10</v>
      </c>
    </row>
    <row r="5" spans="1:6" x14ac:dyDescent="0.25">
      <c r="A5" t="s">
        <v>23</v>
      </c>
      <c r="B5">
        <v>1936.7017822265595</v>
      </c>
      <c r="C5">
        <v>1337.7194575940109</v>
      </c>
      <c r="D5">
        <v>641.31530347921068</v>
      </c>
      <c r="E5">
        <v>1903.5886209778835</v>
      </c>
      <c r="F5">
        <v>1202.8018985037031</v>
      </c>
    </row>
    <row r="6" spans="1:6" x14ac:dyDescent="0.25">
      <c r="A6" t="s">
        <v>24</v>
      </c>
      <c r="B6">
        <v>2097.757318382718</v>
      </c>
      <c r="C6">
        <v>1582.0627023157356</v>
      </c>
      <c r="D6">
        <v>792.8694068939086</v>
      </c>
      <c r="E6">
        <v>2019.9513634913462</v>
      </c>
      <c r="F6">
        <v>1082.1547934239595</v>
      </c>
    </row>
    <row r="7" spans="1:6" x14ac:dyDescent="0.25">
      <c r="A7" t="s">
        <v>25</v>
      </c>
      <c r="B7">
        <v>3150.435059578188</v>
      </c>
      <c r="C7">
        <v>2007.0026254961558</v>
      </c>
      <c r="D7">
        <v>1428.3531208653587</v>
      </c>
      <c r="E7">
        <v>2300.2017285746906</v>
      </c>
      <c r="F7">
        <v>1454.7998681837498</v>
      </c>
    </row>
    <row r="8" spans="1:6" x14ac:dyDescent="0.25">
      <c r="A8" t="s">
        <v>26</v>
      </c>
      <c r="B8">
        <v>3228.6247863769527</v>
      </c>
      <c r="C8">
        <v>2313.3001654840282</v>
      </c>
      <c r="D8">
        <v>1509.2678769019328</v>
      </c>
      <c r="E8">
        <v>2321.0112009356089</v>
      </c>
      <c r="F8">
        <v>1419.7479371101608</v>
      </c>
    </row>
    <row r="9" spans="1:6" x14ac:dyDescent="0.25">
      <c r="A9" t="s">
        <v>27</v>
      </c>
      <c r="B9">
        <v>3325.5152752311856</v>
      </c>
      <c r="C9">
        <v>2317.0316640425699</v>
      </c>
      <c r="D9">
        <v>1374.6301902303874</v>
      </c>
      <c r="E9">
        <v>2509.7149443957264</v>
      </c>
      <c r="F9">
        <v>1581.4922163982769</v>
      </c>
    </row>
    <row r="10" spans="1:6" x14ac:dyDescent="0.25">
      <c r="A10" t="s">
        <v>28</v>
      </c>
      <c r="B10">
        <v>4036.4164829049059</v>
      </c>
      <c r="C10">
        <v>2917.9739753969247</v>
      </c>
      <c r="D10">
        <v>1634.1343245967723</v>
      </c>
      <c r="E10">
        <v>2512.7536030430942</v>
      </c>
      <c r="F10">
        <v>1553.2085932249649</v>
      </c>
    </row>
    <row r="13" spans="1:6" x14ac:dyDescent="0.25">
      <c r="A13" s="11" t="s">
        <v>33</v>
      </c>
      <c r="B13" s="11" t="s">
        <v>0</v>
      </c>
    </row>
    <row r="14" spans="1:6" x14ac:dyDescent="0.25">
      <c r="A14" s="11" t="s">
        <v>29</v>
      </c>
      <c r="B14" t="s">
        <v>9</v>
      </c>
      <c r="C14" t="s">
        <v>8</v>
      </c>
      <c r="D14" t="s">
        <v>11</v>
      </c>
      <c r="E14" t="s">
        <v>12</v>
      </c>
      <c r="F14" t="s">
        <v>10</v>
      </c>
    </row>
    <row r="15" spans="1:6" x14ac:dyDescent="0.25">
      <c r="A15" t="s">
        <v>23</v>
      </c>
      <c r="B15">
        <v>68.03571765972157</v>
      </c>
      <c r="C15">
        <v>73.787872917384277</v>
      </c>
      <c r="D15">
        <v>31.315711477016066</v>
      </c>
      <c r="E15">
        <v>71.280769564825036</v>
      </c>
      <c r="F15">
        <v>25.247569971174382</v>
      </c>
    </row>
    <row r="16" spans="1:6" x14ac:dyDescent="0.25">
      <c r="A16" t="s">
        <v>24</v>
      </c>
      <c r="B16">
        <v>314.56543387567416</v>
      </c>
      <c r="C16">
        <v>339.72990665303473</v>
      </c>
      <c r="D16">
        <v>178.40564576814282</v>
      </c>
      <c r="E16">
        <v>112.06396124157818</v>
      </c>
      <c r="F16">
        <v>158.0564637817389</v>
      </c>
    </row>
    <row r="17" spans="1:6" x14ac:dyDescent="0.25">
      <c r="A17" t="s">
        <v>25</v>
      </c>
      <c r="B17">
        <v>255.55859087745202</v>
      </c>
      <c r="C17">
        <v>208.17862038559988</v>
      </c>
      <c r="D17">
        <v>184.15773114356452</v>
      </c>
      <c r="E17">
        <v>152.13272582887672</v>
      </c>
      <c r="F17">
        <v>66.534190859987135</v>
      </c>
    </row>
    <row r="18" spans="1:6" x14ac:dyDescent="0.25">
      <c r="A18" t="s">
        <v>26</v>
      </c>
      <c r="B18">
        <v>227.06583786911887</v>
      </c>
      <c r="C18">
        <v>110.48957962328045</v>
      </c>
      <c r="D18">
        <v>134.39508831915532</v>
      </c>
      <c r="E18">
        <v>215.7307479066456</v>
      </c>
      <c r="F18">
        <v>92.863743874070508</v>
      </c>
    </row>
    <row r="19" spans="1:6" x14ac:dyDescent="0.25">
      <c r="A19" t="s">
        <v>27</v>
      </c>
      <c r="B19">
        <v>170.07593370491847</v>
      </c>
      <c r="C19">
        <v>137.99272299461279</v>
      </c>
      <c r="D19">
        <v>96.467749980140354</v>
      </c>
      <c r="E19">
        <v>71.715931841739888</v>
      </c>
      <c r="F19">
        <v>56.867106139410389</v>
      </c>
    </row>
    <row r="20" spans="1:6" x14ac:dyDescent="0.25">
      <c r="A20" t="s">
        <v>28</v>
      </c>
      <c r="B20">
        <v>251.08419651892072</v>
      </c>
      <c r="C20">
        <v>118.81167611502029</v>
      </c>
      <c r="D20">
        <v>176.43140314139816</v>
      </c>
      <c r="E20">
        <v>225.70551242413725</v>
      </c>
      <c r="F20">
        <v>109.8601069127985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A7088-DB19-4602-BD05-68ED64084CAE}">
  <dimension ref="A3:J9"/>
  <sheetViews>
    <sheetView zoomScale="106" zoomScaleNormal="95" workbookViewId="0">
      <selection activeCell="A4" sqref="A4:F9"/>
    </sheetView>
  </sheetViews>
  <sheetFormatPr defaultRowHeight="15" x14ac:dyDescent="0.25"/>
  <cols>
    <col min="1" max="1" width="15.28515625" bestFit="1" customWidth="1"/>
    <col min="2" max="5" width="12.140625" bestFit="1" customWidth="1"/>
    <col min="6" max="6" width="17.28515625" customWidth="1"/>
    <col min="7" max="7" width="12.140625" customWidth="1"/>
    <col min="8" max="8" width="13.5703125" bestFit="1" customWidth="1"/>
    <col min="9" max="10" width="9.7109375" bestFit="1" customWidth="1"/>
  </cols>
  <sheetData>
    <row r="3" spans="1:10" x14ac:dyDescent="0.25">
      <c r="A3" s="17"/>
      <c r="B3" s="17"/>
      <c r="C3" s="17"/>
      <c r="D3" s="17"/>
      <c r="E3" s="17"/>
      <c r="F3" s="17"/>
      <c r="G3" s="17"/>
      <c r="H3" s="17"/>
      <c r="I3" s="17"/>
      <c r="J3" s="17"/>
    </row>
    <row r="4" spans="1:10" x14ac:dyDescent="0.25">
      <c r="A4" s="22" t="s">
        <v>0</v>
      </c>
      <c r="B4" s="25" t="s">
        <v>16</v>
      </c>
      <c r="C4" s="25" t="s">
        <v>17</v>
      </c>
      <c r="D4" s="25" t="s">
        <v>18</v>
      </c>
      <c r="E4" s="25" t="s">
        <v>19</v>
      </c>
      <c r="F4" s="35" t="s">
        <v>36</v>
      </c>
      <c r="G4" s="34" t="s">
        <v>35</v>
      </c>
      <c r="H4" s="34" t="s">
        <v>20</v>
      </c>
      <c r="I4" s="5" t="s">
        <v>21</v>
      </c>
      <c r="J4" s="33" t="s">
        <v>22</v>
      </c>
    </row>
    <row r="5" spans="1:10" ht="20.25" customHeight="1" x14ac:dyDescent="0.25">
      <c r="A5" s="23" t="s">
        <v>10</v>
      </c>
      <c r="B5" s="26" cm="1">
        <f t="array" ref="B5:B9">AVERAGEIF(Table1[Ticker],DescriptiveStatistics!$A$5:$A$9,Table1[Adj Close])</f>
        <v>1400.0294359187105</v>
      </c>
      <c r="C5" s="26" cm="1">
        <f t="array" ref="C5">STDEV(IF(Table1[Ticker]=$A5,Table1[Adj Close]))</f>
        <v>207.96655616670523</v>
      </c>
      <c r="D5" s="26" cm="1">
        <f t="array" ref="D5">MAX(IF(Table1[Ticker]=$A5,Table1[Adj Close]))</f>
        <v>1783.44995117187</v>
      </c>
      <c r="E5" s="26" cm="1">
        <f t="array" ref="E5">MIN(IF(Table1[Ticker]=$A5,Table1[Adj Close]))</f>
        <v>736.97552490234295</v>
      </c>
      <c r="F5" s="36"/>
      <c r="G5" s="16">
        <f>$D$5-$E$5</f>
        <v>1046.4744262695272</v>
      </c>
      <c r="H5" s="26" cm="1">
        <f t="array" ref="H5">MEDIAN(IF(Table1[Ticker]=$A5,Table1[Adj Close]))</f>
        <v>1443.68591308593</v>
      </c>
      <c r="I5" s="16" cm="1">
        <f t="array" ref="I5">_xlfn.PERCENTILE.INC(IF(Table1[Ticker]=DescriptiveStatistics!$A5,Table1[Adj Close]),0.25)</f>
        <v>1314.76293945312</v>
      </c>
      <c r="J5" s="38" cm="1">
        <f t="array" ref="J5">_xlfn.PERCENTILE.INC(IF(Table1[Ticker]=DescriptiveStatistics!$A5,Table1[Adj Close]),0.75)</f>
        <v>1558.45239257812</v>
      </c>
    </row>
    <row r="6" spans="1:10" x14ac:dyDescent="0.25">
      <c r="A6" s="24" t="s">
        <v>12</v>
      </c>
      <c r="B6" s="30">
        <v>2302.0474203197632</v>
      </c>
      <c r="C6" s="27" cm="1">
        <f t="array" ref="C6">STDEV(IF(Table1[Ticker]=$A6,Table1[Adj Close]))</f>
        <v>253.74361199222471</v>
      </c>
      <c r="D6" s="27" cm="1">
        <f t="array" ref="D6">MAX(IF(Table1[Ticker]=$A6,Table1[Adj Close]))</f>
        <v>3028.55004882812</v>
      </c>
      <c r="E6" s="27" cm="1">
        <f t="array" ref="E6">MIN(IF(Table1[Ticker]=$A6,Table1[Adj Close]))</f>
        <v>1711.49938964843</v>
      </c>
      <c r="F6" s="37"/>
      <c r="G6" s="16">
        <f>$D$6-$E$6</f>
        <v>1317.05065917969</v>
      </c>
      <c r="H6" s="26" cm="1">
        <f t="array" ref="H6">MEDIAN(IF(Table1[Ticker]=$A6,Table1[Adj Close]))</f>
        <v>2302.18896484375</v>
      </c>
      <c r="I6" s="16" cm="1">
        <f t="array" ref="I6">_xlfn.PERCENTILE.INC(IF(Table1[Ticker]=DescriptiveStatistics!$A6,Table1[Adj Close]),0.25)</f>
        <v>2080.97875976562</v>
      </c>
      <c r="J6" s="38" cm="1">
        <f t="array" ref="J6">_xlfn.PERCENTILE.INC(IF(Table1[Ticker]=DescriptiveStatistics!$A6,Table1[Adj Close]),0.75)</f>
        <v>2505.10009765625</v>
      </c>
    </row>
    <row r="7" spans="1:10" x14ac:dyDescent="0.25">
      <c r="A7" s="24" t="s">
        <v>11</v>
      </c>
      <c r="B7" s="31">
        <v>1298.3922493640896</v>
      </c>
      <c r="C7" s="28" cm="1">
        <f t="array" ref="C7">STDEV(IF(Table1[Ticker]=$A7,Table1[Adj Close]))</f>
        <v>355.38611495232459</v>
      </c>
      <c r="D7" s="28" cm="1">
        <f t="array" ref="D7">MAX(IF(Table1[Ticker]=$A7,Table1[Adj Close]))</f>
        <v>1964.5</v>
      </c>
      <c r="E7" s="28" cm="1">
        <f t="array" ref="E7">MIN(IF(Table1[Ticker]=$A7,Table1[Adj Close]))</f>
        <v>473.74447631835898</v>
      </c>
      <c r="F7" s="20"/>
      <c r="G7" s="16">
        <f>$D$7-$E$7</f>
        <v>1490.7555236816411</v>
      </c>
      <c r="H7" s="26" cm="1">
        <f t="array" ref="H7">MEDIAN(IF(Table1[Ticker]=$A7,Table1[Adj Close]))</f>
        <v>1399.63525390625</v>
      </c>
      <c r="I7" s="16" cm="1">
        <f t="array" ref="I7">_xlfn.PERCENTILE.INC(IF(Table1[Ticker]=DescriptiveStatistics!$A7,Table1[Adj Close]),0.25)</f>
        <v>1155.22827148437</v>
      </c>
      <c r="J7" s="38" cm="1">
        <f t="array" ref="J7">_xlfn.PERCENTILE.INC(IF(Table1[Ticker]=DescriptiveStatistics!$A7,Table1[Adj Close]),0.75)</f>
        <v>1537.79113769531</v>
      </c>
    </row>
    <row r="8" spans="1:10" x14ac:dyDescent="0.25">
      <c r="A8" s="24" t="s">
        <v>8</v>
      </c>
      <c r="B8" s="32">
        <v>2148.6452672244463</v>
      </c>
      <c r="C8" s="29" cm="1">
        <f t="array" ref="C8">STDEV(IF(Table1[Ticker]=$A8,Table1[Adj Close]))</f>
        <v>491.22890978784551</v>
      </c>
      <c r="D8" s="29" cm="1">
        <f t="array" ref="D8">MAX(IF(Table1[Ticker]=$A8,Table1[Adj Close]))</f>
        <v>3190.96997070312</v>
      </c>
      <c r="E8" s="29" cm="1">
        <f t="array" ref="E8">MIN(IF(Table1[Ticker]=$A8,Table1[Adj Close]))</f>
        <v>794.1240234375</v>
      </c>
      <c r="F8" s="19"/>
      <c r="G8" s="16">
        <f>$D$8-$E$8</f>
        <v>2396.84594726562</v>
      </c>
      <c r="H8" s="26" cm="1">
        <f t="array" ref="H8">MEDIAN(IF(Table1[Ticker]=$A8,Table1[Adj Close]))</f>
        <v>2210.0029296875</v>
      </c>
      <c r="I8" s="16" cm="1">
        <f t="array" ref="I8">_xlfn.PERCENTILE.INC(IF(Table1[Ticker]=DescriptiveStatistics!$A8,Table1[Adj Close]),0.25)</f>
        <v>1847.64611816406</v>
      </c>
      <c r="J8" s="38" cm="1">
        <f t="array" ref="J8">_xlfn.PERCENTILE.INC(IF(Table1[Ticker]=DescriptiveStatistics!$A8,Table1[Adj Close]),0.75)</f>
        <v>2404.48901367187</v>
      </c>
    </row>
    <row r="9" spans="1:10" x14ac:dyDescent="0.25">
      <c r="A9" s="23" t="s">
        <v>9</v>
      </c>
      <c r="B9" s="28">
        <v>3062.517414805382</v>
      </c>
      <c r="C9" s="28" cm="1">
        <f t="array" ref="C9">STDEV(IF(Table1[Ticker]=$A9,Table1[Adj Close]))</f>
        <v>686.86138785042112</v>
      </c>
      <c r="D9" s="28" cm="1">
        <f t="array" ref="D9">MAX(IF(Table1[Ticker]=$A9,Table1[Adj Close]))</f>
        <v>4553.75</v>
      </c>
      <c r="E9" s="29" cm="1">
        <f t="array" ref="E9">MIN(IF(Table1[Ticker]=$A9,Table1[Adj Close]))</f>
        <v>1512.78833007812</v>
      </c>
      <c r="F9" s="21"/>
      <c r="G9" s="18">
        <f>$D$9-$E$9</f>
        <v>3040.96166992188</v>
      </c>
      <c r="H9" s="26" cm="1">
        <f t="array" ref="H9">MEDIAN(IF(Table1[Ticker]=$A9,Table1[Adj Close]))</f>
        <v>3161.51171875</v>
      </c>
      <c r="I9" s="16" cm="1">
        <f t="array" ref="I9">_xlfn.PERCENTILE.INC(IF(Table1[Ticker]=DescriptiveStatistics!$A9,Table1[Adj Close]),0.25)</f>
        <v>2732.78637695312</v>
      </c>
      <c r="J9" s="32" cm="1">
        <f t="array" ref="J9">_xlfn.PERCENTILE.INC(IF(Table1[Ticker]=DescriptiveStatistics!$A9,Table1[Adj Close]),0.75)</f>
        <v>3481.94116210937</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xr2:uid="{233CEBFE-3258-4A0D-B637-1D06EF921B75}">
          <x14:colorSeries rgb="FF00B050"/>
          <x14:colorNegative rgb="FFD00000"/>
          <x14:colorAxis rgb="FF000000"/>
          <x14:colorMarkers rgb="FFD00000"/>
          <x14:colorFirst rgb="FFD00000"/>
          <x14:colorLast rgb="FFD00000"/>
          <x14:colorHigh rgb="FFD00000"/>
          <x14:colorLow rgb="FFD00000"/>
          <x14:sparklines>
            <x14:sparkline>
              <xm:f>'MA 50'!B2:B1238</xm:f>
              <xm:sqref>F8</xm:sqref>
            </x14:sparkline>
          </x14:sparklines>
        </x14:sparklineGroup>
        <x14:sparklineGroup displayEmptyCellsAs="gap" high="1" low="1" xr2:uid="{8D7C28CE-0031-4E18-AD90-40D93BC719BA}">
          <x14:colorSeries rgb="FF00B050"/>
          <x14:colorNegative rgb="FFD00000"/>
          <x14:colorAxis rgb="FF000000"/>
          <x14:colorMarkers rgb="FFD00000"/>
          <x14:colorFirst rgb="FFD00000"/>
          <x14:colorLast rgb="FFD00000"/>
          <x14:colorHigh rgb="FFD00000"/>
          <x14:colorLow rgb="FFD00000"/>
          <x14:sparklines>
            <x14:sparkline>
              <xm:f>'MA 50'!D$2:D$1238</xm:f>
              <xm:sqref>F5</xm:sqref>
            </x14:sparkline>
          </x14:sparklines>
        </x14:sparklineGroup>
        <x14:sparklineGroup displayEmptyCellsAs="gap" high="1" low="1" xr2:uid="{86340F26-A3B8-4FBC-A93B-C741EFA0E586}">
          <x14:colorSeries rgb="FF00B050"/>
          <x14:colorNegative rgb="FFD00000"/>
          <x14:colorAxis rgb="FF000000"/>
          <x14:colorMarkers rgb="FFD00000"/>
          <x14:colorFirst rgb="FFD00000"/>
          <x14:colorLast rgb="FFD00000"/>
          <x14:colorHigh rgb="FFD00000"/>
          <x14:colorLow rgb="FFD00000"/>
          <x14:sparklines>
            <x14:sparkline>
              <xm:f>'MA 50'!E2:E1238</xm:f>
              <xm:sqref>F7</xm:sqref>
            </x14:sparkline>
          </x14:sparklines>
        </x14:sparklineGroup>
        <x14:sparklineGroup displayEmptyCellsAs="gap" high="1" low="1" xr2:uid="{7250F98F-0467-4C92-84AE-49F1A7A354C9}">
          <x14:colorSeries rgb="FF00B050"/>
          <x14:colorNegative rgb="FFD00000"/>
          <x14:colorAxis rgb="FF000000"/>
          <x14:colorMarkers rgb="FFD00000"/>
          <x14:colorFirst rgb="FFD00000"/>
          <x14:colorLast rgb="FFD00000"/>
          <x14:colorHigh rgb="FFD00000"/>
          <x14:colorLow rgb="FFD00000"/>
          <x14:sparklines>
            <x14:sparkline>
              <xm:f>'MA 50'!F2:F1238</xm:f>
              <xm:sqref>F6</xm:sqref>
            </x14:sparkline>
          </x14:sparklines>
        </x14:sparklineGroup>
        <x14:sparklineGroup displayEmptyCellsAs="gap" high="1" low="1" xr2:uid="{B18CAE8B-6DD5-4866-BDEF-C71CFCCBA975}">
          <x14:colorSeries rgb="FF00B050"/>
          <x14:colorNegative rgb="FFD00000"/>
          <x14:colorAxis rgb="FF000000"/>
          <x14:colorMarkers rgb="FFD00000"/>
          <x14:colorFirst rgb="FFD00000"/>
          <x14:colorLast rgb="FFD00000"/>
          <x14:colorHigh rgb="FFD00000"/>
          <x14:colorLow rgb="FFD00000"/>
          <x14:sparklines>
            <x14:sparkline>
              <xm:f>'MA 50'!C2:C1238</xm:f>
              <xm:sqref>F9</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1E8A3-FF46-4035-97C3-A64110D15B32}">
  <dimension ref="A1:F4953"/>
  <sheetViews>
    <sheetView zoomScale="82" zoomScaleNormal="159" workbookViewId="0">
      <selection activeCell="B3" sqref="B3"/>
    </sheetView>
  </sheetViews>
  <sheetFormatPr defaultRowHeight="15" x14ac:dyDescent="0.25"/>
  <cols>
    <col min="1" max="1" width="14.5703125" bestFit="1" customWidth="1"/>
    <col min="2" max="2" width="14.28515625" customWidth="1"/>
    <col min="3" max="3" width="9.140625" customWidth="1"/>
    <col min="4" max="4" width="15.5703125" customWidth="1"/>
    <col min="5" max="5" width="10.140625" customWidth="1"/>
    <col min="6" max="6" width="17.140625" customWidth="1"/>
  </cols>
  <sheetData>
    <row r="1" spans="1:6" x14ac:dyDescent="0.25">
      <c r="A1" s="8" t="s">
        <v>1</v>
      </c>
      <c r="B1" s="9" t="s">
        <v>8</v>
      </c>
      <c r="C1" s="9" t="s">
        <v>9</v>
      </c>
      <c r="D1" s="9" t="s">
        <v>10</v>
      </c>
      <c r="E1" s="9" t="s">
        <v>11</v>
      </c>
      <c r="F1" s="9" t="s">
        <v>12</v>
      </c>
    </row>
    <row r="2" spans="1:6" x14ac:dyDescent="0.25">
      <c r="A2" s="10">
        <v>43742</v>
      </c>
      <c r="B2" s="7" cm="1">
        <f t="array" ref="B2">IFERROR(INDEX(Stock_DataSet!$G$2:$G$6186, MATCH(1, (Stock_DataSet!$B$2:$B$6186=$A2)*(Stock_DataSet!$A$2:$A$6186=B$1), 0)), "")</f>
        <v>1175.03942871093</v>
      </c>
      <c r="C2" s="7" cm="1">
        <f t="array" ref="C2">IFERROR(INDEX(Stock_DataSet!$G$2:$G$6186, MATCH(1, (Stock_DataSet!$B$2:$B$6186=$A2)*(Stock_DataSet!$A$2:$A$6186=C$1), 0)), "")</f>
        <v>1899.41760253906</v>
      </c>
      <c r="D2" s="7" cm="1">
        <f t="array" ref="D2">IFERROR(INDEX(Stock_DataSet!$G$2:$G$6186, MATCH(1, (Stock_DataSet!$B$2:$B$6186=$A2)*(Stock_DataSet!$A$2:$A$6186=D$1), 0)), "")</f>
        <v>1142.08642578125</v>
      </c>
      <c r="E2" s="7" cm="1">
        <f t="array" ref="E2">IFERROR(INDEX(Stock_DataSet!$G$2:$G$6186, MATCH(1, (Stock_DataSet!$B$2:$B$6186=$A2)*(Stock_DataSet!$A$2:$A$6186=E$1), 0)), "")</f>
        <v>697.79113769531205</v>
      </c>
      <c r="F2" s="7" cm="1">
        <f t="array" ref="F2">IFERROR(INDEX(Stock_DataSet!$G$2:$G$6186, MATCH(1, (Stock_DataSet!$B$2:$B$6186=$A2)*(Stock_DataSet!$A$2:$A$6186=F$1), 0)), "")</f>
        <v>1800.73498535156</v>
      </c>
    </row>
    <row r="3" spans="1:6" x14ac:dyDescent="0.25">
      <c r="A3" s="10">
        <v>43745</v>
      </c>
      <c r="B3" s="7" cm="1">
        <f t="array" ref="B3">IFERROR(INDEX(Stock_DataSet!$G$2:$G$6186, MATCH(1, (Stock_DataSet!$B$2:$B$6186=$A3)*(Stock_DataSet!$A$2:$A$6186=B$1), 0)), "")</f>
        <v>1176.83618164062</v>
      </c>
      <c r="C3" s="7" cm="1">
        <f t="array" ref="C3">IFERROR(INDEX(Stock_DataSet!$G$2:$G$6186, MATCH(1, (Stock_DataSet!$B$2:$B$6186=$A3)*(Stock_DataSet!$A$2:$A$6186=C$1), 0)), "")</f>
        <v>1870.50659179687</v>
      </c>
      <c r="D3" s="7" cm="1">
        <f t="array" ref="D3">IFERROR(INDEX(Stock_DataSet!$G$2:$G$6186, MATCH(1, (Stock_DataSet!$B$2:$B$6186=$A3)*(Stock_DataSet!$A$2:$A$6186=D$1), 0)), "")</f>
        <v>1139.39868164062</v>
      </c>
      <c r="E3" s="7" cm="1">
        <f t="array" ref="E3">IFERROR(INDEX(Stock_DataSet!$G$2:$G$6186, MATCH(1, (Stock_DataSet!$B$2:$B$6186=$A3)*(Stock_DataSet!$A$2:$A$6186=E$1), 0)), "")</f>
        <v>694.36138916015602</v>
      </c>
      <c r="F3" s="7" cm="1">
        <f t="array" ref="F3">IFERROR(INDEX(Stock_DataSet!$G$2:$G$6186, MATCH(1, (Stock_DataSet!$B$2:$B$6186=$A3)*(Stock_DataSet!$A$2:$A$6186=F$1), 0)), "")</f>
        <v>1796.89123535156</v>
      </c>
    </row>
    <row r="4" spans="1:6" x14ac:dyDescent="0.25">
      <c r="A4" s="10">
        <v>43747</v>
      </c>
      <c r="B4" s="7" cm="1">
        <f t="array" ref="B4">IFERROR(INDEX(Stock_DataSet!$G$2:$G$6186, MATCH(1, (Stock_DataSet!$B$2:$B$6186=$A4)*(Stock_DataSet!$A$2:$A$6186=B$1), 0)), "")</f>
        <v>1189.99584960937</v>
      </c>
      <c r="C4" s="7" cm="1">
        <f t="array" ref="C4">IFERROR(INDEX(Stock_DataSet!$G$2:$G$6186, MATCH(1, (Stock_DataSet!$B$2:$B$6186=$A4)*(Stock_DataSet!$A$2:$A$6186=C$1), 0)), "")</f>
        <v>1845.29467773437</v>
      </c>
      <c r="D4" s="7" cm="1">
        <f t="array" ref="D4">IFERROR(INDEX(Stock_DataSet!$G$2:$G$6186, MATCH(1, (Stock_DataSet!$B$2:$B$6186=$A4)*(Stock_DataSet!$A$2:$A$6186=D$1), 0)), "")</f>
        <v>1178.99780273437</v>
      </c>
      <c r="E4" s="7" cm="1">
        <f t="array" ref="E4">IFERROR(INDEX(Stock_DataSet!$G$2:$G$6186, MATCH(1, (Stock_DataSet!$B$2:$B$6186=$A4)*(Stock_DataSet!$A$2:$A$6186=E$1), 0)), "")</f>
        <v>689.17272949218705</v>
      </c>
      <c r="F4" s="7" cm="1">
        <f t="array" ref="F4">IFERROR(INDEX(Stock_DataSet!$G$2:$G$6186, MATCH(1, (Stock_DataSet!$B$2:$B$6186=$A4)*(Stock_DataSet!$A$2:$A$6186=F$1), 0)), "")</f>
        <v>1804.2548828125</v>
      </c>
    </row>
    <row r="5" spans="1:6" x14ac:dyDescent="0.25">
      <c r="A5" s="10">
        <v>43748</v>
      </c>
      <c r="B5" s="7" cm="1">
        <f t="array" ref="B5">IFERROR(INDEX(Stock_DataSet!$G$2:$G$6186, MATCH(1, (Stock_DataSet!$B$2:$B$6186=$A5)*(Stock_DataSet!$A$2:$A$6186=B$1), 0)), "")</f>
        <v>1224.13061523437</v>
      </c>
      <c r="C5" s="7" cm="1">
        <f t="array" ref="C5">IFERROR(INDEX(Stock_DataSet!$G$2:$G$6186, MATCH(1, (Stock_DataSet!$B$2:$B$6186=$A5)*(Stock_DataSet!$A$2:$A$6186=C$1), 0)), "")</f>
        <v>1830.99914550781</v>
      </c>
      <c r="D5" s="7" cm="1">
        <f t="array" ref="D5">IFERROR(INDEX(Stock_DataSet!$G$2:$G$6186, MATCH(1, (Stock_DataSet!$B$2:$B$6186=$A5)*(Stock_DataSet!$A$2:$A$6186=D$1), 0)), "")</f>
        <v>1152.50231933593</v>
      </c>
      <c r="E5" s="7" cm="1">
        <f t="array" ref="E5">IFERROR(INDEX(Stock_DataSet!$G$2:$G$6186, MATCH(1, (Stock_DataSet!$B$2:$B$6186=$A5)*(Stock_DataSet!$A$2:$A$6186=E$1), 0)), "")</f>
        <v>688.64501953125</v>
      </c>
      <c r="F5" s="7" cm="1">
        <f t="array" ref="F5">IFERROR(INDEX(Stock_DataSet!$G$2:$G$6186, MATCH(1, (Stock_DataSet!$B$2:$B$6186=$A5)*(Stock_DataSet!$A$2:$A$6186=F$1), 0)), "")</f>
        <v>1823.47351074218</v>
      </c>
    </row>
    <row r="6" spans="1:6" x14ac:dyDescent="0.25">
      <c r="A6" s="10">
        <v>43749</v>
      </c>
      <c r="B6" s="7" cm="1">
        <f t="array" ref="B6">IFERROR(INDEX(Stock_DataSet!$G$2:$G$6186, MATCH(1, (Stock_DataSet!$B$2:$B$6186=$A6)*(Stock_DataSet!$A$2:$A$6186=B$1), 0)), "")</f>
        <v>1215.01293945312</v>
      </c>
      <c r="C6" s="7" cm="1">
        <f t="array" ref="C6">IFERROR(INDEX(Stock_DataSet!$G$2:$G$6186, MATCH(1, (Stock_DataSet!$B$2:$B$6186=$A6)*(Stock_DataSet!$A$2:$A$6186=C$1), 0)), "")</f>
        <v>1814.92175292968</v>
      </c>
      <c r="D6" s="7" cm="1">
        <f t="array" ref="D6">IFERROR(INDEX(Stock_DataSet!$G$2:$G$6186, MATCH(1, (Stock_DataSet!$B$2:$B$6186=$A6)*(Stock_DataSet!$A$2:$A$6186=D$1), 0)), "")</f>
        <v>1150.82238769531</v>
      </c>
      <c r="E6" s="7" cm="1">
        <f t="array" ref="E6">IFERROR(INDEX(Stock_DataSet!$G$2:$G$6186, MATCH(1, (Stock_DataSet!$B$2:$B$6186=$A6)*(Stock_DataSet!$A$2:$A$6186=E$1), 0)), "")</f>
        <v>716.56726074218705</v>
      </c>
      <c r="F6" s="7" cm="1">
        <f t="array" ref="F6">IFERROR(INDEX(Stock_DataSet!$G$2:$G$6186, MATCH(1, (Stock_DataSet!$B$2:$B$6186=$A6)*(Stock_DataSet!$A$2:$A$6186=F$1), 0)), "")</f>
        <v>1856.72424316406</v>
      </c>
    </row>
    <row r="7" spans="1:6" x14ac:dyDescent="0.25">
      <c r="A7" s="10">
        <v>43752</v>
      </c>
      <c r="B7" s="7" cm="1">
        <f t="array" ref="B7">IFERROR(INDEX(Stock_DataSet!$G$2:$G$6186, MATCH(1, (Stock_DataSet!$B$2:$B$6186=$A7)*(Stock_DataSet!$A$2:$A$6186=B$1), 0)), "")</f>
        <v>1219.86364746093</v>
      </c>
      <c r="C7" s="7" cm="1">
        <f t="array" ref="C7">IFERROR(INDEX(Stock_DataSet!$G$2:$G$6186, MATCH(1, (Stock_DataSet!$B$2:$B$6186=$A7)*(Stock_DataSet!$A$2:$A$6186=C$1), 0)), "")</f>
        <v>1846.11706542968</v>
      </c>
      <c r="D7" s="7" cm="1">
        <f t="array" ref="D7">IFERROR(INDEX(Stock_DataSet!$G$2:$G$6186, MATCH(1, (Stock_DataSet!$B$2:$B$6186=$A7)*(Stock_DataSet!$A$2:$A$6186=D$1), 0)), "")</f>
        <v>1156.19812011718</v>
      </c>
      <c r="E7" s="7" cm="1">
        <f t="array" ref="E7">IFERROR(INDEX(Stock_DataSet!$G$2:$G$6186, MATCH(1, (Stock_DataSet!$B$2:$B$6186=$A7)*(Stock_DataSet!$A$2:$A$6186=E$1), 0)), "")</f>
        <v>691.32733154296795</v>
      </c>
      <c r="F7" s="7" cm="1">
        <f t="array" ref="F7">IFERROR(INDEX(Stock_DataSet!$G$2:$G$6186, MATCH(1, (Stock_DataSet!$B$2:$B$6186=$A7)*(Stock_DataSet!$A$2:$A$6186=F$1), 0)), "")</f>
        <v>1865.61584472656</v>
      </c>
    </row>
    <row r="8" spans="1:6" x14ac:dyDescent="0.25">
      <c r="A8" s="10">
        <v>43753</v>
      </c>
      <c r="B8" s="7" cm="1">
        <f t="array" ref="B8">IFERROR(INDEX(Stock_DataSet!$G$2:$G$6186, MATCH(1, (Stock_DataSet!$B$2:$B$6186=$A8)*(Stock_DataSet!$A$2:$A$6186=B$1), 0)), "")</f>
        <v>1225.38806152343</v>
      </c>
      <c r="C8" s="7" cm="1">
        <f t="array" ref="C8">IFERROR(INDEX(Stock_DataSet!$G$2:$G$6186, MATCH(1, (Stock_DataSet!$B$2:$B$6186=$A8)*(Stock_DataSet!$A$2:$A$6186=C$1), 0)), "")</f>
        <v>1861.00646972656</v>
      </c>
      <c r="D8" s="7" cm="1">
        <f t="array" ref="D8">IFERROR(INDEX(Stock_DataSet!$G$2:$G$6186, MATCH(1, (Stock_DataSet!$B$2:$B$6186=$A8)*(Stock_DataSet!$A$2:$A$6186=D$1), 0)), "")</f>
        <v>1174.10180664062</v>
      </c>
      <c r="E8" s="7" cm="1">
        <f t="array" ref="E8">IFERROR(INDEX(Stock_DataSet!$G$2:$G$6186, MATCH(1, (Stock_DataSet!$B$2:$B$6186=$A8)*(Stock_DataSet!$A$2:$A$6186=E$1), 0)), "")</f>
        <v>675.67327880859295</v>
      </c>
      <c r="F8" s="7" cm="1">
        <f t="array" ref="F8">IFERROR(INDEX(Stock_DataSet!$G$2:$G$6186, MATCH(1, (Stock_DataSet!$B$2:$B$6186=$A8)*(Stock_DataSet!$A$2:$A$6186=F$1), 0)), "")</f>
        <v>1912.06506347656</v>
      </c>
    </row>
    <row r="9" spans="1:6" x14ac:dyDescent="0.25">
      <c r="A9" s="10">
        <v>43754</v>
      </c>
      <c r="B9" s="7" cm="1">
        <f t="array" ref="B9">IFERROR(INDEX(Stock_DataSet!$G$2:$G$6186, MATCH(1, (Stock_DataSet!$B$2:$B$6186=$A9)*(Stock_DataSet!$A$2:$A$6186=B$1), 0)), "")</f>
        <v>1232.75390625</v>
      </c>
      <c r="C9" s="7" cm="1">
        <f t="array" ref="C9">IFERROR(INDEX(Stock_DataSet!$G$2:$G$6186, MATCH(1, (Stock_DataSet!$B$2:$B$6186=$A9)*(Stock_DataSet!$A$2:$A$6186=C$1), 0)), "")</f>
        <v>1869.31896972656</v>
      </c>
      <c r="D9" s="7" cm="1">
        <f t="array" ref="D9">IFERROR(INDEX(Stock_DataSet!$G$2:$G$6186, MATCH(1, (Stock_DataSet!$B$2:$B$6186=$A9)*(Stock_DataSet!$A$2:$A$6186=D$1), 0)), "")</f>
        <v>1172.22973632812</v>
      </c>
      <c r="E9" s="7" cm="1">
        <f t="array" ref="E9">IFERROR(INDEX(Stock_DataSet!$G$2:$G$6186, MATCH(1, (Stock_DataSet!$B$2:$B$6186=$A9)*(Stock_DataSet!$A$2:$A$6186=E$1), 0)), "")</f>
        <v>678.44354248046795</v>
      </c>
      <c r="F9" s="7" cm="1">
        <f t="array" ref="F9">IFERROR(INDEX(Stock_DataSet!$G$2:$G$6186, MATCH(1, (Stock_DataSet!$B$2:$B$6186=$A9)*(Stock_DataSet!$A$2:$A$6186=F$1), 0)), "")</f>
        <v>1918.17822265625</v>
      </c>
    </row>
    <row r="10" spans="1:6" x14ac:dyDescent="0.25">
      <c r="A10" s="10">
        <v>43755</v>
      </c>
      <c r="B10" s="7" cm="1">
        <f t="array" ref="B10">IFERROR(INDEX(Stock_DataSet!$G$2:$G$6186, MATCH(1, (Stock_DataSet!$B$2:$B$6186=$A10)*(Stock_DataSet!$A$2:$A$6186=B$1), 0)), "")</f>
        <v>1254.44738769531</v>
      </c>
      <c r="C10" s="7" cm="1">
        <f t="array" ref="C10">IFERROR(INDEX(Stock_DataSet!$G$2:$G$6186, MATCH(1, (Stock_DataSet!$B$2:$B$6186=$A10)*(Stock_DataSet!$A$2:$A$6186=C$1), 0)), "")</f>
        <v>1859.74963378906</v>
      </c>
      <c r="D10" s="7" cm="1">
        <f t="array" ref="D10">IFERROR(INDEX(Stock_DataSet!$G$2:$G$6186, MATCH(1, (Stock_DataSet!$B$2:$B$6186=$A10)*(Stock_DataSet!$A$2:$A$6186=D$1), 0)), "")</f>
        <v>1171.173828125</v>
      </c>
      <c r="E10" s="7" cm="1">
        <f t="array" ref="E10">IFERROR(INDEX(Stock_DataSet!$G$2:$G$6186, MATCH(1, (Stock_DataSet!$B$2:$B$6186=$A10)*(Stock_DataSet!$A$2:$A$6186=E$1), 0)), "")</f>
        <v>676.72869873046795</v>
      </c>
      <c r="F10" s="7" cm="1">
        <f t="array" ref="F10">IFERROR(INDEX(Stock_DataSet!$G$2:$G$6186, MATCH(1, (Stock_DataSet!$B$2:$B$6186=$A10)*(Stock_DataSet!$A$2:$A$6186=F$1), 0)), "")</f>
        <v>1948.60424804687</v>
      </c>
    </row>
    <row r="11" spans="1:6" x14ac:dyDescent="0.25">
      <c r="A11" s="10">
        <v>43756</v>
      </c>
      <c r="B11" s="7" cm="1">
        <f t="array" ref="B11">IFERROR(INDEX(Stock_DataSet!$G$2:$G$6186, MATCH(1, (Stock_DataSet!$B$2:$B$6186=$A11)*(Stock_DataSet!$A$2:$A$6186=B$1), 0)), "")</f>
        <v>1272.27819824218</v>
      </c>
      <c r="C11" s="7" cm="1">
        <f t="array" ref="C11">IFERROR(INDEX(Stock_DataSet!$G$2:$G$6186, MATCH(1, (Stock_DataSet!$B$2:$B$6186=$A11)*(Stock_DataSet!$A$2:$A$6186=C$1), 0)), "")</f>
        <v>1883.92443847656</v>
      </c>
      <c r="D11" s="7" cm="1">
        <f t="array" ref="D11">IFERROR(INDEX(Stock_DataSet!$G$2:$G$6186, MATCH(1, (Stock_DataSet!$B$2:$B$6186=$A11)*(Stock_DataSet!$A$2:$A$6186=D$1), 0)), "")</f>
        <v>1179.81359863281</v>
      </c>
      <c r="E11" s="7" cm="1">
        <f t="array" ref="E11">IFERROR(INDEX(Stock_DataSet!$G$2:$G$6186, MATCH(1, (Stock_DataSet!$B$2:$B$6186=$A11)*(Stock_DataSet!$A$2:$A$6186=E$1), 0)), "")</f>
        <v>675.27746582031205</v>
      </c>
      <c r="F11" s="7" cm="1">
        <f t="array" ref="F11">IFERROR(INDEX(Stock_DataSet!$G$2:$G$6186, MATCH(1, (Stock_DataSet!$B$2:$B$6186=$A11)*(Stock_DataSet!$A$2:$A$6186=F$1), 0)), "")</f>
        <v>1951.38293457031</v>
      </c>
    </row>
    <row r="12" spans="1:6" x14ac:dyDescent="0.25">
      <c r="A12" s="10">
        <v>43760</v>
      </c>
      <c r="B12" s="7" cm="1">
        <f t="array" ref="B12">IFERROR(INDEX(Stock_DataSet!$G$2:$G$6186, MATCH(1, (Stock_DataSet!$B$2:$B$6186=$A12)*(Stock_DataSet!$A$2:$A$6186=B$1), 0)), "")</f>
        <v>1270.30200195312</v>
      </c>
      <c r="C12" s="7" cm="1">
        <f t="array" ref="C12">IFERROR(INDEX(Stock_DataSet!$G$2:$G$6186, MATCH(1, (Stock_DataSet!$B$2:$B$6186=$A12)*(Stock_DataSet!$A$2:$A$6186=C$1), 0)), "")</f>
        <v>1878.47607421875</v>
      </c>
      <c r="D12" s="7" cm="1">
        <f t="array" ref="D12">IFERROR(INDEX(Stock_DataSet!$G$2:$G$6186, MATCH(1, (Stock_DataSet!$B$2:$B$6186=$A12)*(Stock_DataSet!$A$2:$A$6186=D$1), 0)), "")</f>
        <v>1189.70153808593</v>
      </c>
      <c r="E12" s="7" cm="1">
        <f t="array" ref="E12">IFERROR(INDEX(Stock_DataSet!$G$2:$G$6186, MATCH(1, (Stock_DataSet!$B$2:$B$6186=$A12)*(Stock_DataSet!$A$2:$A$6186=E$1), 0)), "")</f>
        <v>571.92193603515602</v>
      </c>
      <c r="F12" s="7" cm="1">
        <f t="array" ref="F12">IFERROR(INDEX(Stock_DataSet!$G$2:$G$6186, MATCH(1, (Stock_DataSet!$B$2:$B$6186=$A12)*(Stock_DataSet!$A$2:$A$6186=F$1), 0)), "")</f>
        <v>1970.3701171875</v>
      </c>
    </row>
    <row r="13" spans="1:6" x14ac:dyDescent="0.25">
      <c r="A13" s="10">
        <v>43761</v>
      </c>
      <c r="B13" s="7" cm="1">
        <f t="array" ref="B13">IFERROR(INDEX(Stock_DataSet!$G$2:$G$6186, MATCH(1, (Stock_DataSet!$B$2:$B$6186=$A13)*(Stock_DataSet!$A$2:$A$6186=B$1), 0)), "")</f>
        <v>1250.76428222656</v>
      </c>
      <c r="C13" s="7" cm="1">
        <f t="array" ref="C13">IFERROR(INDEX(Stock_DataSet!$G$2:$G$6186, MATCH(1, (Stock_DataSet!$B$2:$B$6186=$A13)*(Stock_DataSet!$A$2:$A$6186=C$1), 0)), "")</f>
        <v>1895.599609375</v>
      </c>
      <c r="D13" s="7" cm="1">
        <f t="array" ref="D13">IFERROR(INDEX(Stock_DataSet!$G$2:$G$6186, MATCH(1, (Stock_DataSet!$B$2:$B$6186=$A13)*(Stock_DataSet!$A$2:$A$6186=D$1), 0)), "")</f>
        <v>1191.90930175781</v>
      </c>
      <c r="E13" s="7" cm="1">
        <f t="array" ref="E13">IFERROR(INDEX(Stock_DataSet!$G$2:$G$6186, MATCH(1, (Stock_DataSet!$B$2:$B$6186=$A13)*(Stock_DataSet!$A$2:$A$6186=E$1), 0)), "")</f>
        <v>585.46520996093705</v>
      </c>
      <c r="F13" s="7" cm="1">
        <f t="array" ref="F13">IFERROR(INDEX(Stock_DataSet!$G$2:$G$6186, MATCH(1, (Stock_DataSet!$B$2:$B$6186=$A13)*(Stock_DataSet!$A$2:$A$6186=F$1), 0)), "")</f>
        <v>1986.10461425781</v>
      </c>
    </row>
    <row r="14" spans="1:6" x14ac:dyDescent="0.25">
      <c r="A14" s="10">
        <v>43762</v>
      </c>
      <c r="B14" s="7" cm="1">
        <f t="array" ref="B14">IFERROR(INDEX(Stock_DataSet!$G$2:$G$6186, MATCH(1, (Stock_DataSet!$B$2:$B$6186=$A14)*(Stock_DataSet!$A$2:$A$6186=B$1), 0)), "")</f>
        <v>1290.33361816406</v>
      </c>
      <c r="C14" s="7" cm="1">
        <f t="array" ref="C14">IFERROR(INDEX(Stock_DataSet!$G$2:$G$6186, MATCH(1, (Stock_DataSet!$B$2:$B$6186=$A14)*(Stock_DataSet!$A$2:$A$6186=C$1), 0)), "")</f>
        <v>1906.49633789062</v>
      </c>
      <c r="D14" s="7" cm="1">
        <f t="array" ref="D14">IFERROR(INDEX(Stock_DataSet!$G$2:$G$6186, MATCH(1, (Stock_DataSet!$B$2:$B$6186=$A14)*(Stock_DataSet!$A$2:$A$6186=D$1), 0)), "")</f>
        <v>1186.62951660156</v>
      </c>
      <c r="E14" s="7" cm="1">
        <f t="array" ref="E14">IFERROR(INDEX(Stock_DataSet!$G$2:$G$6186, MATCH(1, (Stock_DataSet!$B$2:$B$6186=$A14)*(Stock_DataSet!$A$2:$A$6186=E$1), 0)), "")</f>
        <v>571.741943359375</v>
      </c>
      <c r="F14" s="7" cm="1">
        <f t="array" ref="F14">IFERROR(INDEX(Stock_DataSet!$G$2:$G$6186, MATCH(1, (Stock_DataSet!$B$2:$B$6186=$A14)*(Stock_DataSet!$A$2:$A$6186=F$1), 0)), "")</f>
        <v>1986.19787597656</v>
      </c>
    </row>
    <row r="15" spans="1:6" x14ac:dyDescent="0.25">
      <c r="A15" s="10">
        <v>43763</v>
      </c>
      <c r="B15" s="7" cm="1">
        <f t="array" ref="B15">IFERROR(INDEX(Stock_DataSet!$G$2:$G$6186, MATCH(1, (Stock_DataSet!$B$2:$B$6186=$A15)*(Stock_DataSet!$A$2:$A$6186=B$1), 0)), "")</f>
        <v>1285.61767578125</v>
      </c>
      <c r="C15" s="7" cm="1">
        <f t="array" ref="C15">IFERROR(INDEX(Stock_DataSet!$G$2:$G$6186, MATCH(1, (Stock_DataSet!$B$2:$B$6186=$A15)*(Stock_DataSet!$A$2:$A$6186=C$1), 0)), "")</f>
        <v>1945.82629394531</v>
      </c>
      <c r="D15" s="7" cm="1">
        <f t="array" ref="D15">IFERROR(INDEX(Stock_DataSet!$G$2:$G$6186, MATCH(1, (Stock_DataSet!$B$2:$B$6186=$A15)*(Stock_DataSet!$A$2:$A$6186=D$1), 0)), "")</f>
        <v>1179.81359863281</v>
      </c>
      <c r="E15" s="7" cm="1">
        <f t="array" ref="E15">IFERROR(INDEX(Stock_DataSet!$G$2:$G$6186, MATCH(1, (Stock_DataSet!$B$2:$B$6186=$A15)*(Stock_DataSet!$A$2:$A$6186=E$1), 0)), "")</f>
        <v>573.63165283203102</v>
      </c>
      <c r="F15" s="7" cm="1">
        <f t="array" ref="F15">IFERROR(INDEX(Stock_DataSet!$G$2:$G$6186, MATCH(1, (Stock_DataSet!$B$2:$B$6186=$A15)*(Stock_DataSet!$A$2:$A$6186=F$1), 0)), "")</f>
        <v>1997.13708496093</v>
      </c>
    </row>
    <row r="16" spans="1:6" x14ac:dyDescent="0.25">
      <c r="A16" s="10">
        <v>43765</v>
      </c>
      <c r="B16" s="7" cm="1">
        <f t="array" ref="B16">IFERROR(INDEX(Stock_DataSet!$G$2:$G$6186, MATCH(1, (Stock_DataSet!$B$2:$B$6186=$A16)*(Stock_DataSet!$A$2:$A$6186=B$1), 0)), "")</f>
        <v>1288.357421875</v>
      </c>
      <c r="C16" s="7" cm="1">
        <f t="array" ref="C16">IFERROR(INDEX(Stock_DataSet!$G$2:$G$6186, MATCH(1, (Stock_DataSet!$B$2:$B$6186=$A16)*(Stock_DataSet!$A$2:$A$6186=C$1), 0)), "")</f>
        <v>1937.35583496093</v>
      </c>
      <c r="D16" s="7" cm="1">
        <f t="array" ref="D16">IFERROR(INDEX(Stock_DataSet!$G$2:$G$6186, MATCH(1, (Stock_DataSet!$B$2:$B$6186=$A16)*(Stock_DataSet!$A$2:$A$6186=D$1), 0)), "")</f>
        <v>1188.16552734375</v>
      </c>
      <c r="E16" s="7" cm="1">
        <f t="array" ref="E16">IFERROR(INDEX(Stock_DataSet!$G$2:$G$6186, MATCH(1, (Stock_DataSet!$B$2:$B$6186=$A16)*(Stock_DataSet!$A$2:$A$6186=E$1), 0)), "")</f>
        <v>583.89031982421795</v>
      </c>
      <c r="F16" s="7" cm="1">
        <f t="array" ref="F16">IFERROR(INDEX(Stock_DataSet!$G$2:$G$6186, MATCH(1, (Stock_DataSet!$B$2:$B$6186=$A16)*(Stock_DataSet!$A$2:$A$6186=F$1), 0)), "")</f>
        <v>1992.15588378906</v>
      </c>
    </row>
    <row r="17" spans="1:6" x14ac:dyDescent="0.25">
      <c r="A17" s="10">
        <v>43767</v>
      </c>
      <c r="B17" s="7" cm="1">
        <f t="array" ref="B17">IFERROR(INDEX(Stock_DataSet!$G$2:$G$6186, MATCH(1, (Stock_DataSet!$B$2:$B$6186=$A17)*(Stock_DataSet!$A$2:$A$6186=B$1), 0)), "")</f>
        <v>1317.82116699218</v>
      </c>
      <c r="C17" s="7" cm="1">
        <f t="array" ref="C17">IFERROR(INDEX(Stock_DataSet!$G$2:$G$6186, MATCH(1, (Stock_DataSet!$B$2:$B$6186=$A17)*(Stock_DataSet!$A$2:$A$6186=C$1), 0)), "")</f>
        <v>2009.83374023437</v>
      </c>
      <c r="D17" s="7" cm="1">
        <f t="array" ref="D17">IFERROR(INDEX(Stock_DataSet!$G$2:$G$6186, MATCH(1, (Stock_DataSet!$B$2:$B$6186=$A17)*(Stock_DataSet!$A$2:$A$6186=D$1), 0)), "")</f>
        <v>1192.77331542968</v>
      </c>
      <c r="E17" s="7" cm="1">
        <f t="array" ref="E17">IFERROR(INDEX(Stock_DataSet!$G$2:$G$6186, MATCH(1, (Stock_DataSet!$B$2:$B$6186=$A17)*(Stock_DataSet!$A$2:$A$6186=E$1), 0)), "")</f>
        <v>585.51019287109295</v>
      </c>
      <c r="F17" s="7" cm="1">
        <f t="array" ref="F17">IFERROR(INDEX(Stock_DataSet!$G$2:$G$6186, MATCH(1, (Stock_DataSet!$B$2:$B$6186=$A17)*(Stock_DataSet!$A$2:$A$6186=F$1), 0)), "")</f>
        <v>2011.19506835937</v>
      </c>
    </row>
    <row r="18" spans="1:6" x14ac:dyDescent="0.25">
      <c r="A18" s="10">
        <v>43768</v>
      </c>
      <c r="B18" s="7" cm="1">
        <f t="array" ref="B18">IFERROR(INDEX(Stock_DataSet!$G$2:$G$6186, MATCH(1, (Stock_DataSet!$B$2:$B$6186=$A18)*(Stock_DataSet!$A$2:$A$6186=B$1), 0)), "")</f>
        <v>1328.64538574218</v>
      </c>
      <c r="C18" s="7" cm="1">
        <f t="array" ref="C18">IFERROR(INDEX(Stock_DataSet!$G$2:$G$6186, MATCH(1, (Stock_DataSet!$B$2:$B$6186=$A18)*(Stock_DataSet!$A$2:$A$6186=C$1), 0)), "")</f>
        <v>2062.89868164062</v>
      </c>
      <c r="D18" s="7" cm="1">
        <f t="array" ref="D18">IFERROR(INDEX(Stock_DataSet!$G$2:$G$6186, MATCH(1, (Stock_DataSet!$B$2:$B$6186=$A18)*(Stock_DataSet!$A$2:$A$6186=D$1), 0)), "")</f>
        <v>1198.38916015625</v>
      </c>
      <c r="E18" s="7" cm="1">
        <f t="array" ref="E18">IFERROR(INDEX(Stock_DataSet!$G$2:$G$6186, MATCH(1, (Stock_DataSet!$B$2:$B$6186=$A18)*(Stock_DataSet!$A$2:$A$6186=E$1), 0)), "")</f>
        <v>594.46398925781205</v>
      </c>
      <c r="F18" s="7" cm="1">
        <f t="array" ref="F18">IFERROR(INDEX(Stock_DataSet!$G$2:$G$6186, MATCH(1, (Stock_DataSet!$B$2:$B$6186=$A18)*(Stock_DataSet!$A$2:$A$6186=F$1), 0)), "")</f>
        <v>2019.7607421875</v>
      </c>
    </row>
    <row r="19" spans="1:6" x14ac:dyDescent="0.25">
      <c r="A19" s="10">
        <v>43769</v>
      </c>
      <c r="B19" s="7" cm="1">
        <f t="array" ref="B19">IFERROR(INDEX(Stock_DataSet!$G$2:$G$6186, MATCH(1, (Stock_DataSet!$B$2:$B$6186=$A19)*(Stock_DataSet!$A$2:$A$6186=B$1), 0)), "")</f>
        <v>1315.39562988281</v>
      </c>
      <c r="C19" s="7" cm="1">
        <f t="array" ref="C19">IFERROR(INDEX(Stock_DataSet!$G$2:$G$6186, MATCH(1, (Stock_DataSet!$B$2:$B$6186=$A19)*(Stock_DataSet!$A$2:$A$6186=C$1), 0)), "")</f>
        <v>2078.32836914062</v>
      </c>
      <c r="D19" s="7" cm="1">
        <f t="array" ref="D19">IFERROR(INDEX(Stock_DataSet!$G$2:$G$6186, MATCH(1, (Stock_DataSet!$B$2:$B$6186=$A19)*(Stock_DataSet!$A$2:$A$6186=D$1), 0)), "")</f>
        <v>1181.10961914062</v>
      </c>
      <c r="E19" s="7" cm="1">
        <f t="array" ref="E19">IFERROR(INDEX(Stock_DataSet!$G$2:$G$6186, MATCH(1, (Stock_DataSet!$B$2:$B$6186=$A19)*(Stock_DataSet!$A$2:$A$6186=E$1), 0)), "")</f>
        <v>616.961181640625</v>
      </c>
      <c r="F19" s="7" cm="1">
        <f t="array" ref="F19">IFERROR(INDEX(Stock_DataSet!$G$2:$G$6186, MATCH(1, (Stock_DataSet!$B$2:$B$6186=$A19)*(Stock_DataSet!$A$2:$A$6186=F$1), 0)), "")</f>
        <v>2025.30029296875</v>
      </c>
    </row>
    <row r="20" spans="1:6" x14ac:dyDescent="0.25">
      <c r="A20" s="10">
        <v>43770</v>
      </c>
      <c r="B20" s="7" cm="1">
        <f t="array" ref="B20">IFERROR(INDEX(Stock_DataSet!$G$2:$G$6186, MATCH(1, (Stock_DataSet!$B$2:$B$6186=$A20)*(Stock_DataSet!$A$2:$A$6186=B$1), 0)), "")</f>
        <v>1308.70349121093</v>
      </c>
      <c r="C20" s="7" cm="1">
        <f t="array" ref="C20">IFERROR(INDEX(Stock_DataSet!$G$2:$G$6186, MATCH(1, (Stock_DataSet!$B$2:$B$6186=$A20)*(Stock_DataSet!$A$2:$A$6186=C$1), 0)), "")</f>
        <v>2015.3740234375</v>
      </c>
      <c r="D20" s="7" cm="1">
        <f t="array" ref="D20">IFERROR(INDEX(Stock_DataSet!$G$2:$G$6186, MATCH(1, (Stock_DataSet!$B$2:$B$6186=$A20)*(Stock_DataSet!$A$2:$A$6186=D$1), 0)), "")</f>
        <v>1190.42150878906</v>
      </c>
      <c r="E20" s="7" cm="1">
        <f t="array" ref="E20">IFERROR(INDEX(Stock_DataSet!$G$2:$G$6186, MATCH(1, (Stock_DataSet!$B$2:$B$6186=$A20)*(Stock_DataSet!$A$2:$A$6186=E$1), 0)), "")</f>
        <v>619.031005859375</v>
      </c>
      <c r="F20" s="7" cm="1">
        <f t="array" ref="F20">IFERROR(INDEX(Stock_DataSet!$G$2:$G$6186, MATCH(1, (Stock_DataSet!$B$2:$B$6186=$A20)*(Stock_DataSet!$A$2:$A$6186=F$1), 0)), "")</f>
        <v>2029.02465820312</v>
      </c>
    </row>
    <row r="21" spans="1:6" x14ac:dyDescent="0.25">
      <c r="A21" s="10">
        <v>43773</v>
      </c>
      <c r="B21" s="7" cm="1">
        <f t="array" ref="B21">IFERROR(INDEX(Stock_DataSet!$G$2:$G$6186, MATCH(1, (Stock_DataSet!$B$2:$B$6186=$A21)*(Stock_DataSet!$A$2:$A$6186=B$1), 0)), "")</f>
        <v>1309.37719726562</v>
      </c>
      <c r="C21" s="7" cm="1">
        <f t="array" ref="C21">IFERROR(INDEX(Stock_DataSet!$G$2:$G$6186, MATCH(1, (Stock_DataSet!$B$2:$B$6186=$A21)*(Stock_DataSet!$A$2:$A$6186=C$1), 0)), "")</f>
        <v>2009.00964355468</v>
      </c>
      <c r="D21" s="7" cm="1">
        <f t="array" ref="D21">IFERROR(INDEX(Stock_DataSet!$G$2:$G$6186, MATCH(1, (Stock_DataSet!$B$2:$B$6186=$A21)*(Stock_DataSet!$A$2:$A$6186=D$1), 0)), "")</f>
        <v>1187.349609375</v>
      </c>
      <c r="E21" s="7" cm="1">
        <f t="array" ref="E21">IFERROR(INDEX(Stock_DataSet!$G$2:$G$6186, MATCH(1, (Stock_DataSet!$B$2:$B$6186=$A21)*(Stock_DataSet!$A$2:$A$6186=E$1), 0)), "")</f>
        <v>638.0185546875</v>
      </c>
      <c r="F21" s="7" cm="1">
        <f t="array" ref="F21">IFERROR(INDEX(Stock_DataSet!$G$2:$G$6186, MATCH(1, (Stock_DataSet!$B$2:$B$6186=$A21)*(Stock_DataSet!$A$2:$A$6186=F$1), 0)), "")</f>
        <v>2009.28686523437</v>
      </c>
    </row>
    <row r="22" spans="1:6" x14ac:dyDescent="0.25">
      <c r="A22" s="10">
        <v>43774</v>
      </c>
      <c r="B22" s="7" cm="1">
        <f t="array" ref="B22">IFERROR(INDEX(Stock_DataSet!$G$2:$G$6186, MATCH(1, (Stock_DataSet!$B$2:$B$6186=$A22)*(Stock_DataSet!$A$2:$A$6186=B$1), 0)), "")</f>
        <v>1300.080078125</v>
      </c>
      <c r="C22" s="7" cm="1">
        <f t="array" ref="C22">IFERROR(INDEX(Stock_DataSet!$G$2:$G$6186, MATCH(1, (Stock_DataSet!$B$2:$B$6186=$A22)*(Stock_DataSet!$A$2:$A$6186=C$1), 0)), "")</f>
        <v>2016.24365234375</v>
      </c>
      <c r="D22" s="7" cm="1">
        <f t="array" ref="D22">IFERROR(INDEX(Stock_DataSet!$G$2:$G$6186, MATCH(1, (Stock_DataSet!$B$2:$B$6186=$A22)*(Stock_DataSet!$A$2:$A$6186=D$1), 0)), "")</f>
        <v>1189.89343261718</v>
      </c>
      <c r="E22" s="7" cm="1">
        <f t="array" ref="E22">IFERROR(INDEX(Stock_DataSet!$G$2:$G$6186, MATCH(1, (Stock_DataSet!$B$2:$B$6186=$A22)*(Stock_DataSet!$A$2:$A$6186=E$1), 0)), "")</f>
        <v>626.40997314453102</v>
      </c>
      <c r="F22" s="7" cm="1">
        <f t="array" ref="F22">IFERROR(INDEX(Stock_DataSet!$G$2:$G$6186, MATCH(1, (Stock_DataSet!$B$2:$B$6186=$A22)*(Stock_DataSet!$A$2:$A$6186=F$1), 0)), "")</f>
        <v>2022.32104492187</v>
      </c>
    </row>
    <row r="23" spans="1:6" x14ac:dyDescent="0.25">
      <c r="A23" s="10">
        <v>43775</v>
      </c>
      <c r="B23" s="7" cm="1">
        <f t="array" ref="B23">IFERROR(INDEX(Stock_DataSet!$G$2:$G$6186, MATCH(1, (Stock_DataSet!$B$2:$B$6186=$A23)*(Stock_DataSet!$A$2:$A$6186=B$1), 0)), "")</f>
        <v>1288.94128417968</v>
      </c>
      <c r="C23" s="7" cm="1">
        <f t="array" ref="C23">IFERROR(INDEX(Stock_DataSet!$G$2:$G$6186, MATCH(1, (Stock_DataSet!$B$2:$B$6186=$A23)*(Stock_DataSet!$A$2:$A$6186=C$1), 0)), "")</f>
        <v>2004.01916503906</v>
      </c>
      <c r="D23" s="7" cm="1">
        <f t="array" ref="D23">IFERROR(INDEX(Stock_DataSet!$G$2:$G$6186, MATCH(1, (Stock_DataSet!$B$2:$B$6186=$A23)*(Stock_DataSet!$A$2:$A$6186=D$1), 0)), "")</f>
        <v>1206.35693359375</v>
      </c>
      <c r="E23" s="7" cm="1">
        <f t="array" ref="E23">IFERROR(INDEX(Stock_DataSet!$G$2:$G$6186, MATCH(1, (Stock_DataSet!$B$2:$B$6186=$A23)*(Stock_DataSet!$A$2:$A$6186=E$1), 0)), "")</f>
        <v>640.98809814453102</v>
      </c>
      <c r="F23" s="7" cm="1">
        <f t="array" ref="F23">IFERROR(INDEX(Stock_DataSet!$G$2:$G$6186, MATCH(1, (Stock_DataSet!$B$2:$B$6186=$A23)*(Stock_DataSet!$A$2:$A$6186=F$1), 0)), "")</f>
        <v>2029.11791992187</v>
      </c>
    </row>
    <row r="24" spans="1:6" x14ac:dyDescent="0.25">
      <c r="A24" s="10">
        <v>43776</v>
      </c>
      <c r="B24" s="7" cm="1">
        <f t="array" ref="B24">IFERROR(INDEX(Stock_DataSet!$G$2:$G$6186, MATCH(1, (Stock_DataSet!$B$2:$B$6186=$A24)*(Stock_DataSet!$A$2:$A$6186=B$1), 0)), "")</f>
        <v>1310.23059082031</v>
      </c>
      <c r="C24" s="7" cm="1">
        <f t="array" ref="C24">IFERROR(INDEX(Stock_DataSet!$G$2:$G$6186, MATCH(1, (Stock_DataSet!$B$2:$B$6186=$A24)*(Stock_DataSet!$A$2:$A$6186=C$1), 0)), "")</f>
        <v>2001.13452148437</v>
      </c>
      <c r="D24" s="7" cm="1">
        <f t="array" ref="D24">IFERROR(INDEX(Stock_DataSet!$G$2:$G$6186, MATCH(1, (Stock_DataSet!$B$2:$B$6186=$A24)*(Stock_DataSet!$A$2:$A$6186=D$1), 0)), "")</f>
        <v>1213.125</v>
      </c>
      <c r="E24" s="7" cm="1">
        <f t="array" ref="E24">IFERROR(INDEX(Stock_DataSet!$G$2:$G$6186, MATCH(1, (Stock_DataSet!$B$2:$B$6186=$A24)*(Stock_DataSet!$A$2:$A$6186=E$1), 0)), "")</f>
        <v>648.00720214843705</v>
      </c>
      <c r="F24" s="7" cm="1">
        <f t="array" ref="F24">IFERROR(INDEX(Stock_DataSet!$G$2:$G$6186, MATCH(1, (Stock_DataSet!$B$2:$B$6186=$A24)*(Stock_DataSet!$A$2:$A$6186=F$1), 0)), "")</f>
        <v>1990.75927734375</v>
      </c>
    </row>
    <row r="25" spans="1:6" x14ac:dyDescent="0.25">
      <c r="A25" s="10">
        <v>43777</v>
      </c>
      <c r="B25" s="7" cm="1">
        <f t="array" ref="B25">IFERROR(INDEX(Stock_DataSet!$G$2:$G$6186, MATCH(1, (Stock_DataSet!$B$2:$B$6186=$A25)*(Stock_DataSet!$A$2:$A$6186=B$1), 0)), "")</f>
        <v>1298.46313476562</v>
      </c>
      <c r="C25" s="7" cm="1">
        <f t="array" ref="C25">IFERROR(INDEX(Stock_DataSet!$G$2:$G$6186, MATCH(1, (Stock_DataSet!$B$2:$B$6186=$A25)*(Stock_DataSet!$A$2:$A$6186=C$1), 0)), "")</f>
        <v>1950.40441894531</v>
      </c>
      <c r="D25" s="7" cm="1">
        <f t="array" ref="D25">IFERROR(INDEX(Stock_DataSet!$G$2:$G$6186, MATCH(1, (Stock_DataSet!$B$2:$B$6186=$A25)*(Stock_DataSet!$A$2:$A$6186=D$1), 0)), "")</f>
        <v>1205.34899902343</v>
      </c>
      <c r="E25" s="7" cm="1">
        <f t="array" ref="E25">IFERROR(INDEX(Stock_DataSet!$G$2:$G$6186, MATCH(1, (Stock_DataSet!$B$2:$B$6186=$A25)*(Stock_DataSet!$A$2:$A$6186=E$1), 0)), "")</f>
        <v>637.253662109375</v>
      </c>
      <c r="F25" s="7" cm="1">
        <f t="array" ref="F25">IFERROR(INDEX(Stock_DataSet!$G$2:$G$6186, MATCH(1, (Stock_DataSet!$B$2:$B$6186=$A25)*(Stock_DataSet!$A$2:$A$6186=F$1), 0)), "")</f>
        <v>1942.48583984375</v>
      </c>
    </row>
    <row r="26" spans="1:6" x14ac:dyDescent="0.25">
      <c r="A26" s="10">
        <v>43780</v>
      </c>
      <c r="B26" s="7" cm="1">
        <f t="array" ref="B26">IFERROR(INDEX(Stock_DataSet!$G$2:$G$6186, MATCH(1, (Stock_DataSet!$B$2:$B$6186=$A26)*(Stock_DataSet!$A$2:$A$6186=B$1), 0)), "")</f>
        <v>1282.56359863281</v>
      </c>
      <c r="C26" s="7" cm="1">
        <f t="array" ref="C26">IFERROR(INDEX(Stock_DataSet!$G$2:$G$6186, MATCH(1, (Stock_DataSet!$B$2:$B$6186=$A26)*(Stock_DataSet!$A$2:$A$6186=C$1), 0)), "")</f>
        <v>1923.84924316406</v>
      </c>
      <c r="D26" s="7" cm="1">
        <f t="array" ref="D26">IFERROR(INDEX(Stock_DataSet!$G$2:$G$6186, MATCH(1, (Stock_DataSet!$B$2:$B$6186=$A26)*(Stock_DataSet!$A$2:$A$6186=D$1), 0)), "")</f>
        <v>1214.13293457031</v>
      </c>
      <c r="E26" s="7" cm="1">
        <f t="array" ref="E26">IFERROR(INDEX(Stock_DataSet!$G$2:$G$6186, MATCH(1, (Stock_DataSet!$B$2:$B$6186=$A26)*(Stock_DataSet!$A$2:$A$6186=E$1), 0)), "")</f>
        <v>633.87896728515602</v>
      </c>
      <c r="F26" s="7" cm="1">
        <f t="array" ref="F26">IFERROR(INDEX(Stock_DataSet!$G$2:$G$6186, MATCH(1, (Stock_DataSet!$B$2:$B$6186=$A26)*(Stock_DataSet!$A$2:$A$6186=F$1), 0)), "")</f>
        <v>1937.78454589843</v>
      </c>
    </row>
    <row r="27" spans="1:6" x14ac:dyDescent="0.25">
      <c r="A27" s="10">
        <v>43782</v>
      </c>
      <c r="B27" s="7" cm="1">
        <f t="array" ref="B27">IFERROR(INDEX(Stock_DataSet!$G$2:$G$6186, MATCH(1, (Stock_DataSet!$B$2:$B$6186=$A27)*(Stock_DataSet!$A$2:$A$6186=B$1), 0)), "")</f>
        <v>1322.537109375</v>
      </c>
      <c r="C27" s="7" cm="1">
        <f t="array" ref="C27">IFERROR(INDEX(Stock_DataSet!$G$2:$G$6186, MATCH(1, (Stock_DataSet!$B$2:$B$6186=$A27)*(Stock_DataSet!$A$2:$A$6186=C$1), 0)), "")</f>
        <v>1994.95373535156</v>
      </c>
      <c r="D27" s="7" cm="1">
        <f t="array" ref="D27">IFERROR(INDEX(Stock_DataSet!$G$2:$G$6186, MATCH(1, (Stock_DataSet!$B$2:$B$6186=$A27)*(Stock_DataSet!$A$2:$A$6186=D$1), 0)), "")</f>
        <v>1207.22106933593</v>
      </c>
      <c r="E27" s="7" cm="1">
        <f t="array" ref="E27">IFERROR(INDEX(Stock_DataSet!$G$2:$G$6186, MATCH(1, (Stock_DataSet!$B$2:$B$6186=$A27)*(Stock_DataSet!$A$2:$A$6186=E$1), 0)), "")</f>
        <v>622.13543701171795</v>
      </c>
      <c r="F27" s="7" cm="1">
        <f t="array" ref="F27">IFERROR(INDEX(Stock_DataSet!$G$2:$G$6186, MATCH(1, (Stock_DataSet!$B$2:$B$6186=$A27)*(Stock_DataSet!$A$2:$A$6186=F$1), 0)), "")</f>
        <v>1946.76879882812</v>
      </c>
    </row>
    <row r="28" spans="1:6" x14ac:dyDescent="0.25">
      <c r="A28" s="10">
        <v>43783</v>
      </c>
      <c r="B28" s="7" cm="1">
        <f t="array" ref="B28">IFERROR(INDEX(Stock_DataSet!$G$2:$G$6186, MATCH(1, (Stock_DataSet!$B$2:$B$6186=$A28)*(Stock_DataSet!$A$2:$A$6186=B$1), 0)), "")</f>
        <v>1313.95849609375</v>
      </c>
      <c r="C28" s="7" cm="1">
        <f t="array" ref="C28">IFERROR(INDEX(Stock_DataSet!$G$2:$G$6186, MATCH(1, (Stock_DataSet!$B$2:$B$6186=$A28)*(Stock_DataSet!$A$2:$A$6186=C$1), 0)), "")</f>
        <v>2011.61938476562</v>
      </c>
      <c r="D28" s="7" cm="1">
        <f t="array" ref="D28">IFERROR(INDEX(Stock_DataSet!$G$2:$G$6186, MATCH(1, (Stock_DataSet!$B$2:$B$6186=$A28)*(Stock_DataSet!$A$2:$A$6186=D$1), 0)), "")</f>
        <v>1222.91662597656</v>
      </c>
      <c r="E28" s="7" cm="1">
        <f t="array" ref="E28">IFERROR(INDEX(Stock_DataSet!$G$2:$G$6186, MATCH(1, (Stock_DataSet!$B$2:$B$6186=$A28)*(Stock_DataSet!$A$2:$A$6186=E$1), 0)), "")</f>
        <v>634.68884277343705</v>
      </c>
      <c r="F28" s="7" cm="1">
        <f t="array" ref="F28">IFERROR(INDEX(Stock_DataSet!$G$2:$G$6186, MATCH(1, (Stock_DataSet!$B$2:$B$6186=$A28)*(Stock_DataSet!$A$2:$A$6186=F$1), 0)), "")</f>
        <v>1926.33288574218</v>
      </c>
    </row>
    <row r="29" spans="1:6" x14ac:dyDescent="0.25">
      <c r="A29" s="10">
        <v>43784</v>
      </c>
      <c r="B29" s="7" cm="1">
        <f t="array" ref="B29">IFERROR(INDEX(Stock_DataSet!$G$2:$G$6186, MATCH(1, (Stock_DataSet!$B$2:$B$6186=$A29)*(Stock_DataSet!$A$2:$A$6186=B$1), 0)), "")</f>
        <v>1321.23449707031</v>
      </c>
      <c r="C29" s="7" cm="1">
        <f t="array" ref="C29">IFERROR(INDEX(Stock_DataSet!$G$2:$G$6186, MATCH(1, (Stock_DataSet!$B$2:$B$6186=$A29)*(Stock_DataSet!$A$2:$A$6186=C$1), 0)), "")</f>
        <v>1991.1533203125</v>
      </c>
      <c r="D29" s="7" cm="1">
        <f t="array" ref="D29">IFERROR(INDEX(Stock_DataSet!$G$2:$G$6186, MATCH(1, (Stock_DataSet!$B$2:$B$6186=$A29)*(Stock_DataSet!$A$2:$A$6186=D$1), 0)), "")</f>
        <v>1226.75671386718</v>
      </c>
      <c r="E29" s="7" cm="1">
        <f t="array" ref="E29">IFERROR(INDEX(Stock_DataSet!$G$2:$G$6186, MATCH(1, (Stock_DataSet!$B$2:$B$6186=$A29)*(Stock_DataSet!$A$2:$A$6186=E$1), 0)), "")</f>
        <v>633.42907714843705</v>
      </c>
      <c r="F29" s="7" cm="1">
        <f t="array" ref="F29">IFERROR(INDEX(Stock_DataSet!$G$2:$G$6186, MATCH(1, (Stock_DataSet!$B$2:$B$6186=$A29)*(Stock_DataSet!$A$2:$A$6186=F$1), 0)), "")</f>
        <v>1915.76574707031</v>
      </c>
    </row>
    <row r="30" spans="1:6" x14ac:dyDescent="0.25">
      <c r="A30" s="10">
        <v>43787</v>
      </c>
      <c r="B30" s="7" cm="1">
        <f t="array" ref="B30">IFERROR(INDEX(Stock_DataSet!$G$2:$G$6186, MATCH(1, (Stock_DataSet!$B$2:$B$6186=$A30)*(Stock_DataSet!$A$2:$A$6186=B$1), 0)), "")</f>
        <v>1310.76953125</v>
      </c>
      <c r="C30" s="7" cm="1">
        <f t="array" ref="C30">IFERROR(INDEX(Stock_DataSet!$G$2:$G$6186, MATCH(1, (Stock_DataSet!$B$2:$B$6186=$A30)*(Stock_DataSet!$A$2:$A$6186=C$1), 0)), "")</f>
        <v>1971.1455078125</v>
      </c>
      <c r="D30" s="7" cm="1">
        <f t="array" ref="D30">IFERROR(INDEX(Stock_DataSet!$G$2:$G$6186, MATCH(1, (Stock_DataSet!$B$2:$B$6186=$A30)*(Stock_DataSet!$A$2:$A$6186=D$1), 0)), "")</f>
        <v>1211.54089355468</v>
      </c>
      <c r="E30" s="7" cm="1">
        <f t="array" ref="E30">IFERROR(INDEX(Stock_DataSet!$G$2:$G$6186, MATCH(1, (Stock_DataSet!$B$2:$B$6186=$A30)*(Stock_DataSet!$A$2:$A$6186=E$1), 0)), "")</f>
        <v>634.59893798828102</v>
      </c>
      <c r="F30" s="7" cm="1">
        <f t="array" ref="F30">IFERROR(INDEX(Stock_DataSet!$G$2:$G$6186, MATCH(1, (Stock_DataSet!$B$2:$B$6186=$A30)*(Stock_DataSet!$A$2:$A$6186=F$1), 0)), "")</f>
        <v>1914.369140625</v>
      </c>
    </row>
    <row r="31" spans="1:6" x14ac:dyDescent="0.25">
      <c r="A31" s="10">
        <v>43788</v>
      </c>
      <c r="B31" s="7" cm="1">
        <f t="array" ref="B31">IFERROR(INDEX(Stock_DataSet!$G$2:$G$6186, MATCH(1, (Stock_DataSet!$B$2:$B$6186=$A31)*(Stock_DataSet!$A$2:$A$6186=B$1), 0)), "")</f>
        <v>1356.17749023437</v>
      </c>
      <c r="C31" s="7" cm="1">
        <f t="array" ref="C31">IFERROR(INDEX(Stock_DataSet!$G$2:$G$6186, MATCH(1, (Stock_DataSet!$B$2:$B$6186=$A31)*(Stock_DataSet!$A$2:$A$6186=C$1), 0)), "")</f>
        <v>1931.03723144531</v>
      </c>
      <c r="D31" s="7" cm="1">
        <f t="array" ref="D31">IFERROR(INDEX(Stock_DataSet!$G$2:$G$6186, MATCH(1, (Stock_DataSet!$B$2:$B$6186=$A31)*(Stock_DataSet!$A$2:$A$6186=D$1), 0)), "")</f>
        <v>1220.99682617187</v>
      </c>
      <c r="E31" s="7" cm="1">
        <f t="array" ref="E31">IFERROR(INDEX(Stock_DataSet!$G$2:$G$6186, MATCH(1, (Stock_DataSet!$B$2:$B$6186=$A31)*(Stock_DataSet!$A$2:$A$6186=E$1), 0)), "")</f>
        <v>641.48297119140602</v>
      </c>
      <c r="F31" s="7" cm="1">
        <f t="array" ref="F31">IFERROR(INDEX(Stock_DataSet!$G$2:$G$6186, MATCH(1, (Stock_DataSet!$B$2:$B$6186=$A31)*(Stock_DataSet!$A$2:$A$6186=F$1), 0)), "")</f>
        <v>1897.19165039062</v>
      </c>
    </row>
    <row r="32" spans="1:6" x14ac:dyDescent="0.25">
      <c r="A32" s="10">
        <v>43789</v>
      </c>
      <c r="B32" s="7" cm="1">
        <f t="array" ref="B32">IFERROR(INDEX(Stock_DataSet!$G$2:$G$6186, MATCH(1, (Stock_DataSet!$B$2:$B$6186=$A32)*(Stock_DataSet!$A$2:$A$6186=B$1), 0)), "")</f>
        <v>1390.22229003906</v>
      </c>
      <c r="C32" s="7" cm="1">
        <f t="array" ref="C32">IFERROR(INDEX(Stock_DataSet!$G$2:$G$6186, MATCH(1, (Stock_DataSet!$B$2:$B$6186=$A32)*(Stock_DataSet!$A$2:$A$6186=C$1), 0)), "")</f>
        <v>1930.80847167968</v>
      </c>
      <c r="D32" s="7" cm="1">
        <f t="array" ref="D32">IFERROR(INDEX(Stock_DataSet!$G$2:$G$6186, MATCH(1, (Stock_DataSet!$B$2:$B$6186=$A32)*(Stock_DataSet!$A$2:$A$6186=D$1), 0)), "")</f>
        <v>1222.38854980468</v>
      </c>
      <c r="E32" s="7" cm="1">
        <f t="array" ref="E32">IFERROR(INDEX(Stock_DataSet!$G$2:$G$6186, MATCH(1, (Stock_DataSet!$B$2:$B$6186=$A32)*(Stock_DataSet!$A$2:$A$6186=E$1), 0)), "")</f>
        <v>641.61810302734295</v>
      </c>
      <c r="F32" s="7" cm="1">
        <f t="array" ref="F32">IFERROR(INDEX(Stock_DataSet!$G$2:$G$6186, MATCH(1, (Stock_DataSet!$B$2:$B$6186=$A32)*(Stock_DataSet!$A$2:$A$6186=F$1), 0)), "")</f>
        <v>1886.7177734375</v>
      </c>
    </row>
    <row r="33" spans="1:6" x14ac:dyDescent="0.25">
      <c r="A33" s="10">
        <v>43790</v>
      </c>
      <c r="B33" s="7" cm="1">
        <f t="array" ref="B33">IFERROR(INDEX(Stock_DataSet!$G$2:$G$6186, MATCH(1, (Stock_DataSet!$B$2:$B$6186=$A33)*(Stock_DataSet!$A$2:$A$6186=B$1), 0)), "")</f>
        <v>1381.19458007812</v>
      </c>
      <c r="C33" s="7" cm="1">
        <f t="array" ref="C33">IFERROR(INDEX(Stock_DataSet!$G$2:$G$6186, MATCH(1, (Stock_DataSet!$B$2:$B$6186=$A33)*(Stock_DataSet!$A$2:$A$6186=C$1), 0)), "")</f>
        <v>1939.55334472656</v>
      </c>
      <c r="D33" s="7" cm="1">
        <f t="array" ref="D33">IFERROR(INDEX(Stock_DataSet!$G$2:$G$6186, MATCH(1, (Stock_DataSet!$B$2:$B$6186=$A33)*(Stock_DataSet!$A$2:$A$6186=D$1), 0)), "")</f>
        <v>1231.98852539062</v>
      </c>
      <c r="E33" s="7" cm="1">
        <f t="array" ref="E33">IFERROR(INDEX(Stock_DataSet!$G$2:$G$6186, MATCH(1, (Stock_DataSet!$B$2:$B$6186=$A33)*(Stock_DataSet!$A$2:$A$6186=E$1), 0)), "")</f>
        <v>641.84295654296795</v>
      </c>
      <c r="F33" s="7" cm="1">
        <f t="array" ref="F33">IFERROR(INDEX(Stock_DataSet!$G$2:$G$6186, MATCH(1, (Stock_DataSet!$B$2:$B$6186=$A33)*(Stock_DataSet!$A$2:$A$6186=F$1), 0)), "")</f>
        <v>1907.33984375</v>
      </c>
    </row>
    <row r="34" spans="1:6" x14ac:dyDescent="0.25">
      <c r="A34" s="10">
        <v>43791</v>
      </c>
      <c r="B34" s="7" cm="1">
        <f t="array" ref="B34">IFERROR(INDEX(Stock_DataSet!$G$2:$G$6186, MATCH(1, (Stock_DataSet!$B$2:$B$6186=$A34)*(Stock_DataSet!$A$2:$A$6186=B$1), 0)), "")</f>
        <v>1389.18933105468</v>
      </c>
      <c r="C34" s="7" cm="1">
        <f t="array" ref="C34">IFERROR(INDEX(Stock_DataSet!$G$2:$G$6186, MATCH(1, (Stock_DataSet!$B$2:$B$6186=$A34)*(Stock_DataSet!$A$2:$A$6186=C$1), 0)), "")</f>
        <v>1897.06494140625</v>
      </c>
      <c r="D34" s="7" cm="1">
        <f t="array" ref="D34">IFERROR(INDEX(Stock_DataSet!$G$2:$G$6186, MATCH(1, (Stock_DataSet!$B$2:$B$6186=$A34)*(Stock_DataSet!$A$2:$A$6186=D$1), 0)), "")</f>
        <v>1214.13293457031</v>
      </c>
      <c r="E34" s="7" cm="1">
        <f t="array" ref="E34">IFERROR(INDEX(Stock_DataSet!$G$2:$G$6186, MATCH(1, (Stock_DataSet!$B$2:$B$6186=$A34)*(Stock_DataSet!$A$2:$A$6186=E$1), 0)), "")</f>
        <v>623.80029296875</v>
      </c>
      <c r="F34" s="7" cm="1">
        <f t="array" ref="F34">IFERROR(INDEX(Stock_DataSet!$G$2:$G$6186, MATCH(1, (Stock_DataSet!$B$2:$B$6186=$A34)*(Stock_DataSet!$A$2:$A$6186=F$1), 0)), "")</f>
        <v>1888.44030761718</v>
      </c>
    </row>
    <row r="35" spans="1:6" x14ac:dyDescent="0.25">
      <c r="A35" s="10">
        <v>43794</v>
      </c>
      <c r="B35" s="7" cm="1">
        <f t="array" ref="B35">IFERROR(INDEX(Stock_DataSet!$G$2:$G$6186, MATCH(1, (Stock_DataSet!$B$2:$B$6186=$A35)*(Stock_DataSet!$A$2:$A$6186=B$1), 0)), "")</f>
        <v>1402.70849609375</v>
      </c>
      <c r="C35" s="7" cm="1">
        <f t="array" ref="C35">IFERROR(INDEX(Stock_DataSet!$G$2:$G$6186, MATCH(1, (Stock_DataSet!$B$2:$B$6186=$A35)*(Stock_DataSet!$A$2:$A$6186=C$1), 0)), "")</f>
        <v>1906.03820800781</v>
      </c>
      <c r="D35" s="7" cm="1">
        <f t="array" ref="D35">IFERROR(INDEX(Stock_DataSet!$G$2:$G$6186, MATCH(1, (Stock_DataSet!$B$2:$B$6186=$A35)*(Stock_DataSet!$A$2:$A$6186=D$1), 0)), "")</f>
        <v>1220.22875976562</v>
      </c>
      <c r="E35" s="7" cm="1">
        <f t="array" ref="E35">IFERROR(INDEX(Stock_DataSet!$G$2:$G$6186, MATCH(1, (Stock_DataSet!$B$2:$B$6186=$A35)*(Stock_DataSet!$A$2:$A$6186=E$1), 0)), "")</f>
        <v>628.20965576171795</v>
      </c>
      <c r="F35" s="7" cm="1">
        <f t="array" ref="F35">IFERROR(INDEX(Stock_DataSet!$G$2:$G$6186, MATCH(1, (Stock_DataSet!$B$2:$B$6186=$A35)*(Stock_DataSet!$A$2:$A$6186=F$1), 0)), "")</f>
        <v>1920.14147949218</v>
      </c>
    </row>
    <row r="36" spans="1:6" x14ac:dyDescent="0.25">
      <c r="A36" s="10">
        <v>43795</v>
      </c>
      <c r="B36" s="7" cm="1">
        <f t="array" ref="B36">IFERROR(INDEX(Stock_DataSet!$G$2:$G$6186, MATCH(1, (Stock_DataSet!$B$2:$B$6186=$A36)*(Stock_DataSet!$A$2:$A$6186=B$1), 0)), "")</f>
        <v>1401.54064941406</v>
      </c>
      <c r="C36" s="7" cm="1">
        <f t="array" ref="C36">IFERROR(INDEX(Stock_DataSet!$G$2:$G$6186, MATCH(1, (Stock_DataSet!$B$2:$B$6186=$A36)*(Stock_DataSet!$A$2:$A$6186=C$1), 0)), "")</f>
        <v>1874.12646484375</v>
      </c>
      <c r="D36" s="7" cm="1">
        <f t="array" ref="D36">IFERROR(INDEX(Stock_DataSet!$G$2:$G$6186, MATCH(1, (Stock_DataSet!$B$2:$B$6186=$A36)*(Stock_DataSet!$A$2:$A$6186=D$1), 0)), "")</f>
        <v>1224.02087402343</v>
      </c>
      <c r="E36" s="7" cm="1">
        <f t="array" ref="E36">IFERROR(INDEX(Stock_DataSet!$G$2:$G$6186, MATCH(1, (Stock_DataSet!$B$2:$B$6186=$A36)*(Stock_DataSet!$A$2:$A$6186=E$1), 0)), "")</f>
        <v>621.46063232421795</v>
      </c>
      <c r="F36" s="7" cm="1">
        <f t="array" ref="F36">IFERROR(INDEX(Stock_DataSet!$G$2:$G$6186, MATCH(1, (Stock_DataSet!$B$2:$B$6186=$A36)*(Stock_DataSet!$A$2:$A$6186=F$1), 0)), "")</f>
        <v>1916.37072753906</v>
      </c>
    </row>
    <row r="37" spans="1:6" x14ac:dyDescent="0.25">
      <c r="A37" s="10">
        <v>43796</v>
      </c>
      <c r="B37" s="7" cm="1">
        <f t="array" ref="B37">IFERROR(INDEX(Stock_DataSet!$G$2:$G$6186, MATCH(1, (Stock_DataSet!$B$2:$B$6186=$A37)*(Stock_DataSet!$A$2:$A$6186=B$1), 0)), "")</f>
        <v>1410.16418457031</v>
      </c>
      <c r="C37" s="7" cm="1">
        <f t="array" ref="C37">IFERROR(INDEX(Stock_DataSet!$G$2:$G$6186, MATCH(1, (Stock_DataSet!$B$2:$B$6186=$A37)*(Stock_DataSet!$A$2:$A$6186=C$1), 0)), "")</f>
        <v>1881.13146972656</v>
      </c>
      <c r="D37" s="7" cm="1">
        <f t="array" ref="D37">IFERROR(INDEX(Stock_DataSet!$G$2:$G$6186, MATCH(1, (Stock_DataSet!$B$2:$B$6186=$A37)*(Stock_DataSet!$A$2:$A$6186=D$1), 0)), "")</f>
        <v>1227.23657226562</v>
      </c>
      <c r="E37" s="7" cm="1">
        <f t="array" ref="E37">IFERROR(INDEX(Stock_DataSet!$G$2:$G$6186, MATCH(1, (Stock_DataSet!$B$2:$B$6186=$A37)*(Stock_DataSet!$A$2:$A$6186=E$1), 0)), "")</f>
        <v>626.09503173828102</v>
      </c>
      <c r="F37" s="7" cm="1">
        <f t="array" ref="F37">IFERROR(INDEX(Stock_DataSet!$G$2:$G$6186, MATCH(1, (Stock_DataSet!$B$2:$B$6186=$A37)*(Stock_DataSet!$A$2:$A$6186=F$1), 0)), "")</f>
        <v>1948.86364746093</v>
      </c>
    </row>
    <row r="38" spans="1:6" x14ac:dyDescent="0.25">
      <c r="A38" s="10">
        <v>43797</v>
      </c>
      <c r="B38" s="7" cm="1">
        <f t="array" ref="B38">IFERROR(INDEX(Stock_DataSet!$G$2:$G$6186, MATCH(1, (Stock_DataSet!$B$2:$B$6186=$A38)*(Stock_DataSet!$A$2:$A$6186=B$1), 0)), "")</f>
        <v>1419.55126953125</v>
      </c>
      <c r="C38" s="7" cm="1">
        <f t="array" ref="C38">IFERROR(INDEX(Stock_DataSet!$G$2:$G$6186, MATCH(1, (Stock_DataSet!$B$2:$B$6186=$A38)*(Stock_DataSet!$A$2:$A$6186=C$1), 0)), "")</f>
        <v>1902.23828125</v>
      </c>
      <c r="D38" s="7" cm="1">
        <f t="array" ref="D38">IFERROR(INDEX(Stock_DataSet!$G$2:$G$6186, MATCH(1, (Stock_DataSet!$B$2:$B$6186=$A38)*(Stock_DataSet!$A$2:$A$6186=D$1), 0)), "")</f>
        <v>1214.66088867187</v>
      </c>
      <c r="E38" s="7" cm="1">
        <f t="array" ref="E38">IFERROR(INDEX(Stock_DataSet!$G$2:$G$6186, MATCH(1, (Stock_DataSet!$B$2:$B$6186=$A38)*(Stock_DataSet!$A$2:$A$6186=E$1), 0)), "")</f>
        <v>631.58435058593705</v>
      </c>
      <c r="F38" s="7" cm="1">
        <f t="array" ref="F38">IFERROR(INDEX(Stock_DataSet!$G$2:$G$6186, MATCH(1, (Stock_DataSet!$B$2:$B$6186=$A38)*(Stock_DataSet!$A$2:$A$6186=F$1), 0)), "")</f>
        <v>1943.18444824218</v>
      </c>
    </row>
    <row r="39" spans="1:6" x14ac:dyDescent="0.25">
      <c r="A39" s="10">
        <v>43798</v>
      </c>
      <c r="B39" s="7" cm="1">
        <f t="array" ref="B39">IFERROR(INDEX(Stock_DataSet!$G$2:$G$6186, MATCH(1, (Stock_DataSet!$B$2:$B$6186=$A39)*(Stock_DataSet!$A$2:$A$6186=B$1), 0)), "")</f>
        <v>1393.36633300781</v>
      </c>
      <c r="C39" s="7" cm="1">
        <f t="array" ref="C39">IFERROR(INDEX(Stock_DataSet!$G$2:$G$6186, MATCH(1, (Stock_DataSet!$B$2:$B$6186=$A39)*(Stock_DataSet!$A$2:$A$6186=C$1), 0)), "")</f>
        <v>1880.17004394531</v>
      </c>
      <c r="D39" s="7" cm="1">
        <f t="array" ref="D39">IFERROR(INDEX(Stock_DataSet!$G$2:$G$6186, MATCH(1, (Stock_DataSet!$B$2:$B$6186=$A39)*(Stock_DataSet!$A$2:$A$6186=D$1), 0)), "")</f>
        <v>1223.92468261718</v>
      </c>
      <c r="E39" s="7" cm="1">
        <f t="array" ref="E39">IFERROR(INDEX(Stock_DataSet!$G$2:$G$6186, MATCH(1, (Stock_DataSet!$B$2:$B$6186=$A39)*(Stock_DataSet!$A$2:$A$6186=E$1), 0)), "")</f>
        <v>626.63494873046795</v>
      </c>
      <c r="F39" s="7" cm="1">
        <f t="array" ref="F39">IFERROR(INDEX(Stock_DataSet!$G$2:$G$6186, MATCH(1, (Stock_DataSet!$B$2:$B$6186=$A39)*(Stock_DataSet!$A$2:$A$6186=F$1), 0)), "")</f>
        <v>1894.91076660156</v>
      </c>
    </row>
    <row r="40" spans="1:6" x14ac:dyDescent="0.25">
      <c r="A40" s="10">
        <v>43801</v>
      </c>
      <c r="B40" s="7" cm="1">
        <f t="array" ref="B40">IFERROR(INDEX(Stock_DataSet!$G$2:$G$6186, MATCH(1, (Stock_DataSet!$B$2:$B$6186=$A40)*(Stock_DataSet!$A$2:$A$6186=B$1), 0)), "")</f>
        <v>1425.12048339843</v>
      </c>
      <c r="C40" s="7" cm="1">
        <f t="array" ref="C40">IFERROR(INDEX(Stock_DataSet!$G$2:$G$6186, MATCH(1, (Stock_DataSet!$B$2:$B$6186=$A40)*(Stock_DataSet!$A$2:$A$6186=C$1), 0)), "")</f>
        <v>1850.68432617187</v>
      </c>
      <c r="D40" s="7" cm="1">
        <f t="array" ref="D40">IFERROR(INDEX(Stock_DataSet!$G$2:$G$6186, MATCH(1, (Stock_DataSet!$B$2:$B$6186=$A40)*(Stock_DataSet!$A$2:$A$6186=D$1), 0)), "")</f>
        <v>1215.09289550781</v>
      </c>
      <c r="E40" s="7" cm="1">
        <f t="array" ref="E40">IFERROR(INDEX(Stock_DataSet!$G$2:$G$6186, MATCH(1, (Stock_DataSet!$B$2:$B$6186=$A40)*(Stock_DataSet!$A$2:$A$6186=E$1), 0)), "")</f>
        <v>623.350341796875</v>
      </c>
      <c r="F40" s="7" cm="1">
        <f t="array" ref="F40">IFERROR(INDEX(Stock_DataSet!$G$2:$G$6186, MATCH(1, (Stock_DataSet!$B$2:$B$6186=$A40)*(Stock_DataSet!$A$2:$A$6186=F$1), 0)), "")</f>
        <v>1902.265625</v>
      </c>
    </row>
    <row r="41" spans="1:6" x14ac:dyDescent="0.25">
      <c r="A41" s="10">
        <v>43802</v>
      </c>
      <c r="B41" s="7" cm="1">
        <f t="array" ref="B41">IFERROR(INDEX(Stock_DataSet!$G$2:$G$6186, MATCH(1, (Stock_DataSet!$B$2:$B$6186=$A41)*(Stock_DataSet!$A$2:$A$6186=B$1), 0)), "")</f>
        <v>1418.29345703125</v>
      </c>
      <c r="C41" s="7" cm="1">
        <f t="array" ref="C41">IFERROR(INDEX(Stock_DataSet!$G$2:$G$6186, MATCH(1, (Stock_DataSet!$B$2:$B$6186=$A41)*(Stock_DataSet!$A$2:$A$6186=C$1), 0)), "")</f>
        <v>1878.10974121093</v>
      </c>
      <c r="D41" s="7" cm="1">
        <f t="array" ref="D41">IFERROR(INDEX(Stock_DataSet!$G$2:$G$6186, MATCH(1, (Stock_DataSet!$B$2:$B$6186=$A41)*(Stock_DataSet!$A$2:$A$6186=D$1), 0)), "")</f>
        <v>1205.1572265625</v>
      </c>
      <c r="E41" s="7" cm="1">
        <f t="array" ref="E41">IFERROR(INDEX(Stock_DataSet!$G$2:$G$6186, MATCH(1, (Stock_DataSet!$B$2:$B$6186=$A41)*(Stock_DataSet!$A$2:$A$6186=E$1), 0)), "")</f>
        <v>628.43469238281205</v>
      </c>
      <c r="F41" s="7" cm="1">
        <f t="array" ref="F41">IFERROR(INDEX(Stock_DataSet!$G$2:$G$6186, MATCH(1, (Stock_DataSet!$B$2:$B$6186=$A41)*(Stock_DataSet!$A$2:$A$6186=F$1), 0)), "")</f>
        <v>1888.533203125</v>
      </c>
    </row>
    <row r="42" spans="1:6" x14ac:dyDescent="0.25">
      <c r="A42" s="10">
        <v>43803</v>
      </c>
      <c r="B42" s="7" cm="1">
        <f t="array" ref="B42">IFERROR(INDEX(Stock_DataSet!$G$2:$G$6186, MATCH(1, (Stock_DataSet!$B$2:$B$6186=$A42)*(Stock_DataSet!$A$2:$A$6186=B$1), 0)), "")</f>
        <v>1394.75891113281</v>
      </c>
      <c r="C42" s="7" cm="1">
        <f t="array" ref="C42">IFERROR(INDEX(Stock_DataSet!$G$2:$G$6186, MATCH(1, (Stock_DataSet!$B$2:$B$6186=$A42)*(Stock_DataSet!$A$2:$A$6186=C$1), 0)), "")</f>
        <v>1903.29125976562</v>
      </c>
      <c r="D42" s="7" cm="1">
        <f t="array" ref="D42">IFERROR(INDEX(Stock_DataSet!$G$2:$G$6186, MATCH(1, (Stock_DataSet!$B$2:$B$6186=$A42)*(Stock_DataSet!$A$2:$A$6186=D$1), 0)), "")</f>
        <v>1201.55712890625</v>
      </c>
      <c r="E42" s="7" cm="1">
        <f t="array" ref="E42">IFERROR(INDEX(Stock_DataSet!$G$2:$G$6186, MATCH(1, (Stock_DataSet!$B$2:$B$6186=$A42)*(Stock_DataSet!$A$2:$A$6186=E$1), 0)), "")</f>
        <v>637.88342285156205</v>
      </c>
      <c r="F42" s="7" cm="1">
        <f t="array" ref="F42">IFERROR(INDEX(Stock_DataSet!$G$2:$G$6186, MATCH(1, (Stock_DataSet!$B$2:$B$6186=$A42)*(Stock_DataSet!$A$2:$A$6186=F$1), 0)), "")</f>
        <v>1906.73498535156</v>
      </c>
    </row>
    <row r="43" spans="1:6" x14ac:dyDescent="0.25">
      <c r="A43" s="10">
        <v>43804</v>
      </c>
      <c r="B43" s="7" cm="1">
        <f t="array" ref="B43">IFERROR(INDEX(Stock_DataSet!$G$2:$G$6186, MATCH(1, (Stock_DataSet!$B$2:$B$6186=$A43)*(Stock_DataSet!$A$2:$A$6186=B$1), 0)), "")</f>
        <v>1393.09692382812</v>
      </c>
      <c r="C43" s="7" cm="1">
        <f t="array" ref="C43">IFERROR(INDEX(Stock_DataSet!$G$2:$G$6186, MATCH(1, (Stock_DataSet!$B$2:$B$6186=$A43)*(Stock_DataSet!$A$2:$A$6186=C$1), 0)), "")</f>
        <v>1942.48388671875</v>
      </c>
      <c r="D43" s="7" cm="1">
        <f t="array" ref="D43">IFERROR(INDEX(Stock_DataSet!$G$2:$G$6186, MATCH(1, (Stock_DataSet!$B$2:$B$6186=$A43)*(Stock_DataSet!$A$2:$A$6186=D$1), 0)), "")</f>
        <v>1195.74938964843</v>
      </c>
      <c r="E43" s="7" cm="1">
        <f t="array" ref="E43">IFERROR(INDEX(Stock_DataSet!$G$2:$G$6186, MATCH(1, (Stock_DataSet!$B$2:$B$6186=$A43)*(Stock_DataSet!$A$2:$A$6186=E$1), 0)), "")</f>
        <v>643.28277587890602</v>
      </c>
      <c r="F43" s="7" cm="1">
        <f t="array" ref="F43">IFERROR(INDEX(Stock_DataSet!$G$2:$G$6186, MATCH(1, (Stock_DataSet!$B$2:$B$6186=$A43)*(Stock_DataSet!$A$2:$A$6186=F$1), 0)), "")</f>
        <v>1896.91259765625</v>
      </c>
    </row>
    <row r="44" spans="1:6" x14ac:dyDescent="0.25">
      <c r="A44" s="10">
        <v>43805</v>
      </c>
      <c r="B44" s="7" cm="1">
        <f t="array" ref="B44">IFERROR(INDEX(Stock_DataSet!$G$2:$G$6186, MATCH(1, (Stock_DataSet!$B$2:$B$6186=$A44)*(Stock_DataSet!$A$2:$A$6186=B$1), 0)), "")</f>
        <v>1396.73498535156</v>
      </c>
      <c r="C44" s="7" cm="1">
        <f t="array" ref="C44">IFERROR(INDEX(Stock_DataSet!$G$2:$G$6186, MATCH(1, (Stock_DataSet!$B$2:$B$6186=$A44)*(Stock_DataSet!$A$2:$A$6186=C$1), 0)), "")</f>
        <v>1944.58984375</v>
      </c>
      <c r="D44" s="7" cm="1">
        <f t="array" ref="D44">IFERROR(INDEX(Stock_DataSet!$G$2:$G$6186, MATCH(1, (Stock_DataSet!$B$2:$B$6186=$A44)*(Stock_DataSet!$A$2:$A$6186=D$1), 0)), "")</f>
        <v>1196.18127441406</v>
      </c>
      <c r="E44" s="7" cm="1">
        <f t="array" ref="E44">IFERROR(INDEX(Stock_DataSet!$G$2:$G$6186, MATCH(1, (Stock_DataSet!$B$2:$B$6186=$A44)*(Stock_DataSet!$A$2:$A$6186=E$1), 0)), "")</f>
        <v>643.50769042968705</v>
      </c>
      <c r="F44" s="7" cm="1">
        <f t="array" ref="F44">IFERROR(INDEX(Stock_DataSet!$G$2:$G$6186, MATCH(1, (Stock_DataSet!$B$2:$B$6186=$A44)*(Stock_DataSet!$A$2:$A$6186=F$1), 0)), "")</f>
        <v>1886.298828125</v>
      </c>
    </row>
    <row r="45" spans="1:6" x14ac:dyDescent="0.25">
      <c r="A45" s="10">
        <v>43808</v>
      </c>
      <c r="B45" s="7" cm="1">
        <f t="array" ref="B45">IFERROR(INDEX(Stock_DataSet!$G$2:$G$6186, MATCH(1, (Stock_DataSet!$B$2:$B$6186=$A45)*(Stock_DataSet!$A$2:$A$6186=B$1), 0)), "")</f>
        <v>1412.63452148437</v>
      </c>
      <c r="C45" s="7" cm="1">
        <f t="array" ref="C45">IFERROR(INDEX(Stock_DataSet!$G$2:$G$6186, MATCH(1, (Stock_DataSet!$B$2:$B$6186=$A45)*(Stock_DataSet!$A$2:$A$6186=C$1), 0)), "")</f>
        <v>1886.76318359375</v>
      </c>
      <c r="D45" s="7" cm="1">
        <f t="array" ref="D45">IFERROR(INDEX(Stock_DataSet!$G$2:$G$6186, MATCH(1, (Stock_DataSet!$B$2:$B$6186=$A45)*(Stock_DataSet!$A$2:$A$6186=D$1), 0)), "")</f>
        <v>1193.20532226562</v>
      </c>
      <c r="E45" s="7" cm="1">
        <f t="array" ref="E45">IFERROR(INDEX(Stock_DataSet!$G$2:$G$6186, MATCH(1, (Stock_DataSet!$B$2:$B$6186=$A45)*(Stock_DataSet!$A$2:$A$6186=E$1), 0)), "")</f>
        <v>645.44256591796795</v>
      </c>
      <c r="F45" s="7" cm="1">
        <f t="array" ref="F45">IFERROR(INDEX(Stock_DataSet!$G$2:$G$6186, MATCH(1, (Stock_DataSet!$B$2:$B$6186=$A45)*(Stock_DataSet!$A$2:$A$6186=F$1), 0)), "")</f>
        <v>1869.63342285156</v>
      </c>
    </row>
    <row r="46" spans="1:6" x14ac:dyDescent="0.25">
      <c r="A46" s="10">
        <v>43809</v>
      </c>
      <c r="B46" s="7" cm="1">
        <f t="array" ref="B46">IFERROR(INDEX(Stock_DataSet!$G$2:$G$6186, MATCH(1, (Stock_DataSet!$B$2:$B$6186=$A46)*(Stock_DataSet!$A$2:$A$6186=B$1), 0)), "")</f>
        <v>1403.06787109375</v>
      </c>
      <c r="C46" s="7" cm="1">
        <f t="array" ref="C46">IFERROR(INDEX(Stock_DataSet!$G$2:$G$6186, MATCH(1, (Stock_DataSet!$B$2:$B$6186=$A46)*(Stock_DataSet!$A$2:$A$6186=C$1), 0)), "")</f>
        <v>1843.17553710937</v>
      </c>
      <c r="D46" s="7" cm="1">
        <f t="array" ref="D46">IFERROR(INDEX(Stock_DataSet!$G$2:$G$6186, MATCH(1, (Stock_DataSet!$B$2:$B$6186=$A46)*(Stock_DataSet!$A$2:$A$6186=D$1), 0)), "")</f>
        <v>1199.49328613281</v>
      </c>
      <c r="E46" s="7" cm="1">
        <f t="array" ref="E46">IFERROR(INDEX(Stock_DataSet!$G$2:$G$6186, MATCH(1, (Stock_DataSet!$B$2:$B$6186=$A46)*(Stock_DataSet!$A$2:$A$6186=E$1), 0)), "")</f>
        <v>643.01275634765602</v>
      </c>
      <c r="F46" s="7" cm="1">
        <f t="array" ref="F46">IFERROR(INDEX(Stock_DataSet!$G$2:$G$6186, MATCH(1, (Stock_DataSet!$B$2:$B$6186=$A46)*(Stock_DataSet!$A$2:$A$6186=F$1), 0)), "")</f>
        <v>1885.64709472656</v>
      </c>
    </row>
    <row r="47" spans="1:6" x14ac:dyDescent="0.25">
      <c r="A47" s="10">
        <v>43810</v>
      </c>
      <c r="B47" s="7" cm="1">
        <f t="array" ref="B47">IFERROR(INDEX(Stock_DataSet!$G$2:$G$6186, MATCH(1, (Stock_DataSet!$B$2:$B$6186=$A47)*(Stock_DataSet!$A$2:$A$6186=B$1), 0)), "")</f>
        <v>1403.47204589843</v>
      </c>
      <c r="C47" s="7" cm="1">
        <f t="array" ref="C47">IFERROR(INDEX(Stock_DataSet!$G$2:$G$6186, MATCH(1, (Stock_DataSet!$B$2:$B$6186=$A47)*(Stock_DataSet!$A$2:$A$6186=C$1), 0)), "")</f>
        <v>1869.77697753906</v>
      </c>
      <c r="D47" s="7" cm="1">
        <f t="array" ref="D47">IFERROR(INDEX(Stock_DataSet!$G$2:$G$6186, MATCH(1, (Stock_DataSet!$B$2:$B$6186=$A47)*(Stock_DataSet!$A$2:$A$6186=D$1), 0)), "")</f>
        <v>1198.77319335937</v>
      </c>
      <c r="E47" s="7" cm="1">
        <f t="array" ref="E47">IFERROR(INDEX(Stock_DataSet!$G$2:$G$6186, MATCH(1, (Stock_DataSet!$B$2:$B$6186=$A47)*(Stock_DataSet!$A$2:$A$6186=E$1), 0)), "")</f>
        <v>648.86218261718705</v>
      </c>
      <c r="F47" s="7" cm="1">
        <f t="array" ref="F47">IFERROR(INDEX(Stock_DataSet!$G$2:$G$6186, MATCH(1, (Stock_DataSet!$B$2:$B$6186=$A47)*(Stock_DataSet!$A$2:$A$6186=F$1), 0)), "")</f>
        <v>1871.77490234375</v>
      </c>
    </row>
    <row r="48" spans="1:6" x14ac:dyDescent="0.25">
      <c r="A48" s="10">
        <v>43811</v>
      </c>
      <c r="B48" s="7" cm="1">
        <f t="array" ref="B48">IFERROR(INDEX(Stock_DataSet!$G$2:$G$6186, MATCH(1, (Stock_DataSet!$B$2:$B$6186=$A48)*(Stock_DataSet!$A$2:$A$6186=B$1), 0)), "")</f>
        <v>1408.68200683593</v>
      </c>
      <c r="C48" s="7" cm="1">
        <f t="array" ref="C48">IFERROR(INDEX(Stock_DataSet!$G$2:$G$6186, MATCH(1, (Stock_DataSet!$B$2:$B$6186=$A48)*(Stock_DataSet!$A$2:$A$6186=C$1), 0)), "")</f>
        <v>1850.54711914062</v>
      </c>
      <c r="D48" s="7" cm="1">
        <f t="array" ref="D48">IFERROR(INDEX(Stock_DataSet!$G$2:$G$6186, MATCH(1, (Stock_DataSet!$B$2:$B$6186=$A48)*(Stock_DataSet!$A$2:$A$6186=D$1), 0)), "")</f>
        <v>1213.02893066406</v>
      </c>
      <c r="E48" s="7" cm="1">
        <f t="array" ref="E48">IFERROR(INDEX(Stock_DataSet!$G$2:$G$6186, MATCH(1, (Stock_DataSet!$B$2:$B$6186=$A48)*(Stock_DataSet!$A$2:$A$6186=E$1), 0)), "")</f>
        <v>631.809326171875</v>
      </c>
      <c r="F48" s="7" cm="1">
        <f t="array" ref="F48">IFERROR(INDEX(Stock_DataSet!$G$2:$G$6186, MATCH(1, (Stock_DataSet!$B$2:$B$6186=$A48)*(Stock_DataSet!$A$2:$A$6186=F$1), 0)), "")</f>
        <v>1868.88854980468</v>
      </c>
    </row>
    <row r="49" spans="1:6" x14ac:dyDescent="0.25">
      <c r="A49" s="10">
        <v>43812</v>
      </c>
      <c r="B49" s="7" cm="1">
        <f t="array" ref="B49">IFERROR(INDEX(Stock_DataSet!$G$2:$G$6186, MATCH(1, (Stock_DataSet!$B$2:$B$6186=$A49)*(Stock_DataSet!$A$2:$A$6186=B$1), 0)), "")</f>
        <v>1421.88671875</v>
      </c>
      <c r="C49" s="7" cm="1">
        <f t="array" ref="C49">IFERROR(INDEX(Stock_DataSet!$G$2:$G$6186, MATCH(1, (Stock_DataSet!$B$2:$B$6186=$A49)*(Stock_DataSet!$A$2:$A$6186=C$1), 0)), "")</f>
        <v>1896.65283203125</v>
      </c>
      <c r="D49" s="7" cm="1">
        <f t="array" ref="D49">IFERROR(INDEX(Stock_DataSet!$G$2:$G$6186, MATCH(1, (Stock_DataSet!$B$2:$B$6186=$A49)*(Stock_DataSet!$A$2:$A$6186=D$1), 0)), "")</f>
        <v>1213.26892089843</v>
      </c>
      <c r="E49" s="7" cm="1">
        <f t="array" ref="E49">IFERROR(INDEX(Stock_DataSet!$G$2:$G$6186, MATCH(1, (Stock_DataSet!$B$2:$B$6186=$A49)*(Stock_DataSet!$A$2:$A$6186=E$1), 0)), "")</f>
        <v>640.08819580078102</v>
      </c>
      <c r="F49" s="7" cm="1">
        <f t="array" ref="F49">IFERROR(INDEX(Stock_DataSet!$G$2:$G$6186, MATCH(1, (Stock_DataSet!$B$2:$B$6186=$A49)*(Stock_DataSet!$A$2:$A$6186=F$1), 0)), "")</f>
        <v>1867.81799316406</v>
      </c>
    </row>
    <row r="50" spans="1:6" x14ac:dyDescent="0.25">
      <c r="A50" s="10">
        <v>43815</v>
      </c>
      <c r="B50" s="7" cm="1">
        <f t="array" ref="B50">IFERROR(INDEX(Stock_DataSet!$G$2:$G$6186, MATCH(1, (Stock_DataSet!$B$2:$B$6186=$A50)*(Stock_DataSet!$A$2:$A$6186=B$1), 0)), "")</f>
        <v>1407.24487304687</v>
      </c>
      <c r="C50" s="7" cm="1">
        <f t="array" ref="C50">IFERROR(INDEX(Stock_DataSet!$G$2:$G$6186, MATCH(1, (Stock_DataSet!$B$2:$B$6186=$A50)*(Stock_DataSet!$A$2:$A$6186=C$1), 0)), "")</f>
        <v>1947.47448730468</v>
      </c>
      <c r="D50" s="7" cm="1">
        <f t="array" ref="D50">IFERROR(INDEX(Stock_DataSet!$G$2:$G$6186, MATCH(1, (Stock_DataSet!$B$2:$B$6186=$A50)*(Stock_DataSet!$A$2:$A$6186=D$1), 0)), "")</f>
        <v>1207.02893066406</v>
      </c>
      <c r="E50" s="7" cm="1">
        <f t="array" ref="E50">IFERROR(INDEX(Stock_DataSet!$G$2:$G$6186, MATCH(1, (Stock_DataSet!$B$2:$B$6186=$A50)*(Stock_DataSet!$A$2:$A$6186=E$1), 0)), "")</f>
        <v>642.51788330078102</v>
      </c>
      <c r="F50" s="7" cm="1">
        <f t="array" ref="F50">IFERROR(INDEX(Stock_DataSet!$G$2:$G$6186, MATCH(1, (Stock_DataSet!$B$2:$B$6186=$A50)*(Stock_DataSet!$A$2:$A$6186=F$1), 0)), "")</f>
        <v>1838.53759765625</v>
      </c>
    </row>
    <row r="51" spans="1:6" x14ac:dyDescent="0.25">
      <c r="A51" s="10">
        <v>43816</v>
      </c>
      <c r="B51" s="7" cm="1">
        <f t="array" ref="B51">IFERROR(INDEX(Stock_DataSet!$G$2:$G$6186, MATCH(1, (Stock_DataSet!$B$2:$B$6186=$A51)*(Stock_DataSet!$A$2:$A$6186=B$1), 0)), "")</f>
        <v>1403.74157714843</v>
      </c>
      <c r="C51" s="7" cm="1">
        <f t="array" ref="C51">IFERROR(INDEX(Stock_DataSet!$G$2:$G$6186, MATCH(1, (Stock_DataSet!$B$2:$B$6186=$A51)*(Stock_DataSet!$A$2:$A$6186=C$1), 0)), "")</f>
        <v>1982.45422363281</v>
      </c>
      <c r="D51" s="7" cm="1">
        <f t="array" ref="D51">IFERROR(INDEX(Stock_DataSet!$G$2:$G$6186, MATCH(1, (Stock_DataSet!$B$2:$B$6186=$A51)*(Stock_DataSet!$A$2:$A$6186=D$1), 0)), "")</f>
        <v>1220.22875976562</v>
      </c>
      <c r="E51" s="7" cm="1">
        <f t="array" ref="E51">IFERROR(INDEX(Stock_DataSet!$G$2:$G$6186, MATCH(1, (Stock_DataSet!$B$2:$B$6186=$A51)*(Stock_DataSet!$A$2:$A$6186=E$1), 0)), "")</f>
        <v>656.64617919921795</v>
      </c>
      <c r="F51" s="7" cm="1">
        <f t="array" ref="F51">IFERROR(INDEX(Stock_DataSet!$G$2:$G$6186, MATCH(1, (Stock_DataSet!$B$2:$B$6186=$A51)*(Stock_DataSet!$A$2:$A$6186=F$1), 0)), "")</f>
        <v>1826.0615234375</v>
      </c>
    </row>
    <row r="52" spans="1:6" x14ac:dyDescent="0.25">
      <c r="A52" s="10">
        <v>43817</v>
      </c>
      <c r="B52" s="7" cm="1">
        <f t="array" ref="B52">IFERROR(INDEX(Stock_DataSet!$G$2:$G$6186, MATCH(1, (Stock_DataSet!$B$2:$B$6186=$A52)*(Stock_DataSet!$A$2:$A$6186=B$1), 0)), "")</f>
        <v>1415.55383300781</v>
      </c>
      <c r="C52" s="7" cm="1">
        <f t="array" ref="C52">IFERROR(INDEX(Stock_DataSet!$G$2:$G$6186, MATCH(1, (Stock_DataSet!$B$2:$B$6186=$A52)*(Stock_DataSet!$A$2:$A$6186=C$1), 0)), "")</f>
        <v>1985.01843261718</v>
      </c>
      <c r="D52" s="7" cm="1">
        <f t="array" ref="D52">IFERROR(INDEX(Stock_DataSet!$G$2:$G$6186, MATCH(1, (Stock_DataSet!$B$2:$B$6186=$A52)*(Stock_DataSet!$A$2:$A$6186=D$1), 0)), "")</f>
        <v>1240.62829589843</v>
      </c>
      <c r="E52" s="7" cm="1">
        <f t="array" ref="E52">IFERROR(INDEX(Stock_DataSet!$G$2:$G$6186, MATCH(1, (Stock_DataSet!$B$2:$B$6186=$A52)*(Stock_DataSet!$A$2:$A$6186=E$1), 0)), "")</f>
        <v>659.12078857421795</v>
      </c>
      <c r="F52" s="7" cm="1">
        <f t="array" ref="F52">IFERROR(INDEX(Stock_DataSet!$G$2:$G$6186, MATCH(1, (Stock_DataSet!$B$2:$B$6186=$A52)*(Stock_DataSet!$A$2:$A$6186=F$1), 0)), "")</f>
        <v>1795.52392578125</v>
      </c>
    </row>
    <row r="53" spans="1:6" x14ac:dyDescent="0.25">
      <c r="A53" s="10">
        <v>43818</v>
      </c>
      <c r="B53" s="7" cm="1">
        <f t="array" ref="B53">IFERROR(INDEX(Stock_DataSet!$G$2:$G$6186, MATCH(1, (Stock_DataSet!$B$2:$B$6186=$A53)*(Stock_DataSet!$A$2:$A$6186=B$1), 0)), "")</f>
        <v>1446.18518066406</v>
      </c>
      <c r="C53" s="7" cm="1">
        <f t="array" ref="C53">IFERROR(INDEX(Stock_DataSet!$G$2:$G$6186, MATCH(1, (Stock_DataSet!$B$2:$B$6186=$A53)*(Stock_DataSet!$A$2:$A$6186=C$1), 0)), "")</f>
        <v>2041.15100097656</v>
      </c>
      <c r="D53" s="7" cm="1">
        <f t="array" ref="D53">IFERROR(INDEX(Stock_DataSet!$G$2:$G$6186, MATCH(1, (Stock_DataSet!$B$2:$B$6186=$A53)*(Stock_DataSet!$A$2:$A$6186=D$1), 0)), "")</f>
        <v>1237.22045898437</v>
      </c>
      <c r="E53" s="7" cm="1">
        <f t="array" ref="E53">IFERROR(INDEX(Stock_DataSet!$G$2:$G$6186, MATCH(1, (Stock_DataSet!$B$2:$B$6186=$A53)*(Stock_DataSet!$A$2:$A$6186=E$1), 0)), "")</f>
        <v>657.68096923828102</v>
      </c>
      <c r="F53" s="7" cm="1">
        <f t="array" ref="F53">IFERROR(INDEX(Stock_DataSet!$G$2:$G$6186, MATCH(1, (Stock_DataSet!$B$2:$B$6186=$A53)*(Stock_DataSet!$A$2:$A$6186=F$1), 0)), "")</f>
        <v>1816.5185546875</v>
      </c>
    </row>
    <row r="54" spans="1:6" x14ac:dyDescent="0.25">
      <c r="A54" s="10">
        <v>43819</v>
      </c>
      <c r="B54" s="7" cm="1">
        <f t="array" ref="B54">IFERROR(INDEX(Stock_DataSet!$G$2:$G$6186, MATCH(1, (Stock_DataSet!$B$2:$B$6186=$A54)*(Stock_DataSet!$A$2:$A$6186=B$1), 0)), "")</f>
        <v>1436.43884277343</v>
      </c>
      <c r="C54" s="7" cm="1">
        <f t="array" ref="C54">IFERROR(INDEX(Stock_DataSet!$G$2:$G$6186, MATCH(1, (Stock_DataSet!$B$2:$B$6186=$A54)*(Stock_DataSet!$A$2:$A$6186=C$1), 0)), "")</f>
        <v>2035.51879882812</v>
      </c>
      <c r="D54" s="7" cm="1">
        <f t="array" ref="D54">IFERROR(INDEX(Stock_DataSet!$G$2:$G$6186, MATCH(1, (Stock_DataSet!$B$2:$B$6186=$A54)*(Stock_DataSet!$A$2:$A$6186=D$1), 0)), "")</f>
        <v>1244.80419921875</v>
      </c>
      <c r="E54" s="7" cm="1">
        <f t="array" ref="E54">IFERROR(INDEX(Stock_DataSet!$G$2:$G$6186, MATCH(1, (Stock_DataSet!$B$2:$B$6186=$A54)*(Stock_DataSet!$A$2:$A$6186=E$1), 0)), "")</f>
        <v>658.31085205078102</v>
      </c>
      <c r="F54" s="7" cm="1">
        <f t="array" ref="F54">IFERROR(INDEX(Stock_DataSet!$G$2:$G$6186, MATCH(1, (Stock_DataSet!$B$2:$B$6186=$A54)*(Stock_DataSet!$A$2:$A$6186=F$1), 0)), "")</f>
        <v>1809.07043457031</v>
      </c>
    </row>
    <row r="55" spans="1:6" x14ac:dyDescent="0.25">
      <c r="A55" s="10">
        <v>43822</v>
      </c>
      <c r="B55" s="7" cm="1">
        <f t="array" ref="B55">IFERROR(INDEX(Stock_DataSet!$G$2:$G$6186, MATCH(1, (Stock_DataSet!$B$2:$B$6186=$A55)*(Stock_DataSet!$A$2:$A$6186=B$1), 0)), "")</f>
        <v>1411.55651855468</v>
      </c>
      <c r="C55" s="7" cm="1">
        <f t="array" ref="C55">IFERROR(INDEX(Stock_DataSet!$G$2:$G$6186, MATCH(1, (Stock_DataSet!$B$2:$B$6186=$A55)*(Stock_DataSet!$A$2:$A$6186=C$1), 0)), "")</f>
        <v>2043.57775878906</v>
      </c>
      <c r="D55" s="7" cm="1">
        <f t="array" ref="D55">IFERROR(INDEX(Stock_DataSet!$G$2:$G$6186, MATCH(1, (Stock_DataSet!$B$2:$B$6186=$A55)*(Stock_DataSet!$A$2:$A$6186=D$1), 0)), "")</f>
        <v>1250.27612304687</v>
      </c>
      <c r="E55" s="7" cm="1">
        <f t="array" ref="E55">IFERROR(INDEX(Stock_DataSet!$G$2:$G$6186, MATCH(1, (Stock_DataSet!$B$2:$B$6186=$A55)*(Stock_DataSet!$A$2:$A$6186=E$1), 0)), "")</f>
        <v>662.31536865234295</v>
      </c>
      <c r="F55" s="7" cm="1">
        <f t="array" ref="F55">IFERROR(INDEX(Stock_DataSet!$G$2:$G$6186, MATCH(1, (Stock_DataSet!$B$2:$B$6186=$A55)*(Stock_DataSet!$A$2:$A$6186=F$1), 0)), "")</f>
        <v>1815.86706542968</v>
      </c>
    </row>
    <row r="56" spans="1:6" x14ac:dyDescent="0.25">
      <c r="A56" s="10">
        <v>43823</v>
      </c>
      <c r="B56" s="7" cm="1">
        <f t="array" ref="B56">IFERROR(INDEX(Stock_DataSet!$G$2:$G$6186, MATCH(1, (Stock_DataSet!$B$2:$B$6186=$A56)*(Stock_DataSet!$A$2:$A$6186=B$1), 0)), "")</f>
        <v>1389.14440917968</v>
      </c>
      <c r="C56" s="7" cm="1">
        <f t="array" ref="C56">IFERROR(INDEX(Stock_DataSet!$G$2:$G$6186, MATCH(1, (Stock_DataSet!$B$2:$B$6186=$A56)*(Stock_DataSet!$A$2:$A$6186=C$1), 0)), "")</f>
        <v>2028.83435058593</v>
      </c>
      <c r="D56" s="7" cm="1">
        <f t="array" ref="D56">IFERROR(INDEX(Stock_DataSet!$G$2:$G$6186, MATCH(1, (Stock_DataSet!$B$2:$B$6186=$A56)*(Stock_DataSet!$A$2:$A$6186=D$1), 0)), "")</f>
        <v>1237.55639648437</v>
      </c>
      <c r="E56" s="7" cm="1">
        <f t="array" ref="E56">IFERROR(INDEX(Stock_DataSet!$G$2:$G$6186, MATCH(1, (Stock_DataSet!$B$2:$B$6186=$A56)*(Stock_DataSet!$A$2:$A$6186=E$1), 0)), "")</f>
        <v>659.97570800781205</v>
      </c>
      <c r="F56" s="7" cm="1">
        <f t="array" ref="F56">IFERROR(INDEX(Stock_DataSet!$G$2:$G$6186, MATCH(1, (Stock_DataSet!$B$2:$B$6186=$A56)*(Stock_DataSet!$A$2:$A$6186=F$1), 0)), "")</f>
        <v>1812.14282226562</v>
      </c>
    </row>
    <row r="57" spans="1:6" x14ac:dyDescent="0.25">
      <c r="A57" s="10">
        <v>43825</v>
      </c>
      <c r="B57" s="7" cm="1">
        <f t="array" ref="B57">IFERROR(INDEX(Stock_DataSet!$G$2:$G$6186, MATCH(1, (Stock_DataSet!$B$2:$B$6186=$A57)*(Stock_DataSet!$A$2:$A$6186=B$1), 0)), "")</f>
        <v>1361.25280761718</v>
      </c>
      <c r="C57" s="7" cm="1">
        <f t="array" ref="C57">IFERROR(INDEX(Stock_DataSet!$G$2:$G$6186, MATCH(1, (Stock_DataSet!$B$2:$B$6186=$A57)*(Stock_DataSet!$A$2:$A$6186=C$1), 0)), "")</f>
        <v>2016.3349609375</v>
      </c>
      <c r="D57" s="7" cm="1">
        <f t="array" ref="D57">IFERROR(INDEX(Stock_DataSet!$G$2:$G$6186, MATCH(1, (Stock_DataSet!$B$2:$B$6186=$A57)*(Stock_DataSet!$A$2:$A$6186=D$1), 0)), "")</f>
        <v>1219.60473632812</v>
      </c>
      <c r="E57" s="7" cm="1">
        <f t="array" ref="E57">IFERROR(INDEX(Stock_DataSet!$G$2:$G$6186, MATCH(1, (Stock_DataSet!$B$2:$B$6186=$A57)*(Stock_DataSet!$A$2:$A$6186=E$1), 0)), "")</f>
        <v>655.97119140625</v>
      </c>
      <c r="F57" s="7" cm="1">
        <f t="array" ref="F57">IFERROR(INDEX(Stock_DataSet!$G$2:$G$6186, MATCH(1, (Stock_DataSet!$B$2:$B$6186=$A57)*(Stock_DataSet!$A$2:$A$6186=F$1), 0)), "")</f>
        <v>1810.79296875</v>
      </c>
    </row>
    <row r="58" spans="1:6" x14ac:dyDescent="0.25">
      <c r="A58" s="10">
        <v>43826</v>
      </c>
      <c r="B58" s="7" cm="1">
        <f t="array" ref="B58">IFERROR(INDEX(Stock_DataSet!$G$2:$G$6186, MATCH(1, (Stock_DataSet!$B$2:$B$6186=$A58)*(Stock_DataSet!$A$2:$A$6186=B$1), 0)), "")</f>
        <v>1385.46142578125</v>
      </c>
      <c r="C58" s="7" cm="1">
        <f t="array" ref="C58">IFERROR(INDEX(Stock_DataSet!$G$2:$G$6186, MATCH(1, (Stock_DataSet!$B$2:$B$6186=$A58)*(Stock_DataSet!$A$2:$A$6186=C$1), 0)), "")</f>
        <v>2013.17602539062</v>
      </c>
      <c r="D58" s="7" cm="1">
        <f t="array" ref="D58">IFERROR(INDEX(Stock_DataSet!$G$2:$G$6186, MATCH(1, (Stock_DataSet!$B$2:$B$6186=$A58)*(Stock_DataSet!$A$2:$A$6186=D$1), 0)), "")</f>
        <v>1223.97253417968</v>
      </c>
      <c r="E58" s="7" cm="1">
        <f t="array" ref="E58">IFERROR(INDEX(Stock_DataSet!$G$2:$G$6186, MATCH(1, (Stock_DataSet!$B$2:$B$6186=$A58)*(Stock_DataSet!$A$2:$A$6186=E$1), 0)), "")</f>
        <v>663.17028808593705</v>
      </c>
      <c r="F58" s="7" cm="1">
        <f t="array" ref="F58">IFERROR(INDEX(Stock_DataSet!$G$2:$G$6186, MATCH(1, (Stock_DataSet!$B$2:$B$6186=$A58)*(Stock_DataSet!$A$2:$A$6186=F$1), 0)), "")</f>
        <v>1815.4013671875</v>
      </c>
    </row>
    <row r="59" spans="1:6" x14ac:dyDescent="0.25">
      <c r="A59" s="10">
        <v>43829</v>
      </c>
      <c r="B59" s="7" cm="1">
        <f t="array" ref="B59">IFERROR(INDEX(Stock_DataSet!$G$2:$G$6186, MATCH(1, (Stock_DataSet!$B$2:$B$6186=$A59)*(Stock_DataSet!$A$2:$A$6186=B$1), 0)), "")</f>
        <v>1387.12329101562</v>
      </c>
      <c r="C59" s="7" cm="1">
        <f t="array" ref="C59">IFERROR(INDEX(Stock_DataSet!$G$2:$G$6186, MATCH(1, (Stock_DataSet!$B$2:$B$6186=$A59)*(Stock_DataSet!$A$2:$A$6186=C$1), 0)), "")</f>
        <v>1999.16589355468</v>
      </c>
      <c r="D59" s="7" cm="1">
        <f t="array" ref="D59">IFERROR(INDEX(Stock_DataSet!$G$2:$G$6186, MATCH(1, (Stock_DataSet!$B$2:$B$6186=$A59)*(Stock_DataSet!$A$2:$A$6186=D$1), 0)), "")</f>
        <v>1230.83654785156</v>
      </c>
      <c r="E59" s="7" cm="1">
        <f t="array" ref="E59">IFERROR(INDEX(Stock_DataSet!$G$2:$G$6186, MATCH(1, (Stock_DataSet!$B$2:$B$6186=$A59)*(Stock_DataSet!$A$2:$A$6186=E$1), 0)), "")</f>
        <v>659.52575683593705</v>
      </c>
      <c r="F59" s="7" cm="1">
        <f t="array" ref="F59">IFERROR(INDEX(Stock_DataSet!$G$2:$G$6186, MATCH(1, (Stock_DataSet!$B$2:$B$6186=$A59)*(Stock_DataSet!$A$2:$A$6186=F$1), 0)), "")</f>
        <v>1803.62414550781</v>
      </c>
    </row>
    <row r="60" spans="1:6" x14ac:dyDescent="0.25">
      <c r="A60" s="10">
        <v>43830</v>
      </c>
      <c r="B60" s="7" cm="1">
        <f t="array" ref="B60">IFERROR(INDEX(Stock_DataSet!$G$2:$G$6186, MATCH(1, (Stock_DataSet!$B$2:$B$6186=$A60)*(Stock_DataSet!$A$2:$A$6186=B$1), 0)), "")</f>
        <v>1360.04028320312</v>
      </c>
      <c r="C60" s="7" cm="1">
        <f t="array" ref="C60">IFERROR(INDEX(Stock_DataSet!$G$2:$G$6186, MATCH(1, (Stock_DataSet!$B$2:$B$6186=$A60)*(Stock_DataSet!$A$2:$A$6186=C$1), 0)), "")</f>
        <v>1979.47814941406</v>
      </c>
      <c r="D60" s="7" cm="1">
        <f t="array" ref="D60">IFERROR(INDEX(Stock_DataSet!$G$2:$G$6186, MATCH(1, (Stock_DataSet!$B$2:$B$6186=$A60)*(Stock_DataSet!$A$2:$A$6186=D$1), 0)), "")</f>
        <v>1221.18884277343</v>
      </c>
      <c r="E60" s="7" cm="1">
        <f t="array" ref="E60">IFERROR(INDEX(Stock_DataSet!$G$2:$G$6186, MATCH(1, (Stock_DataSet!$B$2:$B$6186=$A60)*(Stock_DataSet!$A$2:$A$6186=E$1), 0)), "")</f>
        <v>657.95098876953102</v>
      </c>
      <c r="F60" s="7" cm="1">
        <f t="array" ref="F60">IFERROR(INDEX(Stock_DataSet!$G$2:$G$6186, MATCH(1, (Stock_DataSet!$B$2:$B$6186=$A60)*(Stock_DataSet!$A$2:$A$6186=F$1), 0)), "")</f>
        <v>1790.35681152343</v>
      </c>
    </row>
    <row r="61" spans="1:6" x14ac:dyDescent="0.25">
      <c r="A61" s="10">
        <v>43831</v>
      </c>
      <c r="B61" s="7" cm="1">
        <f t="array" ref="B61">IFERROR(INDEX(Stock_DataSet!$G$2:$G$6186, MATCH(1, (Stock_DataSet!$B$2:$B$6186=$A61)*(Stock_DataSet!$A$2:$A$6186=B$1), 0)), "")</f>
        <v>1356.04260253906</v>
      </c>
      <c r="C61" s="7" cm="1">
        <f t="array" ref="C61">IFERROR(INDEX(Stock_DataSet!$G$2:$G$6186, MATCH(1, (Stock_DataSet!$B$2:$B$6186=$A61)*(Stock_DataSet!$A$2:$A$6186=C$1), 0)), "")</f>
        <v>1984.88073730468</v>
      </c>
      <c r="D61" s="7" cm="1">
        <f t="array" ref="D61">IFERROR(INDEX(Stock_DataSet!$G$2:$G$6186, MATCH(1, (Stock_DataSet!$B$2:$B$6186=$A61)*(Stock_DataSet!$A$2:$A$6186=D$1), 0)), "")</f>
        <v>1227.42858886718</v>
      </c>
      <c r="E61" s="7" cm="1">
        <f t="array" ref="E61">IFERROR(INDEX(Stock_DataSet!$G$2:$G$6186, MATCH(1, (Stock_DataSet!$B$2:$B$6186=$A61)*(Stock_DataSet!$A$2:$A$6186=E$1), 0)), "")</f>
        <v>663.08020019531205</v>
      </c>
      <c r="F61" s="7" cm="1">
        <f t="array" ref="F61">IFERROR(INDEX(Stock_DataSet!$G$2:$G$6186, MATCH(1, (Stock_DataSet!$B$2:$B$6186=$A61)*(Stock_DataSet!$A$2:$A$6186=F$1), 0)), "")</f>
        <v>1802.97241210937</v>
      </c>
    </row>
    <row r="62" spans="1:6" x14ac:dyDescent="0.25">
      <c r="A62" s="10">
        <v>43832</v>
      </c>
      <c r="B62" s="7" cm="1">
        <f t="array" ref="B62">IFERROR(INDEX(Stock_DataSet!$G$2:$G$6186, MATCH(1, (Stock_DataSet!$B$2:$B$6186=$A62)*(Stock_DataSet!$A$2:$A$6186=B$1), 0)), "")</f>
        <v>1379.12866210937</v>
      </c>
      <c r="C62" s="7" cm="1">
        <f t="array" ref="C62">IFERROR(INDEX(Stock_DataSet!$G$2:$G$6186, MATCH(1, (Stock_DataSet!$B$2:$B$6186=$A62)*(Stock_DataSet!$A$2:$A$6186=C$1), 0)), "")</f>
        <v>1975.76953125</v>
      </c>
      <c r="D62" s="7" cm="1">
        <f t="array" ref="D62">IFERROR(INDEX(Stock_DataSet!$G$2:$G$6186, MATCH(1, (Stock_DataSet!$B$2:$B$6186=$A62)*(Stock_DataSet!$A$2:$A$6186=D$1), 0)), "")</f>
        <v>1235.25244140625</v>
      </c>
      <c r="E62" s="7" cm="1">
        <f t="array" ref="E62">IFERROR(INDEX(Stock_DataSet!$G$2:$G$6186, MATCH(1, (Stock_DataSet!$B$2:$B$6186=$A62)*(Stock_DataSet!$A$2:$A$6186=E$1), 0)), "")</f>
        <v>661.1455078125</v>
      </c>
      <c r="F62" s="7" cm="1">
        <f t="array" ref="F62">IFERROR(INDEX(Stock_DataSet!$G$2:$G$6186, MATCH(1, (Stock_DataSet!$B$2:$B$6186=$A62)*(Stock_DataSet!$A$2:$A$6186=F$1), 0)), "")</f>
        <v>1804.36889648437</v>
      </c>
    </row>
    <row r="63" spans="1:6" x14ac:dyDescent="0.25">
      <c r="A63" s="10">
        <v>43833</v>
      </c>
      <c r="B63" s="7" cm="1">
        <f t="array" ref="B63">IFERROR(INDEX(Stock_DataSet!$G$2:$G$6186, MATCH(1, (Stock_DataSet!$B$2:$B$6186=$A63)*(Stock_DataSet!$A$2:$A$6186=B$1), 0)), "")</f>
        <v>1380.79040527343</v>
      </c>
      <c r="C63" s="7" cm="1">
        <f t="array" ref="C63">IFERROR(INDEX(Stock_DataSet!$G$2:$G$6186, MATCH(1, (Stock_DataSet!$B$2:$B$6186=$A63)*(Stock_DataSet!$A$2:$A$6186=C$1), 0)), "")</f>
        <v>2015.14538574218</v>
      </c>
      <c r="D63" s="7" cm="1">
        <f t="array" ref="D63">IFERROR(INDEX(Stock_DataSet!$G$2:$G$6186, MATCH(1, (Stock_DataSet!$B$2:$B$6186=$A63)*(Stock_DataSet!$A$2:$A$6186=D$1), 0)), "")</f>
        <v>1217.63684082031</v>
      </c>
      <c r="E63" s="7" cm="1">
        <f t="array" ref="E63">IFERROR(INDEX(Stock_DataSet!$G$2:$G$6186, MATCH(1, (Stock_DataSet!$B$2:$B$6186=$A63)*(Stock_DataSet!$A$2:$A$6186=E$1), 0)), "")</f>
        <v>671.31427001953102</v>
      </c>
      <c r="F63" s="7" cm="1">
        <f t="array" ref="F63">IFERROR(INDEX(Stock_DataSet!$G$2:$G$6186, MATCH(1, (Stock_DataSet!$B$2:$B$6186=$A63)*(Stock_DataSet!$A$2:$A$6186=F$1), 0)), "")</f>
        <v>1794.49987792968</v>
      </c>
    </row>
    <row r="64" spans="1:6" x14ac:dyDescent="0.25">
      <c r="A64" s="10">
        <v>43836</v>
      </c>
      <c r="B64" s="7" cm="1">
        <f t="array" ref="B64">IFERROR(INDEX(Stock_DataSet!$G$2:$G$6186, MATCH(1, (Stock_DataSet!$B$2:$B$6186=$A64)*(Stock_DataSet!$A$2:$A$6186=B$1), 0)), "")</f>
        <v>1348.76672363281</v>
      </c>
      <c r="C64" s="7" cm="1">
        <f t="array" ref="C64">IFERROR(INDEX(Stock_DataSet!$G$2:$G$6186, MATCH(1, (Stock_DataSet!$B$2:$B$6186=$A64)*(Stock_DataSet!$A$2:$A$6186=C$1), 0)), "")</f>
        <v>2014.96179199218</v>
      </c>
      <c r="D64" s="7" cm="1">
        <f t="array" ref="D64">IFERROR(INDEX(Stock_DataSet!$G$2:$G$6186, MATCH(1, (Stock_DataSet!$B$2:$B$6186=$A64)*(Stock_DataSet!$A$2:$A$6186=D$1), 0)), "")</f>
        <v>1191.28540039062</v>
      </c>
      <c r="E64" s="7" cm="1">
        <f t="array" ref="E64">IFERROR(INDEX(Stock_DataSet!$G$2:$G$6186, MATCH(1, (Stock_DataSet!$B$2:$B$6186=$A64)*(Stock_DataSet!$A$2:$A$6186=E$1), 0)), "")</f>
        <v>664.88000488281205</v>
      </c>
      <c r="F64" s="7" cm="1">
        <f t="array" ref="F64">IFERROR(INDEX(Stock_DataSet!$G$2:$G$6186, MATCH(1, (Stock_DataSet!$B$2:$B$6186=$A64)*(Stock_DataSet!$A$2:$A$6186=F$1), 0)), "")</f>
        <v>1783.32739257812</v>
      </c>
    </row>
    <row r="65" spans="1:6" x14ac:dyDescent="0.25">
      <c r="A65" s="10">
        <v>43837</v>
      </c>
      <c r="B65" s="7" cm="1">
        <f t="array" ref="B65">IFERROR(INDEX(Stock_DataSet!$G$2:$G$6186, MATCH(1, (Stock_DataSet!$B$2:$B$6186=$A65)*(Stock_DataSet!$A$2:$A$6186=B$1), 0)), "")</f>
        <v>1369.51721191406</v>
      </c>
      <c r="C65" s="7" cm="1">
        <f t="array" ref="C65">IFERROR(INDEX(Stock_DataSet!$G$2:$G$6186, MATCH(1, (Stock_DataSet!$B$2:$B$6186=$A65)*(Stock_DataSet!$A$2:$A$6186=C$1), 0)), "")</f>
        <v>2019.90661621093</v>
      </c>
      <c r="D65" s="7" cm="1">
        <f t="array" ref="D65">IFERROR(INDEX(Stock_DataSet!$G$2:$G$6186, MATCH(1, (Stock_DataSet!$B$2:$B$6186=$A65)*(Stock_DataSet!$A$2:$A$6186=D$1), 0)), "")</f>
        <v>1210.14904785156</v>
      </c>
      <c r="E65" s="7" cm="1">
        <f t="array" ref="E65">IFERROR(INDEX(Stock_DataSet!$G$2:$G$6186, MATCH(1, (Stock_DataSet!$B$2:$B$6186=$A65)*(Stock_DataSet!$A$2:$A$6186=E$1), 0)), "")</f>
        <v>655.02630615234295</v>
      </c>
      <c r="F65" s="7" cm="1">
        <f t="array" ref="F65">IFERROR(INDEX(Stock_DataSet!$G$2:$G$6186, MATCH(1, (Stock_DataSet!$B$2:$B$6186=$A65)*(Stock_DataSet!$A$2:$A$6186=F$1), 0)), "")</f>
        <v>1788.21557617187</v>
      </c>
    </row>
    <row r="66" spans="1:6" x14ac:dyDescent="0.25">
      <c r="A66" s="10">
        <v>43838</v>
      </c>
      <c r="B66" s="7" cm="1">
        <f t="array" ref="B66">IFERROR(INDEX(Stock_DataSet!$G$2:$G$6186, MATCH(1, (Stock_DataSet!$B$2:$B$6186=$A66)*(Stock_DataSet!$A$2:$A$6186=B$1), 0)), "")</f>
        <v>1359.23181152343</v>
      </c>
      <c r="C66" s="7" cm="1">
        <f t="array" ref="C66">IFERROR(INDEX(Stock_DataSet!$G$2:$G$6186, MATCH(1, (Stock_DataSet!$B$2:$B$6186=$A66)*(Stock_DataSet!$A$2:$A$6186=C$1), 0)), "")</f>
        <v>2065.1416015625</v>
      </c>
      <c r="D66" s="7" cm="1">
        <f t="array" ref="D66">IFERROR(INDEX(Stock_DataSet!$G$2:$G$6186, MATCH(1, (Stock_DataSet!$B$2:$B$6186=$A66)*(Stock_DataSet!$A$2:$A$6186=D$1), 0)), "")</f>
        <v>1206.98120117187</v>
      </c>
      <c r="E66" s="7" cm="1">
        <f t="array" ref="E66">IFERROR(INDEX(Stock_DataSet!$G$2:$G$6186, MATCH(1, (Stock_DataSet!$B$2:$B$6186=$A66)*(Stock_DataSet!$A$2:$A$6186=E$1), 0)), "")</f>
        <v>646.29736328125</v>
      </c>
      <c r="F66" s="7" cm="1">
        <f t="array" ref="F66">IFERROR(INDEX(Stock_DataSet!$G$2:$G$6186, MATCH(1, (Stock_DataSet!$B$2:$B$6186=$A66)*(Stock_DataSet!$A$2:$A$6186=F$1), 0)), "")</f>
        <v>1796.26892089843</v>
      </c>
    </row>
    <row r="67" spans="1:6" x14ac:dyDescent="0.25">
      <c r="A67" s="10">
        <v>43839</v>
      </c>
      <c r="B67" s="7" cm="1">
        <f t="array" ref="B67">IFERROR(INDEX(Stock_DataSet!$G$2:$G$6186, MATCH(1, (Stock_DataSet!$B$2:$B$6186=$A67)*(Stock_DataSet!$A$2:$A$6186=B$1), 0)), "")</f>
        <v>1390.53686523437</v>
      </c>
      <c r="C67" s="7" cm="1">
        <f t="array" ref="C67">IFERROR(INDEX(Stock_DataSet!$G$2:$G$6186, MATCH(1, (Stock_DataSet!$B$2:$B$6186=$A67)*(Stock_DataSet!$A$2:$A$6186=C$1), 0)), "")</f>
        <v>2027.68994140625</v>
      </c>
      <c r="D67" s="7" cm="1">
        <f t="array" ref="D67">IFERROR(INDEX(Stock_DataSet!$G$2:$G$6186, MATCH(1, (Stock_DataSet!$B$2:$B$6186=$A67)*(Stock_DataSet!$A$2:$A$6186=D$1), 0)), "")</f>
        <v>1220.51684570312</v>
      </c>
      <c r="E67" s="7" cm="1">
        <f t="array" ref="E67">IFERROR(INDEX(Stock_DataSet!$G$2:$G$6186, MATCH(1, (Stock_DataSet!$B$2:$B$6186=$A67)*(Stock_DataSet!$A$2:$A$6186=E$1), 0)), "")</f>
        <v>654.71136474609295</v>
      </c>
      <c r="F67" s="7" cm="1">
        <f t="array" ref="F67">IFERROR(INDEX(Stock_DataSet!$G$2:$G$6186, MATCH(1, (Stock_DataSet!$B$2:$B$6186=$A67)*(Stock_DataSet!$A$2:$A$6186=F$1), 0)), "")</f>
        <v>1801.57592773437</v>
      </c>
    </row>
    <row r="68" spans="1:6" x14ac:dyDescent="0.25">
      <c r="A68" s="10">
        <v>43840</v>
      </c>
      <c r="B68" s="7" cm="1">
        <f t="array" ref="B68">IFERROR(INDEX(Stock_DataSet!$G$2:$G$6186, MATCH(1, (Stock_DataSet!$B$2:$B$6186=$A68)*(Stock_DataSet!$A$2:$A$6186=B$1), 0)), "")</f>
        <v>1390.22229003906</v>
      </c>
      <c r="C68" s="7" cm="1">
        <f t="array" ref="C68">IFERROR(INDEX(Stock_DataSet!$G$2:$G$6186, MATCH(1, (Stock_DataSet!$B$2:$B$6186=$A68)*(Stock_DataSet!$A$2:$A$6186=C$1), 0)), "")</f>
        <v>2026.95764160156</v>
      </c>
      <c r="D68" s="7" cm="1">
        <f t="array" ref="D68">IFERROR(INDEX(Stock_DataSet!$G$2:$G$6186, MATCH(1, (Stock_DataSet!$B$2:$B$6186=$A68)*(Stock_DataSet!$A$2:$A$6186=D$1), 0)), "")</f>
        <v>1231.36437988281</v>
      </c>
      <c r="E68" s="7" cm="1">
        <f t="array" ref="E68">IFERROR(INDEX(Stock_DataSet!$G$2:$G$6186, MATCH(1, (Stock_DataSet!$B$2:$B$6186=$A68)*(Stock_DataSet!$A$2:$A$6186=E$1), 0)), "")</f>
        <v>664.250244140625</v>
      </c>
      <c r="F68" s="7" cm="1">
        <f t="array" ref="F68">IFERROR(INDEX(Stock_DataSet!$G$2:$G$6186, MATCH(1, (Stock_DataSet!$B$2:$B$6186=$A68)*(Stock_DataSet!$A$2:$A$6186=F$1), 0)), "")</f>
        <v>1819.21875</v>
      </c>
    </row>
    <row r="69" spans="1:6" x14ac:dyDescent="0.25">
      <c r="A69" s="10">
        <v>43843</v>
      </c>
      <c r="B69" s="7" cm="1">
        <f t="array" ref="B69">IFERROR(INDEX(Stock_DataSet!$G$2:$G$6186, MATCH(1, (Stock_DataSet!$B$2:$B$6186=$A69)*(Stock_DataSet!$A$2:$A$6186=B$1), 0)), "")</f>
        <v>1386.67419433593</v>
      </c>
      <c r="C69" s="7" cm="1">
        <f t="array" ref="C69">IFERROR(INDEX(Stock_DataSet!$G$2:$G$6186, MATCH(1, (Stock_DataSet!$B$2:$B$6186=$A69)*(Stock_DataSet!$A$2:$A$6186=C$1), 0)), "")</f>
        <v>2005.71325683593</v>
      </c>
      <c r="D69" s="7" cm="1">
        <f t="array" ref="D69">IFERROR(INDEX(Stock_DataSet!$G$2:$G$6186, MATCH(1, (Stock_DataSet!$B$2:$B$6186=$A69)*(Stock_DataSet!$A$2:$A$6186=D$1), 0)), "")</f>
        <v>1234.53247070312</v>
      </c>
      <c r="E69" s="7" cm="1">
        <f t="array" ref="E69">IFERROR(INDEX(Stock_DataSet!$G$2:$G$6186, MATCH(1, (Stock_DataSet!$B$2:$B$6186=$A69)*(Stock_DataSet!$A$2:$A$6186=E$1), 0)), "")</f>
        <v>696.106201171875</v>
      </c>
      <c r="F69" s="7" cm="1">
        <f t="array" ref="F69">IFERROR(INDEX(Stock_DataSet!$G$2:$G$6186, MATCH(1, (Stock_DataSet!$B$2:$B$6186=$A69)*(Stock_DataSet!$A$2:$A$6186=F$1), 0)), "")</f>
        <v>1857.25073242187</v>
      </c>
    </row>
    <row r="70" spans="1:6" x14ac:dyDescent="0.25">
      <c r="A70" s="10">
        <v>43844</v>
      </c>
      <c r="B70" s="7" cm="1">
        <f t="array" ref="B70">IFERROR(INDEX(Stock_DataSet!$G$2:$G$6186, MATCH(1, (Stock_DataSet!$B$2:$B$6186=$A70)*(Stock_DataSet!$A$2:$A$6186=B$1), 0)), "")</f>
        <v>1373.82873535156</v>
      </c>
      <c r="C70" s="7" cm="1">
        <f t="array" ref="C70">IFERROR(INDEX(Stock_DataSet!$G$2:$G$6186, MATCH(1, (Stock_DataSet!$B$2:$B$6186=$A70)*(Stock_DataSet!$A$2:$A$6186=C$1), 0)), "")</f>
        <v>2020.86804199218</v>
      </c>
      <c r="D70" s="7" cm="1">
        <f t="array" ref="D70">IFERROR(INDEX(Stock_DataSet!$G$2:$G$6186, MATCH(1, (Stock_DataSet!$B$2:$B$6186=$A70)*(Stock_DataSet!$A$2:$A$6186=D$1), 0)), "")</f>
        <v>1237.89233398437</v>
      </c>
      <c r="E70" s="7" cm="1">
        <f t="array" ref="E70">IFERROR(INDEX(Stock_DataSet!$G$2:$G$6186, MATCH(1, (Stock_DataSet!$B$2:$B$6186=$A70)*(Stock_DataSet!$A$2:$A$6186=E$1), 0)), "")</f>
        <v>697.995849609375</v>
      </c>
      <c r="F70" s="7" cm="1">
        <f t="array" ref="F70">IFERROR(INDEX(Stock_DataSet!$G$2:$G$6186, MATCH(1, (Stock_DataSet!$B$2:$B$6186=$A70)*(Stock_DataSet!$A$2:$A$6186=F$1), 0)), "")</f>
        <v>1870.23864746093</v>
      </c>
    </row>
    <row r="71" spans="1:6" x14ac:dyDescent="0.25">
      <c r="A71" s="10">
        <v>43845</v>
      </c>
      <c r="B71" s="7" cm="1">
        <f t="array" ref="B71">IFERROR(INDEX(Stock_DataSet!$G$2:$G$6186, MATCH(1, (Stock_DataSet!$B$2:$B$6186=$A71)*(Stock_DataSet!$A$2:$A$6186=B$1), 0)), "")</f>
        <v>1368.84338378906</v>
      </c>
      <c r="C71" s="7" cm="1">
        <f t="array" ref="C71">IFERROR(INDEX(Stock_DataSet!$G$2:$G$6186, MATCH(1, (Stock_DataSet!$B$2:$B$6186=$A71)*(Stock_DataSet!$A$2:$A$6186=C$1), 0)), "")</f>
        <v>2039.18176269531</v>
      </c>
      <c r="D71" s="7" cm="1">
        <f t="array" ref="D71">IFERROR(INDEX(Stock_DataSet!$G$2:$G$6186, MATCH(1, (Stock_DataSet!$B$2:$B$6186=$A71)*(Stock_DataSet!$A$2:$A$6186=D$1), 0)), "")</f>
        <v>1232.8525390625</v>
      </c>
      <c r="E71" s="7" cm="1">
        <f t="array" ref="E71">IFERROR(INDEX(Stock_DataSet!$G$2:$G$6186, MATCH(1, (Stock_DataSet!$B$2:$B$6186=$A71)*(Stock_DataSet!$A$2:$A$6186=E$1), 0)), "")</f>
        <v>690.706787109375</v>
      </c>
      <c r="F71" s="7" cm="1">
        <f t="array" ref="F71">IFERROR(INDEX(Stock_DataSet!$G$2:$G$6186, MATCH(1, (Stock_DataSet!$B$2:$B$6186=$A71)*(Stock_DataSet!$A$2:$A$6186=F$1), 0)), "")</f>
        <v>1882.20239257812</v>
      </c>
    </row>
    <row r="72" spans="1:6" x14ac:dyDescent="0.25">
      <c r="A72" s="10">
        <v>43846</v>
      </c>
      <c r="B72" s="7" cm="1">
        <f t="array" ref="B72">IFERROR(INDEX(Stock_DataSet!$G$2:$G$6186, MATCH(1, (Stock_DataSet!$B$2:$B$6186=$A72)*(Stock_DataSet!$A$2:$A$6186=B$1), 0)), "")</f>
        <v>1381.46398925781</v>
      </c>
      <c r="C72" s="7" cm="1">
        <f t="array" ref="C72">IFERROR(INDEX(Stock_DataSet!$G$2:$G$6186, MATCH(1, (Stock_DataSet!$B$2:$B$6186=$A72)*(Stock_DataSet!$A$2:$A$6186=C$1), 0)), "")</f>
        <v>2050.0791015625</v>
      </c>
      <c r="D72" s="7" cm="1">
        <f t="array" ref="D72">IFERROR(INDEX(Stock_DataSet!$G$2:$G$6186, MATCH(1, (Stock_DataSet!$B$2:$B$6186=$A72)*(Stock_DataSet!$A$2:$A$6186=D$1), 0)), "")</f>
        <v>1236.11645507812</v>
      </c>
      <c r="E72" s="7" cm="1">
        <f t="array" ref="E72">IFERROR(INDEX(Stock_DataSet!$G$2:$G$6186, MATCH(1, (Stock_DataSet!$B$2:$B$6186=$A72)*(Stock_DataSet!$A$2:$A$6186=E$1), 0)), "")</f>
        <v>690.21185302734295</v>
      </c>
      <c r="F72" s="7" cm="1">
        <f t="array" ref="F72">IFERROR(INDEX(Stock_DataSet!$G$2:$G$6186, MATCH(1, (Stock_DataSet!$B$2:$B$6186=$A72)*(Stock_DataSet!$A$2:$A$6186=F$1), 0)), "")</f>
        <v>1907.89855957031</v>
      </c>
    </row>
    <row r="73" spans="1:6" x14ac:dyDescent="0.25">
      <c r="A73" s="10">
        <v>43847</v>
      </c>
      <c r="B73" s="7" cm="1">
        <f t="array" ref="B73">IFERROR(INDEX(Stock_DataSet!$G$2:$G$6186, MATCH(1, (Stock_DataSet!$B$2:$B$6186=$A73)*(Stock_DataSet!$A$2:$A$6186=B$1), 0)), "")</f>
        <v>1420.17993164062</v>
      </c>
      <c r="C73" s="7" cm="1">
        <f t="array" ref="C73">IFERROR(INDEX(Stock_DataSet!$G$2:$G$6186, MATCH(1, (Stock_DataSet!$B$2:$B$6186=$A73)*(Stock_DataSet!$A$2:$A$6186=C$1), 0)), "")</f>
        <v>2032.03991699218</v>
      </c>
      <c r="D73" s="7" cm="1">
        <f t="array" ref="D73">IFERROR(INDEX(Stock_DataSet!$G$2:$G$6186, MATCH(1, (Stock_DataSet!$B$2:$B$6186=$A73)*(Stock_DataSet!$A$2:$A$6186=D$1), 0)), "")</f>
        <v>1226.99670410156</v>
      </c>
      <c r="E73" s="7" cm="1">
        <f t="array" ref="E73">IFERROR(INDEX(Stock_DataSet!$G$2:$G$6186, MATCH(1, (Stock_DataSet!$B$2:$B$6186=$A73)*(Stock_DataSet!$A$2:$A$6186=E$1), 0)), "")</f>
        <v>690.97662353515602</v>
      </c>
      <c r="F73" s="7" cm="1">
        <f t="array" ref="F73">IFERROR(INDEX(Stock_DataSet!$G$2:$G$6186, MATCH(1, (Stock_DataSet!$B$2:$B$6186=$A73)*(Stock_DataSet!$A$2:$A$6186=F$1), 0)), "")</f>
        <v>1918.18640136718</v>
      </c>
    </row>
    <row r="74" spans="1:6" x14ac:dyDescent="0.25">
      <c r="A74" s="10">
        <v>43850</v>
      </c>
      <c r="B74" s="7" cm="1">
        <f t="array" ref="B74">IFERROR(INDEX(Stock_DataSet!$G$2:$G$6186, MATCH(1, (Stock_DataSet!$B$2:$B$6186=$A74)*(Stock_DataSet!$A$2:$A$6186=B$1), 0)), "")</f>
        <v>1376.47863769531</v>
      </c>
      <c r="C74" s="7" cm="1">
        <f t="array" ref="C74">IFERROR(INDEX(Stock_DataSet!$G$2:$G$6186, MATCH(1, (Stock_DataSet!$B$2:$B$6186=$A74)*(Stock_DataSet!$A$2:$A$6186=C$1), 0)), "")</f>
        <v>1987.3994140625</v>
      </c>
      <c r="D74" s="7" cm="1">
        <f t="array" ref="D74">IFERROR(INDEX(Stock_DataSet!$G$2:$G$6186, MATCH(1, (Stock_DataSet!$B$2:$B$6186=$A74)*(Stock_DataSet!$A$2:$A$6186=D$1), 0)), "")</f>
        <v>1204.67712402343</v>
      </c>
      <c r="E74" s="7" cm="1">
        <f t="array" ref="E74">IFERROR(INDEX(Stock_DataSet!$G$2:$G$6186, MATCH(1, (Stock_DataSet!$B$2:$B$6186=$A74)*(Stock_DataSet!$A$2:$A$6186=E$1), 0)), "")</f>
        <v>691.51672363281205</v>
      </c>
      <c r="F74" s="7" cm="1">
        <f t="array" ref="F74">IFERROR(INDEX(Stock_DataSet!$G$2:$G$6186, MATCH(1, (Stock_DataSet!$B$2:$B$6186=$A74)*(Stock_DataSet!$A$2:$A$6186=F$1), 0)), "")</f>
        <v>1920.56042480468</v>
      </c>
    </row>
    <row r="75" spans="1:6" x14ac:dyDescent="0.25">
      <c r="A75" s="10">
        <v>43851</v>
      </c>
      <c r="B75" s="7" cm="1">
        <f t="array" ref="B75">IFERROR(INDEX(Stock_DataSet!$G$2:$G$6186, MATCH(1, (Stock_DataSet!$B$2:$B$6186=$A75)*(Stock_DataSet!$A$2:$A$6186=B$1), 0)), "")</f>
        <v>1377.87109375</v>
      </c>
      <c r="C75" s="7" cm="1">
        <f t="array" ref="C75">IFERROR(INDEX(Stock_DataSet!$G$2:$G$6186, MATCH(1, (Stock_DataSet!$B$2:$B$6186=$A75)*(Stock_DataSet!$A$2:$A$6186=C$1), 0)), "")</f>
        <v>1988.03991699218</v>
      </c>
      <c r="D75" s="7" cm="1">
        <f t="array" ref="D75">IFERROR(INDEX(Stock_DataSet!$G$2:$G$6186, MATCH(1, (Stock_DataSet!$B$2:$B$6186=$A75)*(Stock_DataSet!$A$2:$A$6186=D$1), 0)), "")</f>
        <v>1194.54931640625</v>
      </c>
      <c r="E75" s="7" cm="1">
        <f t="array" ref="E75">IFERROR(INDEX(Stock_DataSet!$G$2:$G$6186, MATCH(1, (Stock_DataSet!$B$2:$B$6186=$A75)*(Stock_DataSet!$A$2:$A$6186=E$1), 0)), "")</f>
        <v>686.162353515625</v>
      </c>
      <c r="F75" s="7" cm="1">
        <f t="array" ref="F75">IFERROR(INDEX(Stock_DataSet!$G$2:$G$6186, MATCH(1, (Stock_DataSet!$B$2:$B$6186=$A75)*(Stock_DataSet!$A$2:$A$6186=F$1), 0)), "")</f>
        <v>1913.62426757812</v>
      </c>
    </row>
    <row r="76" spans="1:6" x14ac:dyDescent="0.25">
      <c r="A76" s="10">
        <v>43852</v>
      </c>
      <c r="B76" s="7" cm="1">
        <f t="array" ref="B76">IFERROR(INDEX(Stock_DataSet!$G$2:$G$6186, MATCH(1, (Stock_DataSet!$B$2:$B$6186=$A76)*(Stock_DataSet!$A$2:$A$6186=B$1), 0)), "")</f>
        <v>1377.376953125</v>
      </c>
      <c r="C76" s="7" cm="1">
        <f t="array" ref="C76">IFERROR(INDEX(Stock_DataSet!$G$2:$G$6186, MATCH(1, (Stock_DataSet!$B$2:$B$6186=$A76)*(Stock_DataSet!$A$2:$A$6186=C$1), 0)), "")</f>
        <v>2020.86804199218</v>
      </c>
      <c r="D76" s="7" cm="1">
        <f t="array" ref="D76">IFERROR(INDEX(Stock_DataSet!$G$2:$G$6186, MATCH(1, (Stock_DataSet!$B$2:$B$6186=$A76)*(Stock_DataSet!$A$2:$A$6186=D$1), 0)), "")</f>
        <v>1191.18933105468</v>
      </c>
      <c r="E76" s="7" cm="1">
        <f t="array" ref="E76">IFERROR(INDEX(Stock_DataSet!$G$2:$G$6186, MATCH(1, (Stock_DataSet!$B$2:$B$6186=$A76)*(Stock_DataSet!$A$2:$A$6186=E$1), 0)), "")</f>
        <v>693.09143066406205</v>
      </c>
      <c r="F76" s="7" cm="1">
        <f t="array" ref="F76">IFERROR(INDEX(Stock_DataSet!$G$2:$G$6186, MATCH(1, (Stock_DataSet!$B$2:$B$6186=$A76)*(Stock_DataSet!$A$2:$A$6186=F$1), 0)), "")</f>
        <v>1910.17956542968</v>
      </c>
    </row>
    <row r="77" spans="1:6" x14ac:dyDescent="0.25">
      <c r="A77" s="10">
        <v>43853</v>
      </c>
      <c r="B77" s="7" cm="1">
        <f t="array" ref="B77">IFERROR(INDEX(Stock_DataSet!$G$2:$G$6186, MATCH(1, (Stock_DataSet!$B$2:$B$6186=$A77)*(Stock_DataSet!$A$2:$A$6186=B$1), 0)), "")</f>
        <v>1371.53820800781</v>
      </c>
      <c r="C77" s="7" cm="1">
        <f t="array" ref="C77">IFERROR(INDEX(Stock_DataSet!$G$2:$G$6186, MATCH(1, (Stock_DataSet!$B$2:$B$6186=$A77)*(Stock_DataSet!$A$2:$A$6186=C$1), 0)), "")</f>
        <v>2010.81823730468</v>
      </c>
      <c r="D77" s="7" cm="1">
        <f t="array" ref="D77">IFERROR(INDEX(Stock_DataSet!$G$2:$G$6186, MATCH(1, (Stock_DataSet!$B$2:$B$6186=$A77)*(Stock_DataSet!$A$2:$A$6186=D$1), 0)), "")</f>
        <v>1195.029296875</v>
      </c>
      <c r="E77" s="7" cm="1">
        <f t="array" ref="E77">IFERROR(INDEX(Stock_DataSet!$G$2:$G$6186, MATCH(1, (Stock_DataSet!$B$2:$B$6186=$A77)*(Stock_DataSet!$A$2:$A$6186=E$1), 0)), "")</f>
        <v>705.82476806640602</v>
      </c>
      <c r="F77" s="7" cm="1">
        <f t="array" ref="F77">IFERROR(INDEX(Stock_DataSet!$G$2:$G$6186, MATCH(1, (Stock_DataSet!$B$2:$B$6186=$A77)*(Stock_DataSet!$A$2:$A$6186=F$1), 0)), "")</f>
        <v>1915.02075195312</v>
      </c>
    </row>
    <row r="78" spans="1:6" x14ac:dyDescent="0.25">
      <c r="A78" s="10">
        <v>43854</v>
      </c>
      <c r="B78" s="7" cm="1">
        <f t="array" ref="B78">IFERROR(INDEX(Stock_DataSet!$G$2:$G$6186, MATCH(1, (Stock_DataSet!$B$2:$B$6186=$A78)*(Stock_DataSet!$A$2:$A$6186=B$1), 0)), "")</f>
        <v>1366.77734375</v>
      </c>
      <c r="C78" s="7" cm="1">
        <f t="array" ref="C78">IFERROR(INDEX(Stock_DataSet!$G$2:$G$6186, MATCH(1, (Stock_DataSet!$B$2:$B$6186=$A78)*(Stock_DataSet!$A$2:$A$6186=C$1), 0)), "")</f>
        <v>2003.88928222656</v>
      </c>
      <c r="D78" s="7" cm="1">
        <f t="array" ref="D78">IFERROR(INDEX(Stock_DataSet!$G$2:$G$6186, MATCH(1, (Stock_DataSet!$B$2:$B$6186=$A78)*(Stock_DataSet!$A$2:$A$6186=D$1), 0)), "")</f>
        <v>1194.74145507812</v>
      </c>
      <c r="E78" s="7" cm="1">
        <f t="array" ref="E78">IFERROR(INDEX(Stock_DataSet!$G$2:$G$6186, MATCH(1, (Stock_DataSet!$B$2:$B$6186=$A78)*(Stock_DataSet!$A$2:$A$6186=E$1), 0)), "")</f>
        <v>704.38494873046795</v>
      </c>
      <c r="F78" s="7" cm="1">
        <f t="array" ref="F78">IFERROR(INDEX(Stock_DataSet!$G$2:$G$6186, MATCH(1, (Stock_DataSet!$B$2:$B$6186=$A78)*(Stock_DataSet!$A$2:$A$6186=F$1), 0)), "")</f>
        <v>1930.66198730468</v>
      </c>
    </row>
    <row r="79" spans="1:6" x14ac:dyDescent="0.25">
      <c r="A79" s="10">
        <v>43857</v>
      </c>
      <c r="B79" s="7" cm="1">
        <f t="array" ref="B79">IFERROR(INDEX(Stock_DataSet!$G$2:$G$6186, MATCH(1, (Stock_DataSet!$B$2:$B$6186=$A79)*(Stock_DataSet!$A$2:$A$6186=B$1), 0)), "")</f>
        <v>1353.30297851562</v>
      </c>
      <c r="C79" s="7" cm="1">
        <f t="array" ref="C79">IFERROR(INDEX(Stock_DataSet!$G$2:$G$6186, MATCH(1, (Stock_DataSet!$B$2:$B$6186=$A79)*(Stock_DataSet!$A$2:$A$6186=C$1), 0)), "")</f>
        <v>1990.90246582031</v>
      </c>
      <c r="D79" s="7" cm="1">
        <f t="array" ref="D79">IFERROR(INDEX(Stock_DataSet!$G$2:$G$6186, MATCH(1, (Stock_DataSet!$B$2:$B$6186=$A79)*(Stock_DataSet!$A$2:$A$6186=D$1), 0)), "")</f>
        <v>1164.64587402343</v>
      </c>
      <c r="E79" s="7" cm="1">
        <f t="array" ref="E79">IFERROR(INDEX(Stock_DataSet!$G$2:$G$6186, MATCH(1, (Stock_DataSet!$B$2:$B$6186=$A79)*(Stock_DataSet!$A$2:$A$6186=E$1), 0)), "")</f>
        <v>700.200439453125</v>
      </c>
      <c r="F79" s="7" cm="1">
        <f t="array" ref="F79">IFERROR(INDEX(Stock_DataSet!$G$2:$G$6186, MATCH(1, (Stock_DataSet!$B$2:$B$6186=$A79)*(Stock_DataSet!$A$2:$A$6186=F$1), 0)), "")</f>
        <v>1919.1640625</v>
      </c>
    </row>
    <row r="80" spans="1:6" x14ac:dyDescent="0.25">
      <c r="A80" s="10">
        <v>43858</v>
      </c>
      <c r="B80" s="7" cm="1">
        <f t="array" ref="B80">IFERROR(INDEX(Stock_DataSet!$G$2:$G$6186, MATCH(1, (Stock_DataSet!$B$2:$B$6186=$A80)*(Stock_DataSet!$A$2:$A$6186=B$1), 0)), "")</f>
        <v>1322.04296875</v>
      </c>
      <c r="C80" s="7" cm="1">
        <f t="array" ref="C80">IFERROR(INDEX(Stock_DataSet!$G$2:$G$6186, MATCH(1, (Stock_DataSet!$B$2:$B$6186=$A80)*(Stock_DataSet!$A$2:$A$6186=C$1), 0)), "")</f>
        <v>2004.21057128906</v>
      </c>
      <c r="D80" s="7" cm="1">
        <f t="array" ref="D80">IFERROR(INDEX(Stock_DataSet!$G$2:$G$6186, MATCH(1, (Stock_DataSet!$B$2:$B$6186=$A80)*(Stock_DataSet!$A$2:$A$6186=D$1), 0)), "")</f>
        <v>1174.24572753906</v>
      </c>
      <c r="E80" s="7" cm="1">
        <f t="array" ref="E80">IFERROR(INDEX(Stock_DataSet!$G$2:$G$6186, MATCH(1, (Stock_DataSet!$B$2:$B$6186=$A80)*(Stock_DataSet!$A$2:$A$6186=E$1), 0)), "")</f>
        <v>700.110595703125</v>
      </c>
      <c r="F80" s="7" cm="1">
        <f t="array" ref="F80">IFERROR(INDEX(Stock_DataSet!$G$2:$G$6186, MATCH(1, (Stock_DataSet!$B$2:$B$6186=$A80)*(Stock_DataSet!$A$2:$A$6186=F$1), 0)), "")</f>
        <v>1918.46557617187</v>
      </c>
    </row>
    <row r="81" spans="1:6" x14ac:dyDescent="0.25">
      <c r="A81" s="10">
        <v>43859</v>
      </c>
      <c r="B81" s="7" cm="1">
        <f t="array" ref="B81">IFERROR(INDEX(Stock_DataSet!$G$2:$G$6186, MATCH(1, (Stock_DataSet!$B$2:$B$6186=$A81)*(Stock_DataSet!$A$2:$A$6186=B$1), 0)), "")</f>
        <v>1329.31909179687</v>
      </c>
      <c r="C81" s="7" cm="1">
        <f t="array" ref="C81">IFERROR(INDEX(Stock_DataSet!$G$2:$G$6186, MATCH(1, (Stock_DataSet!$B$2:$B$6186=$A81)*(Stock_DataSet!$A$2:$A$6186=C$1), 0)), "")</f>
        <v>1977.45727539062</v>
      </c>
      <c r="D81" s="7" cm="1">
        <f t="array" ref="D81">IFERROR(INDEX(Stock_DataSet!$G$2:$G$6186, MATCH(1, (Stock_DataSet!$B$2:$B$6186=$A81)*(Stock_DataSet!$A$2:$A$6186=D$1), 0)), "")</f>
        <v>1186.38940429687</v>
      </c>
      <c r="E81" s="7" cm="1">
        <f t="array" ref="E81">IFERROR(INDEX(Stock_DataSet!$G$2:$G$6186, MATCH(1, (Stock_DataSet!$B$2:$B$6186=$A81)*(Stock_DataSet!$A$2:$A$6186=E$1), 0)), "")</f>
        <v>710.63922119140602</v>
      </c>
      <c r="F81" s="7" cm="1">
        <f t="array" ref="F81">IFERROR(INDEX(Stock_DataSet!$G$2:$G$6186, MATCH(1, (Stock_DataSet!$B$2:$B$6186=$A81)*(Stock_DataSet!$A$2:$A$6186=F$1), 0)), "")</f>
        <v>1931.12756347656</v>
      </c>
    </row>
    <row r="82" spans="1:6" x14ac:dyDescent="0.25">
      <c r="A82" s="10">
        <v>43860</v>
      </c>
      <c r="B82" s="7" cm="1">
        <f t="array" ref="B82">IFERROR(INDEX(Stock_DataSet!$G$2:$G$6186, MATCH(1, (Stock_DataSet!$B$2:$B$6186=$A82)*(Stock_DataSet!$A$2:$A$6186=B$1), 0)), "")</f>
        <v>1296.89111328125</v>
      </c>
      <c r="C82" s="7" cm="1">
        <f t="array" ref="C82">IFERROR(INDEX(Stock_DataSet!$G$2:$G$6186, MATCH(1, (Stock_DataSet!$B$2:$B$6186=$A82)*(Stock_DataSet!$A$2:$A$6186=C$1), 0)), "")</f>
        <v>1962.08447265625</v>
      </c>
      <c r="D82" s="7" cm="1">
        <f t="array" ref="D82">IFERROR(INDEX(Stock_DataSet!$G$2:$G$6186, MATCH(1, (Stock_DataSet!$B$2:$B$6186=$A82)*(Stock_DataSet!$A$2:$A$6186=D$1), 0)), "")</f>
        <v>1176.98181152343</v>
      </c>
      <c r="E82" s="7" cm="1">
        <f t="array" ref="E82">IFERROR(INDEX(Stock_DataSet!$G$2:$G$6186, MATCH(1, (Stock_DataSet!$B$2:$B$6186=$A82)*(Stock_DataSet!$A$2:$A$6186=E$1), 0)), "")</f>
        <v>702.54022216796795</v>
      </c>
      <c r="F82" s="7" cm="1">
        <f t="array" ref="F82">IFERROR(INDEX(Stock_DataSet!$G$2:$G$6186, MATCH(1, (Stock_DataSet!$B$2:$B$6186=$A82)*(Stock_DataSet!$A$2:$A$6186=F$1), 0)), "")</f>
        <v>1916.13806152343</v>
      </c>
    </row>
    <row r="83" spans="1:6" x14ac:dyDescent="0.25">
      <c r="A83" s="10">
        <v>43861</v>
      </c>
      <c r="B83" s="7" cm="1">
        <f t="array" ref="B83">IFERROR(INDEX(Stock_DataSet!$G$2:$G$6186, MATCH(1, (Stock_DataSet!$B$2:$B$6186=$A83)*(Stock_DataSet!$A$2:$A$6186=B$1), 0)), "")</f>
        <v>1268.05651855468</v>
      </c>
      <c r="C83" s="7" cm="1">
        <f t="array" ref="C83">IFERROR(INDEX(Stock_DataSet!$G$2:$G$6186, MATCH(1, (Stock_DataSet!$B$2:$B$6186=$A83)*(Stock_DataSet!$A$2:$A$6186=C$1), 0)), "")</f>
        <v>1908.11804199218</v>
      </c>
      <c r="D83" s="7" cm="1">
        <f t="array" ref="D83">IFERROR(INDEX(Stock_DataSet!$G$2:$G$6186, MATCH(1, (Stock_DataSet!$B$2:$B$6186=$A83)*(Stock_DataSet!$A$2:$A$6186=D$1), 0)), "")</f>
        <v>1177.2216796875</v>
      </c>
      <c r="E83" s="7" cm="1">
        <f t="array" ref="E83">IFERROR(INDEX(Stock_DataSet!$G$2:$G$6186, MATCH(1, (Stock_DataSet!$B$2:$B$6186=$A83)*(Stock_DataSet!$A$2:$A$6186=E$1), 0)), "")</f>
        <v>698.26580810546795</v>
      </c>
      <c r="F83" s="7" cm="1">
        <f t="array" ref="F83">IFERROR(INDEX(Stock_DataSet!$G$2:$G$6186, MATCH(1, (Stock_DataSet!$B$2:$B$6186=$A83)*(Stock_DataSet!$A$2:$A$6186=F$1), 0)), "")</f>
        <v>1893.93310546875</v>
      </c>
    </row>
    <row r="84" spans="1:6" x14ac:dyDescent="0.25">
      <c r="A84" s="10">
        <v>43864</v>
      </c>
      <c r="B84" s="7" cm="1">
        <f t="array" ref="B84">IFERROR(INDEX(Stock_DataSet!$G$2:$G$6186, MATCH(1, (Stock_DataSet!$B$2:$B$6186=$A84)*(Stock_DataSet!$A$2:$A$6186=B$1), 0)), "")</f>
        <v>1244.56652832031</v>
      </c>
      <c r="C84" s="7" cm="1">
        <f t="array" ref="C84">IFERROR(INDEX(Stock_DataSet!$G$2:$G$6186, MATCH(1, (Stock_DataSet!$B$2:$B$6186=$A84)*(Stock_DataSet!$A$2:$A$6186=C$1), 0)), "")</f>
        <v>1929.64050292968</v>
      </c>
      <c r="D84" s="7" cm="1">
        <f t="array" ref="D84">IFERROR(INDEX(Stock_DataSet!$G$2:$G$6186, MATCH(1, (Stock_DataSet!$B$2:$B$6186=$A84)*(Stock_DataSet!$A$2:$A$6186=D$1), 0)), "")</f>
        <v>1145.0625</v>
      </c>
      <c r="E84" s="7" cm="1">
        <f t="array" ref="E84">IFERROR(INDEX(Stock_DataSet!$G$2:$G$6186, MATCH(1, (Stock_DataSet!$B$2:$B$6186=$A84)*(Stock_DataSet!$A$2:$A$6186=E$1), 0)), "")</f>
        <v>690.57171630859295</v>
      </c>
      <c r="F84" s="7" cm="1">
        <f t="array" ref="F84">IFERROR(INDEX(Stock_DataSet!$G$2:$G$6186, MATCH(1, (Stock_DataSet!$B$2:$B$6186=$A84)*(Stock_DataSet!$A$2:$A$6186=F$1), 0)), "")</f>
        <v>2028.65246582031</v>
      </c>
    </row>
    <row r="85" spans="1:6" x14ac:dyDescent="0.25">
      <c r="A85" s="10">
        <v>43865</v>
      </c>
      <c r="B85" s="7" cm="1">
        <f t="array" ref="B85">IFERROR(INDEX(Stock_DataSet!$G$2:$G$6186, MATCH(1, (Stock_DataSet!$B$2:$B$6186=$A85)*(Stock_DataSet!$A$2:$A$6186=B$1), 0)), "")</f>
        <v>1281.30590820312</v>
      </c>
      <c r="C85" s="7" cm="1">
        <f t="array" ref="C85">IFERROR(INDEX(Stock_DataSet!$G$2:$G$6186, MATCH(1, (Stock_DataSet!$B$2:$B$6186=$A85)*(Stock_DataSet!$A$2:$A$6186=C$1), 0)), "")</f>
        <v>1934.458984375</v>
      </c>
      <c r="D85" s="7" cm="1">
        <f t="array" ref="D85">IFERROR(INDEX(Stock_DataSet!$G$2:$G$6186, MATCH(1, (Stock_DataSet!$B$2:$B$6186=$A85)*(Stock_DataSet!$A$2:$A$6186=D$1), 0)), "")</f>
        <v>1180.58166503906</v>
      </c>
      <c r="E85" s="7" cm="1">
        <f t="array" ref="E85">IFERROR(INDEX(Stock_DataSet!$G$2:$G$6186, MATCH(1, (Stock_DataSet!$B$2:$B$6186=$A85)*(Stock_DataSet!$A$2:$A$6186=E$1), 0)), "")</f>
        <v>708.97430419921795</v>
      </c>
      <c r="F85" s="7" cm="1">
        <f t="array" ref="F85">IFERROR(INDEX(Stock_DataSet!$G$2:$G$6186, MATCH(1, (Stock_DataSet!$B$2:$B$6186=$A85)*(Stock_DataSet!$A$2:$A$6186=F$1), 0)), "")</f>
        <v>2006.91296386718</v>
      </c>
    </row>
    <row r="86" spans="1:6" x14ac:dyDescent="0.25">
      <c r="A86" s="10">
        <v>43866</v>
      </c>
      <c r="B86" s="7" cm="1">
        <f t="array" ref="B86">IFERROR(INDEX(Stock_DataSet!$G$2:$G$6186, MATCH(1, (Stock_DataSet!$B$2:$B$6186=$A86)*(Stock_DataSet!$A$2:$A$6186=B$1), 0)), "")</f>
        <v>1301.15783691406</v>
      </c>
      <c r="C86" s="7" cm="1">
        <f t="array" ref="C86">IFERROR(INDEX(Stock_DataSet!$G$2:$G$6186, MATCH(1, (Stock_DataSet!$B$2:$B$6186=$A86)*(Stock_DataSet!$A$2:$A$6186=C$1), 0)), "")</f>
        <v>1970.06872558593</v>
      </c>
      <c r="D86" s="7" cm="1">
        <f t="array" ref="D86">IFERROR(INDEX(Stock_DataSet!$G$2:$G$6186, MATCH(1, (Stock_DataSet!$B$2:$B$6186=$A86)*(Stock_DataSet!$A$2:$A$6186=D$1), 0)), "")</f>
        <v>1194.83728027343</v>
      </c>
      <c r="E86" s="7" cm="1">
        <f t="array" ref="E86">IFERROR(INDEX(Stock_DataSet!$G$2:$G$6186, MATCH(1, (Stock_DataSet!$B$2:$B$6186=$A86)*(Stock_DataSet!$A$2:$A$6186=E$1), 0)), "")</f>
        <v>706.00476074218705</v>
      </c>
      <c r="F86" s="7" cm="1">
        <f t="array" ref="F86">IFERROR(INDEX(Stock_DataSet!$G$2:$G$6186, MATCH(1, (Stock_DataSet!$B$2:$B$6186=$A86)*(Stock_DataSet!$A$2:$A$6186=F$1), 0)), "")</f>
        <v>2011.28869628906</v>
      </c>
    </row>
    <row r="87" spans="1:6" x14ac:dyDescent="0.25">
      <c r="A87" s="10">
        <v>43867</v>
      </c>
      <c r="B87" s="7" cm="1">
        <f t="array" ref="B87">IFERROR(INDEX(Stock_DataSet!$G$2:$G$6186, MATCH(1, (Stock_DataSet!$B$2:$B$6186=$A87)*(Stock_DataSet!$A$2:$A$6186=B$1), 0)), "")</f>
        <v>1309.51184082031</v>
      </c>
      <c r="C87" s="7" cm="1">
        <f t="array" ref="C87">IFERROR(INDEX(Stock_DataSet!$G$2:$G$6186, MATCH(1, (Stock_DataSet!$B$2:$B$6186=$A87)*(Stock_DataSet!$A$2:$A$6186=C$1), 0)), "")</f>
        <v>1953.365234375</v>
      </c>
      <c r="D87" s="7" cm="1">
        <f t="array" ref="D87">IFERROR(INDEX(Stock_DataSet!$G$2:$G$6186, MATCH(1, (Stock_DataSet!$B$2:$B$6186=$A87)*(Stock_DataSet!$A$2:$A$6186=D$1), 0)), "")</f>
        <v>1190.18151855468</v>
      </c>
      <c r="E87" s="7" cm="1">
        <f t="array" ref="E87">IFERROR(INDEX(Stock_DataSet!$G$2:$G$6186, MATCH(1, (Stock_DataSet!$B$2:$B$6186=$A87)*(Stock_DataSet!$A$2:$A$6186=E$1), 0)), "")</f>
        <v>694.12634277343705</v>
      </c>
      <c r="F87" s="7" cm="1">
        <f t="array" ref="F87">IFERROR(INDEX(Stock_DataSet!$G$2:$G$6186, MATCH(1, (Stock_DataSet!$B$2:$B$6186=$A87)*(Stock_DataSet!$A$2:$A$6186=F$1), 0)), "")</f>
        <v>2007.65771484375</v>
      </c>
    </row>
    <row r="88" spans="1:6" x14ac:dyDescent="0.25">
      <c r="A88" s="10">
        <v>43868</v>
      </c>
      <c r="B88" s="7" cm="1">
        <f t="array" ref="B88">IFERROR(INDEX(Stock_DataSet!$G$2:$G$6186, MATCH(1, (Stock_DataSet!$B$2:$B$6186=$A88)*(Stock_DataSet!$A$2:$A$6186=B$1), 0)), "")</f>
        <v>1287.81860351562</v>
      </c>
      <c r="C88" s="7" cm="1">
        <f t="array" ref="C88">IFERROR(INDEX(Stock_DataSet!$G$2:$G$6186, MATCH(1, (Stock_DataSet!$B$2:$B$6186=$A88)*(Stock_DataSet!$A$2:$A$6186=C$1), 0)), "")</f>
        <v>1960.89099121093</v>
      </c>
      <c r="D88" s="7" cm="1">
        <f t="array" ref="D88">IFERROR(INDEX(Stock_DataSet!$G$2:$G$6186, MATCH(1, (Stock_DataSet!$B$2:$B$6186=$A88)*(Stock_DataSet!$A$2:$A$6186=D$1), 0)), "")</f>
        <v>1192.48547363281</v>
      </c>
      <c r="E88" s="7" cm="1">
        <f t="array" ref="E88">IFERROR(INDEX(Stock_DataSet!$G$2:$G$6186, MATCH(1, (Stock_DataSet!$B$2:$B$6186=$A88)*(Stock_DataSet!$A$2:$A$6186=E$1), 0)), "")</f>
        <v>699.48052978515602</v>
      </c>
      <c r="F88" s="7" cm="1">
        <f t="array" ref="F88">IFERROR(INDEX(Stock_DataSet!$G$2:$G$6186, MATCH(1, (Stock_DataSet!$B$2:$B$6186=$A88)*(Stock_DataSet!$A$2:$A$6186=F$1), 0)), "")</f>
        <v>2010.96276855468</v>
      </c>
    </row>
    <row r="89" spans="1:6" x14ac:dyDescent="0.25">
      <c r="A89" s="10">
        <v>43871</v>
      </c>
      <c r="B89" s="7" cm="1">
        <f t="array" ref="B89">IFERROR(INDEX(Stock_DataSet!$G$2:$G$6186, MATCH(1, (Stock_DataSet!$B$2:$B$6186=$A89)*(Stock_DataSet!$A$2:$A$6186=B$1), 0)), "")</f>
        <v>1289.57019042968</v>
      </c>
      <c r="C89" s="7" cm="1">
        <f t="array" ref="C89">IFERROR(INDEX(Stock_DataSet!$G$2:$G$6186, MATCH(1, (Stock_DataSet!$B$2:$B$6186=$A89)*(Stock_DataSet!$A$2:$A$6186=C$1), 0)), "")</f>
        <v>1984.2021484375</v>
      </c>
      <c r="D89" s="7" cm="1">
        <f t="array" ref="D89">IFERROR(INDEX(Stock_DataSet!$G$2:$G$6186, MATCH(1, (Stock_DataSet!$B$2:$B$6186=$A89)*(Stock_DataSet!$A$2:$A$6186=D$1), 0)), "")</f>
        <v>1190.66137695312</v>
      </c>
      <c r="E89" s="7" cm="1">
        <f t="array" ref="E89">IFERROR(INDEX(Stock_DataSet!$G$2:$G$6186, MATCH(1, (Stock_DataSet!$B$2:$B$6186=$A89)*(Stock_DataSet!$A$2:$A$6186=E$1), 0)), "")</f>
        <v>695.79113769531205</v>
      </c>
      <c r="F89" s="7" cm="1">
        <f t="array" ref="F89">IFERROR(INDEX(Stock_DataSet!$G$2:$G$6186, MATCH(1, (Stock_DataSet!$B$2:$B$6186=$A89)*(Stock_DataSet!$A$2:$A$6186=F$1), 0)), "")</f>
        <v>2010.35766601562</v>
      </c>
    </row>
    <row r="90" spans="1:6" x14ac:dyDescent="0.25">
      <c r="A90" s="10">
        <v>43872</v>
      </c>
      <c r="B90" s="7" cm="1">
        <f t="array" ref="B90">IFERROR(INDEX(Stock_DataSet!$G$2:$G$6186, MATCH(1, (Stock_DataSet!$B$2:$B$6186=$A90)*(Stock_DataSet!$A$2:$A$6186=B$1), 0)), "")</f>
        <v>1304.97570800781</v>
      </c>
      <c r="C90" s="7" cm="1">
        <f t="array" ref="C90">IFERROR(INDEX(Stock_DataSet!$G$2:$G$6186, MATCH(1, (Stock_DataSet!$B$2:$B$6186=$A90)*(Stock_DataSet!$A$2:$A$6186=C$1), 0)), "")</f>
        <v>1976.35522460937</v>
      </c>
      <c r="D90" s="7" cm="1">
        <f t="array" ref="D90">IFERROR(INDEX(Stock_DataSet!$G$2:$G$6186, MATCH(1, (Stock_DataSet!$B$2:$B$6186=$A90)*(Stock_DataSet!$A$2:$A$6186=D$1), 0)), "")</f>
        <v>1190.94946289062</v>
      </c>
      <c r="E90" s="7" cm="1">
        <f t="array" ref="E90">IFERROR(INDEX(Stock_DataSet!$G$2:$G$6186, MATCH(1, (Stock_DataSet!$B$2:$B$6186=$A90)*(Stock_DataSet!$A$2:$A$6186=E$1), 0)), "")</f>
        <v>696.106201171875</v>
      </c>
      <c r="F90" s="7" cm="1">
        <f t="array" ref="F90">IFERROR(INDEX(Stock_DataSet!$G$2:$G$6186, MATCH(1, (Stock_DataSet!$B$2:$B$6186=$A90)*(Stock_DataSet!$A$2:$A$6186=F$1), 0)), "")</f>
        <v>2004.16625976562</v>
      </c>
    </row>
    <row r="91" spans="1:6" x14ac:dyDescent="0.25">
      <c r="A91" s="10">
        <v>43873</v>
      </c>
      <c r="B91" s="7" cm="1">
        <f t="array" ref="B91">IFERROR(INDEX(Stock_DataSet!$G$2:$G$6186, MATCH(1, (Stock_DataSet!$B$2:$B$6186=$A91)*(Stock_DataSet!$A$2:$A$6186=B$1), 0)), "")</f>
        <v>1320.74047851562</v>
      </c>
      <c r="C91" s="7" cm="1">
        <f t="array" ref="C91">IFERROR(INDEX(Stock_DataSet!$G$2:$G$6186, MATCH(1, (Stock_DataSet!$B$2:$B$6186=$A91)*(Stock_DataSet!$A$2:$A$6186=C$1), 0)), "")</f>
        <v>1992.27917480468</v>
      </c>
      <c r="D91" s="7" cm="1">
        <f t="array" ref="D91">IFERROR(INDEX(Stock_DataSet!$G$2:$G$6186, MATCH(1, (Stock_DataSet!$B$2:$B$6186=$A91)*(Stock_DataSet!$A$2:$A$6186=D$1), 0)), "")</f>
        <v>1199.01330566406</v>
      </c>
      <c r="E91" s="7" cm="1">
        <f t="array" ref="E91">IFERROR(INDEX(Stock_DataSet!$G$2:$G$6186, MATCH(1, (Stock_DataSet!$B$2:$B$6186=$A91)*(Stock_DataSet!$A$2:$A$6186=E$1), 0)), "")</f>
        <v>702.855224609375</v>
      </c>
      <c r="F91" s="7" cm="1">
        <f t="array" ref="F91">IFERROR(INDEX(Stock_DataSet!$G$2:$G$6186, MATCH(1, (Stock_DataSet!$B$2:$B$6186=$A91)*(Stock_DataSet!$A$2:$A$6186=F$1), 0)), "")</f>
        <v>2104.43798828125</v>
      </c>
    </row>
    <row r="92" spans="1:6" x14ac:dyDescent="0.25">
      <c r="A92" s="10">
        <v>43874</v>
      </c>
      <c r="B92" s="7" cm="1">
        <f t="array" ref="B92">IFERROR(INDEX(Stock_DataSet!$G$2:$G$6186, MATCH(1, (Stock_DataSet!$B$2:$B$6186=$A92)*(Stock_DataSet!$A$2:$A$6186=B$1), 0)), "")</f>
        <v>1324.19885253906</v>
      </c>
      <c r="C92" s="7" cm="1">
        <f t="array" ref="C92">IFERROR(INDEX(Stock_DataSet!$G$2:$G$6186, MATCH(1, (Stock_DataSet!$B$2:$B$6186=$A92)*(Stock_DataSet!$A$2:$A$6186=C$1), 0)), "")</f>
        <v>2011.73608398437</v>
      </c>
      <c r="D92" s="7" cm="1">
        <f t="array" ref="D92">IFERROR(INDEX(Stock_DataSet!$G$2:$G$6186, MATCH(1, (Stock_DataSet!$B$2:$B$6186=$A92)*(Stock_DataSet!$A$2:$A$6186=D$1), 0)), "")</f>
        <v>1191.71740722656</v>
      </c>
      <c r="E92" s="7" cm="1">
        <f t="array" ref="E92">IFERROR(INDEX(Stock_DataSet!$G$2:$G$6186, MATCH(1, (Stock_DataSet!$B$2:$B$6186=$A92)*(Stock_DataSet!$A$2:$A$6186=E$1), 0)), "")</f>
        <v>712.933837890625</v>
      </c>
      <c r="F92" s="7" cm="1">
        <f t="array" ref="F92">IFERROR(INDEX(Stock_DataSet!$G$2:$G$6186, MATCH(1, (Stock_DataSet!$B$2:$B$6186=$A92)*(Stock_DataSet!$A$2:$A$6186=F$1), 0)), "")</f>
        <v>2125.8974609375</v>
      </c>
    </row>
    <row r="93" spans="1:6" x14ac:dyDescent="0.25">
      <c r="A93" s="10">
        <v>43875</v>
      </c>
      <c r="B93" s="7" cm="1">
        <f t="array" ref="B93">IFERROR(INDEX(Stock_DataSet!$G$2:$G$6186, MATCH(1, (Stock_DataSet!$B$2:$B$6186=$A93)*(Stock_DataSet!$A$2:$A$6186=B$1), 0)), "")</f>
        <v>1336.28076171875</v>
      </c>
      <c r="C93" s="7" cm="1">
        <f t="array" ref="C93">IFERROR(INDEX(Stock_DataSet!$G$2:$G$6186, MATCH(1, (Stock_DataSet!$B$2:$B$6186=$A93)*(Stock_DataSet!$A$2:$A$6186=C$1), 0)), "")</f>
        <v>2004.62292480468</v>
      </c>
      <c r="D93" s="7" cm="1">
        <f t="array" ref="D93">IFERROR(INDEX(Stock_DataSet!$G$2:$G$6186, MATCH(1, (Stock_DataSet!$B$2:$B$6186=$A93)*(Stock_DataSet!$A$2:$A$6186=D$1), 0)), "")</f>
        <v>1170.54992675781</v>
      </c>
      <c r="E93" s="7" cm="1">
        <f t="array" ref="E93">IFERROR(INDEX(Stock_DataSet!$G$2:$G$6186, MATCH(1, (Stock_DataSet!$B$2:$B$6186=$A93)*(Stock_DataSet!$A$2:$A$6186=E$1), 0)), "")</f>
        <v>707.714599609375</v>
      </c>
      <c r="F93" s="7" cm="1">
        <f t="array" ref="F93">IFERROR(INDEX(Stock_DataSet!$G$2:$G$6186, MATCH(1, (Stock_DataSet!$B$2:$B$6186=$A93)*(Stock_DataSet!$A$2:$A$6186=F$1), 0)), "")</f>
        <v>2099.50341796875</v>
      </c>
    </row>
    <row r="94" spans="1:6" x14ac:dyDescent="0.25">
      <c r="A94" s="10">
        <v>43878</v>
      </c>
      <c r="B94" s="7" cm="1">
        <f t="array" ref="B94">IFERROR(INDEX(Stock_DataSet!$G$2:$G$6186, MATCH(1, (Stock_DataSet!$B$2:$B$6186=$A94)*(Stock_DataSet!$A$2:$A$6186=B$1), 0)), "")</f>
        <v>1327.88171386718</v>
      </c>
      <c r="C94" s="7" cm="1">
        <f t="array" ref="C94">IFERROR(INDEX(Stock_DataSet!$G$2:$G$6186, MATCH(1, (Stock_DataSet!$B$2:$B$6186=$A94)*(Stock_DataSet!$A$2:$A$6186=C$1), 0)), "")</f>
        <v>2022.10681152343</v>
      </c>
      <c r="D94" s="7" cm="1">
        <f t="array" ref="D94">IFERROR(INDEX(Stock_DataSet!$G$2:$G$6186, MATCH(1, (Stock_DataSet!$B$2:$B$6186=$A94)*(Stock_DataSet!$A$2:$A$6186=D$1), 0)), "")</f>
        <v>1168.43786621093</v>
      </c>
      <c r="E94" s="7" cm="1">
        <f t="array" ref="E94">IFERROR(INDEX(Stock_DataSet!$G$2:$G$6186, MATCH(1, (Stock_DataSet!$B$2:$B$6186=$A94)*(Stock_DataSet!$A$2:$A$6186=E$1), 0)), "")</f>
        <v>710.41412353515602</v>
      </c>
      <c r="F94" s="7" cm="1">
        <f t="array" ref="F94">IFERROR(INDEX(Stock_DataSet!$G$2:$G$6186, MATCH(1, (Stock_DataSet!$B$2:$B$6186=$A94)*(Stock_DataSet!$A$2:$A$6186=F$1), 0)), "")</f>
        <v>2097.22216796875</v>
      </c>
    </row>
    <row r="95" spans="1:6" x14ac:dyDescent="0.25">
      <c r="A95" s="10">
        <v>43879</v>
      </c>
      <c r="B95" s="7" cm="1">
        <f t="array" ref="B95">IFERROR(INDEX(Stock_DataSet!$G$2:$G$6186, MATCH(1, (Stock_DataSet!$B$2:$B$6186=$A95)*(Stock_DataSet!$A$2:$A$6186=B$1), 0)), "")</f>
        <v>1318.13549804687</v>
      </c>
      <c r="C95" s="7" cm="1">
        <f t="array" ref="C95">IFERROR(INDEX(Stock_DataSet!$G$2:$G$6186, MATCH(1, (Stock_DataSet!$B$2:$B$6186=$A95)*(Stock_DataSet!$A$2:$A$6186=C$1), 0)), "")</f>
        <v>2033.5791015625</v>
      </c>
      <c r="D95" s="7" cm="1">
        <f t="array" ref="D95">IFERROR(INDEX(Stock_DataSet!$G$2:$G$6186, MATCH(1, (Stock_DataSet!$B$2:$B$6186=$A95)*(Stock_DataSet!$A$2:$A$6186=D$1), 0)), "")</f>
        <v>1164.69409179687</v>
      </c>
      <c r="E95" s="7" cm="1">
        <f t="array" ref="E95">IFERROR(INDEX(Stock_DataSet!$G$2:$G$6186, MATCH(1, (Stock_DataSet!$B$2:$B$6186=$A95)*(Stock_DataSet!$A$2:$A$6186=E$1), 0)), "")</f>
        <v>717.79333496093705</v>
      </c>
      <c r="F95" s="7" cm="1">
        <f t="array" ref="F95">IFERROR(INDEX(Stock_DataSet!$G$2:$G$6186, MATCH(1, (Stock_DataSet!$B$2:$B$6186=$A95)*(Stock_DataSet!$A$2:$A$6186=F$1), 0)), "")</f>
        <v>2080.27685546875</v>
      </c>
    </row>
    <row r="96" spans="1:6" x14ac:dyDescent="0.25">
      <c r="A96" s="10">
        <v>43880</v>
      </c>
      <c r="B96" s="7" cm="1">
        <f t="array" ref="B96">IFERROR(INDEX(Stock_DataSet!$G$2:$G$6186, MATCH(1, (Stock_DataSet!$B$2:$B$6186=$A96)*(Stock_DataSet!$A$2:$A$6186=B$1), 0)), "")</f>
        <v>1350.83276367187</v>
      </c>
      <c r="C96" s="7" cm="1">
        <f t="array" ref="C96">IFERROR(INDEX(Stock_DataSet!$G$2:$G$6186, MATCH(1, (Stock_DataSet!$B$2:$B$6186=$A96)*(Stock_DataSet!$A$2:$A$6186=C$1), 0)), "")</f>
        <v>2015.7744140625</v>
      </c>
      <c r="D96" s="7" cm="1">
        <f t="array" ref="D96">IFERROR(INDEX(Stock_DataSet!$G$2:$G$6186, MATCH(1, (Stock_DataSet!$B$2:$B$6186=$A96)*(Stock_DataSet!$A$2:$A$6186=D$1), 0)), "")</f>
        <v>1178.08569335937</v>
      </c>
      <c r="E96" s="7" cm="1">
        <f t="array" ref="E96">IFERROR(INDEX(Stock_DataSet!$G$2:$G$6186, MATCH(1, (Stock_DataSet!$B$2:$B$6186=$A96)*(Stock_DataSet!$A$2:$A$6186=E$1), 0)), "")</f>
        <v>720.31292724609295</v>
      </c>
      <c r="F96" s="7" cm="1">
        <f t="array" ref="F96">IFERROR(INDEX(Stock_DataSet!$G$2:$G$6186, MATCH(1, (Stock_DataSet!$B$2:$B$6186=$A96)*(Stock_DataSet!$A$2:$A$6186=F$1), 0)), "")</f>
        <v>2134.0439453125</v>
      </c>
    </row>
    <row r="97" spans="1:6" x14ac:dyDescent="0.25">
      <c r="A97" s="10">
        <v>43881</v>
      </c>
      <c r="B97" s="7" cm="1">
        <f t="array" ref="B97">IFERROR(INDEX(Stock_DataSet!$G$2:$G$6186, MATCH(1, (Stock_DataSet!$B$2:$B$6186=$A97)*(Stock_DataSet!$A$2:$A$6186=B$1), 0)), "")</f>
        <v>1334.79858398437</v>
      </c>
      <c r="C97" s="7" cm="1">
        <f t="array" ref="C97">IFERROR(INDEX(Stock_DataSet!$G$2:$G$6186, MATCH(1, (Stock_DataSet!$B$2:$B$6186=$A97)*(Stock_DataSet!$A$2:$A$6186=C$1), 0)), "")</f>
        <v>1979.47631835937</v>
      </c>
      <c r="D97" s="7" cm="1">
        <f t="array" ref="D97">IFERROR(INDEX(Stock_DataSet!$G$2:$G$6186, MATCH(1, (Stock_DataSet!$B$2:$B$6186=$A97)*(Stock_DataSet!$A$2:$A$6186=D$1), 0)), "")</f>
        <v>1168.39001464843</v>
      </c>
      <c r="E97" s="7" cm="1">
        <f t="array" ref="E97">IFERROR(INDEX(Stock_DataSet!$G$2:$G$6186, MATCH(1, (Stock_DataSet!$B$2:$B$6186=$A97)*(Stock_DataSet!$A$2:$A$6186=E$1), 0)), "")</f>
        <v>717.20849609375</v>
      </c>
      <c r="F97" s="7" cm="1">
        <f t="array" ref="F97">IFERROR(INDEX(Stock_DataSet!$G$2:$G$6186, MATCH(1, (Stock_DataSet!$B$2:$B$6186=$A97)*(Stock_DataSet!$A$2:$A$6186=F$1), 0)), "")</f>
        <v>2093.17211914062</v>
      </c>
    </row>
    <row r="98" spans="1:6" x14ac:dyDescent="0.25">
      <c r="A98" s="10">
        <v>43885</v>
      </c>
      <c r="B98" s="7" cm="1">
        <f t="array" ref="B98">IFERROR(INDEX(Stock_DataSet!$G$2:$G$6186, MATCH(1, (Stock_DataSet!$B$2:$B$6186=$A98)*(Stock_DataSet!$A$2:$A$6186=B$1), 0)), "")</f>
        <v>1297.96899414062</v>
      </c>
      <c r="C98" s="7" cm="1">
        <f t="array" ref="C98">IFERROR(INDEX(Stock_DataSet!$G$2:$G$6186, MATCH(1, (Stock_DataSet!$B$2:$B$6186=$A98)*(Stock_DataSet!$A$2:$A$6186=C$1), 0)), "")</f>
        <v>1941.43408203125</v>
      </c>
      <c r="D98" s="7" cm="1">
        <f t="array" ref="D98">IFERROR(INDEX(Stock_DataSet!$G$2:$G$6186, MATCH(1, (Stock_DataSet!$B$2:$B$6186=$A98)*(Stock_DataSet!$A$2:$A$6186=D$1), 0)), "")</f>
        <v>1161.52600097656</v>
      </c>
      <c r="E98" s="7" cm="1">
        <f t="array" ref="E98">IFERROR(INDEX(Stock_DataSet!$G$2:$G$6186, MATCH(1, (Stock_DataSet!$B$2:$B$6186=$A98)*(Stock_DataSet!$A$2:$A$6186=E$1), 0)), "")</f>
        <v>716.17346191406205</v>
      </c>
      <c r="F98" s="7" cm="1">
        <f t="array" ref="F98">IFERROR(INDEX(Stock_DataSet!$G$2:$G$6186, MATCH(1, (Stock_DataSet!$B$2:$B$6186=$A98)*(Stock_DataSet!$A$2:$A$6186=F$1), 0)), "")</f>
        <v>2062.35522460937</v>
      </c>
    </row>
    <row r="99" spans="1:6" x14ac:dyDescent="0.25">
      <c r="A99" s="10">
        <v>43886</v>
      </c>
      <c r="B99" s="7" cm="1">
        <f t="array" ref="B99">IFERROR(INDEX(Stock_DataSet!$G$2:$G$6186, MATCH(1, (Stock_DataSet!$B$2:$B$6186=$A99)*(Stock_DataSet!$A$2:$A$6186=B$1), 0)), "")</f>
        <v>1272.3232421875</v>
      </c>
      <c r="C99" s="7" cm="1">
        <f t="array" ref="C99">IFERROR(INDEX(Stock_DataSet!$G$2:$G$6186, MATCH(1, (Stock_DataSet!$B$2:$B$6186=$A99)*(Stock_DataSet!$A$2:$A$6186=C$1), 0)), "")</f>
        <v>1978.87890625</v>
      </c>
      <c r="D99" s="7" cm="1">
        <f t="array" ref="D99">IFERROR(INDEX(Stock_DataSet!$G$2:$G$6186, MATCH(1, (Stock_DataSet!$B$2:$B$6186=$A99)*(Stock_DataSet!$A$2:$A$6186=D$1), 0)), "")</f>
        <v>1152.26232910156</v>
      </c>
      <c r="E99" s="7" cm="1">
        <f t="array" ref="E99">IFERROR(INDEX(Stock_DataSet!$G$2:$G$6186, MATCH(1, (Stock_DataSet!$B$2:$B$6186=$A99)*(Stock_DataSet!$A$2:$A$6186=E$1), 0)), "")</f>
        <v>718.46820068359295</v>
      </c>
      <c r="F99" s="7" cm="1">
        <f t="array" ref="F99">IFERROR(INDEX(Stock_DataSet!$G$2:$G$6186, MATCH(1, (Stock_DataSet!$B$2:$B$6186=$A99)*(Stock_DataSet!$A$2:$A$6186=F$1), 0)), "")</f>
        <v>2079.53247070312</v>
      </c>
    </row>
    <row r="100" spans="1:6" x14ac:dyDescent="0.25">
      <c r="A100" s="10">
        <v>43887</v>
      </c>
      <c r="B100" s="7" cm="1">
        <f t="array" ref="B100">IFERROR(INDEX(Stock_DataSet!$G$2:$G$6186, MATCH(1, (Stock_DataSet!$B$2:$B$6186=$A100)*(Stock_DataSet!$A$2:$A$6186=B$1), 0)), "")</f>
        <v>1250.40515136718</v>
      </c>
      <c r="C100" s="7" cm="1">
        <f t="array" ref="C100">IFERROR(INDEX(Stock_DataSet!$G$2:$G$6186, MATCH(1, (Stock_DataSet!$B$2:$B$6186=$A100)*(Stock_DataSet!$A$2:$A$6186=C$1), 0)), "")</f>
        <v>1949.00561523437</v>
      </c>
      <c r="D100" s="7" cm="1">
        <f t="array" ref="D100">IFERROR(INDEX(Stock_DataSet!$G$2:$G$6186, MATCH(1, (Stock_DataSet!$B$2:$B$6186=$A100)*(Stock_DataSet!$A$2:$A$6186=D$1), 0)), "")</f>
        <v>1151.25439453125</v>
      </c>
      <c r="E100" s="7" cm="1">
        <f t="array" ref="E100">IFERROR(INDEX(Stock_DataSet!$G$2:$G$6186, MATCH(1, (Stock_DataSet!$B$2:$B$6186=$A100)*(Stock_DataSet!$A$2:$A$6186=E$1), 0)), "")</f>
        <v>704.38494873046795</v>
      </c>
      <c r="F100" s="7" cm="1">
        <f t="array" ref="F100">IFERROR(INDEX(Stock_DataSet!$G$2:$G$6186, MATCH(1, (Stock_DataSet!$B$2:$B$6186=$A100)*(Stock_DataSet!$A$2:$A$6186=F$1), 0)), "")</f>
        <v>2081.95336914062</v>
      </c>
    </row>
    <row r="101" spans="1:6" x14ac:dyDescent="0.25">
      <c r="A101" s="10">
        <v>43888</v>
      </c>
      <c r="B101" s="7" cm="1">
        <f t="array" ref="B101">IFERROR(INDEX(Stock_DataSet!$G$2:$G$6186, MATCH(1, (Stock_DataSet!$B$2:$B$6186=$A101)*(Stock_DataSet!$A$2:$A$6186=B$1), 0)), "")</f>
        <v>1245.24011230468</v>
      </c>
      <c r="C101" s="7" cm="1">
        <f t="array" ref="C101">IFERROR(INDEX(Stock_DataSet!$G$2:$G$6186, MATCH(1, (Stock_DataSet!$B$2:$B$6186=$A101)*(Stock_DataSet!$A$2:$A$6186=C$1), 0)), "")</f>
        <v>1932.39379882812</v>
      </c>
      <c r="D101" s="7" cm="1">
        <f t="array" ref="D101">IFERROR(INDEX(Stock_DataSet!$G$2:$G$6186, MATCH(1, (Stock_DataSet!$B$2:$B$6186=$A101)*(Stock_DataSet!$A$2:$A$6186=D$1), 0)), "")</f>
        <v>1151.44616699218</v>
      </c>
      <c r="E101" s="7" cm="1">
        <f t="array" ref="E101">IFERROR(INDEX(Stock_DataSet!$G$2:$G$6186, MATCH(1, (Stock_DataSet!$B$2:$B$6186=$A101)*(Stock_DataSet!$A$2:$A$6186=E$1), 0)), "")</f>
        <v>699.9755859375</v>
      </c>
      <c r="F101" s="7" cm="1">
        <f t="array" ref="F101">IFERROR(INDEX(Stock_DataSet!$G$2:$G$6186, MATCH(1, (Stock_DataSet!$B$2:$B$6186=$A101)*(Stock_DataSet!$A$2:$A$6186=F$1), 0)), "")</f>
        <v>2099.40991210937</v>
      </c>
    </row>
    <row r="102" spans="1:6" x14ac:dyDescent="0.25">
      <c r="A102" s="10">
        <v>43889</v>
      </c>
      <c r="B102" s="7" cm="1">
        <f t="array" ref="B102">IFERROR(INDEX(Stock_DataSet!$G$2:$G$6186, MATCH(1, (Stock_DataSet!$B$2:$B$6186=$A102)*(Stock_DataSet!$A$2:$A$6186=B$1), 0)), "")</f>
        <v>1193.4990234375</v>
      </c>
      <c r="C102" s="7" cm="1">
        <f t="array" ref="C102">IFERROR(INDEX(Stock_DataSet!$G$2:$G$6186, MATCH(1, (Stock_DataSet!$B$2:$B$6186=$A102)*(Stock_DataSet!$A$2:$A$6186=C$1), 0)), "")</f>
        <v>1835.705078125</v>
      </c>
      <c r="D102" s="7" cm="1">
        <f t="array" ref="D102">IFERROR(INDEX(Stock_DataSet!$G$2:$G$6186, MATCH(1, (Stock_DataSet!$B$2:$B$6186=$A102)*(Stock_DataSet!$A$2:$A$6186=D$1), 0)), "")</f>
        <v>1130.51879882812</v>
      </c>
      <c r="E102" s="7" cm="1">
        <f t="array" ref="E102">IFERROR(INDEX(Stock_DataSet!$G$2:$G$6186, MATCH(1, (Stock_DataSet!$B$2:$B$6186=$A102)*(Stock_DataSet!$A$2:$A$6186=E$1), 0)), "")</f>
        <v>658.44580078125</v>
      </c>
      <c r="F102" s="7" cm="1">
        <f t="array" ref="F102">IFERROR(INDEX(Stock_DataSet!$G$2:$G$6186, MATCH(1, (Stock_DataSet!$B$2:$B$6186=$A102)*(Stock_DataSet!$A$2:$A$6186=F$1), 0)), "")</f>
        <v>2024.74182128906</v>
      </c>
    </row>
    <row r="103" spans="1:6" x14ac:dyDescent="0.25">
      <c r="A103" s="10">
        <v>43892</v>
      </c>
      <c r="B103" s="7" cm="1">
        <f t="array" ref="B103">IFERROR(INDEX(Stock_DataSet!$G$2:$G$6186, MATCH(1, (Stock_DataSet!$B$2:$B$6186=$A103)*(Stock_DataSet!$A$2:$A$6186=B$1), 0)), "")</f>
        <v>1182.27075195312</v>
      </c>
      <c r="C103" s="7" cm="1">
        <f t="array" ref="C103">IFERROR(INDEX(Stock_DataSet!$G$2:$G$6186, MATCH(1, (Stock_DataSet!$B$2:$B$6186=$A103)*(Stock_DataSet!$A$2:$A$6186=C$1), 0)), "")</f>
        <v>1836.76062011718</v>
      </c>
      <c r="D103" s="7" cm="1">
        <f t="array" ref="D103">IFERROR(INDEX(Stock_DataSet!$G$2:$G$6186, MATCH(1, (Stock_DataSet!$B$2:$B$6186=$A103)*(Stock_DataSet!$A$2:$A$6186=D$1), 0)), "")</f>
        <v>1132.390625</v>
      </c>
      <c r="E103" s="7" cm="1">
        <f t="array" ref="E103">IFERROR(INDEX(Stock_DataSet!$G$2:$G$6186, MATCH(1, (Stock_DataSet!$B$2:$B$6186=$A103)*(Stock_DataSet!$A$2:$A$6186=E$1), 0)), "")</f>
        <v>666.85986328125</v>
      </c>
      <c r="F103" s="7" cm="1">
        <f t="array" ref="F103">IFERROR(INDEX(Stock_DataSet!$G$2:$G$6186, MATCH(1, (Stock_DataSet!$B$2:$B$6186=$A103)*(Stock_DataSet!$A$2:$A$6186=F$1), 0)), "")</f>
        <v>2010.49719238281</v>
      </c>
    </row>
    <row r="104" spans="1:6" x14ac:dyDescent="0.25">
      <c r="A104" s="10">
        <v>43893</v>
      </c>
      <c r="B104" s="7" cm="1">
        <f t="array" ref="B104">IFERROR(INDEX(Stock_DataSet!$G$2:$G$6186, MATCH(1, (Stock_DataSet!$B$2:$B$6186=$A104)*(Stock_DataSet!$A$2:$A$6186=B$1), 0)), "")</f>
        <v>1206.25476074218</v>
      </c>
      <c r="C104" s="7" cm="1">
        <f t="array" ref="C104">IFERROR(INDEX(Stock_DataSet!$G$2:$G$6186, MATCH(1, (Stock_DataSet!$B$2:$B$6186=$A104)*(Stock_DataSet!$A$2:$A$6186=C$1), 0)), "")</f>
        <v>1868.79138183593</v>
      </c>
      <c r="D104" s="7" cm="1">
        <f t="array" ref="D104">IFERROR(INDEX(Stock_DataSet!$G$2:$G$6186, MATCH(1, (Stock_DataSet!$B$2:$B$6186=$A104)*(Stock_DataSet!$A$2:$A$6186=D$1), 0)), "")</f>
        <v>1134.50268554687</v>
      </c>
      <c r="E104" s="7" cm="1">
        <f t="array" ref="E104">IFERROR(INDEX(Stock_DataSet!$G$2:$G$6186, MATCH(1, (Stock_DataSet!$B$2:$B$6186=$A104)*(Stock_DataSet!$A$2:$A$6186=E$1), 0)), "")</f>
        <v>672.21417236328102</v>
      </c>
      <c r="F104" s="7" cm="1">
        <f t="array" ref="F104">IFERROR(INDEX(Stock_DataSet!$G$2:$G$6186, MATCH(1, (Stock_DataSet!$B$2:$B$6186=$A104)*(Stock_DataSet!$A$2:$A$6186=F$1), 0)), "")</f>
        <v>2017.20056152343</v>
      </c>
    </row>
    <row r="105" spans="1:6" x14ac:dyDescent="0.25">
      <c r="A105" s="10">
        <v>43894</v>
      </c>
      <c r="B105" s="7" cm="1">
        <f t="array" ref="B105">IFERROR(INDEX(Stock_DataSet!$G$2:$G$6186, MATCH(1, (Stock_DataSet!$B$2:$B$6186=$A105)*(Stock_DataSet!$A$2:$A$6186=B$1), 0)), "")</f>
        <v>1203.42504882812</v>
      </c>
      <c r="C105" s="7" cm="1">
        <f t="array" ref="C105">IFERROR(INDEX(Stock_DataSet!$G$2:$G$6186, MATCH(1, (Stock_DataSet!$B$2:$B$6186=$A105)*(Stock_DataSet!$A$2:$A$6186=C$1), 0)), "")</f>
        <v>1911.92712402343</v>
      </c>
      <c r="D105" s="7" cm="1">
        <f t="array" ref="D105">IFERROR(INDEX(Stock_DataSet!$G$2:$G$6186, MATCH(1, (Stock_DataSet!$B$2:$B$6186=$A105)*(Stock_DataSet!$A$2:$A$6186=D$1), 0)), "")</f>
        <v>1102.87133789062</v>
      </c>
      <c r="E105" s="7" cm="1">
        <f t="array" ref="E105">IFERROR(INDEX(Stock_DataSet!$G$2:$G$6186, MATCH(1, (Stock_DataSet!$B$2:$B$6186=$A105)*(Stock_DataSet!$A$2:$A$6186=E$1), 0)), "")</f>
        <v>682.78778076171795</v>
      </c>
      <c r="F105" s="7" cm="1">
        <f t="array" ref="F105">IFERROR(INDEX(Stock_DataSet!$G$2:$G$6186, MATCH(1, (Stock_DataSet!$B$2:$B$6186=$A105)*(Stock_DataSet!$A$2:$A$6186=F$1), 0)), "")</f>
        <v>2025.76635742187</v>
      </c>
    </row>
    <row r="106" spans="1:6" x14ac:dyDescent="0.25">
      <c r="A106" s="10">
        <v>43895</v>
      </c>
      <c r="B106" s="7" cm="1">
        <f t="array" ref="B106">IFERROR(INDEX(Stock_DataSet!$G$2:$G$6186, MATCH(1, (Stock_DataSet!$B$2:$B$6186=$A106)*(Stock_DataSet!$A$2:$A$6186=B$1), 0)), "")</f>
        <v>1177.779296875</v>
      </c>
      <c r="C106" s="7" cm="1">
        <f t="array" ref="C106">IFERROR(INDEX(Stock_DataSet!$G$2:$G$6186, MATCH(1, (Stock_DataSet!$B$2:$B$6186=$A106)*(Stock_DataSet!$A$2:$A$6186=C$1), 0)), "")</f>
        <v>1950.33654785156</v>
      </c>
      <c r="D106" s="7" cm="1">
        <f t="array" ref="D106">IFERROR(INDEX(Stock_DataSet!$G$2:$G$6186, MATCH(1, (Stock_DataSet!$B$2:$B$6186=$A106)*(Stock_DataSet!$A$2:$A$6186=D$1), 0)), "")</f>
        <v>1105.27136230468</v>
      </c>
      <c r="E106" s="7" cm="1">
        <f t="array" ref="E106">IFERROR(INDEX(Stock_DataSet!$G$2:$G$6186, MATCH(1, (Stock_DataSet!$B$2:$B$6186=$A106)*(Stock_DataSet!$A$2:$A$6186=E$1), 0)), "")</f>
        <v>679.05322265625</v>
      </c>
      <c r="F106" s="7" cm="1">
        <f t="array" ref="F106">IFERROR(INDEX(Stock_DataSet!$G$2:$G$6186, MATCH(1, (Stock_DataSet!$B$2:$B$6186=$A106)*(Stock_DataSet!$A$2:$A$6186=F$1), 0)), "")</f>
        <v>2065.0087890625</v>
      </c>
    </row>
    <row r="107" spans="1:6" x14ac:dyDescent="0.25">
      <c r="A107" s="10">
        <v>43896</v>
      </c>
      <c r="B107" s="7" cm="1">
        <f t="array" ref="B107">IFERROR(INDEX(Stock_DataSet!$G$2:$G$6186, MATCH(1, (Stock_DataSet!$B$2:$B$6186=$A107)*(Stock_DataSet!$A$2:$A$6186=B$1), 0)), "")</f>
        <v>1141.71313476562</v>
      </c>
      <c r="C107" s="7" cm="1">
        <f t="array" ref="C107">IFERROR(INDEX(Stock_DataSet!$G$2:$G$6186, MATCH(1, (Stock_DataSet!$B$2:$B$6186=$A107)*(Stock_DataSet!$A$2:$A$6186=C$1), 0)), "")</f>
        <v>1942.44384765625</v>
      </c>
      <c r="D107" s="7" cm="1">
        <f t="array" ref="D107">IFERROR(INDEX(Stock_DataSet!$G$2:$G$6186, MATCH(1, (Stock_DataSet!$B$2:$B$6186=$A107)*(Stock_DataSet!$A$2:$A$6186=D$1), 0)), "")</f>
        <v>1089.47973632812</v>
      </c>
      <c r="E107" s="7" cm="1">
        <f t="array" ref="E107">IFERROR(INDEX(Stock_DataSet!$G$2:$G$6186, MATCH(1, (Stock_DataSet!$B$2:$B$6186=$A107)*(Stock_DataSet!$A$2:$A$6186=E$1), 0)), "")</f>
        <v>664.97009277343705</v>
      </c>
      <c r="F107" s="7" cm="1">
        <f t="array" ref="F107">IFERROR(INDEX(Stock_DataSet!$G$2:$G$6186, MATCH(1, (Stock_DataSet!$B$2:$B$6186=$A107)*(Stock_DataSet!$A$2:$A$6186=F$1), 0)), "")</f>
        <v>2037.91577148437</v>
      </c>
    </row>
    <row r="108" spans="1:6" x14ac:dyDescent="0.25">
      <c r="A108" s="10">
        <v>43899</v>
      </c>
      <c r="B108" s="7" cm="1">
        <f t="array" ref="B108">IFERROR(INDEX(Stock_DataSet!$G$2:$G$6186, MATCH(1, (Stock_DataSet!$B$2:$B$6186=$A108)*(Stock_DataSet!$A$2:$A$6186=B$1), 0)), "")</f>
        <v>1000.81817626953</v>
      </c>
      <c r="C108" s="7" cm="1">
        <f t="array" ref="C108">IFERROR(INDEX(Stock_DataSet!$G$2:$G$6186, MATCH(1, (Stock_DataSet!$B$2:$B$6186=$A108)*(Stock_DataSet!$A$2:$A$6186=C$1), 0)), "")</f>
        <v>1810.19067382812</v>
      </c>
      <c r="D108" s="7" cm="1">
        <f t="array" ref="D108">IFERROR(INDEX(Stock_DataSet!$G$2:$G$6186, MATCH(1, (Stock_DataSet!$B$2:$B$6186=$A108)*(Stock_DataSet!$A$2:$A$6186=D$1), 0)), "")</f>
        <v>1062.984375</v>
      </c>
      <c r="E108" s="7" cm="1">
        <f t="array" ref="E108">IFERROR(INDEX(Stock_DataSet!$G$2:$G$6186, MATCH(1, (Stock_DataSet!$B$2:$B$6186=$A108)*(Stock_DataSet!$A$2:$A$6186=E$1), 0)), "")</f>
        <v>633.92401123046795</v>
      </c>
      <c r="F108" s="7" cm="1">
        <f t="array" ref="F108">IFERROR(INDEX(Stock_DataSet!$G$2:$G$6186, MATCH(1, (Stock_DataSet!$B$2:$B$6186=$A108)*(Stock_DataSet!$A$2:$A$6186=F$1), 0)), "")</f>
        <v>1975.1650390625</v>
      </c>
    </row>
    <row r="109" spans="1:6" x14ac:dyDescent="0.25">
      <c r="A109" s="10">
        <v>43901</v>
      </c>
      <c r="B109" s="7" cm="1">
        <f t="array" ref="B109">IFERROR(INDEX(Stock_DataSet!$G$2:$G$6186, MATCH(1, (Stock_DataSet!$B$2:$B$6186=$A109)*(Stock_DataSet!$A$2:$A$6186=B$1), 0)), "")</f>
        <v>1036.21032714843</v>
      </c>
      <c r="C109" s="7" cm="1">
        <f t="array" ref="C109">IFERROR(INDEX(Stock_DataSet!$G$2:$G$6186, MATCH(1, (Stock_DataSet!$B$2:$B$6186=$A109)*(Stock_DataSet!$A$2:$A$6186=C$1), 0)), "")</f>
        <v>1793.07397460937</v>
      </c>
      <c r="D109" s="7" cm="1">
        <f t="array" ref="D109">IFERROR(INDEX(Stock_DataSet!$G$2:$G$6186, MATCH(1, (Stock_DataSet!$B$2:$B$6186=$A109)*(Stock_DataSet!$A$2:$A$6186=D$1), 0)), "")</f>
        <v>1069.22412109375</v>
      </c>
      <c r="E109" s="7" cm="1">
        <f t="array" ref="E109">IFERROR(INDEX(Stock_DataSet!$G$2:$G$6186, MATCH(1, (Stock_DataSet!$B$2:$B$6186=$A109)*(Stock_DataSet!$A$2:$A$6186=E$1), 0)), "")</f>
        <v>617.32110595703102</v>
      </c>
      <c r="F109" s="7" cm="1">
        <f t="array" ref="F109">IFERROR(INDEX(Stock_DataSet!$G$2:$G$6186, MATCH(1, (Stock_DataSet!$B$2:$B$6186=$A109)*(Stock_DataSet!$A$2:$A$6186=F$1), 0)), "")</f>
        <v>2006.35424804687</v>
      </c>
    </row>
    <row r="110" spans="1:6" x14ac:dyDescent="0.25">
      <c r="A110" s="10">
        <v>43902</v>
      </c>
      <c r="B110" s="7" cm="1">
        <f t="array" ref="B110">IFERROR(INDEX(Stock_DataSet!$G$2:$G$6186, MATCH(1, (Stock_DataSet!$B$2:$B$6186=$A110)*(Stock_DataSet!$A$2:$A$6186=B$1), 0)), "")</f>
        <v>954.87109375</v>
      </c>
      <c r="C110" s="7" cm="1">
        <f t="array" ref="C110">IFERROR(INDEX(Stock_DataSet!$G$2:$G$6186, MATCH(1, (Stock_DataSet!$B$2:$B$6186=$A110)*(Stock_DataSet!$A$2:$A$6186=C$1), 0)), "")</f>
        <v>1624.33972167968</v>
      </c>
      <c r="D110" s="7" cm="1">
        <f t="array" ref="D110">IFERROR(INDEX(Stock_DataSet!$G$2:$G$6186, MATCH(1, (Stock_DataSet!$B$2:$B$6186=$A110)*(Stock_DataSet!$A$2:$A$6186=D$1), 0)), "")</f>
        <v>980.42620849609295</v>
      </c>
      <c r="E110" s="7" cm="1">
        <f t="array" ref="E110">IFERROR(INDEX(Stock_DataSet!$G$2:$G$6186, MATCH(1, (Stock_DataSet!$B$2:$B$6186=$A110)*(Stock_DataSet!$A$2:$A$6186=E$1), 0)), "")</f>
        <v>568.00744628906205</v>
      </c>
      <c r="F110" s="7" cm="1">
        <f t="array" ref="F110">IFERROR(INDEX(Stock_DataSet!$G$2:$G$6186, MATCH(1, (Stock_DataSet!$B$2:$B$6186=$A110)*(Stock_DataSet!$A$2:$A$6186=F$1), 0)), "")</f>
        <v>1914.13647460937</v>
      </c>
    </row>
    <row r="111" spans="1:6" x14ac:dyDescent="0.25">
      <c r="A111" s="10">
        <v>43903</v>
      </c>
      <c r="B111" s="7" cm="1">
        <f t="array" ref="B111">IFERROR(INDEX(Stock_DataSet!$G$2:$G$6186, MATCH(1, (Stock_DataSet!$B$2:$B$6186=$A111)*(Stock_DataSet!$A$2:$A$6186=B$1), 0)), "")</f>
        <v>992.868408203125</v>
      </c>
      <c r="C111" s="7" cm="1">
        <f t="array" ref="C111">IFERROR(INDEX(Stock_DataSet!$G$2:$G$6186, MATCH(1, (Stock_DataSet!$B$2:$B$6186=$A111)*(Stock_DataSet!$A$2:$A$6186=C$1), 0)), "")</f>
        <v>1657.79272460937</v>
      </c>
      <c r="D111" s="7" cm="1">
        <f t="array" ref="D111">IFERROR(INDEX(Stock_DataSet!$G$2:$G$6186, MATCH(1, (Stock_DataSet!$B$2:$B$6186=$A111)*(Stock_DataSet!$A$2:$A$6186=D$1), 0)), "")</f>
        <v>1026.98510742187</v>
      </c>
      <c r="E111" s="7" cm="1">
        <f t="array" ref="E111">IFERROR(INDEX(Stock_DataSet!$G$2:$G$6186, MATCH(1, (Stock_DataSet!$B$2:$B$6186=$A111)*(Stock_DataSet!$A$2:$A$6186=E$1), 0)), "")</f>
        <v>578.04113769531205</v>
      </c>
      <c r="F111" s="7" cm="1">
        <f t="array" ref="F111">IFERROR(INDEX(Stock_DataSet!$G$2:$G$6186, MATCH(1, (Stock_DataSet!$B$2:$B$6186=$A111)*(Stock_DataSet!$A$2:$A$6186=F$1), 0)), "")</f>
        <v>1892.95556640625</v>
      </c>
    </row>
    <row r="112" spans="1:6" x14ac:dyDescent="0.25">
      <c r="A112" s="10">
        <v>43906</v>
      </c>
      <c r="B112" s="7" cm="1">
        <f t="array" ref="B112">IFERROR(INDEX(Stock_DataSet!$G$2:$G$6186, MATCH(1, (Stock_DataSet!$B$2:$B$6186=$A112)*(Stock_DataSet!$A$2:$A$6186=B$1), 0)), "")</f>
        <v>912.38250732421795</v>
      </c>
      <c r="C112" s="7" cm="1">
        <f t="array" ref="C112">IFERROR(INDEX(Stock_DataSet!$G$2:$G$6186, MATCH(1, (Stock_DataSet!$B$2:$B$6186=$A112)*(Stock_DataSet!$A$2:$A$6186=C$1), 0)), "")</f>
        <v>1556.92822265625</v>
      </c>
      <c r="D112" s="7" cm="1">
        <f t="array" ref="D112">IFERROR(INDEX(Stock_DataSet!$G$2:$G$6186, MATCH(1, (Stock_DataSet!$B$2:$B$6186=$A112)*(Stock_DataSet!$A$2:$A$6186=D$1), 0)), "")</f>
        <v>959.49859619140602</v>
      </c>
      <c r="E112" s="7" cm="1">
        <f t="array" ref="E112">IFERROR(INDEX(Stock_DataSet!$G$2:$G$6186, MATCH(1, (Stock_DataSet!$B$2:$B$6186=$A112)*(Stock_DataSet!$A$2:$A$6186=E$1), 0)), "")</f>
        <v>524.76794433593705</v>
      </c>
      <c r="F112" s="7" cm="1">
        <f t="array" ref="F112">IFERROR(INDEX(Stock_DataSet!$G$2:$G$6186, MATCH(1, (Stock_DataSet!$B$2:$B$6186=$A112)*(Stock_DataSet!$A$2:$A$6186=F$1), 0)), "")</f>
        <v>1807.95324707031</v>
      </c>
    </row>
    <row r="113" spans="1:6" x14ac:dyDescent="0.25">
      <c r="A113" s="10">
        <v>43907</v>
      </c>
      <c r="B113" s="7" cm="1">
        <f t="array" ref="B113">IFERROR(INDEX(Stock_DataSet!$G$2:$G$6186, MATCH(1, (Stock_DataSet!$B$2:$B$6186=$A113)*(Stock_DataSet!$A$2:$A$6186=B$1), 0)), "")</f>
        <v>905.4658203125</v>
      </c>
      <c r="C113" s="7" cm="1">
        <f t="array" ref="C113">IFERROR(INDEX(Stock_DataSet!$G$2:$G$6186, MATCH(1, (Stock_DataSet!$B$2:$B$6186=$A113)*(Stock_DataSet!$A$2:$A$6186=C$1), 0)), "")</f>
        <v>1521.685546875</v>
      </c>
      <c r="D113" s="7" cm="1">
        <f t="array" ref="D113">IFERROR(INDEX(Stock_DataSet!$G$2:$G$6186, MATCH(1, (Stock_DataSet!$B$2:$B$6186=$A113)*(Stock_DataSet!$A$2:$A$6186=D$1), 0)), "")</f>
        <v>936.07507324218705</v>
      </c>
      <c r="E113" s="7" cm="1">
        <f t="array" ref="E113">IFERROR(INDEX(Stock_DataSet!$G$2:$G$6186, MATCH(1, (Stock_DataSet!$B$2:$B$6186=$A113)*(Stock_DataSet!$A$2:$A$6186=E$1), 0)), "")</f>
        <v>499.39114379882801</v>
      </c>
      <c r="F113" s="7" cm="1">
        <f t="array" ref="F113">IFERROR(INDEX(Stock_DataSet!$G$2:$G$6186, MATCH(1, (Stock_DataSet!$B$2:$B$6186=$A113)*(Stock_DataSet!$A$2:$A$6186=F$1), 0)), "")</f>
        <v>1865.81640625</v>
      </c>
    </row>
    <row r="114" spans="1:6" x14ac:dyDescent="0.25">
      <c r="A114" s="10">
        <v>43908</v>
      </c>
      <c r="B114" s="7" cm="1">
        <f t="array" ref="B114">IFERROR(INDEX(Stock_DataSet!$G$2:$G$6186, MATCH(1, (Stock_DataSet!$B$2:$B$6186=$A114)*(Stock_DataSet!$A$2:$A$6186=B$1), 0)), "")</f>
        <v>869.98376464843705</v>
      </c>
      <c r="C114" s="7" cm="1">
        <f t="array" ref="C114">IFERROR(INDEX(Stock_DataSet!$G$2:$G$6186, MATCH(1, (Stock_DataSet!$B$2:$B$6186=$A114)*(Stock_DataSet!$A$2:$A$6186=C$1), 0)), "")</f>
        <v>1518.38159179687</v>
      </c>
      <c r="D114" s="7" cm="1">
        <f t="array" ref="D114">IFERROR(INDEX(Stock_DataSet!$G$2:$G$6186, MATCH(1, (Stock_DataSet!$B$2:$B$6186=$A114)*(Stock_DataSet!$A$2:$A$6186=D$1), 0)), "")</f>
        <v>841.80523681640602</v>
      </c>
      <c r="E114" s="7" cm="1">
        <f t="array" ref="E114">IFERROR(INDEX(Stock_DataSet!$G$2:$G$6186, MATCH(1, (Stock_DataSet!$B$2:$B$6186=$A114)*(Stock_DataSet!$A$2:$A$6186=E$1), 0)), "")</f>
        <v>480.80853271484301</v>
      </c>
      <c r="F114" s="7" cm="1">
        <f t="array" ref="F114">IFERROR(INDEX(Stock_DataSet!$G$2:$G$6186, MATCH(1, (Stock_DataSet!$B$2:$B$6186=$A114)*(Stock_DataSet!$A$2:$A$6186=F$1), 0)), "")</f>
        <v>1791.10180664062</v>
      </c>
    </row>
    <row r="115" spans="1:6" x14ac:dyDescent="0.25">
      <c r="A115" s="10">
        <v>43909</v>
      </c>
      <c r="B115" s="7" cm="1">
        <f t="array" ref="B115">IFERROR(INDEX(Stock_DataSet!$G$2:$G$6186, MATCH(1, (Stock_DataSet!$B$2:$B$6186=$A115)*(Stock_DataSet!$A$2:$A$6186=B$1), 0)), "")</f>
        <v>824.35107421875</v>
      </c>
      <c r="C115" s="7" cm="1">
        <f t="array" ref="C115">IFERROR(INDEX(Stock_DataSet!$G$2:$G$6186, MATCH(1, (Stock_DataSet!$B$2:$B$6186=$A115)*(Stock_DataSet!$A$2:$A$6186=C$1), 0)), "")</f>
        <v>1512.78833007812</v>
      </c>
      <c r="D115" s="7" cm="1">
        <f t="array" ref="D115">IFERROR(INDEX(Stock_DataSet!$G$2:$G$6186, MATCH(1, (Stock_DataSet!$B$2:$B$6186=$A115)*(Stock_DataSet!$A$2:$A$6186=D$1), 0)), "")</f>
        <v>859.70880126953102</v>
      </c>
      <c r="E115" s="7" cm="1">
        <f t="array" ref="E115">IFERROR(INDEX(Stock_DataSet!$G$2:$G$6186, MATCH(1, (Stock_DataSet!$B$2:$B$6186=$A115)*(Stock_DataSet!$A$2:$A$6186=E$1), 0)), "")</f>
        <v>490.93231201171801</v>
      </c>
      <c r="F115" s="7" cm="1">
        <f t="array" ref="F115">IFERROR(INDEX(Stock_DataSet!$G$2:$G$6186, MATCH(1, (Stock_DataSet!$B$2:$B$6186=$A115)*(Stock_DataSet!$A$2:$A$6186=F$1), 0)), "")</f>
        <v>1711.49938964843</v>
      </c>
    </row>
    <row r="116" spans="1:6" x14ac:dyDescent="0.25">
      <c r="A116" s="10">
        <v>43910</v>
      </c>
      <c r="B116" s="7" cm="1">
        <f t="array" ref="B116">IFERROR(INDEX(Stock_DataSet!$G$2:$G$6186, MATCH(1, (Stock_DataSet!$B$2:$B$6186=$A116)*(Stock_DataSet!$A$2:$A$6186=B$1), 0)), "")</f>
        <v>914.40368652343705</v>
      </c>
      <c r="C116" s="7" cm="1">
        <f t="array" ref="C116">IFERROR(INDEX(Stock_DataSet!$G$2:$G$6186, MATCH(1, (Stock_DataSet!$B$2:$B$6186=$A116)*(Stock_DataSet!$A$2:$A$6186=C$1), 0)), "")</f>
        <v>1661.72338867187</v>
      </c>
      <c r="D116" s="7" cm="1">
        <f t="array" ref="D116">IFERROR(INDEX(Stock_DataSet!$G$2:$G$6186, MATCH(1, (Stock_DataSet!$B$2:$B$6186=$A116)*(Stock_DataSet!$A$2:$A$6186=D$1), 0)), "")</f>
        <v>847.51702880859295</v>
      </c>
      <c r="E116" s="7" cm="1">
        <f t="array" ref="E116">IFERROR(INDEX(Stock_DataSet!$G$2:$G$6186, MATCH(1, (Stock_DataSet!$B$2:$B$6186=$A116)*(Stock_DataSet!$A$2:$A$6186=E$1), 0)), "")</f>
        <v>526.61273193359295</v>
      </c>
      <c r="F116" s="7" cm="1">
        <f t="array" ref="F116">IFERROR(INDEX(Stock_DataSet!$G$2:$G$6186, MATCH(1, (Stock_DataSet!$B$2:$B$6186=$A116)*(Stock_DataSet!$A$2:$A$6186=F$1), 0)), "")</f>
        <v>1910.17956542968</v>
      </c>
    </row>
    <row r="117" spans="1:6" x14ac:dyDescent="0.25">
      <c r="A117" s="10">
        <v>43913</v>
      </c>
      <c r="B117" s="7" cm="1">
        <f t="array" ref="B117">IFERROR(INDEX(Stock_DataSet!$G$2:$G$6186, MATCH(1, (Stock_DataSet!$B$2:$B$6186=$A117)*(Stock_DataSet!$A$2:$A$6186=B$1), 0)), "")</f>
        <v>794.1240234375</v>
      </c>
      <c r="C117" s="7" cm="1">
        <f t="array" ref="C117">IFERROR(INDEX(Stock_DataSet!$G$2:$G$6186, MATCH(1, (Stock_DataSet!$B$2:$B$6186=$A117)*(Stock_DataSet!$A$2:$A$6186=C$1), 0)), "")</f>
        <v>1543.61987304687</v>
      </c>
      <c r="D117" s="7" cm="1">
        <f t="array" ref="D117">IFERROR(INDEX(Stock_DataSet!$G$2:$G$6186, MATCH(1, (Stock_DataSet!$B$2:$B$6186=$A117)*(Stock_DataSet!$A$2:$A$6186=D$1), 0)), "")</f>
        <v>740.67144775390602</v>
      </c>
      <c r="E117" s="7" cm="1">
        <f t="array" ref="E117">IFERROR(INDEX(Stock_DataSet!$G$2:$G$6186, MATCH(1, (Stock_DataSet!$B$2:$B$6186=$A117)*(Stock_DataSet!$A$2:$A$6186=E$1), 0)), "")</f>
        <v>473.74447631835898</v>
      </c>
      <c r="F117" s="7" cm="1">
        <f t="array" ref="F117">IFERROR(INDEX(Stock_DataSet!$G$2:$G$6186, MATCH(1, (Stock_DataSet!$B$2:$B$6186=$A117)*(Stock_DataSet!$A$2:$A$6186=F$1), 0)), "")</f>
        <v>1740.73364257812</v>
      </c>
    </row>
    <row r="118" spans="1:6" x14ac:dyDescent="0.25">
      <c r="A118" s="10">
        <v>43914</v>
      </c>
      <c r="B118" s="7" cm="1">
        <f t="array" ref="B118">IFERROR(INDEX(Stock_DataSet!$G$2:$G$6186, MATCH(1, (Stock_DataSet!$B$2:$B$6186=$A118)*(Stock_DataSet!$A$2:$A$6186=B$1), 0)), "")</f>
        <v>847.43701171875</v>
      </c>
      <c r="C118" s="7" cm="1">
        <f t="array" ref="C118">IFERROR(INDEX(Stock_DataSet!$G$2:$G$6186, MATCH(1, (Stock_DataSet!$B$2:$B$6186=$A118)*(Stock_DataSet!$A$2:$A$6186=C$1), 0)), "")</f>
        <v>1574.54406738281</v>
      </c>
      <c r="D118" s="7" cm="1">
        <f t="array" ref="D118">IFERROR(INDEX(Stock_DataSet!$G$2:$G$6186, MATCH(1, (Stock_DataSet!$B$2:$B$6186=$A118)*(Stock_DataSet!$A$2:$A$6186=D$1), 0)), "")</f>
        <v>736.97552490234295</v>
      </c>
      <c r="E118" s="7" cm="1">
        <f t="array" ref="E118">IFERROR(INDEX(Stock_DataSet!$G$2:$G$6186, MATCH(1, (Stock_DataSet!$B$2:$B$6186=$A118)*(Stock_DataSet!$A$2:$A$6186=E$1), 0)), "")</f>
        <v>530.752197265625</v>
      </c>
      <c r="F118" s="7" cm="1">
        <f t="array" ref="F118">IFERROR(INDEX(Stock_DataSet!$G$2:$G$6186, MATCH(1, (Stock_DataSet!$B$2:$B$6186=$A118)*(Stock_DataSet!$A$2:$A$6186=F$1), 0)), "")</f>
        <v>1887.97448730468</v>
      </c>
    </row>
    <row r="119" spans="1:6" x14ac:dyDescent="0.25">
      <c r="A119" s="10">
        <v>43915</v>
      </c>
      <c r="B119" s="7" cm="1">
        <f t="array" ref="B119">IFERROR(INDEX(Stock_DataSet!$G$2:$G$6186, MATCH(1, (Stock_DataSet!$B$2:$B$6186=$A119)*(Stock_DataSet!$A$2:$A$6186=B$1), 0)), "")</f>
        <v>972.1630859375</v>
      </c>
      <c r="C119" s="7" cm="1">
        <f t="array" ref="C119">IFERROR(INDEX(Stock_DataSet!$G$2:$G$6186, MATCH(1, (Stock_DataSet!$B$2:$B$6186=$A119)*(Stock_DataSet!$A$2:$A$6186=C$1), 0)), "")</f>
        <v>1618.13391113281</v>
      </c>
      <c r="D119" s="7" cm="1">
        <f t="array" ref="D119">IFERROR(INDEX(Stock_DataSet!$G$2:$G$6186, MATCH(1, (Stock_DataSet!$B$2:$B$6186=$A119)*(Stock_DataSet!$A$2:$A$6186=D$1), 0)), "")</f>
        <v>822.46160888671795</v>
      </c>
      <c r="E119" s="7" cm="1">
        <f t="array" ref="E119">IFERROR(INDEX(Stock_DataSet!$G$2:$G$6186, MATCH(1, (Stock_DataSet!$B$2:$B$6186=$A119)*(Stock_DataSet!$A$2:$A$6186=E$1), 0)), "")</f>
        <v>545.51031494140602</v>
      </c>
      <c r="F119" s="7" cm="1">
        <f t="array" ref="F119">IFERROR(INDEX(Stock_DataSet!$G$2:$G$6186, MATCH(1, (Stock_DataSet!$B$2:$B$6186=$A119)*(Stock_DataSet!$A$2:$A$6186=F$1), 0)), "")</f>
        <v>1944.11535644531</v>
      </c>
    </row>
    <row r="120" spans="1:6" x14ac:dyDescent="0.25">
      <c r="A120" s="10">
        <v>43916</v>
      </c>
      <c r="B120" s="7" cm="1">
        <f t="array" ref="B120">IFERROR(INDEX(Stock_DataSet!$G$2:$G$6186, MATCH(1, (Stock_DataSet!$B$2:$B$6186=$A120)*(Stock_DataSet!$A$2:$A$6186=B$1), 0)), "")</f>
        <v>957.74566650390602</v>
      </c>
      <c r="C120" s="7" cm="1">
        <f t="array" ref="C120">IFERROR(INDEX(Stock_DataSet!$G$2:$G$6186, MATCH(1, (Stock_DataSet!$B$2:$B$6186=$A120)*(Stock_DataSet!$A$2:$A$6186=C$1), 0)), "")</f>
        <v>1655.71435546875</v>
      </c>
      <c r="D120" s="7" cm="1">
        <f t="array" ref="D120">IFERROR(INDEX(Stock_DataSet!$G$2:$G$6186, MATCH(1, (Stock_DataSet!$B$2:$B$6186=$A120)*(Stock_DataSet!$A$2:$A$6186=D$1), 0)), "")</f>
        <v>865.03668212890602</v>
      </c>
      <c r="E120" s="7" cm="1">
        <f t="array" ref="E120">IFERROR(INDEX(Stock_DataSet!$G$2:$G$6186, MATCH(1, (Stock_DataSet!$B$2:$B$6186=$A120)*(Stock_DataSet!$A$2:$A$6186=E$1), 0)), "")</f>
        <v>578.62603759765602</v>
      </c>
      <c r="F120" s="7" cm="1">
        <f t="array" ref="F120">IFERROR(INDEX(Stock_DataSet!$G$2:$G$6186, MATCH(1, (Stock_DataSet!$B$2:$B$6186=$A120)*(Stock_DataSet!$A$2:$A$6186=F$1), 0)), "")</f>
        <v>2043.50146484375</v>
      </c>
    </row>
    <row r="121" spans="1:6" x14ac:dyDescent="0.25">
      <c r="A121" s="10">
        <v>43917</v>
      </c>
      <c r="B121" s="7" cm="1">
        <f t="array" ref="B121">IFERROR(INDEX(Stock_DataSet!$G$2:$G$6186, MATCH(1, (Stock_DataSet!$B$2:$B$6186=$A121)*(Stock_DataSet!$A$2:$A$6186=B$1), 0)), "")</f>
        <v>957.20672607421795</v>
      </c>
      <c r="C121" s="7" cm="1">
        <f t="array" ref="C121">IFERROR(INDEX(Stock_DataSet!$G$2:$G$6186, MATCH(1, (Stock_DataSet!$B$2:$B$6186=$A121)*(Stock_DataSet!$A$2:$A$6186=C$1), 0)), "")</f>
        <v>1686.73132324218</v>
      </c>
      <c r="D121" s="7" cm="1">
        <f t="array" ref="D121">IFERROR(INDEX(Stock_DataSet!$G$2:$G$6186, MATCH(1, (Stock_DataSet!$B$2:$B$6186=$A121)*(Stock_DataSet!$A$2:$A$6186=D$1), 0)), "")</f>
        <v>868.25262451171795</v>
      </c>
      <c r="E121" s="7" cm="1">
        <f t="array" ref="E121">IFERROR(INDEX(Stock_DataSet!$G$2:$G$6186, MATCH(1, (Stock_DataSet!$B$2:$B$6186=$A121)*(Stock_DataSet!$A$2:$A$6186=E$1), 0)), "")</f>
        <v>587.35498046875</v>
      </c>
      <c r="F121" s="7" cm="1">
        <f t="array" ref="F121">IFERROR(INDEX(Stock_DataSet!$G$2:$G$6186, MATCH(1, (Stock_DataSet!$B$2:$B$6186=$A121)*(Stock_DataSet!$A$2:$A$6186=F$1), 0)), "")</f>
        <v>1992.90100097656</v>
      </c>
    </row>
    <row r="122" spans="1:6" x14ac:dyDescent="0.25">
      <c r="A122" s="10">
        <v>43920</v>
      </c>
      <c r="B122" s="7" cm="1">
        <f t="array" ref="B122">IFERROR(INDEX(Stock_DataSet!$G$2:$G$6186, MATCH(1, (Stock_DataSet!$B$2:$B$6186=$A122)*(Stock_DataSet!$A$2:$A$6186=B$1), 0)), "")</f>
        <v>925.63214111328102</v>
      </c>
      <c r="C122" s="7" cm="1">
        <f t="array" ref="C122">IFERROR(INDEX(Stock_DataSet!$G$2:$G$6186, MATCH(1, (Stock_DataSet!$B$2:$B$6186=$A122)*(Stock_DataSet!$A$2:$A$6186=C$1), 0)), "")</f>
        <v>1644.20446777343</v>
      </c>
      <c r="D122" s="7" cm="1">
        <f t="array" ref="D122">IFERROR(INDEX(Stock_DataSet!$G$2:$G$6186, MATCH(1, (Stock_DataSet!$B$2:$B$6186=$A122)*(Stock_DataSet!$A$2:$A$6186=D$1), 0)), "")</f>
        <v>798.36627197265602</v>
      </c>
      <c r="E122" s="7" cm="1">
        <f t="array" ref="E122">IFERROR(INDEX(Stock_DataSet!$G$2:$G$6186, MATCH(1, (Stock_DataSet!$B$2:$B$6186=$A122)*(Stock_DataSet!$A$2:$A$6186=E$1), 0)), "")</f>
        <v>563.95794677734295</v>
      </c>
      <c r="F122" s="7" cm="1">
        <f t="array" ref="F122">IFERROR(INDEX(Stock_DataSet!$G$2:$G$6186, MATCH(1, (Stock_DataSet!$B$2:$B$6186=$A122)*(Stock_DataSet!$A$2:$A$6186=F$1), 0)), "")</f>
        <v>2033.6796875</v>
      </c>
    </row>
    <row r="123" spans="1:6" x14ac:dyDescent="0.25">
      <c r="A123" s="10">
        <v>43921</v>
      </c>
      <c r="B123" s="7" cm="1">
        <f t="array" ref="B123">IFERROR(INDEX(Stock_DataSet!$G$2:$G$6186, MATCH(1, (Stock_DataSet!$B$2:$B$6186=$A123)*(Stock_DataSet!$A$2:$A$6186=B$1), 0)), "")</f>
        <v>1000.45886230468</v>
      </c>
      <c r="C123" s="7" cm="1">
        <f t="array" ref="C123">IFERROR(INDEX(Stock_DataSet!$G$2:$G$6186, MATCH(1, (Stock_DataSet!$B$2:$B$6186=$A123)*(Stock_DataSet!$A$2:$A$6186=C$1), 0)), "")</f>
        <v>1688.21020507812</v>
      </c>
      <c r="D123" s="7" cm="1">
        <f t="array" ref="D123">IFERROR(INDEX(Stock_DataSet!$G$2:$G$6186, MATCH(1, (Stock_DataSet!$B$2:$B$6186=$A123)*(Stock_DataSet!$A$2:$A$6186=D$1), 0)), "")</f>
        <v>827.40557861328102</v>
      </c>
      <c r="E123" s="7" cm="1">
        <f t="array" ref="E123">IFERROR(INDEX(Stock_DataSet!$G$2:$G$6186, MATCH(1, (Stock_DataSet!$B$2:$B$6186=$A123)*(Stock_DataSet!$A$2:$A$6186=E$1), 0)), "")</f>
        <v>577.27624511718705</v>
      </c>
      <c r="F123" s="7" cm="1">
        <f t="array" ref="F123">IFERROR(INDEX(Stock_DataSet!$G$2:$G$6186, MATCH(1, (Stock_DataSet!$B$2:$B$6186=$A123)*(Stock_DataSet!$A$2:$A$6186=F$1), 0)), "")</f>
        <v>2139.95581054687</v>
      </c>
    </row>
    <row r="124" spans="1:6" x14ac:dyDescent="0.25">
      <c r="A124" s="10">
        <v>43922</v>
      </c>
      <c r="B124" s="7" cm="1">
        <f t="array" ref="B124">IFERROR(INDEX(Stock_DataSet!$G$2:$G$6186, MATCH(1, (Stock_DataSet!$B$2:$B$6186=$A124)*(Stock_DataSet!$A$2:$A$6186=B$1), 0)), "")</f>
        <v>970.54620361328102</v>
      </c>
      <c r="C124" s="7" cm="1">
        <f t="array" ref="C124">IFERROR(INDEX(Stock_DataSet!$G$2:$G$6186, MATCH(1, (Stock_DataSet!$B$2:$B$6186=$A124)*(Stock_DataSet!$A$2:$A$6186=C$1), 0)), "")</f>
        <v>1579.72119140625</v>
      </c>
      <c r="D124" s="7" cm="1">
        <f t="array" ref="D124">IFERROR(INDEX(Stock_DataSet!$G$2:$G$6186, MATCH(1, (Stock_DataSet!$B$2:$B$6186=$A124)*(Stock_DataSet!$A$2:$A$6186=D$1), 0)), "")</f>
        <v>796.44616699218705</v>
      </c>
      <c r="E124" s="7" cm="1">
        <f t="array" ref="E124">IFERROR(INDEX(Stock_DataSet!$G$2:$G$6186, MATCH(1, (Stock_DataSet!$B$2:$B$6186=$A124)*(Stock_DataSet!$A$2:$A$6186=E$1), 0)), "")</f>
        <v>542.45080566406205</v>
      </c>
      <c r="F124" s="7" cm="1">
        <f t="array" ref="F124">IFERROR(INDEX(Stock_DataSet!$G$2:$G$6186, MATCH(1, (Stock_DataSet!$B$2:$B$6186=$A124)*(Stock_DataSet!$A$2:$A$6186=F$1), 0)), "")</f>
        <v>2029.30358886718</v>
      </c>
    </row>
    <row r="125" spans="1:6" x14ac:dyDescent="0.25">
      <c r="A125" s="10">
        <v>43924</v>
      </c>
      <c r="B125" s="7" cm="1">
        <f t="array" ref="B125">IFERROR(INDEX(Stock_DataSet!$G$2:$G$6186, MATCH(1, (Stock_DataSet!$B$2:$B$6186=$A125)*(Stock_DataSet!$A$2:$A$6186=B$1), 0)), "")</f>
        <v>967.851318359375</v>
      </c>
      <c r="C125" s="7" cm="1">
        <f t="array" ref="C125">IFERROR(INDEX(Stock_DataSet!$G$2:$G$6186, MATCH(1, (Stock_DataSet!$B$2:$B$6186=$A125)*(Stock_DataSet!$A$2:$A$6186=C$1), 0)), "")</f>
        <v>1529.29028320312</v>
      </c>
      <c r="D125" s="7" cm="1">
        <f t="array" ref="D125">IFERROR(INDEX(Stock_DataSet!$G$2:$G$6186, MATCH(1, (Stock_DataSet!$B$2:$B$6186=$A125)*(Stock_DataSet!$A$2:$A$6186=D$1), 0)), "")</f>
        <v>781.27850341796795</v>
      </c>
      <c r="E125" s="7" cm="1">
        <f t="array" ref="E125">IFERROR(INDEX(Stock_DataSet!$G$2:$G$6186, MATCH(1, (Stock_DataSet!$B$2:$B$6186=$A125)*(Stock_DataSet!$A$2:$A$6186=E$1), 0)), "")</f>
        <v>527.06256103515602</v>
      </c>
      <c r="F125" s="7" cm="1">
        <f t="array" ref="F125">IFERROR(INDEX(Stock_DataSet!$G$2:$G$6186, MATCH(1, (Stock_DataSet!$B$2:$B$6186=$A125)*(Stock_DataSet!$A$2:$A$6186=F$1), 0)), "")</f>
        <v>2005.51635742187</v>
      </c>
    </row>
    <row r="126" spans="1:6" x14ac:dyDescent="0.25">
      <c r="A126" s="10">
        <v>43928</v>
      </c>
      <c r="B126" s="7" cm="1">
        <f t="array" ref="B126">IFERROR(INDEX(Stock_DataSet!$G$2:$G$6186, MATCH(1, (Stock_DataSet!$B$2:$B$6186=$A126)*(Stock_DataSet!$A$2:$A$6186=B$1), 0)), "")</f>
        <v>1083.4150390625</v>
      </c>
      <c r="C126" s="7" cm="1">
        <f t="array" ref="C126">IFERROR(INDEX(Stock_DataSet!$G$2:$G$6186, MATCH(1, (Stock_DataSet!$B$2:$B$6186=$A126)*(Stock_DataSet!$A$2:$A$6186=C$1), 0)), "")</f>
        <v>1641.15368652343</v>
      </c>
      <c r="D126" s="7" cm="1">
        <f t="array" ref="D126">IFERROR(INDEX(Stock_DataSet!$G$2:$G$6186, MATCH(1, (Stock_DataSet!$B$2:$B$6186=$A126)*(Stock_DataSet!$A$2:$A$6186=D$1), 0)), "")</f>
        <v>860.23675537109295</v>
      </c>
      <c r="E126" s="7" cm="1">
        <f t="array" ref="E126">IFERROR(INDEX(Stock_DataSet!$G$2:$G$6186, MATCH(1, (Stock_DataSet!$B$2:$B$6186=$A126)*(Stock_DataSet!$A$2:$A$6186=E$1), 0)), "")</f>
        <v>575.026611328125</v>
      </c>
      <c r="F126" s="7" cm="1">
        <f t="array" ref="F126">IFERROR(INDEX(Stock_DataSet!$G$2:$G$6186, MATCH(1, (Stock_DataSet!$B$2:$B$6186=$A126)*(Stock_DataSet!$A$2:$A$6186=F$1), 0)), "")</f>
        <v>2276.25805664062</v>
      </c>
    </row>
    <row r="127" spans="1:6" x14ac:dyDescent="0.25">
      <c r="A127" s="10">
        <v>43929</v>
      </c>
      <c r="B127" s="7" cm="1">
        <f t="array" ref="B127">IFERROR(INDEX(Stock_DataSet!$G$2:$G$6186, MATCH(1, (Stock_DataSet!$B$2:$B$6186=$A127)*(Stock_DataSet!$A$2:$A$6186=B$1), 0)), "")</f>
        <v>1070.88403320312</v>
      </c>
      <c r="C127" s="7" cm="1">
        <f t="array" ref="C127">IFERROR(INDEX(Stock_DataSet!$G$2:$G$6186, MATCH(1, (Stock_DataSet!$B$2:$B$6186=$A127)*(Stock_DataSet!$A$2:$A$6186=C$1), 0)), "")</f>
        <v>1576.67041015625</v>
      </c>
      <c r="D127" s="7" cm="1">
        <f t="array" ref="D127">IFERROR(INDEX(Stock_DataSet!$G$2:$G$6186, MATCH(1, (Stock_DataSet!$B$2:$B$6186=$A127)*(Stock_DataSet!$A$2:$A$6186=D$1), 0)), "")</f>
        <v>853.324951171875</v>
      </c>
      <c r="E127" s="7" cm="1">
        <f t="array" ref="E127">IFERROR(INDEX(Stock_DataSet!$G$2:$G$6186, MATCH(1, (Stock_DataSet!$B$2:$B$6186=$A127)*(Stock_DataSet!$A$2:$A$6186=E$1), 0)), "")</f>
        <v>568.36737060546795</v>
      </c>
      <c r="F127" s="7" cm="1">
        <f t="array" ref="F127">IFERROR(INDEX(Stock_DataSet!$G$2:$G$6186, MATCH(1, (Stock_DataSet!$B$2:$B$6186=$A127)*(Stock_DataSet!$A$2:$A$6186=F$1), 0)), "")</f>
        <v>2291.107421875</v>
      </c>
    </row>
    <row r="128" spans="1:6" x14ac:dyDescent="0.25">
      <c r="A128" s="10">
        <v>43930</v>
      </c>
      <c r="B128" s="7" cm="1">
        <f t="array" ref="B128">IFERROR(INDEX(Stock_DataSet!$G$2:$G$6186, MATCH(1, (Stock_DataSet!$B$2:$B$6186=$A128)*(Stock_DataSet!$A$2:$A$6186=B$1), 0)), "")</f>
        <v>1095.85620117187</v>
      </c>
      <c r="C128" s="7" cm="1">
        <f t="array" ref="C128">IFERROR(INDEX(Stock_DataSet!$G$2:$G$6186, MATCH(1, (Stock_DataSet!$B$2:$B$6186=$A128)*(Stock_DataSet!$A$2:$A$6186=C$1), 0)), "")</f>
        <v>1632.78723144531</v>
      </c>
      <c r="D128" s="7" cm="1">
        <f t="array" ref="D128">IFERROR(INDEX(Stock_DataSet!$G$2:$G$6186, MATCH(1, (Stock_DataSet!$B$2:$B$6186=$A128)*(Stock_DataSet!$A$2:$A$6186=D$1), 0)), "")</f>
        <v>888.02819824218705</v>
      </c>
      <c r="E128" s="7" cm="1">
        <f t="array" ref="E128">IFERROR(INDEX(Stock_DataSet!$G$2:$G$6186, MATCH(1, (Stock_DataSet!$B$2:$B$6186=$A128)*(Stock_DataSet!$A$2:$A$6186=E$1), 0)), "")</f>
        <v>572.55187988281205</v>
      </c>
      <c r="F128" s="7" cm="1">
        <f t="array" ref="F128">IFERROR(INDEX(Stock_DataSet!$G$2:$G$6186, MATCH(1, (Stock_DataSet!$B$2:$B$6186=$A128)*(Stock_DataSet!$A$2:$A$6186=F$1), 0)), "")</f>
        <v>2208.619140625</v>
      </c>
    </row>
    <row r="129" spans="1:6" x14ac:dyDescent="0.25">
      <c r="A129" s="10">
        <v>43934</v>
      </c>
      <c r="B129" s="7" cm="1">
        <f t="array" ref="B129">IFERROR(INDEX(Stock_DataSet!$G$2:$G$6186, MATCH(1, (Stock_DataSet!$B$2:$B$6186=$A129)*(Stock_DataSet!$A$2:$A$6186=B$1), 0)), "")</f>
        <v>1068.18920898437</v>
      </c>
      <c r="C129" s="7" cm="1">
        <f t="array" ref="C129">IFERROR(INDEX(Stock_DataSet!$G$2:$G$6186, MATCH(1, (Stock_DataSet!$B$2:$B$6186=$A129)*(Stock_DataSet!$A$2:$A$6186=C$1), 0)), "")</f>
        <v>1626.40771484375</v>
      </c>
      <c r="D129" s="7" cm="1">
        <f t="array" ref="D129">IFERROR(INDEX(Stock_DataSet!$G$2:$G$6186, MATCH(1, (Stock_DataSet!$B$2:$B$6186=$A129)*(Stock_DataSet!$A$2:$A$6186=D$1), 0)), "")</f>
        <v>859.516845703125</v>
      </c>
      <c r="E129" s="7" cm="1">
        <f t="array" ref="E129">IFERROR(INDEX(Stock_DataSet!$G$2:$G$6186, MATCH(1, (Stock_DataSet!$B$2:$B$6186=$A129)*(Stock_DataSet!$A$2:$A$6186=E$1), 0)), "")</f>
        <v>573.58673095703102</v>
      </c>
      <c r="F129" s="7" cm="1">
        <f t="array" ref="F129">IFERROR(INDEX(Stock_DataSet!$G$2:$G$6186, MATCH(1, (Stock_DataSet!$B$2:$B$6186=$A129)*(Stock_DataSet!$A$2:$A$6186=F$1), 0)), "")</f>
        <v>2184.5986328125</v>
      </c>
    </row>
    <row r="130" spans="1:6" x14ac:dyDescent="0.25">
      <c r="A130" s="10">
        <v>43936</v>
      </c>
      <c r="B130" s="7" cm="1">
        <f t="array" ref="B130">IFERROR(INDEX(Stock_DataSet!$G$2:$G$6186, MATCH(1, (Stock_DataSet!$B$2:$B$6186=$A130)*(Stock_DataSet!$A$2:$A$6186=B$1), 0)), "")</f>
        <v>1032.88671875</v>
      </c>
      <c r="C130" s="7" cm="1">
        <f t="array" ref="C130">IFERROR(INDEX(Stock_DataSet!$G$2:$G$6186, MATCH(1, (Stock_DataSet!$B$2:$B$6186=$A130)*(Stock_DataSet!$A$2:$A$6186=C$1), 0)), "")</f>
        <v>1604.12780761718</v>
      </c>
      <c r="D130" s="7" cm="1">
        <f t="array" ref="D130">IFERROR(INDEX(Stock_DataSet!$G$2:$G$6186, MATCH(1, (Stock_DataSet!$B$2:$B$6186=$A130)*(Stock_DataSet!$A$2:$A$6186=D$1), 0)), "")</f>
        <v>828.74957275390602</v>
      </c>
      <c r="E130" s="7" cm="1">
        <f t="array" ref="E130">IFERROR(INDEX(Stock_DataSet!$G$2:$G$6186, MATCH(1, (Stock_DataSet!$B$2:$B$6186=$A130)*(Stock_DataSet!$A$2:$A$6186=E$1), 0)), "")</f>
        <v>575.071533203125</v>
      </c>
      <c r="F130" s="7" cm="1">
        <f t="array" ref="F130">IFERROR(INDEX(Stock_DataSet!$G$2:$G$6186, MATCH(1, (Stock_DataSet!$B$2:$B$6186=$A130)*(Stock_DataSet!$A$2:$A$6186=F$1), 0)), "")</f>
        <v>2315.96557617187</v>
      </c>
    </row>
    <row r="131" spans="1:6" x14ac:dyDescent="0.25">
      <c r="A131" s="10">
        <v>43937</v>
      </c>
      <c r="B131" s="7" cm="1">
        <f t="array" ref="B131">IFERROR(INDEX(Stock_DataSet!$G$2:$G$6186, MATCH(1, (Stock_DataSet!$B$2:$B$6186=$A131)*(Stock_DataSet!$A$2:$A$6186=B$1), 0)), "")</f>
        <v>1049.23547363281</v>
      </c>
      <c r="C131" s="7" cm="1">
        <f t="array" ref="C131">IFERROR(INDEX(Stock_DataSet!$G$2:$G$6186, MATCH(1, (Stock_DataSet!$B$2:$B$6186=$A131)*(Stock_DataSet!$A$2:$A$6186=C$1), 0)), "")</f>
        <v>1586.47009277343</v>
      </c>
      <c r="D131" s="7" cm="1">
        <f t="array" ref="D131">IFERROR(INDEX(Stock_DataSet!$G$2:$G$6186, MATCH(1, (Stock_DataSet!$B$2:$B$6186=$A131)*(Stock_DataSet!$A$2:$A$6186=D$1), 0)), "")</f>
        <v>844.54113769531205</v>
      </c>
      <c r="E131" s="7" cm="1">
        <f t="array" ref="E131">IFERROR(INDEX(Stock_DataSet!$G$2:$G$6186, MATCH(1, (Stock_DataSet!$B$2:$B$6186=$A131)*(Stock_DataSet!$A$2:$A$6186=E$1), 0)), "")</f>
        <v>561.393310546875</v>
      </c>
      <c r="F131" s="7" cm="1">
        <f t="array" ref="F131">IFERROR(INDEX(Stock_DataSet!$G$2:$G$6186, MATCH(1, (Stock_DataSet!$B$2:$B$6186=$A131)*(Stock_DataSet!$A$2:$A$6186=F$1), 0)), "")</f>
        <v>2268.064453125</v>
      </c>
    </row>
    <row r="132" spans="1:6" x14ac:dyDescent="0.25">
      <c r="A132" s="10">
        <v>43938</v>
      </c>
      <c r="B132" s="7" cm="1">
        <f t="array" ref="B132">IFERROR(INDEX(Stock_DataSet!$G$2:$G$6186, MATCH(1, (Stock_DataSet!$B$2:$B$6186=$A132)*(Stock_DataSet!$A$2:$A$6186=B$1), 0)), "")</f>
        <v>1099.49401855468</v>
      </c>
      <c r="C132" s="7" cm="1">
        <f t="array" ref="C132">IFERROR(INDEX(Stock_DataSet!$G$2:$G$6186, MATCH(1, (Stock_DataSet!$B$2:$B$6186=$A132)*(Stock_DataSet!$A$2:$A$6186=C$1), 0)), "")</f>
        <v>1669.81274414062</v>
      </c>
      <c r="D132" s="7" cm="1">
        <f t="array" ref="D132">IFERROR(INDEX(Stock_DataSet!$G$2:$G$6186, MATCH(1, (Stock_DataSet!$B$2:$B$6186=$A132)*(Stock_DataSet!$A$2:$A$6186=D$1), 0)), "")</f>
        <v>873.86846923828102</v>
      </c>
      <c r="E132" s="7" cm="1">
        <f t="array" ref="E132">IFERROR(INDEX(Stock_DataSet!$G$2:$G$6186, MATCH(1, (Stock_DataSet!$B$2:$B$6186=$A132)*(Stock_DataSet!$A$2:$A$6186=E$1), 0)), "")</f>
        <v>565.802734375</v>
      </c>
      <c r="F132" s="7" cm="1">
        <f t="array" ref="F132">IFERROR(INDEX(Stock_DataSet!$G$2:$G$6186, MATCH(1, (Stock_DataSet!$B$2:$B$6186=$A132)*(Stock_DataSet!$A$2:$A$6186=F$1), 0)), "")</f>
        <v>2220.4892578125</v>
      </c>
    </row>
    <row r="133" spans="1:6" x14ac:dyDescent="0.25">
      <c r="A133" s="10">
        <v>43941</v>
      </c>
      <c r="B133" s="7" cm="1">
        <f t="array" ref="B133">IFERROR(INDEX(Stock_DataSet!$G$2:$G$6186, MATCH(1, (Stock_DataSet!$B$2:$B$6186=$A133)*(Stock_DataSet!$A$2:$A$6186=B$1), 0)), "")</f>
        <v>1117.28015136718</v>
      </c>
      <c r="C133" s="7" cm="1">
        <f t="array" ref="C133">IFERROR(INDEX(Stock_DataSet!$G$2:$G$6186, MATCH(1, (Stock_DataSet!$B$2:$B$6186=$A133)*(Stock_DataSet!$A$2:$A$6186=C$1), 0)), "")</f>
        <v>1681.32275390625</v>
      </c>
      <c r="D133" s="7" cm="1">
        <f t="array" ref="D133">IFERROR(INDEX(Stock_DataSet!$G$2:$G$6186, MATCH(1, (Stock_DataSet!$B$2:$B$6186=$A133)*(Stock_DataSet!$A$2:$A$6186=D$1), 0)), "")</f>
        <v>907.03570556640602</v>
      </c>
      <c r="E133" s="7" cm="1">
        <f t="array" ref="E133">IFERROR(INDEX(Stock_DataSet!$G$2:$G$6186, MATCH(1, (Stock_DataSet!$B$2:$B$6186=$A133)*(Stock_DataSet!$A$2:$A$6186=E$1), 0)), "")</f>
        <v>587.89483642578102</v>
      </c>
      <c r="F133" s="7" cm="1">
        <f t="array" ref="F133">IFERROR(INDEX(Stock_DataSet!$G$2:$G$6186, MATCH(1, (Stock_DataSet!$B$2:$B$6186=$A133)*(Stock_DataSet!$A$2:$A$6186=F$1), 0)), "")</f>
        <v>2175.38159179687</v>
      </c>
    </row>
    <row r="134" spans="1:6" x14ac:dyDescent="0.25">
      <c r="A134" s="10">
        <v>43942</v>
      </c>
      <c r="B134" s="7" cm="1">
        <f t="array" ref="B134">IFERROR(INDEX(Stock_DataSet!$G$2:$G$6186, MATCH(1, (Stock_DataSet!$B$2:$B$6186=$A134)*(Stock_DataSet!$A$2:$A$6186=B$1), 0)), "")</f>
        <v>1111.486328125</v>
      </c>
      <c r="C134" s="7" cm="1">
        <f t="array" ref="C134">IFERROR(INDEX(Stock_DataSet!$G$2:$G$6186, MATCH(1, (Stock_DataSet!$B$2:$B$6186=$A134)*(Stock_DataSet!$A$2:$A$6186=C$1), 0)), "")</f>
        <v>1606.43933105468</v>
      </c>
      <c r="D134" s="7" cm="1">
        <f t="array" ref="D134">IFERROR(INDEX(Stock_DataSet!$G$2:$G$6186, MATCH(1, (Stock_DataSet!$B$2:$B$6186=$A134)*(Stock_DataSet!$A$2:$A$6186=D$1), 0)), "")</f>
        <v>884.76434326171795</v>
      </c>
      <c r="E134" s="7" cm="1">
        <f t="array" ref="E134">IFERROR(INDEX(Stock_DataSet!$G$2:$G$6186, MATCH(1, (Stock_DataSet!$B$2:$B$6186=$A134)*(Stock_DataSet!$A$2:$A$6186=E$1), 0)), "")</f>
        <v>569.80725097656205</v>
      </c>
      <c r="F134" s="7" cm="1">
        <f t="array" ref="F134">IFERROR(INDEX(Stock_DataSet!$G$2:$G$6186, MATCH(1, (Stock_DataSet!$B$2:$B$6186=$A134)*(Stock_DataSet!$A$2:$A$6186=F$1), 0)), "")</f>
        <v>2157.55249023437</v>
      </c>
    </row>
    <row r="135" spans="1:6" x14ac:dyDescent="0.25">
      <c r="A135" s="10">
        <v>43943</v>
      </c>
      <c r="B135" s="7" cm="1">
        <f t="array" ref="B135">IFERROR(INDEX(Stock_DataSet!$G$2:$G$6186, MATCH(1, (Stock_DataSet!$B$2:$B$6186=$A135)*(Stock_DataSet!$A$2:$A$6186=B$1), 0)), "")</f>
        <v>1224.89404296875</v>
      </c>
      <c r="C135" s="7" cm="1">
        <f t="array" ref="C135">IFERROR(INDEX(Stock_DataSet!$G$2:$G$6186, MATCH(1, (Stock_DataSet!$B$2:$B$6186=$A135)*(Stock_DataSet!$A$2:$A$6186=C$1), 0)), "")</f>
        <v>1635.88403320312</v>
      </c>
      <c r="D135" s="7" cm="1">
        <f t="array" ref="D135">IFERROR(INDEX(Stock_DataSet!$G$2:$G$6186, MATCH(1, (Stock_DataSet!$B$2:$B$6186=$A135)*(Stock_DataSet!$A$2:$A$6186=D$1), 0)), "")</f>
        <v>891.43603515625</v>
      </c>
      <c r="E135" s="7" cm="1">
        <f t="array" ref="E135">IFERROR(INDEX(Stock_DataSet!$G$2:$G$6186, MATCH(1, (Stock_DataSet!$B$2:$B$6186=$A135)*(Stock_DataSet!$A$2:$A$6186=E$1), 0)), "")</f>
        <v>577.59112548828102</v>
      </c>
      <c r="F135" s="7" cm="1">
        <f t="array" ref="F135">IFERROR(INDEX(Stock_DataSet!$G$2:$G$6186, MATCH(1, (Stock_DataSet!$B$2:$B$6186=$A135)*(Stock_DataSet!$A$2:$A$6186=F$1), 0)), "")</f>
        <v>2221.56030273437</v>
      </c>
    </row>
    <row r="136" spans="1:6" x14ac:dyDescent="0.25">
      <c r="A136" s="10">
        <v>43944</v>
      </c>
      <c r="B136" s="7" cm="1">
        <f t="array" ref="B136">IFERROR(INDEX(Stock_DataSet!$G$2:$G$6186, MATCH(1, (Stock_DataSet!$B$2:$B$6186=$A136)*(Stock_DataSet!$A$2:$A$6186=B$1), 0)), "")</f>
        <v>1231.45141601562</v>
      </c>
      <c r="C136" s="7" cm="1">
        <f t="array" ref="C136">IFERROR(INDEX(Stock_DataSet!$G$2:$G$6186, MATCH(1, (Stock_DataSet!$B$2:$B$6186=$A136)*(Stock_DataSet!$A$2:$A$6186=C$1), 0)), "")</f>
        <v>1736.42224121093</v>
      </c>
      <c r="D136" s="7" cm="1">
        <f t="array" ref="D136">IFERROR(INDEX(Stock_DataSet!$G$2:$G$6186, MATCH(1, (Stock_DataSet!$B$2:$B$6186=$A136)*(Stock_DataSet!$A$2:$A$6186=D$1), 0)), "")</f>
        <v>916.73156738281205</v>
      </c>
      <c r="E136" s="7" cm="1">
        <f t="array" ref="E136">IFERROR(INDEX(Stock_DataSet!$G$2:$G$6186, MATCH(1, (Stock_DataSet!$B$2:$B$6186=$A136)*(Stock_DataSet!$A$2:$A$6186=E$1), 0)), "")</f>
        <v>611.29193115234295</v>
      </c>
      <c r="F136" s="7" cm="1">
        <f t="array" ref="F136">IFERROR(INDEX(Stock_DataSet!$G$2:$G$6186, MATCH(1, (Stock_DataSet!$B$2:$B$6186=$A136)*(Stock_DataSet!$A$2:$A$6186=F$1), 0)), "")</f>
        <v>2157.6455078125</v>
      </c>
    </row>
    <row r="137" spans="1:6" x14ac:dyDescent="0.25">
      <c r="A137" s="10">
        <v>43945</v>
      </c>
      <c r="B137" s="7" cm="1">
        <f t="array" ref="B137">IFERROR(INDEX(Stock_DataSet!$G$2:$G$6186, MATCH(1, (Stock_DataSet!$B$2:$B$6186=$A137)*(Stock_DataSet!$A$2:$A$6186=B$1), 0)), "")</f>
        <v>1272.8623046875</v>
      </c>
      <c r="C137" s="7" cm="1">
        <f t="array" ref="C137">IFERROR(INDEX(Stock_DataSet!$G$2:$G$6186, MATCH(1, (Stock_DataSet!$B$2:$B$6186=$A137)*(Stock_DataSet!$A$2:$A$6186=C$1), 0)), "")</f>
        <v>1681.23022460937</v>
      </c>
      <c r="D137" s="7" cm="1">
        <f t="array" ref="D137">IFERROR(INDEX(Stock_DataSet!$G$2:$G$6186, MATCH(1, (Stock_DataSet!$B$2:$B$6186=$A137)*(Stock_DataSet!$A$2:$A$6186=D$1), 0)), "")</f>
        <v>900.50787353515602</v>
      </c>
      <c r="E137" s="7" cm="1">
        <f t="array" ref="E137">IFERROR(INDEX(Stock_DataSet!$G$2:$G$6186, MATCH(1, (Stock_DataSet!$B$2:$B$6186=$A137)*(Stock_DataSet!$A$2:$A$6186=E$1), 0)), "")</f>
        <v>592.12438964843705</v>
      </c>
      <c r="F137" s="7" cm="1">
        <f t="array" ref="F137">IFERROR(INDEX(Stock_DataSet!$G$2:$G$6186, MATCH(1, (Stock_DataSet!$B$2:$B$6186=$A137)*(Stock_DataSet!$A$2:$A$6186=F$1), 0)), "")</f>
        <v>2125.61791992187</v>
      </c>
    </row>
    <row r="138" spans="1:6" x14ac:dyDescent="0.25">
      <c r="A138" s="10">
        <v>43948</v>
      </c>
      <c r="B138" s="7" cm="1">
        <f t="array" ref="B138">IFERROR(INDEX(Stock_DataSet!$G$2:$G$6186, MATCH(1, (Stock_DataSet!$B$2:$B$6186=$A138)*(Stock_DataSet!$A$2:$A$6186=B$1), 0)), "")</f>
        <v>1284.31530761718</v>
      </c>
      <c r="C138" s="7" cm="1">
        <f t="array" ref="C138">IFERROR(INDEX(Stock_DataSet!$G$2:$G$6186, MATCH(1, (Stock_DataSet!$B$2:$B$6186=$A138)*(Stock_DataSet!$A$2:$A$6186=C$1), 0)), "")</f>
        <v>1697.91735839843</v>
      </c>
      <c r="D138" s="7" cm="1">
        <f t="array" ref="D138">IFERROR(INDEX(Stock_DataSet!$G$2:$G$6186, MATCH(1, (Stock_DataSet!$B$2:$B$6186=$A138)*(Stock_DataSet!$A$2:$A$6186=D$1), 0)), "")</f>
        <v>892.49206542968705</v>
      </c>
      <c r="E138" s="7" cm="1">
        <f t="array" ref="E138">IFERROR(INDEX(Stock_DataSet!$G$2:$G$6186, MATCH(1, (Stock_DataSet!$B$2:$B$6186=$A138)*(Stock_DataSet!$A$2:$A$6186=E$1), 0)), "")</f>
        <v>598.06353759765602</v>
      </c>
      <c r="F138" s="7" cm="1">
        <f t="array" ref="F138">IFERROR(INDEX(Stock_DataSet!$G$2:$G$6186, MATCH(1, (Stock_DataSet!$B$2:$B$6186=$A138)*(Stock_DataSet!$A$2:$A$6186=F$1), 0)), "")</f>
        <v>2160.39208984375</v>
      </c>
    </row>
    <row r="139" spans="1:6" x14ac:dyDescent="0.25">
      <c r="A139" s="10">
        <v>43949</v>
      </c>
      <c r="B139" s="7" cm="1">
        <f t="array" ref="B139">IFERROR(INDEX(Stock_DataSet!$G$2:$G$6186, MATCH(1, (Stock_DataSet!$B$2:$B$6186=$A139)*(Stock_DataSet!$A$2:$A$6186=B$1), 0)), "")</f>
        <v>1282.8779296875</v>
      </c>
      <c r="C139" s="7" cm="1">
        <f t="array" ref="C139">IFERROR(INDEX(Stock_DataSet!$G$2:$G$6186, MATCH(1, (Stock_DataSet!$B$2:$B$6186=$A139)*(Stock_DataSet!$A$2:$A$6186=C$1), 0)), "")</f>
        <v>1718.67236328125</v>
      </c>
      <c r="D139" s="7" cm="1">
        <f t="array" ref="D139">IFERROR(INDEX(Stock_DataSet!$G$2:$G$6186, MATCH(1, (Stock_DataSet!$B$2:$B$6186=$A139)*(Stock_DataSet!$A$2:$A$6186=D$1), 0)), "")</f>
        <v>894.1240234375</v>
      </c>
      <c r="E139" s="7" cm="1">
        <f t="array" ref="E139">IFERROR(INDEX(Stock_DataSet!$G$2:$G$6186, MATCH(1, (Stock_DataSet!$B$2:$B$6186=$A139)*(Stock_DataSet!$A$2:$A$6186=E$1), 0)), "")</f>
        <v>594.55407714843705</v>
      </c>
      <c r="F139" s="7" cm="1">
        <f t="array" ref="F139">IFERROR(INDEX(Stock_DataSet!$G$2:$G$6186, MATCH(1, (Stock_DataSet!$B$2:$B$6186=$A139)*(Stock_DataSet!$A$2:$A$6186=F$1), 0)), "")</f>
        <v>2131.99584960937</v>
      </c>
    </row>
    <row r="140" spans="1:6" x14ac:dyDescent="0.25">
      <c r="A140" s="10">
        <v>43950</v>
      </c>
      <c r="B140" s="7" cm="1">
        <f t="array" ref="B140">IFERROR(INDEX(Stock_DataSet!$G$2:$G$6186, MATCH(1, (Stock_DataSet!$B$2:$B$6186=$A140)*(Stock_DataSet!$A$2:$A$6186=B$1), 0)), "")</f>
        <v>1281.79992675781</v>
      </c>
      <c r="C140" s="7" cm="1">
        <f t="array" ref="C140">IFERROR(INDEX(Stock_DataSet!$G$2:$G$6186, MATCH(1, (Stock_DataSet!$B$2:$B$6186=$A140)*(Stock_DataSet!$A$2:$A$6186=C$1), 0)), "")</f>
        <v>1761.75305175781</v>
      </c>
      <c r="D140" s="7" cm="1">
        <f t="array" ref="D140">IFERROR(INDEX(Stock_DataSet!$G$2:$G$6186, MATCH(1, (Stock_DataSet!$B$2:$B$6186=$A140)*(Stock_DataSet!$A$2:$A$6186=D$1), 0)), "")</f>
        <v>937.99505615234295</v>
      </c>
      <c r="E140" s="7" cm="1">
        <f t="array" ref="E140">IFERROR(INDEX(Stock_DataSet!$G$2:$G$6186, MATCH(1, (Stock_DataSet!$B$2:$B$6186=$A140)*(Stock_DataSet!$A$2:$A$6186=E$1), 0)), "")</f>
        <v>608.81719970703102</v>
      </c>
      <c r="F140" s="7" cm="1">
        <f t="array" ref="F140">IFERROR(INDEX(Stock_DataSet!$G$2:$G$6186, MATCH(1, (Stock_DataSet!$B$2:$B$6186=$A140)*(Stock_DataSet!$A$2:$A$6186=F$1), 0)), "")</f>
        <v>2077.81030273437</v>
      </c>
    </row>
    <row r="141" spans="1:6" x14ac:dyDescent="0.25">
      <c r="A141" s="10">
        <v>43951</v>
      </c>
      <c r="B141" s="7" cm="1">
        <f t="array" ref="B141">IFERROR(INDEX(Stock_DataSet!$G$2:$G$6186, MATCH(1, (Stock_DataSet!$B$2:$B$6186=$A141)*(Stock_DataSet!$A$2:$A$6186=B$1), 0)), "")</f>
        <v>1316.87768554687</v>
      </c>
      <c r="C141" s="7" cm="1">
        <f t="array" ref="C141">IFERROR(INDEX(Stock_DataSet!$G$2:$G$6186, MATCH(1, (Stock_DataSet!$B$2:$B$6186=$A141)*(Stock_DataSet!$A$2:$A$6186=C$1), 0)), "")</f>
        <v>1862.33764648437</v>
      </c>
      <c r="D141" s="7" cm="1">
        <f t="array" ref="D141">IFERROR(INDEX(Stock_DataSet!$G$2:$G$6186, MATCH(1, (Stock_DataSet!$B$2:$B$6186=$A141)*(Stock_DataSet!$A$2:$A$6186=D$1), 0)), "")</f>
        <v>961.70654296875</v>
      </c>
      <c r="E141" s="7" cm="1">
        <f t="array" ref="E141">IFERROR(INDEX(Stock_DataSet!$G$2:$G$6186, MATCH(1, (Stock_DataSet!$B$2:$B$6186=$A141)*(Stock_DataSet!$A$2:$A$6186=E$1), 0)), "")</f>
        <v>643.86767578125</v>
      </c>
      <c r="F141" s="7" cm="1">
        <f t="array" ref="F141">IFERROR(INDEX(Stock_DataSet!$G$2:$G$6186, MATCH(1, (Stock_DataSet!$B$2:$B$6186=$A141)*(Stock_DataSet!$A$2:$A$6186=F$1), 0)), "")</f>
        <v>2043.59533691406</v>
      </c>
    </row>
    <row r="142" spans="1:6" x14ac:dyDescent="0.25">
      <c r="A142" s="10">
        <v>43955</v>
      </c>
      <c r="B142" s="7" cm="1">
        <f t="array" ref="B142">IFERROR(INDEX(Stock_DataSet!$G$2:$G$6186, MATCH(1, (Stock_DataSet!$B$2:$B$6186=$A142)*(Stock_DataSet!$A$2:$A$6186=B$1), 0)), "")</f>
        <v>1289.21069335937</v>
      </c>
      <c r="C142" s="7" cm="1">
        <f t="array" ref="C142">IFERROR(INDEX(Stock_DataSet!$G$2:$G$6186, MATCH(1, (Stock_DataSet!$B$2:$B$6186=$A142)*(Stock_DataSet!$A$2:$A$6186=C$1), 0)), "")</f>
        <v>1784.6806640625</v>
      </c>
      <c r="D142" s="7" cm="1">
        <f t="array" ref="D142">IFERROR(INDEX(Stock_DataSet!$G$2:$G$6186, MATCH(1, (Stock_DataSet!$B$2:$B$6186=$A142)*(Stock_DataSet!$A$2:$A$6186=D$1), 0)), "")</f>
        <v>886.06024169921795</v>
      </c>
      <c r="E142" s="7" cm="1">
        <f t="array" ref="E142">IFERROR(INDEX(Stock_DataSet!$G$2:$G$6186, MATCH(1, (Stock_DataSet!$B$2:$B$6186=$A142)*(Stock_DataSet!$A$2:$A$6186=E$1), 0)), "")</f>
        <v>606.25250244140602</v>
      </c>
      <c r="F142" s="7" cm="1">
        <f t="array" ref="F142">IFERROR(INDEX(Stock_DataSet!$G$2:$G$6186, MATCH(1, (Stock_DataSet!$B$2:$B$6186=$A142)*(Stock_DataSet!$A$2:$A$6186=F$1), 0)), "")</f>
        <v>1938.99450683593</v>
      </c>
    </row>
    <row r="143" spans="1:6" x14ac:dyDescent="0.25">
      <c r="A143" s="10">
        <v>43956</v>
      </c>
      <c r="B143" s="7" cm="1">
        <f t="array" ref="B143">IFERROR(INDEX(Stock_DataSet!$G$2:$G$6186, MATCH(1, (Stock_DataSet!$B$2:$B$6186=$A143)*(Stock_DataSet!$A$2:$A$6186=B$1), 0)), "")</f>
        <v>1312.07189941406</v>
      </c>
      <c r="C143" s="7" cm="1">
        <f t="array" ref="C143">IFERROR(INDEX(Stock_DataSet!$G$2:$G$6186, MATCH(1, (Stock_DataSet!$B$2:$B$6186=$A143)*(Stock_DataSet!$A$2:$A$6186=C$1), 0)), "")</f>
        <v>1786.806640625</v>
      </c>
      <c r="D143" s="7" cm="1">
        <f t="array" ref="D143">IFERROR(INDEX(Stock_DataSet!$G$2:$G$6186, MATCH(1, (Stock_DataSet!$B$2:$B$6186=$A143)*(Stock_DataSet!$A$2:$A$6186=D$1), 0)), "")</f>
        <v>874.97247314453102</v>
      </c>
      <c r="E143" s="7" cm="1">
        <f t="array" ref="E143">IFERROR(INDEX(Stock_DataSet!$G$2:$G$6186, MATCH(1, (Stock_DataSet!$B$2:$B$6186=$A143)*(Stock_DataSet!$A$2:$A$6186=E$1), 0)), "")</f>
        <v>606.25250244140602</v>
      </c>
      <c r="F143" s="7" cm="1">
        <f t="array" ref="F143">IFERROR(INDEX(Stock_DataSet!$G$2:$G$6186, MATCH(1, (Stock_DataSet!$B$2:$B$6186=$A143)*(Stock_DataSet!$A$2:$A$6186=F$1), 0)), "")</f>
        <v>1900.68298339843</v>
      </c>
    </row>
    <row r="144" spans="1:6" x14ac:dyDescent="0.25">
      <c r="A144" s="10">
        <v>43957</v>
      </c>
      <c r="B144" s="7" cm="1">
        <f t="array" ref="B144">IFERROR(INDEX(Stock_DataSet!$G$2:$G$6186, MATCH(1, (Stock_DataSet!$B$2:$B$6186=$A144)*(Stock_DataSet!$A$2:$A$6186=B$1), 0)), "")</f>
        <v>1312.16198730468</v>
      </c>
      <c r="C144" s="7" cm="1">
        <f t="array" ref="C144">IFERROR(INDEX(Stock_DataSet!$G$2:$G$6186, MATCH(1, (Stock_DataSet!$B$2:$B$6186=$A144)*(Stock_DataSet!$A$2:$A$6186=C$1), 0)), "")</f>
        <v>1759.85803222656</v>
      </c>
      <c r="D144" s="7" cm="1">
        <f t="array" ref="D144">IFERROR(INDEX(Stock_DataSet!$G$2:$G$6186, MATCH(1, (Stock_DataSet!$B$2:$B$6186=$A144)*(Stock_DataSet!$A$2:$A$6186=D$1), 0)), "")</f>
        <v>908.52374267578102</v>
      </c>
      <c r="E144" s="7" cm="1">
        <f t="array" ref="E144">IFERROR(INDEX(Stock_DataSet!$G$2:$G$6186, MATCH(1, (Stock_DataSet!$B$2:$B$6186=$A144)*(Stock_DataSet!$A$2:$A$6186=E$1), 0)), "")</f>
        <v>599.23333740234295</v>
      </c>
      <c r="F144" s="7" cm="1">
        <f t="array" ref="F144">IFERROR(INDEX(Stock_DataSet!$G$2:$G$6186, MATCH(1, (Stock_DataSet!$B$2:$B$6186=$A144)*(Stock_DataSet!$A$2:$A$6186=F$1), 0)), "")</f>
        <v>1871.54211425781</v>
      </c>
    </row>
    <row r="145" spans="1:6" x14ac:dyDescent="0.25">
      <c r="A145" s="10">
        <v>43958</v>
      </c>
      <c r="B145" s="7" cm="1">
        <f t="array" ref="B145">IFERROR(INDEX(Stock_DataSet!$G$2:$G$6186, MATCH(1, (Stock_DataSet!$B$2:$B$6186=$A145)*(Stock_DataSet!$A$2:$A$6186=B$1), 0)), "")</f>
        <v>1353.66235351562</v>
      </c>
      <c r="C145" s="7" cm="1">
        <f t="array" ref="C145">IFERROR(INDEX(Stock_DataSet!$G$2:$G$6186, MATCH(1, (Stock_DataSet!$B$2:$B$6186=$A145)*(Stock_DataSet!$A$2:$A$6186=C$1), 0)), "")</f>
        <v>1748.81030273437</v>
      </c>
      <c r="D145" s="7" cm="1">
        <f t="array" ref="D145">IFERROR(INDEX(Stock_DataSet!$G$2:$G$6186, MATCH(1, (Stock_DataSet!$B$2:$B$6186=$A145)*(Stock_DataSet!$A$2:$A$6186=D$1), 0)), "")</f>
        <v>887.98016357421795</v>
      </c>
      <c r="E145" s="7" cm="1">
        <f t="array" ref="E145">IFERROR(INDEX(Stock_DataSet!$G$2:$G$6186, MATCH(1, (Stock_DataSet!$B$2:$B$6186=$A145)*(Stock_DataSet!$A$2:$A$6186=E$1), 0)), "")</f>
        <v>598.37860107421795</v>
      </c>
      <c r="F145" s="7" cm="1">
        <f t="array" ref="F145">IFERROR(INDEX(Stock_DataSet!$G$2:$G$6186, MATCH(1, (Stock_DataSet!$B$2:$B$6186=$A145)*(Stock_DataSet!$A$2:$A$6186=F$1), 0)), "")</f>
        <v>1854.64404296875</v>
      </c>
    </row>
    <row r="146" spans="1:6" x14ac:dyDescent="0.25">
      <c r="A146" s="10">
        <v>43959</v>
      </c>
      <c r="B146" s="7" cm="1">
        <f t="array" ref="B146">IFERROR(INDEX(Stock_DataSet!$G$2:$G$6186, MATCH(1, (Stock_DataSet!$B$2:$B$6186=$A146)*(Stock_DataSet!$A$2:$A$6186=B$1), 0)), "")</f>
        <v>1402.93310546875</v>
      </c>
      <c r="C146" s="7" cm="1">
        <f t="array" ref="C146">IFERROR(INDEX(Stock_DataSet!$G$2:$G$6186, MATCH(1, (Stock_DataSet!$B$2:$B$6186=$A146)*(Stock_DataSet!$A$2:$A$6186=C$1), 0)), "")</f>
        <v>1750.42822265625</v>
      </c>
      <c r="D146" s="7" cm="1">
        <f t="array" ref="D146">IFERROR(INDEX(Stock_DataSet!$G$2:$G$6186, MATCH(1, (Stock_DataSet!$B$2:$B$6186=$A146)*(Stock_DataSet!$A$2:$A$6186=D$1), 0)), "")</f>
        <v>891.86810302734295</v>
      </c>
      <c r="E146" s="7" cm="1">
        <f t="array" ref="E146">IFERROR(INDEX(Stock_DataSet!$G$2:$G$6186, MATCH(1, (Stock_DataSet!$B$2:$B$6186=$A146)*(Stock_DataSet!$A$2:$A$6186=E$1), 0)), "")</f>
        <v>606.70251464843705</v>
      </c>
      <c r="F146" s="7" cm="1">
        <f t="array" ref="F146">IFERROR(INDEX(Stock_DataSet!$G$2:$G$6186, MATCH(1, (Stock_DataSet!$B$2:$B$6186=$A146)*(Stock_DataSet!$A$2:$A$6186=F$1), 0)), "")</f>
        <v>1945.32580566406</v>
      </c>
    </row>
    <row r="147" spans="1:6" x14ac:dyDescent="0.25">
      <c r="A147" s="10">
        <v>43962</v>
      </c>
      <c r="B147" s="7" cm="1">
        <f t="array" ref="B147">IFERROR(INDEX(Stock_DataSet!$G$2:$G$6186, MATCH(1, (Stock_DataSet!$B$2:$B$6186=$A147)*(Stock_DataSet!$A$2:$A$6186=B$1), 0)), "")</f>
        <v>1416.40734863281</v>
      </c>
      <c r="C147" s="7" cm="1">
        <f t="array" ref="C147">IFERROR(INDEX(Stock_DataSet!$G$2:$G$6186, MATCH(1, (Stock_DataSet!$B$2:$B$6186=$A147)*(Stock_DataSet!$A$2:$A$6186=C$1), 0)), "")</f>
        <v>1789.16442871093</v>
      </c>
      <c r="D147" s="7" cm="1">
        <f t="array" ref="D147">IFERROR(INDEX(Stock_DataSet!$G$2:$G$6186, MATCH(1, (Stock_DataSet!$B$2:$B$6186=$A147)*(Stock_DataSet!$A$2:$A$6186=D$1), 0)), "")</f>
        <v>879.14837646484295</v>
      </c>
      <c r="E147" s="7" cm="1">
        <f t="array" ref="E147">IFERROR(INDEX(Stock_DataSet!$G$2:$G$6186, MATCH(1, (Stock_DataSet!$B$2:$B$6186=$A147)*(Stock_DataSet!$A$2:$A$6186=E$1), 0)), "")</f>
        <v>614.531494140625</v>
      </c>
      <c r="F147" s="7" cm="1">
        <f t="array" ref="F147">IFERROR(INDEX(Stock_DataSet!$G$2:$G$6186, MATCH(1, (Stock_DataSet!$B$2:$B$6186=$A147)*(Stock_DataSet!$A$2:$A$6186=F$1), 0)), "")</f>
        <v>1906.73498535156</v>
      </c>
    </row>
    <row r="148" spans="1:6" x14ac:dyDescent="0.25">
      <c r="A148" s="10">
        <v>43963</v>
      </c>
      <c r="B148" s="7" cm="1">
        <f t="array" ref="B148">IFERROR(INDEX(Stock_DataSet!$G$2:$G$6186, MATCH(1, (Stock_DataSet!$B$2:$B$6186=$A148)*(Stock_DataSet!$A$2:$A$6186=B$1), 0)), "")</f>
        <v>1328.78002929687</v>
      </c>
      <c r="C148" s="7" cm="1">
        <f t="array" ref="C148">IFERROR(INDEX(Stock_DataSet!$G$2:$G$6186, MATCH(1, (Stock_DataSet!$B$2:$B$6186=$A148)*(Stock_DataSet!$A$2:$A$6186=C$1), 0)), "")</f>
        <v>1802.29248046875</v>
      </c>
      <c r="D148" s="7" cm="1">
        <f t="array" ref="D148">IFERROR(INDEX(Stock_DataSet!$G$2:$G$6186, MATCH(1, (Stock_DataSet!$B$2:$B$6186=$A148)*(Stock_DataSet!$A$2:$A$6186=D$1), 0)), "")</f>
        <v>865.46868896484295</v>
      </c>
      <c r="E148" s="7" cm="1">
        <f t="array" ref="E148">IFERROR(INDEX(Stock_DataSet!$G$2:$G$6186, MATCH(1, (Stock_DataSet!$B$2:$B$6186=$A148)*(Stock_DataSet!$A$2:$A$6186=E$1), 0)), "")</f>
        <v>618.80596923828102</v>
      </c>
      <c r="F148" s="7" cm="1">
        <f t="array" ref="F148">IFERROR(INDEX(Stock_DataSet!$G$2:$G$6186, MATCH(1, (Stock_DataSet!$B$2:$B$6186=$A148)*(Stock_DataSet!$A$2:$A$6186=F$1), 0)), "")</f>
        <v>1872.79895019531</v>
      </c>
    </row>
    <row r="149" spans="1:6" x14ac:dyDescent="0.25">
      <c r="A149" s="10">
        <v>43964</v>
      </c>
      <c r="B149" s="7" cm="1">
        <f t="array" ref="B149">IFERROR(INDEX(Stock_DataSet!$G$2:$G$6186, MATCH(1, (Stock_DataSet!$B$2:$B$6186=$A149)*(Stock_DataSet!$A$2:$A$6186=B$1), 0)), "")</f>
        <v>1356.97229003906</v>
      </c>
      <c r="C149" s="7" cm="1">
        <f t="array" ref="C149">IFERROR(INDEX(Stock_DataSet!$G$2:$G$6186, MATCH(1, (Stock_DataSet!$B$2:$B$6186=$A149)*(Stock_DataSet!$A$2:$A$6186=C$1), 0)), "")</f>
        <v>1802.43090820312</v>
      </c>
      <c r="D149" s="7" cm="1">
        <f t="array" ref="D149">IFERROR(INDEX(Stock_DataSet!$G$2:$G$6186, MATCH(1, (Stock_DataSet!$B$2:$B$6186=$A149)*(Stock_DataSet!$A$2:$A$6186=D$1), 0)), "")</f>
        <v>890.524169921875</v>
      </c>
      <c r="E149" s="7" cm="1">
        <f t="array" ref="E149">IFERROR(INDEX(Stock_DataSet!$G$2:$G$6186, MATCH(1, (Stock_DataSet!$B$2:$B$6186=$A149)*(Stock_DataSet!$A$2:$A$6186=E$1), 0)), "")</f>
        <v>624.65521240234295</v>
      </c>
      <c r="F149" s="7" cm="1">
        <f t="array" ref="F149">IFERROR(INDEX(Stock_DataSet!$G$2:$G$6186, MATCH(1, (Stock_DataSet!$B$2:$B$6186=$A149)*(Stock_DataSet!$A$2:$A$6186=F$1), 0)), "")</f>
        <v>1858.08874511718</v>
      </c>
    </row>
    <row r="150" spans="1:6" x14ac:dyDescent="0.25">
      <c r="A150" s="10">
        <v>43965</v>
      </c>
      <c r="B150" s="7" cm="1">
        <f t="array" ref="B150">IFERROR(INDEX(Stock_DataSet!$G$2:$G$6186, MATCH(1, (Stock_DataSet!$B$2:$B$6186=$A150)*(Stock_DataSet!$A$2:$A$6186=B$1), 0)), "")</f>
        <v>1302.11145019531</v>
      </c>
      <c r="C150" s="7" cm="1">
        <f t="array" ref="C150">IFERROR(INDEX(Stock_DataSet!$G$2:$G$6186, MATCH(1, (Stock_DataSet!$B$2:$B$6186=$A150)*(Stock_DataSet!$A$2:$A$6186=C$1), 0)), "")</f>
        <v>1758.70251464843</v>
      </c>
      <c r="D150" s="7" cm="1">
        <f t="array" ref="D150">IFERROR(INDEX(Stock_DataSet!$G$2:$G$6186, MATCH(1, (Stock_DataSet!$B$2:$B$6186=$A150)*(Stock_DataSet!$A$2:$A$6186=D$1), 0)), "")</f>
        <v>857.932861328125</v>
      </c>
      <c r="E150" s="7" cm="1">
        <f t="array" ref="E150">IFERROR(INDEX(Stock_DataSet!$G$2:$G$6186, MATCH(1, (Stock_DataSet!$B$2:$B$6186=$A150)*(Stock_DataSet!$A$2:$A$6186=E$1), 0)), "")</f>
        <v>592.25927734375</v>
      </c>
      <c r="F150" s="7" cm="1">
        <f t="array" ref="F150">IFERROR(INDEX(Stock_DataSet!$G$2:$G$6186, MATCH(1, (Stock_DataSet!$B$2:$B$6186=$A150)*(Stock_DataSet!$A$2:$A$6186=F$1), 0)), "")</f>
        <v>1867.67834472656</v>
      </c>
    </row>
    <row r="151" spans="1:6" x14ac:dyDescent="0.25">
      <c r="A151" s="10">
        <v>43966</v>
      </c>
      <c r="B151" s="7" cm="1">
        <f t="array" ref="B151">IFERROR(INDEX(Stock_DataSet!$G$2:$G$6186, MATCH(1, (Stock_DataSet!$B$2:$B$6186=$A151)*(Stock_DataSet!$A$2:$A$6186=B$1), 0)), "")</f>
        <v>1323.37573242187</v>
      </c>
      <c r="C151" s="7" cm="1">
        <f t="array" ref="C151">IFERROR(INDEX(Stock_DataSet!$G$2:$G$6186, MATCH(1, (Stock_DataSet!$B$2:$B$6186=$A151)*(Stock_DataSet!$A$2:$A$6186=C$1), 0)), "")</f>
        <v>1749.96643066406</v>
      </c>
      <c r="D151" s="7" cm="1">
        <f t="array" ref="D151">IFERROR(INDEX(Stock_DataSet!$G$2:$G$6186, MATCH(1, (Stock_DataSet!$B$2:$B$6186=$A151)*(Stock_DataSet!$A$2:$A$6186=D$1), 0)), "")</f>
        <v>852.60498046875</v>
      </c>
      <c r="E151" s="7" cm="1">
        <f t="array" ref="E151">IFERROR(INDEX(Stock_DataSet!$G$2:$G$6186, MATCH(1, (Stock_DataSet!$B$2:$B$6186=$A151)*(Stock_DataSet!$A$2:$A$6186=E$1), 0)), "")</f>
        <v>586.99505615234295</v>
      </c>
      <c r="F151" s="7" cm="1">
        <f t="array" ref="F151">IFERROR(INDEX(Stock_DataSet!$G$2:$G$6186, MATCH(1, (Stock_DataSet!$B$2:$B$6186=$A151)*(Stock_DataSet!$A$2:$A$6186=F$1), 0)), "")</f>
        <v>1891.93151855468</v>
      </c>
    </row>
    <row r="152" spans="1:6" x14ac:dyDescent="0.25">
      <c r="A152" s="10">
        <v>43969</v>
      </c>
      <c r="B152" s="7" cm="1">
        <f t="array" ref="B152">IFERROR(INDEX(Stock_DataSet!$G$2:$G$6186, MATCH(1, (Stock_DataSet!$B$2:$B$6186=$A152)*(Stock_DataSet!$A$2:$A$6186=B$1), 0)), "")</f>
        <v>1306.46411132812</v>
      </c>
      <c r="C152" s="7" cm="1">
        <f t="array" ref="C152">IFERROR(INDEX(Stock_DataSet!$G$2:$G$6186, MATCH(1, (Stock_DataSet!$B$2:$B$6186=$A152)*(Stock_DataSet!$A$2:$A$6186=C$1), 0)), "")</f>
        <v>1798.68664550781</v>
      </c>
      <c r="D152" s="7" cm="1">
        <f t="array" ref="D152">IFERROR(INDEX(Stock_DataSet!$G$2:$G$6186, MATCH(1, (Stock_DataSet!$B$2:$B$6186=$A152)*(Stock_DataSet!$A$2:$A$6186=D$1), 0)), "")</f>
        <v>803.16607666015602</v>
      </c>
      <c r="E152" s="7" cm="1">
        <f t="array" ref="E152">IFERROR(INDEX(Stock_DataSet!$G$2:$G$6186, MATCH(1, (Stock_DataSet!$B$2:$B$6186=$A152)*(Stock_DataSet!$A$2:$A$6186=E$1), 0)), "")</f>
        <v>597.43365478515602</v>
      </c>
      <c r="F152" s="7" cm="1">
        <f t="array" ref="F152">IFERROR(INDEX(Stock_DataSet!$G$2:$G$6186, MATCH(1, (Stock_DataSet!$B$2:$B$6186=$A152)*(Stock_DataSet!$A$2:$A$6186=F$1), 0)), "")</f>
        <v>1866.93347167968</v>
      </c>
    </row>
    <row r="153" spans="1:6" x14ac:dyDescent="0.25">
      <c r="A153" s="10">
        <v>43970</v>
      </c>
      <c r="B153" s="7" cm="1">
        <f t="array" ref="B153">IFERROR(INDEX(Stock_DataSet!$G$2:$G$6186, MATCH(1, (Stock_DataSet!$B$2:$B$6186=$A153)*(Stock_DataSet!$A$2:$A$6186=B$1), 0)), "")</f>
        <v>1277.58251953125</v>
      </c>
      <c r="C153" s="7" cm="1">
        <f t="array" ref="C153">IFERROR(INDEX(Stock_DataSet!$G$2:$G$6186, MATCH(1, (Stock_DataSet!$B$2:$B$6186=$A153)*(Stock_DataSet!$A$2:$A$6186=C$1), 0)), "")</f>
        <v>1801.50622558593</v>
      </c>
      <c r="D153" s="7" cm="1">
        <f t="array" ref="D153">IFERROR(INDEX(Stock_DataSet!$G$2:$G$6186, MATCH(1, (Stock_DataSet!$B$2:$B$6186=$A153)*(Stock_DataSet!$A$2:$A$6186=D$1), 0)), "")</f>
        <v>797.40618896484295</v>
      </c>
      <c r="E153" s="7" cm="1">
        <f t="array" ref="E153">IFERROR(INDEX(Stock_DataSet!$G$2:$G$6186, MATCH(1, (Stock_DataSet!$B$2:$B$6186=$A153)*(Stock_DataSet!$A$2:$A$6186=E$1), 0)), "")</f>
        <v>601.6630859375</v>
      </c>
      <c r="F153" s="7" cm="1">
        <f t="array" ref="F153">IFERROR(INDEX(Stock_DataSet!$G$2:$G$6186, MATCH(1, (Stock_DataSet!$B$2:$B$6186=$A153)*(Stock_DataSet!$A$2:$A$6186=F$1), 0)), "")</f>
        <v>1839.28210449218</v>
      </c>
    </row>
    <row r="154" spans="1:6" x14ac:dyDescent="0.25">
      <c r="A154" s="10">
        <v>43971</v>
      </c>
      <c r="B154" s="7" cm="1">
        <f t="array" ref="B154">IFERROR(INDEX(Stock_DataSet!$G$2:$G$6186, MATCH(1, (Stock_DataSet!$B$2:$B$6186=$A154)*(Stock_DataSet!$A$2:$A$6186=B$1), 0)), "")</f>
        <v>1300.07104492187</v>
      </c>
      <c r="C154" s="7" cm="1">
        <f t="array" ref="C154">IFERROR(INDEX(Stock_DataSet!$G$2:$G$6186, MATCH(1, (Stock_DataSet!$B$2:$B$6186=$A154)*(Stock_DataSet!$A$2:$A$6186=C$1), 0)), "")</f>
        <v>1806.08264160156</v>
      </c>
      <c r="D154" s="7" cm="1">
        <f t="array" ref="D154">IFERROR(INDEX(Stock_DataSet!$G$2:$G$6186, MATCH(1, (Stock_DataSet!$B$2:$B$6186=$A154)*(Stock_DataSet!$A$2:$A$6186=D$1), 0)), "")</f>
        <v>822.797607421875</v>
      </c>
      <c r="E154" s="7" cm="1">
        <f t="array" ref="E154">IFERROR(INDEX(Stock_DataSet!$G$2:$G$6186, MATCH(1, (Stock_DataSet!$B$2:$B$6186=$A154)*(Stock_DataSet!$A$2:$A$6186=E$1), 0)), "")</f>
        <v>602.51788330078102</v>
      </c>
      <c r="F154" s="7" cm="1">
        <f t="array" ref="F154">IFERROR(INDEX(Stock_DataSet!$G$2:$G$6186, MATCH(1, (Stock_DataSet!$B$2:$B$6186=$A154)*(Stock_DataSet!$A$2:$A$6186=F$1), 0)), "")</f>
        <v>1853.52685546875</v>
      </c>
    </row>
    <row r="155" spans="1:6" x14ac:dyDescent="0.25">
      <c r="A155" s="10">
        <v>43972</v>
      </c>
      <c r="B155" s="7" cm="1">
        <f t="array" ref="B155">IFERROR(INDEX(Stock_DataSet!$G$2:$G$6186, MATCH(1, (Stock_DataSet!$B$2:$B$6186=$A155)*(Stock_DataSet!$A$2:$A$6186=B$1), 0)), "")</f>
        <v>1306.91735839843</v>
      </c>
      <c r="C155" s="7" cm="1">
        <f t="array" ref="C155">IFERROR(INDEX(Stock_DataSet!$G$2:$G$6186, MATCH(1, (Stock_DataSet!$B$2:$B$6186=$A155)*(Stock_DataSet!$A$2:$A$6186=C$1), 0)), "")</f>
        <v>1840.84313964843</v>
      </c>
      <c r="D155" s="7" cm="1">
        <f t="array" ref="D155">IFERROR(INDEX(Stock_DataSet!$G$2:$G$6186, MATCH(1, (Stock_DataSet!$B$2:$B$6186=$A155)*(Stock_DataSet!$A$2:$A$6186=D$1), 0)), "")</f>
        <v>825.14953613281205</v>
      </c>
      <c r="E155" s="7" cm="1">
        <f t="array" ref="E155">IFERROR(INDEX(Stock_DataSet!$G$2:$G$6186, MATCH(1, (Stock_DataSet!$B$2:$B$6186=$A155)*(Stock_DataSet!$A$2:$A$6186=E$1), 0)), "")</f>
        <v>604.90270996093705</v>
      </c>
      <c r="F155" s="7" cm="1">
        <f t="array" ref="F155">IFERROR(INDEX(Stock_DataSet!$G$2:$G$6186, MATCH(1, (Stock_DataSet!$B$2:$B$6186=$A155)*(Stock_DataSet!$A$2:$A$6186=F$1), 0)), "")</f>
        <v>1834.95263671875</v>
      </c>
    </row>
    <row r="156" spans="1:6" x14ac:dyDescent="0.25">
      <c r="A156" s="10">
        <v>43973</v>
      </c>
      <c r="B156" s="7" cm="1">
        <f t="array" ref="B156">IFERROR(INDEX(Stock_DataSet!$G$2:$G$6186, MATCH(1, (Stock_DataSet!$B$2:$B$6186=$A156)*(Stock_DataSet!$A$2:$A$6186=B$1), 0)), "")</f>
        <v>1298.12145996093</v>
      </c>
      <c r="C156" s="7" cm="1">
        <f t="array" ref="C156">IFERROR(INDEX(Stock_DataSet!$G$2:$G$6186, MATCH(1, (Stock_DataSet!$B$2:$B$6186=$A156)*(Stock_DataSet!$A$2:$A$6186=C$1), 0)), "")</f>
        <v>1867.79223632812</v>
      </c>
      <c r="D156" s="7" cm="1">
        <f t="array" ref="D156">IFERROR(INDEX(Stock_DataSet!$G$2:$G$6186, MATCH(1, (Stock_DataSet!$B$2:$B$6186=$A156)*(Stock_DataSet!$A$2:$A$6186=D$1), 0)), "")</f>
        <v>805.27801513671795</v>
      </c>
      <c r="E156" s="7" cm="1">
        <f t="array" ref="E156">IFERROR(INDEX(Stock_DataSet!$G$2:$G$6186, MATCH(1, (Stock_DataSet!$B$2:$B$6186=$A156)*(Stock_DataSet!$A$2:$A$6186=E$1), 0)), "")</f>
        <v>623.035400390625</v>
      </c>
      <c r="F156" s="7" cm="1">
        <f t="array" ref="F156">IFERROR(INDEX(Stock_DataSet!$G$2:$G$6186, MATCH(1, (Stock_DataSet!$B$2:$B$6186=$A156)*(Stock_DataSet!$A$2:$A$6186=F$1), 0)), "")</f>
        <v>1850.78039550781</v>
      </c>
    </row>
    <row r="157" spans="1:6" x14ac:dyDescent="0.25">
      <c r="A157" s="10">
        <v>43977</v>
      </c>
      <c r="B157" s="7" cm="1">
        <f t="array" ref="B157">IFERROR(INDEX(Stock_DataSet!$G$2:$G$6186, MATCH(1, (Stock_DataSet!$B$2:$B$6186=$A157)*(Stock_DataSet!$A$2:$A$6186=B$1), 0)), "")</f>
        <v>1291.32055664062</v>
      </c>
      <c r="C157" s="7" cm="1">
        <f t="array" ref="C157">IFERROR(INDEX(Stock_DataSet!$G$2:$G$6186, MATCH(1, (Stock_DataSet!$B$2:$B$6186=$A157)*(Stock_DataSet!$A$2:$A$6186=C$1), 0)), "")</f>
        <v>1796.28308105468</v>
      </c>
      <c r="D157" s="7" cm="1">
        <f t="array" ref="D157">IFERROR(INDEX(Stock_DataSet!$G$2:$G$6186, MATCH(1, (Stock_DataSet!$B$2:$B$6186=$A157)*(Stock_DataSet!$A$2:$A$6186=D$1), 0)), "")</f>
        <v>818.28576660156205</v>
      </c>
      <c r="E157" s="7" cm="1">
        <f t="array" ref="E157">IFERROR(INDEX(Stock_DataSet!$G$2:$G$6186, MATCH(1, (Stock_DataSet!$B$2:$B$6186=$A157)*(Stock_DataSet!$A$2:$A$6186=E$1), 0)), "")</f>
        <v>612.416748046875</v>
      </c>
      <c r="F157" s="7" cm="1">
        <f t="array" ref="F157">IFERROR(INDEX(Stock_DataSet!$G$2:$G$6186, MATCH(1, (Stock_DataSet!$B$2:$B$6186=$A157)*(Stock_DataSet!$A$2:$A$6186=F$1), 0)), "")</f>
        <v>1841.37683105468</v>
      </c>
    </row>
    <row r="158" spans="1:6" x14ac:dyDescent="0.25">
      <c r="A158" s="10">
        <v>43978</v>
      </c>
      <c r="B158" s="7" cm="1">
        <f t="array" ref="B158">IFERROR(INDEX(Stock_DataSet!$G$2:$G$6186, MATCH(1, (Stock_DataSet!$B$2:$B$6186=$A158)*(Stock_DataSet!$A$2:$A$6186=B$1), 0)), "")</f>
        <v>1310.81665039062</v>
      </c>
      <c r="C158" s="7" cm="1">
        <f t="array" ref="C158">IFERROR(INDEX(Stock_DataSet!$G$2:$G$6186, MATCH(1, (Stock_DataSet!$B$2:$B$6186=$A158)*(Stock_DataSet!$A$2:$A$6186=C$1), 0)), "")</f>
        <v>1853.87902832031</v>
      </c>
      <c r="D158" s="7" cm="1">
        <f t="array" ref="D158">IFERROR(INDEX(Stock_DataSet!$G$2:$G$6186, MATCH(1, (Stock_DataSet!$B$2:$B$6186=$A158)*(Stock_DataSet!$A$2:$A$6186=D$1), 0)), "")</f>
        <v>867.48468017578102</v>
      </c>
      <c r="E158" s="7" cm="1">
        <f t="array" ref="E158">IFERROR(INDEX(Stock_DataSet!$G$2:$G$6186, MATCH(1, (Stock_DataSet!$B$2:$B$6186=$A158)*(Stock_DataSet!$A$2:$A$6186=E$1), 0)), "")</f>
        <v>634.82391357421795</v>
      </c>
      <c r="F158" s="7" cm="1">
        <f t="array" ref="F158">IFERROR(INDEX(Stock_DataSet!$G$2:$G$6186, MATCH(1, (Stock_DataSet!$B$2:$B$6186=$A158)*(Stock_DataSet!$A$2:$A$6186=F$1), 0)), "")</f>
        <v>1860.27673339843</v>
      </c>
    </row>
    <row r="159" spans="1:6" x14ac:dyDescent="0.25">
      <c r="A159" s="10">
        <v>43979</v>
      </c>
      <c r="B159" s="7" cm="1">
        <f t="array" ref="B159">IFERROR(INDEX(Stock_DataSet!$G$2:$G$6186, MATCH(1, (Stock_DataSet!$B$2:$B$6186=$A159)*(Stock_DataSet!$A$2:$A$6186=B$1), 0)), "")</f>
        <v>1335.02807617187</v>
      </c>
      <c r="C159" s="7" cm="1">
        <f t="array" ref="C159">IFERROR(INDEX(Stock_DataSet!$G$2:$G$6186, MATCH(1, (Stock_DataSet!$B$2:$B$6186=$A159)*(Stock_DataSet!$A$2:$A$6186=C$1), 0)), "")</f>
        <v>1852.9541015625</v>
      </c>
      <c r="D159" s="7" cm="1">
        <f t="array" ref="D159">IFERROR(INDEX(Stock_DataSet!$G$2:$G$6186, MATCH(1, (Stock_DataSet!$B$2:$B$6186=$A159)*(Stock_DataSet!$A$2:$A$6186=D$1), 0)), "")</f>
        <v>907.41979980468705</v>
      </c>
      <c r="E159" s="7" cm="1">
        <f t="array" ref="E159">IFERROR(INDEX(Stock_DataSet!$G$2:$G$6186, MATCH(1, (Stock_DataSet!$B$2:$B$6186=$A159)*(Stock_DataSet!$A$2:$A$6186=E$1), 0)), "")</f>
        <v>636.57873535156205</v>
      </c>
      <c r="F159" s="7" cm="1">
        <f t="array" ref="F159">IFERROR(INDEX(Stock_DataSet!$G$2:$G$6186, MATCH(1, (Stock_DataSet!$B$2:$B$6186=$A159)*(Stock_DataSet!$A$2:$A$6186=F$1), 0)), "")</f>
        <v>1871.30944824218</v>
      </c>
    </row>
    <row r="160" spans="1:6" x14ac:dyDescent="0.25">
      <c r="A160" s="10">
        <v>43980</v>
      </c>
      <c r="B160" s="7" cm="1">
        <f t="array" ref="B160">IFERROR(INDEX(Stock_DataSet!$G$2:$G$6186, MATCH(1, (Stock_DataSet!$B$2:$B$6186=$A160)*(Stock_DataSet!$A$2:$A$6186=B$1), 0)), "")</f>
        <v>1327.90954589843</v>
      </c>
      <c r="C160" s="7" cm="1">
        <f t="array" ref="C160">IFERROR(INDEX(Stock_DataSet!$G$2:$G$6186, MATCH(1, (Stock_DataSet!$B$2:$B$6186=$A160)*(Stock_DataSet!$A$2:$A$6186=C$1), 0)), "")</f>
        <v>1823.41674804687</v>
      </c>
      <c r="D160" s="7" cm="1">
        <f t="array" ref="D160">IFERROR(INDEX(Stock_DataSet!$G$2:$G$6186, MATCH(1, (Stock_DataSet!$B$2:$B$6186=$A160)*(Stock_DataSet!$A$2:$A$6186=D$1), 0)), "")</f>
        <v>913.56365966796795</v>
      </c>
      <c r="E160" s="7" cm="1">
        <f t="array" ref="E160">IFERROR(INDEX(Stock_DataSet!$G$2:$G$6186, MATCH(1, (Stock_DataSet!$B$2:$B$6186=$A160)*(Stock_DataSet!$A$2:$A$6186=E$1), 0)), "")</f>
        <v>630.284912109375</v>
      </c>
      <c r="F160" s="7" cm="1">
        <f t="array" ref="F160">IFERROR(INDEX(Stock_DataSet!$G$2:$G$6186, MATCH(1, (Stock_DataSet!$B$2:$B$6186=$A160)*(Stock_DataSet!$A$2:$A$6186=F$1), 0)), "")</f>
        <v>1915.43994140625</v>
      </c>
    </row>
    <row r="161" spans="1:6" x14ac:dyDescent="0.25">
      <c r="A161" s="10">
        <v>43983</v>
      </c>
      <c r="B161" s="7" cm="1">
        <f t="array" ref="B161">IFERROR(INDEX(Stock_DataSet!$G$2:$G$6186, MATCH(1, (Stock_DataSet!$B$2:$B$6186=$A161)*(Stock_DataSet!$A$2:$A$6186=B$1), 0)), "")</f>
        <v>1378.64489746093</v>
      </c>
      <c r="C161" s="7" cm="1">
        <f t="array" ref="C161">IFERROR(INDEX(Stock_DataSet!$G$2:$G$6186, MATCH(1, (Stock_DataSet!$B$2:$B$6186=$A161)*(Stock_DataSet!$A$2:$A$6186=C$1), 0)), "")</f>
        <v>1890.81213378906</v>
      </c>
      <c r="D161" s="7" cm="1">
        <f t="array" ref="D161">IFERROR(INDEX(Stock_DataSet!$G$2:$G$6186, MATCH(1, (Stock_DataSet!$B$2:$B$6186=$A161)*(Stock_DataSet!$A$2:$A$6186=D$1), 0)), "")</f>
        <v>948.12286376953102</v>
      </c>
      <c r="E161" s="7" cm="1">
        <f t="array" ref="E161">IFERROR(INDEX(Stock_DataSet!$G$2:$G$6186, MATCH(1, (Stock_DataSet!$B$2:$B$6186=$A161)*(Stock_DataSet!$A$2:$A$6186=E$1), 0)), "")</f>
        <v>638.08367919921795</v>
      </c>
      <c r="F161" s="7" cm="1">
        <f t="array" ref="F161">IFERROR(INDEX(Stock_DataSet!$G$2:$G$6186, MATCH(1, (Stock_DataSet!$B$2:$B$6186=$A161)*(Stock_DataSet!$A$2:$A$6186=F$1), 0)), "")</f>
        <v>1963.1083984375</v>
      </c>
    </row>
    <row r="162" spans="1:6" x14ac:dyDescent="0.25">
      <c r="A162" s="10">
        <v>43984</v>
      </c>
      <c r="B162" s="7" cm="1">
        <f t="array" ref="B162">IFERROR(INDEX(Stock_DataSet!$G$2:$G$6186, MATCH(1, (Stock_DataSet!$B$2:$B$6186=$A162)*(Stock_DataSet!$A$2:$A$6186=B$1), 0)), "")</f>
        <v>1392.56396484375</v>
      </c>
      <c r="C162" s="7" cm="1">
        <f t="array" ref="C162">IFERROR(INDEX(Stock_DataSet!$G$2:$G$6186, MATCH(1, (Stock_DataSet!$B$2:$B$6186=$A162)*(Stock_DataSet!$A$2:$A$6186=C$1), 0)), "")</f>
        <v>1892.56872558593</v>
      </c>
      <c r="D162" s="7" cm="1">
        <f t="array" ref="D162">IFERROR(INDEX(Stock_DataSet!$G$2:$G$6186, MATCH(1, (Stock_DataSet!$B$2:$B$6186=$A162)*(Stock_DataSet!$A$2:$A$6186=D$1), 0)), "")</f>
        <v>960.93853759765602</v>
      </c>
      <c r="E162" s="7" cm="1">
        <f t="array" ref="E162">IFERROR(INDEX(Stock_DataSet!$G$2:$G$6186, MATCH(1, (Stock_DataSet!$B$2:$B$6186=$A162)*(Stock_DataSet!$A$2:$A$6186=E$1), 0)), "")</f>
        <v>645.88238525390602</v>
      </c>
      <c r="F162" s="7" cm="1">
        <f t="array" ref="F162">IFERROR(INDEX(Stock_DataSet!$G$2:$G$6186, MATCH(1, (Stock_DataSet!$B$2:$B$6186=$A162)*(Stock_DataSet!$A$2:$A$6186=F$1), 0)), "")</f>
        <v>1962.03723144531</v>
      </c>
    </row>
    <row r="163" spans="1:6" x14ac:dyDescent="0.25">
      <c r="A163" s="10">
        <v>43985</v>
      </c>
      <c r="B163" s="7" cm="1">
        <f t="array" ref="B163">IFERROR(INDEX(Stock_DataSet!$G$2:$G$6186, MATCH(1, (Stock_DataSet!$B$2:$B$6186=$A163)*(Stock_DataSet!$A$2:$A$6186=B$1), 0)), "")</f>
        <v>1397.95959472656</v>
      </c>
      <c r="C163" s="7" cm="1">
        <f t="array" ref="C163">IFERROR(INDEX(Stock_DataSet!$G$2:$G$6186, MATCH(1, (Stock_DataSet!$B$2:$B$6186=$A163)*(Stock_DataSet!$A$2:$A$6186=C$1), 0)), "")</f>
        <v>1897.20458984375</v>
      </c>
      <c r="D163" s="7" cm="1">
        <f t="array" ref="D163">IFERROR(INDEX(Stock_DataSet!$G$2:$G$6186, MATCH(1, (Stock_DataSet!$B$2:$B$6186=$A163)*(Stock_DataSet!$A$2:$A$6186=D$1), 0)), "")</f>
        <v>981.33807373046795</v>
      </c>
      <c r="E163" s="7" cm="1">
        <f t="array" ref="E163">IFERROR(INDEX(Stock_DataSet!$G$2:$G$6186, MATCH(1, (Stock_DataSet!$B$2:$B$6186=$A163)*(Stock_DataSet!$A$2:$A$6186=E$1), 0)), "")</f>
        <v>639.907958984375</v>
      </c>
      <c r="F163" s="7" cm="1">
        <f t="array" ref="F163">IFERROR(INDEX(Stock_DataSet!$G$2:$G$6186, MATCH(1, (Stock_DataSet!$B$2:$B$6186=$A163)*(Stock_DataSet!$A$2:$A$6186=F$1), 0)), "")</f>
        <v>1974.23376464843</v>
      </c>
    </row>
    <row r="164" spans="1:6" x14ac:dyDescent="0.25">
      <c r="A164" s="10">
        <v>43986</v>
      </c>
      <c r="B164" s="7" cm="1">
        <f t="array" ref="B164">IFERROR(INDEX(Stock_DataSet!$G$2:$G$6186, MATCH(1, (Stock_DataSet!$B$2:$B$6186=$A164)*(Stock_DataSet!$A$2:$A$6186=B$1), 0)), "")</f>
        <v>1432.55383300781</v>
      </c>
      <c r="C164" s="7" cm="1">
        <f t="array" ref="C164">IFERROR(INDEX(Stock_DataSet!$G$2:$G$6186, MATCH(1, (Stock_DataSet!$B$2:$B$6186=$A164)*(Stock_DataSet!$A$2:$A$6186=C$1), 0)), "")</f>
        <v>1939.2998046875</v>
      </c>
      <c r="D164" s="7" cm="1">
        <f t="array" ref="D164">IFERROR(INDEX(Stock_DataSet!$G$2:$G$6186, MATCH(1, (Stock_DataSet!$B$2:$B$6186=$A164)*(Stock_DataSet!$A$2:$A$6186=D$1), 0)), "")</f>
        <v>961.61053466796795</v>
      </c>
      <c r="E164" s="7" cm="1">
        <f t="array" ref="E164">IFERROR(INDEX(Stock_DataSet!$G$2:$G$6186, MATCH(1, (Stock_DataSet!$B$2:$B$6186=$A164)*(Stock_DataSet!$A$2:$A$6186=E$1), 0)), "")</f>
        <v>645.56317138671795</v>
      </c>
      <c r="F164" s="7" cm="1">
        <f t="array" ref="F164">IFERROR(INDEX(Stock_DataSet!$G$2:$G$6186, MATCH(1, (Stock_DataSet!$B$2:$B$6186=$A164)*(Stock_DataSet!$A$2:$A$6186=F$1), 0)), "")</f>
        <v>1974.32751464843</v>
      </c>
    </row>
    <row r="165" spans="1:6" x14ac:dyDescent="0.25">
      <c r="A165" s="10">
        <v>43987</v>
      </c>
      <c r="B165" s="7" cm="1">
        <f t="array" ref="B165">IFERROR(INDEX(Stock_DataSet!$G$2:$G$6186, MATCH(1, (Stock_DataSet!$B$2:$B$6186=$A165)*(Stock_DataSet!$A$2:$A$6186=B$1), 0)), "")</f>
        <v>1434.27661132812</v>
      </c>
      <c r="C165" s="7" cm="1">
        <f t="array" ref="C165">IFERROR(INDEX(Stock_DataSet!$G$2:$G$6186, MATCH(1, (Stock_DataSet!$B$2:$B$6186=$A165)*(Stock_DataSet!$A$2:$A$6186=C$1), 0)), "")</f>
        <v>1899.15173339843</v>
      </c>
      <c r="D165" s="7" cm="1">
        <f t="array" ref="D165">IFERROR(INDEX(Stock_DataSet!$G$2:$G$6186, MATCH(1, (Stock_DataSet!$B$2:$B$6186=$A165)*(Stock_DataSet!$A$2:$A$6186=D$1), 0)), "")</f>
        <v>991.99383544921795</v>
      </c>
      <c r="E165" s="7" cm="1">
        <f t="array" ref="E165">IFERROR(INDEX(Stock_DataSet!$G$2:$G$6186, MATCH(1, (Stock_DataSet!$B$2:$B$6186=$A165)*(Stock_DataSet!$A$2:$A$6186=E$1), 0)), "")</f>
        <v>641.732177734375</v>
      </c>
      <c r="F165" s="7" cm="1">
        <f t="array" ref="F165">IFERROR(INDEX(Stock_DataSet!$G$2:$G$6186, MATCH(1, (Stock_DataSet!$B$2:$B$6186=$A165)*(Stock_DataSet!$A$2:$A$6186=F$1), 0)), "")</f>
        <v>1943.60327148437</v>
      </c>
    </row>
    <row r="166" spans="1:6" x14ac:dyDescent="0.25">
      <c r="A166" s="10">
        <v>43990</v>
      </c>
      <c r="B166" s="7" cm="1">
        <f t="array" ref="B166">IFERROR(INDEX(Stock_DataSet!$G$2:$G$6186, MATCH(1, (Stock_DataSet!$B$2:$B$6186=$A166)*(Stock_DataSet!$A$2:$A$6186=B$1), 0)), "")</f>
        <v>1423.21374511718</v>
      </c>
      <c r="C166" s="7" cm="1">
        <f t="array" ref="C166">IFERROR(INDEX(Stock_DataSet!$G$2:$G$6186, MATCH(1, (Stock_DataSet!$B$2:$B$6186=$A166)*(Stock_DataSet!$A$2:$A$6186=C$1), 0)), "")</f>
        <v>1920.94079589843</v>
      </c>
      <c r="D166" s="7" cm="1">
        <f t="array" ref="D166">IFERROR(INDEX(Stock_DataSet!$G$2:$G$6186, MATCH(1, (Stock_DataSet!$B$2:$B$6186=$A166)*(Stock_DataSet!$A$2:$A$6186=D$1), 0)), "")</f>
        <v>975.24224853515602</v>
      </c>
      <c r="E166" s="7" cm="1">
        <f t="array" ref="E166">IFERROR(INDEX(Stock_DataSet!$G$2:$G$6186, MATCH(1, (Stock_DataSet!$B$2:$B$6186=$A166)*(Stock_DataSet!$A$2:$A$6186=E$1), 0)), "")</f>
        <v>657.51208496093705</v>
      </c>
      <c r="F166" s="7" cm="1">
        <f t="array" ref="F166">IFERROR(INDEX(Stock_DataSet!$G$2:$G$6186, MATCH(1, (Stock_DataSet!$B$2:$B$6186=$A166)*(Stock_DataSet!$A$2:$A$6186=F$1), 0)), "")</f>
        <v>1966.041015625</v>
      </c>
    </row>
    <row r="167" spans="1:6" x14ac:dyDescent="0.25">
      <c r="A167" s="10">
        <v>43991</v>
      </c>
      <c r="B167" s="7" cm="1">
        <f t="array" ref="B167">IFERROR(INDEX(Stock_DataSet!$G$2:$G$6186, MATCH(1, (Stock_DataSet!$B$2:$B$6186=$A167)*(Stock_DataSet!$A$2:$A$6186=B$1), 0)), "")</f>
        <v>1393.87878417968</v>
      </c>
      <c r="C167" s="7" cm="1">
        <f t="array" ref="C167">IFERROR(INDEX(Stock_DataSet!$G$2:$G$6186, MATCH(1, (Stock_DataSet!$B$2:$B$6186=$A167)*(Stock_DataSet!$A$2:$A$6186=C$1), 0)), "")</f>
        <v>1921.21936035156</v>
      </c>
      <c r="D167" s="7" cm="1">
        <f t="array" ref="D167">IFERROR(INDEX(Stock_DataSet!$G$2:$G$6186, MATCH(1, (Stock_DataSet!$B$2:$B$6186=$A167)*(Stock_DataSet!$A$2:$A$6186=D$1), 0)), "")</f>
        <v>947.78680419921795</v>
      </c>
      <c r="E167" s="7" cm="1">
        <f t="array" ref="E167">IFERROR(INDEX(Stock_DataSet!$G$2:$G$6186, MATCH(1, (Stock_DataSet!$B$2:$B$6186=$A167)*(Stock_DataSet!$A$2:$A$6186=E$1), 0)), "")</f>
        <v>654.54772949218705</v>
      </c>
      <c r="F167" s="7" cm="1">
        <f t="array" ref="F167">IFERROR(INDEX(Stock_DataSet!$G$2:$G$6186, MATCH(1, (Stock_DataSet!$B$2:$B$6186=$A167)*(Stock_DataSet!$A$2:$A$6186=F$1), 0)), "")</f>
        <v>1961.19970703125</v>
      </c>
    </row>
    <row r="168" spans="1:6" x14ac:dyDescent="0.25">
      <c r="A168" s="10">
        <v>43992</v>
      </c>
      <c r="B168" s="7" cm="1">
        <f t="array" ref="B168">IFERROR(INDEX(Stock_DataSet!$G$2:$G$6186, MATCH(1, (Stock_DataSet!$B$2:$B$6186=$A168)*(Stock_DataSet!$A$2:$A$6186=B$1), 0)), "")</f>
        <v>1425.61682128906</v>
      </c>
      <c r="C168" s="7" cm="1">
        <f t="array" ref="C168">IFERROR(INDEX(Stock_DataSet!$G$2:$G$6186, MATCH(1, (Stock_DataSet!$B$2:$B$6186=$A168)*(Stock_DataSet!$A$2:$A$6186=C$1), 0)), "")</f>
        <v>1955.24792480468</v>
      </c>
      <c r="D168" s="7" cm="1">
        <f t="array" ref="D168">IFERROR(INDEX(Stock_DataSet!$G$2:$G$6186, MATCH(1, (Stock_DataSet!$B$2:$B$6186=$A168)*(Stock_DataSet!$A$2:$A$6186=D$1), 0)), "")</f>
        <v>952.15472412109295</v>
      </c>
      <c r="E168" s="7" cm="1">
        <f t="array" ref="E168">IFERROR(INDEX(Stock_DataSet!$G$2:$G$6186, MATCH(1, (Stock_DataSet!$B$2:$B$6186=$A168)*(Stock_DataSet!$A$2:$A$6186=E$1), 0)), "")</f>
        <v>652.95135498046795</v>
      </c>
      <c r="F168" s="7" cm="1">
        <f t="array" ref="F168">IFERROR(INDEX(Stock_DataSet!$G$2:$G$6186, MATCH(1, (Stock_DataSet!$B$2:$B$6186=$A168)*(Stock_DataSet!$A$2:$A$6186=F$1), 0)), "")</f>
        <v>1973.39624023437</v>
      </c>
    </row>
    <row r="169" spans="1:6" x14ac:dyDescent="0.25">
      <c r="A169" s="10">
        <v>43993</v>
      </c>
      <c r="B169" s="7" cm="1">
        <f t="array" ref="B169">IFERROR(INDEX(Stock_DataSet!$G$2:$G$6186, MATCH(1, (Stock_DataSet!$B$2:$B$6186=$A169)*(Stock_DataSet!$A$2:$A$6186=B$1), 0)), "")</f>
        <v>1394.37768554687</v>
      </c>
      <c r="C169" s="7" cm="1">
        <f t="array" ref="C169">IFERROR(INDEX(Stock_DataSet!$G$2:$G$6186, MATCH(1, (Stock_DataSet!$B$2:$B$6186=$A169)*(Stock_DataSet!$A$2:$A$6186=C$1), 0)), "")</f>
        <v>1917.13928222656</v>
      </c>
      <c r="D169" s="7" cm="1">
        <f t="array" ref="D169">IFERROR(INDEX(Stock_DataSet!$G$2:$G$6186, MATCH(1, (Stock_DataSet!$B$2:$B$6186=$A169)*(Stock_DataSet!$A$2:$A$6186=D$1), 0)), "")</f>
        <v>929.83526611328102</v>
      </c>
      <c r="E169" s="7" cm="1">
        <f t="array" ref="E169">IFERROR(INDEX(Stock_DataSet!$G$2:$G$6186, MATCH(1, (Stock_DataSet!$B$2:$B$6186=$A169)*(Stock_DataSet!$A$2:$A$6186=E$1), 0)), "")</f>
        <v>642.09698486328102</v>
      </c>
      <c r="F169" s="7" cm="1">
        <f t="array" ref="F169">IFERROR(INDEX(Stock_DataSet!$G$2:$G$6186, MATCH(1, (Stock_DataSet!$B$2:$B$6186=$A169)*(Stock_DataSet!$A$2:$A$6186=F$1), 0)), "")</f>
        <v>1961.57202148437</v>
      </c>
    </row>
    <row r="170" spans="1:6" x14ac:dyDescent="0.25">
      <c r="A170" s="10">
        <v>43994</v>
      </c>
      <c r="B170" s="7" cm="1">
        <f t="array" ref="B170">IFERROR(INDEX(Stock_DataSet!$G$2:$G$6186, MATCH(1, (Stock_DataSet!$B$2:$B$6186=$A170)*(Stock_DataSet!$A$2:$A$6186=B$1), 0)), "")</f>
        <v>1440.71496582031</v>
      </c>
      <c r="C170" s="7" cm="1">
        <f t="array" ref="C170">IFERROR(INDEX(Stock_DataSet!$G$2:$G$6186, MATCH(1, (Stock_DataSet!$B$2:$B$6186=$A170)*(Stock_DataSet!$A$2:$A$6186=C$1), 0)), "")</f>
        <v>1891.03869628906</v>
      </c>
      <c r="D170" s="7" cm="1">
        <f t="array" ref="D170">IFERROR(INDEX(Stock_DataSet!$G$2:$G$6186, MATCH(1, (Stock_DataSet!$B$2:$B$6186=$A170)*(Stock_DataSet!$A$2:$A$6186=D$1), 0)), "")</f>
        <v>943.4189453125</v>
      </c>
      <c r="E170" s="7" cm="1">
        <f t="array" ref="E170">IFERROR(INDEX(Stock_DataSet!$G$2:$G$6186, MATCH(1, (Stock_DataSet!$B$2:$B$6186=$A170)*(Stock_DataSet!$A$2:$A$6186=E$1), 0)), "")</f>
        <v>631.24267578125</v>
      </c>
      <c r="F170" s="7" cm="1">
        <f t="array" ref="F170">IFERROR(INDEX(Stock_DataSet!$G$2:$G$6186, MATCH(1, (Stock_DataSet!$B$2:$B$6186=$A170)*(Stock_DataSet!$A$2:$A$6186=F$1), 0)), "")</f>
        <v>1961.89770507812</v>
      </c>
    </row>
    <row r="171" spans="1:6" x14ac:dyDescent="0.25">
      <c r="A171" s="10">
        <v>43997</v>
      </c>
      <c r="B171" s="7" cm="1">
        <f t="array" ref="B171">IFERROR(INDEX(Stock_DataSet!$G$2:$G$6186, MATCH(1, (Stock_DataSet!$B$2:$B$6186=$A171)*(Stock_DataSet!$A$2:$A$6186=B$1), 0)), "")</f>
        <v>1464.06494140625</v>
      </c>
      <c r="C171" s="7" cm="1">
        <f t="array" ref="C171">IFERROR(INDEX(Stock_DataSet!$G$2:$G$6186, MATCH(1, (Stock_DataSet!$B$2:$B$6186=$A171)*(Stock_DataSet!$A$2:$A$6186=C$1), 0)), "")</f>
        <v>1882.13757324218</v>
      </c>
      <c r="D171" s="7" cm="1">
        <f t="array" ref="D171">IFERROR(INDEX(Stock_DataSet!$G$2:$G$6186, MATCH(1, (Stock_DataSet!$B$2:$B$6186=$A171)*(Stock_DataSet!$A$2:$A$6186=D$1), 0)), "")</f>
        <v>911.83563232421795</v>
      </c>
      <c r="E171" s="7" cm="1">
        <f t="array" ref="E171">IFERROR(INDEX(Stock_DataSet!$G$2:$G$6186, MATCH(1, (Stock_DataSet!$B$2:$B$6186=$A171)*(Stock_DataSet!$A$2:$A$6186=E$1), 0)), "")</f>
        <v>627.13812255859295</v>
      </c>
      <c r="F171" s="7" cm="1">
        <f t="array" ref="F171">IFERROR(INDEX(Stock_DataSet!$G$2:$G$6186, MATCH(1, (Stock_DataSet!$B$2:$B$6186=$A171)*(Stock_DataSet!$A$2:$A$6186=F$1), 0)), "")</f>
        <v>1940.53088378906</v>
      </c>
    </row>
    <row r="172" spans="1:6" x14ac:dyDescent="0.25">
      <c r="A172" s="10">
        <v>43998</v>
      </c>
      <c r="B172" s="7" cm="1">
        <f t="array" ref="B172">IFERROR(INDEX(Stock_DataSet!$G$2:$G$6186, MATCH(1, (Stock_DataSet!$B$2:$B$6186=$A172)*(Stock_DataSet!$A$2:$A$6186=B$1), 0)), "")</f>
        <v>1466.92102050781</v>
      </c>
      <c r="C172" s="7" cm="1">
        <f t="array" ref="C172">IFERROR(INDEX(Stock_DataSet!$G$2:$G$6186, MATCH(1, (Stock_DataSet!$B$2:$B$6186=$A172)*(Stock_DataSet!$A$2:$A$6186=C$1), 0)), "")</f>
        <v>1896.88024902343</v>
      </c>
      <c r="D172" s="7" cm="1">
        <f t="array" ref="D172">IFERROR(INDEX(Stock_DataSet!$G$2:$G$6186, MATCH(1, (Stock_DataSet!$B$2:$B$6186=$A172)*(Stock_DataSet!$A$2:$A$6186=D$1), 0)), "")</f>
        <v>950.76281738281205</v>
      </c>
      <c r="E172" s="7" cm="1">
        <f t="array" ref="E172">IFERROR(INDEX(Stock_DataSet!$G$2:$G$6186, MATCH(1, (Stock_DataSet!$B$2:$B$6186=$A172)*(Stock_DataSet!$A$2:$A$6186=E$1), 0)), "")</f>
        <v>639.58874511718705</v>
      </c>
      <c r="F172" s="7" cm="1">
        <f t="array" ref="F172">IFERROR(INDEX(Stock_DataSet!$G$2:$G$6186, MATCH(1, (Stock_DataSet!$B$2:$B$6186=$A172)*(Stock_DataSet!$A$2:$A$6186=F$1), 0)), "")</f>
        <v>1933.12927246093</v>
      </c>
    </row>
    <row r="173" spans="1:6" x14ac:dyDescent="0.25">
      <c r="A173" s="10">
        <v>43999</v>
      </c>
      <c r="B173" s="7" cm="1">
        <f t="array" ref="B173">IFERROR(INDEX(Stock_DataSet!$G$2:$G$6186, MATCH(1, (Stock_DataSet!$B$2:$B$6186=$A173)*(Stock_DataSet!$A$2:$A$6186=B$1), 0)), "")</f>
        <v>1464.79028320312</v>
      </c>
      <c r="C173" s="7" cm="1">
        <f t="array" ref="C173">IFERROR(INDEX(Stock_DataSet!$G$2:$G$6186, MATCH(1, (Stock_DataSet!$B$2:$B$6186=$A173)*(Stock_DataSet!$A$2:$A$6186=C$1), 0)), "")</f>
        <v>1898.73461914062</v>
      </c>
      <c r="D173" s="7" cm="1">
        <f t="array" ref="D173">IFERROR(INDEX(Stock_DataSet!$G$2:$G$6186, MATCH(1, (Stock_DataSet!$B$2:$B$6186=$A173)*(Stock_DataSet!$A$2:$A$6186=D$1), 0)), "")</f>
        <v>940.05908203125</v>
      </c>
      <c r="E173" s="7" cm="1">
        <f t="array" ref="E173">IFERROR(INDEX(Stock_DataSet!$G$2:$G$6186, MATCH(1, (Stock_DataSet!$B$2:$B$6186=$A173)*(Stock_DataSet!$A$2:$A$6186=E$1), 0)), "")</f>
        <v>641.82342529296795</v>
      </c>
      <c r="F173" s="7" cm="1">
        <f t="array" ref="F173">IFERROR(INDEX(Stock_DataSet!$G$2:$G$6186, MATCH(1, (Stock_DataSet!$B$2:$B$6186=$A173)*(Stock_DataSet!$A$2:$A$6186=F$1), 0)), "")</f>
        <v>1934.89819335937</v>
      </c>
    </row>
    <row r="174" spans="1:6" x14ac:dyDescent="0.25">
      <c r="A174" s="10">
        <v>44000</v>
      </c>
      <c r="B174" s="7" cm="1">
        <f t="array" ref="B174">IFERROR(INDEX(Stock_DataSet!$G$2:$G$6186, MATCH(1, (Stock_DataSet!$B$2:$B$6186=$A174)*(Stock_DataSet!$A$2:$A$6186=B$1), 0)), "")</f>
        <v>1501.56066894531</v>
      </c>
      <c r="C174" s="7" cm="1">
        <f t="array" ref="C174">IFERROR(INDEX(Stock_DataSet!$G$2:$G$6186, MATCH(1, (Stock_DataSet!$B$2:$B$6186=$A174)*(Stock_DataSet!$A$2:$A$6186=C$1), 0)), "")</f>
        <v>1889.74047851562</v>
      </c>
      <c r="D174" s="7" cm="1">
        <f t="array" ref="D174">IFERROR(INDEX(Stock_DataSet!$G$2:$G$6186, MATCH(1, (Stock_DataSet!$B$2:$B$6186=$A174)*(Stock_DataSet!$A$2:$A$6186=D$1), 0)), "")</f>
        <v>979.13018798828102</v>
      </c>
      <c r="E174" s="7" cm="1">
        <f t="array" ref="E174">IFERROR(INDEX(Stock_DataSet!$G$2:$G$6186, MATCH(1, (Stock_DataSet!$B$2:$B$6186=$A174)*(Stock_DataSet!$A$2:$A$6186=E$1), 0)), "")</f>
        <v>651.1728515625</v>
      </c>
      <c r="F174" s="7" cm="1">
        <f t="array" ref="F174">IFERROR(INDEX(Stock_DataSet!$G$2:$G$6186, MATCH(1, (Stock_DataSet!$B$2:$B$6186=$A174)*(Stock_DataSet!$A$2:$A$6186=F$1), 0)), "")</f>
        <v>1922.88818359375</v>
      </c>
    </row>
    <row r="175" spans="1:6" x14ac:dyDescent="0.25">
      <c r="A175" s="10">
        <v>44001</v>
      </c>
      <c r="B175" s="7" cm="1">
        <f t="array" ref="B175">IFERROR(INDEX(Stock_DataSet!$G$2:$G$6186, MATCH(1, (Stock_DataSet!$B$2:$B$6186=$A175)*(Stock_DataSet!$A$2:$A$6186=B$1), 0)), "")</f>
        <v>1595.41394042968</v>
      </c>
      <c r="C175" s="7" cm="1">
        <f t="array" ref="C175">IFERROR(INDEX(Stock_DataSet!$G$2:$G$6186, MATCH(1, (Stock_DataSet!$B$2:$B$6186=$A175)*(Stock_DataSet!$A$2:$A$6186=C$1), 0)), "")</f>
        <v>1895.76721191406</v>
      </c>
      <c r="D175" s="7" cm="1">
        <f t="array" ref="D175">IFERROR(INDEX(Stock_DataSet!$G$2:$G$6186, MATCH(1, (Stock_DataSet!$B$2:$B$6186=$A175)*(Stock_DataSet!$A$2:$A$6186=D$1), 0)), "")</f>
        <v>991.99383544921795</v>
      </c>
      <c r="E175" s="7" cm="1">
        <f t="array" ref="E175">IFERROR(INDEX(Stock_DataSet!$G$2:$G$6186, MATCH(1, (Stock_DataSet!$B$2:$B$6186=$A175)*(Stock_DataSet!$A$2:$A$6186=E$1), 0)), "")</f>
        <v>643.55651855468705</v>
      </c>
      <c r="F175" s="7" cm="1">
        <f t="array" ref="F175">IFERROR(INDEX(Stock_DataSet!$G$2:$G$6186, MATCH(1, (Stock_DataSet!$B$2:$B$6186=$A175)*(Stock_DataSet!$A$2:$A$6186=F$1), 0)), "")</f>
        <v>1961.69555664062</v>
      </c>
    </row>
    <row r="176" spans="1:6" x14ac:dyDescent="0.25">
      <c r="A176" s="10">
        <v>44004</v>
      </c>
      <c r="B176" s="7" cm="1">
        <f t="array" ref="B176">IFERROR(INDEX(Stock_DataSet!$G$2:$G$6186, MATCH(1, (Stock_DataSet!$B$2:$B$6186=$A176)*(Stock_DataSet!$A$2:$A$6186=B$1), 0)), "")</f>
        <v>1583.39892578125</v>
      </c>
      <c r="C176" s="7" cm="1">
        <f t="array" ref="C176">IFERROR(INDEX(Stock_DataSet!$G$2:$G$6186, MATCH(1, (Stock_DataSet!$B$2:$B$6186=$A176)*(Stock_DataSet!$A$2:$A$6186=C$1), 0)), "")</f>
        <v>1880.32922363281</v>
      </c>
      <c r="D176" s="7" cm="1">
        <f t="array" ref="D176">IFERROR(INDEX(Stock_DataSet!$G$2:$G$6186, MATCH(1, (Stock_DataSet!$B$2:$B$6186=$A176)*(Stock_DataSet!$A$2:$A$6186=D$1), 0)), "")</f>
        <v>987.57800292968705</v>
      </c>
      <c r="E176" s="7" cm="1">
        <f t="array" ref="E176">IFERROR(INDEX(Stock_DataSet!$G$2:$G$6186, MATCH(1, (Stock_DataSet!$B$2:$B$6186=$A176)*(Stock_DataSet!$A$2:$A$6186=E$1), 0)), "")</f>
        <v>641.86907958984295</v>
      </c>
      <c r="F176" s="7" cm="1">
        <f t="array" ref="F176">IFERROR(INDEX(Stock_DataSet!$G$2:$G$6186, MATCH(1, (Stock_DataSet!$B$2:$B$6186=$A176)*(Stock_DataSet!$A$2:$A$6186=F$1), 0)), "")</f>
        <v>1969.24145507812</v>
      </c>
    </row>
    <row r="177" spans="1:6" x14ac:dyDescent="0.25">
      <c r="A177" s="10">
        <v>44005</v>
      </c>
      <c r="B177" s="7" cm="1">
        <f t="array" ref="B177">IFERROR(INDEX(Stock_DataSet!$G$2:$G$6186, MATCH(1, (Stock_DataSet!$B$2:$B$6186=$A177)*(Stock_DataSet!$A$2:$A$6186=B$1), 0)), "")</f>
        <v>1560.50244140625</v>
      </c>
      <c r="C177" s="7" cm="1">
        <f t="array" ref="C177">IFERROR(INDEX(Stock_DataSet!$G$2:$G$6186, MATCH(1, (Stock_DataSet!$B$2:$B$6186=$A177)*(Stock_DataSet!$A$2:$A$6186=C$1), 0)), "")</f>
        <v>1887.14404296875</v>
      </c>
      <c r="D177" s="7" cm="1">
        <f t="array" ref="D177">IFERROR(INDEX(Stock_DataSet!$G$2:$G$6186, MATCH(1, (Stock_DataSet!$B$2:$B$6186=$A177)*(Stock_DataSet!$A$2:$A$6186=D$1), 0)), "")</f>
        <v>1000.58563232421</v>
      </c>
      <c r="E177" s="7" cm="1">
        <f t="array" ref="E177">IFERROR(INDEX(Stock_DataSet!$G$2:$G$6186, MATCH(1, (Stock_DataSet!$B$2:$B$6186=$A177)*(Stock_DataSet!$A$2:$A$6186=E$1), 0)), "")</f>
        <v>657.32977294921795</v>
      </c>
      <c r="F177" s="7" cm="1">
        <f t="array" ref="F177">IFERROR(INDEX(Stock_DataSet!$G$2:$G$6186, MATCH(1, (Stock_DataSet!$B$2:$B$6186=$A177)*(Stock_DataSet!$A$2:$A$6186=F$1), 0)), "")</f>
        <v>2020.9375</v>
      </c>
    </row>
    <row r="178" spans="1:6" x14ac:dyDescent="0.25">
      <c r="A178" s="10">
        <v>44006</v>
      </c>
      <c r="B178" s="7" cm="1">
        <f t="array" ref="B178">IFERROR(INDEX(Stock_DataSet!$G$2:$G$6186, MATCH(1, (Stock_DataSet!$B$2:$B$6186=$A178)*(Stock_DataSet!$A$2:$A$6186=B$1), 0)), "")</f>
        <v>1566.80456542968</v>
      </c>
      <c r="C178" s="7" cm="1">
        <f t="array" ref="C178">IFERROR(INDEX(Stock_DataSet!$G$2:$G$6186, MATCH(1, (Stock_DataSet!$B$2:$B$6186=$A178)*(Stock_DataSet!$A$2:$A$6186=C$1), 0)), "")</f>
        <v>1893.54211425781</v>
      </c>
      <c r="D178" s="7" cm="1">
        <f t="array" ref="D178">IFERROR(INDEX(Stock_DataSet!$G$2:$G$6186, MATCH(1, (Stock_DataSet!$B$2:$B$6186=$A178)*(Stock_DataSet!$A$2:$A$6186=D$1), 0)), "")</f>
        <v>991.17791748046795</v>
      </c>
      <c r="E178" s="7" cm="1">
        <f t="array" ref="E178">IFERROR(INDEX(Stock_DataSet!$G$2:$G$6186, MATCH(1, (Stock_DataSet!$B$2:$B$6186=$A178)*(Stock_DataSet!$A$2:$A$6186=E$1), 0)), "")</f>
        <v>651.40081787109295</v>
      </c>
      <c r="F178" s="7" cm="1">
        <f t="array" ref="F178">IFERROR(INDEX(Stock_DataSet!$G$2:$G$6186, MATCH(1, (Stock_DataSet!$B$2:$B$6186=$A178)*(Stock_DataSet!$A$2:$A$6186=F$1), 0)), "")</f>
        <v>1996.89392089843</v>
      </c>
    </row>
    <row r="179" spans="1:6" x14ac:dyDescent="0.25">
      <c r="A179" s="10">
        <v>44007</v>
      </c>
      <c r="B179" s="7" cm="1">
        <f t="array" ref="B179">IFERROR(INDEX(Stock_DataSet!$G$2:$G$6186, MATCH(1, (Stock_DataSet!$B$2:$B$6186=$A179)*(Stock_DataSet!$A$2:$A$6186=B$1), 0)), "")</f>
        <v>1557.78186035156</v>
      </c>
      <c r="C179" s="7" cm="1">
        <f t="array" ref="C179">IFERROR(INDEX(Stock_DataSet!$G$2:$G$6186, MATCH(1, (Stock_DataSet!$B$2:$B$6186=$A179)*(Stock_DataSet!$A$2:$A$6186=C$1), 0)), "")</f>
        <v>1869.34216308593</v>
      </c>
      <c r="D179" s="7" cm="1">
        <f t="array" ref="D179">IFERROR(INDEX(Stock_DataSet!$G$2:$G$6186, MATCH(1, (Stock_DataSet!$B$2:$B$6186=$A179)*(Stock_DataSet!$A$2:$A$6186=D$1), 0)), "")</f>
        <v>987.57800292968705</v>
      </c>
      <c r="E179" s="7" cm="1">
        <f t="array" ref="E179">IFERROR(INDEX(Stock_DataSet!$G$2:$G$6186, MATCH(1, (Stock_DataSet!$B$2:$B$6186=$A179)*(Stock_DataSet!$A$2:$A$6186=E$1), 0)), "")</f>
        <v>638.95031738281205</v>
      </c>
      <c r="F179" s="7" cm="1">
        <f t="array" ref="F179">IFERROR(INDEX(Stock_DataSet!$G$2:$G$6186, MATCH(1, (Stock_DataSet!$B$2:$B$6186=$A179)*(Stock_DataSet!$A$2:$A$6186=F$1), 0)), "")</f>
        <v>2037.06042480468</v>
      </c>
    </row>
    <row r="180" spans="1:6" x14ac:dyDescent="0.25">
      <c r="A180" s="10">
        <v>44008</v>
      </c>
      <c r="B180" s="7" cm="1">
        <f t="array" ref="B180">IFERROR(INDEX(Stock_DataSet!$G$2:$G$6186, MATCH(1, (Stock_DataSet!$B$2:$B$6186=$A180)*(Stock_DataSet!$A$2:$A$6186=B$1), 0)), "")</f>
        <v>1579.31823730468</v>
      </c>
      <c r="C180" s="7" cm="1">
        <f t="array" ref="C180">IFERROR(INDEX(Stock_DataSet!$G$2:$G$6186, MATCH(1, (Stock_DataSet!$B$2:$B$6186=$A180)*(Stock_DataSet!$A$2:$A$6186=C$1), 0)), "")</f>
        <v>1964.6123046875</v>
      </c>
      <c r="D180" s="7" cm="1">
        <f t="array" ref="D180">IFERROR(INDEX(Stock_DataSet!$G$2:$G$6186, MATCH(1, (Stock_DataSet!$B$2:$B$6186=$A180)*(Stock_DataSet!$A$2:$A$6186=D$1), 0)), "")</f>
        <v>1014.16943359375</v>
      </c>
      <c r="E180" s="7" cm="1">
        <f t="array" ref="E180">IFERROR(INDEX(Stock_DataSet!$G$2:$G$6186, MATCH(1, (Stock_DataSet!$B$2:$B$6186=$A180)*(Stock_DataSet!$A$2:$A$6186=E$1), 0)), "")</f>
        <v>682.45904541015602</v>
      </c>
      <c r="F180" s="7" cm="1">
        <f t="array" ref="F180">IFERROR(INDEX(Stock_DataSet!$G$2:$G$6186, MATCH(1, (Stock_DataSet!$B$2:$B$6186=$A180)*(Stock_DataSet!$A$2:$A$6186=F$1), 0)), "")</f>
        <v>2019.29736328125</v>
      </c>
    </row>
    <row r="181" spans="1:6" x14ac:dyDescent="0.25">
      <c r="A181" s="10">
        <v>44011</v>
      </c>
      <c r="B181" s="7" cm="1">
        <f t="array" ref="B181">IFERROR(INDEX(Stock_DataSet!$G$2:$G$6186, MATCH(1, (Stock_DataSet!$B$2:$B$6186=$A181)*(Stock_DataSet!$A$2:$A$6186=B$1), 0)), "")</f>
        <v>1562.54272460937</v>
      </c>
      <c r="C181" s="7" cm="1">
        <f t="array" ref="C181">IFERROR(INDEX(Stock_DataSet!$G$2:$G$6186, MATCH(1, (Stock_DataSet!$B$2:$B$6186=$A181)*(Stock_DataSet!$A$2:$A$6186=C$1), 0)), "")</f>
        <v>1948.66442871093</v>
      </c>
      <c r="D181" s="7" cm="1">
        <f t="array" ref="D181">IFERROR(INDEX(Stock_DataSet!$G$2:$G$6186, MATCH(1, (Stock_DataSet!$B$2:$B$6186=$A181)*(Stock_DataSet!$A$2:$A$6186=D$1), 0)), "")</f>
        <v>1032.98510742187</v>
      </c>
      <c r="E181" s="7" cm="1">
        <f t="array" ref="E181">IFERROR(INDEX(Stock_DataSet!$G$2:$G$6186, MATCH(1, (Stock_DataSet!$B$2:$B$6186=$A181)*(Stock_DataSet!$A$2:$A$6186=E$1), 0)), "")</f>
        <v>667.45440673828102</v>
      </c>
      <c r="F181" s="7" cm="1">
        <f t="array" ref="F181">IFERROR(INDEX(Stock_DataSet!$G$2:$G$6186, MATCH(1, (Stock_DataSet!$B$2:$B$6186=$A181)*(Stock_DataSet!$A$2:$A$6186=F$1), 0)), "")</f>
        <v>2046.24645996093</v>
      </c>
    </row>
    <row r="182" spans="1:6" x14ac:dyDescent="0.25">
      <c r="A182" s="10">
        <v>44012</v>
      </c>
      <c r="B182" s="7" cm="1">
        <f t="array" ref="B182">IFERROR(INDEX(Stock_DataSet!$G$2:$G$6186, MATCH(1, (Stock_DataSet!$B$2:$B$6186=$A182)*(Stock_DataSet!$A$2:$A$6186=B$1), 0)), "")</f>
        <v>1545.26831054687</v>
      </c>
      <c r="C182" s="7" cm="1">
        <f t="array" ref="C182">IFERROR(INDEX(Stock_DataSet!$G$2:$G$6186, MATCH(1, (Stock_DataSet!$B$2:$B$6186=$A182)*(Stock_DataSet!$A$2:$A$6186=C$1), 0)), "")</f>
        <v>1930.58422851562</v>
      </c>
      <c r="D182" s="7" cm="1">
        <f t="array" ref="D182">IFERROR(INDEX(Stock_DataSet!$G$2:$G$6186, MATCH(1, (Stock_DataSet!$B$2:$B$6186=$A182)*(Stock_DataSet!$A$2:$A$6186=D$1), 0)), "")</f>
        <v>1023.19317626953</v>
      </c>
      <c r="E182" s="7" cm="1">
        <f t="array" ref="E182">IFERROR(INDEX(Stock_DataSet!$G$2:$G$6186, MATCH(1, (Stock_DataSet!$B$2:$B$6186=$A182)*(Stock_DataSet!$A$2:$A$6186=E$1), 0)), "")</f>
        <v>671.285400390625</v>
      </c>
      <c r="F182" s="7" cm="1">
        <f t="array" ref="F182">IFERROR(INDEX(Stock_DataSet!$G$2:$G$6186, MATCH(1, (Stock_DataSet!$B$2:$B$6186=$A182)*(Stock_DataSet!$A$2:$A$6186=F$1), 0)), "")</f>
        <v>2043.48193359375</v>
      </c>
    </row>
    <row r="183" spans="1:6" x14ac:dyDescent="0.25">
      <c r="A183" s="10">
        <v>44013</v>
      </c>
      <c r="B183" s="7" cm="1">
        <f t="array" ref="B183">IFERROR(INDEX(Stock_DataSet!$G$2:$G$6186, MATCH(1, (Stock_DataSet!$B$2:$B$6186=$A183)*(Stock_DataSet!$A$2:$A$6186=B$1), 0)), "")</f>
        <v>1575.64587402343</v>
      </c>
      <c r="C183" s="7" cm="1">
        <f t="array" ref="C183">IFERROR(INDEX(Stock_DataSet!$G$2:$G$6186, MATCH(1, (Stock_DataSet!$B$2:$B$6186=$A183)*(Stock_DataSet!$A$2:$A$6186=C$1), 0)), "")</f>
        <v>1939.76330566406</v>
      </c>
      <c r="D183" s="7" cm="1">
        <f t="array" ref="D183">IFERROR(INDEX(Stock_DataSet!$G$2:$G$6186, MATCH(1, (Stock_DataSet!$B$2:$B$6186=$A183)*(Stock_DataSet!$A$2:$A$6186=D$1), 0)), "")</f>
        <v>1041.19262695312</v>
      </c>
      <c r="E183" s="7" cm="1">
        <f t="array" ref="E183">IFERROR(INDEX(Stock_DataSet!$G$2:$G$6186, MATCH(1, (Stock_DataSet!$B$2:$B$6186=$A183)*(Stock_DataSet!$A$2:$A$6186=E$1), 0)), "")</f>
        <v>667.59124755859295</v>
      </c>
      <c r="F183" s="7" cm="1">
        <f t="array" ref="F183">IFERROR(INDEX(Stock_DataSet!$G$2:$G$6186, MATCH(1, (Stock_DataSet!$B$2:$B$6186=$A183)*(Stock_DataSet!$A$2:$A$6186=F$1), 0)), "")</f>
        <v>2034.48266601562</v>
      </c>
    </row>
    <row r="184" spans="1:6" x14ac:dyDescent="0.25">
      <c r="A184" s="10">
        <v>44014</v>
      </c>
      <c r="B184" s="7" cm="1">
        <f t="array" ref="B184">IFERROR(INDEX(Stock_DataSet!$G$2:$G$6186, MATCH(1, (Stock_DataSet!$B$2:$B$6186=$A184)*(Stock_DataSet!$A$2:$A$6186=B$1), 0)), "")</f>
        <v>1602.77124023437</v>
      </c>
      <c r="C184" s="7" cm="1">
        <f t="array" ref="C184">IFERROR(INDEX(Stock_DataSet!$G$2:$G$6186, MATCH(1, (Stock_DataSet!$B$2:$B$6186=$A184)*(Stock_DataSet!$A$2:$A$6186=C$1), 0)), "")</f>
        <v>2000.12426757812</v>
      </c>
      <c r="D184" s="7" cm="1">
        <f t="array" ref="D184">IFERROR(INDEX(Stock_DataSet!$G$2:$G$6186, MATCH(1, (Stock_DataSet!$B$2:$B$6186=$A184)*(Stock_DataSet!$A$2:$A$6186=D$1), 0)), "")</f>
        <v>1045.80078125</v>
      </c>
      <c r="E184" s="7" cm="1">
        <f t="array" ref="E184">IFERROR(INDEX(Stock_DataSet!$G$2:$G$6186, MATCH(1, (Stock_DataSet!$B$2:$B$6186=$A184)*(Stock_DataSet!$A$2:$A$6186=E$1), 0)), "")</f>
        <v>690.12097167968705</v>
      </c>
      <c r="F184" s="7" cm="1">
        <f t="array" ref="F184">IFERROR(INDEX(Stock_DataSet!$G$2:$G$6186, MATCH(1, (Stock_DataSet!$B$2:$B$6186=$A184)*(Stock_DataSet!$A$2:$A$6186=F$1), 0)), "")</f>
        <v>2017.00085449218</v>
      </c>
    </row>
    <row r="185" spans="1:6" x14ac:dyDescent="0.25">
      <c r="A185" s="10">
        <v>44015</v>
      </c>
      <c r="B185" s="7" cm="1">
        <f t="array" ref="B185">IFERROR(INDEX(Stock_DataSet!$G$2:$G$6186, MATCH(1, (Stock_DataSet!$B$2:$B$6186=$A185)*(Stock_DataSet!$A$2:$A$6186=B$1), 0)), "")</f>
        <v>1627.85498046875</v>
      </c>
      <c r="C185" s="7" cm="1">
        <f t="array" ref="C185">IFERROR(INDEX(Stock_DataSet!$G$2:$G$6186, MATCH(1, (Stock_DataSet!$B$2:$B$6186=$A185)*(Stock_DataSet!$A$2:$A$6186=C$1), 0)), "")</f>
        <v>2039.53076171875</v>
      </c>
      <c r="D185" s="7" cm="1">
        <f t="array" ref="D185">IFERROR(INDEX(Stock_DataSet!$G$2:$G$6186, MATCH(1, (Stock_DataSet!$B$2:$B$6186=$A185)*(Stock_DataSet!$A$2:$A$6186=D$1), 0)), "")</f>
        <v>1030.96899414062</v>
      </c>
      <c r="E185" s="7" cm="1">
        <f t="array" ref="E185">IFERROR(INDEX(Stock_DataSet!$G$2:$G$6186, MATCH(1, (Stock_DataSet!$B$2:$B$6186=$A185)*(Stock_DataSet!$A$2:$A$6186=E$1), 0)), "")</f>
        <v>695.68493652343705</v>
      </c>
      <c r="F185" s="7" cm="1">
        <f t="array" ref="F185">IFERROR(INDEX(Stock_DataSet!$G$2:$G$6186, MATCH(1, (Stock_DataSet!$B$2:$B$6186=$A185)*(Stock_DataSet!$A$2:$A$6186=F$1), 0)), "")</f>
        <v>2037.576171875</v>
      </c>
    </row>
    <row r="186" spans="1:6" x14ac:dyDescent="0.25">
      <c r="A186" s="10">
        <v>44018</v>
      </c>
      <c r="B186" s="7" cm="1">
        <f t="array" ref="B186">IFERROR(INDEX(Stock_DataSet!$G$2:$G$6186, MATCH(1, (Stock_DataSet!$B$2:$B$6186=$A186)*(Stock_DataSet!$A$2:$A$6186=B$1), 0)), "")</f>
        <v>1686.03515625</v>
      </c>
      <c r="C186" s="7" cm="1">
        <f t="array" ref="C186">IFERROR(INDEX(Stock_DataSet!$G$2:$G$6186, MATCH(1, (Stock_DataSet!$B$2:$B$6186=$A186)*(Stock_DataSet!$A$2:$A$6186=C$1), 0)), "")</f>
        <v>2098.45532226562</v>
      </c>
      <c r="D186" s="7" cm="1">
        <f t="array" ref="D186">IFERROR(INDEX(Stock_DataSet!$G$2:$G$6186, MATCH(1, (Stock_DataSet!$B$2:$B$6186=$A186)*(Stock_DataSet!$A$2:$A$6186=D$1), 0)), "")</f>
        <v>1058.85632324218</v>
      </c>
      <c r="E186" s="7" cm="1">
        <f t="array" ref="E186">IFERROR(INDEX(Stock_DataSet!$G$2:$G$6186, MATCH(1, (Stock_DataSet!$B$2:$B$6186=$A186)*(Stock_DataSet!$A$2:$A$6186=E$1), 0)), "")</f>
        <v>696.870849609375</v>
      </c>
      <c r="F186" s="7" cm="1">
        <f t="array" ref="F186">IFERROR(INDEX(Stock_DataSet!$G$2:$G$6186, MATCH(1, (Stock_DataSet!$B$2:$B$6186=$A186)*(Stock_DataSet!$A$2:$A$6186=F$1), 0)), "")</f>
        <v>2026.23388671875</v>
      </c>
    </row>
    <row r="187" spans="1:6" x14ac:dyDescent="0.25">
      <c r="A187" s="10">
        <v>44019</v>
      </c>
      <c r="B187" s="7" cm="1">
        <f t="array" ref="B187">IFERROR(INDEX(Stock_DataSet!$G$2:$G$6186, MATCH(1, (Stock_DataSet!$B$2:$B$6186=$A187)*(Stock_DataSet!$A$2:$A$6186=B$1), 0)), "")</f>
        <v>1660.22277832031</v>
      </c>
      <c r="C187" s="7" cm="1">
        <f t="array" ref="C187">IFERROR(INDEX(Stock_DataSet!$G$2:$G$6186, MATCH(1, (Stock_DataSet!$B$2:$B$6186=$A187)*(Stock_DataSet!$A$2:$A$6186=C$1), 0)), "")</f>
        <v>2104.66723632812</v>
      </c>
      <c r="D187" s="7" cm="1">
        <f t="array" ref="D187">IFERROR(INDEX(Stock_DataSet!$G$2:$G$6186, MATCH(1, (Stock_DataSet!$B$2:$B$6186=$A187)*(Stock_DataSet!$A$2:$A$6186=D$1), 0)), "")</f>
        <v>1060.92041015625</v>
      </c>
      <c r="E187" s="7" cm="1">
        <f t="array" ref="E187">IFERROR(INDEX(Stock_DataSet!$G$2:$G$6186, MATCH(1, (Stock_DataSet!$B$2:$B$6186=$A187)*(Stock_DataSet!$A$2:$A$6186=E$1), 0)), "")</f>
        <v>724.37164306640602</v>
      </c>
      <c r="F187" s="7" cm="1">
        <f t="array" ref="F187">IFERROR(INDEX(Stock_DataSet!$G$2:$G$6186, MATCH(1, (Stock_DataSet!$B$2:$B$6186=$A187)*(Stock_DataSet!$A$2:$A$6186=F$1), 0)), "")</f>
        <v>2019.25024414062</v>
      </c>
    </row>
    <row r="188" spans="1:6" x14ac:dyDescent="0.25">
      <c r="A188" s="10">
        <v>44020</v>
      </c>
      <c r="B188" s="7" cm="1">
        <f t="array" ref="B188">IFERROR(INDEX(Stock_DataSet!$G$2:$G$6186, MATCH(1, (Stock_DataSet!$B$2:$B$6186=$A188)*(Stock_DataSet!$A$2:$A$6186=B$1), 0)), "")</f>
        <v>1637.05102539062</v>
      </c>
      <c r="C188" s="7" cm="1">
        <f t="array" ref="C188">IFERROR(INDEX(Stock_DataSet!$G$2:$G$6186, MATCH(1, (Stock_DataSet!$B$2:$B$6186=$A188)*(Stock_DataSet!$A$2:$A$6186=C$1), 0)), "")</f>
        <v>2057.37963867187</v>
      </c>
      <c r="D188" s="7" cm="1">
        <f t="array" ref="D188">IFERROR(INDEX(Stock_DataSet!$G$2:$G$6186, MATCH(1, (Stock_DataSet!$B$2:$B$6186=$A188)*(Stock_DataSet!$A$2:$A$6186=D$1), 0)), "")</f>
        <v>1065.91223144531</v>
      </c>
      <c r="E188" s="7" cm="1">
        <f t="array" ref="E188">IFERROR(INDEX(Stock_DataSet!$G$2:$G$6186, MATCH(1, (Stock_DataSet!$B$2:$B$6186=$A188)*(Stock_DataSet!$A$2:$A$6186=E$1), 0)), "")</f>
        <v>706.630615234375</v>
      </c>
      <c r="F188" s="7" cm="1">
        <f t="array" ref="F188">IFERROR(INDEX(Stock_DataSet!$G$2:$G$6186, MATCH(1, (Stock_DataSet!$B$2:$B$6186=$A188)*(Stock_DataSet!$A$2:$A$6186=F$1), 0)), "")</f>
        <v>2049.15258789062</v>
      </c>
    </row>
    <row r="189" spans="1:6" x14ac:dyDescent="0.25">
      <c r="A189" s="10">
        <v>44021</v>
      </c>
      <c r="B189" s="7" cm="1">
        <f t="array" ref="B189">IFERROR(INDEX(Stock_DataSet!$G$2:$G$6186, MATCH(1, (Stock_DataSet!$B$2:$B$6186=$A189)*(Stock_DataSet!$A$2:$A$6186=B$1), 0)), "")</f>
        <v>1660.95129394531</v>
      </c>
      <c r="C189" s="7" cm="1">
        <f t="array" ref="C189">IFERROR(INDEX(Stock_DataSet!$G$2:$G$6186, MATCH(1, (Stock_DataSet!$B$2:$B$6186=$A189)*(Stock_DataSet!$A$2:$A$6186=C$1), 0)), "")</f>
        <v>2043.88916015625</v>
      </c>
      <c r="D189" s="7" cm="1">
        <f t="array" ref="D189">IFERROR(INDEX(Stock_DataSet!$G$2:$G$6186, MATCH(1, (Stock_DataSet!$B$2:$B$6186=$A189)*(Stock_DataSet!$A$2:$A$6186=D$1), 0)), "")</f>
        <v>1079.92785644531</v>
      </c>
      <c r="E189" s="7" cm="1">
        <f t="array" ref="E189">IFERROR(INDEX(Stock_DataSet!$G$2:$G$6186, MATCH(1, (Stock_DataSet!$B$2:$B$6186=$A189)*(Stock_DataSet!$A$2:$A$6186=E$1), 0)), "")</f>
        <v>713.01550292968705</v>
      </c>
      <c r="F189" s="7" cm="1">
        <f t="array" ref="F189">IFERROR(INDEX(Stock_DataSet!$G$2:$G$6186, MATCH(1, (Stock_DataSet!$B$2:$B$6186=$A189)*(Stock_DataSet!$A$2:$A$6186=F$1), 0)), "")</f>
        <v>2039.59167480468</v>
      </c>
    </row>
    <row r="190" spans="1:6" x14ac:dyDescent="0.25">
      <c r="A190" s="10">
        <v>44022</v>
      </c>
      <c r="B190" s="7" cm="1">
        <f t="array" ref="B190">IFERROR(INDEX(Stock_DataSet!$G$2:$G$6186, MATCH(1, (Stock_DataSet!$B$2:$B$6186=$A190)*(Stock_DataSet!$A$2:$A$6186=B$1), 0)), "")</f>
        <v>1709.93530273437</v>
      </c>
      <c r="C190" s="7" cm="1">
        <f t="array" ref="C190">IFERROR(INDEX(Stock_DataSet!$G$2:$G$6186, MATCH(1, (Stock_DataSet!$B$2:$B$6186=$A190)*(Stock_DataSet!$A$2:$A$6186=C$1), 0)), "")</f>
        <v>2060.57861328125</v>
      </c>
      <c r="D190" s="7" cm="1">
        <f t="array" ref="D190">IFERROR(INDEX(Stock_DataSet!$G$2:$G$6186, MATCH(1, (Stock_DataSet!$B$2:$B$6186=$A190)*(Stock_DataSet!$A$2:$A$6186=D$1), 0)), "")</f>
        <v>1060.87219238281</v>
      </c>
      <c r="E190" s="7" cm="1">
        <f t="array" ref="E190">IFERROR(INDEX(Stock_DataSet!$G$2:$G$6186, MATCH(1, (Stock_DataSet!$B$2:$B$6186=$A190)*(Stock_DataSet!$A$2:$A$6186=E$1), 0)), "")</f>
        <v>713.15234375</v>
      </c>
      <c r="F190" s="7" cm="1">
        <f t="array" ref="F190">IFERROR(INDEX(Stock_DataSet!$G$2:$G$6186, MATCH(1, (Stock_DataSet!$B$2:$B$6186=$A190)*(Stock_DataSet!$A$2:$A$6186=F$1), 0)), "")</f>
        <v>2084.53881835937</v>
      </c>
    </row>
    <row r="191" spans="1:6" x14ac:dyDescent="0.25">
      <c r="A191" s="10">
        <v>44025</v>
      </c>
      <c r="B191" s="7" cm="1">
        <f t="array" ref="B191">IFERROR(INDEX(Stock_DataSet!$G$2:$G$6186, MATCH(1, (Stock_DataSet!$B$2:$B$6186=$A191)*(Stock_DataSet!$A$2:$A$6186=B$1), 0)), "")</f>
        <v>1761.78735351562</v>
      </c>
      <c r="C191" s="7" cm="1">
        <f t="array" ref="C191">IFERROR(INDEX(Stock_DataSet!$G$2:$G$6186, MATCH(1, (Stock_DataSet!$B$2:$B$6186=$A191)*(Stock_DataSet!$A$2:$A$6186=C$1), 0)), "")</f>
        <v>2058.3994140625</v>
      </c>
      <c r="D191" s="7" cm="1">
        <f t="array" ref="D191">IFERROR(INDEX(Stock_DataSet!$G$2:$G$6186, MATCH(1, (Stock_DataSet!$B$2:$B$6186=$A191)*(Stock_DataSet!$A$2:$A$6186=D$1), 0)), "")</f>
        <v>1037.01696777343</v>
      </c>
      <c r="E191" s="7" cm="1">
        <f t="array" ref="E191">IFERROR(INDEX(Stock_DataSet!$G$2:$G$6186, MATCH(1, (Stock_DataSet!$B$2:$B$6186=$A191)*(Stock_DataSet!$A$2:$A$6186=E$1), 0)), "")</f>
        <v>727.01678466796795</v>
      </c>
      <c r="F191" s="7" cm="1">
        <f t="array" ref="F191">IFERROR(INDEX(Stock_DataSet!$G$2:$G$6186, MATCH(1, (Stock_DataSet!$B$2:$B$6186=$A191)*(Stock_DataSet!$A$2:$A$6186=F$1), 0)), "")</f>
        <v>2123.39282226562</v>
      </c>
    </row>
    <row r="192" spans="1:6" x14ac:dyDescent="0.25">
      <c r="A192" s="10">
        <v>44026</v>
      </c>
      <c r="B192" s="7" cm="1">
        <f t="array" ref="B192">IFERROR(INDEX(Stock_DataSet!$G$2:$G$6186, MATCH(1, (Stock_DataSet!$B$2:$B$6186=$A192)*(Stock_DataSet!$A$2:$A$6186=B$1), 0)), "")</f>
        <v>1745.39868164062</v>
      </c>
      <c r="C192" s="7" cm="1">
        <f t="array" ref="C192">IFERROR(INDEX(Stock_DataSet!$G$2:$G$6186, MATCH(1, (Stock_DataSet!$B$2:$B$6186=$A192)*(Stock_DataSet!$A$2:$A$6186=C$1), 0)), "")</f>
        <v>2013.84692382812</v>
      </c>
      <c r="D192" s="7" cm="1">
        <f t="array" ref="D192">IFERROR(INDEX(Stock_DataSet!$G$2:$G$6186, MATCH(1, (Stock_DataSet!$B$2:$B$6186=$A192)*(Stock_DataSet!$A$2:$A$6186=D$1), 0)), "")</f>
        <v>1016.47332763671</v>
      </c>
      <c r="E192" s="7" cm="1">
        <f t="array" ref="E192">IFERROR(INDEX(Stock_DataSet!$G$2:$G$6186, MATCH(1, (Stock_DataSet!$B$2:$B$6186=$A192)*(Stock_DataSet!$A$2:$A$6186=E$1), 0)), "")</f>
        <v>714.42926025390602</v>
      </c>
      <c r="F192" s="7" cm="1">
        <f t="array" ref="F192">IFERROR(INDEX(Stock_DataSet!$G$2:$G$6186, MATCH(1, (Stock_DataSet!$B$2:$B$6186=$A192)*(Stock_DataSet!$A$2:$A$6186=F$1), 0)), "")</f>
        <v>2094.80322265625</v>
      </c>
    </row>
    <row r="193" spans="1:6" x14ac:dyDescent="0.25">
      <c r="A193" s="10">
        <v>44027</v>
      </c>
      <c r="B193" s="7" cm="1">
        <f t="array" ref="B193">IFERROR(INDEX(Stock_DataSet!$G$2:$G$6186, MATCH(1, (Stock_DataSet!$B$2:$B$6186=$A193)*(Stock_DataSet!$A$2:$A$6186=B$1), 0)), "")</f>
        <v>1678.93322753906</v>
      </c>
      <c r="C193" s="7" cm="1">
        <f t="array" ref="C193">IFERROR(INDEX(Stock_DataSet!$G$2:$G$6186, MATCH(1, (Stock_DataSet!$B$2:$B$6186=$A193)*(Stock_DataSet!$A$2:$A$6186=C$1), 0)), "")</f>
        <v>2071.28759765625</v>
      </c>
      <c r="D193" s="7" cm="1">
        <f t="array" ref="D193">IFERROR(INDEX(Stock_DataSet!$G$2:$G$6186, MATCH(1, (Stock_DataSet!$B$2:$B$6186=$A193)*(Stock_DataSet!$A$2:$A$6186=D$1), 0)), "")</f>
        <v>1011.0015258789</v>
      </c>
      <c r="E193" s="7" cm="1">
        <f t="array" ref="E193">IFERROR(INDEX(Stock_DataSet!$G$2:$G$6186, MATCH(1, (Stock_DataSet!$B$2:$B$6186=$A193)*(Stock_DataSet!$A$2:$A$6186=E$1), 0)), "")</f>
        <v>757.93817138671795</v>
      </c>
      <c r="F193" s="7" cm="1">
        <f t="array" ref="F193">IFERROR(INDEX(Stock_DataSet!$G$2:$G$6186, MATCH(1, (Stock_DataSet!$B$2:$B$6186=$A193)*(Stock_DataSet!$A$2:$A$6186=F$1), 0)), "")</f>
        <v>2132.6728515625</v>
      </c>
    </row>
    <row r="194" spans="1:6" x14ac:dyDescent="0.25">
      <c r="A194" s="10">
        <v>44028</v>
      </c>
      <c r="B194" s="7" cm="1">
        <f t="array" ref="B194">IFERROR(INDEX(Stock_DataSet!$G$2:$G$6186, MATCH(1, (Stock_DataSet!$B$2:$B$6186=$A194)*(Stock_DataSet!$A$2:$A$6186=B$1), 0)), "")</f>
        <v>1678.38708496093</v>
      </c>
      <c r="C194" s="7" cm="1">
        <f t="array" ref="C194">IFERROR(INDEX(Stock_DataSet!$G$2:$G$6186, MATCH(1, (Stock_DataSet!$B$2:$B$6186=$A194)*(Stock_DataSet!$A$2:$A$6186=C$1), 0)), "")</f>
        <v>2076.7236328125</v>
      </c>
      <c r="D194" s="7" cm="1">
        <f t="array" ref="D194">IFERROR(INDEX(Stock_DataSet!$G$2:$G$6186, MATCH(1, (Stock_DataSet!$B$2:$B$6186=$A194)*(Stock_DataSet!$A$2:$A$6186=D$1), 0)), "")</f>
        <v>1020.02514648437</v>
      </c>
      <c r="E194" s="7" cm="1">
        <f t="array" ref="E194">IFERROR(INDEX(Stock_DataSet!$G$2:$G$6186, MATCH(1, (Stock_DataSet!$B$2:$B$6186=$A194)*(Stock_DataSet!$A$2:$A$6186=E$1), 0)), "")</f>
        <v>830.95452880859295</v>
      </c>
      <c r="F194" s="7" cm="1">
        <f t="array" ref="F194">IFERROR(INDEX(Stock_DataSet!$G$2:$G$6186, MATCH(1, (Stock_DataSet!$B$2:$B$6186=$A194)*(Stock_DataSet!$A$2:$A$6186=F$1), 0)), "")</f>
        <v>2144.57763671875</v>
      </c>
    </row>
    <row r="195" spans="1:6" x14ac:dyDescent="0.25">
      <c r="A195" s="10">
        <v>44029</v>
      </c>
      <c r="B195" s="7" cm="1">
        <f t="array" ref="B195">IFERROR(INDEX(Stock_DataSet!$G$2:$G$6186, MATCH(1, (Stock_DataSet!$B$2:$B$6186=$A195)*(Stock_DataSet!$A$2:$A$6186=B$1), 0)), "")</f>
        <v>1740.57312011718</v>
      </c>
      <c r="C195" s="7" cm="1">
        <f t="array" ref="C195">IFERROR(INDEX(Stock_DataSet!$G$2:$G$6186, MATCH(1, (Stock_DataSet!$B$2:$B$6186=$A195)*(Stock_DataSet!$A$2:$A$6186=C$1), 0)), "")</f>
        <v>2045.12829589843</v>
      </c>
      <c r="D195" s="7" cm="1">
        <f t="array" ref="D195">IFERROR(INDEX(Stock_DataSet!$G$2:$G$6186, MATCH(1, (Stock_DataSet!$B$2:$B$6186=$A195)*(Stock_DataSet!$A$2:$A$6186=D$1), 0)), "")</f>
        <v>1054.48840332031</v>
      </c>
      <c r="E195" s="7" cm="1">
        <f t="array" ref="E195">IFERROR(INDEX(Stock_DataSet!$G$2:$G$6186, MATCH(1, (Stock_DataSet!$B$2:$B$6186=$A195)*(Stock_DataSet!$A$2:$A$6186=E$1), 0)), "")</f>
        <v>823.794189453125</v>
      </c>
      <c r="F195" s="7" cm="1">
        <f t="array" ref="F195">IFERROR(INDEX(Stock_DataSet!$G$2:$G$6186, MATCH(1, (Stock_DataSet!$B$2:$B$6186=$A195)*(Stock_DataSet!$A$2:$A$6186=F$1), 0)), "")</f>
        <v>2188.35327148437</v>
      </c>
    </row>
    <row r="196" spans="1:6" x14ac:dyDescent="0.25">
      <c r="A196" s="10">
        <v>44032</v>
      </c>
      <c r="B196" s="7" cm="1">
        <f t="array" ref="B196">IFERROR(INDEX(Stock_DataSet!$G$2:$G$6186, MATCH(1, (Stock_DataSet!$B$2:$B$6186=$A196)*(Stock_DataSet!$A$2:$A$6186=B$1), 0)), "")</f>
        <v>1748.03894042968</v>
      </c>
      <c r="C196" s="7" cm="1">
        <f t="array" ref="C196">IFERROR(INDEX(Stock_DataSet!$G$2:$G$6186, MATCH(1, (Stock_DataSet!$B$2:$B$6186=$A196)*(Stock_DataSet!$A$2:$A$6186=C$1), 0)), "")</f>
        <v>2051.77221679687</v>
      </c>
      <c r="D196" s="7" cm="1">
        <f t="array" ref="D196">IFERROR(INDEX(Stock_DataSet!$G$2:$G$6186, MATCH(1, (Stock_DataSet!$B$2:$B$6186=$A196)*(Stock_DataSet!$A$2:$A$6186=D$1), 0)), "")</f>
        <v>1087.70373535156</v>
      </c>
      <c r="E196" s="7" cm="1">
        <f t="array" ref="E196">IFERROR(INDEX(Stock_DataSet!$G$2:$G$6186, MATCH(1, (Stock_DataSet!$B$2:$B$6186=$A196)*(Stock_DataSet!$A$2:$A$6186=E$1), 0)), "")</f>
        <v>852.207275390625</v>
      </c>
      <c r="F196" s="7" cm="1">
        <f t="array" ref="F196">IFERROR(INDEX(Stock_DataSet!$G$2:$G$6186, MATCH(1, (Stock_DataSet!$B$2:$B$6186=$A196)*(Stock_DataSet!$A$2:$A$6186=F$1), 0)), "")</f>
        <v>2184.978515625</v>
      </c>
    </row>
    <row r="197" spans="1:6" x14ac:dyDescent="0.25">
      <c r="A197" s="10">
        <v>44033</v>
      </c>
      <c r="B197" s="7" cm="1">
        <f t="array" ref="B197">IFERROR(INDEX(Stock_DataSet!$G$2:$G$6186, MATCH(1, (Stock_DataSet!$B$2:$B$6186=$A197)*(Stock_DataSet!$A$2:$A$6186=B$1), 0)), "")</f>
        <v>1795.06555175781</v>
      </c>
      <c r="C197" s="7" cm="1">
        <f t="array" ref="C197">IFERROR(INDEX(Stock_DataSet!$G$2:$G$6186, MATCH(1, (Stock_DataSet!$B$2:$B$6186=$A197)*(Stock_DataSet!$A$2:$A$6186=C$1), 0)), "")</f>
        <v>2067.7099609375</v>
      </c>
      <c r="D197" s="7" cm="1">
        <f t="array" ref="D197">IFERROR(INDEX(Stock_DataSet!$G$2:$G$6186, MATCH(1, (Stock_DataSet!$B$2:$B$6186=$A197)*(Stock_DataSet!$A$2:$A$6186=D$1), 0)), "")</f>
        <v>1092.98376464843</v>
      </c>
      <c r="E197" s="7" cm="1">
        <f t="array" ref="E197">IFERROR(INDEX(Stock_DataSet!$G$2:$G$6186, MATCH(1, (Stock_DataSet!$B$2:$B$6186=$A197)*(Stock_DataSet!$A$2:$A$6186=E$1), 0)), "")</f>
        <v>854.44207763671795</v>
      </c>
      <c r="F197" s="7" cm="1">
        <f t="array" ref="F197">IFERROR(INDEX(Stock_DataSet!$G$2:$G$6186, MATCH(1, (Stock_DataSet!$B$2:$B$6186=$A197)*(Stock_DataSet!$A$2:$A$6186=F$1), 0)), "")</f>
        <v>2172.83935546875</v>
      </c>
    </row>
    <row r="198" spans="1:6" x14ac:dyDescent="0.25">
      <c r="A198" s="10">
        <v>44034</v>
      </c>
      <c r="B198" s="7" cm="1">
        <f t="array" ref="B198">IFERROR(INDEX(Stock_DataSet!$G$2:$G$6186, MATCH(1, (Stock_DataSet!$B$2:$B$6186=$A198)*(Stock_DataSet!$A$2:$A$6186=B$1), 0)), "")</f>
        <v>1824.61083984375</v>
      </c>
      <c r="C198" s="7" cm="1">
        <f t="array" ref="C198">IFERROR(INDEX(Stock_DataSet!$G$2:$G$6186, MATCH(1, (Stock_DataSet!$B$2:$B$6186=$A198)*(Stock_DataSet!$A$2:$A$6186=C$1), 0)), "")</f>
        <v>2036.021484375</v>
      </c>
      <c r="D198" s="7" cm="1">
        <f t="array" ref="D198">IFERROR(INDEX(Stock_DataSet!$G$2:$G$6186, MATCH(1, (Stock_DataSet!$B$2:$B$6186=$A198)*(Stock_DataSet!$A$2:$A$6186=D$1), 0)), "")</f>
        <v>1081.27185058593</v>
      </c>
      <c r="E198" s="7" cm="1">
        <f t="array" ref="E198">IFERROR(INDEX(Stock_DataSet!$G$2:$G$6186, MATCH(1, (Stock_DataSet!$B$2:$B$6186=$A198)*(Stock_DataSet!$A$2:$A$6186=E$1), 0)), "")</f>
        <v>837.24822998046795</v>
      </c>
      <c r="F198" s="7" cm="1">
        <f t="array" ref="F198">IFERROR(INDEX(Stock_DataSet!$G$2:$G$6186, MATCH(1, (Stock_DataSet!$B$2:$B$6186=$A198)*(Stock_DataSet!$A$2:$A$6186=F$1), 0)), "")</f>
        <v>2107.69189453125</v>
      </c>
    </row>
    <row r="199" spans="1:6" x14ac:dyDescent="0.25">
      <c r="A199" s="10">
        <v>44035</v>
      </c>
      <c r="B199" s="7" cm="1">
        <f t="array" ref="B199">IFERROR(INDEX(Stock_DataSet!$G$2:$G$6186, MATCH(1, (Stock_DataSet!$B$2:$B$6186=$A199)*(Stock_DataSet!$A$2:$A$6186=B$1), 0)), "")</f>
        <v>1873.59497070312</v>
      </c>
      <c r="C199" s="7" cm="1">
        <f t="array" ref="C199">IFERROR(INDEX(Stock_DataSet!$G$2:$G$6186, MATCH(1, (Stock_DataSet!$B$2:$B$6186=$A199)*(Stock_DataSet!$A$2:$A$6186=C$1), 0)), "")</f>
        <v>2017.66760253906</v>
      </c>
      <c r="D199" s="7" cm="1">
        <f t="array" ref="D199">IFERROR(INDEX(Stock_DataSet!$G$2:$G$6186, MATCH(1, (Stock_DataSet!$B$2:$B$6186=$A199)*(Stock_DataSet!$A$2:$A$6186=D$1), 0)), "")</f>
        <v>1085.15979003906</v>
      </c>
      <c r="E199" s="7" cm="1">
        <f t="array" ref="E199">IFERROR(INDEX(Stock_DataSet!$G$2:$G$6186, MATCH(1, (Stock_DataSet!$B$2:$B$6186=$A199)*(Stock_DataSet!$A$2:$A$6186=E$1), 0)), "")</f>
        <v>828.17254638671795</v>
      </c>
      <c r="F199" s="7" cm="1">
        <f t="array" ref="F199">IFERROR(INDEX(Stock_DataSet!$G$2:$G$6186, MATCH(1, (Stock_DataSet!$B$2:$B$6186=$A199)*(Stock_DataSet!$A$2:$A$6186=F$1), 0)), "")</f>
        <v>2072.8681640625</v>
      </c>
    </row>
    <row r="200" spans="1:6" x14ac:dyDescent="0.25">
      <c r="A200" s="10">
        <v>44036</v>
      </c>
      <c r="B200" s="7" cm="1">
        <f t="array" ref="B200">IFERROR(INDEX(Stock_DataSet!$G$2:$G$6186, MATCH(1, (Stock_DataSet!$B$2:$B$6186=$A200)*(Stock_DataSet!$A$2:$A$6186=B$1), 0)), "")</f>
        <v>1954.0361328125</v>
      </c>
      <c r="C200" s="7" cm="1">
        <f t="array" ref="C200">IFERROR(INDEX(Stock_DataSet!$G$2:$G$6186, MATCH(1, (Stock_DataSet!$B$2:$B$6186=$A200)*(Stock_DataSet!$A$2:$A$6186=C$1), 0)), "")</f>
        <v>2004.84387207031</v>
      </c>
      <c r="D200" s="7" cm="1">
        <f t="array" ref="D200">IFERROR(INDEX(Stock_DataSet!$G$2:$G$6186, MATCH(1, (Stock_DataSet!$B$2:$B$6186=$A200)*(Stock_DataSet!$A$2:$A$6186=D$1), 0)), "")</f>
        <v>1074.31188964843</v>
      </c>
      <c r="E200" s="7" cm="1">
        <f t="array" ref="E200">IFERROR(INDEX(Stock_DataSet!$G$2:$G$6186, MATCH(1, (Stock_DataSet!$B$2:$B$6186=$A200)*(Stock_DataSet!$A$2:$A$6186=E$1), 0)), "")</f>
        <v>841.76330566406205</v>
      </c>
      <c r="F200" s="7" cm="1">
        <f t="array" ref="F200">IFERROR(INDEX(Stock_DataSet!$G$2:$G$6186, MATCH(1, (Stock_DataSet!$B$2:$B$6186=$A200)*(Stock_DataSet!$A$2:$A$6186=F$1), 0)), "")</f>
        <v>2070.94677734375</v>
      </c>
    </row>
    <row r="201" spans="1:6" x14ac:dyDescent="0.25">
      <c r="A201" s="10">
        <v>44039</v>
      </c>
      <c r="B201" s="7" cm="1">
        <f t="array" ref="B201">IFERROR(INDEX(Stock_DataSet!$G$2:$G$6186, MATCH(1, (Stock_DataSet!$B$2:$B$6186=$A201)*(Stock_DataSet!$A$2:$A$6186=B$1), 0)), "")</f>
        <v>1963.18664550781</v>
      </c>
      <c r="C201" s="7" cm="1">
        <f t="array" ref="C201">IFERROR(INDEX(Stock_DataSet!$G$2:$G$6186, MATCH(1, (Stock_DataSet!$B$2:$B$6186=$A201)*(Stock_DataSet!$A$2:$A$6186=C$1), 0)), "")</f>
        <v>2050.75024414062</v>
      </c>
      <c r="D201" s="7" cm="1">
        <f t="array" ref="D201">IFERROR(INDEX(Stock_DataSet!$G$2:$G$6186, MATCH(1, (Stock_DataSet!$B$2:$B$6186=$A201)*(Stock_DataSet!$A$2:$A$6186=D$1), 0)), "")</f>
        <v>1036.296875</v>
      </c>
      <c r="E201" s="7" cm="1">
        <f t="array" ref="E201">IFERROR(INDEX(Stock_DataSet!$G$2:$G$6186, MATCH(1, (Stock_DataSet!$B$2:$B$6186=$A201)*(Stock_DataSet!$A$2:$A$6186=E$1), 0)), "")</f>
        <v>865.114013671875</v>
      </c>
      <c r="F201" s="7" cm="1">
        <f t="array" ref="F201">IFERROR(INDEX(Stock_DataSet!$G$2:$G$6186, MATCH(1, (Stock_DataSet!$B$2:$B$6186=$A201)*(Stock_DataSet!$A$2:$A$6186=F$1), 0)), "")</f>
        <v>2082.3828125</v>
      </c>
    </row>
    <row r="202" spans="1:6" x14ac:dyDescent="0.25">
      <c r="A202" s="10">
        <v>44040</v>
      </c>
      <c r="B202" s="7" cm="1">
        <f t="array" ref="B202">IFERROR(INDEX(Stock_DataSet!$G$2:$G$6186, MATCH(1, (Stock_DataSet!$B$2:$B$6186=$A202)*(Stock_DataSet!$A$2:$A$6186=B$1), 0)), "")</f>
        <v>1982.76196289062</v>
      </c>
      <c r="C202" s="7" cm="1">
        <f t="array" ref="C202">IFERROR(INDEX(Stock_DataSet!$G$2:$G$6186, MATCH(1, (Stock_DataSet!$B$2:$B$6186=$A202)*(Stock_DataSet!$A$2:$A$6186=C$1), 0)), "")</f>
        <v>2146.42065429687</v>
      </c>
      <c r="D202" s="7" cm="1">
        <f t="array" ref="D202">IFERROR(INDEX(Stock_DataSet!$G$2:$G$6186, MATCH(1, (Stock_DataSet!$B$2:$B$6186=$A202)*(Stock_DataSet!$A$2:$A$6186=D$1), 0)), "")</f>
        <v>1043.16076660156</v>
      </c>
      <c r="E202" s="7" cm="1">
        <f t="array" ref="E202">IFERROR(INDEX(Stock_DataSet!$G$2:$G$6186, MATCH(1, (Stock_DataSet!$B$2:$B$6186=$A202)*(Stock_DataSet!$A$2:$A$6186=E$1), 0)), "")</f>
        <v>878.24871826171795</v>
      </c>
      <c r="F202" s="7" cm="1">
        <f t="array" ref="F202">IFERROR(INDEX(Stock_DataSet!$G$2:$G$6186, MATCH(1, (Stock_DataSet!$B$2:$B$6186=$A202)*(Stock_DataSet!$A$2:$A$6186=F$1), 0)), "")</f>
        <v>2102.11450195312</v>
      </c>
    </row>
    <row r="203" spans="1:6" x14ac:dyDescent="0.25">
      <c r="A203" s="10">
        <v>44041</v>
      </c>
      <c r="B203" s="7" cm="1">
        <f t="array" ref="B203">IFERROR(INDEX(Stock_DataSet!$G$2:$G$6186, MATCH(1, (Stock_DataSet!$B$2:$B$6186=$A203)*(Stock_DataSet!$A$2:$A$6186=B$1), 0)), "")</f>
        <v>1908.96716308593</v>
      </c>
      <c r="C203" s="7" cm="1">
        <f t="array" ref="C203">IFERROR(INDEX(Stock_DataSet!$G$2:$G$6186, MATCH(1, (Stock_DataSet!$B$2:$B$6186=$A203)*(Stock_DataSet!$A$2:$A$6186=C$1), 0)), "")</f>
        <v>2115.10327148437</v>
      </c>
      <c r="D203" s="7" cm="1">
        <f t="array" ref="D203">IFERROR(INDEX(Stock_DataSet!$G$2:$G$6186, MATCH(1, (Stock_DataSet!$B$2:$B$6186=$A203)*(Stock_DataSet!$A$2:$A$6186=D$1), 0)), "")</f>
        <v>1021.99322509765</v>
      </c>
      <c r="E203" s="7" cm="1">
        <f t="array" ref="E203">IFERROR(INDEX(Stock_DataSet!$G$2:$G$6186, MATCH(1, (Stock_DataSet!$B$2:$B$6186=$A203)*(Stock_DataSet!$A$2:$A$6186=E$1), 0)), "")</f>
        <v>870.31311035156205</v>
      </c>
      <c r="F203" s="7" cm="1">
        <f t="array" ref="F203">IFERROR(INDEX(Stock_DataSet!$G$2:$G$6186, MATCH(1, (Stock_DataSet!$B$2:$B$6186=$A203)*(Stock_DataSet!$A$2:$A$6186=F$1), 0)), "")</f>
        <v>2091.56909179687</v>
      </c>
    </row>
    <row r="204" spans="1:6" x14ac:dyDescent="0.25">
      <c r="A204" s="10">
        <v>44042</v>
      </c>
      <c r="B204" s="7" cm="1">
        <f t="array" ref="B204">IFERROR(INDEX(Stock_DataSet!$G$2:$G$6186, MATCH(1, (Stock_DataSet!$B$2:$B$6186=$A204)*(Stock_DataSet!$A$2:$A$6186=B$1), 0)), "")</f>
        <v>1920.0751953125</v>
      </c>
      <c r="C204" s="7" cm="1">
        <f t="array" ref="C204">IFERROR(INDEX(Stock_DataSet!$G$2:$G$6186, MATCH(1, (Stock_DataSet!$B$2:$B$6186=$A204)*(Stock_DataSet!$A$2:$A$6186=C$1), 0)), "")</f>
        <v>2118.30981445312</v>
      </c>
      <c r="D204" s="7" cm="1">
        <f t="array" ref="D204">IFERROR(INDEX(Stock_DataSet!$G$2:$G$6186, MATCH(1, (Stock_DataSet!$B$2:$B$6186=$A204)*(Stock_DataSet!$A$2:$A$6186=D$1), 0)), "")</f>
        <v>1008.6015625</v>
      </c>
      <c r="E204" s="7" cm="1">
        <f t="array" ref="E204">IFERROR(INDEX(Stock_DataSet!$G$2:$G$6186, MATCH(1, (Stock_DataSet!$B$2:$B$6186=$A204)*(Stock_DataSet!$A$2:$A$6186=E$1), 0)), "")</f>
        <v>876.97174072265602</v>
      </c>
      <c r="F204" s="7" cm="1">
        <f t="array" ref="F204">IFERROR(INDEX(Stock_DataSet!$G$2:$G$6186, MATCH(1, (Stock_DataSet!$B$2:$B$6186=$A204)*(Stock_DataSet!$A$2:$A$6186=F$1), 0)), "")</f>
        <v>2066.90454101562</v>
      </c>
    </row>
    <row r="205" spans="1:6" x14ac:dyDescent="0.25">
      <c r="A205" s="10">
        <v>44043</v>
      </c>
      <c r="B205" s="7" cm="1">
        <f t="array" ref="B205">IFERROR(INDEX(Stock_DataSet!$G$2:$G$6186, MATCH(1, (Stock_DataSet!$B$2:$B$6186=$A205)*(Stock_DataSet!$A$2:$A$6186=B$1), 0)), "")</f>
        <v>1882.06237792968</v>
      </c>
      <c r="C205" s="7" cm="1">
        <f t="array" ref="C205">IFERROR(INDEX(Stock_DataSet!$G$2:$G$6186, MATCH(1, (Stock_DataSet!$B$2:$B$6186=$A205)*(Stock_DataSet!$A$2:$A$6186=C$1), 0)), "")</f>
        <v>2120.07568359375</v>
      </c>
      <c r="D205" s="7" cm="1">
        <f t="array" ref="D205">IFERROR(INDEX(Stock_DataSet!$G$2:$G$6186, MATCH(1, (Stock_DataSet!$B$2:$B$6186=$A205)*(Stock_DataSet!$A$2:$A$6186=D$1), 0)), "")</f>
        <v>991.46594238281205</v>
      </c>
      <c r="E205" s="7" cm="1">
        <f t="array" ref="E205">IFERROR(INDEX(Stock_DataSet!$G$2:$G$6186, MATCH(1, (Stock_DataSet!$B$2:$B$6186=$A205)*(Stock_DataSet!$A$2:$A$6186=E$1), 0)), "")</f>
        <v>881.12194824218705</v>
      </c>
      <c r="F205" s="7" cm="1">
        <f t="array" ref="F205">IFERROR(INDEX(Stock_DataSet!$G$2:$G$6186, MATCH(1, (Stock_DataSet!$B$2:$B$6186=$A205)*(Stock_DataSet!$A$2:$A$6186=F$1), 0)), "")</f>
        <v>2080.36645507812</v>
      </c>
    </row>
    <row r="206" spans="1:6" x14ac:dyDescent="0.25">
      <c r="A206" s="10">
        <v>44046</v>
      </c>
      <c r="B206" s="7" cm="1">
        <f t="array" ref="B206">IFERROR(INDEX(Stock_DataSet!$G$2:$G$6186, MATCH(1, (Stock_DataSet!$B$2:$B$6186=$A206)*(Stock_DataSet!$A$2:$A$6186=B$1), 0)), "")</f>
        <v>1829.16333007812</v>
      </c>
      <c r="C206" s="7" cm="1">
        <f t="array" ref="C206">IFERROR(INDEX(Stock_DataSet!$G$2:$G$6186, MATCH(1, (Stock_DataSet!$B$2:$B$6186=$A206)*(Stock_DataSet!$A$2:$A$6186=C$1), 0)), "")</f>
        <v>2094.75219726562</v>
      </c>
      <c r="D206" s="7" cm="1">
        <f t="array" ref="D206">IFERROR(INDEX(Stock_DataSet!$G$2:$G$6186, MATCH(1, (Stock_DataSet!$B$2:$B$6186=$A206)*(Stock_DataSet!$A$2:$A$6186=D$1), 0)), "")</f>
        <v>961.89855957031205</v>
      </c>
      <c r="E206" s="7" cm="1">
        <f t="array" ref="E206">IFERROR(INDEX(Stock_DataSet!$G$2:$G$6186, MATCH(1, (Stock_DataSet!$B$2:$B$6186=$A206)*(Stock_DataSet!$A$2:$A$6186=E$1), 0)), "")</f>
        <v>872.821533203125</v>
      </c>
      <c r="F206" s="7" cm="1">
        <f t="array" ref="F206">IFERROR(INDEX(Stock_DataSet!$G$2:$G$6186, MATCH(1, (Stock_DataSet!$B$2:$B$6186=$A206)*(Stock_DataSet!$A$2:$A$6186=F$1), 0)), "")</f>
        <v>2075.283203125</v>
      </c>
    </row>
    <row r="207" spans="1:6" x14ac:dyDescent="0.25">
      <c r="A207" s="10">
        <v>44047</v>
      </c>
      <c r="B207" s="7" cm="1">
        <f t="array" ref="B207">IFERROR(INDEX(Stock_DataSet!$G$2:$G$6186, MATCH(1, (Stock_DataSet!$B$2:$B$6186=$A207)*(Stock_DataSet!$A$2:$A$6186=B$1), 0)), "")</f>
        <v>1958.08776855468</v>
      </c>
      <c r="C207" s="7" cm="1">
        <f t="array" ref="C207">IFERROR(INDEX(Stock_DataSet!$G$2:$G$6186, MATCH(1, (Stock_DataSet!$B$2:$B$6186=$A207)*(Stock_DataSet!$A$2:$A$6186=C$1), 0)), "")</f>
        <v>2090.61645507812</v>
      </c>
      <c r="D207" s="7" cm="1">
        <f t="array" ref="D207">IFERROR(INDEX(Stock_DataSet!$G$2:$G$6186, MATCH(1, (Stock_DataSet!$B$2:$B$6186=$A207)*(Stock_DataSet!$A$2:$A$6186=D$1), 0)), "")</f>
        <v>999.96173095703102</v>
      </c>
      <c r="E207" s="7" cm="1">
        <f t="array" ref="E207">IFERROR(INDEX(Stock_DataSet!$G$2:$G$6186, MATCH(1, (Stock_DataSet!$B$2:$B$6186=$A207)*(Stock_DataSet!$A$2:$A$6186=E$1), 0)), "")</f>
        <v>866.390869140625</v>
      </c>
      <c r="F207" s="7" cm="1">
        <f t="array" ref="F207">IFERROR(INDEX(Stock_DataSet!$G$2:$G$6186, MATCH(1, (Stock_DataSet!$B$2:$B$6186=$A207)*(Stock_DataSet!$A$2:$A$6186=F$1), 0)), "")</f>
        <v>2068.97583007812</v>
      </c>
    </row>
    <row r="208" spans="1:6" x14ac:dyDescent="0.25">
      <c r="A208" s="10">
        <v>44048</v>
      </c>
      <c r="B208" s="7" cm="1">
        <f t="array" ref="B208">IFERROR(INDEX(Stock_DataSet!$G$2:$G$6186, MATCH(1, (Stock_DataSet!$B$2:$B$6186=$A208)*(Stock_DataSet!$A$2:$A$6186=B$1), 0)), "")</f>
        <v>1936.099609375</v>
      </c>
      <c r="C208" s="7" cm="1">
        <f t="array" ref="C208">IFERROR(INDEX(Stock_DataSet!$G$2:$G$6186, MATCH(1, (Stock_DataSet!$B$2:$B$6186=$A208)*(Stock_DataSet!$A$2:$A$6186=C$1), 0)), "")</f>
        <v>2099.72387695312</v>
      </c>
      <c r="D208" s="7" cm="1">
        <f t="array" ref="D208">IFERROR(INDEX(Stock_DataSet!$G$2:$G$6186, MATCH(1, (Stock_DataSet!$B$2:$B$6186=$A208)*(Stock_DataSet!$A$2:$A$6186=D$1), 0)), "")</f>
        <v>986.42608642578102</v>
      </c>
      <c r="E208" s="7" cm="1">
        <f t="array" ref="E208">IFERROR(INDEX(Stock_DataSet!$G$2:$G$6186, MATCH(1, (Stock_DataSet!$B$2:$B$6186=$A208)*(Stock_DataSet!$A$2:$A$6186=E$1), 0)), "")</f>
        <v>861.69342041015602</v>
      </c>
      <c r="F208" s="7" cm="1">
        <f t="array" ref="F208">IFERROR(INDEX(Stock_DataSet!$G$2:$G$6186, MATCH(1, (Stock_DataSet!$B$2:$B$6186=$A208)*(Stock_DataSet!$A$2:$A$6186=F$1), 0)), "")</f>
        <v>2065.91650390625</v>
      </c>
    </row>
    <row r="209" spans="1:6" x14ac:dyDescent="0.25">
      <c r="A209" s="10">
        <v>44049</v>
      </c>
      <c r="B209" s="7" cm="1">
        <f t="array" ref="B209">IFERROR(INDEX(Stock_DataSet!$G$2:$G$6186, MATCH(1, (Stock_DataSet!$B$2:$B$6186=$A209)*(Stock_DataSet!$A$2:$A$6186=B$1), 0)), "")</f>
        <v>1943.06469726562</v>
      </c>
      <c r="C209" s="7" cm="1">
        <f t="array" ref="C209">IFERROR(INDEX(Stock_DataSet!$G$2:$G$6186, MATCH(1, (Stock_DataSet!$B$2:$B$6186=$A209)*(Stock_DataSet!$A$2:$A$6186=C$1), 0)), "")</f>
        <v>2144.88745117187</v>
      </c>
      <c r="D209" s="7" cm="1">
        <f t="array" ref="D209">IFERROR(INDEX(Stock_DataSet!$G$2:$G$6186, MATCH(1, (Stock_DataSet!$B$2:$B$6186=$A209)*(Stock_DataSet!$A$2:$A$6186=D$1), 0)), "")</f>
        <v>999.04968261718705</v>
      </c>
      <c r="E209" s="7" cm="1">
        <f t="array" ref="E209">IFERROR(INDEX(Stock_DataSet!$G$2:$G$6186, MATCH(1, (Stock_DataSet!$B$2:$B$6186=$A209)*(Stock_DataSet!$A$2:$A$6186=E$1), 0)), "")</f>
        <v>885.54571533203102</v>
      </c>
      <c r="F209" s="7" cm="1">
        <f t="array" ref="F209">IFERROR(INDEX(Stock_DataSet!$G$2:$G$6186, MATCH(1, (Stock_DataSet!$B$2:$B$6186=$A209)*(Stock_DataSet!$A$2:$A$6186=F$1), 0)), "")</f>
        <v>2090.29809570312</v>
      </c>
    </row>
    <row r="210" spans="1:6" x14ac:dyDescent="0.25">
      <c r="A210" s="10">
        <v>44050</v>
      </c>
      <c r="B210" s="7" cm="1">
        <f t="array" ref="B210">IFERROR(INDEX(Stock_DataSet!$G$2:$G$6186, MATCH(1, (Stock_DataSet!$B$2:$B$6186=$A210)*(Stock_DataSet!$A$2:$A$6186=B$1), 0)), "")</f>
        <v>1954.30932617187</v>
      </c>
      <c r="C210" s="7" cm="1">
        <f t="array" ref="C210">IFERROR(INDEX(Stock_DataSet!$G$2:$G$6186, MATCH(1, (Stock_DataSet!$B$2:$B$6186=$A210)*(Stock_DataSet!$A$2:$A$6186=C$1), 0)), "")</f>
        <v>2133.0390625</v>
      </c>
      <c r="D210" s="7" cm="1">
        <f t="array" ref="D210">IFERROR(INDEX(Stock_DataSet!$G$2:$G$6186, MATCH(1, (Stock_DataSet!$B$2:$B$6186=$A210)*(Stock_DataSet!$A$2:$A$6186=D$1), 0)), "")</f>
        <v>1002.07360839843</v>
      </c>
      <c r="E210" s="7" cm="1">
        <f t="array" ref="E210">IFERROR(INDEX(Stock_DataSet!$G$2:$G$6186, MATCH(1, (Stock_DataSet!$B$2:$B$6186=$A210)*(Stock_DataSet!$A$2:$A$6186=E$1), 0)), "")</f>
        <v>867.34869384765602</v>
      </c>
      <c r="F210" s="7" cm="1">
        <f t="array" ref="F210">IFERROR(INDEX(Stock_DataSet!$G$2:$G$6186, MATCH(1, (Stock_DataSet!$B$2:$B$6186=$A210)*(Stock_DataSet!$A$2:$A$6186=F$1), 0)), "")</f>
        <v>2080.97875976562</v>
      </c>
    </row>
    <row r="211" spans="1:6" x14ac:dyDescent="0.25">
      <c r="A211" s="10">
        <v>44053</v>
      </c>
      <c r="B211" s="7" cm="1">
        <f t="array" ref="B211">IFERROR(INDEX(Stock_DataSet!$G$2:$G$6186, MATCH(1, (Stock_DataSet!$B$2:$B$6186=$A211)*(Stock_DataSet!$A$2:$A$6186=B$1), 0)), "")</f>
        <v>1930.09045410156</v>
      </c>
      <c r="C211" s="7" cm="1">
        <f t="array" ref="C211">IFERROR(INDEX(Stock_DataSet!$G$2:$G$6186, MATCH(1, (Stock_DataSet!$B$2:$B$6186=$A211)*(Stock_DataSet!$A$2:$A$6186=C$1), 0)), "")</f>
        <v>2121.37646484375</v>
      </c>
      <c r="D211" s="7" cm="1">
        <f t="array" ref="D211">IFERROR(INDEX(Stock_DataSet!$G$2:$G$6186, MATCH(1, (Stock_DataSet!$B$2:$B$6186=$A211)*(Stock_DataSet!$A$2:$A$6186=D$1), 0)), "")</f>
        <v>1008.6015625</v>
      </c>
      <c r="E211" s="7" cm="1">
        <f t="array" ref="E211">IFERROR(INDEX(Stock_DataSet!$G$2:$G$6186, MATCH(1, (Stock_DataSet!$B$2:$B$6186=$A211)*(Stock_DataSet!$A$2:$A$6186=E$1), 0)), "")</f>
        <v>867.75909423828102</v>
      </c>
      <c r="F211" s="7" cm="1">
        <f t="array" ref="F211">IFERROR(INDEX(Stock_DataSet!$G$2:$G$6186, MATCH(1, (Stock_DataSet!$B$2:$B$6186=$A211)*(Stock_DataSet!$A$2:$A$6186=F$1), 0)), "")</f>
        <v>2077.40112304687</v>
      </c>
    </row>
    <row r="212" spans="1:6" x14ac:dyDescent="0.25">
      <c r="A212" s="10">
        <v>44054</v>
      </c>
      <c r="B212" s="7" cm="1">
        <f t="array" ref="B212">IFERROR(INDEX(Stock_DataSet!$G$2:$G$6186, MATCH(1, (Stock_DataSet!$B$2:$B$6186=$A212)*(Stock_DataSet!$A$2:$A$6186=B$1), 0)), "")</f>
        <v>1942.79174804687</v>
      </c>
      <c r="C212" s="7" cm="1">
        <f t="array" ref="C212">IFERROR(INDEX(Stock_DataSet!$G$2:$G$6186, MATCH(1, (Stock_DataSet!$B$2:$B$6186=$A212)*(Stock_DataSet!$A$2:$A$6186=C$1), 0)), "")</f>
        <v>2118.68139648437</v>
      </c>
      <c r="D212" s="7" cm="1">
        <f t="array" ref="D212">IFERROR(INDEX(Stock_DataSet!$G$2:$G$6186, MATCH(1, (Stock_DataSet!$B$2:$B$6186=$A212)*(Stock_DataSet!$A$2:$A$6186=D$1), 0)), "")</f>
        <v>1023.96118164062</v>
      </c>
      <c r="E212" s="7" cm="1">
        <f t="array" ref="E212">IFERROR(INDEX(Stock_DataSet!$G$2:$G$6186, MATCH(1, (Stock_DataSet!$B$2:$B$6186=$A212)*(Stock_DataSet!$A$2:$A$6186=E$1), 0)), "")</f>
        <v>865.114013671875</v>
      </c>
      <c r="F212" s="7" cm="1">
        <f t="array" ref="F212">IFERROR(INDEX(Stock_DataSet!$G$2:$G$6186, MATCH(1, (Stock_DataSet!$B$2:$B$6186=$A212)*(Stock_DataSet!$A$2:$A$6186=F$1), 0)), "")</f>
        <v>2081.07250976562</v>
      </c>
    </row>
    <row r="213" spans="1:6" x14ac:dyDescent="0.25">
      <c r="A213" s="10">
        <v>44055</v>
      </c>
      <c r="B213" s="7" cm="1">
        <f t="array" ref="B213">IFERROR(INDEX(Stock_DataSet!$G$2:$G$6186, MATCH(1, (Stock_DataSet!$B$2:$B$6186=$A213)*(Stock_DataSet!$A$2:$A$6186=B$1), 0)), "")</f>
        <v>1937.14660644531</v>
      </c>
      <c r="C213" s="7" cm="1">
        <f t="array" ref="C213">IFERROR(INDEX(Stock_DataSet!$G$2:$G$6186, MATCH(1, (Stock_DataSet!$B$2:$B$6186=$A213)*(Stock_DataSet!$A$2:$A$6186=C$1), 0)), "")</f>
        <v>2097.72583007812</v>
      </c>
      <c r="D213" s="7" cm="1">
        <f t="array" ref="D213">IFERROR(INDEX(Stock_DataSet!$G$2:$G$6186, MATCH(1, (Stock_DataSet!$B$2:$B$6186=$A213)*(Stock_DataSet!$A$2:$A$6186=D$1), 0)), "")</f>
        <v>1021.12927246093</v>
      </c>
      <c r="E213" s="7" cm="1">
        <f t="array" ref="E213">IFERROR(INDEX(Stock_DataSet!$G$2:$G$6186, MATCH(1, (Stock_DataSet!$B$2:$B$6186=$A213)*(Stock_DataSet!$A$2:$A$6186=E$1), 0)), "")</f>
        <v>871.04278564453102</v>
      </c>
      <c r="F213" s="7" cm="1">
        <f t="array" ref="F213">IFERROR(INDEX(Stock_DataSet!$G$2:$G$6186, MATCH(1, (Stock_DataSet!$B$2:$B$6186=$A213)*(Stock_DataSet!$A$2:$A$6186=F$1), 0)), "")</f>
        <v>2066.43408203125</v>
      </c>
    </row>
    <row r="214" spans="1:6" x14ac:dyDescent="0.25">
      <c r="A214" s="10">
        <v>44056</v>
      </c>
      <c r="B214" s="7" cm="1">
        <f t="array" ref="B214">IFERROR(INDEX(Stock_DataSet!$G$2:$G$6186, MATCH(1, (Stock_DataSet!$B$2:$B$6186=$A214)*(Stock_DataSet!$A$2:$A$6186=B$1), 0)), "")</f>
        <v>1932.09362792968</v>
      </c>
      <c r="C214" s="7" cm="1">
        <f t="array" ref="C214">IFERROR(INDEX(Stock_DataSet!$G$2:$G$6186, MATCH(1, (Stock_DataSet!$B$2:$B$6186=$A214)*(Stock_DataSet!$A$2:$A$6186=C$1), 0)), "")</f>
        <v>2095.03100585937</v>
      </c>
      <c r="D214" s="7" cm="1">
        <f t="array" ref="D214">IFERROR(INDEX(Stock_DataSet!$G$2:$G$6186, MATCH(1, (Stock_DataSet!$B$2:$B$6186=$A214)*(Stock_DataSet!$A$2:$A$6186=D$1), 0)), "")</f>
        <v>1016.66540527343</v>
      </c>
      <c r="E214" s="7" cm="1">
        <f t="array" ref="E214">IFERROR(INDEX(Stock_DataSet!$G$2:$G$6186, MATCH(1, (Stock_DataSet!$B$2:$B$6186=$A214)*(Stock_DataSet!$A$2:$A$6186=E$1), 0)), "")</f>
        <v>867.62237548828102</v>
      </c>
      <c r="F214" s="7" cm="1">
        <f t="array" ref="F214">IFERROR(INDEX(Stock_DataSet!$G$2:$G$6186, MATCH(1, (Stock_DataSet!$B$2:$B$6186=$A214)*(Stock_DataSet!$A$2:$A$6186=F$1), 0)), "")</f>
        <v>2069.77612304687</v>
      </c>
    </row>
    <row r="215" spans="1:6" x14ac:dyDescent="0.25">
      <c r="A215" s="10">
        <v>44057</v>
      </c>
      <c r="B215" s="7" cm="1">
        <f t="array" ref="B215">IFERROR(INDEX(Stock_DataSet!$G$2:$G$6186, MATCH(1, (Stock_DataSet!$B$2:$B$6186=$A215)*(Stock_DataSet!$A$2:$A$6186=B$1), 0)), "")</f>
        <v>1924.58203125</v>
      </c>
      <c r="C215" s="7" cm="1">
        <f t="array" ref="C215">IFERROR(INDEX(Stock_DataSet!$G$2:$G$6186, MATCH(1, (Stock_DataSet!$B$2:$B$6186=$A215)*(Stock_DataSet!$A$2:$A$6186=C$1), 0)), "")</f>
        <v>2083.6005859375</v>
      </c>
      <c r="D215" s="7" cm="1">
        <f t="array" ref="D215">IFERROR(INDEX(Stock_DataSet!$G$2:$G$6186, MATCH(1, (Stock_DataSet!$B$2:$B$6186=$A215)*(Stock_DataSet!$A$2:$A$6186=D$1), 0)), "")</f>
        <v>993.0498046875</v>
      </c>
      <c r="E215" s="7" cm="1">
        <f t="array" ref="E215">IFERROR(INDEX(Stock_DataSet!$G$2:$G$6186, MATCH(1, (Stock_DataSet!$B$2:$B$6186=$A215)*(Stock_DataSet!$A$2:$A$6186=E$1), 0)), "")</f>
        <v>869.81140136718705</v>
      </c>
      <c r="F215" s="7" cm="1">
        <f t="array" ref="F215">IFERROR(INDEX(Stock_DataSet!$G$2:$G$6186, MATCH(1, (Stock_DataSet!$B$2:$B$6186=$A215)*(Stock_DataSet!$A$2:$A$6186=F$1), 0)), "")</f>
        <v>2046.47680664062</v>
      </c>
    </row>
    <row r="216" spans="1:6" x14ac:dyDescent="0.25">
      <c r="A216" s="10">
        <v>44060</v>
      </c>
      <c r="B216" s="7" cm="1">
        <f t="array" ref="B216">IFERROR(INDEX(Stock_DataSet!$G$2:$G$6186, MATCH(1, (Stock_DataSet!$B$2:$B$6186=$A216)*(Stock_DataSet!$A$2:$A$6186=B$1), 0)), "")</f>
        <v>1904.1416015625</v>
      </c>
      <c r="C216" s="7" cm="1">
        <f t="array" ref="C216">IFERROR(INDEX(Stock_DataSet!$G$2:$G$6186, MATCH(1, (Stock_DataSet!$B$2:$B$6186=$A216)*(Stock_DataSet!$A$2:$A$6186=C$1), 0)), "")</f>
        <v>2094.05444335937</v>
      </c>
      <c r="D216" s="7" cm="1">
        <f t="array" ref="D216">IFERROR(INDEX(Stock_DataSet!$G$2:$G$6186, MATCH(1, (Stock_DataSet!$B$2:$B$6186=$A216)*(Stock_DataSet!$A$2:$A$6186=D$1), 0)), "")</f>
        <v>991.41790771484295</v>
      </c>
      <c r="E216" s="7" cm="1">
        <f t="array" ref="E216">IFERROR(INDEX(Stock_DataSet!$G$2:$G$6186, MATCH(1, (Stock_DataSet!$B$2:$B$6186=$A216)*(Stock_DataSet!$A$2:$A$6186=E$1), 0)), "")</f>
        <v>873.36871337890602</v>
      </c>
      <c r="F216" s="7" cm="1">
        <f t="array" ref="F216">IFERROR(INDEX(Stock_DataSet!$G$2:$G$6186, MATCH(1, (Stock_DataSet!$B$2:$B$6186=$A216)*(Stock_DataSet!$A$2:$A$6186=F$1), 0)), "")</f>
        <v>2067.32836914062</v>
      </c>
    </row>
    <row r="217" spans="1:6" x14ac:dyDescent="0.25">
      <c r="A217" s="10">
        <v>44061</v>
      </c>
      <c r="B217" s="7" cm="1">
        <f t="array" ref="B217">IFERROR(INDEX(Stock_DataSet!$G$2:$G$6186, MATCH(1, (Stock_DataSet!$B$2:$B$6186=$A217)*(Stock_DataSet!$A$2:$A$6186=B$1), 0)), "")</f>
        <v>1928.90686035156</v>
      </c>
      <c r="C217" s="7" cm="1">
        <f t="array" ref="C217">IFERROR(INDEX(Stock_DataSet!$G$2:$G$6186, MATCH(1, (Stock_DataSet!$B$2:$B$6186=$A217)*(Stock_DataSet!$A$2:$A$6186=C$1), 0)), "")</f>
        <v>2109.24877929687</v>
      </c>
      <c r="D217" s="7" cm="1">
        <f t="array" ref="D217">IFERROR(INDEX(Stock_DataSet!$G$2:$G$6186, MATCH(1, (Stock_DataSet!$B$2:$B$6186=$A217)*(Stock_DataSet!$A$2:$A$6186=D$1), 0)), "")</f>
        <v>1014.2173461914</v>
      </c>
      <c r="E217" s="7" cm="1">
        <f t="array" ref="E217">IFERROR(INDEX(Stock_DataSet!$G$2:$G$6186, MATCH(1, (Stock_DataSet!$B$2:$B$6186=$A217)*(Stock_DataSet!$A$2:$A$6186=E$1), 0)), "")</f>
        <v>882.53570556640602</v>
      </c>
      <c r="F217" s="7" cm="1">
        <f t="array" ref="F217">IFERROR(INDEX(Stock_DataSet!$G$2:$G$6186, MATCH(1, (Stock_DataSet!$B$2:$B$6186=$A217)*(Stock_DataSet!$A$2:$A$6186=F$1), 0)), "")</f>
        <v>2084.55590820312</v>
      </c>
    </row>
    <row r="218" spans="1:6" x14ac:dyDescent="0.25">
      <c r="A218" s="10">
        <v>44062</v>
      </c>
      <c r="B218" s="7" cm="1">
        <f t="array" ref="B218">IFERROR(INDEX(Stock_DataSet!$G$2:$G$6186, MATCH(1, (Stock_DataSet!$B$2:$B$6186=$A218)*(Stock_DataSet!$A$2:$A$6186=B$1), 0)), "")</f>
        <v>1940.7431640625</v>
      </c>
      <c r="C218" s="7" cm="1">
        <f t="array" ref="C218">IFERROR(INDEX(Stock_DataSet!$G$2:$G$6186, MATCH(1, (Stock_DataSet!$B$2:$B$6186=$A218)*(Stock_DataSet!$A$2:$A$6186=C$1), 0)), "")</f>
        <v>2097.02905273437</v>
      </c>
      <c r="D218" s="7" cm="1">
        <f t="array" ref="D218">IFERROR(INDEX(Stock_DataSet!$G$2:$G$6186, MATCH(1, (Stock_DataSet!$B$2:$B$6186=$A218)*(Stock_DataSet!$A$2:$A$6186=D$1), 0)), "")</f>
        <v>1023.9130859375</v>
      </c>
      <c r="E218" s="7" cm="1">
        <f t="array" ref="E218">IFERROR(INDEX(Stock_DataSet!$G$2:$G$6186, MATCH(1, (Stock_DataSet!$B$2:$B$6186=$A218)*(Stock_DataSet!$A$2:$A$6186=E$1), 0)), "")</f>
        <v>875.01062011718705</v>
      </c>
      <c r="F218" s="7" cm="1">
        <f t="array" ref="F218">IFERROR(INDEX(Stock_DataSet!$G$2:$G$6186, MATCH(1, (Stock_DataSet!$B$2:$B$6186=$A218)*(Stock_DataSet!$A$2:$A$6186=F$1), 0)), "")</f>
        <v>2065.02197265625</v>
      </c>
    </row>
    <row r="219" spans="1:6" x14ac:dyDescent="0.25">
      <c r="A219" s="10">
        <v>44063</v>
      </c>
      <c r="B219" s="7" cm="1">
        <f t="array" ref="B219">IFERROR(INDEX(Stock_DataSet!$G$2:$G$6186, MATCH(1, (Stock_DataSet!$B$2:$B$6186=$A219)*(Stock_DataSet!$A$2:$A$6186=B$1), 0)), "")</f>
        <v>1909.33142089843</v>
      </c>
      <c r="C219" s="7" cm="1">
        <f t="array" ref="C219">IFERROR(INDEX(Stock_DataSet!$G$2:$G$6186, MATCH(1, (Stock_DataSet!$B$2:$B$6186=$A219)*(Stock_DataSet!$A$2:$A$6186=C$1), 0)), "")</f>
        <v>2093.5439453125</v>
      </c>
      <c r="D219" s="7" cm="1">
        <f t="array" ref="D219">IFERROR(INDEX(Stock_DataSet!$G$2:$G$6186, MATCH(1, (Stock_DataSet!$B$2:$B$6186=$A219)*(Stock_DataSet!$A$2:$A$6186=D$1), 0)), "")</f>
        <v>1016.61737060546</v>
      </c>
      <c r="E219" s="7" cm="1">
        <f t="array" ref="E219">IFERROR(INDEX(Stock_DataSet!$G$2:$G$6186, MATCH(1, (Stock_DataSet!$B$2:$B$6186=$A219)*(Stock_DataSet!$A$2:$A$6186=E$1), 0)), "")</f>
        <v>871.22528076171795</v>
      </c>
      <c r="F219" s="7" cm="1">
        <f t="array" ref="F219">IFERROR(INDEX(Stock_DataSet!$G$2:$G$6186, MATCH(1, (Stock_DataSet!$B$2:$B$6186=$A219)*(Stock_DataSet!$A$2:$A$6186=F$1), 0)), "")</f>
        <v>2057.5849609375</v>
      </c>
    </row>
    <row r="220" spans="1:6" x14ac:dyDescent="0.25">
      <c r="A220" s="10">
        <v>44064</v>
      </c>
      <c r="B220" s="7" cm="1">
        <f t="array" ref="B220">IFERROR(INDEX(Stock_DataSet!$G$2:$G$6186, MATCH(1, (Stock_DataSet!$B$2:$B$6186=$A220)*(Stock_DataSet!$A$2:$A$6186=B$1), 0)), "")</f>
        <v>1895.49206542968</v>
      </c>
      <c r="C220" s="7" cm="1">
        <f t="array" ref="C220">IFERROR(INDEX(Stock_DataSet!$G$2:$G$6186, MATCH(1, (Stock_DataSet!$B$2:$B$6186=$A220)*(Stock_DataSet!$A$2:$A$6186=C$1), 0)), "")</f>
        <v>2089.5947265625</v>
      </c>
      <c r="D220" s="7" cm="1">
        <f t="array" ref="D220">IFERROR(INDEX(Stock_DataSet!$G$2:$G$6186, MATCH(1, (Stock_DataSet!$B$2:$B$6186=$A220)*(Stock_DataSet!$A$2:$A$6186=D$1), 0)), "")</f>
        <v>1042.20080566406</v>
      </c>
      <c r="E220" s="7" cm="1">
        <f t="array" ref="E220">IFERROR(INDEX(Stock_DataSet!$G$2:$G$6186, MATCH(1, (Stock_DataSet!$B$2:$B$6186=$A220)*(Stock_DataSet!$A$2:$A$6186=E$1), 0)), "")</f>
        <v>865.43328857421795</v>
      </c>
      <c r="F220" s="7" cm="1">
        <f t="array" ref="F220">IFERROR(INDEX(Stock_DataSet!$G$2:$G$6186, MATCH(1, (Stock_DataSet!$B$2:$B$6186=$A220)*(Stock_DataSet!$A$2:$A$6186=F$1), 0)), "")</f>
        <v>2072.97680664062</v>
      </c>
    </row>
    <row r="221" spans="1:6" x14ac:dyDescent="0.25">
      <c r="A221" s="10">
        <v>44067</v>
      </c>
      <c r="B221" s="7" cm="1">
        <f t="array" ref="B221">IFERROR(INDEX(Stock_DataSet!$G$2:$G$6186, MATCH(1, (Stock_DataSet!$B$2:$B$6186=$A221)*(Stock_DataSet!$A$2:$A$6186=B$1), 0)), "")</f>
        <v>1908.14782714843</v>
      </c>
      <c r="C221" s="7" cm="1">
        <f t="array" ref="C221">IFERROR(INDEX(Stock_DataSet!$G$2:$G$6186, MATCH(1, (Stock_DataSet!$B$2:$B$6186=$A221)*(Stock_DataSet!$A$2:$A$6186=C$1), 0)), "")</f>
        <v>2089.12963867187</v>
      </c>
      <c r="D221" s="7" cm="1">
        <f t="array" ref="D221">IFERROR(INDEX(Stock_DataSet!$G$2:$G$6186, MATCH(1, (Stock_DataSet!$B$2:$B$6186=$A221)*(Stock_DataSet!$A$2:$A$6186=D$1), 0)), "")</f>
        <v>1072.34423828125</v>
      </c>
      <c r="E221" s="7" cm="1">
        <f t="array" ref="E221">IFERROR(INDEX(Stock_DataSet!$G$2:$G$6186, MATCH(1, (Stock_DataSet!$B$2:$B$6186=$A221)*(Stock_DataSet!$A$2:$A$6186=E$1), 0)), "")</f>
        <v>864.15625</v>
      </c>
      <c r="F221" s="7" cm="1">
        <f t="array" ref="F221">IFERROR(INDEX(Stock_DataSet!$G$2:$G$6186, MATCH(1, (Stock_DataSet!$B$2:$B$6186=$A221)*(Stock_DataSet!$A$2:$A$6186=F$1), 0)), "")</f>
        <v>2065.77514648437</v>
      </c>
    </row>
    <row r="222" spans="1:6" x14ac:dyDescent="0.25">
      <c r="A222" s="10">
        <v>44068</v>
      </c>
      <c r="B222" s="7" cm="1">
        <f t="array" ref="B222">IFERROR(INDEX(Stock_DataSet!$G$2:$G$6186, MATCH(1, (Stock_DataSet!$B$2:$B$6186=$A222)*(Stock_DataSet!$A$2:$A$6186=B$1), 0)), "")</f>
        <v>1895.71948242187</v>
      </c>
      <c r="C222" s="7" cm="1">
        <f t="array" ref="C222">IFERROR(INDEX(Stock_DataSet!$G$2:$G$6186, MATCH(1, (Stock_DataSet!$B$2:$B$6186=$A222)*(Stock_DataSet!$A$2:$A$6186=C$1), 0)), "")</f>
        <v>2084.06518554687</v>
      </c>
      <c r="D222" s="7" cm="1">
        <f t="array" ref="D222">IFERROR(INDEX(Stock_DataSet!$G$2:$G$6186, MATCH(1, (Stock_DataSet!$B$2:$B$6186=$A222)*(Stock_DataSet!$A$2:$A$6186=D$1), 0)), "")</f>
        <v>1074.88793945312</v>
      </c>
      <c r="E222" s="7" cm="1">
        <f t="array" ref="E222">IFERROR(INDEX(Stock_DataSet!$G$2:$G$6186, MATCH(1, (Stock_DataSet!$B$2:$B$6186=$A222)*(Stock_DataSet!$A$2:$A$6186=E$1), 0)), "")</f>
        <v>855.67333984375</v>
      </c>
      <c r="F222" s="7" cm="1">
        <f t="array" ref="F222">IFERROR(INDEX(Stock_DataSet!$G$2:$G$6186, MATCH(1, (Stock_DataSet!$B$2:$B$6186=$A222)*(Stock_DataSet!$A$2:$A$6186=F$1), 0)), "")</f>
        <v>2051.3720703125</v>
      </c>
    </row>
    <row r="223" spans="1:6" x14ac:dyDescent="0.25">
      <c r="A223" s="10">
        <v>44069</v>
      </c>
      <c r="B223" s="7" cm="1">
        <f t="array" ref="B223">IFERROR(INDEX(Stock_DataSet!$G$2:$G$6186, MATCH(1, (Stock_DataSet!$B$2:$B$6186=$A223)*(Stock_DataSet!$A$2:$A$6186=B$1), 0)), "")</f>
        <v>1945.97827148437</v>
      </c>
      <c r="C223" s="7" cm="1">
        <f t="array" ref="C223">IFERROR(INDEX(Stock_DataSet!$G$2:$G$6186, MATCH(1, (Stock_DataSet!$B$2:$B$6186=$A223)*(Stock_DataSet!$A$2:$A$6186=C$1), 0)), "")</f>
        <v>2094.14770507812</v>
      </c>
      <c r="D223" s="7" cm="1">
        <f t="array" ref="D223">IFERROR(INDEX(Stock_DataSet!$G$2:$G$6186, MATCH(1, (Stock_DataSet!$B$2:$B$6186=$A223)*(Stock_DataSet!$A$2:$A$6186=D$1), 0)), "")</f>
        <v>1073.68798828125</v>
      </c>
      <c r="E223" s="7" cm="1">
        <f t="array" ref="E223">IFERROR(INDEX(Stock_DataSet!$G$2:$G$6186, MATCH(1, (Stock_DataSet!$B$2:$B$6186=$A223)*(Stock_DataSet!$A$2:$A$6186=E$1), 0)), "")</f>
        <v>867.257568359375</v>
      </c>
      <c r="F223" s="7" cm="1">
        <f t="array" ref="F223">IFERROR(INDEX(Stock_DataSet!$G$2:$G$6186, MATCH(1, (Stock_DataSet!$B$2:$B$6186=$A223)*(Stock_DataSet!$A$2:$A$6186=F$1), 0)), "")</f>
        <v>2054.85522460937</v>
      </c>
    </row>
    <row r="224" spans="1:6" x14ac:dyDescent="0.25">
      <c r="A224" s="10">
        <v>44070</v>
      </c>
      <c r="B224" s="7" cm="1">
        <f t="array" ref="B224">IFERROR(INDEX(Stock_DataSet!$G$2:$G$6186, MATCH(1, (Stock_DataSet!$B$2:$B$6186=$A224)*(Stock_DataSet!$A$2:$A$6186=B$1), 0)), "")</f>
        <v>1921.66845703125</v>
      </c>
      <c r="C224" s="7" cm="1">
        <f t="array" ref="C224">IFERROR(INDEX(Stock_DataSet!$G$2:$G$6186, MATCH(1, (Stock_DataSet!$B$2:$B$6186=$A224)*(Stock_DataSet!$A$2:$A$6186=C$1), 0)), "")</f>
        <v>2089.40869140625</v>
      </c>
      <c r="D224" s="7" cm="1">
        <f t="array" ref="D224">IFERROR(INDEX(Stock_DataSet!$G$2:$G$6186, MATCH(1, (Stock_DataSet!$B$2:$B$6186=$A224)*(Stock_DataSet!$A$2:$A$6186=D$1), 0)), "")</f>
        <v>1067.59204101562</v>
      </c>
      <c r="E224" s="7" cm="1">
        <f t="array" ref="E224">IFERROR(INDEX(Stock_DataSet!$G$2:$G$6186, MATCH(1, (Stock_DataSet!$B$2:$B$6186=$A224)*(Stock_DataSet!$A$2:$A$6186=E$1), 0)), "")</f>
        <v>863.8369140625</v>
      </c>
      <c r="F224" s="7" cm="1">
        <f t="array" ref="F224">IFERROR(INDEX(Stock_DataSet!$G$2:$G$6186, MATCH(1, (Stock_DataSet!$B$2:$B$6186=$A224)*(Stock_DataSet!$A$2:$A$6186=F$1), 0)), "")</f>
        <v>2043.98217773437</v>
      </c>
    </row>
    <row r="225" spans="1:6" x14ac:dyDescent="0.25">
      <c r="A225" s="10">
        <v>44071</v>
      </c>
      <c r="B225" s="7" cm="1">
        <f t="array" ref="B225">IFERROR(INDEX(Stock_DataSet!$G$2:$G$6186, MATCH(1, (Stock_DataSet!$B$2:$B$6186=$A225)*(Stock_DataSet!$A$2:$A$6186=B$1), 0)), "")</f>
        <v>1926.7216796875</v>
      </c>
      <c r="C225" s="7" cm="1">
        <f t="array" ref="C225">IFERROR(INDEX(Stock_DataSet!$G$2:$G$6186, MATCH(1, (Stock_DataSet!$B$2:$B$6186=$A225)*(Stock_DataSet!$A$2:$A$6186=C$1), 0)), "")</f>
        <v>2080.25561523437</v>
      </c>
      <c r="D225" s="7" cm="1">
        <f t="array" ref="D225">IFERROR(INDEX(Stock_DataSet!$G$2:$G$6186, MATCH(1, (Stock_DataSet!$B$2:$B$6186=$A225)*(Stock_DataSet!$A$2:$A$6186=D$1), 0)), "")</f>
        <v>1069.89611816406</v>
      </c>
      <c r="E225" s="7" cm="1">
        <f t="array" ref="E225">IFERROR(INDEX(Stock_DataSet!$G$2:$G$6186, MATCH(1, (Stock_DataSet!$B$2:$B$6186=$A225)*(Stock_DataSet!$A$2:$A$6186=E$1), 0)), "")</f>
        <v>853.07385253906205</v>
      </c>
      <c r="F225" s="7" cm="1">
        <f t="array" ref="F225">IFERROR(INDEX(Stock_DataSet!$G$2:$G$6186, MATCH(1, (Stock_DataSet!$B$2:$B$6186=$A225)*(Stock_DataSet!$A$2:$A$6186=F$1), 0)), "")</f>
        <v>2025.81335449218</v>
      </c>
    </row>
    <row r="226" spans="1:6" x14ac:dyDescent="0.25">
      <c r="A226" s="10">
        <v>44074</v>
      </c>
      <c r="B226" s="7" cm="1">
        <f t="array" ref="B226">IFERROR(INDEX(Stock_DataSet!$G$2:$G$6186, MATCH(1, (Stock_DataSet!$B$2:$B$6186=$A226)*(Stock_DataSet!$A$2:$A$6186=B$1), 0)), "")</f>
        <v>1894.44494628906</v>
      </c>
      <c r="C226" s="7" cm="1">
        <f t="array" ref="C226">IFERROR(INDEX(Stock_DataSet!$G$2:$G$6186, MATCH(1, (Stock_DataSet!$B$2:$B$6186=$A226)*(Stock_DataSet!$A$2:$A$6186=C$1), 0)), "")</f>
        <v>2097.63330078125</v>
      </c>
      <c r="D226" s="7" cm="1">
        <f t="array" ref="D226">IFERROR(INDEX(Stock_DataSet!$G$2:$G$6186, MATCH(1, (Stock_DataSet!$B$2:$B$6186=$A226)*(Stock_DataSet!$A$2:$A$6186=D$1), 0)), "")</f>
        <v>1071.19213867187</v>
      </c>
      <c r="E226" s="7" cm="1">
        <f t="array" ref="E226">IFERROR(INDEX(Stock_DataSet!$G$2:$G$6186, MATCH(1, (Stock_DataSet!$B$2:$B$6186=$A226)*(Stock_DataSet!$A$2:$A$6186=E$1), 0)), "")</f>
        <v>847.008056640625</v>
      </c>
      <c r="F226" s="7" cm="1">
        <f t="array" ref="F226">IFERROR(INDEX(Stock_DataSet!$G$2:$G$6186, MATCH(1, (Stock_DataSet!$B$2:$B$6186=$A226)*(Stock_DataSet!$A$2:$A$6186=F$1), 0)), "")</f>
        <v>1993.24145507812</v>
      </c>
    </row>
    <row r="227" spans="1:6" x14ac:dyDescent="0.25">
      <c r="A227" s="10">
        <v>44075</v>
      </c>
      <c r="B227" s="7" cm="1">
        <f t="array" ref="B227">IFERROR(INDEX(Stock_DataSet!$G$2:$G$6186, MATCH(1, (Stock_DataSet!$B$2:$B$6186=$A227)*(Stock_DataSet!$A$2:$A$6186=B$1), 0)), "")</f>
        <v>1900.40869140625</v>
      </c>
      <c r="C227" s="7" cm="1">
        <f t="array" ref="C227">IFERROR(INDEX(Stock_DataSet!$G$2:$G$6186, MATCH(1, (Stock_DataSet!$B$2:$B$6186=$A227)*(Stock_DataSet!$A$2:$A$6186=C$1), 0)), "")</f>
        <v>2087.50390625</v>
      </c>
      <c r="D227" s="7" cm="1">
        <f t="array" ref="D227">IFERROR(INDEX(Stock_DataSet!$G$2:$G$6186, MATCH(1, (Stock_DataSet!$B$2:$B$6186=$A227)*(Stock_DataSet!$A$2:$A$6186=D$1), 0)), "")</f>
        <v>1082.18395996093</v>
      </c>
      <c r="E227" s="7" cm="1">
        <f t="array" ref="E227">IFERROR(INDEX(Stock_DataSet!$G$2:$G$6186, MATCH(1, (Stock_DataSet!$B$2:$B$6186=$A227)*(Stock_DataSet!$A$2:$A$6186=E$1), 0)), "")</f>
        <v>833.82769775390602</v>
      </c>
      <c r="F227" s="7" cm="1">
        <f t="array" ref="F227">IFERROR(INDEX(Stock_DataSet!$G$2:$G$6186, MATCH(1, (Stock_DataSet!$B$2:$B$6186=$A227)*(Stock_DataSet!$A$2:$A$6186=F$1), 0)), "")</f>
        <v>2034.94470214843</v>
      </c>
    </row>
    <row r="228" spans="1:6" x14ac:dyDescent="0.25">
      <c r="A228" s="10">
        <v>44076</v>
      </c>
      <c r="B228" s="7" cm="1">
        <f t="array" ref="B228">IFERROR(INDEX(Stock_DataSet!$G$2:$G$6186, MATCH(1, (Stock_DataSet!$B$2:$B$6186=$A228)*(Stock_DataSet!$A$2:$A$6186=B$1), 0)), "")</f>
        <v>1937.69299316406</v>
      </c>
      <c r="C228" s="7" cm="1">
        <f t="array" ref="C228">IFERROR(INDEX(Stock_DataSet!$G$2:$G$6186, MATCH(1, (Stock_DataSet!$B$2:$B$6186=$A228)*(Stock_DataSet!$A$2:$A$6186=C$1), 0)), "")</f>
        <v>2104.97412109375</v>
      </c>
      <c r="D228" s="7" cm="1">
        <f t="array" ref="D228">IFERROR(INDEX(Stock_DataSet!$G$2:$G$6186, MATCH(1, (Stock_DataSet!$B$2:$B$6186=$A228)*(Stock_DataSet!$A$2:$A$6186=D$1), 0)), "")</f>
        <v>1088.75964355468</v>
      </c>
      <c r="E228" s="7" cm="1">
        <f t="array" ref="E228">IFERROR(INDEX(Stock_DataSet!$G$2:$G$6186, MATCH(1, (Stock_DataSet!$B$2:$B$6186=$A228)*(Stock_DataSet!$A$2:$A$6186=E$1), 0)), "")</f>
        <v>842.81219482421795</v>
      </c>
      <c r="F228" s="7" cm="1">
        <f t="array" ref="F228">IFERROR(INDEX(Stock_DataSet!$G$2:$G$6186, MATCH(1, (Stock_DataSet!$B$2:$B$6186=$A228)*(Stock_DataSet!$A$2:$A$6186=F$1), 0)), "")</f>
        <v>2016.11706542968</v>
      </c>
    </row>
    <row r="229" spans="1:6" x14ac:dyDescent="0.25">
      <c r="A229" s="10">
        <v>44077</v>
      </c>
      <c r="B229" s="7" cm="1">
        <f t="array" ref="B229">IFERROR(INDEX(Stock_DataSet!$G$2:$G$6186, MATCH(1, (Stock_DataSet!$B$2:$B$6186=$A229)*(Stock_DataSet!$A$2:$A$6186=B$1), 0)), "")</f>
        <v>1923.03430175781</v>
      </c>
      <c r="C229" s="7" cm="1">
        <f t="array" ref="C229">IFERROR(INDEX(Stock_DataSet!$G$2:$G$6186, MATCH(1, (Stock_DataSet!$B$2:$B$6186=$A229)*(Stock_DataSet!$A$2:$A$6186=C$1), 0)), "")</f>
        <v>2136.8955078125</v>
      </c>
      <c r="D229" s="7" cm="1">
        <f t="array" ref="D229">IFERROR(INDEX(Stock_DataSet!$G$2:$G$6186, MATCH(1, (Stock_DataSet!$B$2:$B$6186=$A229)*(Stock_DataSet!$A$2:$A$6186=D$1), 0)), "")</f>
        <v>1085.63977050781</v>
      </c>
      <c r="E229" s="7" cm="1">
        <f t="array" ref="E229">IFERROR(INDEX(Stock_DataSet!$G$2:$G$6186, MATCH(1, (Stock_DataSet!$B$2:$B$6186=$A229)*(Stock_DataSet!$A$2:$A$6186=E$1), 0)), "")</f>
        <v>853.34753417968705</v>
      </c>
      <c r="F229" s="7" cm="1">
        <f t="array" ref="F229">IFERROR(INDEX(Stock_DataSet!$G$2:$G$6186, MATCH(1, (Stock_DataSet!$B$2:$B$6186=$A229)*(Stock_DataSet!$A$2:$A$6186=F$1), 0)), "")</f>
        <v>2013.763671875</v>
      </c>
    </row>
    <row r="230" spans="1:6" x14ac:dyDescent="0.25">
      <c r="A230" s="10">
        <v>44078</v>
      </c>
      <c r="B230" s="7" cm="1">
        <f t="array" ref="B230">IFERROR(INDEX(Stock_DataSet!$G$2:$G$6186, MATCH(1, (Stock_DataSet!$B$2:$B$6186=$A230)*(Stock_DataSet!$A$2:$A$6186=B$1), 0)), "")</f>
        <v>1891.30383300781</v>
      </c>
      <c r="C230" s="7" cm="1">
        <f t="array" ref="C230">IFERROR(INDEX(Stock_DataSet!$G$2:$G$6186, MATCH(1, (Stock_DataSet!$B$2:$B$6186=$A230)*(Stock_DataSet!$A$2:$A$6186=C$1), 0)), "")</f>
        <v>2126.95190429687</v>
      </c>
      <c r="D230" s="7" cm="1">
        <f t="array" ref="D230">IFERROR(INDEX(Stock_DataSet!$G$2:$G$6186, MATCH(1, (Stock_DataSet!$B$2:$B$6186=$A230)*(Stock_DataSet!$A$2:$A$6186=D$1), 0)), "")</f>
        <v>1074.50402832031</v>
      </c>
      <c r="E230" s="7" cm="1">
        <f t="array" ref="E230">IFERROR(INDEX(Stock_DataSet!$G$2:$G$6186, MATCH(1, (Stock_DataSet!$B$2:$B$6186=$A230)*(Stock_DataSet!$A$2:$A$6186=E$1), 0)), "")</f>
        <v>838.38836669921795</v>
      </c>
      <c r="F230" s="7" cm="1">
        <f t="array" ref="F230">IFERROR(INDEX(Stock_DataSet!$G$2:$G$6186, MATCH(1, (Stock_DataSet!$B$2:$B$6186=$A230)*(Stock_DataSet!$A$2:$A$6186=F$1), 0)), "")</f>
        <v>2000.11328125</v>
      </c>
    </row>
    <row r="231" spans="1:6" x14ac:dyDescent="0.25">
      <c r="A231" s="10">
        <v>44081</v>
      </c>
      <c r="B231" s="7" cm="1">
        <f t="array" ref="B231">IFERROR(INDEX(Stock_DataSet!$G$2:$G$6186, MATCH(1, (Stock_DataSet!$B$2:$B$6186=$A231)*(Stock_DataSet!$A$2:$A$6186=B$1), 0)), "")</f>
        <v>1896.22045898437</v>
      </c>
      <c r="C231" s="7" cm="1">
        <f t="array" ref="C231">IFERROR(INDEX(Stock_DataSet!$G$2:$G$6186, MATCH(1, (Stock_DataSet!$B$2:$B$6186=$A231)*(Stock_DataSet!$A$2:$A$6186=C$1), 0)), "")</f>
        <v>2162.49731445312</v>
      </c>
      <c r="D231" s="7" cm="1">
        <f t="array" ref="D231">IFERROR(INDEX(Stock_DataSet!$G$2:$G$6186, MATCH(1, (Stock_DataSet!$B$2:$B$6186=$A231)*(Stock_DataSet!$A$2:$A$6186=D$1), 0)), "")</f>
        <v>1066.05615234375</v>
      </c>
      <c r="E231" s="7" cm="1">
        <f t="array" ref="E231">IFERROR(INDEX(Stock_DataSet!$G$2:$G$6186, MATCH(1, (Stock_DataSet!$B$2:$B$6186=$A231)*(Stock_DataSet!$A$2:$A$6186=E$1), 0)), "")</f>
        <v>843.77001953125</v>
      </c>
      <c r="F231" s="7" cm="1">
        <f t="array" ref="F231">IFERROR(INDEX(Stock_DataSet!$G$2:$G$6186, MATCH(1, (Stock_DataSet!$B$2:$B$6186=$A231)*(Stock_DataSet!$A$2:$A$6186=F$1), 0)), "")</f>
        <v>2035.83947753906</v>
      </c>
    </row>
    <row r="232" spans="1:6" x14ac:dyDescent="0.25">
      <c r="A232" s="10">
        <v>44082</v>
      </c>
      <c r="B232" s="7" cm="1">
        <f t="array" ref="B232">IFERROR(INDEX(Stock_DataSet!$G$2:$G$6186, MATCH(1, (Stock_DataSet!$B$2:$B$6186=$A232)*(Stock_DataSet!$A$2:$A$6186=B$1), 0)), "")</f>
        <v>1918.48181152343</v>
      </c>
      <c r="C232" s="7" cm="1">
        <f t="array" ref="C232">IFERROR(INDEX(Stock_DataSet!$G$2:$G$6186, MATCH(1, (Stock_DataSet!$B$2:$B$6186=$A232)*(Stock_DataSet!$A$2:$A$6186=C$1), 0)), "")</f>
        <v>2182.15161132812</v>
      </c>
      <c r="D232" s="7" cm="1">
        <f t="array" ref="D232">IFERROR(INDEX(Stock_DataSet!$G$2:$G$6186, MATCH(1, (Stock_DataSet!$B$2:$B$6186=$A232)*(Stock_DataSet!$A$2:$A$6186=D$1), 0)), "")</f>
        <v>1067.92810058593</v>
      </c>
      <c r="E232" s="7" cm="1">
        <f t="array" ref="E232">IFERROR(INDEX(Stock_DataSet!$G$2:$G$6186, MATCH(1, (Stock_DataSet!$B$2:$B$6186=$A232)*(Stock_DataSet!$A$2:$A$6186=E$1), 0)), "")</f>
        <v>856.76794433593705</v>
      </c>
      <c r="F232" s="7" cm="1">
        <f t="array" ref="F232">IFERROR(INDEX(Stock_DataSet!$G$2:$G$6186, MATCH(1, (Stock_DataSet!$B$2:$B$6186=$A232)*(Stock_DataSet!$A$2:$A$6186=F$1), 0)), "")</f>
        <v>2016.681640625</v>
      </c>
    </row>
    <row r="233" spans="1:6" x14ac:dyDescent="0.25">
      <c r="A233" s="10">
        <v>44083</v>
      </c>
      <c r="B233" s="7" cm="1">
        <f t="array" ref="B233">IFERROR(INDEX(Stock_DataSet!$G$2:$G$6186, MATCH(1, (Stock_DataSet!$B$2:$B$6186=$A233)*(Stock_DataSet!$A$2:$A$6186=B$1), 0)), "")</f>
        <v>1967.87548828125</v>
      </c>
      <c r="C233" s="7" cm="1">
        <f t="array" ref="C233">IFERROR(INDEX(Stock_DataSet!$G$2:$G$6186, MATCH(1, (Stock_DataSet!$B$2:$B$6186=$A233)*(Stock_DataSet!$A$2:$A$6186=C$1), 0)), "")</f>
        <v>2163.05444335937</v>
      </c>
      <c r="D233" s="7" cm="1">
        <f t="array" ref="D233">IFERROR(INDEX(Stock_DataSet!$G$2:$G$6186, MATCH(1, (Stock_DataSet!$B$2:$B$6186=$A233)*(Stock_DataSet!$A$2:$A$6186=D$1), 0)), "")</f>
        <v>1052.61657714843</v>
      </c>
      <c r="E233" s="7" cm="1">
        <f t="array" ref="E233">IFERROR(INDEX(Stock_DataSet!$G$2:$G$6186, MATCH(1, (Stock_DataSet!$B$2:$B$6186=$A233)*(Stock_DataSet!$A$2:$A$6186=E$1), 0)), "")</f>
        <v>846.23284912109295</v>
      </c>
      <c r="F233" s="7" cm="1">
        <f t="array" ref="F233">IFERROR(INDEX(Stock_DataSet!$G$2:$G$6186, MATCH(1, (Stock_DataSet!$B$2:$B$6186=$A233)*(Stock_DataSet!$A$2:$A$6186=F$1), 0)), "")</f>
        <v>2007.26806640625</v>
      </c>
    </row>
    <row r="234" spans="1:6" x14ac:dyDescent="0.25">
      <c r="A234" s="10">
        <v>44084</v>
      </c>
      <c r="B234" s="7" cm="1">
        <f t="array" ref="B234">IFERROR(INDEX(Stock_DataSet!$G$2:$G$6186, MATCH(1, (Stock_DataSet!$B$2:$B$6186=$A234)*(Stock_DataSet!$A$2:$A$6186=B$1), 0)), "")</f>
        <v>2106.86108398437</v>
      </c>
      <c r="C234" s="7" cm="1">
        <f t="array" ref="C234">IFERROR(INDEX(Stock_DataSet!$G$2:$G$6186, MATCH(1, (Stock_DataSet!$B$2:$B$6186=$A234)*(Stock_DataSet!$A$2:$A$6186=C$1), 0)), "")</f>
        <v>2166.30712890625</v>
      </c>
      <c r="D234" s="7" cm="1">
        <f t="array" ref="D234">IFERROR(INDEX(Stock_DataSet!$G$2:$G$6186, MATCH(1, (Stock_DataSet!$B$2:$B$6186=$A234)*(Stock_DataSet!$A$2:$A$6186=D$1), 0)), "")</f>
        <v>1046.90466308593</v>
      </c>
      <c r="E234" s="7" cm="1">
        <f t="array" ref="E234">IFERROR(INDEX(Stock_DataSet!$G$2:$G$6186, MATCH(1, (Stock_DataSet!$B$2:$B$6186=$A234)*(Stock_DataSet!$A$2:$A$6186=E$1), 0)), "")</f>
        <v>857.45202636718705</v>
      </c>
      <c r="F234" s="7" cm="1">
        <f t="array" ref="F234">IFERROR(INDEX(Stock_DataSet!$G$2:$G$6186, MATCH(1, (Stock_DataSet!$B$2:$B$6186=$A234)*(Stock_DataSet!$A$2:$A$6186=F$1), 0)), "")</f>
        <v>2008.82141113281</v>
      </c>
    </row>
    <row r="235" spans="1:6" x14ac:dyDescent="0.25">
      <c r="A235" s="10">
        <v>44085</v>
      </c>
      <c r="B235" s="7" cm="1">
        <f t="array" ref="B235">IFERROR(INDEX(Stock_DataSet!$G$2:$G$6186, MATCH(1, (Stock_DataSet!$B$2:$B$6186=$A235)*(Stock_DataSet!$A$2:$A$6186=B$1), 0)), "")</f>
        <v>2112.09643554687</v>
      </c>
      <c r="C235" s="7" cm="1">
        <f t="array" ref="C235">IFERROR(INDEX(Stock_DataSet!$G$2:$G$6186, MATCH(1, (Stock_DataSet!$B$2:$B$6186=$A235)*(Stock_DataSet!$A$2:$A$6186=C$1), 0)), "")</f>
        <v>2206.2197265625</v>
      </c>
      <c r="D235" s="7" cm="1">
        <f t="array" ref="D235">IFERROR(INDEX(Stock_DataSet!$G$2:$G$6186, MATCH(1, (Stock_DataSet!$B$2:$B$6186=$A235)*(Stock_DataSet!$A$2:$A$6186=D$1), 0)), "")</f>
        <v>1035.48095703125</v>
      </c>
      <c r="E235" s="7" cm="1">
        <f t="array" ref="E235">IFERROR(INDEX(Stock_DataSet!$G$2:$G$6186, MATCH(1, (Stock_DataSet!$B$2:$B$6186=$A235)*(Stock_DataSet!$A$2:$A$6186=E$1), 0)), "")</f>
        <v>862.60565185546795</v>
      </c>
      <c r="F235" s="7" cm="1">
        <f t="array" ref="F235">IFERROR(INDEX(Stock_DataSet!$G$2:$G$6186, MATCH(1, (Stock_DataSet!$B$2:$B$6186=$A235)*(Stock_DataSet!$A$2:$A$6186=F$1), 0)), "")</f>
        <v>2032.68518066406</v>
      </c>
    </row>
    <row r="236" spans="1:6" x14ac:dyDescent="0.25">
      <c r="A236" s="10">
        <v>44088</v>
      </c>
      <c r="B236" s="7" cm="1">
        <f t="array" ref="B236">IFERROR(INDEX(Stock_DataSet!$G$2:$G$6186, MATCH(1, (Stock_DataSet!$B$2:$B$6186=$A236)*(Stock_DataSet!$A$2:$A$6186=B$1), 0)), "")</f>
        <v>2096.43627929687</v>
      </c>
      <c r="C236" s="7" cm="1">
        <f t="array" ref="C236">IFERROR(INDEX(Stock_DataSet!$G$2:$G$6186, MATCH(1, (Stock_DataSet!$B$2:$B$6186=$A236)*(Stock_DataSet!$A$2:$A$6186=C$1), 0)), "")</f>
        <v>2315.2255859375</v>
      </c>
      <c r="D236" s="7" cm="1">
        <f t="array" ref="D236">IFERROR(INDEX(Stock_DataSet!$G$2:$G$6186, MATCH(1, (Stock_DataSet!$B$2:$B$6186=$A236)*(Stock_DataSet!$A$2:$A$6186=D$1), 0)), "")</f>
        <v>1015.60931396484</v>
      </c>
      <c r="E236" s="7" cm="1">
        <f t="array" ref="E236">IFERROR(INDEX(Stock_DataSet!$G$2:$G$6186, MATCH(1, (Stock_DataSet!$B$2:$B$6186=$A236)*(Stock_DataSet!$A$2:$A$6186=E$1), 0)), "")</f>
        <v>892.43243408203102</v>
      </c>
      <c r="F236" s="7" cm="1">
        <f t="array" ref="F236">IFERROR(INDEX(Stock_DataSet!$G$2:$G$6186, MATCH(1, (Stock_DataSet!$B$2:$B$6186=$A236)*(Stock_DataSet!$A$2:$A$6186=F$1), 0)), "")</f>
        <v>1999.03088378906</v>
      </c>
    </row>
    <row r="237" spans="1:6" x14ac:dyDescent="0.25">
      <c r="A237" s="10">
        <v>44089</v>
      </c>
      <c r="B237" s="7" cm="1">
        <f t="array" ref="B237">IFERROR(INDEX(Stock_DataSet!$G$2:$G$6186, MATCH(1, (Stock_DataSet!$B$2:$B$6186=$A237)*(Stock_DataSet!$A$2:$A$6186=B$1), 0)), "")</f>
        <v>2111.27709960937</v>
      </c>
      <c r="C237" s="7" cm="1">
        <f t="array" ref="C237">IFERROR(INDEX(Stock_DataSet!$G$2:$G$6186, MATCH(1, (Stock_DataSet!$B$2:$B$6186=$A237)*(Stock_DataSet!$A$2:$A$6186=C$1), 0)), "")</f>
        <v>2315.2255859375</v>
      </c>
      <c r="D237" s="7" cm="1">
        <f t="array" ref="D237">IFERROR(INDEX(Stock_DataSet!$G$2:$G$6186, MATCH(1, (Stock_DataSet!$B$2:$B$6186=$A237)*(Stock_DataSet!$A$2:$A$6186=D$1), 0)), "")</f>
        <v>1027.65710449218</v>
      </c>
      <c r="E237" s="7" cm="1">
        <f t="array" ref="E237">IFERROR(INDEX(Stock_DataSet!$G$2:$G$6186, MATCH(1, (Stock_DataSet!$B$2:$B$6186=$A237)*(Stock_DataSet!$A$2:$A$6186=E$1), 0)), "")</f>
        <v>896.12652587890602</v>
      </c>
      <c r="F237" s="7" cm="1">
        <f t="array" ref="F237">IFERROR(INDEX(Stock_DataSet!$G$2:$G$6186, MATCH(1, (Stock_DataSet!$B$2:$B$6186=$A237)*(Stock_DataSet!$A$2:$A$6186=F$1), 0)), "")</f>
        <v>1999.92517089843</v>
      </c>
    </row>
    <row r="238" spans="1:6" x14ac:dyDescent="0.25">
      <c r="A238" s="10">
        <v>44090</v>
      </c>
      <c r="B238" s="7" cm="1">
        <f t="array" ref="B238">IFERROR(INDEX(Stock_DataSet!$G$2:$G$6186, MATCH(1, (Stock_DataSet!$B$2:$B$6186=$A238)*(Stock_DataSet!$A$2:$A$6186=B$1), 0)), "")</f>
        <v>2116.46655273437</v>
      </c>
      <c r="C238" s="7" cm="1">
        <f t="array" ref="C238">IFERROR(INDEX(Stock_DataSet!$G$2:$G$6186, MATCH(1, (Stock_DataSet!$B$2:$B$6186=$A238)*(Stock_DataSet!$A$2:$A$6186=C$1), 0)), "")</f>
        <v>2326.00512695312</v>
      </c>
      <c r="D238" s="7" cm="1">
        <f t="array" ref="D238">IFERROR(INDEX(Stock_DataSet!$G$2:$G$6186, MATCH(1, (Stock_DataSet!$B$2:$B$6186=$A238)*(Stock_DataSet!$A$2:$A$6186=D$1), 0)), "")</f>
        <v>1049.88061523437</v>
      </c>
      <c r="E238" s="7" cm="1">
        <f t="array" ref="E238">IFERROR(INDEX(Stock_DataSet!$G$2:$G$6186, MATCH(1, (Stock_DataSet!$B$2:$B$6186=$A238)*(Stock_DataSet!$A$2:$A$6186=E$1), 0)), "")</f>
        <v>913.73077392578102</v>
      </c>
      <c r="F238" s="7" cm="1">
        <f t="array" ref="F238">IFERROR(INDEX(Stock_DataSet!$G$2:$G$6186, MATCH(1, (Stock_DataSet!$B$2:$B$6186=$A238)*(Stock_DataSet!$A$2:$A$6186=F$1), 0)), "")</f>
        <v>2017.85876464843</v>
      </c>
    </row>
    <row r="239" spans="1:6" x14ac:dyDescent="0.25">
      <c r="A239" s="10">
        <v>44091</v>
      </c>
      <c r="B239" s="7" cm="1">
        <f t="array" ref="B239">IFERROR(INDEX(Stock_DataSet!$G$2:$G$6186, MATCH(1, (Stock_DataSet!$B$2:$B$6186=$A239)*(Stock_DataSet!$A$2:$A$6186=B$1), 0)), "")</f>
        <v>2092.97631835937</v>
      </c>
      <c r="C239" s="7" cm="1">
        <f t="array" ref="C239">IFERROR(INDEX(Stock_DataSet!$G$2:$G$6186, MATCH(1, (Stock_DataSet!$B$2:$B$6186=$A239)*(Stock_DataSet!$A$2:$A$6186=C$1), 0)), "")</f>
        <v>2286.9287109375</v>
      </c>
      <c r="D239" s="7" cm="1">
        <f t="array" ref="D239">IFERROR(INDEX(Stock_DataSet!$G$2:$G$6186, MATCH(1, (Stock_DataSet!$B$2:$B$6186=$A239)*(Stock_DataSet!$A$2:$A$6186=D$1), 0)), "")</f>
        <v>1040.23266601562</v>
      </c>
      <c r="E239" s="7" cm="1">
        <f t="array" ref="E239">IFERROR(INDEX(Stock_DataSet!$G$2:$G$6186, MATCH(1, (Stock_DataSet!$B$2:$B$6186=$A239)*(Stock_DataSet!$A$2:$A$6186=E$1), 0)), "")</f>
        <v>922.16790771484295</v>
      </c>
      <c r="F239" s="7" cm="1">
        <f t="array" ref="F239">IFERROR(INDEX(Stock_DataSet!$G$2:$G$6186, MATCH(1, (Stock_DataSet!$B$2:$B$6186=$A239)*(Stock_DataSet!$A$2:$A$6186=F$1), 0)), "")</f>
        <v>2003.45520019531</v>
      </c>
    </row>
    <row r="240" spans="1:6" x14ac:dyDescent="0.25">
      <c r="A240" s="10">
        <v>44092</v>
      </c>
      <c r="B240" s="7" cm="1">
        <f t="array" ref="B240">IFERROR(INDEX(Stock_DataSet!$G$2:$G$6186, MATCH(1, (Stock_DataSet!$B$2:$B$6186=$A240)*(Stock_DataSet!$A$2:$A$6186=B$1), 0)), "")</f>
        <v>2099.30395507812</v>
      </c>
      <c r="C240" s="7" cm="1">
        <f t="array" ref="C240">IFERROR(INDEX(Stock_DataSet!$G$2:$G$6186, MATCH(1, (Stock_DataSet!$B$2:$B$6186=$A240)*(Stock_DataSet!$A$2:$A$6186=C$1), 0)), "")</f>
        <v>2276.65966796875</v>
      </c>
      <c r="D240" s="7" cm="1">
        <f t="array" ref="D240">IFERROR(INDEX(Stock_DataSet!$G$2:$G$6186, MATCH(1, (Stock_DataSet!$B$2:$B$6186=$A240)*(Stock_DataSet!$A$2:$A$6186=D$1), 0)), "")</f>
        <v>1014.9853515625</v>
      </c>
      <c r="E240" s="7" cm="1">
        <f t="array" ref="E240">IFERROR(INDEX(Stock_DataSet!$G$2:$G$6186, MATCH(1, (Stock_DataSet!$B$2:$B$6186=$A240)*(Stock_DataSet!$A$2:$A$6186=E$1), 0)), "")</f>
        <v>914.09564208984295</v>
      </c>
      <c r="F240" s="7" cm="1">
        <f t="array" ref="F240">IFERROR(INDEX(Stock_DataSet!$G$2:$G$6186, MATCH(1, (Stock_DataSet!$B$2:$B$6186=$A240)*(Stock_DataSet!$A$2:$A$6186=F$1), 0)), "")</f>
        <v>1975.68469238281</v>
      </c>
    </row>
    <row r="241" spans="1:6" x14ac:dyDescent="0.25">
      <c r="A241" s="10">
        <v>44095</v>
      </c>
      <c r="B241" s="7" cm="1">
        <f t="array" ref="B241">IFERROR(INDEX(Stock_DataSet!$G$2:$G$6186, MATCH(1, (Stock_DataSet!$B$2:$B$6186=$A241)*(Stock_DataSet!$A$2:$A$6186=B$1), 0)), "")</f>
        <v>2053.91650390625</v>
      </c>
      <c r="C241" s="7" cm="1">
        <f t="array" ref="C241">IFERROR(INDEX(Stock_DataSet!$G$2:$G$6186, MATCH(1, (Stock_DataSet!$B$2:$B$6186=$A241)*(Stock_DataSet!$A$2:$A$6186=C$1), 0)), "")</f>
        <v>2290.97119140625</v>
      </c>
      <c r="D241" s="7" cm="1">
        <f t="array" ref="D241">IFERROR(INDEX(Stock_DataSet!$G$2:$G$6186, MATCH(1, (Stock_DataSet!$B$2:$B$6186=$A241)*(Stock_DataSet!$A$2:$A$6186=D$1), 0)), "")</f>
        <v>1007.30554199218</v>
      </c>
      <c r="E241" s="7" cm="1">
        <f t="array" ref="E241">IFERROR(INDEX(Stock_DataSet!$G$2:$G$6186, MATCH(1, (Stock_DataSet!$B$2:$B$6186=$A241)*(Stock_DataSet!$A$2:$A$6186=E$1), 0)), "")</f>
        <v>921.16461181640602</v>
      </c>
      <c r="F241" s="7" cm="1">
        <f t="array" ref="F241">IFERROR(INDEX(Stock_DataSet!$G$2:$G$6186, MATCH(1, (Stock_DataSet!$B$2:$B$6186=$A241)*(Stock_DataSet!$A$2:$A$6186=F$1), 0)), "")</f>
        <v>1918.35400390625</v>
      </c>
    </row>
    <row r="242" spans="1:6" x14ac:dyDescent="0.25">
      <c r="A242" s="10">
        <v>44096</v>
      </c>
      <c r="B242" s="7" cm="1">
        <f t="array" ref="B242">IFERROR(INDEX(Stock_DataSet!$G$2:$G$6186, MATCH(1, (Stock_DataSet!$B$2:$B$6186=$A242)*(Stock_DataSet!$A$2:$A$6186=B$1), 0)), "")</f>
        <v>2013.21752929687</v>
      </c>
      <c r="C242" s="7" cm="1">
        <f t="array" ref="C242">IFERROR(INDEX(Stock_DataSet!$G$2:$G$6186, MATCH(1, (Stock_DataSet!$B$2:$B$6186=$A242)*(Stock_DataSet!$A$2:$A$6186=C$1), 0)), "")</f>
        <v>2344.54443359375</v>
      </c>
      <c r="D242" s="7" cm="1">
        <f t="array" ref="D242">IFERROR(INDEX(Stock_DataSet!$G$2:$G$6186, MATCH(1, (Stock_DataSet!$B$2:$B$6186=$A242)*(Stock_DataSet!$A$2:$A$6186=D$1), 0)), "")</f>
        <v>993.96185302734295</v>
      </c>
      <c r="E242" s="7" cm="1">
        <f t="array" ref="E242">IFERROR(INDEX(Stock_DataSet!$G$2:$G$6186, MATCH(1, (Stock_DataSet!$B$2:$B$6186=$A242)*(Stock_DataSet!$A$2:$A$6186=E$1), 0)), "")</f>
        <v>918.97540283203102</v>
      </c>
      <c r="F242" s="7" cm="1">
        <f t="array" ref="F242">IFERROR(INDEX(Stock_DataSet!$G$2:$G$6186, MATCH(1, (Stock_DataSet!$B$2:$B$6186=$A242)*(Stock_DataSet!$A$2:$A$6186=F$1), 0)), "")</f>
        <v>1907.99914550781</v>
      </c>
    </row>
    <row r="243" spans="1:6" x14ac:dyDescent="0.25">
      <c r="A243" s="10">
        <v>44097</v>
      </c>
      <c r="B243" s="7" cm="1">
        <f t="array" ref="B243">IFERROR(INDEX(Stock_DataSet!$G$2:$G$6186, MATCH(1, (Stock_DataSet!$B$2:$B$6186=$A243)*(Stock_DataSet!$A$2:$A$6186=B$1), 0)), "")</f>
        <v>2031.10852050781</v>
      </c>
      <c r="C243" s="7" cm="1">
        <f t="array" ref="C243">IFERROR(INDEX(Stock_DataSet!$G$2:$G$6186, MATCH(1, (Stock_DataSet!$B$2:$B$6186=$A243)*(Stock_DataSet!$A$2:$A$6186=C$1), 0)), "")</f>
        <v>2292.96875</v>
      </c>
      <c r="D243" s="7" cm="1">
        <f t="array" ref="D243">IFERROR(INDEX(Stock_DataSet!$G$2:$G$6186, MATCH(1, (Stock_DataSet!$B$2:$B$6186=$A243)*(Stock_DataSet!$A$2:$A$6186=D$1), 0)), "")</f>
        <v>1005.33764648437</v>
      </c>
      <c r="E243" s="7" cm="1">
        <f t="array" ref="E243">IFERROR(INDEX(Stock_DataSet!$G$2:$G$6186, MATCH(1, (Stock_DataSet!$B$2:$B$6186=$A243)*(Stock_DataSet!$A$2:$A$6186=E$1), 0)), "")</f>
        <v>930.149169921875</v>
      </c>
      <c r="F243" s="7" cm="1">
        <f t="array" ref="F243">IFERROR(INDEX(Stock_DataSet!$G$2:$G$6186, MATCH(1, (Stock_DataSet!$B$2:$B$6186=$A243)*(Stock_DataSet!$A$2:$A$6186=F$1), 0)), "")</f>
        <v>1932.23962402343</v>
      </c>
    </row>
    <row r="244" spans="1:6" x14ac:dyDescent="0.25">
      <c r="A244" s="10">
        <v>44098</v>
      </c>
      <c r="B244" s="7" cm="1">
        <f t="array" ref="B244">IFERROR(INDEX(Stock_DataSet!$G$2:$G$6186, MATCH(1, (Stock_DataSet!$B$2:$B$6186=$A244)*(Stock_DataSet!$A$2:$A$6186=B$1), 0)), "")</f>
        <v>1985.94873046875</v>
      </c>
      <c r="C244" s="7" cm="1">
        <f t="array" ref="C244">IFERROR(INDEX(Stock_DataSet!$G$2:$G$6186, MATCH(1, (Stock_DataSet!$B$2:$B$6186=$A244)*(Stock_DataSet!$A$2:$A$6186=C$1), 0)), "")</f>
        <v>2167.3291015625</v>
      </c>
      <c r="D244" s="7" cm="1">
        <f t="array" ref="D244">IFERROR(INDEX(Stock_DataSet!$G$2:$G$6186, MATCH(1, (Stock_DataSet!$B$2:$B$6186=$A244)*(Stock_DataSet!$A$2:$A$6186=D$1), 0)), "")</f>
        <v>989.16198730468705</v>
      </c>
      <c r="E244" s="7" cm="1">
        <f t="array" ref="E244">IFERROR(INDEX(Stock_DataSet!$G$2:$G$6186, MATCH(1, (Stock_DataSet!$B$2:$B$6186=$A244)*(Stock_DataSet!$A$2:$A$6186=E$1), 0)), "")</f>
        <v>889.69598388671795</v>
      </c>
      <c r="F244" s="7" cm="1">
        <f t="array" ref="F244">IFERROR(INDEX(Stock_DataSet!$G$2:$G$6186, MATCH(1, (Stock_DataSet!$B$2:$B$6186=$A244)*(Stock_DataSet!$A$2:$A$6186=F$1), 0)), "")</f>
        <v>1940.10009765625</v>
      </c>
    </row>
    <row r="245" spans="1:6" x14ac:dyDescent="0.25">
      <c r="A245" s="10">
        <v>44099</v>
      </c>
      <c r="B245" s="7" cm="1">
        <f t="array" ref="B245">IFERROR(INDEX(Stock_DataSet!$G$2:$G$6186, MATCH(1, (Stock_DataSet!$B$2:$B$6186=$A245)*(Stock_DataSet!$A$2:$A$6186=B$1), 0)), "")</f>
        <v>2004.61364746093</v>
      </c>
      <c r="C245" s="7" cm="1">
        <f t="array" ref="C245">IFERROR(INDEX(Stock_DataSet!$G$2:$G$6186, MATCH(1, (Stock_DataSet!$B$2:$B$6186=$A245)*(Stock_DataSet!$A$2:$A$6186=C$1), 0)), "")</f>
        <v>2251.01171875</v>
      </c>
      <c r="D245" s="7" cm="1">
        <f t="array" ref="D245">IFERROR(INDEX(Stock_DataSet!$G$2:$G$6186, MATCH(1, (Stock_DataSet!$B$2:$B$6186=$A245)*(Stock_DataSet!$A$2:$A$6186=D$1), 0)), "")</f>
        <v>1002.21752929687</v>
      </c>
      <c r="E245" s="7" cm="1">
        <f t="array" ref="E245">IFERROR(INDEX(Stock_DataSet!$G$2:$G$6186, MATCH(1, (Stock_DataSet!$B$2:$B$6186=$A245)*(Stock_DataSet!$A$2:$A$6186=E$1), 0)), "")</f>
        <v>922.578369140625</v>
      </c>
      <c r="F245" s="7" cm="1">
        <f t="array" ref="F245">IFERROR(INDEX(Stock_DataSet!$G$2:$G$6186, MATCH(1, (Stock_DataSet!$B$2:$B$6186=$A245)*(Stock_DataSet!$A$2:$A$6186=F$1), 0)), "")</f>
        <v>1957.18640136718</v>
      </c>
    </row>
    <row r="246" spans="1:6" x14ac:dyDescent="0.25">
      <c r="A246" s="10">
        <v>44102</v>
      </c>
      <c r="B246" s="7" cm="1">
        <f t="array" ref="B246">IFERROR(INDEX(Stock_DataSet!$G$2:$G$6186, MATCH(1, (Stock_DataSet!$B$2:$B$6186=$A246)*(Stock_DataSet!$A$2:$A$6186=B$1), 0)), "")</f>
        <v>2017.86096191406</v>
      </c>
      <c r="C246" s="7" cm="1">
        <f t="array" ref="C246">IFERROR(INDEX(Stock_DataSet!$G$2:$G$6186, MATCH(1, (Stock_DataSet!$B$2:$B$6186=$A246)*(Stock_DataSet!$A$2:$A$6186=C$1), 0)), "")</f>
        <v>2254.72900390625</v>
      </c>
      <c r="D246" s="7" cm="1">
        <f t="array" ref="D246">IFERROR(INDEX(Stock_DataSet!$G$2:$G$6186, MATCH(1, (Stock_DataSet!$B$2:$B$6186=$A246)*(Stock_DataSet!$A$2:$A$6186=D$1), 0)), "")</f>
        <v>1012.0093383789</v>
      </c>
      <c r="E246" s="7" cm="1">
        <f t="array" ref="E246">IFERROR(INDEX(Stock_DataSet!$G$2:$G$6186, MATCH(1, (Stock_DataSet!$B$2:$B$6186=$A246)*(Stock_DataSet!$A$2:$A$6186=E$1), 0)), "")</f>
        <v>921.62072753906205</v>
      </c>
      <c r="F246" s="7" cm="1">
        <f t="array" ref="F246">IFERROR(INDEX(Stock_DataSet!$G$2:$G$6186, MATCH(1, (Stock_DataSet!$B$2:$B$6186=$A246)*(Stock_DataSet!$A$2:$A$6186=F$1), 0)), "")</f>
        <v>1942.35949707031</v>
      </c>
    </row>
    <row r="247" spans="1:6" x14ac:dyDescent="0.25">
      <c r="A247" s="10">
        <v>44103</v>
      </c>
      <c r="B247" s="7" cm="1">
        <f t="array" ref="B247">IFERROR(INDEX(Stock_DataSet!$G$2:$G$6186, MATCH(1, (Stock_DataSet!$B$2:$B$6186=$A247)*(Stock_DataSet!$A$2:$A$6186=B$1), 0)), "")</f>
        <v>2044.08312988281</v>
      </c>
      <c r="C247" s="7" cm="1">
        <f t="array" ref="C247">IFERROR(INDEX(Stock_DataSet!$G$2:$G$6186, MATCH(1, (Stock_DataSet!$B$2:$B$6186=$A247)*(Stock_DataSet!$A$2:$A$6186=C$1), 0)), "")</f>
        <v>2312.43774414062</v>
      </c>
      <c r="D247" s="7" cm="1">
        <f t="array" ref="D247">IFERROR(INDEX(Stock_DataSet!$G$2:$G$6186, MATCH(1, (Stock_DataSet!$B$2:$B$6186=$A247)*(Stock_DataSet!$A$2:$A$6186=D$1), 0)), "")</f>
        <v>1020.02514648437</v>
      </c>
      <c r="E247" s="7" cm="1">
        <f t="array" ref="E247">IFERROR(INDEX(Stock_DataSet!$G$2:$G$6186, MATCH(1, (Stock_DataSet!$B$2:$B$6186=$A247)*(Stock_DataSet!$A$2:$A$6186=E$1), 0)), "")</f>
        <v>920.34362792968705</v>
      </c>
      <c r="F247" s="7" cm="1">
        <f t="array" ref="F247">IFERROR(INDEX(Stock_DataSet!$G$2:$G$6186, MATCH(1, (Stock_DataSet!$B$2:$B$6186=$A247)*(Stock_DataSet!$A$2:$A$6186=F$1), 0)), "")</f>
        <v>1914.02380371093</v>
      </c>
    </row>
    <row r="248" spans="1:6" x14ac:dyDescent="0.25">
      <c r="A248" s="10">
        <v>44104</v>
      </c>
      <c r="B248" s="7" cm="1">
        <f t="array" ref="B248">IFERROR(INDEX(Stock_DataSet!$G$2:$G$6186, MATCH(1, (Stock_DataSet!$B$2:$B$6186=$A248)*(Stock_DataSet!$A$2:$A$6186=B$1), 0)), "")</f>
        <v>2034.34094238281</v>
      </c>
      <c r="C248" s="7" cm="1">
        <f t="array" ref="C248">IFERROR(INDEX(Stock_DataSet!$G$2:$G$6186, MATCH(1, (Stock_DataSet!$B$2:$B$6186=$A248)*(Stock_DataSet!$A$2:$A$6186=C$1), 0)), "")</f>
        <v>2316.06176757812</v>
      </c>
      <c r="D248" s="7" cm="1">
        <f t="array" ref="D248">IFERROR(INDEX(Stock_DataSet!$G$2:$G$6186, MATCH(1, (Stock_DataSet!$B$2:$B$6186=$A248)*(Stock_DataSet!$A$2:$A$6186=D$1), 0)), "")</f>
        <v>1035.43298339843</v>
      </c>
      <c r="E248" s="7" cm="1">
        <f t="array" ref="E248">IFERROR(INDEX(Stock_DataSet!$G$2:$G$6186, MATCH(1, (Stock_DataSet!$B$2:$B$6186=$A248)*(Stock_DataSet!$A$2:$A$6186=E$1), 0)), "")</f>
        <v>919.65954589843705</v>
      </c>
      <c r="F248" s="7" cm="1">
        <f t="array" ref="F248">IFERROR(INDEX(Stock_DataSet!$G$2:$G$6186, MATCH(1, (Stock_DataSet!$B$2:$B$6186=$A248)*(Stock_DataSet!$A$2:$A$6186=F$1), 0)), "")</f>
        <v>1947.01928710937</v>
      </c>
    </row>
    <row r="249" spans="1:6" x14ac:dyDescent="0.25">
      <c r="A249" s="10">
        <v>44105</v>
      </c>
      <c r="B249" s="7" cm="1">
        <f t="array" ref="B249">IFERROR(INDEX(Stock_DataSet!$G$2:$G$6186, MATCH(1, (Stock_DataSet!$B$2:$B$6186=$A249)*(Stock_DataSet!$A$2:$A$6186=B$1), 0)), "")</f>
        <v>2026.05554199218</v>
      </c>
      <c r="C249" s="7" cm="1">
        <f t="array" ref="C249">IFERROR(INDEX(Stock_DataSet!$G$2:$G$6186, MATCH(1, (Stock_DataSet!$B$2:$B$6186=$A249)*(Stock_DataSet!$A$2:$A$6186=C$1), 0)), "")</f>
        <v>2345.00854492187</v>
      </c>
      <c r="D249" s="7" cm="1">
        <f t="array" ref="D249">IFERROR(INDEX(Stock_DataSet!$G$2:$G$6186, MATCH(1, (Stock_DataSet!$B$2:$B$6186=$A249)*(Stock_DataSet!$A$2:$A$6186=D$1), 0)), "")</f>
        <v>1062.64831542968</v>
      </c>
      <c r="E249" s="7" cm="1">
        <f t="array" ref="E249">IFERROR(INDEX(Stock_DataSet!$G$2:$G$6186, MATCH(1, (Stock_DataSet!$B$2:$B$6186=$A249)*(Stock_DataSet!$A$2:$A$6186=E$1), 0)), "")</f>
        <v>928.233642578125</v>
      </c>
      <c r="F249" s="7" cm="1">
        <f t="array" ref="F249">IFERROR(INDEX(Stock_DataSet!$G$2:$G$6186, MATCH(1, (Stock_DataSet!$B$2:$B$6186=$A249)*(Stock_DataSet!$A$2:$A$6186=F$1), 0)), "")</f>
        <v>1972.20129394531</v>
      </c>
    </row>
    <row r="250" spans="1:6" x14ac:dyDescent="0.25">
      <c r="A250" s="10">
        <v>44109</v>
      </c>
      <c r="B250" s="7" cm="1">
        <f t="array" ref="B250">IFERROR(INDEX(Stock_DataSet!$G$2:$G$6186, MATCH(1, (Stock_DataSet!$B$2:$B$6186=$A250)*(Stock_DataSet!$A$2:$A$6186=B$1), 0)), "")</f>
        <v>2014.17370605468</v>
      </c>
      <c r="C250" s="7" cm="1">
        <f t="array" ref="C250">IFERROR(INDEX(Stock_DataSet!$G$2:$G$6186, MATCH(1, (Stock_DataSet!$B$2:$B$6186=$A250)*(Stock_DataSet!$A$2:$A$6186=C$1), 0)), "")</f>
        <v>2514.46411132812</v>
      </c>
      <c r="D250" s="7" cm="1">
        <f t="array" ref="D250">IFERROR(INDEX(Stock_DataSet!$G$2:$G$6186, MATCH(1, (Stock_DataSet!$B$2:$B$6186=$A250)*(Stock_DataSet!$A$2:$A$6186=D$1), 0)), "")</f>
        <v>1069.75207519531</v>
      </c>
      <c r="E250" s="7" cm="1">
        <f t="array" ref="E250">IFERROR(INDEX(Stock_DataSet!$G$2:$G$6186, MATCH(1, (Stock_DataSet!$B$2:$B$6186=$A250)*(Stock_DataSet!$A$2:$A$6186=E$1), 0)), "")</f>
        <v>956.55529785156205</v>
      </c>
      <c r="F250" s="7" cm="1">
        <f t="array" ref="F250">IFERROR(INDEX(Stock_DataSet!$G$2:$G$6186, MATCH(1, (Stock_DataSet!$B$2:$B$6186=$A250)*(Stock_DataSet!$A$2:$A$6186=F$1), 0)), "")</f>
        <v>1987.310546875</v>
      </c>
    </row>
    <row r="251" spans="1:6" x14ac:dyDescent="0.25">
      <c r="A251" s="10">
        <v>44110</v>
      </c>
      <c r="B251" s="7" cm="1">
        <f t="array" ref="B251">IFERROR(INDEX(Stock_DataSet!$G$2:$G$6186, MATCH(1, (Stock_DataSet!$B$2:$B$6186=$A251)*(Stock_DataSet!$A$2:$A$6186=B$1), 0)), "")</f>
        <v>2012.48937988281</v>
      </c>
      <c r="C251" s="7" cm="1">
        <f t="array" ref="C251">IFERROR(INDEX(Stock_DataSet!$G$2:$G$6186, MATCH(1, (Stock_DataSet!$B$2:$B$6186=$A251)*(Stock_DataSet!$A$2:$A$6186=C$1), 0)), "")</f>
        <v>2522.36352539062</v>
      </c>
      <c r="D251" s="7" cm="1">
        <f t="array" ref="D251">IFERROR(INDEX(Stock_DataSet!$G$2:$G$6186, MATCH(1, (Stock_DataSet!$B$2:$B$6186=$A251)*(Stock_DataSet!$A$2:$A$6186=D$1), 0)), "")</f>
        <v>1098.31140136718</v>
      </c>
      <c r="E251" s="7" cm="1">
        <f t="array" ref="E251">IFERROR(INDEX(Stock_DataSet!$G$2:$G$6186, MATCH(1, (Stock_DataSet!$B$2:$B$6186=$A251)*(Stock_DataSet!$A$2:$A$6186=E$1), 0)), "")</f>
        <v>962.98590087890602</v>
      </c>
      <c r="F251" s="7" cm="1">
        <f t="array" ref="F251">IFERROR(INDEX(Stock_DataSet!$G$2:$G$6186, MATCH(1, (Stock_DataSet!$B$2:$B$6186=$A251)*(Stock_DataSet!$A$2:$A$6186=F$1), 0)), "")</f>
        <v>1991.87634277343</v>
      </c>
    </row>
    <row r="252" spans="1:6" x14ac:dyDescent="0.25">
      <c r="A252" s="10">
        <v>44111</v>
      </c>
      <c r="B252" s="7" cm="1">
        <f t="array" ref="B252">IFERROR(INDEX(Stock_DataSet!$G$2:$G$6186, MATCH(1, (Stock_DataSet!$B$2:$B$6186=$A252)*(Stock_DataSet!$A$2:$A$6186=B$1), 0)), "")</f>
        <v>2055.41870117187</v>
      </c>
      <c r="C252" s="7" cm="1">
        <f t="array" ref="C252">IFERROR(INDEX(Stock_DataSet!$G$2:$G$6186, MATCH(1, (Stock_DataSet!$B$2:$B$6186=$A252)*(Stock_DataSet!$A$2:$A$6186=C$1), 0)), "")</f>
        <v>2542.482421875</v>
      </c>
      <c r="D252" s="7" cm="1">
        <f t="array" ref="D252">IFERROR(INDEX(Stock_DataSet!$G$2:$G$6186, MATCH(1, (Stock_DataSet!$B$2:$B$6186=$A252)*(Stock_DataSet!$A$2:$A$6186=D$1), 0)), "")</f>
        <v>1115.73510742187</v>
      </c>
      <c r="E252" s="7" cm="1">
        <f t="array" ref="E252">IFERROR(INDEX(Stock_DataSet!$G$2:$G$6186, MATCH(1, (Stock_DataSet!$B$2:$B$6186=$A252)*(Stock_DataSet!$A$2:$A$6186=E$1), 0)), "")</f>
        <v>972.83721923828102</v>
      </c>
      <c r="F252" s="7" cm="1">
        <f t="array" ref="F252">IFERROR(INDEX(Stock_DataSet!$G$2:$G$6186, MATCH(1, (Stock_DataSet!$B$2:$B$6186=$A252)*(Stock_DataSet!$A$2:$A$6186=F$1), 0)), "")</f>
        <v>2013.95202636718</v>
      </c>
    </row>
    <row r="253" spans="1:6" x14ac:dyDescent="0.25">
      <c r="A253" s="10">
        <v>44112</v>
      </c>
      <c r="B253" s="7" cm="1">
        <f t="array" ref="B253">IFERROR(INDEX(Stock_DataSet!$G$2:$G$6186, MATCH(1, (Stock_DataSet!$B$2:$B$6186=$A253)*(Stock_DataSet!$A$2:$A$6186=B$1), 0)), "")</f>
        <v>2038.80212402343</v>
      </c>
      <c r="C253" s="7" cm="1">
        <f t="array" ref="C253">IFERROR(INDEX(Stock_DataSet!$G$2:$G$6186, MATCH(1, (Stock_DataSet!$B$2:$B$6186=$A253)*(Stock_DataSet!$A$2:$A$6186=C$1), 0)), "")</f>
        <v>2625.88598632812</v>
      </c>
      <c r="D253" s="7" cm="1">
        <f t="array" ref="D253">IFERROR(INDEX(Stock_DataSet!$G$2:$G$6186, MATCH(1, (Stock_DataSet!$B$2:$B$6186=$A253)*(Stock_DataSet!$A$2:$A$6186=D$1), 0)), "")</f>
        <v>1144.1025390625</v>
      </c>
      <c r="E253" s="7" cm="1">
        <f t="array" ref="E253">IFERROR(INDEX(Stock_DataSet!$G$2:$G$6186, MATCH(1, (Stock_DataSet!$B$2:$B$6186=$A253)*(Stock_DataSet!$A$2:$A$6186=E$1), 0)), "")</f>
        <v>997.6015625</v>
      </c>
      <c r="F253" s="7" cm="1">
        <f t="array" ref="F253">IFERROR(INDEX(Stock_DataSet!$G$2:$G$6186, MATCH(1, (Stock_DataSet!$B$2:$B$6186=$A253)*(Stock_DataSet!$A$2:$A$6186=F$1), 0)), "")</f>
        <v>2034.14489746093</v>
      </c>
    </row>
    <row r="254" spans="1:6" x14ac:dyDescent="0.25">
      <c r="A254" s="10">
        <v>44113</v>
      </c>
      <c r="B254" s="7" cm="1">
        <f t="array" ref="B254">IFERROR(INDEX(Stock_DataSet!$G$2:$G$6186, MATCH(1, (Stock_DataSet!$B$2:$B$6186=$A254)*(Stock_DataSet!$A$2:$A$6186=B$1), 0)), "")</f>
        <v>2033.52136230468</v>
      </c>
      <c r="C254" s="7" cm="1">
        <f t="array" ref="C254">IFERROR(INDEX(Stock_DataSet!$G$2:$G$6186, MATCH(1, (Stock_DataSet!$B$2:$B$6186=$A254)*(Stock_DataSet!$A$2:$A$6186=C$1), 0)), "")</f>
        <v>2614.03735351562</v>
      </c>
      <c r="D254" s="7" cm="1">
        <f t="array" ref="D254">IFERROR(INDEX(Stock_DataSet!$G$2:$G$6186, MATCH(1, (Stock_DataSet!$B$2:$B$6186=$A254)*(Stock_DataSet!$A$2:$A$6186=D$1), 0)), "")</f>
        <v>1184.181640625</v>
      </c>
      <c r="E254" s="7" cm="1">
        <f t="array" ref="E254">IFERROR(INDEX(Stock_DataSet!$G$2:$G$6186, MATCH(1, (Stock_DataSet!$B$2:$B$6186=$A254)*(Stock_DataSet!$A$2:$A$6186=E$1), 0)), "")</f>
        <v>1009.55047607421</v>
      </c>
      <c r="F254" s="7" cm="1">
        <f t="array" ref="F254">IFERROR(INDEX(Stock_DataSet!$G$2:$G$6186, MATCH(1, (Stock_DataSet!$B$2:$B$6186=$A254)*(Stock_DataSet!$A$2:$A$6186=F$1), 0)), "")</f>
        <v>2014.23461914062</v>
      </c>
    </row>
    <row r="255" spans="1:6" x14ac:dyDescent="0.25">
      <c r="A255" s="10">
        <v>44116</v>
      </c>
      <c r="B255" s="7" cm="1">
        <f t="array" ref="B255">IFERROR(INDEX(Stock_DataSet!$G$2:$G$6186, MATCH(1, (Stock_DataSet!$B$2:$B$6186=$A255)*(Stock_DataSet!$A$2:$A$6186=B$1), 0)), "")</f>
        <v>2036.79919433593</v>
      </c>
      <c r="C255" s="7" cm="1">
        <f t="array" ref="C255">IFERROR(INDEX(Stock_DataSet!$G$2:$G$6186, MATCH(1, (Stock_DataSet!$B$2:$B$6186=$A255)*(Stock_DataSet!$A$2:$A$6186=C$1), 0)), "")</f>
        <v>2629.88159179687</v>
      </c>
      <c r="D255" s="7" cm="1">
        <f t="array" ref="D255">IFERROR(INDEX(Stock_DataSet!$G$2:$G$6186, MATCH(1, (Stock_DataSet!$B$2:$B$6186=$A255)*(Stock_DataSet!$A$2:$A$6186=D$1), 0)), "")</f>
        <v>1165.07800292968</v>
      </c>
      <c r="E255" s="7" cm="1">
        <f t="array" ref="E255">IFERROR(INDEX(Stock_DataSet!$G$2:$G$6186, MATCH(1, (Stock_DataSet!$B$2:$B$6186=$A255)*(Stock_DataSet!$A$2:$A$6186=E$1), 0)), "")</f>
        <v>1032.62744140625</v>
      </c>
      <c r="F255" s="7" cm="1">
        <f t="array" ref="F255">IFERROR(INDEX(Stock_DataSet!$G$2:$G$6186, MATCH(1, (Stock_DataSet!$B$2:$B$6186=$A255)*(Stock_DataSet!$A$2:$A$6186=F$1), 0)), "")</f>
        <v>2013.05749511718</v>
      </c>
    </row>
    <row r="256" spans="1:6" x14ac:dyDescent="0.25">
      <c r="A256" s="10">
        <v>44117</v>
      </c>
      <c r="B256" s="7" cm="1">
        <f t="array" ref="B256">IFERROR(INDEX(Stock_DataSet!$G$2:$G$6186, MATCH(1, (Stock_DataSet!$B$2:$B$6186=$A256)*(Stock_DataSet!$A$2:$A$6186=B$1), 0)), "")</f>
        <v>2076.54174804687</v>
      </c>
      <c r="C256" s="7" cm="1">
        <f t="array" ref="C256">IFERROR(INDEX(Stock_DataSet!$G$2:$G$6186, MATCH(1, (Stock_DataSet!$B$2:$B$6186=$A256)*(Stock_DataSet!$A$2:$A$6186=C$1), 0)), "")</f>
        <v>2626.67626953125</v>
      </c>
      <c r="D256" s="7" cm="1">
        <f t="array" ref="D256">IFERROR(INDEX(Stock_DataSet!$G$2:$G$6186, MATCH(1, (Stock_DataSet!$B$2:$B$6186=$A256)*(Stock_DataSet!$A$2:$A$6186=D$1), 0)), "")</f>
        <v>1150.486328125</v>
      </c>
      <c r="E256" s="7" cm="1">
        <f t="array" ref="E256">IFERROR(INDEX(Stock_DataSet!$G$2:$G$6186, MATCH(1, (Stock_DataSet!$B$2:$B$6186=$A256)*(Stock_DataSet!$A$2:$A$6186=E$1), 0)), "")</f>
        <v>1056.0693359375</v>
      </c>
      <c r="F256" s="7" cm="1">
        <f t="array" ref="F256">IFERROR(INDEX(Stock_DataSet!$G$2:$G$6186, MATCH(1, (Stock_DataSet!$B$2:$B$6186=$A256)*(Stock_DataSet!$A$2:$A$6186=F$1), 0)), "")</f>
        <v>2012.86926269531</v>
      </c>
    </row>
    <row r="257" spans="1:6" x14ac:dyDescent="0.25">
      <c r="A257" s="10">
        <v>44118</v>
      </c>
      <c r="B257" s="7" cm="1">
        <f t="array" ref="B257">IFERROR(INDEX(Stock_DataSet!$G$2:$G$6186, MATCH(1, (Stock_DataSet!$B$2:$B$6186=$A257)*(Stock_DataSet!$A$2:$A$6186=B$1), 0)), "")</f>
        <v>2082.73291015625</v>
      </c>
      <c r="C257" s="7" cm="1">
        <f t="array" ref="C257">IFERROR(INDEX(Stock_DataSet!$G$2:$G$6186, MATCH(1, (Stock_DataSet!$B$2:$B$6186=$A257)*(Stock_DataSet!$A$2:$A$6186=C$1), 0)), "")</f>
        <v>2622.05615234375</v>
      </c>
      <c r="D257" s="7" cm="1">
        <f t="array" ref="D257">IFERROR(INDEX(Stock_DataSet!$G$2:$G$6186, MATCH(1, (Stock_DataSet!$B$2:$B$6186=$A257)*(Stock_DataSet!$A$2:$A$6186=D$1), 0)), "")</f>
        <v>1163.01416015625</v>
      </c>
      <c r="E257" s="7" cm="1">
        <f t="array" ref="E257">IFERROR(INDEX(Stock_DataSet!$G$2:$G$6186, MATCH(1, (Stock_DataSet!$B$2:$B$6186=$A257)*(Stock_DataSet!$A$2:$A$6186=E$1), 0)), "")</f>
        <v>1037.09692382812</v>
      </c>
      <c r="F257" s="7" cm="1">
        <f t="array" ref="F257">IFERROR(INDEX(Stock_DataSet!$G$2:$G$6186, MATCH(1, (Stock_DataSet!$B$2:$B$6186=$A257)*(Stock_DataSet!$A$2:$A$6186=F$1), 0)), "")</f>
        <v>2031.6494140625</v>
      </c>
    </row>
    <row r="258" spans="1:6" x14ac:dyDescent="0.25">
      <c r="A258" s="10">
        <v>44119</v>
      </c>
      <c r="B258" s="7" cm="1">
        <f t="array" ref="B258">IFERROR(INDEX(Stock_DataSet!$G$2:$G$6186, MATCH(1, (Stock_DataSet!$B$2:$B$6186=$A258)*(Stock_DataSet!$A$2:$A$6186=B$1), 0)), "")</f>
        <v>2008.98388671875</v>
      </c>
      <c r="C258" s="7" cm="1">
        <f t="array" ref="C258">IFERROR(INDEX(Stock_DataSet!$G$2:$G$6186, MATCH(1, (Stock_DataSet!$B$2:$B$6186=$A258)*(Stock_DataSet!$A$2:$A$6186=C$1), 0)), "")</f>
        <v>2557.662109375</v>
      </c>
      <c r="D258" s="7" cm="1">
        <f t="array" ref="D258">IFERROR(INDEX(Stock_DataSet!$G$2:$G$6186, MATCH(1, (Stock_DataSet!$B$2:$B$6186=$A258)*(Stock_DataSet!$A$2:$A$6186=D$1), 0)), "")</f>
        <v>1122.45495605468</v>
      </c>
      <c r="E258" s="7" cm="1">
        <f t="array" ref="E258">IFERROR(INDEX(Stock_DataSet!$G$2:$G$6186, MATCH(1, (Stock_DataSet!$B$2:$B$6186=$A258)*(Stock_DataSet!$A$2:$A$6186=E$1), 0)), "")</f>
        <v>1010.873046875</v>
      </c>
      <c r="F258" s="7" cm="1">
        <f t="array" ref="F258">IFERROR(INDEX(Stock_DataSet!$G$2:$G$6186, MATCH(1, (Stock_DataSet!$B$2:$B$6186=$A258)*(Stock_DataSet!$A$2:$A$6186=F$1), 0)), "")</f>
        <v>2026.37805175781</v>
      </c>
    </row>
    <row r="259" spans="1:6" x14ac:dyDescent="0.25">
      <c r="A259" s="10">
        <v>44120</v>
      </c>
      <c r="B259" s="7" cm="1">
        <f t="array" ref="B259">IFERROR(INDEX(Stock_DataSet!$G$2:$G$6186, MATCH(1, (Stock_DataSet!$B$2:$B$6186=$A259)*(Stock_DataSet!$A$2:$A$6186=B$1), 0)), "")</f>
        <v>1981.03198242187</v>
      </c>
      <c r="C259" s="7" cm="1">
        <f t="array" ref="C259">IFERROR(INDEX(Stock_DataSet!$G$2:$G$6186, MATCH(1, (Stock_DataSet!$B$2:$B$6186=$A259)*(Stock_DataSet!$A$2:$A$6186=C$1), 0)), "")</f>
        <v>2578.84692382812</v>
      </c>
      <c r="D259" s="7" cm="1">
        <f t="array" ref="D259">IFERROR(INDEX(Stock_DataSet!$G$2:$G$6186, MATCH(1, (Stock_DataSet!$B$2:$B$6186=$A259)*(Stock_DataSet!$A$2:$A$6186=D$1), 0)), "")</f>
        <v>1151.35034179687</v>
      </c>
      <c r="E259" s="7" cm="1">
        <f t="array" ref="E259">IFERROR(INDEX(Stock_DataSet!$G$2:$G$6186, MATCH(1, (Stock_DataSet!$B$2:$B$6186=$A259)*(Stock_DataSet!$A$2:$A$6186=E$1), 0)), "")</f>
        <v>1028.43176269531</v>
      </c>
      <c r="F259" s="7" cm="1">
        <f t="array" ref="F259">IFERROR(INDEX(Stock_DataSet!$G$2:$G$6186, MATCH(1, (Stock_DataSet!$B$2:$B$6186=$A259)*(Stock_DataSet!$A$2:$A$6186=F$1), 0)), "")</f>
        <v>2024.49548339843</v>
      </c>
    </row>
    <row r="260" spans="1:6" x14ac:dyDescent="0.25">
      <c r="A260" s="10">
        <v>44123</v>
      </c>
      <c r="B260" s="7" cm="1">
        <f t="array" ref="B260">IFERROR(INDEX(Stock_DataSet!$G$2:$G$6186, MATCH(1, (Stock_DataSet!$B$2:$B$6186=$A260)*(Stock_DataSet!$A$2:$A$6186=B$1), 0)), "")</f>
        <v>1981.39599609375</v>
      </c>
      <c r="C260" s="7" cm="1">
        <f t="array" ref="C260">IFERROR(INDEX(Stock_DataSet!$G$2:$G$6186, MATCH(1, (Stock_DataSet!$B$2:$B$6186=$A260)*(Stock_DataSet!$A$2:$A$6186=C$1), 0)), "")</f>
        <v>2530.55126953125</v>
      </c>
      <c r="D260" s="7" cm="1">
        <f t="array" ref="D260">IFERROR(INDEX(Stock_DataSet!$G$2:$G$6186, MATCH(1, (Stock_DataSet!$B$2:$B$6186=$A260)*(Stock_DataSet!$A$2:$A$6186=D$1), 0)), "")</f>
        <v>1155.38232421875</v>
      </c>
      <c r="E260" s="7" cm="1">
        <f t="array" ref="E260">IFERROR(INDEX(Stock_DataSet!$G$2:$G$6186, MATCH(1, (Stock_DataSet!$B$2:$B$6186=$A260)*(Stock_DataSet!$A$2:$A$6186=E$1), 0)), "")</f>
        <v>1026.97216796875</v>
      </c>
      <c r="F260" s="7" cm="1">
        <f t="array" ref="F260">IFERROR(INDEX(Stock_DataSet!$G$2:$G$6186, MATCH(1, (Stock_DataSet!$B$2:$B$6186=$A260)*(Stock_DataSet!$A$2:$A$6186=F$1), 0)), "")</f>
        <v>2050.14819335937</v>
      </c>
    </row>
    <row r="261" spans="1:6" x14ac:dyDescent="0.25">
      <c r="A261" s="10">
        <v>44124</v>
      </c>
      <c r="B261" s="7" cm="1">
        <f t="array" ref="B261">IFERROR(INDEX(Stock_DataSet!$G$2:$G$6186, MATCH(1, (Stock_DataSet!$B$2:$B$6186=$A261)*(Stock_DataSet!$A$2:$A$6186=B$1), 0)), "")</f>
        <v>1962.91345214843</v>
      </c>
      <c r="C261" s="7" cm="1">
        <f t="array" ref="C261">IFERROR(INDEX(Stock_DataSet!$G$2:$G$6186, MATCH(1, (Stock_DataSet!$B$2:$B$6186=$A261)*(Stock_DataSet!$A$2:$A$6186=C$1), 0)), "")</f>
        <v>2556.16918945312</v>
      </c>
      <c r="D261" s="7" cm="1">
        <f t="array" ref="D261">IFERROR(INDEX(Stock_DataSet!$G$2:$G$6186, MATCH(1, (Stock_DataSet!$B$2:$B$6186=$A261)*(Stock_DataSet!$A$2:$A$6186=D$1), 0)), "")</f>
        <v>1174.96569824218</v>
      </c>
      <c r="E261" s="7" cm="1">
        <f t="array" ref="E261">IFERROR(INDEX(Stock_DataSet!$G$2:$G$6186, MATCH(1, (Stock_DataSet!$B$2:$B$6186=$A261)*(Stock_DataSet!$A$2:$A$6186=E$1), 0)), "")</f>
        <v>1037.55297851562</v>
      </c>
      <c r="F261" s="7" cm="1">
        <f t="array" ref="F261">IFERROR(INDEX(Stock_DataSet!$G$2:$G$6186, MATCH(1, (Stock_DataSet!$B$2:$B$6186=$A261)*(Stock_DataSet!$A$2:$A$6186=F$1), 0)), "")</f>
        <v>2045.72375488281</v>
      </c>
    </row>
    <row r="262" spans="1:6" x14ac:dyDescent="0.25">
      <c r="A262" s="10">
        <v>44125</v>
      </c>
      <c r="B262" s="7" cm="1">
        <f t="array" ref="B262">IFERROR(INDEX(Stock_DataSet!$G$2:$G$6186, MATCH(1, (Stock_DataSet!$B$2:$B$6186=$A262)*(Stock_DataSet!$A$2:$A$6186=B$1), 0)), "")</f>
        <v>1934.41516113281</v>
      </c>
      <c r="C262" s="7" cm="1">
        <f t="array" ref="C262">IFERROR(INDEX(Stock_DataSet!$G$2:$G$6186, MATCH(1, (Stock_DataSet!$B$2:$B$6186=$A262)*(Stock_DataSet!$A$2:$A$6186=C$1), 0)), "")</f>
        <v>2496.81420898437</v>
      </c>
      <c r="D262" s="7" cm="1">
        <f t="array" ref="D262">IFERROR(INDEX(Stock_DataSet!$G$2:$G$6186, MATCH(1, (Stock_DataSet!$B$2:$B$6186=$A262)*(Stock_DataSet!$A$2:$A$6186=D$1), 0)), "")</f>
        <v>1196.80529785156</v>
      </c>
      <c r="E262" s="7" cm="1">
        <f t="array" ref="E262">IFERROR(INDEX(Stock_DataSet!$G$2:$G$6186, MATCH(1, (Stock_DataSet!$B$2:$B$6186=$A262)*(Stock_DataSet!$A$2:$A$6186=E$1), 0)), "")</f>
        <v>1047.44970703125</v>
      </c>
      <c r="F262" s="7" cm="1">
        <f t="array" ref="F262">IFERROR(INDEX(Stock_DataSet!$G$2:$G$6186, MATCH(1, (Stock_DataSet!$B$2:$B$6186=$A262)*(Stock_DataSet!$A$2:$A$6186=F$1), 0)), "")</f>
        <v>2036.35668945312</v>
      </c>
    </row>
    <row r="263" spans="1:6" x14ac:dyDescent="0.25">
      <c r="A263" s="10">
        <v>44126</v>
      </c>
      <c r="B263" s="7" cm="1">
        <f t="array" ref="B263">IFERROR(INDEX(Stock_DataSet!$G$2:$G$6186, MATCH(1, (Stock_DataSet!$B$2:$B$6186=$A263)*(Stock_DataSet!$A$2:$A$6186=B$1), 0)), "")</f>
        <v>1918.34509277343</v>
      </c>
      <c r="C263" s="7" cm="1">
        <f t="array" ref="C263">IFERROR(INDEX(Stock_DataSet!$G$2:$G$6186, MATCH(1, (Stock_DataSet!$B$2:$B$6186=$A263)*(Stock_DataSet!$A$2:$A$6186=C$1), 0)), "")</f>
        <v>2492.84790039062</v>
      </c>
      <c r="D263" s="7" cm="1">
        <f t="array" ref="D263">IFERROR(INDEX(Stock_DataSet!$G$2:$G$6186, MATCH(1, (Stock_DataSet!$B$2:$B$6186=$A263)*(Stock_DataSet!$A$2:$A$6186=D$1), 0)), "")</f>
        <v>1183.94152832031</v>
      </c>
      <c r="E263" s="7" cm="1">
        <f t="array" ref="E263">IFERROR(INDEX(Stock_DataSet!$G$2:$G$6186, MATCH(1, (Stock_DataSet!$B$2:$B$6186=$A263)*(Stock_DataSet!$A$2:$A$6186=E$1), 0)), "")</f>
        <v>1029.84558105468</v>
      </c>
      <c r="F263" s="7" cm="1">
        <f t="array" ref="F263">IFERROR(INDEX(Stock_DataSet!$G$2:$G$6186, MATCH(1, (Stock_DataSet!$B$2:$B$6186=$A263)*(Stock_DataSet!$A$2:$A$6186=F$1), 0)), "")</f>
        <v>2051.60766601562</v>
      </c>
    </row>
    <row r="264" spans="1:6" x14ac:dyDescent="0.25">
      <c r="A264" s="10">
        <v>44127</v>
      </c>
      <c r="B264" s="7" cm="1">
        <f t="array" ref="B264">IFERROR(INDEX(Stock_DataSet!$G$2:$G$6186, MATCH(1, (Stock_DataSet!$B$2:$B$6186=$A264)*(Stock_DataSet!$A$2:$A$6186=B$1), 0)), "")</f>
        <v>1923.89904785156</v>
      </c>
      <c r="C264" s="7" cm="1">
        <f t="array" ref="C264">IFERROR(INDEX(Stock_DataSet!$G$2:$G$6186, MATCH(1, (Stock_DataSet!$B$2:$B$6186=$A264)*(Stock_DataSet!$A$2:$A$6186=C$1), 0)), "")</f>
        <v>2507.45336914062</v>
      </c>
      <c r="D264" s="7" cm="1">
        <f t="array" ref="D264">IFERROR(INDEX(Stock_DataSet!$G$2:$G$6186, MATCH(1, (Stock_DataSet!$B$2:$B$6186=$A264)*(Stock_DataSet!$A$2:$A$6186=D$1), 0)), "")</f>
        <v>1186.34155273437</v>
      </c>
      <c r="E264" s="7" cm="1">
        <f t="array" ref="E264">IFERROR(INDEX(Stock_DataSet!$G$2:$G$6186, MATCH(1, (Stock_DataSet!$B$2:$B$6186=$A264)*(Stock_DataSet!$A$2:$A$6186=E$1), 0)), "")</f>
        <v>1034.86999511718</v>
      </c>
      <c r="F264" s="7" cm="1">
        <f t="array" ref="F264">IFERROR(INDEX(Stock_DataSet!$G$2:$G$6186, MATCH(1, (Stock_DataSet!$B$2:$B$6186=$A264)*(Stock_DataSet!$A$2:$A$6186=F$1), 0)), "")</f>
        <v>2018.18811035156</v>
      </c>
    </row>
    <row r="265" spans="1:6" x14ac:dyDescent="0.25">
      <c r="A265" s="10">
        <v>44130</v>
      </c>
      <c r="B265" s="7" cm="1">
        <f t="array" ref="B265">IFERROR(INDEX(Stock_DataSet!$G$2:$G$6186, MATCH(1, (Stock_DataSet!$B$2:$B$6186=$A265)*(Stock_DataSet!$A$2:$A$6186=B$1), 0)), "")</f>
        <v>1847.46398925781</v>
      </c>
      <c r="C265" s="7" cm="1">
        <f t="array" ref="C265">IFERROR(INDEX(Stock_DataSet!$G$2:$G$6186, MATCH(1, (Stock_DataSet!$B$2:$B$6186=$A265)*(Stock_DataSet!$A$2:$A$6186=C$1), 0)), "")</f>
        <v>2508.76000976562</v>
      </c>
      <c r="D265" s="7" cm="1">
        <f t="array" ref="D265">IFERROR(INDEX(Stock_DataSet!$G$2:$G$6186, MATCH(1, (Stock_DataSet!$B$2:$B$6186=$A265)*(Stock_DataSet!$A$2:$A$6186=D$1), 0)), "")</f>
        <v>1162.43811035156</v>
      </c>
      <c r="E265" s="7" cm="1">
        <f t="array" ref="E265">IFERROR(INDEX(Stock_DataSet!$G$2:$G$6186, MATCH(1, (Stock_DataSet!$B$2:$B$6186=$A265)*(Stock_DataSet!$A$2:$A$6186=E$1), 0)), "")</f>
        <v>1025.60437011718</v>
      </c>
      <c r="F265" s="7" cm="1">
        <f t="array" ref="F265">IFERROR(INDEX(Stock_DataSet!$G$2:$G$6186, MATCH(1, (Stock_DataSet!$B$2:$B$6186=$A265)*(Stock_DataSet!$A$2:$A$6186=F$1), 0)), "")</f>
        <v>2039.74560546875</v>
      </c>
    </row>
    <row r="266" spans="1:6" x14ac:dyDescent="0.25">
      <c r="A266" s="10">
        <v>44131</v>
      </c>
      <c r="B266" s="7" cm="1">
        <f t="array" ref="B266">IFERROR(INDEX(Stock_DataSet!$G$2:$G$6186, MATCH(1, (Stock_DataSet!$B$2:$B$6186=$A266)*(Stock_DataSet!$A$2:$A$6186=B$1), 0)), "")</f>
        <v>1852.38073730468</v>
      </c>
      <c r="C266" s="7" cm="1">
        <f t="array" ref="C266">IFERROR(INDEX(Stock_DataSet!$G$2:$G$6186, MATCH(1, (Stock_DataSet!$B$2:$B$6186=$A266)*(Stock_DataSet!$A$2:$A$6186=C$1), 0)), "")</f>
        <v>2454.58471679687</v>
      </c>
      <c r="D266" s="7" cm="1">
        <f t="array" ref="D266">IFERROR(INDEX(Stock_DataSet!$G$2:$G$6186, MATCH(1, (Stock_DataSet!$B$2:$B$6186=$A266)*(Stock_DataSet!$A$2:$A$6186=D$1), 0)), "")</f>
        <v>1183.74963378906</v>
      </c>
      <c r="E266" s="7" cm="1">
        <f t="array" ref="E266">IFERROR(INDEX(Stock_DataSet!$G$2:$G$6186, MATCH(1, (Stock_DataSet!$B$2:$B$6186=$A266)*(Stock_DataSet!$A$2:$A$6186=E$1), 0)), "")</f>
        <v>1005.69073486328</v>
      </c>
      <c r="F266" s="7" cm="1">
        <f t="array" ref="F266">IFERROR(INDEX(Stock_DataSet!$G$2:$G$6186, MATCH(1, (Stock_DataSet!$B$2:$B$6186=$A266)*(Stock_DataSet!$A$2:$A$6186=F$1), 0)), "")</f>
        <v>2049.11254882812</v>
      </c>
    </row>
    <row r="267" spans="1:6" x14ac:dyDescent="0.25">
      <c r="A267" s="10">
        <v>44132</v>
      </c>
      <c r="B267" s="7" cm="1">
        <f t="array" ref="B267">IFERROR(INDEX(Stock_DataSet!$G$2:$G$6186, MATCH(1, (Stock_DataSet!$B$2:$B$6186=$A267)*(Stock_DataSet!$A$2:$A$6186=B$1), 0)), "")</f>
        <v>1831.39392089843</v>
      </c>
      <c r="C267" s="7" cm="1">
        <f t="array" ref="C267">IFERROR(INDEX(Stock_DataSet!$G$2:$G$6186, MATCH(1, (Stock_DataSet!$B$2:$B$6186=$A267)*(Stock_DataSet!$A$2:$A$6186=C$1), 0)), "")</f>
        <v>2447.16528320312</v>
      </c>
      <c r="D267" s="7" cm="1">
        <f t="array" ref="D267">IFERROR(INDEX(Stock_DataSet!$G$2:$G$6186, MATCH(1, (Stock_DataSet!$B$2:$B$6186=$A267)*(Stock_DataSet!$A$2:$A$6186=D$1), 0)), "")</f>
        <v>1161.18994140625</v>
      </c>
      <c r="E267" s="7" cm="1">
        <f t="array" ref="E267">IFERROR(INDEX(Stock_DataSet!$G$2:$G$6186, MATCH(1, (Stock_DataSet!$B$2:$B$6186=$A267)*(Stock_DataSet!$A$2:$A$6186=E$1), 0)), "")</f>
        <v>992.50726318359295</v>
      </c>
      <c r="F267" s="7" cm="1">
        <f t="array" ref="F267">IFERROR(INDEX(Stock_DataSet!$G$2:$G$6186, MATCH(1, (Stock_DataSet!$B$2:$B$6186=$A267)*(Stock_DataSet!$A$2:$A$6186=F$1), 0)), "")</f>
        <v>2050.67602539062</v>
      </c>
    </row>
    <row r="268" spans="1:6" x14ac:dyDescent="0.25">
      <c r="A268" s="10">
        <v>44133</v>
      </c>
      <c r="B268" s="7" cm="1">
        <f t="array" ref="B268">IFERROR(INDEX(Stock_DataSet!$G$2:$G$6186, MATCH(1, (Stock_DataSet!$B$2:$B$6186=$A268)*(Stock_DataSet!$A$2:$A$6186=B$1), 0)), "")</f>
        <v>1845.46081542968</v>
      </c>
      <c r="C268" s="7" cm="1">
        <f t="array" ref="C268">IFERROR(INDEX(Stock_DataSet!$G$2:$G$6186, MATCH(1, (Stock_DataSet!$B$2:$B$6186=$A268)*(Stock_DataSet!$A$2:$A$6186=C$1), 0)), "")</f>
        <v>2456.91772460937</v>
      </c>
      <c r="D268" s="7" cm="1">
        <f t="array" ref="D268">IFERROR(INDEX(Stock_DataSet!$G$2:$G$6186, MATCH(1, (Stock_DataSet!$B$2:$B$6186=$A268)*(Stock_DataSet!$A$2:$A$6186=D$1), 0)), "")</f>
        <v>1139.68664550781</v>
      </c>
      <c r="E268" s="7" cm="1">
        <f t="array" ref="E268">IFERROR(INDEX(Stock_DataSet!$G$2:$G$6186, MATCH(1, (Stock_DataSet!$B$2:$B$6186=$A268)*(Stock_DataSet!$A$2:$A$6186=E$1), 0)), "")</f>
        <v>990.93981933593705</v>
      </c>
      <c r="F268" s="7" cm="1">
        <f t="array" ref="F268">IFERROR(INDEX(Stock_DataSet!$G$2:$G$6186, MATCH(1, (Stock_DataSet!$B$2:$B$6186=$A268)*(Stock_DataSet!$A$2:$A$6186=F$1), 0)), "")</f>
        <v>2010.64489746093</v>
      </c>
    </row>
    <row r="269" spans="1:6" x14ac:dyDescent="0.25">
      <c r="A269" s="10">
        <v>44134</v>
      </c>
      <c r="B269" s="7" cm="1">
        <f t="array" ref="B269">IFERROR(INDEX(Stock_DataSet!$G$2:$G$6186, MATCH(1, (Stock_DataSet!$B$2:$B$6186=$A269)*(Stock_DataSet!$A$2:$A$6186=B$1), 0)), "")</f>
        <v>1870.59020996093</v>
      </c>
      <c r="C269" s="7" cm="1">
        <f t="array" ref="C269">IFERROR(INDEX(Stock_DataSet!$G$2:$G$6186, MATCH(1, (Stock_DataSet!$B$2:$B$6186=$A269)*(Stock_DataSet!$A$2:$A$6186=C$1), 0)), "")</f>
        <v>2486.96875</v>
      </c>
      <c r="D269" s="7" cm="1">
        <f t="array" ref="D269">IFERROR(INDEX(Stock_DataSet!$G$2:$G$6186, MATCH(1, (Stock_DataSet!$B$2:$B$6186=$A269)*(Stock_DataSet!$A$2:$A$6186=D$1), 0)), "")</f>
        <v>1136.1826171875</v>
      </c>
      <c r="E269" s="7" cm="1">
        <f t="array" ref="E269">IFERROR(INDEX(Stock_DataSet!$G$2:$G$6186, MATCH(1, (Stock_DataSet!$B$2:$B$6186=$A269)*(Stock_DataSet!$A$2:$A$6186=E$1), 0)), "")</f>
        <v>977.80236816406205</v>
      </c>
      <c r="F269" s="7" cm="1">
        <f t="array" ref="F269">IFERROR(INDEX(Stock_DataSet!$G$2:$G$6186, MATCH(1, (Stock_DataSet!$B$2:$B$6186=$A269)*(Stock_DataSet!$A$2:$A$6186=F$1), 0)), "")</f>
        <v>1962.51318359375</v>
      </c>
    </row>
    <row r="270" spans="1:6" x14ac:dyDescent="0.25">
      <c r="A270" s="10">
        <v>44137</v>
      </c>
      <c r="B270" s="7" cm="1">
        <f t="array" ref="B270">IFERROR(INDEX(Stock_DataSet!$G$2:$G$6186, MATCH(1, (Stock_DataSet!$B$2:$B$6186=$A270)*(Stock_DataSet!$A$2:$A$6186=B$1), 0)), "")</f>
        <v>1709.38891601562</v>
      </c>
      <c r="C270" s="7" cm="1">
        <f t="array" ref="C270">IFERROR(INDEX(Stock_DataSet!$G$2:$G$6186, MATCH(1, (Stock_DataSet!$B$2:$B$6186=$A270)*(Stock_DataSet!$A$2:$A$6186=C$1), 0)), "")</f>
        <v>2430.74047851562</v>
      </c>
      <c r="D270" s="7" cm="1">
        <f t="array" ref="D270">IFERROR(INDEX(Stock_DataSet!$G$2:$G$6186, MATCH(1, (Stock_DataSet!$B$2:$B$6186=$A270)*(Stock_DataSet!$A$2:$A$6186=D$1), 0)), "")</f>
        <v>1166.61413574218</v>
      </c>
      <c r="E270" s="7" cm="1">
        <f t="array" ref="E270">IFERROR(INDEX(Stock_DataSet!$G$2:$G$6186, MATCH(1, (Stock_DataSet!$B$2:$B$6186=$A270)*(Stock_DataSet!$A$2:$A$6186=E$1), 0)), "")</f>
        <v>988.5888671875</v>
      </c>
      <c r="F270" s="7" cm="1">
        <f t="array" ref="F270">IFERROR(INDEX(Stock_DataSet!$G$2:$G$6186, MATCH(1, (Stock_DataSet!$B$2:$B$6186=$A270)*(Stock_DataSet!$A$2:$A$6186=F$1), 0)), "")</f>
        <v>1963.17639160156</v>
      </c>
    </row>
    <row r="271" spans="1:6" x14ac:dyDescent="0.25">
      <c r="A271" s="10">
        <v>44138</v>
      </c>
      <c r="B271" s="7" cm="1">
        <f t="array" ref="B271">IFERROR(INDEX(Stock_DataSet!$G$2:$G$6186, MATCH(1, (Stock_DataSet!$B$2:$B$6186=$A271)*(Stock_DataSet!$A$2:$A$6186=B$1), 0)), "")</f>
        <v>1684.76049804687</v>
      </c>
      <c r="C271" s="7" cm="1">
        <f t="array" ref="C271">IFERROR(INDEX(Stock_DataSet!$G$2:$G$6186, MATCH(1, (Stock_DataSet!$B$2:$B$6186=$A271)*(Stock_DataSet!$A$2:$A$6186=C$1), 0)), "")</f>
        <v>2457.80419921875</v>
      </c>
      <c r="D271" s="7" cm="1">
        <f t="array" ref="D271">IFERROR(INDEX(Stock_DataSet!$G$2:$G$6186, MATCH(1, (Stock_DataSet!$B$2:$B$6186=$A271)*(Stock_DataSet!$A$2:$A$6186=D$1), 0)), "")</f>
        <v>1198.00537109375</v>
      </c>
      <c r="E271" s="7" cm="1">
        <f t="array" ref="E271">IFERROR(INDEX(Stock_DataSet!$G$2:$G$6186, MATCH(1, (Stock_DataSet!$B$2:$B$6186=$A271)*(Stock_DataSet!$A$2:$A$6186=E$1), 0)), "")</f>
        <v>979.60015869140602</v>
      </c>
      <c r="F271" s="7" cm="1">
        <f t="array" ref="F271">IFERROR(INDEX(Stock_DataSet!$G$2:$G$6186, MATCH(1, (Stock_DataSet!$B$2:$B$6186=$A271)*(Stock_DataSet!$A$2:$A$6186=F$1), 0)), "")</f>
        <v>1947.73229980468</v>
      </c>
    </row>
    <row r="272" spans="1:6" x14ac:dyDescent="0.25">
      <c r="A272" s="10">
        <v>44139</v>
      </c>
      <c r="B272" s="7" cm="1">
        <f t="array" ref="B272">IFERROR(INDEX(Stock_DataSet!$G$2:$G$6186, MATCH(1, (Stock_DataSet!$B$2:$B$6186=$A272)*(Stock_DataSet!$A$2:$A$6186=B$1), 0)), "")</f>
        <v>1741.93884277343</v>
      </c>
      <c r="C272" s="7" cm="1">
        <f t="array" ref="C272">IFERROR(INDEX(Stock_DataSet!$G$2:$G$6186, MATCH(1, (Stock_DataSet!$B$2:$B$6186=$A272)*(Stock_DataSet!$A$2:$A$6186=C$1), 0)), "")</f>
        <v>2476.04931640625</v>
      </c>
      <c r="D272" s="7" cm="1">
        <f t="array" ref="D272">IFERROR(INDEX(Stock_DataSet!$G$2:$G$6186, MATCH(1, (Stock_DataSet!$B$2:$B$6186=$A272)*(Stock_DataSet!$A$2:$A$6186=D$1), 0)), "")</f>
        <v>1207.0771484375</v>
      </c>
      <c r="E272" s="7" cm="1">
        <f t="array" ref="E272">IFERROR(INDEX(Stock_DataSet!$G$2:$G$6186, MATCH(1, (Stock_DataSet!$B$2:$B$6186=$A272)*(Stock_DataSet!$A$2:$A$6186=E$1), 0)), "")</f>
        <v>1008.54864501953</v>
      </c>
      <c r="F272" s="7" cm="1">
        <f t="array" ref="F272">IFERROR(INDEX(Stock_DataSet!$G$2:$G$6186, MATCH(1, (Stock_DataSet!$B$2:$B$6186=$A272)*(Stock_DataSet!$A$2:$A$6186=F$1), 0)), "")</f>
        <v>1951.85400390625</v>
      </c>
    </row>
    <row r="273" spans="1:6" x14ac:dyDescent="0.25">
      <c r="A273" s="10">
        <v>44140</v>
      </c>
      <c r="B273" s="7" cm="1">
        <f t="array" ref="B273">IFERROR(INDEX(Stock_DataSet!$G$2:$G$6186, MATCH(1, (Stock_DataSet!$B$2:$B$6186=$A273)*(Stock_DataSet!$A$2:$A$6186=B$1), 0)), "")</f>
        <v>1779.9970703125</v>
      </c>
      <c r="C273" s="7" cm="1">
        <f t="array" ref="C273">IFERROR(INDEX(Stock_DataSet!$G$2:$G$6186, MATCH(1, (Stock_DataSet!$B$2:$B$6186=$A273)*(Stock_DataSet!$A$2:$A$6186=C$1), 0)), "")</f>
        <v>2506.4267578125</v>
      </c>
      <c r="D273" s="7" cm="1">
        <f t="array" ref="D273">IFERROR(INDEX(Stock_DataSet!$G$2:$G$6186, MATCH(1, (Stock_DataSet!$B$2:$B$6186=$A273)*(Stock_DataSet!$A$2:$A$6186=D$1), 0)), "")</f>
        <v>1218.40478515625</v>
      </c>
      <c r="E273" s="7" cm="1">
        <f t="array" ref="E273">IFERROR(INDEX(Stock_DataSet!$G$2:$G$6186, MATCH(1, (Stock_DataSet!$B$2:$B$6186=$A273)*(Stock_DataSet!$A$2:$A$6186=E$1), 0)), "")</f>
        <v>1017.81414794921</v>
      </c>
      <c r="F273" s="7" cm="1">
        <f t="array" ref="F273">IFERROR(INDEX(Stock_DataSet!$G$2:$G$6186, MATCH(1, (Stock_DataSet!$B$2:$B$6186=$A273)*(Stock_DataSet!$A$2:$A$6186=F$1), 0)), "")</f>
        <v>1991.93249511718</v>
      </c>
    </row>
    <row r="274" spans="1:6" x14ac:dyDescent="0.25">
      <c r="A274" s="10">
        <v>44141</v>
      </c>
      <c r="B274" s="7" cm="1">
        <f t="array" ref="B274">IFERROR(INDEX(Stock_DataSet!$G$2:$G$6186, MATCH(1, (Stock_DataSet!$B$2:$B$6186=$A274)*(Stock_DataSet!$A$2:$A$6186=B$1), 0)), "")</f>
        <v>1847.50952148437</v>
      </c>
      <c r="C274" s="7" cm="1">
        <f t="array" ref="C274">IFERROR(INDEX(Stock_DataSet!$G$2:$G$6186, MATCH(1, (Stock_DataSet!$B$2:$B$6186=$A274)*(Stock_DataSet!$A$2:$A$6186=C$1), 0)), "")</f>
        <v>2526.72509765625</v>
      </c>
      <c r="D274" s="7" cm="1">
        <f t="array" ref="D274">IFERROR(INDEX(Stock_DataSet!$G$2:$G$6186, MATCH(1, (Stock_DataSet!$B$2:$B$6186=$A274)*(Stock_DataSet!$A$2:$A$6186=D$1), 0)), "")</f>
        <v>1255.31604003906</v>
      </c>
      <c r="E274" s="7" cm="1">
        <f t="array" ref="E274">IFERROR(INDEX(Stock_DataSet!$G$2:$G$6186, MATCH(1, (Stock_DataSet!$B$2:$B$6186=$A274)*(Stock_DataSet!$A$2:$A$6186=E$1), 0)), "")</f>
        <v>1025.88122558593</v>
      </c>
      <c r="F274" s="7" cm="1">
        <f t="array" ref="F274">IFERROR(INDEX(Stock_DataSet!$G$2:$G$6186, MATCH(1, (Stock_DataSet!$B$2:$B$6186=$A274)*(Stock_DataSet!$A$2:$A$6186=F$1), 0)), "")</f>
        <v>1984.16284179687</v>
      </c>
    </row>
    <row r="275" spans="1:6" x14ac:dyDescent="0.25">
      <c r="A275" s="10">
        <v>44144</v>
      </c>
      <c r="B275" s="7" cm="1">
        <f t="array" ref="B275">IFERROR(INDEX(Stock_DataSet!$G$2:$G$6186, MATCH(1, (Stock_DataSet!$B$2:$B$6186=$A275)*(Stock_DataSet!$A$2:$A$6186=B$1), 0)), "")</f>
        <v>1867.13037109375</v>
      </c>
      <c r="C275" s="7" cm="1">
        <f t="array" ref="C275">IFERROR(INDEX(Stock_DataSet!$G$2:$G$6186, MATCH(1, (Stock_DataSet!$B$2:$B$6186=$A275)*(Stock_DataSet!$A$2:$A$6186=C$1), 0)), "")</f>
        <v>2544.59594726562</v>
      </c>
      <c r="D275" s="7" cm="1">
        <f t="array" ref="D275">IFERROR(INDEX(Stock_DataSet!$G$2:$G$6186, MATCH(1, (Stock_DataSet!$B$2:$B$6186=$A275)*(Stock_DataSet!$A$2:$A$6186=D$1), 0)), "")</f>
        <v>1286.89929199218</v>
      </c>
      <c r="E275" s="7" cm="1">
        <f t="array" ref="E275">IFERROR(INDEX(Stock_DataSet!$G$2:$G$6186, MATCH(1, (Stock_DataSet!$B$2:$B$6186=$A275)*(Stock_DataSet!$A$2:$A$6186=E$1), 0)), "")</f>
        <v>1047.8232421875</v>
      </c>
      <c r="F275" s="7" cm="1">
        <f t="array" ref="F275">IFERROR(INDEX(Stock_DataSet!$G$2:$G$6186, MATCH(1, (Stock_DataSet!$B$2:$B$6186=$A275)*(Stock_DataSet!$A$2:$A$6186=F$1), 0)), "")</f>
        <v>2020.54602050781</v>
      </c>
    </row>
    <row r="276" spans="1:6" x14ac:dyDescent="0.25">
      <c r="A276" s="10">
        <v>44145</v>
      </c>
      <c r="B276" s="7" cm="1">
        <f t="array" ref="B276">IFERROR(INDEX(Stock_DataSet!$G$2:$G$6186, MATCH(1, (Stock_DataSet!$B$2:$B$6186=$A276)*(Stock_DataSet!$A$2:$A$6186=B$1), 0)), "")</f>
        <v>1897.9501953125</v>
      </c>
      <c r="C276" s="7" cm="1">
        <f t="array" ref="C276">IFERROR(INDEX(Stock_DataSet!$G$2:$G$6186, MATCH(1, (Stock_DataSet!$B$2:$B$6186=$A276)*(Stock_DataSet!$A$2:$A$6186=C$1), 0)), "")</f>
        <v>2472.73681640625</v>
      </c>
      <c r="D276" s="7" cm="1">
        <f t="array" ref="D276">IFERROR(INDEX(Stock_DataSet!$G$2:$G$6186, MATCH(1, (Stock_DataSet!$B$2:$B$6186=$A276)*(Stock_DataSet!$A$2:$A$6186=D$1), 0)), "")</f>
        <v>1337.87414550781</v>
      </c>
      <c r="E276" s="7" cm="1">
        <f t="array" ref="E276">IFERROR(INDEX(Stock_DataSet!$G$2:$G$6186, MATCH(1, (Stock_DataSet!$B$2:$B$6186=$A276)*(Stock_DataSet!$A$2:$A$6186=E$1), 0)), "")</f>
        <v>1005.87518310546</v>
      </c>
      <c r="F276" s="7" cm="1">
        <f t="array" ref="F276">IFERROR(INDEX(Stock_DataSet!$G$2:$G$6186, MATCH(1, (Stock_DataSet!$B$2:$B$6186=$A276)*(Stock_DataSet!$A$2:$A$6186=F$1), 0)), "")</f>
        <v>2024.38354492187</v>
      </c>
    </row>
    <row r="277" spans="1:6" x14ac:dyDescent="0.25">
      <c r="A277" s="10">
        <v>44146</v>
      </c>
      <c r="B277" s="7" cm="1">
        <f t="array" ref="B277">IFERROR(INDEX(Stock_DataSet!$G$2:$G$6186, MATCH(1, (Stock_DataSet!$B$2:$B$6186=$A277)*(Stock_DataSet!$A$2:$A$6186=B$1), 0)), "")</f>
        <v>1818.41943359375</v>
      </c>
      <c r="C277" s="7" cm="1">
        <f t="array" ref="C277">IFERROR(INDEX(Stock_DataSet!$G$2:$G$6186, MATCH(1, (Stock_DataSet!$B$2:$B$6186=$A277)*(Stock_DataSet!$A$2:$A$6186=C$1), 0)), "")</f>
        <v>2508.38696289062</v>
      </c>
      <c r="D277" s="7" cm="1">
        <f t="array" ref="D277">IFERROR(INDEX(Stock_DataSet!$G$2:$G$6186, MATCH(1, (Stock_DataSet!$B$2:$B$6186=$A277)*(Stock_DataSet!$A$2:$A$6186=D$1), 0)), "")</f>
        <v>1334.322265625</v>
      </c>
      <c r="E277" s="7" cm="1">
        <f t="array" ref="E277">IFERROR(INDEX(Stock_DataSet!$G$2:$G$6186, MATCH(1, (Stock_DataSet!$B$2:$B$6186=$A277)*(Stock_DataSet!$A$2:$A$6186=E$1), 0)), "")</f>
        <v>1034.86999511718</v>
      </c>
      <c r="F277" s="7" cm="1">
        <f t="array" ref="F277">IFERROR(INDEX(Stock_DataSet!$G$2:$G$6186, MATCH(1, (Stock_DataSet!$B$2:$B$6186=$A277)*(Stock_DataSet!$A$2:$A$6186=F$1), 0)), "")</f>
        <v>2019.21948242187</v>
      </c>
    </row>
    <row r="278" spans="1:6" x14ac:dyDescent="0.25">
      <c r="A278" s="10">
        <v>44147</v>
      </c>
      <c r="B278" s="7" cm="1">
        <f t="array" ref="B278">IFERROR(INDEX(Stock_DataSet!$G$2:$G$6186, MATCH(1, (Stock_DataSet!$B$2:$B$6186=$A278)*(Stock_DataSet!$A$2:$A$6186=B$1), 0)), "")</f>
        <v>1802.75903320312</v>
      </c>
      <c r="C278" s="7" cm="1">
        <f t="array" ref="C278">IFERROR(INDEX(Stock_DataSet!$G$2:$G$6186, MATCH(1, (Stock_DataSet!$B$2:$B$6186=$A278)*(Stock_DataSet!$A$2:$A$6186=C$1), 0)), "")</f>
        <v>2492.75463867187</v>
      </c>
      <c r="D278" s="7" cm="1">
        <f t="array" ref="D278">IFERROR(INDEX(Stock_DataSet!$G$2:$G$6186, MATCH(1, (Stock_DataSet!$B$2:$B$6186=$A278)*(Stock_DataSet!$A$2:$A$6186=D$1), 0)), "")</f>
        <v>1316.80261230468</v>
      </c>
      <c r="E278" s="7" cm="1">
        <f t="array" ref="E278">IFERROR(INDEX(Stock_DataSet!$G$2:$G$6186, MATCH(1, (Stock_DataSet!$B$2:$B$6186=$A278)*(Stock_DataSet!$A$2:$A$6186=E$1), 0)), "")</f>
        <v>1030.49060058593</v>
      </c>
      <c r="F278" s="7" cm="1">
        <f t="array" ref="F278">IFERROR(INDEX(Stock_DataSet!$G$2:$G$6186, MATCH(1, (Stock_DataSet!$B$2:$B$6186=$A278)*(Stock_DataSet!$A$2:$A$6186=F$1), 0)), "")</f>
        <v>2076.96850585937</v>
      </c>
    </row>
    <row r="279" spans="1:6" x14ac:dyDescent="0.25">
      <c r="A279" s="10">
        <v>44148</v>
      </c>
      <c r="B279" s="7" cm="1">
        <f t="array" ref="B279">IFERROR(INDEX(Stock_DataSet!$G$2:$G$6186, MATCH(1, (Stock_DataSet!$B$2:$B$6186=$A279)*(Stock_DataSet!$A$2:$A$6186=B$1), 0)), "")</f>
        <v>1817.69104003906</v>
      </c>
      <c r="C279" s="7" cm="1">
        <f t="array" ref="C279">IFERROR(INDEX(Stock_DataSet!$G$2:$G$6186, MATCH(1, (Stock_DataSet!$B$2:$B$6186=$A279)*(Stock_DataSet!$A$2:$A$6186=C$1), 0)), "")</f>
        <v>2479.50317382812</v>
      </c>
      <c r="D279" s="7" cm="1">
        <f t="array" ref="D279">IFERROR(INDEX(Stock_DataSet!$G$2:$G$6186, MATCH(1, (Stock_DataSet!$B$2:$B$6186=$A279)*(Stock_DataSet!$A$2:$A$6186=D$1), 0)), "")</f>
        <v>1304.4189453125</v>
      </c>
      <c r="E279" s="7" cm="1">
        <f t="array" ref="E279">IFERROR(INDEX(Stock_DataSet!$G$2:$G$6186, MATCH(1, (Stock_DataSet!$B$2:$B$6186=$A279)*(Stock_DataSet!$A$2:$A$6186=E$1), 0)), "")</f>
        <v>1036.43737792968</v>
      </c>
      <c r="F279" s="7" cm="1">
        <f t="array" ref="F279">IFERROR(INDEX(Stock_DataSet!$G$2:$G$6186, MATCH(1, (Stock_DataSet!$B$2:$B$6186=$A279)*(Stock_DataSet!$A$2:$A$6186=F$1), 0)), "")</f>
        <v>2070.5732421875</v>
      </c>
    </row>
    <row r="280" spans="1:6" x14ac:dyDescent="0.25">
      <c r="A280" s="10">
        <v>44149</v>
      </c>
      <c r="B280" s="7" cm="1">
        <f t="array" ref="B280">IFERROR(INDEX(Stock_DataSet!$G$2:$G$6186, MATCH(1, (Stock_DataSet!$B$2:$B$6186=$A280)*(Stock_DataSet!$A$2:$A$6186=B$1), 0)), "")</f>
        <v>1823.06298828125</v>
      </c>
      <c r="C280" s="7" cm="1">
        <f t="array" ref="C280">IFERROR(INDEX(Stock_DataSet!$G$2:$G$6186, MATCH(1, (Stock_DataSet!$B$2:$B$6186=$A280)*(Stock_DataSet!$A$2:$A$6186=C$1), 0)), "")</f>
        <v>2492.10180664062</v>
      </c>
      <c r="D280" s="7" cm="1">
        <f t="array" ref="D280">IFERROR(INDEX(Stock_DataSet!$G$2:$G$6186, MATCH(1, (Stock_DataSet!$B$2:$B$6186=$A280)*(Stock_DataSet!$A$2:$A$6186=D$1), 0)), "")</f>
        <v>1314.88256835937</v>
      </c>
      <c r="E280" s="7" cm="1">
        <f t="array" ref="E280">IFERROR(INDEX(Stock_DataSet!$G$2:$G$6186, MATCH(1, (Stock_DataSet!$B$2:$B$6186=$A280)*(Stock_DataSet!$A$2:$A$6186=E$1), 0)), "")</f>
        <v>1044.96520996093</v>
      </c>
      <c r="F280" s="7" cm="1">
        <f t="array" ref="F280">IFERROR(INDEX(Stock_DataSet!$G$2:$G$6186, MATCH(1, (Stock_DataSet!$B$2:$B$6186=$A280)*(Stock_DataSet!$A$2:$A$6186=F$1), 0)), "")</f>
        <v>2072.79931640625</v>
      </c>
    </row>
    <row r="281" spans="1:6" x14ac:dyDescent="0.25">
      <c r="A281" s="10">
        <v>44152</v>
      </c>
      <c r="B281" s="7" cm="1">
        <f t="array" ref="B281">IFERROR(INDEX(Stock_DataSet!$G$2:$G$6186, MATCH(1, (Stock_DataSet!$B$2:$B$6186=$A281)*(Stock_DataSet!$A$2:$A$6186=B$1), 0)), "")</f>
        <v>1814.82312011718</v>
      </c>
      <c r="C281" s="7" cm="1">
        <f t="array" ref="C281">IFERROR(INDEX(Stock_DataSet!$G$2:$G$6186, MATCH(1, (Stock_DataSet!$B$2:$B$6186=$A281)*(Stock_DataSet!$A$2:$A$6186=C$1), 0)), "")</f>
        <v>2488.08837890625</v>
      </c>
      <c r="D281" s="7" cm="1">
        <f t="array" ref="D281">IFERROR(INDEX(Stock_DataSet!$G$2:$G$6186, MATCH(1, (Stock_DataSet!$B$2:$B$6186=$A281)*(Stock_DataSet!$A$2:$A$6186=D$1), 0)), "")</f>
        <v>1352.08178710937</v>
      </c>
      <c r="E281" s="7" cm="1">
        <f t="array" ref="E281">IFERROR(INDEX(Stock_DataSet!$G$2:$G$6186, MATCH(1, (Stock_DataSet!$B$2:$B$6186=$A281)*(Stock_DataSet!$A$2:$A$6186=E$1), 0)), "")</f>
        <v>1035.97644042968</v>
      </c>
      <c r="F281" s="7" cm="1">
        <f t="array" ref="F281">IFERROR(INDEX(Stock_DataSet!$G$2:$G$6186, MATCH(1, (Stock_DataSet!$B$2:$B$6186=$A281)*(Stock_DataSet!$A$2:$A$6186=F$1), 0)), "")</f>
        <v>2063.22998046875</v>
      </c>
    </row>
    <row r="282" spans="1:6" x14ac:dyDescent="0.25">
      <c r="A282" s="10">
        <v>44153</v>
      </c>
      <c r="B282" s="7" cm="1">
        <f t="array" ref="B282">IFERROR(INDEX(Stock_DataSet!$G$2:$G$6186, MATCH(1, (Stock_DataSet!$B$2:$B$6186=$A282)*(Stock_DataSet!$A$2:$A$6186=B$1), 0)), "")</f>
        <v>1809.31469726562</v>
      </c>
      <c r="C282" s="7" cm="1">
        <f t="array" ref="C282">IFERROR(INDEX(Stock_DataSet!$G$2:$G$6186, MATCH(1, (Stock_DataSet!$B$2:$B$6186=$A282)*(Stock_DataSet!$A$2:$A$6186=C$1), 0)), "")</f>
        <v>2451.31860351562</v>
      </c>
      <c r="D282" s="7" cm="1">
        <f t="array" ref="D282">IFERROR(INDEX(Stock_DataSet!$G$2:$G$6186, MATCH(1, (Stock_DataSet!$B$2:$B$6186=$A282)*(Stock_DataSet!$A$2:$A$6186=D$1), 0)), "")</f>
        <v>1352.32177734375</v>
      </c>
      <c r="E282" s="7" cm="1">
        <f t="array" ref="E282">IFERROR(INDEX(Stock_DataSet!$G$2:$G$6186, MATCH(1, (Stock_DataSet!$B$2:$B$6186=$A282)*(Stock_DataSet!$A$2:$A$6186=E$1), 0)), "")</f>
        <v>1023.85278320312</v>
      </c>
      <c r="F282" s="7" cm="1">
        <f t="array" ref="F282">IFERROR(INDEX(Stock_DataSet!$G$2:$G$6186, MATCH(1, (Stock_DataSet!$B$2:$B$6186=$A282)*(Stock_DataSet!$A$2:$A$6186=F$1), 0)), "")</f>
        <v>2020.11987304687</v>
      </c>
    </row>
    <row r="283" spans="1:6" x14ac:dyDescent="0.25">
      <c r="A283" s="10">
        <v>44154</v>
      </c>
      <c r="B283" s="7" cm="1">
        <f t="array" ref="B283">IFERROR(INDEX(Stock_DataSet!$G$2:$G$6186, MATCH(1, (Stock_DataSet!$B$2:$B$6186=$A283)*(Stock_DataSet!$A$2:$A$6186=B$1), 0)), "")</f>
        <v>1796.52233886718</v>
      </c>
      <c r="C283" s="7" cm="1">
        <f t="array" ref="C283">IFERROR(INDEX(Stock_DataSet!$G$2:$G$6186, MATCH(1, (Stock_DataSet!$B$2:$B$6186=$A283)*(Stock_DataSet!$A$2:$A$6186=C$1), 0)), "")</f>
        <v>2460.88452148437</v>
      </c>
      <c r="D283" s="7" cm="1">
        <f t="array" ref="D283">IFERROR(INDEX(Stock_DataSet!$G$2:$G$6186, MATCH(1, (Stock_DataSet!$B$2:$B$6186=$A283)*(Stock_DataSet!$A$2:$A$6186=D$1), 0)), "")</f>
        <v>1319.3466796875</v>
      </c>
      <c r="E283" s="7" cm="1">
        <f t="array" ref="E283">IFERROR(INDEX(Stock_DataSet!$G$2:$G$6186, MATCH(1, (Stock_DataSet!$B$2:$B$6186=$A283)*(Stock_DataSet!$A$2:$A$6186=E$1), 0)), "")</f>
        <v>1011.13012695312</v>
      </c>
      <c r="F283" s="7" cm="1">
        <f t="array" ref="F283">IFERROR(INDEX(Stock_DataSet!$G$2:$G$6186, MATCH(1, (Stock_DataSet!$B$2:$B$6186=$A283)*(Stock_DataSet!$A$2:$A$6186=F$1), 0)), "")</f>
        <v>2018.84069824218</v>
      </c>
    </row>
    <row r="284" spans="1:6" x14ac:dyDescent="0.25">
      <c r="A284" s="10">
        <v>44155</v>
      </c>
      <c r="B284" s="7" cm="1">
        <f t="array" ref="B284">IFERROR(INDEX(Stock_DataSet!$G$2:$G$6186, MATCH(1, (Stock_DataSet!$B$2:$B$6186=$A284)*(Stock_DataSet!$A$2:$A$6186=B$1), 0)), "")</f>
        <v>1729.46520996093</v>
      </c>
      <c r="C284" s="7" cm="1">
        <f t="array" ref="C284">IFERROR(INDEX(Stock_DataSet!$G$2:$G$6186, MATCH(1, (Stock_DataSet!$B$2:$B$6186=$A284)*(Stock_DataSet!$A$2:$A$6186=C$1), 0)), "")</f>
        <v>2482.67578125</v>
      </c>
      <c r="D284" s="7" cm="1">
        <f t="array" ref="D284">IFERROR(INDEX(Stock_DataSet!$G$2:$G$6186, MATCH(1, (Stock_DataSet!$B$2:$B$6186=$A284)*(Stock_DataSet!$A$2:$A$6186=D$1), 0)), "")</f>
        <v>1347.47399902343</v>
      </c>
      <c r="E284" s="7" cm="1">
        <f t="array" ref="E284">IFERROR(INDEX(Stock_DataSet!$G$2:$G$6186, MATCH(1, (Stock_DataSet!$B$2:$B$6186=$A284)*(Stock_DataSet!$A$2:$A$6186=E$1), 0)), "")</f>
        <v>1017.21496582031</v>
      </c>
      <c r="F284" s="7" cm="1">
        <f t="array" ref="F284">IFERROR(INDEX(Stock_DataSet!$G$2:$G$6186, MATCH(1, (Stock_DataSet!$B$2:$B$6186=$A284)*(Stock_DataSet!$A$2:$A$6186=F$1), 0)), "")</f>
        <v>2008.89196777343</v>
      </c>
    </row>
    <row r="285" spans="1:6" x14ac:dyDescent="0.25">
      <c r="A285" s="10">
        <v>44158</v>
      </c>
      <c r="B285" s="7" cm="1">
        <f t="array" ref="B285">IFERROR(INDEX(Stock_DataSet!$G$2:$G$6186, MATCH(1, (Stock_DataSet!$B$2:$B$6186=$A285)*(Stock_DataSet!$A$2:$A$6186=B$1), 0)), "")</f>
        <v>1776.08203125</v>
      </c>
      <c r="C285" s="7" cm="1">
        <f t="array" ref="C285">IFERROR(INDEX(Stock_DataSet!$G$2:$G$6186, MATCH(1, (Stock_DataSet!$B$2:$B$6186=$A285)*(Stock_DataSet!$A$2:$A$6186=C$1), 0)), "")</f>
        <v>2542.40356445312</v>
      </c>
      <c r="D285" s="7" cm="1">
        <f t="array" ref="D285">IFERROR(INDEX(Stock_DataSet!$G$2:$G$6186, MATCH(1, (Stock_DataSet!$B$2:$B$6186=$A285)*(Stock_DataSet!$A$2:$A$6186=D$1), 0)), "")</f>
        <v>1338.7861328125</v>
      </c>
      <c r="E285" s="7" cm="1">
        <f t="array" ref="E285">IFERROR(INDEX(Stock_DataSet!$G$2:$G$6186, MATCH(1, (Stock_DataSet!$B$2:$B$6186=$A285)*(Stock_DataSet!$A$2:$A$6186=E$1), 0)), "")</f>
        <v>1050.86547851562</v>
      </c>
      <c r="F285" s="7" cm="1">
        <f t="array" ref="F285">IFERROR(INDEX(Stock_DataSet!$G$2:$G$6186, MATCH(1, (Stock_DataSet!$B$2:$B$6186=$A285)*(Stock_DataSet!$A$2:$A$6186=F$1), 0)), "")</f>
        <v>2017.56140136718</v>
      </c>
    </row>
    <row r="286" spans="1:6" x14ac:dyDescent="0.25">
      <c r="A286" s="10">
        <v>44159</v>
      </c>
      <c r="B286" s="7" cm="1">
        <f t="array" ref="B286">IFERROR(INDEX(Stock_DataSet!$G$2:$G$6186, MATCH(1, (Stock_DataSet!$B$2:$B$6186=$A286)*(Stock_DataSet!$A$2:$A$6186=B$1), 0)), "")</f>
        <v>1788.23693847656</v>
      </c>
      <c r="C286" s="7" cm="1">
        <f t="array" ref="C286">IFERROR(INDEX(Stock_DataSet!$G$2:$G$6186, MATCH(1, (Stock_DataSet!$B$2:$B$6186=$A286)*(Stock_DataSet!$A$2:$A$6186=C$1), 0)), "")</f>
        <v>2540.35083007812</v>
      </c>
      <c r="D286" s="7" cm="1">
        <f t="array" ref="D286">IFERROR(INDEX(Stock_DataSet!$G$2:$G$6186, MATCH(1, (Stock_DataSet!$B$2:$B$6186=$A286)*(Stock_DataSet!$A$2:$A$6186=D$1), 0)), "")</f>
        <v>1380.64111328125</v>
      </c>
      <c r="E286" s="7" cm="1">
        <f t="array" ref="E286">IFERROR(INDEX(Stock_DataSet!$G$2:$G$6186, MATCH(1, (Stock_DataSet!$B$2:$B$6186=$A286)*(Stock_DataSet!$A$2:$A$6186=E$1), 0)), "")</f>
        <v>1051.0498046875</v>
      </c>
      <c r="F286" s="7" cm="1">
        <f t="array" ref="F286">IFERROR(INDEX(Stock_DataSet!$G$2:$G$6186, MATCH(1, (Stock_DataSet!$B$2:$B$6186=$A286)*(Stock_DataSet!$A$2:$A$6186=F$1), 0)), "")</f>
        <v>2044.0439453125</v>
      </c>
    </row>
    <row r="287" spans="1:6" x14ac:dyDescent="0.25">
      <c r="A287" s="10">
        <v>44160</v>
      </c>
      <c r="B287" s="7" cm="1">
        <f t="array" ref="B287">IFERROR(INDEX(Stock_DataSet!$G$2:$G$6186, MATCH(1, (Stock_DataSet!$B$2:$B$6186=$A287)*(Stock_DataSet!$A$2:$A$6186=B$1), 0)), "")</f>
        <v>1773.44152832031</v>
      </c>
      <c r="C287" s="7" cm="1">
        <f t="array" ref="C287">IFERROR(INDEX(Stock_DataSet!$G$2:$G$6186, MATCH(1, (Stock_DataSet!$B$2:$B$6186=$A287)*(Stock_DataSet!$A$2:$A$6186=C$1), 0)), "")</f>
        <v>2520.98559570312</v>
      </c>
      <c r="D287" s="7" cm="1">
        <f t="array" ref="D287">IFERROR(INDEX(Stock_DataSet!$G$2:$G$6186, MATCH(1, (Stock_DataSet!$B$2:$B$6186=$A287)*(Stock_DataSet!$A$2:$A$6186=D$1), 0)), "")</f>
        <v>1346.65795898437</v>
      </c>
      <c r="E287" s="7" cm="1">
        <f t="array" ref="E287">IFERROR(INDEX(Stock_DataSet!$G$2:$G$6186, MATCH(1, (Stock_DataSet!$B$2:$B$6186=$A287)*(Stock_DataSet!$A$2:$A$6186=E$1), 0)), "")</f>
        <v>1028.5546875</v>
      </c>
      <c r="F287" s="7" cm="1">
        <f t="array" ref="F287">IFERROR(INDEX(Stock_DataSet!$G$2:$G$6186, MATCH(1, (Stock_DataSet!$B$2:$B$6186=$A287)*(Stock_DataSet!$A$2:$A$6186=F$1), 0)), "")</f>
        <v>2023.6728515625</v>
      </c>
    </row>
    <row r="288" spans="1:6" x14ac:dyDescent="0.25">
      <c r="A288" s="10">
        <v>44161</v>
      </c>
      <c r="B288" s="7" cm="1">
        <f t="array" ref="B288">IFERROR(INDEX(Stock_DataSet!$G$2:$G$6186, MATCH(1, (Stock_DataSet!$B$2:$B$6186=$A288)*(Stock_DataSet!$A$2:$A$6186=B$1), 0)), "")</f>
        <v>1777.81188964843</v>
      </c>
      <c r="C288" s="7" cm="1">
        <f t="array" ref="C288">IFERROR(INDEX(Stock_DataSet!$G$2:$G$6186, MATCH(1, (Stock_DataSet!$B$2:$B$6186=$A288)*(Stock_DataSet!$A$2:$A$6186=C$1), 0)), "")</f>
        <v>2538.99755859375</v>
      </c>
      <c r="D288" s="7" cm="1">
        <f t="array" ref="D288">IFERROR(INDEX(Stock_DataSet!$G$2:$G$6186, MATCH(1, (Stock_DataSet!$B$2:$B$6186=$A288)*(Stock_DataSet!$A$2:$A$6186=D$1), 0)), "")</f>
        <v>1369.55346679687</v>
      </c>
      <c r="E288" s="7" cm="1">
        <f t="array" ref="E288">IFERROR(INDEX(Stock_DataSet!$G$2:$G$6186, MATCH(1, (Stock_DataSet!$B$2:$B$6186=$A288)*(Stock_DataSet!$A$2:$A$6186=E$1), 0)), "")</f>
        <v>1026.2958984375</v>
      </c>
      <c r="F288" s="7" cm="1">
        <f t="array" ref="F288">IFERROR(INDEX(Stock_DataSet!$G$2:$G$6186, MATCH(1, (Stock_DataSet!$B$2:$B$6186=$A288)*(Stock_DataSet!$A$2:$A$6186=F$1), 0)), "")</f>
        <v>2041.05895996093</v>
      </c>
    </row>
    <row r="289" spans="1:6" x14ac:dyDescent="0.25">
      <c r="A289" s="10">
        <v>44162</v>
      </c>
      <c r="B289" s="7" cm="1">
        <f t="array" ref="B289">IFERROR(INDEX(Stock_DataSet!$G$2:$G$6186, MATCH(1, (Stock_DataSet!$B$2:$B$6186=$A289)*(Stock_DataSet!$A$2:$A$6186=B$1), 0)), "")</f>
        <v>1757.05297851562</v>
      </c>
      <c r="C289" s="7" cm="1">
        <f t="array" ref="C289">IFERROR(INDEX(Stock_DataSet!$G$2:$G$6186, MATCH(1, (Stock_DataSet!$B$2:$B$6186=$A289)*(Stock_DataSet!$A$2:$A$6186=C$1), 0)), "")</f>
        <v>2500.78002929687</v>
      </c>
      <c r="D289" s="7" cm="1">
        <f t="array" ref="D289">IFERROR(INDEX(Stock_DataSet!$G$2:$G$6186, MATCH(1, (Stock_DataSet!$B$2:$B$6186=$A289)*(Stock_DataSet!$A$2:$A$6186=D$1), 0)), "")</f>
        <v>1383.18518066406</v>
      </c>
      <c r="E289" s="7" cm="1">
        <f t="array" ref="E289">IFERROR(INDEX(Stock_DataSet!$G$2:$G$6186, MATCH(1, (Stock_DataSet!$B$2:$B$6186=$A289)*(Stock_DataSet!$A$2:$A$6186=E$1), 0)), "")</f>
        <v>1014.1265258789</v>
      </c>
      <c r="F289" s="7" cm="1">
        <f t="array" ref="F289">IFERROR(INDEX(Stock_DataSet!$G$2:$G$6186, MATCH(1, (Stock_DataSet!$B$2:$B$6186=$A289)*(Stock_DataSet!$A$2:$A$6186=F$1), 0)), "")</f>
        <v>2025.89929199218</v>
      </c>
    </row>
    <row r="290" spans="1:6" x14ac:dyDescent="0.25">
      <c r="A290" s="10">
        <v>44166</v>
      </c>
      <c r="B290" s="7" cm="1">
        <f t="array" ref="B290">IFERROR(INDEX(Stock_DataSet!$G$2:$G$6186, MATCH(1, (Stock_DataSet!$B$2:$B$6186=$A290)*(Stock_DataSet!$A$2:$A$6186=B$1), 0)), "")</f>
        <v>1779.90600585937</v>
      </c>
      <c r="C290" s="7" cm="1">
        <f t="array" ref="C290">IFERROR(INDEX(Stock_DataSet!$G$2:$G$6186, MATCH(1, (Stock_DataSet!$B$2:$B$6186=$A290)*(Stock_DataSet!$A$2:$A$6186=C$1), 0)), "")</f>
        <v>2544.78369140625</v>
      </c>
      <c r="D290" s="7" cm="1">
        <f t="array" ref="D290">IFERROR(INDEX(Stock_DataSet!$G$2:$G$6186, MATCH(1, (Stock_DataSet!$B$2:$B$6186=$A290)*(Stock_DataSet!$A$2:$A$6186=D$1), 0)), "")</f>
        <v>1375.93737792968</v>
      </c>
      <c r="E290" s="7" cm="1">
        <f t="array" ref="E290">IFERROR(INDEX(Stock_DataSet!$G$2:$G$6186, MATCH(1, (Stock_DataSet!$B$2:$B$6186=$A290)*(Stock_DataSet!$A$2:$A$6186=E$1), 0)), "")</f>
        <v>1049.021484375</v>
      </c>
      <c r="F290" s="7" cm="1">
        <f t="array" ref="F290">IFERROR(INDEX(Stock_DataSet!$G$2:$G$6186, MATCH(1, (Stock_DataSet!$B$2:$B$6186=$A290)*(Stock_DataSet!$A$2:$A$6186=F$1), 0)), "")</f>
        <v>2021.02001953125</v>
      </c>
    </row>
    <row r="291" spans="1:6" x14ac:dyDescent="0.25">
      <c r="A291" s="10">
        <v>44167</v>
      </c>
      <c r="B291" s="7" cm="1">
        <f t="array" ref="B291">IFERROR(INDEX(Stock_DataSet!$G$2:$G$6186, MATCH(1, (Stock_DataSet!$B$2:$B$6186=$A291)*(Stock_DataSet!$A$2:$A$6186=B$1), 0)), "")</f>
        <v>1782.86511230468</v>
      </c>
      <c r="C291" s="7" cm="1">
        <f t="array" ref="C291">IFERROR(INDEX(Stock_DataSet!$G$2:$G$6186, MATCH(1, (Stock_DataSet!$B$2:$B$6186=$A291)*(Stock_DataSet!$A$2:$A$6186=C$1), 0)), "")</f>
        <v>2566.01489257812</v>
      </c>
      <c r="D291" s="7" cm="1">
        <f t="array" ref="D291">IFERROR(INDEX(Stock_DataSet!$G$2:$G$6186, MATCH(1, (Stock_DataSet!$B$2:$B$6186=$A291)*(Stock_DataSet!$A$2:$A$6186=D$1), 0)), "")</f>
        <v>1350.64184570312</v>
      </c>
      <c r="E291" s="7" cm="1">
        <f t="array" ref="E291">IFERROR(INDEX(Stock_DataSet!$G$2:$G$6186, MATCH(1, (Stock_DataSet!$B$2:$B$6186=$A291)*(Stock_DataSet!$A$2:$A$6186=E$1), 0)), "")</f>
        <v>1051.83361816406</v>
      </c>
      <c r="F291" s="7" cm="1">
        <f t="array" ref="F291">IFERROR(INDEX(Stock_DataSet!$G$2:$G$6186, MATCH(1, (Stock_DataSet!$B$2:$B$6186=$A291)*(Stock_DataSet!$A$2:$A$6186=F$1), 0)), "")</f>
        <v>2026.94140625</v>
      </c>
    </row>
    <row r="292" spans="1:6" x14ac:dyDescent="0.25">
      <c r="A292" s="10">
        <v>44168</v>
      </c>
      <c r="B292" s="7" cm="1">
        <f t="array" ref="B292">IFERROR(INDEX(Stock_DataSet!$G$2:$G$6186, MATCH(1, (Stock_DataSet!$B$2:$B$6186=$A292)*(Stock_DataSet!$A$2:$A$6186=B$1), 0)), "")</f>
        <v>1788.23693847656</v>
      </c>
      <c r="C292" s="7" cm="1">
        <f t="array" ref="C292">IFERROR(INDEX(Stock_DataSet!$G$2:$G$6186, MATCH(1, (Stock_DataSet!$B$2:$B$6186=$A292)*(Stock_DataSet!$A$2:$A$6186=C$1), 0)), "")</f>
        <v>2528.5908203125</v>
      </c>
      <c r="D292" s="7" cm="1">
        <f t="array" ref="D292">IFERROR(INDEX(Stock_DataSet!$G$2:$G$6186, MATCH(1, (Stock_DataSet!$B$2:$B$6186=$A292)*(Stock_DataSet!$A$2:$A$6186=D$1), 0)), "")</f>
        <v>1322.08264160156</v>
      </c>
      <c r="E292" s="7" cm="1">
        <f t="array" ref="E292">IFERROR(INDEX(Stock_DataSet!$G$2:$G$6186, MATCH(1, (Stock_DataSet!$B$2:$B$6186=$A292)*(Stock_DataSet!$A$2:$A$6186=E$1), 0)), "")</f>
        <v>1038.51147460937</v>
      </c>
      <c r="F292" s="7" cm="1">
        <f t="array" ref="F292">IFERROR(INDEX(Stock_DataSet!$G$2:$G$6186, MATCH(1, (Stock_DataSet!$B$2:$B$6186=$A292)*(Stock_DataSet!$A$2:$A$6186=F$1), 0)), "")</f>
        <v>2015.99829101562</v>
      </c>
    </row>
    <row r="293" spans="1:6" x14ac:dyDescent="0.25">
      <c r="A293" s="10">
        <v>44169</v>
      </c>
      <c r="B293" s="7" cm="1">
        <f t="array" ref="B293">IFERROR(INDEX(Stock_DataSet!$G$2:$G$6186, MATCH(1, (Stock_DataSet!$B$2:$B$6186=$A293)*(Stock_DataSet!$A$2:$A$6186=B$1), 0)), "")</f>
        <v>1772.48559570312</v>
      </c>
      <c r="C293" s="7" cm="1">
        <f t="array" ref="C293">IFERROR(INDEX(Stock_DataSet!$G$2:$G$6186, MATCH(1, (Stock_DataSet!$B$2:$B$6186=$A293)*(Stock_DataSet!$A$2:$A$6186=C$1), 0)), "")</f>
        <v>2545.48266601562</v>
      </c>
      <c r="D293" s="7" cm="1">
        <f t="array" ref="D293">IFERROR(INDEX(Stock_DataSet!$G$2:$G$6186, MATCH(1, (Stock_DataSet!$B$2:$B$6186=$A293)*(Stock_DataSet!$A$2:$A$6186=D$1), 0)), "")</f>
        <v>1330.14636230468</v>
      </c>
      <c r="E293" s="7" cm="1">
        <f t="array" ref="E293">IFERROR(INDEX(Stock_DataSet!$G$2:$G$6186, MATCH(1, (Stock_DataSet!$B$2:$B$6186=$A293)*(Stock_DataSet!$A$2:$A$6186=E$1), 0)), "")</f>
        <v>1046.07141113281</v>
      </c>
      <c r="F293" s="7" cm="1">
        <f t="array" ref="F293">IFERROR(INDEX(Stock_DataSet!$G$2:$G$6186, MATCH(1, (Stock_DataSet!$B$2:$B$6186=$A293)*(Stock_DataSet!$A$2:$A$6186=F$1), 0)), "")</f>
        <v>2069.4833984375</v>
      </c>
    </row>
    <row r="294" spans="1:6" x14ac:dyDescent="0.25">
      <c r="A294" s="10">
        <v>44172</v>
      </c>
      <c r="B294" s="7" cm="1">
        <f t="array" ref="B294">IFERROR(INDEX(Stock_DataSet!$G$2:$G$6186, MATCH(1, (Stock_DataSet!$B$2:$B$6186=$A294)*(Stock_DataSet!$A$2:$A$6186=B$1), 0)), "")</f>
        <v>1782.91064453125</v>
      </c>
      <c r="C294" s="7" cm="1">
        <f t="array" ref="C294">IFERROR(INDEX(Stock_DataSet!$G$2:$G$6186, MATCH(1, (Stock_DataSet!$B$2:$B$6186=$A294)*(Stock_DataSet!$A$2:$A$6186=C$1), 0)), "")</f>
        <v>2554.9560546875</v>
      </c>
      <c r="D294" s="7" cm="1">
        <f t="array" ref="D294">IFERROR(INDEX(Stock_DataSet!$G$2:$G$6186, MATCH(1, (Stock_DataSet!$B$2:$B$6186=$A294)*(Stock_DataSet!$A$2:$A$6186=D$1), 0)), "")</f>
        <v>1317.33068847656</v>
      </c>
      <c r="E294" s="7" cm="1">
        <f t="array" ref="E294">IFERROR(INDEX(Stock_DataSet!$G$2:$G$6186, MATCH(1, (Stock_DataSet!$B$2:$B$6186=$A294)*(Stock_DataSet!$A$2:$A$6186=E$1), 0)), "")</f>
        <v>1054.23059082031</v>
      </c>
      <c r="F294" s="7" cm="1">
        <f t="array" ref="F294">IFERROR(INDEX(Stock_DataSet!$G$2:$G$6186, MATCH(1, (Stock_DataSet!$B$2:$B$6186=$A294)*(Stock_DataSet!$A$2:$A$6186=F$1), 0)), "")</f>
        <v>2137.65478515625</v>
      </c>
    </row>
    <row r="295" spans="1:6" x14ac:dyDescent="0.25">
      <c r="A295" s="10">
        <v>44173</v>
      </c>
      <c r="B295" s="7" cm="1">
        <f t="array" ref="B295">IFERROR(INDEX(Stock_DataSet!$G$2:$G$6186, MATCH(1, (Stock_DataSet!$B$2:$B$6186=$A295)*(Stock_DataSet!$A$2:$A$6186=B$1), 0)), "")</f>
        <v>1815.27844238281</v>
      </c>
      <c r="C295" s="7" cm="1">
        <f t="array" ref="C295">IFERROR(INDEX(Stock_DataSet!$G$2:$G$6186, MATCH(1, (Stock_DataSet!$B$2:$B$6186=$A295)*(Stock_DataSet!$A$2:$A$6186=C$1), 0)), "")</f>
        <v>2610.57690429687</v>
      </c>
      <c r="D295" s="7" cm="1">
        <f t="array" ref="D295">IFERROR(INDEX(Stock_DataSet!$G$2:$G$6186, MATCH(1, (Stock_DataSet!$B$2:$B$6186=$A295)*(Stock_DataSet!$A$2:$A$6186=D$1), 0)), "")</f>
        <v>1321.21850585937</v>
      </c>
      <c r="E295" s="7" cm="1">
        <f t="array" ref="E295">IFERROR(INDEX(Stock_DataSet!$G$2:$G$6186, MATCH(1, (Stock_DataSet!$B$2:$B$6186=$A295)*(Stock_DataSet!$A$2:$A$6186=E$1), 0)), "")</f>
        <v>1063.3115234375</v>
      </c>
      <c r="F295" s="7" cm="1">
        <f t="array" ref="F295">IFERROR(INDEX(Stock_DataSet!$G$2:$G$6186, MATCH(1, (Stock_DataSet!$B$2:$B$6186=$A295)*(Stock_DataSet!$A$2:$A$6186=F$1), 0)), "")</f>
        <v>2141.30224609375</v>
      </c>
    </row>
    <row r="296" spans="1:6" x14ac:dyDescent="0.25">
      <c r="A296" s="10">
        <v>44174</v>
      </c>
      <c r="B296" s="7" cm="1">
        <f t="array" ref="B296">IFERROR(INDEX(Stock_DataSet!$G$2:$G$6186, MATCH(1, (Stock_DataSet!$B$2:$B$6186=$A296)*(Stock_DataSet!$A$2:$A$6186=B$1), 0)), "")</f>
        <v>1845.50634765625</v>
      </c>
      <c r="C296" s="7" cm="1">
        <f t="array" ref="C296">IFERROR(INDEX(Stock_DataSet!$G$2:$G$6186, MATCH(1, (Stock_DataSet!$B$2:$B$6186=$A296)*(Stock_DataSet!$A$2:$A$6186=C$1), 0)), "")</f>
        <v>2623.17602539062</v>
      </c>
      <c r="D296" s="7" cm="1">
        <f t="array" ref="D296">IFERROR(INDEX(Stock_DataSet!$G$2:$G$6186, MATCH(1, (Stock_DataSet!$B$2:$B$6186=$A296)*(Stock_DataSet!$A$2:$A$6186=D$1), 0)), "")</f>
        <v>1350.88171386718</v>
      </c>
      <c r="E296" s="7" cm="1">
        <f t="array" ref="E296">IFERROR(INDEX(Stock_DataSet!$G$2:$G$6186, MATCH(1, (Stock_DataSet!$B$2:$B$6186=$A296)*(Stock_DataSet!$A$2:$A$6186=E$1), 0)), "")</f>
        <v>1083.45581054687</v>
      </c>
      <c r="F296" s="7" cm="1">
        <f t="array" ref="F296">IFERROR(INDEX(Stock_DataSet!$G$2:$G$6186, MATCH(1, (Stock_DataSet!$B$2:$B$6186=$A296)*(Stock_DataSet!$A$2:$A$6186=F$1), 0)), "")</f>
        <v>2171.81127929687</v>
      </c>
    </row>
    <row r="297" spans="1:6" x14ac:dyDescent="0.25">
      <c r="A297" s="10">
        <v>44175</v>
      </c>
      <c r="B297" s="7" cm="1">
        <f t="array" ref="B297">IFERROR(INDEX(Stock_DataSet!$G$2:$G$6186, MATCH(1, (Stock_DataSet!$B$2:$B$6186=$A297)*(Stock_DataSet!$A$2:$A$6186=B$1), 0)), "")</f>
        <v>1827.34216308593</v>
      </c>
      <c r="C297" s="7" cm="1">
        <f t="array" ref="C297">IFERROR(INDEX(Stock_DataSet!$G$2:$G$6186, MATCH(1, (Stock_DataSet!$B$2:$B$6186=$A297)*(Stock_DataSet!$A$2:$A$6186=C$1), 0)), "")</f>
        <v>2598.44506835937</v>
      </c>
      <c r="D297" s="7" cm="1">
        <f t="array" ref="D297">IFERROR(INDEX(Stock_DataSet!$G$2:$G$6186, MATCH(1, (Stock_DataSet!$B$2:$B$6186=$A297)*(Stock_DataSet!$A$2:$A$6186=D$1), 0)), "")</f>
        <v>1330.38635253906</v>
      </c>
      <c r="E297" s="7" cm="1">
        <f t="array" ref="E297">IFERROR(INDEX(Stock_DataSet!$G$2:$G$6186, MATCH(1, (Stock_DataSet!$B$2:$B$6186=$A297)*(Stock_DataSet!$A$2:$A$6186=E$1), 0)), "")</f>
        <v>1076.58752441406</v>
      </c>
      <c r="F297" s="7" cm="1">
        <f t="array" ref="F297">IFERROR(INDEX(Stock_DataSet!$G$2:$G$6186, MATCH(1, (Stock_DataSet!$B$2:$B$6186=$A297)*(Stock_DataSet!$A$2:$A$6186=F$1), 0)), "")</f>
        <v>2227.00170898437</v>
      </c>
    </row>
    <row r="298" spans="1:6" x14ac:dyDescent="0.25">
      <c r="A298" s="10">
        <v>44176</v>
      </c>
      <c r="B298" s="7" cm="1">
        <f t="array" ref="B298">IFERROR(INDEX(Stock_DataSet!$G$2:$G$6186, MATCH(1, (Stock_DataSet!$B$2:$B$6186=$A298)*(Stock_DataSet!$A$2:$A$6186=B$1), 0)), "")</f>
        <v>1826.24975585937</v>
      </c>
      <c r="C298" s="7" cm="1">
        <f t="array" ref="C298">IFERROR(INDEX(Stock_DataSet!$G$2:$G$6186, MATCH(1, (Stock_DataSet!$B$2:$B$6186=$A298)*(Stock_DataSet!$A$2:$A$6186=C$1), 0)), "")</f>
        <v>2597.79174804687</v>
      </c>
      <c r="D298" s="7" cm="1">
        <f t="array" ref="D298">IFERROR(INDEX(Stock_DataSet!$G$2:$G$6186, MATCH(1, (Stock_DataSet!$B$2:$B$6186=$A298)*(Stock_DataSet!$A$2:$A$6186=D$1), 0)), "")</f>
        <v>1327.45861816406</v>
      </c>
      <c r="E298" s="7" cm="1">
        <f t="array" ref="E298">IFERROR(INDEX(Stock_DataSet!$G$2:$G$6186, MATCH(1, (Stock_DataSet!$B$2:$B$6186=$A298)*(Stock_DataSet!$A$2:$A$6186=E$1), 0)), "")</f>
        <v>1072.39245605468</v>
      </c>
      <c r="F298" s="7" cm="1">
        <f t="array" ref="F298">IFERROR(INDEX(Stock_DataSet!$G$2:$G$6186, MATCH(1, (Stock_DataSet!$B$2:$B$6186=$A298)*(Stock_DataSet!$A$2:$A$6186=F$1), 0)), "")</f>
        <v>2250.02563476562</v>
      </c>
    </row>
    <row r="299" spans="1:6" x14ac:dyDescent="0.25">
      <c r="A299" s="10">
        <v>44179</v>
      </c>
      <c r="B299" s="7" cm="1">
        <f t="array" ref="B299">IFERROR(INDEX(Stock_DataSet!$G$2:$G$6186, MATCH(1, (Stock_DataSet!$B$2:$B$6186=$A299)*(Stock_DataSet!$A$2:$A$6186=B$1), 0)), "")</f>
        <v>1813.04760742187</v>
      </c>
      <c r="C299" s="7" cm="1">
        <f t="array" ref="C299">IFERROR(INDEX(Stock_DataSet!$G$2:$G$6186, MATCH(1, (Stock_DataSet!$B$2:$B$6186=$A299)*(Stock_DataSet!$A$2:$A$6186=C$1), 0)), "")</f>
        <v>2610.95043945312</v>
      </c>
      <c r="D299" s="7" cm="1">
        <f t="array" ref="D299">IFERROR(INDEX(Stock_DataSet!$G$2:$G$6186, MATCH(1, (Stock_DataSet!$B$2:$B$6186=$A299)*(Stock_DataSet!$A$2:$A$6186=D$1), 0)), "")</f>
        <v>1317.23461914062</v>
      </c>
      <c r="E299" s="7" cm="1">
        <f t="array" ref="E299">IFERROR(INDEX(Stock_DataSet!$G$2:$G$6186, MATCH(1, (Stock_DataSet!$B$2:$B$6186=$A299)*(Stock_DataSet!$A$2:$A$6186=E$1), 0)), "")</f>
        <v>1073.63732910156</v>
      </c>
      <c r="F299" s="7" cm="1">
        <f t="array" ref="F299">IFERROR(INDEX(Stock_DataSet!$G$2:$G$6186, MATCH(1, (Stock_DataSet!$B$2:$B$6186=$A299)*(Stock_DataSet!$A$2:$A$6186=F$1), 0)), "")</f>
        <v>2246.23559570312</v>
      </c>
    </row>
    <row r="300" spans="1:6" x14ac:dyDescent="0.25">
      <c r="A300" s="10">
        <v>44180</v>
      </c>
      <c r="B300" s="7" cm="1">
        <f t="array" ref="B300">IFERROR(INDEX(Stock_DataSet!$G$2:$G$6186, MATCH(1, (Stock_DataSet!$B$2:$B$6186=$A300)*(Stock_DataSet!$A$2:$A$6186=B$1), 0)), "")</f>
        <v>1797.61499023437</v>
      </c>
      <c r="C300" s="7" cm="1">
        <f t="array" ref="C300">IFERROR(INDEX(Stock_DataSet!$G$2:$G$6186, MATCH(1, (Stock_DataSet!$B$2:$B$6186=$A300)*(Stock_DataSet!$A$2:$A$6186=C$1), 0)), "")</f>
        <v>2577.21362304687</v>
      </c>
      <c r="D300" s="7" cm="1">
        <f t="array" ref="D300">IFERROR(INDEX(Stock_DataSet!$G$2:$G$6186, MATCH(1, (Stock_DataSet!$B$2:$B$6186=$A300)*(Stock_DataSet!$A$2:$A$6186=D$1), 0)), "")</f>
        <v>1335.6181640625</v>
      </c>
      <c r="E300" s="7" cm="1">
        <f t="array" ref="E300">IFERROR(INDEX(Stock_DataSet!$G$2:$G$6186, MATCH(1, (Stock_DataSet!$B$2:$B$6186=$A300)*(Stock_DataSet!$A$2:$A$6186=E$1), 0)), "")</f>
        <v>1064.46411132812</v>
      </c>
      <c r="F300" s="7" cm="1">
        <f t="array" ref="F300">IFERROR(INDEX(Stock_DataSet!$G$2:$G$6186, MATCH(1, (Stock_DataSet!$B$2:$B$6186=$A300)*(Stock_DataSet!$A$2:$A$6186=F$1), 0)), "")</f>
        <v>2198.19873046875</v>
      </c>
    </row>
    <row r="301" spans="1:6" x14ac:dyDescent="0.25">
      <c r="A301" s="10">
        <v>44181</v>
      </c>
      <c r="B301" s="7" cm="1">
        <f t="array" ref="B301">IFERROR(INDEX(Stock_DataSet!$G$2:$G$6186, MATCH(1, (Stock_DataSet!$B$2:$B$6186=$A301)*(Stock_DataSet!$A$2:$A$6186=B$1), 0)), "")</f>
        <v>1799.61804199218</v>
      </c>
      <c r="C301" s="7" cm="1">
        <f t="array" ref="C301">IFERROR(INDEX(Stock_DataSet!$G$2:$G$6186, MATCH(1, (Stock_DataSet!$B$2:$B$6186=$A301)*(Stock_DataSet!$A$2:$A$6186=C$1), 0)), "")</f>
        <v>2626.34887695312</v>
      </c>
      <c r="D301" s="7" cm="1">
        <f t="array" ref="D301">IFERROR(INDEX(Stock_DataSet!$G$2:$G$6186, MATCH(1, (Stock_DataSet!$B$2:$B$6186=$A301)*(Stock_DataSet!$A$2:$A$6186=D$1), 0)), "")</f>
        <v>1354.24169921875</v>
      </c>
      <c r="E301" s="7" cm="1">
        <f t="array" ref="E301">IFERROR(INDEX(Stock_DataSet!$G$2:$G$6186, MATCH(1, (Stock_DataSet!$B$2:$B$6186=$A301)*(Stock_DataSet!$A$2:$A$6186=E$1), 0)), "")</f>
        <v>1074.69738769531</v>
      </c>
      <c r="F301" s="7" cm="1">
        <f t="array" ref="F301">IFERROR(INDEX(Stock_DataSet!$G$2:$G$6186, MATCH(1, (Stock_DataSet!$B$2:$B$6186=$A301)*(Stock_DataSet!$A$2:$A$6186=F$1), 0)), "")</f>
        <v>2220.84326171875</v>
      </c>
    </row>
    <row r="302" spans="1:6" x14ac:dyDescent="0.25">
      <c r="A302" s="10">
        <v>44182</v>
      </c>
      <c r="B302" s="7" cm="1">
        <f t="array" ref="B302">IFERROR(INDEX(Stock_DataSet!$G$2:$G$6186, MATCH(1, (Stock_DataSet!$B$2:$B$6186=$A302)*(Stock_DataSet!$A$2:$A$6186=B$1), 0)), "")</f>
        <v>1807.85791015625</v>
      </c>
      <c r="C302" s="7" cm="1">
        <f t="array" ref="C302">IFERROR(INDEX(Stock_DataSet!$G$2:$G$6186, MATCH(1, (Stock_DataSet!$B$2:$B$6186=$A302)*(Stock_DataSet!$A$2:$A$6186=C$1), 0)), "")</f>
        <v>2648.7470703125</v>
      </c>
      <c r="D302" s="7" cm="1">
        <f t="array" ref="D302">IFERROR(INDEX(Stock_DataSet!$G$2:$G$6186, MATCH(1, (Stock_DataSet!$B$2:$B$6186=$A302)*(Stock_DataSet!$A$2:$A$6186=D$1), 0)), "")</f>
        <v>1384.09716796875</v>
      </c>
      <c r="E302" s="7" cm="1">
        <f t="array" ref="E302">IFERROR(INDEX(Stock_DataSet!$G$2:$G$6186, MATCH(1, (Stock_DataSet!$B$2:$B$6186=$A302)*(Stock_DataSet!$A$2:$A$6186=E$1), 0)), "")</f>
        <v>1068.70483398437</v>
      </c>
      <c r="F302" s="7" cm="1">
        <f t="array" ref="F302">IFERROR(INDEX(Stock_DataSet!$G$2:$G$6186, MATCH(1, (Stock_DataSet!$B$2:$B$6186=$A302)*(Stock_DataSet!$A$2:$A$6186=F$1), 0)), "")</f>
        <v>2193.69775390625</v>
      </c>
    </row>
    <row r="303" spans="1:6" x14ac:dyDescent="0.25">
      <c r="A303" s="10">
        <v>44183</v>
      </c>
      <c r="B303" s="7" cm="1">
        <f t="array" ref="B303">IFERROR(INDEX(Stock_DataSet!$G$2:$G$6186, MATCH(1, (Stock_DataSet!$B$2:$B$6186=$A303)*(Stock_DataSet!$A$2:$A$6186=B$1), 0)), "")</f>
        <v>1813.27526855468</v>
      </c>
      <c r="C303" s="7" cm="1">
        <f t="array" ref="C303">IFERROR(INDEX(Stock_DataSet!$G$2:$G$6186, MATCH(1, (Stock_DataSet!$B$2:$B$6186=$A303)*(Stock_DataSet!$A$2:$A$6186=C$1), 0)), "")</f>
        <v>2670.02587890625</v>
      </c>
      <c r="D303" s="7" cm="1">
        <f t="array" ref="D303">IFERROR(INDEX(Stock_DataSet!$G$2:$G$6186, MATCH(1, (Stock_DataSet!$B$2:$B$6186=$A303)*(Stock_DataSet!$A$2:$A$6186=D$1), 0)), "")</f>
        <v>1354.86584472656</v>
      </c>
      <c r="E303" s="7" cm="1">
        <f t="array" ref="E303">IFERROR(INDEX(Stock_DataSet!$G$2:$G$6186, MATCH(1, (Stock_DataSet!$B$2:$B$6186=$A303)*(Stock_DataSet!$A$2:$A$6186=E$1), 0)), "")</f>
        <v>1096.916015625</v>
      </c>
      <c r="F303" s="7" cm="1">
        <f t="array" ref="F303">IFERROR(INDEX(Stock_DataSet!$G$2:$G$6186, MATCH(1, (Stock_DataSet!$B$2:$B$6186=$A303)*(Stock_DataSet!$A$2:$A$6186=F$1), 0)), "")</f>
        <v>2210.89453125</v>
      </c>
    </row>
    <row r="304" spans="1:6" x14ac:dyDescent="0.25">
      <c r="A304" s="10">
        <v>44186</v>
      </c>
      <c r="B304" s="7" cm="1">
        <f t="array" ref="B304">IFERROR(INDEX(Stock_DataSet!$G$2:$G$6186, MATCH(1, (Stock_DataSet!$B$2:$B$6186=$A304)*(Stock_DataSet!$A$2:$A$6186=B$1), 0)), "")</f>
        <v>1766.06665039062</v>
      </c>
      <c r="C304" s="7" cm="1">
        <f t="array" ref="C304">IFERROR(INDEX(Stock_DataSet!$G$2:$G$6186, MATCH(1, (Stock_DataSet!$B$2:$B$6186=$A304)*(Stock_DataSet!$A$2:$A$6186=C$1), 0)), "")</f>
        <v>2631.90258789062</v>
      </c>
      <c r="D304" s="7" cm="1">
        <f t="array" ref="D304">IFERROR(INDEX(Stock_DataSet!$G$2:$G$6186, MATCH(1, (Stock_DataSet!$B$2:$B$6186=$A304)*(Stock_DataSet!$A$2:$A$6186=D$1), 0)), "")</f>
        <v>1317.71459960937</v>
      </c>
      <c r="E304" s="7" cm="1">
        <f t="array" ref="E304">IFERROR(INDEX(Stock_DataSet!$G$2:$G$6186, MATCH(1, (Stock_DataSet!$B$2:$B$6186=$A304)*(Stock_DataSet!$A$2:$A$6186=E$1), 0)), "")</f>
        <v>1085.39196777343</v>
      </c>
      <c r="F304" s="7" cm="1">
        <f t="array" ref="F304">IFERROR(INDEX(Stock_DataSet!$G$2:$G$6186, MATCH(1, (Stock_DataSet!$B$2:$B$6186=$A304)*(Stock_DataSet!$A$2:$A$6186=F$1), 0)), "")</f>
        <v>2184.8388671875</v>
      </c>
    </row>
    <row r="305" spans="1:6" x14ac:dyDescent="0.25">
      <c r="A305" s="10">
        <v>44187</v>
      </c>
      <c r="B305" s="7" cm="1">
        <f t="array" ref="B305">IFERROR(INDEX(Stock_DataSet!$G$2:$G$6186, MATCH(1, (Stock_DataSet!$B$2:$B$6186=$A305)*(Stock_DataSet!$A$2:$A$6186=B$1), 0)), "")</f>
        <v>1763.33532714843</v>
      </c>
      <c r="C305" s="7" cm="1">
        <f t="array" ref="C305">IFERROR(INDEX(Stock_DataSet!$G$2:$G$6186, MATCH(1, (Stock_DataSet!$B$2:$B$6186=$A305)*(Stock_DataSet!$A$2:$A$6186=C$1), 0)), "")</f>
        <v>2680.75805664062</v>
      </c>
      <c r="D305" s="7" cm="1">
        <f t="array" ref="D305">IFERROR(INDEX(Stock_DataSet!$G$2:$G$6186, MATCH(1, (Stock_DataSet!$B$2:$B$6186=$A305)*(Stock_DataSet!$A$2:$A$6186=D$1), 0)), "")</f>
        <v>1318.14660644531</v>
      </c>
      <c r="E305" s="7" cm="1">
        <f t="array" ref="E305">IFERROR(INDEX(Stock_DataSet!$G$2:$G$6186, MATCH(1, (Stock_DataSet!$B$2:$B$6186=$A305)*(Stock_DataSet!$A$2:$A$6186=E$1), 0)), "")</f>
        <v>1125.21948242187</v>
      </c>
      <c r="F305" s="7" cm="1">
        <f t="array" ref="F305">IFERROR(INDEX(Stock_DataSet!$G$2:$G$6186, MATCH(1, (Stock_DataSet!$B$2:$B$6186=$A305)*(Stock_DataSet!$A$2:$A$6186=F$1), 0)), "")</f>
        <v>2189.6240234375</v>
      </c>
    </row>
    <row r="306" spans="1:6" x14ac:dyDescent="0.25">
      <c r="A306" s="10">
        <v>44188</v>
      </c>
      <c r="B306" s="7" cm="1">
        <f t="array" ref="B306">IFERROR(INDEX(Stock_DataSet!$G$2:$G$6186, MATCH(1, (Stock_DataSet!$B$2:$B$6186=$A306)*(Stock_DataSet!$A$2:$A$6186=B$1), 0)), "")</f>
        <v>1769.84521484375</v>
      </c>
      <c r="C306" s="7" cm="1">
        <f t="array" ref="C306">IFERROR(INDEX(Stock_DataSet!$G$2:$G$6186, MATCH(1, (Stock_DataSet!$B$2:$B$6186=$A306)*(Stock_DataSet!$A$2:$A$6186=C$1), 0)), "")</f>
        <v>2714.58764648437</v>
      </c>
      <c r="D306" s="7" cm="1">
        <f t="array" ref="D306">IFERROR(INDEX(Stock_DataSet!$G$2:$G$6186, MATCH(1, (Stock_DataSet!$B$2:$B$6186=$A306)*(Stock_DataSet!$A$2:$A$6186=D$1), 0)), "")</f>
        <v>1320.59460449218</v>
      </c>
      <c r="E306" s="7" cm="1">
        <f t="array" ref="E306">IFERROR(INDEX(Stock_DataSet!$G$2:$G$6186, MATCH(1, (Stock_DataSet!$B$2:$B$6186=$A306)*(Stock_DataSet!$A$2:$A$6186=E$1), 0)), "")</f>
        <v>1155.22827148437</v>
      </c>
      <c r="F306" s="7" cm="1">
        <f t="array" ref="F306">IFERROR(INDEX(Stock_DataSet!$G$2:$G$6186, MATCH(1, (Stock_DataSet!$B$2:$B$6186=$A306)*(Stock_DataSet!$A$2:$A$6186=F$1), 0)), "")</f>
        <v>2245.85693359375</v>
      </c>
    </row>
    <row r="307" spans="1:6" x14ac:dyDescent="0.25">
      <c r="A307" s="10">
        <v>44189</v>
      </c>
      <c r="B307" s="7" cm="1">
        <f t="array" ref="B307">IFERROR(INDEX(Stock_DataSet!$G$2:$G$6186, MATCH(1, (Stock_DataSet!$B$2:$B$6186=$A307)*(Stock_DataSet!$A$2:$A$6186=B$1), 0)), "")</f>
        <v>1815.64270019531</v>
      </c>
      <c r="C307" s="7" cm="1">
        <f t="array" ref="C307">IFERROR(INDEX(Stock_DataSet!$G$2:$G$6186, MATCH(1, (Stock_DataSet!$B$2:$B$6186=$A307)*(Stock_DataSet!$A$2:$A$6186=C$1), 0)), "")</f>
        <v>2715.14794921875</v>
      </c>
      <c r="D307" s="7" cm="1">
        <f t="array" ref="D307">IFERROR(INDEX(Stock_DataSet!$G$2:$G$6186, MATCH(1, (Stock_DataSet!$B$2:$B$6186=$A307)*(Stock_DataSet!$A$2:$A$6186=D$1), 0)), "")</f>
        <v>1341.18603515625</v>
      </c>
      <c r="E307" s="7" cm="1">
        <f t="array" ref="E307">IFERROR(INDEX(Stock_DataSet!$G$2:$G$6186, MATCH(1, (Stock_DataSet!$B$2:$B$6186=$A307)*(Stock_DataSet!$A$2:$A$6186=E$1), 0)), "")</f>
        <v>1139.55554199218</v>
      </c>
      <c r="F307" s="7" cm="1">
        <f t="array" ref="F307">IFERROR(INDEX(Stock_DataSet!$G$2:$G$6186, MATCH(1, (Stock_DataSet!$B$2:$B$6186=$A307)*(Stock_DataSet!$A$2:$A$6186=F$1), 0)), "")</f>
        <v>2276.0810546875</v>
      </c>
    </row>
    <row r="308" spans="1:6" x14ac:dyDescent="0.25">
      <c r="A308" s="10">
        <v>44193</v>
      </c>
      <c r="B308" s="7" cm="1">
        <f t="array" ref="B308">IFERROR(INDEX(Stock_DataSet!$G$2:$G$6186, MATCH(1, (Stock_DataSet!$B$2:$B$6186=$A308)*(Stock_DataSet!$A$2:$A$6186=B$1), 0)), "")</f>
        <v>1823.97338867187</v>
      </c>
      <c r="C308" s="7" cm="1">
        <f t="array" ref="C308">IFERROR(INDEX(Stock_DataSet!$G$2:$G$6186, MATCH(1, (Stock_DataSet!$B$2:$B$6186=$A308)*(Stock_DataSet!$A$2:$A$6186=C$1), 0)), "")</f>
        <v>2733.85961914062</v>
      </c>
      <c r="D308" s="7" cm="1">
        <f t="array" ref="D308">IFERROR(INDEX(Stock_DataSet!$G$2:$G$6186, MATCH(1, (Stock_DataSet!$B$2:$B$6186=$A308)*(Stock_DataSet!$A$2:$A$6186=D$1), 0)), "")</f>
        <v>1356.30578613281</v>
      </c>
      <c r="E308" s="7" cm="1">
        <f t="array" ref="E308">IFERROR(INDEX(Stock_DataSet!$G$2:$G$6186, MATCH(1, (Stock_DataSet!$B$2:$B$6186=$A308)*(Stock_DataSet!$A$2:$A$6186=E$1), 0)), "")</f>
        <v>1143.47375488281</v>
      </c>
      <c r="F308" s="7" cm="1">
        <f t="array" ref="F308">IFERROR(INDEX(Stock_DataSet!$G$2:$G$6186, MATCH(1, (Stock_DataSet!$B$2:$B$6186=$A308)*(Stock_DataSet!$A$2:$A$6186=F$1), 0)), "")</f>
        <v>2263.43212890625</v>
      </c>
    </row>
    <row r="309" spans="1:6" x14ac:dyDescent="0.25">
      <c r="A309" s="10">
        <v>44194</v>
      </c>
      <c r="B309" s="7" cm="1">
        <f t="array" ref="B309">IFERROR(INDEX(Stock_DataSet!$G$2:$G$6186, MATCH(1, (Stock_DataSet!$B$2:$B$6186=$A309)*(Stock_DataSet!$A$2:$A$6186=B$1), 0)), "")</f>
        <v>1811.90966796875</v>
      </c>
      <c r="C309" s="7" cm="1">
        <f t="array" ref="C309">IFERROR(INDEX(Stock_DataSet!$G$2:$G$6186, MATCH(1, (Stock_DataSet!$B$2:$B$6186=$A309)*(Stock_DataSet!$A$2:$A$6186=C$1), 0)), "")</f>
        <v>2734.88598632812</v>
      </c>
      <c r="D309" s="7" cm="1">
        <f t="array" ref="D309">IFERROR(INDEX(Stock_DataSet!$G$2:$G$6186, MATCH(1, (Stock_DataSet!$B$2:$B$6186=$A309)*(Stock_DataSet!$A$2:$A$6186=D$1), 0)), "")</f>
        <v>1370.08142089843</v>
      </c>
      <c r="E309" s="7" cm="1">
        <f t="array" ref="E309">IFERROR(INDEX(Stock_DataSet!$G$2:$G$6186, MATCH(1, (Stock_DataSet!$B$2:$B$6186=$A309)*(Stock_DataSet!$A$2:$A$6186=E$1), 0)), "")</f>
        <v>1152.69299316406</v>
      </c>
      <c r="F309" s="7" cm="1">
        <f t="array" ref="F309">IFERROR(INDEX(Stock_DataSet!$G$2:$G$6186, MATCH(1, (Stock_DataSet!$B$2:$B$6186=$A309)*(Stock_DataSet!$A$2:$A$6186=F$1), 0)), "")</f>
        <v>2259.07397460937</v>
      </c>
    </row>
    <row r="310" spans="1:6" x14ac:dyDescent="0.25">
      <c r="A310" s="10">
        <v>44195</v>
      </c>
      <c r="B310" s="7" cm="1">
        <f t="array" ref="B310">IFERROR(INDEX(Stock_DataSet!$G$2:$G$6186, MATCH(1, (Stock_DataSet!$B$2:$B$6186=$A310)*(Stock_DataSet!$A$2:$A$6186=B$1), 0)), "")</f>
        <v>1816.87170410156</v>
      </c>
      <c r="C310" s="7" cm="1">
        <f t="array" ref="C310">IFERROR(INDEX(Stock_DataSet!$G$2:$G$6186, MATCH(1, (Stock_DataSet!$B$2:$B$6186=$A310)*(Stock_DataSet!$A$2:$A$6186=C$1), 0)), "")</f>
        <v>2715.10131835937</v>
      </c>
      <c r="D310" s="7" cm="1">
        <f t="array" ref="D310">IFERROR(INDEX(Stock_DataSet!$G$2:$G$6186, MATCH(1, (Stock_DataSet!$B$2:$B$6186=$A310)*(Stock_DataSet!$A$2:$A$6186=D$1), 0)), "")</f>
        <v>1375.16931152343</v>
      </c>
      <c r="E310" s="7" cm="1">
        <f t="array" ref="E310">IFERROR(INDEX(Stock_DataSet!$G$2:$G$6186, MATCH(1, (Stock_DataSet!$B$2:$B$6186=$A310)*(Stock_DataSet!$A$2:$A$6186=E$1), 0)), "")</f>
        <v>1149.46630859375</v>
      </c>
      <c r="F310" s="7" cm="1">
        <f t="array" ref="F310">IFERROR(INDEX(Stock_DataSet!$G$2:$G$6186, MATCH(1, (Stock_DataSet!$B$2:$B$6186=$A310)*(Stock_DataSet!$A$2:$A$6186=F$1), 0)), "")</f>
        <v>2280.20263671875</v>
      </c>
    </row>
    <row r="311" spans="1:6" x14ac:dyDescent="0.25">
      <c r="A311" s="10">
        <v>44196</v>
      </c>
      <c r="B311" s="7" cm="1">
        <f t="array" ref="B311">IFERROR(INDEX(Stock_DataSet!$G$2:$G$6186, MATCH(1, (Stock_DataSet!$B$2:$B$6186=$A311)*(Stock_DataSet!$A$2:$A$6186=B$1), 0)), "")</f>
        <v>1807.58483886718</v>
      </c>
      <c r="C311" s="7" cm="1">
        <f t="array" ref="C311">IFERROR(INDEX(Stock_DataSet!$G$2:$G$6186, MATCH(1, (Stock_DataSet!$B$2:$B$6186=$A311)*(Stock_DataSet!$A$2:$A$6186=C$1), 0)), "")</f>
        <v>2671.65869140625</v>
      </c>
      <c r="D311" s="7" cm="1">
        <f t="array" ref="D311">IFERROR(INDEX(Stock_DataSet!$G$2:$G$6186, MATCH(1, (Stock_DataSet!$B$2:$B$6186=$A311)*(Stock_DataSet!$A$2:$A$6186=D$1), 0)), "")</f>
        <v>1378.8173828125</v>
      </c>
      <c r="E311" s="7" cm="1">
        <f t="array" ref="E311">IFERROR(INDEX(Stock_DataSet!$G$2:$G$6186, MATCH(1, (Stock_DataSet!$B$2:$B$6186=$A311)*(Stock_DataSet!$A$2:$A$6186=E$1), 0)), "")</f>
        <v>1157.763671875</v>
      </c>
      <c r="F311" s="7" cm="1">
        <f t="array" ref="F311">IFERROR(INDEX(Stock_DataSet!$G$2:$G$6186, MATCH(1, (Stock_DataSet!$B$2:$B$6186=$A311)*(Stock_DataSet!$A$2:$A$6186=F$1), 0)), "")</f>
        <v>2269.59106445312</v>
      </c>
    </row>
    <row r="312" spans="1:6" x14ac:dyDescent="0.25">
      <c r="A312" s="10">
        <v>44197</v>
      </c>
      <c r="B312" s="7" cm="1">
        <f t="array" ref="B312">IFERROR(INDEX(Stock_DataSet!$G$2:$G$6186, MATCH(1, (Stock_DataSet!$B$2:$B$6186=$A312)*(Stock_DataSet!$A$2:$A$6186=B$1), 0)), "")</f>
        <v>1809.58776855468</v>
      </c>
      <c r="C312" s="7" cm="1">
        <f t="array" ref="C312">IFERROR(INDEX(Stock_DataSet!$G$2:$G$6186, MATCH(1, (Stock_DataSet!$B$2:$B$6186=$A312)*(Stock_DataSet!$A$2:$A$6186=C$1), 0)), "")</f>
        <v>2732.78637695312</v>
      </c>
      <c r="D312" s="7" cm="1">
        <f t="array" ref="D312">IFERROR(INDEX(Stock_DataSet!$G$2:$G$6186, MATCH(1, (Stock_DataSet!$B$2:$B$6186=$A312)*(Stock_DataSet!$A$2:$A$6186=D$1), 0)), "")</f>
        <v>1368.017578125</v>
      </c>
      <c r="E312" s="7" cm="1">
        <f t="array" ref="E312">IFERROR(INDEX(Stock_DataSet!$G$2:$G$6186, MATCH(1, (Stock_DataSet!$B$2:$B$6186=$A312)*(Stock_DataSet!$A$2:$A$6186=E$1), 0)), "")</f>
        <v>1162.05053710937</v>
      </c>
      <c r="F312" s="7" cm="1">
        <f t="array" ref="F312">IFERROR(INDEX(Stock_DataSet!$G$2:$G$6186, MATCH(1, (Stock_DataSet!$B$2:$B$6186=$A312)*(Stock_DataSet!$A$2:$A$6186=F$1), 0)), "")</f>
        <v>2262.15356445312</v>
      </c>
    </row>
    <row r="313" spans="1:6" x14ac:dyDescent="0.25">
      <c r="A313" s="10">
        <v>44200</v>
      </c>
      <c r="B313" s="7" cm="1">
        <f t="array" ref="B313">IFERROR(INDEX(Stock_DataSet!$G$2:$G$6186, MATCH(1, (Stock_DataSet!$B$2:$B$6186=$A313)*(Stock_DataSet!$A$2:$A$6186=B$1), 0)), "")</f>
        <v>1812.63781738281</v>
      </c>
      <c r="C313" s="7" cm="1">
        <f t="array" ref="C313">IFERROR(INDEX(Stock_DataSet!$G$2:$G$6186, MATCH(1, (Stock_DataSet!$B$2:$B$6186=$A313)*(Stock_DataSet!$A$2:$A$6186=C$1), 0)), "")</f>
        <v>2836.5634765625</v>
      </c>
      <c r="D313" s="7" cm="1">
        <f t="array" ref="D313">IFERROR(INDEX(Stock_DataSet!$G$2:$G$6186, MATCH(1, (Stock_DataSet!$B$2:$B$6186=$A313)*(Stock_DataSet!$A$2:$A$6186=D$1), 0)), "")</f>
        <v>1359.32971191406</v>
      </c>
      <c r="E313" s="7" cm="1">
        <f t="array" ref="E313">IFERROR(INDEX(Stock_DataSet!$G$2:$G$6186, MATCH(1, (Stock_DataSet!$B$2:$B$6186=$A313)*(Stock_DataSet!$A$2:$A$6186=E$1), 0)), "")</f>
        <v>1187.68041992187</v>
      </c>
      <c r="F313" s="7" cm="1">
        <f t="array" ref="F313">IFERROR(INDEX(Stock_DataSet!$G$2:$G$6186, MATCH(1, (Stock_DataSet!$B$2:$B$6186=$A313)*(Stock_DataSet!$A$2:$A$6186=F$1), 0)), "")</f>
        <v>2299.0576171875</v>
      </c>
    </row>
    <row r="314" spans="1:6" x14ac:dyDescent="0.25">
      <c r="A314" s="10">
        <v>44201</v>
      </c>
      <c r="B314" s="7" cm="1">
        <f t="array" ref="B314">IFERROR(INDEX(Stock_DataSet!$G$2:$G$6186, MATCH(1, (Stock_DataSet!$B$2:$B$6186=$A314)*(Stock_DataSet!$A$2:$A$6186=B$1), 0)), "")</f>
        <v>1790.103515625</v>
      </c>
      <c r="C314" s="7" cm="1">
        <f t="array" ref="C314">IFERROR(INDEX(Stock_DataSet!$G$2:$G$6186, MATCH(1, (Stock_DataSet!$B$2:$B$6186=$A314)*(Stock_DataSet!$A$2:$A$6186=C$1), 0)), "")</f>
        <v>2886.53930664062</v>
      </c>
      <c r="D314" s="7" cm="1">
        <f t="array" ref="D314">IFERROR(INDEX(Stock_DataSet!$G$2:$G$6186, MATCH(1, (Stock_DataSet!$B$2:$B$6186=$A314)*(Stock_DataSet!$A$2:$A$6186=D$1), 0)), "")</f>
        <v>1369.60131835937</v>
      </c>
      <c r="E314" s="7" cm="1">
        <f t="array" ref="E314">IFERROR(INDEX(Stock_DataSet!$G$2:$G$6186, MATCH(1, (Stock_DataSet!$B$2:$B$6186=$A314)*(Stock_DataSet!$A$2:$A$6186=E$1), 0)), "")</f>
        <v>1192.79711914062</v>
      </c>
      <c r="F314" s="7" cm="1">
        <f t="array" ref="F314">IFERROR(INDEX(Stock_DataSet!$G$2:$G$6186, MATCH(1, (Stock_DataSet!$B$2:$B$6186=$A314)*(Stock_DataSet!$A$2:$A$6186=F$1), 0)), "")</f>
        <v>2321.8447265625</v>
      </c>
    </row>
    <row r="315" spans="1:6" x14ac:dyDescent="0.25">
      <c r="A315" s="10">
        <v>44202</v>
      </c>
      <c r="B315" s="7" cm="1">
        <f t="array" ref="B315">IFERROR(INDEX(Stock_DataSet!$G$2:$G$6186, MATCH(1, (Stock_DataSet!$B$2:$B$6186=$A315)*(Stock_DataSet!$A$2:$A$6186=B$1), 0)), "")</f>
        <v>1742.89477539062</v>
      </c>
      <c r="C315" s="7" cm="1">
        <f t="array" ref="C315">IFERROR(INDEX(Stock_DataSet!$G$2:$G$6186, MATCH(1, (Stock_DataSet!$B$2:$B$6186=$A315)*(Stock_DataSet!$A$2:$A$6186=C$1), 0)), "")</f>
        <v>2847.80932617187</v>
      </c>
      <c r="D315" s="7" cm="1">
        <f t="array" ref="D315">IFERROR(INDEX(Stock_DataSet!$G$2:$G$6186, MATCH(1, (Stock_DataSet!$B$2:$B$6186=$A315)*(Stock_DataSet!$A$2:$A$6186=D$1), 0)), "")</f>
        <v>1363.69763183593</v>
      </c>
      <c r="E315" s="7" cm="1">
        <f t="array" ref="E315">IFERROR(INDEX(Stock_DataSet!$G$2:$G$6186, MATCH(1, (Stock_DataSet!$B$2:$B$6186=$A315)*(Stock_DataSet!$A$2:$A$6186=E$1), 0)), "")</f>
        <v>1182.01037597656</v>
      </c>
      <c r="F315" s="7" cm="1">
        <f t="array" ref="F315">IFERROR(INDEX(Stock_DataSet!$G$2:$G$6186, MATCH(1, (Stock_DataSet!$B$2:$B$6186=$A315)*(Stock_DataSet!$A$2:$A$6186=F$1), 0)), "")</f>
        <v>2290.34106445312</v>
      </c>
    </row>
    <row r="316" spans="1:6" x14ac:dyDescent="0.25">
      <c r="A316" s="10">
        <v>44203</v>
      </c>
      <c r="B316" s="7" cm="1">
        <f t="array" ref="B316">IFERROR(INDEX(Stock_DataSet!$G$2:$G$6186, MATCH(1, (Stock_DataSet!$B$2:$B$6186=$A316)*(Stock_DataSet!$A$2:$A$6186=B$1), 0)), "")</f>
        <v>1740.07238769531</v>
      </c>
      <c r="C316" s="7" cm="1">
        <f t="array" ref="C316">IFERROR(INDEX(Stock_DataSet!$G$2:$G$6186, MATCH(1, (Stock_DataSet!$B$2:$B$6186=$A316)*(Stock_DataSet!$A$2:$A$6186=C$1), 0)), "")</f>
        <v>2830.357421875</v>
      </c>
      <c r="D316" s="7" cm="1">
        <f t="array" ref="D316">IFERROR(INDEX(Stock_DataSet!$G$2:$G$6186, MATCH(1, (Stock_DataSet!$B$2:$B$6186=$A316)*(Stock_DataSet!$A$2:$A$6186=D$1), 0)), "")</f>
        <v>1359.56970214843</v>
      </c>
      <c r="E316" s="7" cm="1">
        <f t="array" ref="E316">IFERROR(INDEX(Stock_DataSet!$G$2:$G$6186, MATCH(1, (Stock_DataSet!$B$2:$B$6186=$A316)*(Stock_DataSet!$A$2:$A$6186=E$1), 0)), "")</f>
        <v>1163.61791992187</v>
      </c>
      <c r="F316" s="7" cm="1">
        <f t="array" ref="F316">IFERROR(INDEX(Stock_DataSet!$G$2:$G$6186, MATCH(1, (Stock_DataSet!$B$2:$B$6186=$A316)*(Stock_DataSet!$A$2:$A$6186=F$1), 0)), "")</f>
        <v>2244.43530273437</v>
      </c>
    </row>
    <row r="317" spans="1:6" x14ac:dyDescent="0.25">
      <c r="A317" s="10">
        <v>44204</v>
      </c>
      <c r="B317" s="7" cm="1">
        <f t="array" ref="B317">IFERROR(INDEX(Stock_DataSet!$G$2:$G$6186, MATCH(1, (Stock_DataSet!$B$2:$B$6186=$A317)*(Stock_DataSet!$A$2:$A$6186=B$1), 0)), "")</f>
        <v>1760.60375976562</v>
      </c>
      <c r="C317" s="7" cm="1">
        <f t="array" ref="C317">IFERROR(INDEX(Stock_DataSet!$G$2:$G$6186, MATCH(1, (Stock_DataSet!$B$2:$B$6186=$A317)*(Stock_DataSet!$A$2:$A$6186=C$1), 0)), "")</f>
        <v>2912.57666015625</v>
      </c>
      <c r="D317" s="7" cm="1">
        <f t="array" ref="D317">IFERROR(INDEX(Stock_DataSet!$G$2:$G$6186, MATCH(1, (Stock_DataSet!$B$2:$B$6186=$A317)*(Stock_DataSet!$A$2:$A$6186=D$1), 0)), "")</f>
        <v>1374.353515625</v>
      </c>
      <c r="E317" s="7" cm="1">
        <f t="array" ref="E317">IFERROR(INDEX(Stock_DataSet!$G$2:$G$6186, MATCH(1, (Stock_DataSet!$B$2:$B$6186=$A317)*(Stock_DataSet!$A$2:$A$6186=E$1), 0)), "")</f>
        <v>1209.66833496093</v>
      </c>
      <c r="F317" s="7" cm="1">
        <f t="array" ref="F317">IFERROR(INDEX(Stock_DataSet!$G$2:$G$6186, MATCH(1, (Stock_DataSet!$B$2:$B$6186=$A317)*(Stock_DataSet!$A$2:$A$6186=F$1), 0)), "")</f>
        <v>2265.61157226562</v>
      </c>
    </row>
    <row r="318" spans="1:6" x14ac:dyDescent="0.25">
      <c r="A318" s="10">
        <v>44207</v>
      </c>
      <c r="B318" s="7" cm="1">
        <f t="array" ref="B318">IFERROR(INDEX(Stock_DataSet!$G$2:$G$6186, MATCH(1, (Stock_DataSet!$B$2:$B$6186=$A318)*(Stock_DataSet!$A$2:$A$6186=B$1), 0)), "")</f>
        <v>1727.41662597656</v>
      </c>
      <c r="C318" s="7" cm="1">
        <f t="array" ref="C318">IFERROR(INDEX(Stock_DataSet!$G$2:$G$6186, MATCH(1, (Stock_DataSet!$B$2:$B$6186=$A318)*(Stock_DataSet!$A$2:$A$6186=C$1), 0)), "")</f>
        <v>2964.41845703125</v>
      </c>
      <c r="D318" s="7" cm="1">
        <f t="array" ref="D318">IFERROR(INDEX(Stock_DataSet!$G$2:$G$6186, MATCH(1, (Stock_DataSet!$B$2:$B$6186=$A318)*(Stock_DataSet!$A$2:$A$6186=D$1), 0)), "")</f>
        <v>1393.36071777343</v>
      </c>
      <c r="E318" s="7" cm="1">
        <f t="array" ref="E318">IFERROR(INDEX(Stock_DataSet!$G$2:$G$6186, MATCH(1, (Stock_DataSet!$B$2:$B$6186=$A318)*(Stock_DataSet!$A$2:$A$6186=E$1), 0)), "")</f>
        <v>1268.76440429687</v>
      </c>
      <c r="F318" s="7" cm="1">
        <f t="array" ref="F318">IFERROR(INDEX(Stock_DataSet!$G$2:$G$6186, MATCH(1, (Stock_DataSet!$B$2:$B$6186=$A318)*(Stock_DataSet!$A$2:$A$6186=F$1), 0)), "")</f>
        <v>2301.52124023437</v>
      </c>
    </row>
    <row r="319" spans="1:6" x14ac:dyDescent="0.25">
      <c r="A319" s="10">
        <v>44208</v>
      </c>
      <c r="B319" s="7" cm="1">
        <f t="array" ref="B319">IFERROR(INDEX(Stock_DataSet!$G$2:$G$6186, MATCH(1, (Stock_DataSet!$B$2:$B$6186=$A319)*(Stock_DataSet!$A$2:$A$6186=B$1), 0)), "")</f>
        <v>1781.86364746093</v>
      </c>
      <c r="C319" s="7" cm="1">
        <f t="array" ref="C319">IFERROR(INDEX(Stock_DataSet!$G$2:$G$6186, MATCH(1, (Stock_DataSet!$B$2:$B$6186=$A319)*(Stock_DataSet!$A$2:$A$6186=C$1), 0)), "")</f>
        <v>2962.92578125</v>
      </c>
      <c r="D319" s="7" cm="1">
        <f t="array" ref="D319">IFERROR(INDEX(Stock_DataSet!$G$2:$G$6186, MATCH(1, (Stock_DataSet!$B$2:$B$6186=$A319)*(Stock_DataSet!$A$2:$A$6186=D$1), 0)), "")</f>
        <v>1421.72814941406</v>
      </c>
      <c r="E319" s="7" cm="1">
        <f t="array" ref="E319">IFERROR(INDEX(Stock_DataSet!$G$2:$G$6186, MATCH(1, (Stock_DataSet!$B$2:$B$6186=$A319)*(Stock_DataSet!$A$2:$A$6186=E$1), 0)), "")</f>
        <v>1264.66174316406</v>
      </c>
      <c r="F319" s="7" cm="1">
        <f t="array" ref="F319">IFERROR(INDEX(Stock_DataSet!$G$2:$G$6186, MATCH(1, (Stock_DataSet!$B$2:$B$6186=$A319)*(Stock_DataSet!$A$2:$A$6186=F$1), 0)), "")</f>
        <v>2251.115234375</v>
      </c>
    </row>
    <row r="320" spans="1:6" x14ac:dyDescent="0.25">
      <c r="A320" s="10">
        <v>44209</v>
      </c>
      <c r="B320" s="7" cm="1">
        <f t="array" ref="B320">IFERROR(INDEX(Stock_DataSet!$G$2:$G$6186, MATCH(1, (Stock_DataSet!$B$2:$B$6186=$A320)*(Stock_DataSet!$A$2:$A$6186=B$1), 0)), "")</f>
        <v>1765.24719238281</v>
      </c>
      <c r="C320" s="7" cm="1">
        <f t="array" ref="C320">IFERROR(INDEX(Stock_DataSet!$G$2:$G$6186, MATCH(1, (Stock_DataSet!$B$2:$B$6186=$A320)*(Stock_DataSet!$A$2:$A$6186=C$1), 0)), "")</f>
        <v>2948.08715820312</v>
      </c>
      <c r="D320" s="7" cm="1">
        <f t="array" ref="D320">IFERROR(INDEX(Stock_DataSet!$G$2:$G$6186, MATCH(1, (Stock_DataSet!$B$2:$B$6186=$A320)*(Stock_DataSet!$A$2:$A$6186=D$1), 0)), "")</f>
        <v>1411.79260253906</v>
      </c>
      <c r="E320" s="7" cm="1">
        <f t="array" ref="E320">IFERROR(INDEX(Stock_DataSet!$G$2:$G$6186, MATCH(1, (Stock_DataSet!$B$2:$B$6186=$A320)*(Stock_DataSet!$A$2:$A$6186=E$1), 0)), "")</f>
        <v>1278.85974121093</v>
      </c>
      <c r="F320" s="7" cm="1">
        <f t="array" ref="F320">IFERROR(INDEX(Stock_DataSet!$G$2:$G$6186, MATCH(1, (Stock_DataSet!$B$2:$B$6186=$A320)*(Stock_DataSet!$A$2:$A$6186=F$1), 0)), "")</f>
        <v>2247.75170898437</v>
      </c>
    </row>
    <row r="321" spans="1:6" x14ac:dyDescent="0.25">
      <c r="A321" s="10">
        <v>44210</v>
      </c>
      <c r="B321" s="7" cm="1">
        <f t="array" ref="B321">IFERROR(INDEX(Stock_DataSet!$G$2:$G$6186, MATCH(1, (Stock_DataSet!$B$2:$B$6186=$A321)*(Stock_DataSet!$A$2:$A$6186=B$1), 0)), "")</f>
        <v>1785.09582519531</v>
      </c>
      <c r="C321" s="7" cm="1">
        <f t="array" ref="C321">IFERROR(INDEX(Stock_DataSet!$G$2:$G$6186, MATCH(1, (Stock_DataSet!$B$2:$B$6186=$A321)*(Stock_DataSet!$A$2:$A$6186=C$1), 0)), "")</f>
        <v>3039.48583984375</v>
      </c>
      <c r="D321" s="7" cm="1">
        <f t="array" ref="D321">IFERROR(INDEX(Stock_DataSet!$G$2:$G$6186, MATCH(1, (Stock_DataSet!$B$2:$B$6186=$A321)*(Stock_DataSet!$A$2:$A$6186=D$1), 0)), "")</f>
        <v>1409.96862792968</v>
      </c>
      <c r="E321" s="7" cm="1">
        <f t="array" ref="E321">IFERROR(INDEX(Stock_DataSet!$G$2:$G$6186, MATCH(1, (Stock_DataSet!$B$2:$B$6186=$A321)*(Stock_DataSet!$A$2:$A$6186=E$1), 0)), "")</f>
        <v>1263.50939941406</v>
      </c>
      <c r="F321" s="7" cm="1">
        <f t="array" ref="F321">IFERROR(INDEX(Stock_DataSet!$G$2:$G$6186, MATCH(1, (Stock_DataSet!$B$2:$B$6186=$A321)*(Stock_DataSet!$A$2:$A$6186=F$1), 0)), "")</f>
        <v>2272.57568359375</v>
      </c>
    </row>
    <row r="322" spans="1:6" x14ac:dyDescent="0.25">
      <c r="A322" s="10">
        <v>44211</v>
      </c>
      <c r="B322" s="7" cm="1">
        <f t="array" ref="B322">IFERROR(INDEX(Stock_DataSet!$G$2:$G$6186, MATCH(1, (Stock_DataSet!$B$2:$B$6186=$A322)*(Stock_DataSet!$A$2:$A$6186=B$1), 0)), "")</f>
        <v>1764.01806640625</v>
      </c>
      <c r="C322" s="7" cm="1">
        <f t="array" ref="C322">IFERROR(INDEX(Stock_DataSet!$G$2:$G$6186, MATCH(1, (Stock_DataSet!$B$2:$B$6186=$A322)*(Stock_DataSet!$A$2:$A$6186=C$1), 0)), "")</f>
        <v>3023.26293945312</v>
      </c>
      <c r="D322" s="7" cm="1">
        <f t="array" ref="D322">IFERROR(INDEX(Stock_DataSet!$G$2:$G$6186, MATCH(1, (Stock_DataSet!$B$2:$B$6186=$A322)*(Stock_DataSet!$A$2:$A$6186=D$1), 0)), "")</f>
        <v>1407.95275878906</v>
      </c>
      <c r="E322" s="7" cm="1">
        <f t="array" ref="E322">IFERROR(INDEX(Stock_DataSet!$G$2:$G$6186, MATCH(1, (Stock_DataSet!$B$2:$B$6186=$A322)*(Stock_DataSet!$A$2:$A$6186=E$1), 0)), "")</f>
        <v>1239.95422363281</v>
      </c>
      <c r="F322" s="7" cm="1">
        <f t="array" ref="F322">IFERROR(INDEX(Stock_DataSet!$G$2:$G$6186, MATCH(1, (Stock_DataSet!$B$2:$B$6186=$A322)*(Stock_DataSet!$A$2:$A$6186=F$1), 0)), "")</f>
        <v>2227.66479492187</v>
      </c>
    </row>
    <row r="323" spans="1:6" x14ac:dyDescent="0.25">
      <c r="A323" s="10">
        <v>44214</v>
      </c>
      <c r="B323" s="7" cm="1">
        <f t="array" ref="B323">IFERROR(INDEX(Stock_DataSet!$G$2:$G$6186, MATCH(1, (Stock_DataSet!$B$2:$B$6186=$A323)*(Stock_DataSet!$A$2:$A$6186=B$1), 0)), "")</f>
        <v>1806.35571289062</v>
      </c>
      <c r="C323" s="7" cm="1">
        <f t="array" ref="C323">IFERROR(INDEX(Stock_DataSet!$G$2:$G$6186, MATCH(1, (Stock_DataSet!$B$2:$B$6186=$A323)*(Stock_DataSet!$A$2:$A$6186=C$1), 0)), "")</f>
        <v>3012.41650390625</v>
      </c>
      <c r="D323" s="7" cm="1">
        <f t="array" ref="D323">IFERROR(INDEX(Stock_DataSet!$G$2:$G$6186, MATCH(1, (Stock_DataSet!$B$2:$B$6186=$A323)*(Stock_DataSet!$A$2:$A$6186=D$1), 0)), "")</f>
        <v>1423.744140625</v>
      </c>
      <c r="E323" s="7" cm="1">
        <f t="array" ref="E323">IFERROR(INDEX(Stock_DataSet!$G$2:$G$6186, MATCH(1, (Stock_DataSet!$B$2:$B$6186=$A323)*(Stock_DataSet!$A$2:$A$6186=E$1), 0)), "")</f>
        <v>1209.62243652343</v>
      </c>
      <c r="F323" s="7" cm="1">
        <f t="array" ref="F323">IFERROR(INDEX(Stock_DataSet!$G$2:$G$6186, MATCH(1, (Stock_DataSet!$B$2:$B$6186=$A323)*(Stock_DataSet!$A$2:$A$6186=F$1), 0)), "")</f>
        <v>2210.08935546875</v>
      </c>
    </row>
    <row r="324" spans="1:6" x14ac:dyDescent="0.25">
      <c r="A324" s="10">
        <v>44215</v>
      </c>
      <c r="B324" s="7" cm="1">
        <f t="array" ref="B324">IFERROR(INDEX(Stock_DataSet!$G$2:$G$6186, MATCH(1, (Stock_DataSet!$B$2:$B$6186=$A324)*(Stock_DataSet!$A$2:$A$6186=B$1), 0)), "")</f>
        <v>1835.90087890625</v>
      </c>
      <c r="C324" s="7" cm="1">
        <f t="array" ref="C324">IFERROR(INDEX(Stock_DataSet!$G$2:$G$6186, MATCH(1, (Stock_DataSet!$B$2:$B$6186=$A324)*(Stock_DataSet!$A$2:$A$6186=C$1), 0)), "")</f>
        <v>3048.8359375</v>
      </c>
      <c r="D324" s="7" cm="1">
        <f t="array" ref="D324">IFERROR(INDEX(Stock_DataSet!$G$2:$G$6186, MATCH(1, (Stock_DataSet!$B$2:$B$6186=$A324)*(Stock_DataSet!$A$2:$A$6186=D$1), 0)), "")</f>
        <v>1443.66381835937</v>
      </c>
      <c r="E324" s="7" cm="1">
        <f t="array" ref="E324">IFERROR(INDEX(Stock_DataSet!$G$2:$G$6186, MATCH(1, (Stock_DataSet!$B$2:$B$6186=$A324)*(Stock_DataSet!$A$2:$A$6186=E$1), 0)), "")</f>
        <v>1213.86340332031</v>
      </c>
      <c r="F324" s="7" cm="1">
        <f t="array" ref="F324">IFERROR(INDEX(Stock_DataSet!$G$2:$G$6186, MATCH(1, (Stock_DataSet!$B$2:$B$6186=$A324)*(Stock_DataSet!$A$2:$A$6186=F$1), 0)), "")</f>
        <v>2239.03466796875</v>
      </c>
    </row>
    <row r="325" spans="1:6" x14ac:dyDescent="0.25">
      <c r="A325" s="10">
        <v>44216</v>
      </c>
      <c r="B325" s="7" cm="1">
        <f t="array" ref="B325">IFERROR(INDEX(Stock_DataSet!$G$2:$G$6186, MATCH(1, (Stock_DataSet!$B$2:$B$6186=$A325)*(Stock_DataSet!$A$2:$A$6186=B$1), 0)), "")</f>
        <v>1870.77233886718</v>
      </c>
      <c r="C325" s="7" cm="1">
        <f t="array" ref="C325">IFERROR(INDEX(Stock_DataSet!$G$2:$G$6186, MATCH(1, (Stock_DataSet!$B$2:$B$6186=$A325)*(Stock_DataSet!$A$2:$A$6186=C$1), 0)), "")</f>
        <v>3093.81030273437</v>
      </c>
      <c r="D325" s="7" cm="1">
        <f t="array" ref="D325">IFERROR(INDEX(Stock_DataSet!$G$2:$G$6186, MATCH(1, (Stock_DataSet!$B$2:$B$6186=$A325)*(Stock_DataSet!$A$2:$A$6186=D$1), 0)), "")</f>
        <v>1432.2880859375</v>
      </c>
      <c r="E325" s="7" cm="1">
        <f t="array" ref="E325">IFERROR(INDEX(Stock_DataSet!$G$2:$G$6186, MATCH(1, (Stock_DataSet!$B$2:$B$6186=$A325)*(Stock_DataSet!$A$2:$A$6186=E$1), 0)), "")</f>
        <v>1234.88330078125</v>
      </c>
      <c r="F325" s="7" cm="1">
        <f t="array" ref="F325">IFERROR(INDEX(Stock_DataSet!$G$2:$G$6186, MATCH(1, (Stock_DataSet!$B$2:$B$6186=$A325)*(Stock_DataSet!$A$2:$A$6186=F$1), 0)), "")</f>
        <v>2232.21313476562</v>
      </c>
    </row>
    <row r="326" spans="1:6" x14ac:dyDescent="0.25">
      <c r="A326" s="10">
        <v>44217</v>
      </c>
      <c r="B326" s="7" cm="1">
        <f t="array" ref="B326">IFERROR(INDEX(Stock_DataSet!$G$2:$G$6186, MATCH(1, (Stock_DataSet!$B$2:$B$6186=$A326)*(Stock_DataSet!$A$2:$A$6186=B$1), 0)), "")</f>
        <v>1911.47094726562</v>
      </c>
      <c r="C326" s="7" cm="1">
        <f t="array" ref="C326">IFERROR(INDEX(Stock_DataSet!$G$2:$G$6186, MATCH(1, (Stock_DataSet!$B$2:$B$6186=$A326)*(Stock_DataSet!$A$2:$A$6186=C$1), 0)), "")</f>
        <v>3061.13134765625</v>
      </c>
      <c r="D326" s="7" cm="1">
        <f t="array" ref="D326">IFERROR(INDEX(Stock_DataSet!$G$2:$G$6186, MATCH(1, (Stock_DataSet!$B$2:$B$6186=$A326)*(Stock_DataSet!$A$2:$A$6186=D$1), 0)), "")</f>
        <v>1415.77648925781</v>
      </c>
      <c r="E326" s="7" cm="1">
        <f t="array" ref="E326">IFERROR(INDEX(Stock_DataSet!$G$2:$G$6186, MATCH(1, (Stock_DataSet!$B$2:$B$6186=$A326)*(Stock_DataSet!$A$2:$A$6186=E$1), 0)), "")</f>
        <v>1235.11376953125</v>
      </c>
      <c r="F326" s="7" cm="1">
        <f t="array" ref="F326">IFERROR(INDEX(Stock_DataSet!$G$2:$G$6186, MATCH(1, (Stock_DataSet!$B$2:$B$6186=$A326)*(Stock_DataSet!$A$2:$A$6186=F$1), 0)), "")</f>
        <v>2243.29809570312</v>
      </c>
    </row>
    <row r="327" spans="1:6" x14ac:dyDescent="0.25">
      <c r="A327" s="10">
        <v>44218</v>
      </c>
      <c r="B327" s="7" cm="1">
        <f t="array" ref="B327">IFERROR(INDEX(Stock_DataSet!$G$2:$G$6186, MATCH(1, (Stock_DataSet!$B$2:$B$6186=$A327)*(Stock_DataSet!$A$2:$A$6186=B$1), 0)), "")</f>
        <v>1866.12890625</v>
      </c>
      <c r="C327" s="7" cm="1">
        <f t="array" ref="C327">IFERROR(INDEX(Stock_DataSet!$G$2:$G$6186, MATCH(1, (Stock_DataSet!$B$2:$B$6186=$A327)*(Stock_DataSet!$A$2:$A$6186=C$1), 0)), "")</f>
        <v>3088.48095703125</v>
      </c>
      <c r="D327" s="7" cm="1">
        <f t="array" ref="D327">IFERROR(INDEX(Stock_DataSet!$G$2:$G$6186, MATCH(1, (Stock_DataSet!$B$2:$B$6186=$A327)*(Stock_DataSet!$A$2:$A$6186=D$1), 0)), "")</f>
        <v>1385.77709960937</v>
      </c>
      <c r="E327" s="7" cm="1">
        <f t="array" ref="E327">IFERROR(INDEX(Stock_DataSet!$G$2:$G$6186, MATCH(1, (Stock_DataSet!$B$2:$B$6186=$A327)*(Stock_DataSet!$A$2:$A$6186=E$1), 0)), "")</f>
        <v>1236.17407226562</v>
      </c>
      <c r="F327" s="7" cm="1">
        <f t="array" ref="F327">IFERROR(INDEX(Stock_DataSet!$G$2:$G$6186, MATCH(1, (Stock_DataSet!$B$2:$B$6186=$A327)*(Stock_DataSet!$A$2:$A$6186=F$1), 0)), "")</f>
        <v>2282.80859375</v>
      </c>
    </row>
    <row r="328" spans="1:6" x14ac:dyDescent="0.25">
      <c r="A328" s="10">
        <v>44221</v>
      </c>
      <c r="B328" s="7" cm="1">
        <f t="array" ref="B328">IFERROR(INDEX(Stock_DataSet!$G$2:$G$6186, MATCH(1, (Stock_DataSet!$B$2:$B$6186=$A328)*(Stock_DataSet!$A$2:$A$6186=B$1), 0)), "")</f>
        <v>1767.25036621093</v>
      </c>
      <c r="C328" s="7" cm="1">
        <f t="array" ref="C328">IFERROR(INDEX(Stock_DataSet!$G$2:$G$6186, MATCH(1, (Stock_DataSet!$B$2:$B$6186=$A328)*(Stock_DataSet!$A$2:$A$6186=C$1), 0)), "")</f>
        <v>3077.44775390625</v>
      </c>
      <c r="D328" s="7" cm="1">
        <f t="array" ref="D328">IFERROR(INDEX(Stock_DataSet!$G$2:$G$6186, MATCH(1, (Stock_DataSet!$B$2:$B$6186=$A328)*(Stock_DataSet!$A$2:$A$6186=D$1), 0)), "")</f>
        <v>1404.3046875</v>
      </c>
      <c r="E328" s="7" cm="1">
        <f t="array" ref="E328">IFERROR(INDEX(Stock_DataSet!$G$2:$G$6186, MATCH(1, (Stock_DataSet!$B$2:$B$6186=$A328)*(Stock_DataSet!$A$2:$A$6186=E$1), 0)), "")</f>
        <v>1221.65356445312</v>
      </c>
      <c r="F328" s="7" cm="1">
        <f t="array" ref="F328">IFERROR(INDEX(Stock_DataSet!$G$2:$G$6186, MATCH(1, (Stock_DataSet!$B$2:$B$6186=$A328)*(Stock_DataSet!$A$2:$A$6186=F$1), 0)), "")</f>
        <v>2273.57055664062</v>
      </c>
    </row>
    <row r="329" spans="1:6" x14ac:dyDescent="0.25">
      <c r="A329" s="10">
        <v>44223</v>
      </c>
      <c r="B329" s="7" cm="1">
        <f t="array" ref="B329">IFERROR(INDEX(Stock_DataSet!$G$2:$G$6186, MATCH(1, (Stock_DataSet!$B$2:$B$6186=$A329)*(Stock_DataSet!$A$2:$A$6186=B$1), 0)), "")</f>
        <v>1725.36804199218</v>
      </c>
      <c r="C329" s="7" cm="1">
        <f t="array" ref="C329">IFERROR(INDEX(Stock_DataSet!$G$2:$G$6186, MATCH(1, (Stock_DataSet!$B$2:$B$6186=$A329)*(Stock_DataSet!$A$2:$A$6186=C$1), 0)), "")</f>
        <v>3049.16259765625</v>
      </c>
      <c r="D329" s="7" cm="1">
        <f t="array" ref="D329">IFERROR(INDEX(Stock_DataSet!$G$2:$G$6186, MATCH(1, (Stock_DataSet!$B$2:$B$6186=$A329)*(Stock_DataSet!$A$2:$A$6186=D$1), 0)), "")</f>
        <v>1353.18591308593</v>
      </c>
      <c r="E329" s="7" cm="1">
        <f t="array" ref="E329">IFERROR(INDEX(Stock_DataSet!$G$2:$G$6186, MATCH(1, (Stock_DataSet!$B$2:$B$6186=$A329)*(Stock_DataSet!$A$2:$A$6186=E$1), 0)), "")</f>
        <v>1199.43505859375</v>
      </c>
      <c r="F329" s="7" cm="1">
        <f t="array" ref="F329">IFERROR(INDEX(Stock_DataSet!$G$2:$G$6186, MATCH(1, (Stock_DataSet!$B$2:$B$6186=$A329)*(Stock_DataSet!$A$2:$A$6186=F$1), 0)), "")</f>
        <v>2265.70629882812</v>
      </c>
    </row>
    <row r="330" spans="1:6" x14ac:dyDescent="0.25">
      <c r="A330" s="10">
        <v>44224</v>
      </c>
      <c r="B330" s="7" cm="1">
        <f t="array" ref="B330">IFERROR(INDEX(Stock_DataSet!$G$2:$G$6186, MATCH(1, (Stock_DataSet!$B$2:$B$6186=$A330)*(Stock_DataSet!$A$2:$A$6186=B$1), 0)), "")</f>
        <v>1708.56958007812</v>
      </c>
      <c r="C330" s="7" cm="1">
        <f t="array" ref="C330">IFERROR(INDEX(Stock_DataSet!$G$2:$G$6186, MATCH(1, (Stock_DataSet!$B$2:$B$6186=$A330)*(Stock_DataSet!$A$2:$A$6186=C$1), 0)), "")</f>
        <v>2988.85400390625</v>
      </c>
      <c r="D330" s="7" cm="1">
        <f t="array" ref="D330">IFERROR(INDEX(Stock_DataSet!$G$2:$G$6186, MATCH(1, (Stock_DataSet!$B$2:$B$6186=$A330)*(Stock_DataSet!$A$2:$A$6186=D$1), 0)), "")</f>
        <v>1316.5625</v>
      </c>
      <c r="E330" s="7" cm="1">
        <f t="array" ref="E330">IFERROR(INDEX(Stock_DataSet!$G$2:$G$6186, MATCH(1, (Stock_DataSet!$B$2:$B$6186=$A330)*(Stock_DataSet!$A$2:$A$6186=E$1), 0)), "")</f>
        <v>1176.57104492187</v>
      </c>
      <c r="F330" s="7" cm="1">
        <f t="array" ref="F330">IFERROR(INDEX(Stock_DataSet!$G$2:$G$6186, MATCH(1, (Stock_DataSet!$B$2:$B$6186=$A330)*(Stock_DataSet!$A$2:$A$6186=F$1), 0)), "")</f>
        <v>2179.580078125</v>
      </c>
    </row>
    <row r="331" spans="1:6" x14ac:dyDescent="0.25">
      <c r="A331" s="10">
        <v>44225</v>
      </c>
      <c r="B331" s="7" cm="1">
        <f t="array" ref="B331">IFERROR(INDEX(Stock_DataSet!$G$2:$G$6186, MATCH(1, (Stock_DataSet!$B$2:$B$6186=$A331)*(Stock_DataSet!$A$2:$A$6186=B$1), 0)), "")</f>
        <v>1677.06689453125</v>
      </c>
      <c r="C331" s="7" cm="1">
        <f t="array" ref="C331">IFERROR(INDEX(Stock_DataSet!$G$2:$G$6186, MATCH(1, (Stock_DataSet!$B$2:$B$6186=$A331)*(Stock_DataSet!$A$2:$A$6186=C$1), 0)), "")</f>
        <v>2909.18994140625</v>
      </c>
      <c r="D331" s="7" cm="1">
        <f t="array" ref="D331">IFERROR(INDEX(Stock_DataSet!$G$2:$G$6186, MATCH(1, (Stock_DataSet!$B$2:$B$6186=$A331)*(Stock_DataSet!$A$2:$A$6186=D$1), 0)), "")</f>
        <v>1334.85021972656</v>
      </c>
      <c r="E331" s="7" cm="1">
        <f t="array" ref="E331">IFERROR(INDEX(Stock_DataSet!$G$2:$G$6186, MATCH(1, (Stock_DataSet!$B$2:$B$6186=$A331)*(Stock_DataSet!$A$2:$A$6186=E$1), 0)), "")</f>
        <v>1142.3212890625</v>
      </c>
      <c r="F331" s="7" cm="1">
        <f t="array" ref="F331">IFERROR(INDEX(Stock_DataSet!$G$2:$G$6186, MATCH(1, (Stock_DataSet!$B$2:$B$6186=$A331)*(Stock_DataSet!$A$2:$A$6186=F$1), 0)), "")</f>
        <v>2144.99731445312</v>
      </c>
    </row>
    <row r="332" spans="1:6" x14ac:dyDescent="0.25">
      <c r="A332" s="10">
        <v>44228</v>
      </c>
      <c r="B332" s="7" cm="1">
        <f t="array" ref="B332">IFERROR(INDEX(Stock_DataSet!$G$2:$G$6186, MATCH(1, (Stock_DataSet!$B$2:$B$6186=$A332)*(Stock_DataSet!$A$2:$A$6186=B$1), 0)), "")</f>
        <v>1725.64123535156</v>
      </c>
      <c r="C332" s="7" cm="1">
        <f t="array" ref="C332">IFERROR(INDEX(Stock_DataSet!$G$2:$G$6186, MATCH(1, (Stock_DataSet!$B$2:$B$6186=$A332)*(Stock_DataSet!$A$2:$A$6186=C$1), 0)), "")</f>
        <v>2935.37060546875</v>
      </c>
      <c r="D332" s="7" cm="1">
        <f t="array" ref="D332">IFERROR(INDEX(Stock_DataSet!$G$2:$G$6186, MATCH(1, (Stock_DataSet!$B$2:$B$6186=$A332)*(Stock_DataSet!$A$2:$A$6186=D$1), 0)), "")</f>
        <v>1417.6484375</v>
      </c>
      <c r="E332" s="7" cm="1">
        <f t="array" ref="E332">IFERROR(INDEX(Stock_DataSet!$G$2:$G$6186, MATCH(1, (Stock_DataSet!$B$2:$B$6186=$A332)*(Stock_DataSet!$A$2:$A$6186=E$1), 0)), "")</f>
        <v>1162.46533203125</v>
      </c>
      <c r="F332" s="7" cm="1">
        <f t="array" ref="F332">IFERROR(INDEX(Stock_DataSet!$G$2:$G$6186, MATCH(1, (Stock_DataSet!$B$2:$B$6186=$A332)*(Stock_DataSet!$A$2:$A$6186=F$1), 0)), "")</f>
        <v>2130.50146484375</v>
      </c>
    </row>
    <row r="333" spans="1:6" x14ac:dyDescent="0.25">
      <c r="A333" s="10">
        <v>44229</v>
      </c>
      <c r="B333" s="7" cm="1">
        <f t="array" ref="B333">IFERROR(INDEX(Stock_DataSet!$G$2:$G$6186, MATCH(1, (Stock_DataSet!$B$2:$B$6186=$A333)*(Stock_DataSet!$A$2:$A$6186=B$1), 0)), "")</f>
        <v>1753.41101074218</v>
      </c>
      <c r="C333" s="7" cm="1">
        <f t="array" ref="C333">IFERROR(INDEX(Stock_DataSet!$G$2:$G$6186, MATCH(1, (Stock_DataSet!$B$2:$B$6186=$A333)*(Stock_DataSet!$A$2:$A$6186=C$1), 0)), "")</f>
        <v>2995.3056640625</v>
      </c>
      <c r="D333" s="7" cm="1">
        <f t="array" ref="D333">IFERROR(INDEX(Stock_DataSet!$G$2:$G$6186, MATCH(1, (Stock_DataSet!$B$2:$B$6186=$A333)*(Stock_DataSet!$A$2:$A$6186=D$1), 0)), "")</f>
        <v>1498.09460449218</v>
      </c>
      <c r="E333" s="7" cm="1">
        <f t="array" ref="E333">IFERROR(INDEX(Stock_DataSet!$G$2:$G$6186, MATCH(1, (Stock_DataSet!$B$2:$B$6186=$A333)*(Stock_DataSet!$A$2:$A$6186=E$1), 0)), "")</f>
        <v>1172.00769042968</v>
      </c>
      <c r="F333" s="7" cm="1">
        <f t="array" ref="F333">IFERROR(INDEX(Stock_DataSet!$G$2:$G$6186, MATCH(1, (Stock_DataSet!$B$2:$B$6186=$A333)*(Stock_DataSet!$A$2:$A$6186=F$1), 0)), "")</f>
        <v>2113.30419921875</v>
      </c>
    </row>
    <row r="334" spans="1:6" x14ac:dyDescent="0.25">
      <c r="A334" s="10">
        <v>44230</v>
      </c>
      <c r="B334" s="7" cm="1">
        <f t="array" ref="B334">IFERROR(INDEX(Stock_DataSet!$G$2:$G$6186, MATCH(1, (Stock_DataSet!$B$2:$B$6186=$A334)*(Stock_DataSet!$A$2:$A$6186=B$1), 0)), "")</f>
        <v>1757.82678222656</v>
      </c>
      <c r="C334" s="7" cm="1">
        <f t="array" ref="C334">IFERROR(INDEX(Stock_DataSet!$G$2:$G$6186, MATCH(1, (Stock_DataSet!$B$2:$B$6186=$A334)*(Stock_DataSet!$A$2:$A$6186=C$1), 0)), "")</f>
        <v>2992.12670898437</v>
      </c>
      <c r="D334" s="7" cm="1">
        <f t="array" ref="D334">IFERROR(INDEX(Stock_DataSet!$G$2:$G$6186, MATCH(1, (Stock_DataSet!$B$2:$B$6186=$A334)*(Stock_DataSet!$A$2:$A$6186=D$1), 0)), "")</f>
        <v>1511.7744140625</v>
      </c>
      <c r="E334" s="7" cm="1">
        <f t="array" ref="E334">IFERROR(INDEX(Stock_DataSet!$G$2:$G$6186, MATCH(1, (Stock_DataSet!$B$2:$B$6186=$A334)*(Stock_DataSet!$A$2:$A$6186=E$1), 0)), "")</f>
        <v>1184.36157226562</v>
      </c>
      <c r="F334" s="7" cm="1">
        <f t="array" ref="F334">IFERROR(INDEX(Stock_DataSet!$G$2:$G$6186, MATCH(1, (Stock_DataSet!$B$2:$B$6186=$A334)*(Stock_DataSet!$A$2:$A$6186=F$1), 0)), "")</f>
        <v>2115.57836914062</v>
      </c>
    </row>
    <row r="335" spans="1:6" x14ac:dyDescent="0.25">
      <c r="A335" s="10">
        <v>44231</v>
      </c>
      <c r="B335" s="7" cm="1">
        <f t="array" ref="B335">IFERROR(INDEX(Stock_DataSet!$G$2:$G$6186, MATCH(1, (Stock_DataSet!$B$2:$B$6186=$A335)*(Stock_DataSet!$A$2:$A$6186=B$1), 0)), "")</f>
        <v>1752.04516601562</v>
      </c>
      <c r="C335" s="7" cm="1">
        <f t="array" ref="C335">IFERROR(INDEX(Stock_DataSet!$G$2:$G$6186, MATCH(1, (Stock_DataSet!$B$2:$B$6186=$A335)*(Stock_DataSet!$A$2:$A$6186=C$1), 0)), "")</f>
        <v>2981.2802734375</v>
      </c>
      <c r="D335" s="7" cm="1">
        <f t="array" ref="D335">IFERROR(INDEX(Stock_DataSet!$G$2:$G$6186, MATCH(1, (Stock_DataSet!$B$2:$B$6186=$A335)*(Stock_DataSet!$A$2:$A$6186=D$1), 0)), "")</f>
        <v>1515.90222167968</v>
      </c>
      <c r="E335" s="7" cm="1">
        <f t="array" ref="E335">IFERROR(INDEX(Stock_DataSet!$G$2:$G$6186, MATCH(1, (Stock_DataSet!$B$2:$B$6186=$A335)*(Stock_DataSet!$A$2:$A$6186=E$1), 0)), "")</f>
        <v>1179.47509765625</v>
      </c>
      <c r="F335" s="7" cm="1">
        <f t="array" ref="F335">IFERROR(INDEX(Stock_DataSet!$G$2:$G$6186, MATCH(1, (Stock_DataSet!$B$2:$B$6186=$A335)*(Stock_DataSet!$A$2:$A$6186=F$1), 0)), "")</f>
        <v>2127.65893554687</v>
      </c>
    </row>
    <row r="336" spans="1:6" x14ac:dyDescent="0.25">
      <c r="A336" s="10">
        <v>44232</v>
      </c>
      <c r="B336" s="7" cm="1">
        <f t="array" ref="B336">IFERROR(INDEX(Stock_DataSet!$G$2:$G$6186, MATCH(1, (Stock_DataSet!$B$2:$B$6186=$A336)*(Stock_DataSet!$A$2:$A$6186=B$1), 0)), "")</f>
        <v>1751.54443359375</v>
      </c>
      <c r="C336" s="7" cm="1">
        <f t="array" ref="C336">IFERROR(INDEX(Stock_DataSet!$G$2:$G$6186, MATCH(1, (Stock_DataSet!$B$2:$B$6186=$A336)*(Stock_DataSet!$A$2:$A$6186=C$1), 0)), "")</f>
        <v>2952.76196289062</v>
      </c>
      <c r="D336" s="7" cm="1">
        <f t="array" ref="D336">IFERROR(INDEX(Stock_DataSet!$G$2:$G$6186, MATCH(1, (Stock_DataSet!$B$2:$B$6186=$A336)*(Stock_DataSet!$A$2:$A$6186=D$1), 0)), "")</f>
        <v>1533.66174316406</v>
      </c>
      <c r="E336" s="7" cm="1">
        <f t="array" ref="E336">IFERROR(INDEX(Stock_DataSet!$G$2:$G$6186, MATCH(1, (Stock_DataSet!$B$2:$B$6186=$A336)*(Stock_DataSet!$A$2:$A$6186=E$1), 0)), "")</f>
        <v>1172.79138183593</v>
      </c>
      <c r="F336" s="7" cm="1">
        <f t="array" ref="F336">IFERROR(INDEX(Stock_DataSet!$G$2:$G$6186, MATCH(1, (Stock_DataSet!$B$2:$B$6186=$A336)*(Stock_DataSet!$A$2:$A$6186=F$1), 0)), "")</f>
        <v>2150.3505859375</v>
      </c>
    </row>
    <row r="337" spans="1:6" x14ac:dyDescent="0.25">
      <c r="A337" s="10">
        <v>44235</v>
      </c>
      <c r="B337" s="7" cm="1">
        <f t="array" ref="B337">IFERROR(INDEX(Stock_DataSet!$G$2:$G$6186, MATCH(1, (Stock_DataSet!$B$2:$B$6186=$A337)*(Stock_DataSet!$A$2:$A$6186=B$1), 0)), "")</f>
        <v>1776.76501464843</v>
      </c>
      <c r="C337" s="7" cm="1">
        <f t="array" ref="C337">IFERROR(INDEX(Stock_DataSet!$G$2:$G$6186, MATCH(1, (Stock_DataSet!$B$2:$B$6186=$A337)*(Stock_DataSet!$A$2:$A$6186=C$1), 0)), "")</f>
        <v>3005.26342773437</v>
      </c>
      <c r="D337" s="7" cm="1">
        <f t="array" ref="D337">IFERROR(INDEX(Stock_DataSet!$G$2:$G$6186, MATCH(1, (Stock_DataSet!$B$2:$B$6186=$A337)*(Stock_DataSet!$A$2:$A$6186=D$1), 0)), "")</f>
        <v>1541.00561523437</v>
      </c>
      <c r="E337" s="7" cm="1">
        <f t="array" ref="E337">IFERROR(INDEX(Stock_DataSet!$G$2:$G$6186, MATCH(1, (Stock_DataSet!$B$2:$B$6186=$A337)*(Stock_DataSet!$A$2:$A$6186=E$1), 0)), "")</f>
        <v>1201.78601074218</v>
      </c>
      <c r="F337" s="7" cm="1">
        <f t="array" ref="F337">IFERROR(INDEX(Stock_DataSet!$G$2:$G$6186, MATCH(1, (Stock_DataSet!$B$2:$B$6186=$A337)*(Stock_DataSet!$A$2:$A$6186=F$1), 0)), "")</f>
        <v>2119.17846679687</v>
      </c>
    </row>
    <row r="338" spans="1:6" x14ac:dyDescent="0.25">
      <c r="A338" s="10">
        <v>44236</v>
      </c>
      <c r="B338" s="7" cm="1">
        <f t="array" ref="B338">IFERROR(INDEX(Stock_DataSet!$G$2:$G$6186, MATCH(1, (Stock_DataSet!$B$2:$B$6186=$A338)*(Stock_DataSet!$A$2:$A$6186=B$1), 0)), "")</f>
        <v>1781.04418945312</v>
      </c>
      <c r="C338" s="7" cm="1">
        <f t="array" ref="C338">IFERROR(INDEX(Stock_DataSet!$G$2:$G$6186, MATCH(1, (Stock_DataSet!$B$2:$B$6186=$A338)*(Stock_DataSet!$A$2:$A$6186=C$1), 0)), "")</f>
        <v>2970.48071289062</v>
      </c>
      <c r="D338" s="7" cm="1">
        <f t="array" ref="D338">IFERROR(INDEX(Stock_DataSet!$G$2:$G$6186, MATCH(1, (Stock_DataSet!$B$2:$B$6186=$A338)*(Stock_DataSet!$A$2:$A$6186=D$1), 0)), "")</f>
        <v>1547.34155273437</v>
      </c>
      <c r="E338" s="7" cm="1">
        <f t="array" ref="E338">IFERROR(INDEX(Stock_DataSet!$G$2:$G$6186, MATCH(1, (Stock_DataSet!$B$2:$B$6186=$A338)*(Stock_DataSet!$A$2:$A$6186=E$1), 0)), "")</f>
        <v>1203.6298828125</v>
      </c>
      <c r="F338" s="7" cm="1">
        <f t="array" ref="F338">IFERROR(INDEX(Stock_DataSet!$G$2:$G$6186, MATCH(1, (Stock_DataSet!$B$2:$B$6186=$A338)*(Stock_DataSet!$A$2:$A$6186=F$1), 0)), "")</f>
        <v>2099.85009765625</v>
      </c>
    </row>
    <row r="339" spans="1:6" x14ac:dyDescent="0.25">
      <c r="A339" s="10">
        <v>44237</v>
      </c>
      <c r="B339" s="7" cm="1">
        <f t="array" ref="B339">IFERROR(INDEX(Stock_DataSet!$G$2:$G$6186, MATCH(1, (Stock_DataSet!$B$2:$B$6186=$A339)*(Stock_DataSet!$A$2:$A$6186=B$1), 0)), "")</f>
        <v>1797.5693359375</v>
      </c>
      <c r="C339" s="7" cm="1">
        <f t="array" ref="C339">IFERROR(INDEX(Stock_DataSet!$G$2:$G$6186, MATCH(1, (Stock_DataSet!$B$2:$B$6186=$A339)*(Stock_DataSet!$A$2:$A$6186=C$1), 0)), "")</f>
        <v>3004.515625</v>
      </c>
      <c r="D339" s="7" cm="1">
        <f t="array" ref="D339">IFERROR(INDEX(Stock_DataSet!$G$2:$G$6186, MATCH(1, (Stock_DataSet!$B$2:$B$6186=$A339)*(Stock_DataSet!$A$2:$A$6186=D$1), 0)), "")</f>
        <v>1518.44604492187</v>
      </c>
      <c r="E339" s="7" cm="1">
        <f t="array" ref="E339">IFERROR(INDEX(Stock_DataSet!$G$2:$G$6186, MATCH(1, (Stock_DataSet!$B$2:$B$6186=$A339)*(Stock_DataSet!$A$2:$A$6186=E$1), 0)), "")</f>
        <v>1195.28637695312</v>
      </c>
      <c r="F339" s="7" cm="1">
        <f t="array" ref="F339">IFERROR(INDEX(Stock_DataSet!$G$2:$G$6186, MATCH(1, (Stock_DataSet!$B$2:$B$6186=$A339)*(Stock_DataSet!$A$2:$A$6186=F$1), 0)), "")</f>
        <v>2118.08935546875</v>
      </c>
    </row>
    <row r="340" spans="1:6" x14ac:dyDescent="0.25">
      <c r="A340" s="10">
        <v>44238</v>
      </c>
      <c r="B340" s="7" cm="1">
        <f t="array" ref="B340">IFERROR(INDEX(Stock_DataSet!$G$2:$G$6186, MATCH(1, (Stock_DataSet!$B$2:$B$6186=$A340)*(Stock_DataSet!$A$2:$A$6186=B$1), 0)), "")</f>
        <v>1871.68286132812</v>
      </c>
      <c r="C340" s="7" cm="1">
        <f t="array" ref="C340">IFERROR(INDEX(Stock_DataSet!$G$2:$G$6186, MATCH(1, (Stock_DataSet!$B$2:$B$6186=$A340)*(Stock_DataSet!$A$2:$A$6186=C$1), 0)), "")</f>
        <v>2997.68969726562</v>
      </c>
      <c r="D340" s="7" cm="1">
        <f t="array" ref="D340">IFERROR(INDEX(Stock_DataSet!$G$2:$G$6186, MATCH(1, (Stock_DataSet!$B$2:$B$6186=$A340)*(Stock_DataSet!$A$2:$A$6186=D$1), 0)), "")</f>
        <v>1509.42224121093</v>
      </c>
      <c r="E340" s="7" cm="1">
        <f t="array" ref="E340">IFERROR(INDEX(Stock_DataSet!$G$2:$G$6186, MATCH(1, (Stock_DataSet!$B$2:$B$6186=$A340)*(Stock_DataSet!$A$2:$A$6186=E$1), 0)), "")</f>
        <v>1191.73706054687</v>
      </c>
      <c r="F340" s="7" cm="1">
        <f t="array" ref="F340">IFERROR(INDEX(Stock_DataSet!$G$2:$G$6186, MATCH(1, (Stock_DataSet!$B$2:$B$6186=$A340)*(Stock_DataSet!$A$2:$A$6186=F$1), 0)), "")</f>
        <v>2144.14453125</v>
      </c>
    </row>
    <row r="341" spans="1:6" x14ac:dyDescent="0.25">
      <c r="A341" s="10">
        <v>44239</v>
      </c>
      <c r="B341" s="7" cm="1">
        <f t="array" ref="B341">IFERROR(INDEX(Stock_DataSet!$G$2:$G$6186, MATCH(1, (Stock_DataSet!$B$2:$B$6186=$A341)*(Stock_DataSet!$A$2:$A$6186=B$1), 0)), "")</f>
        <v>1858.84497070312</v>
      </c>
      <c r="C341" s="7" cm="1">
        <f t="array" ref="C341">IFERROR(INDEX(Stock_DataSet!$G$2:$G$6186, MATCH(1, (Stock_DataSet!$B$2:$B$6186=$A341)*(Stock_DataSet!$A$2:$A$6186=C$1), 0)), "")</f>
        <v>2983.4775390625</v>
      </c>
      <c r="D341" s="7" cm="1">
        <f t="array" ref="D341">IFERROR(INDEX(Stock_DataSet!$G$2:$G$6186, MATCH(1, (Stock_DataSet!$B$2:$B$6186=$A341)*(Stock_DataSet!$A$2:$A$6186=D$1), 0)), "")</f>
        <v>1518.63818359375</v>
      </c>
      <c r="E341" s="7" cm="1">
        <f t="array" ref="E341">IFERROR(INDEX(Stock_DataSet!$G$2:$G$6186, MATCH(1, (Stock_DataSet!$B$2:$B$6186=$A341)*(Stock_DataSet!$A$2:$A$6186=E$1), 0)), "")</f>
        <v>1207.54809570312</v>
      </c>
      <c r="F341" s="7" cm="1">
        <f t="array" ref="F341">IFERROR(INDEX(Stock_DataSet!$G$2:$G$6186, MATCH(1, (Stock_DataSet!$B$2:$B$6186=$A341)*(Stock_DataSet!$A$2:$A$6186=F$1), 0)), "")</f>
        <v>2123.8212890625</v>
      </c>
    </row>
    <row r="342" spans="1:6" x14ac:dyDescent="0.25">
      <c r="A342" s="10">
        <v>44242</v>
      </c>
      <c r="B342" s="7" cm="1">
        <f t="array" ref="B342">IFERROR(INDEX(Stock_DataSet!$G$2:$G$6186, MATCH(1, (Stock_DataSet!$B$2:$B$6186=$A342)*(Stock_DataSet!$A$2:$A$6186=B$1), 0)), "")</f>
        <v>1850.65063476562</v>
      </c>
      <c r="C342" s="7" cm="1">
        <f t="array" ref="C342">IFERROR(INDEX(Stock_DataSet!$G$2:$G$6186, MATCH(1, (Stock_DataSet!$B$2:$B$6186=$A342)*(Stock_DataSet!$A$2:$A$6186=C$1), 0)), "")</f>
        <v>2935.837890625</v>
      </c>
      <c r="D342" s="7" cm="1">
        <f t="array" ref="D342">IFERROR(INDEX(Stock_DataSet!$G$2:$G$6186, MATCH(1, (Stock_DataSet!$B$2:$B$6186=$A342)*(Stock_DataSet!$A$2:$A$6186=D$1), 0)), "")</f>
        <v>1551.9013671875</v>
      </c>
      <c r="E342" s="7" cm="1">
        <f t="array" ref="E342">IFERROR(INDEX(Stock_DataSet!$G$2:$G$6186, MATCH(1, (Stock_DataSet!$B$2:$B$6186=$A342)*(Stock_DataSet!$A$2:$A$6186=E$1), 0)), "")</f>
        <v>1207.40991210937</v>
      </c>
      <c r="F342" s="7" cm="1">
        <f t="array" ref="F342">IFERROR(INDEX(Stock_DataSet!$G$2:$G$6186, MATCH(1, (Stock_DataSet!$B$2:$B$6186=$A342)*(Stock_DataSet!$A$2:$A$6186=F$1), 0)), "")</f>
        <v>2098.85522460937</v>
      </c>
    </row>
    <row r="343" spans="1:6" x14ac:dyDescent="0.25">
      <c r="A343" s="10">
        <v>44243</v>
      </c>
      <c r="B343" s="7" cm="1">
        <f t="array" ref="B343">IFERROR(INDEX(Stock_DataSet!$G$2:$G$6186, MATCH(1, (Stock_DataSet!$B$2:$B$6186=$A343)*(Stock_DataSet!$A$2:$A$6186=B$1), 0)), "")</f>
        <v>1875.14270019531</v>
      </c>
      <c r="C343" s="7" cm="1">
        <f t="array" ref="C343">IFERROR(INDEX(Stock_DataSet!$G$2:$G$6186, MATCH(1, (Stock_DataSet!$B$2:$B$6186=$A343)*(Stock_DataSet!$A$2:$A$6186=C$1), 0)), "")</f>
        <v>2906.80590820312</v>
      </c>
      <c r="D343" s="7" cm="1">
        <f t="array" ref="D343">IFERROR(INDEX(Stock_DataSet!$G$2:$G$6186, MATCH(1, (Stock_DataSet!$B$2:$B$6186=$A343)*(Stock_DataSet!$A$2:$A$6186=D$1), 0)), "")</f>
        <v>1561.54919433593</v>
      </c>
      <c r="E343" s="7" cm="1">
        <f t="array" ref="E343">IFERROR(INDEX(Stock_DataSet!$G$2:$G$6186, MATCH(1, (Stock_DataSet!$B$2:$B$6186=$A343)*(Stock_DataSet!$A$2:$A$6186=E$1), 0)), "")</f>
        <v>1189.66259765625</v>
      </c>
      <c r="F343" s="7" cm="1">
        <f t="array" ref="F343">IFERROR(INDEX(Stock_DataSet!$G$2:$G$6186, MATCH(1, (Stock_DataSet!$B$2:$B$6186=$A343)*(Stock_DataSet!$A$2:$A$6186=F$1), 0)), "")</f>
        <v>2080.7587890625</v>
      </c>
    </row>
    <row r="344" spans="1:6" x14ac:dyDescent="0.25">
      <c r="A344" s="10">
        <v>44244</v>
      </c>
      <c r="B344" s="7" cm="1">
        <f t="array" ref="B344">IFERROR(INDEX(Stock_DataSet!$G$2:$G$6186, MATCH(1, (Stock_DataSet!$B$2:$B$6186=$A344)*(Stock_DataSet!$A$2:$A$6186=B$1), 0)), "")</f>
        <v>1896.76672363281</v>
      </c>
      <c r="C344" s="7" cm="1">
        <f t="array" ref="C344">IFERROR(INDEX(Stock_DataSet!$G$2:$G$6186, MATCH(1, (Stock_DataSet!$B$2:$B$6186=$A344)*(Stock_DataSet!$A$2:$A$6186=C$1), 0)), "")</f>
        <v>2873.42529296875</v>
      </c>
      <c r="D344" s="7" cm="1">
        <f t="array" ref="D344">IFERROR(INDEX(Stock_DataSet!$G$2:$G$6186, MATCH(1, (Stock_DataSet!$B$2:$B$6186=$A344)*(Stock_DataSet!$A$2:$A$6186=D$1), 0)), "")</f>
        <v>1523.00598144531</v>
      </c>
      <c r="E344" s="7" cm="1">
        <f t="array" ref="E344">IFERROR(INDEX(Stock_DataSet!$G$2:$G$6186, MATCH(1, (Stock_DataSet!$B$2:$B$6186=$A344)*(Stock_DataSet!$A$2:$A$6186=E$1), 0)), "")</f>
        <v>1181.27307128906</v>
      </c>
      <c r="F344" s="7" cm="1">
        <f t="array" ref="F344">IFERROR(INDEX(Stock_DataSet!$G$2:$G$6186, MATCH(1, (Stock_DataSet!$B$2:$B$6186=$A344)*(Stock_DataSet!$A$2:$A$6186=F$1), 0)), "")</f>
        <v>2050.2490234375</v>
      </c>
    </row>
    <row r="345" spans="1:6" x14ac:dyDescent="0.25">
      <c r="A345" s="10">
        <v>44245</v>
      </c>
      <c r="B345" s="7" cm="1">
        <f t="array" ref="B345">IFERROR(INDEX(Stock_DataSet!$G$2:$G$6186, MATCH(1, (Stock_DataSet!$B$2:$B$6186=$A345)*(Stock_DataSet!$A$2:$A$6186=B$1), 0)), "")</f>
        <v>1882.60876464843</v>
      </c>
      <c r="C345" s="7" cm="1">
        <f t="array" ref="C345">IFERROR(INDEX(Stock_DataSet!$G$2:$G$6186, MATCH(1, (Stock_DataSet!$B$2:$B$6186=$A345)*(Stock_DataSet!$A$2:$A$6186=C$1), 0)), "")</f>
        <v>2858.69848632812</v>
      </c>
      <c r="D345" s="7" cm="1">
        <f t="array" ref="D345">IFERROR(INDEX(Stock_DataSet!$G$2:$G$6186, MATCH(1, (Stock_DataSet!$B$2:$B$6186=$A345)*(Stock_DataSet!$A$2:$A$6186=D$1), 0)), "")</f>
        <v>1492.09484863281</v>
      </c>
      <c r="E345" s="7" cm="1">
        <f t="array" ref="E345">IFERROR(INDEX(Stock_DataSet!$G$2:$G$6186, MATCH(1, (Stock_DataSet!$B$2:$B$6186=$A345)*(Stock_DataSet!$A$2:$A$6186=E$1), 0)), "")</f>
        <v>1191.55261230468</v>
      </c>
      <c r="F345" s="7" cm="1">
        <f t="array" ref="F345">IFERROR(INDEX(Stock_DataSet!$G$2:$G$6186, MATCH(1, (Stock_DataSet!$B$2:$B$6186=$A345)*(Stock_DataSet!$A$2:$A$6186=F$1), 0)), "")</f>
        <v>2034.09545898437</v>
      </c>
    </row>
    <row r="346" spans="1:6" x14ac:dyDescent="0.25">
      <c r="A346" s="10">
        <v>44246</v>
      </c>
      <c r="B346" s="7" cm="1">
        <f t="array" ref="B346">IFERROR(INDEX(Stock_DataSet!$G$2:$G$6186, MATCH(1, (Stock_DataSet!$B$2:$B$6186=$A346)*(Stock_DataSet!$A$2:$A$6186=B$1), 0)), "")</f>
        <v>1894.08081054687</v>
      </c>
      <c r="C346" s="7" cm="1">
        <f t="array" ref="C346">IFERROR(INDEX(Stock_DataSet!$G$2:$G$6186, MATCH(1, (Stock_DataSet!$B$2:$B$6186=$A346)*(Stock_DataSet!$A$2:$A$6186=C$1), 0)), "")</f>
        <v>2872.25561523437</v>
      </c>
      <c r="D346" s="7" cm="1">
        <f t="array" ref="D346">IFERROR(INDEX(Stock_DataSet!$G$2:$G$6186, MATCH(1, (Stock_DataSet!$B$2:$B$6186=$A346)*(Stock_DataSet!$A$2:$A$6186=D$1), 0)), "")</f>
        <v>1477.50305175781</v>
      </c>
      <c r="E346" s="7" cm="1">
        <f t="array" ref="E346">IFERROR(INDEX(Stock_DataSet!$G$2:$G$6186, MATCH(1, (Stock_DataSet!$B$2:$B$6186=$A346)*(Stock_DataSet!$A$2:$A$6186=E$1), 0)), "")</f>
        <v>1190.49255371093</v>
      </c>
      <c r="F346" s="7" cm="1">
        <f t="array" ref="F346">IFERROR(INDEX(Stock_DataSet!$G$2:$G$6186, MATCH(1, (Stock_DataSet!$B$2:$B$6186=$A346)*(Stock_DataSet!$A$2:$A$6186=F$1), 0)), "")</f>
        <v>2066.54638671875</v>
      </c>
    </row>
    <row r="347" spans="1:6" x14ac:dyDescent="0.25">
      <c r="A347" s="10">
        <v>44249</v>
      </c>
      <c r="B347" s="7" cm="1">
        <f t="array" ref="B347">IFERROR(INDEX(Stock_DataSet!$G$2:$G$6186, MATCH(1, (Stock_DataSet!$B$2:$B$6186=$A347)*(Stock_DataSet!$A$2:$A$6186=B$1), 0)), "")</f>
        <v>1828.34387207031</v>
      </c>
      <c r="C347" s="7" cm="1">
        <f t="array" ref="C347">IFERROR(INDEX(Stock_DataSet!$G$2:$G$6186, MATCH(1, (Stock_DataSet!$B$2:$B$6186=$A347)*(Stock_DataSet!$A$2:$A$6186=C$1), 0)), "")</f>
        <v>2766.22436523437</v>
      </c>
      <c r="D347" s="7" cm="1">
        <f t="array" ref="D347">IFERROR(INDEX(Stock_DataSet!$G$2:$G$6186, MATCH(1, (Stock_DataSet!$B$2:$B$6186=$A347)*(Stock_DataSet!$A$2:$A$6186=D$1), 0)), "")</f>
        <v>1486.046875</v>
      </c>
      <c r="E347" s="7" cm="1">
        <f t="array" ref="E347">IFERROR(INDEX(Stock_DataSet!$G$2:$G$6186, MATCH(1, (Stock_DataSet!$B$2:$B$6186=$A347)*(Stock_DataSet!$A$2:$A$6186=E$1), 0)), "")</f>
        <v>1166.42980957031</v>
      </c>
      <c r="F347" s="7" cm="1">
        <f t="array" ref="F347">IFERROR(INDEX(Stock_DataSet!$G$2:$G$6186, MATCH(1, (Stock_DataSet!$B$2:$B$6186=$A347)*(Stock_DataSet!$A$2:$A$6186=F$1), 0)), "")</f>
        <v>2053.75512695312</v>
      </c>
    </row>
    <row r="348" spans="1:6" x14ac:dyDescent="0.25">
      <c r="A348" s="10">
        <v>44250</v>
      </c>
      <c r="B348" s="7" cm="1">
        <f t="array" ref="B348">IFERROR(INDEX(Stock_DataSet!$G$2:$G$6186, MATCH(1, (Stock_DataSet!$B$2:$B$6186=$A348)*(Stock_DataSet!$A$2:$A$6186=B$1), 0)), "")</f>
        <v>1842.31970214843</v>
      </c>
      <c r="C348" s="7" cm="1">
        <f t="array" ref="C348">IFERROR(INDEX(Stock_DataSet!$G$2:$G$6186, MATCH(1, (Stock_DataSet!$B$2:$B$6186=$A348)*(Stock_DataSet!$A$2:$A$6186=C$1), 0)), "")</f>
        <v>2786.56127929687</v>
      </c>
      <c r="D348" s="7" cm="1">
        <f t="array" ref="D348">IFERROR(INDEX(Stock_DataSet!$G$2:$G$6186, MATCH(1, (Stock_DataSet!$B$2:$B$6186=$A348)*(Stock_DataSet!$A$2:$A$6186=D$1), 0)), "")</f>
        <v>1467.95141601562</v>
      </c>
      <c r="E348" s="7" cm="1">
        <f t="array" ref="E348">IFERROR(INDEX(Stock_DataSet!$G$2:$G$6186, MATCH(1, (Stock_DataSet!$B$2:$B$6186=$A348)*(Stock_DataSet!$A$2:$A$6186=E$1), 0)), "")</f>
        <v>1167.49011230468</v>
      </c>
      <c r="F348" s="7" cm="1">
        <f t="array" ref="F348">IFERROR(INDEX(Stock_DataSet!$G$2:$G$6186, MATCH(1, (Stock_DataSet!$B$2:$B$6186=$A348)*(Stock_DataSet!$A$2:$A$6186=F$1), 0)), "")</f>
        <v>2064.79345703125</v>
      </c>
    </row>
    <row r="349" spans="1:6" x14ac:dyDescent="0.25">
      <c r="A349" s="10">
        <v>44251</v>
      </c>
      <c r="B349" s="7" cm="1">
        <f t="array" ref="B349">IFERROR(INDEX(Stock_DataSet!$G$2:$G$6186, MATCH(1, (Stock_DataSet!$B$2:$B$6186=$A349)*(Stock_DataSet!$A$2:$A$6186=B$1), 0)), "")</f>
        <v>1876.50842285156</v>
      </c>
      <c r="C349" s="7" cm="1">
        <f t="array" ref="C349">IFERROR(INDEX(Stock_DataSet!$G$2:$G$6186, MATCH(1, (Stock_DataSet!$B$2:$B$6186=$A349)*(Stock_DataSet!$A$2:$A$6186=C$1), 0)), "")</f>
        <v>2756.54711914062</v>
      </c>
      <c r="D349" s="7" cm="1">
        <f t="array" ref="D349">IFERROR(INDEX(Stock_DataSet!$G$2:$G$6186, MATCH(1, (Stock_DataSet!$B$2:$B$6186=$A349)*(Stock_DataSet!$A$2:$A$6186=D$1), 0)), "")</f>
        <v>1542.15759277343</v>
      </c>
      <c r="E349" s="7" cm="1">
        <f t="array" ref="E349">IFERROR(INDEX(Stock_DataSet!$G$2:$G$6186, MATCH(1, (Stock_DataSet!$B$2:$B$6186=$A349)*(Stock_DataSet!$A$2:$A$6186=E$1), 0)), "")</f>
        <v>1174.81958007812</v>
      </c>
      <c r="F349" s="7" cm="1">
        <f t="array" ref="F349">IFERROR(INDEX(Stock_DataSet!$G$2:$G$6186, MATCH(1, (Stock_DataSet!$B$2:$B$6186=$A349)*(Stock_DataSet!$A$2:$A$6186=F$1), 0)), "")</f>
        <v>2064.41430664062</v>
      </c>
    </row>
    <row r="350" spans="1:6" x14ac:dyDescent="0.25">
      <c r="A350" s="10">
        <v>44252</v>
      </c>
      <c r="B350" s="7" cm="1">
        <f t="array" ref="B350">IFERROR(INDEX(Stock_DataSet!$G$2:$G$6186, MATCH(1, (Stock_DataSet!$B$2:$B$6186=$A350)*(Stock_DataSet!$A$2:$A$6186=B$1), 0)), "")</f>
        <v>1952.39721679687</v>
      </c>
      <c r="C350" s="7" cm="1">
        <f t="array" ref="C350">IFERROR(INDEX(Stock_DataSet!$G$2:$G$6186, MATCH(1, (Stock_DataSet!$B$2:$B$6186=$A350)*(Stock_DataSet!$A$2:$A$6186=C$1), 0)), "")</f>
        <v>2800.6796875</v>
      </c>
      <c r="D350" s="7" cm="1">
        <f t="array" ref="D350">IFERROR(INDEX(Stock_DataSet!$G$2:$G$6186, MATCH(1, (Stock_DataSet!$B$2:$B$6186=$A350)*(Stock_DataSet!$A$2:$A$6186=D$1), 0)), "")</f>
        <v>1542.10961914062</v>
      </c>
      <c r="E350" s="7" cm="1">
        <f t="array" ref="E350">IFERROR(INDEX(Stock_DataSet!$G$2:$G$6186, MATCH(1, (Stock_DataSet!$B$2:$B$6186=$A350)*(Stock_DataSet!$A$2:$A$6186=E$1), 0)), "")</f>
        <v>1175.04992675781</v>
      </c>
      <c r="F350" s="7" cm="1">
        <f t="array" ref="F350">IFERROR(INDEX(Stock_DataSet!$G$2:$G$6186, MATCH(1, (Stock_DataSet!$B$2:$B$6186=$A350)*(Stock_DataSet!$A$2:$A$6186=F$1), 0)), "")</f>
        <v>2049.681640625</v>
      </c>
    </row>
    <row r="351" spans="1:6" x14ac:dyDescent="0.25">
      <c r="A351" s="10">
        <v>44253</v>
      </c>
      <c r="B351" s="7" cm="1">
        <f t="array" ref="B351">IFERROR(INDEX(Stock_DataSet!$G$2:$G$6186, MATCH(1, (Stock_DataSet!$B$2:$B$6186=$A351)*(Stock_DataSet!$A$2:$A$6186=B$1), 0)), "")</f>
        <v>1899.08850097656</v>
      </c>
      <c r="C351" s="7" cm="1">
        <f t="array" ref="C351">IFERROR(INDEX(Stock_DataSet!$G$2:$G$6186, MATCH(1, (Stock_DataSet!$B$2:$B$6186=$A351)*(Stock_DataSet!$A$2:$A$6186=C$1), 0)), "")</f>
        <v>2706.24267578125</v>
      </c>
      <c r="D351" s="7" cm="1">
        <f t="array" ref="D351">IFERROR(INDEX(Stock_DataSet!$G$2:$G$6186, MATCH(1, (Stock_DataSet!$B$2:$B$6186=$A351)*(Stock_DataSet!$A$2:$A$6186=D$1), 0)), "")</f>
        <v>1472.9912109375</v>
      </c>
      <c r="E351" s="7" cm="1">
        <f t="array" ref="E351">IFERROR(INDEX(Stock_DataSet!$G$2:$G$6186, MATCH(1, (Stock_DataSet!$B$2:$B$6186=$A351)*(Stock_DataSet!$A$2:$A$6186=E$1), 0)), "")</f>
        <v>1155.458984375</v>
      </c>
      <c r="F351" s="7" cm="1">
        <f t="array" ref="F351">IFERROR(INDEX(Stock_DataSet!$G$2:$G$6186, MATCH(1, (Stock_DataSet!$B$2:$B$6186=$A351)*(Stock_DataSet!$A$2:$A$6186=F$1), 0)), "")</f>
        <v>2020.07238769531</v>
      </c>
    </row>
    <row r="352" spans="1:6" x14ac:dyDescent="0.25">
      <c r="A352" s="10">
        <v>44256</v>
      </c>
      <c r="B352" s="7" cm="1">
        <f t="array" ref="B352">IFERROR(INDEX(Stock_DataSet!$G$2:$G$6186, MATCH(1, (Stock_DataSet!$B$2:$B$6186=$A352)*(Stock_DataSet!$A$2:$A$6186=B$1), 0)), "")</f>
        <v>1913.56506347656</v>
      </c>
      <c r="C352" s="7" cm="1">
        <f t="array" ref="C352">IFERROR(INDEX(Stock_DataSet!$G$2:$G$6186, MATCH(1, (Stock_DataSet!$B$2:$B$6186=$A352)*(Stock_DataSet!$A$2:$A$6186=C$1), 0)), "")</f>
        <v>2734.19970703125</v>
      </c>
      <c r="D352" s="7" cm="1">
        <f t="array" ref="D352">IFERROR(INDEX(Stock_DataSet!$G$2:$G$6186, MATCH(1, (Stock_DataSet!$B$2:$B$6186=$A352)*(Stock_DataSet!$A$2:$A$6186=D$1), 0)), "")</f>
        <v>1496.5107421875</v>
      </c>
      <c r="E352" s="7" cm="1">
        <f t="array" ref="E352">IFERROR(INDEX(Stock_DataSet!$G$2:$G$6186, MATCH(1, (Stock_DataSet!$B$2:$B$6186=$A352)*(Stock_DataSet!$A$2:$A$6186=E$1), 0)), "")</f>
        <v>1168.08935546875</v>
      </c>
      <c r="F352" s="7" cm="1">
        <f t="array" ref="F352">IFERROR(INDEX(Stock_DataSet!$G$2:$G$6186, MATCH(1, (Stock_DataSet!$B$2:$B$6186=$A352)*(Stock_DataSet!$A$2:$A$6186=F$1), 0)), "")</f>
        <v>2030.82592773437</v>
      </c>
    </row>
    <row r="353" spans="1:6" x14ac:dyDescent="0.25">
      <c r="A353" s="10">
        <v>44257</v>
      </c>
      <c r="B353" s="7" cm="1">
        <f t="array" ref="B353">IFERROR(INDEX(Stock_DataSet!$G$2:$G$6186, MATCH(1, (Stock_DataSet!$B$2:$B$6186=$A353)*(Stock_DataSet!$A$2:$A$6186=B$1), 0)), "")</f>
        <v>1917.48010253906</v>
      </c>
      <c r="C353" s="7" cm="1">
        <f t="array" ref="C353">IFERROR(INDEX(Stock_DataSet!$G$2:$G$6186, MATCH(1, (Stock_DataSet!$B$2:$B$6186=$A353)*(Stock_DataSet!$A$2:$A$6186=C$1), 0)), "")</f>
        <v>2811.01245117187</v>
      </c>
      <c r="D353" s="7" cm="1">
        <f t="array" ref="D353">IFERROR(INDEX(Stock_DataSet!$G$2:$G$6186, MATCH(1, (Stock_DataSet!$B$2:$B$6186=$A353)*(Stock_DataSet!$A$2:$A$6186=D$1), 0)), "")</f>
        <v>1505.43835449218</v>
      </c>
      <c r="E353" s="7" cm="1">
        <f t="array" ref="E353">IFERROR(INDEX(Stock_DataSet!$G$2:$G$6186, MATCH(1, (Stock_DataSet!$B$2:$B$6186=$A353)*(Stock_DataSet!$A$2:$A$6186=E$1), 0)), "")</f>
        <v>1202.66174316406</v>
      </c>
      <c r="F353" s="7" cm="1">
        <f t="array" ref="F353">IFERROR(INDEX(Stock_DataSet!$G$2:$G$6186, MATCH(1, (Stock_DataSet!$B$2:$B$6186=$A353)*(Stock_DataSet!$A$2:$A$6186=F$1), 0)), "")</f>
        <v>2063.56176757812</v>
      </c>
    </row>
    <row r="354" spans="1:6" x14ac:dyDescent="0.25">
      <c r="A354" s="10">
        <v>44258</v>
      </c>
      <c r="B354" s="7" cm="1">
        <f t="array" ref="B354">IFERROR(INDEX(Stock_DataSet!$G$2:$G$6186, MATCH(1, (Stock_DataSet!$B$2:$B$6186=$A354)*(Stock_DataSet!$A$2:$A$6186=B$1), 0)), "")</f>
        <v>2004.97778320312</v>
      </c>
      <c r="C354" s="7" cm="1">
        <f t="array" ref="C354">IFERROR(INDEX(Stock_DataSet!$G$2:$G$6186, MATCH(1, (Stock_DataSet!$B$2:$B$6186=$A354)*(Stock_DataSet!$A$2:$A$6186=C$1), 0)), "")</f>
        <v>2860.3349609375</v>
      </c>
      <c r="D354" s="7" cm="1">
        <f t="array" ref="D354">IFERROR(INDEX(Stock_DataSet!$G$2:$G$6186, MATCH(1, (Stock_DataSet!$B$2:$B$6186=$A354)*(Stock_DataSet!$A$2:$A$6186=D$1), 0)), "")</f>
        <v>1523.34204101562</v>
      </c>
      <c r="E354" s="7" cm="1">
        <f t="array" ref="E354">IFERROR(INDEX(Stock_DataSet!$G$2:$G$6186, MATCH(1, (Stock_DataSet!$B$2:$B$6186=$A354)*(Stock_DataSet!$A$2:$A$6186=E$1), 0)), "")</f>
        <v>1238.66345214843</v>
      </c>
      <c r="F354" s="7" cm="1">
        <f t="array" ref="F354">IFERROR(INDEX(Stock_DataSet!$G$2:$G$6186, MATCH(1, (Stock_DataSet!$B$2:$B$6186=$A354)*(Stock_DataSet!$A$2:$A$6186=F$1), 0)), "")</f>
        <v>2078.294921875</v>
      </c>
    </row>
    <row r="355" spans="1:6" x14ac:dyDescent="0.25">
      <c r="A355" s="10">
        <v>44259</v>
      </c>
      <c r="B355" s="7" cm="1">
        <f t="array" ref="B355">IFERROR(INDEX(Stock_DataSet!$G$2:$G$6186, MATCH(1, (Stock_DataSet!$B$2:$B$6186=$A355)*(Stock_DataSet!$A$2:$A$6186=B$1), 0)), "")</f>
        <v>1981.07763671875</v>
      </c>
      <c r="C355" s="7" cm="1">
        <f t="array" ref="C355">IFERROR(INDEX(Stock_DataSet!$G$2:$G$6186, MATCH(1, (Stock_DataSet!$B$2:$B$6186=$A355)*(Stock_DataSet!$A$2:$A$6186=C$1), 0)), "")</f>
        <v>2851.54541015625</v>
      </c>
      <c r="D355" s="7" cm="1">
        <f t="array" ref="D355">IFERROR(INDEX(Stock_DataSet!$G$2:$G$6186, MATCH(1, (Stock_DataSet!$B$2:$B$6186=$A355)*(Stock_DataSet!$A$2:$A$6186=D$1), 0)), "")</f>
        <v>1489.93481445312</v>
      </c>
      <c r="E355" s="7" cm="1">
        <f t="array" ref="E355">IFERROR(INDEX(Stock_DataSet!$G$2:$G$6186, MATCH(1, (Stock_DataSet!$B$2:$B$6186=$A355)*(Stock_DataSet!$A$2:$A$6186=E$1), 0)), "")</f>
        <v>1226.49365234375</v>
      </c>
      <c r="F355" s="7" cm="1">
        <f t="array" ref="F355">IFERROR(INDEX(Stock_DataSet!$G$2:$G$6186, MATCH(1, (Stock_DataSet!$B$2:$B$6186=$A355)*(Stock_DataSet!$A$2:$A$6186=F$1), 0)), "")</f>
        <v>2081.51635742187</v>
      </c>
    </row>
    <row r="356" spans="1:6" x14ac:dyDescent="0.25">
      <c r="A356" s="10">
        <v>44260</v>
      </c>
      <c r="B356" s="7" cm="1">
        <f t="array" ref="B356">IFERROR(INDEX(Stock_DataSet!$G$2:$G$6186, MATCH(1, (Stock_DataSet!$B$2:$B$6186=$A356)*(Stock_DataSet!$A$2:$A$6186=B$1), 0)), "")</f>
        <v>1983.67236328125</v>
      </c>
      <c r="C356" s="7" cm="1">
        <f t="array" ref="C356">IFERROR(INDEX(Stock_DataSet!$G$2:$G$6186, MATCH(1, (Stock_DataSet!$B$2:$B$6186=$A356)*(Stock_DataSet!$A$2:$A$6186=C$1), 0)), "")</f>
        <v>2812.60180664062</v>
      </c>
      <c r="D356" s="7" cm="1">
        <f t="array" ref="D356">IFERROR(INDEX(Stock_DataSet!$G$2:$G$6186, MATCH(1, (Stock_DataSet!$B$2:$B$6186=$A356)*(Stock_DataSet!$A$2:$A$6186=D$1), 0)), "")</f>
        <v>1468.76721191406</v>
      </c>
      <c r="E356" s="7" cm="1">
        <f t="array" ref="E356">IFERROR(INDEX(Stock_DataSet!$G$2:$G$6186, MATCH(1, (Stock_DataSet!$B$2:$B$6186=$A356)*(Stock_DataSet!$A$2:$A$6186=E$1), 0)), "")</f>
        <v>1213.90954589843</v>
      </c>
      <c r="F356" s="7" cm="1">
        <f t="array" ref="F356">IFERROR(INDEX(Stock_DataSet!$G$2:$G$6186, MATCH(1, (Stock_DataSet!$B$2:$B$6186=$A356)*(Stock_DataSet!$A$2:$A$6186=F$1), 0)), "")</f>
        <v>2085.49609375</v>
      </c>
    </row>
    <row r="357" spans="1:6" x14ac:dyDescent="0.25">
      <c r="A357" s="10">
        <v>44263</v>
      </c>
      <c r="B357" s="7" cm="1">
        <f t="array" ref="B357">IFERROR(INDEX(Stock_DataSet!$G$2:$G$6186, MATCH(1, (Stock_DataSet!$B$2:$B$6186=$A357)*(Stock_DataSet!$A$2:$A$6186=B$1), 0)), "")</f>
        <v>1994.96252441406</v>
      </c>
      <c r="C357" s="7" cm="1">
        <f t="array" ref="C357">IFERROR(INDEX(Stock_DataSet!$G$2:$G$6186, MATCH(1, (Stock_DataSet!$B$2:$B$6186=$A357)*(Stock_DataSet!$A$2:$A$6186=C$1), 0)), "")</f>
        <v>2811.57348632812</v>
      </c>
      <c r="D357" s="7" cm="1">
        <f t="array" ref="D357">IFERROR(INDEX(Stock_DataSet!$G$2:$G$6186, MATCH(1, (Stock_DataSet!$B$2:$B$6186=$A357)*(Stock_DataSet!$A$2:$A$6186=D$1), 0)), "")</f>
        <v>1458.6875</v>
      </c>
      <c r="E357" s="7" cm="1">
        <f t="array" ref="E357">IFERROR(INDEX(Stock_DataSet!$G$2:$G$6186, MATCH(1, (Stock_DataSet!$B$2:$B$6186=$A357)*(Stock_DataSet!$A$2:$A$6186=E$1), 0)), "")</f>
        <v>1231.47229003906</v>
      </c>
      <c r="F357" s="7" cm="1">
        <f t="array" ref="F357">IFERROR(INDEX(Stock_DataSet!$G$2:$G$6186, MATCH(1, (Stock_DataSet!$B$2:$B$6186=$A357)*(Stock_DataSet!$A$2:$A$6186=F$1), 0)), "")</f>
        <v>2060.34033203125</v>
      </c>
    </row>
    <row r="358" spans="1:6" x14ac:dyDescent="0.25">
      <c r="A358" s="10">
        <v>44264</v>
      </c>
      <c r="B358" s="7" cm="1">
        <f t="array" ref="B358">IFERROR(INDEX(Stock_DataSet!$G$2:$G$6186, MATCH(1, (Stock_DataSet!$B$2:$B$6186=$A358)*(Stock_DataSet!$A$2:$A$6186=B$1), 0)), "")</f>
        <v>1994.91687011718</v>
      </c>
      <c r="C358" s="7" cm="1">
        <f t="array" ref="C358">IFERROR(INDEX(Stock_DataSet!$G$2:$G$6186, MATCH(1, (Stock_DataSet!$B$2:$B$6186=$A358)*(Stock_DataSet!$A$2:$A$6186=C$1), 0)), "")</f>
        <v>2852.71435546875</v>
      </c>
      <c r="D358" s="7" cm="1">
        <f t="array" ref="D358">IFERROR(INDEX(Stock_DataSet!$G$2:$G$6186, MATCH(1, (Stock_DataSet!$B$2:$B$6186=$A358)*(Stock_DataSet!$A$2:$A$6186=D$1), 0)), "")</f>
        <v>1499.96643066406</v>
      </c>
      <c r="E358" s="7" cm="1">
        <f t="array" ref="E358">IFERROR(INDEX(Stock_DataSet!$G$2:$G$6186, MATCH(1, (Stock_DataSet!$B$2:$B$6186=$A358)*(Stock_DataSet!$A$2:$A$6186=E$1), 0)), "")</f>
        <v>1240.50732421875</v>
      </c>
      <c r="F358" s="7" cm="1">
        <f t="array" ref="F358">IFERROR(INDEX(Stock_DataSet!$G$2:$G$6186, MATCH(1, (Stock_DataSet!$B$2:$B$6186=$A358)*(Stock_DataSet!$A$2:$A$6186=F$1), 0)), "")</f>
        <v>2083.03247070312</v>
      </c>
    </row>
    <row r="359" spans="1:6" x14ac:dyDescent="0.25">
      <c r="A359" s="10">
        <v>44265</v>
      </c>
      <c r="B359" s="7" cm="1">
        <f t="array" ref="B359">IFERROR(INDEX(Stock_DataSet!$G$2:$G$6186, MATCH(1, (Stock_DataSet!$B$2:$B$6186=$A359)*(Stock_DataSet!$A$2:$A$6186=B$1), 0)), "")</f>
        <v>1986.63146972656</v>
      </c>
      <c r="C359" s="7" cm="1">
        <f t="array" ref="C359">IFERROR(INDEX(Stock_DataSet!$G$2:$G$6186, MATCH(1, (Stock_DataSet!$B$2:$B$6186=$A359)*(Stock_DataSet!$A$2:$A$6186=C$1), 0)), "")</f>
        <v>2871.4150390625</v>
      </c>
      <c r="D359" s="7" cm="1">
        <f t="array" ref="D359">IFERROR(INDEX(Stock_DataSet!$G$2:$G$6186, MATCH(1, (Stock_DataSet!$B$2:$B$6186=$A359)*(Stock_DataSet!$A$2:$A$6186=D$1), 0)), "")</f>
        <v>1493.48681640625</v>
      </c>
      <c r="E359" s="7" cm="1">
        <f t="array" ref="E359">IFERROR(INDEX(Stock_DataSet!$G$2:$G$6186, MATCH(1, (Stock_DataSet!$B$2:$B$6186=$A359)*(Stock_DataSet!$A$2:$A$6186=E$1), 0)), "")</f>
        <v>1261.3427734375</v>
      </c>
      <c r="F359" s="7" cm="1">
        <f t="array" ref="F359">IFERROR(INDEX(Stock_DataSet!$G$2:$G$6186, MATCH(1, (Stock_DataSet!$B$2:$B$6186=$A359)*(Stock_DataSet!$A$2:$A$6186=F$1), 0)), "")</f>
        <v>2110.8408203125</v>
      </c>
    </row>
    <row r="360" spans="1:6" x14ac:dyDescent="0.25">
      <c r="A360" s="10">
        <v>44267</v>
      </c>
      <c r="B360" s="7" cm="1">
        <f t="array" ref="B360">IFERROR(INDEX(Stock_DataSet!$G$2:$G$6186, MATCH(1, (Stock_DataSet!$B$2:$B$6186=$A360)*(Stock_DataSet!$A$2:$A$6186=B$1), 0)), "")</f>
        <v>1946.25146484375</v>
      </c>
      <c r="C360" s="7" cm="1">
        <f t="array" ref="C360">IFERROR(INDEX(Stock_DataSet!$G$2:$G$6186, MATCH(1, (Stock_DataSet!$B$2:$B$6186=$A360)*(Stock_DataSet!$A$2:$A$6186=C$1), 0)), "")</f>
        <v>2859.25903320312</v>
      </c>
      <c r="D360" s="7" cm="1">
        <f t="array" ref="D360">IFERROR(INDEX(Stock_DataSet!$G$2:$G$6186, MATCH(1, (Stock_DataSet!$B$2:$B$6186=$A360)*(Stock_DataSet!$A$2:$A$6186=D$1), 0)), "")</f>
        <v>1489.83874511718</v>
      </c>
      <c r="E360" s="7" cm="1">
        <f t="array" ref="E360">IFERROR(INDEX(Stock_DataSet!$G$2:$G$6186, MATCH(1, (Stock_DataSet!$B$2:$B$6186=$A360)*(Stock_DataSet!$A$2:$A$6186=E$1), 0)), "")</f>
        <v>1267.51965332031</v>
      </c>
      <c r="F360" s="7" cm="1">
        <f t="array" ref="F360">IFERROR(INDEX(Stock_DataSet!$G$2:$G$6186, MATCH(1, (Stock_DataSet!$B$2:$B$6186=$A360)*(Stock_DataSet!$A$2:$A$6186=F$1), 0)), "")</f>
        <v>2088.9541015625</v>
      </c>
    </row>
    <row r="361" spans="1:6" x14ac:dyDescent="0.25">
      <c r="A361" s="10">
        <v>44270</v>
      </c>
      <c r="B361" s="7" cm="1">
        <f t="array" ref="B361">IFERROR(INDEX(Stock_DataSet!$G$2:$G$6186, MATCH(1, (Stock_DataSet!$B$2:$B$6186=$A361)*(Stock_DataSet!$A$2:$A$6186=B$1), 0)), "")</f>
        <v>1920.12060546875</v>
      </c>
      <c r="C361" s="7" cm="1">
        <f t="array" ref="C361">IFERROR(INDEX(Stock_DataSet!$G$2:$G$6186, MATCH(1, (Stock_DataSet!$B$2:$B$6186=$A361)*(Stock_DataSet!$A$2:$A$6186=C$1), 0)), "")</f>
        <v>2866.92651367187</v>
      </c>
      <c r="D361" s="7" cm="1">
        <f t="array" ref="D361">IFERROR(INDEX(Stock_DataSet!$G$2:$G$6186, MATCH(1, (Stock_DataSet!$B$2:$B$6186=$A361)*(Stock_DataSet!$A$2:$A$6186=D$1), 0)), "")</f>
        <v>1467.47131347656</v>
      </c>
      <c r="E361" s="7" cm="1">
        <f t="array" ref="E361">IFERROR(INDEX(Stock_DataSet!$G$2:$G$6186, MATCH(1, (Stock_DataSet!$B$2:$B$6186=$A361)*(Stock_DataSet!$A$2:$A$6186=E$1), 0)), "")</f>
        <v>1266.36730957031</v>
      </c>
      <c r="F361" s="7" cm="1">
        <f t="array" ref="F361">IFERROR(INDEX(Stock_DataSet!$G$2:$G$6186, MATCH(1, (Stock_DataSet!$B$2:$B$6186=$A361)*(Stock_DataSet!$A$2:$A$6186=F$1), 0)), "")</f>
        <v>2094.73388671875</v>
      </c>
    </row>
    <row r="362" spans="1:6" x14ac:dyDescent="0.25">
      <c r="A362" s="10">
        <v>44271</v>
      </c>
      <c r="B362" s="7" cm="1">
        <f t="array" ref="B362">IFERROR(INDEX(Stock_DataSet!$G$2:$G$6186, MATCH(1, (Stock_DataSet!$B$2:$B$6186=$A362)*(Stock_DataSet!$A$2:$A$6186=B$1), 0)), "")</f>
        <v>1912.56359863281</v>
      </c>
      <c r="C362" s="7" cm="1">
        <f t="array" ref="C362">IFERROR(INDEX(Stock_DataSet!$G$2:$G$6186, MATCH(1, (Stock_DataSet!$B$2:$B$6186=$A362)*(Stock_DataSet!$A$2:$A$6186=C$1), 0)), "")</f>
        <v>2907.974609375</v>
      </c>
      <c r="D362" s="7" cm="1">
        <f t="array" ref="D362">IFERROR(INDEX(Stock_DataSet!$G$2:$G$6186, MATCH(1, (Stock_DataSet!$B$2:$B$6186=$A362)*(Stock_DataSet!$A$2:$A$6186=D$1), 0)), "")</f>
        <v>1451.63171386718</v>
      </c>
      <c r="E362" s="7" cm="1">
        <f t="array" ref="E362">IFERROR(INDEX(Stock_DataSet!$G$2:$G$6186, MATCH(1, (Stock_DataSet!$B$2:$B$6186=$A362)*(Stock_DataSet!$A$2:$A$6186=E$1), 0)), "")</f>
        <v>1275.95556640625</v>
      </c>
      <c r="F362" s="7" cm="1">
        <f t="array" ref="F362">IFERROR(INDEX(Stock_DataSet!$G$2:$G$6186, MATCH(1, (Stock_DataSet!$B$2:$B$6186=$A362)*(Stock_DataSet!$A$2:$A$6186=F$1), 0)), "")</f>
        <v>2126.19018554687</v>
      </c>
    </row>
    <row r="363" spans="1:6" x14ac:dyDescent="0.25">
      <c r="A363" s="10">
        <v>44272</v>
      </c>
      <c r="B363" s="7" cm="1">
        <f t="array" ref="B363">IFERROR(INDEX(Stock_DataSet!$G$2:$G$6186, MATCH(1, (Stock_DataSet!$B$2:$B$6186=$A363)*(Stock_DataSet!$A$2:$A$6186=B$1), 0)), "")</f>
        <v>1871.36413574218</v>
      </c>
      <c r="C363" s="7" cm="1">
        <f t="array" ref="C363">IFERROR(INDEX(Stock_DataSet!$G$2:$G$6186, MATCH(1, (Stock_DataSet!$B$2:$B$6186=$A363)*(Stock_DataSet!$A$2:$A$6186=C$1), 0)), "")</f>
        <v>2910.685546875</v>
      </c>
      <c r="D363" s="7" cm="1">
        <f t="array" ref="D363">IFERROR(INDEX(Stock_DataSet!$G$2:$G$6186, MATCH(1, (Stock_DataSet!$B$2:$B$6186=$A363)*(Stock_DataSet!$A$2:$A$6186=D$1), 0)), "")</f>
        <v>1435.50390625</v>
      </c>
      <c r="E363" s="7" cm="1">
        <f t="array" ref="E363">IFERROR(INDEX(Stock_DataSet!$G$2:$G$6186, MATCH(1, (Stock_DataSet!$B$2:$B$6186=$A363)*(Stock_DataSet!$A$2:$A$6186=E$1), 0)), "")</f>
        <v>1278.72131347656</v>
      </c>
      <c r="F363" s="7" cm="1">
        <f t="array" ref="F363">IFERROR(INDEX(Stock_DataSet!$G$2:$G$6186, MATCH(1, (Stock_DataSet!$B$2:$B$6186=$A363)*(Stock_DataSet!$A$2:$A$6186=F$1), 0)), "")</f>
        <v>2109.37255859375</v>
      </c>
    </row>
    <row r="364" spans="1:6" x14ac:dyDescent="0.25">
      <c r="A364" s="10">
        <v>44273</v>
      </c>
      <c r="B364" s="7" cm="1">
        <f t="array" ref="B364">IFERROR(INDEX(Stock_DataSet!$G$2:$G$6186, MATCH(1, (Stock_DataSet!$B$2:$B$6186=$A364)*(Stock_DataSet!$A$2:$A$6186=B$1), 0)), "")</f>
        <v>1829.25427246093</v>
      </c>
      <c r="C364" s="7" cm="1">
        <f t="array" ref="C364">IFERROR(INDEX(Stock_DataSet!$G$2:$G$6186, MATCH(1, (Stock_DataSet!$B$2:$B$6186=$A364)*(Stock_DataSet!$A$2:$A$6186=C$1), 0)), "")</f>
        <v>2839.20336914062</v>
      </c>
      <c r="D364" s="7" cm="1">
        <f t="array" ref="D364">IFERROR(INDEX(Stock_DataSet!$G$2:$G$6186, MATCH(1, (Stock_DataSet!$B$2:$B$6186=$A364)*(Stock_DataSet!$A$2:$A$6186=D$1), 0)), "")</f>
        <v>1431.32800292968</v>
      </c>
      <c r="E364" s="7" cm="1">
        <f t="array" ref="E364">IFERROR(INDEX(Stock_DataSet!$G$2:$G$6186, MATCH(1, (Stock_DataSet!$B$2:$B$6186=$A364)*(Stock_DataSet!$A$2:$A$6186=E$1), 0)), "")</f>
        <v>1232.716796875</v>
      </c>
      <c r="F364" s="7" cm="1">
        <f t="array" ref="F364">IFERROR(INDEX(Stock_DataSet!$G$2:$G$6186, MATCH(1, (Stock_DataSet!$B$2:$B$6186=$A364)*(Stock_DataSet!$A$2:$A$6186=F$1), 0)), "")</f>
        <v>2098.85522460937</v>
      </c>
    </row>
    <row r="365" spans="1:6" x14ac:dyDescent="0.25">
      <c r="A365" s="10">
        <v>44274</v>
      </c>
      <c r="B365" s="7" cm="1">
        <f t="array" ref="B365">IFERROR(INDEX(Stock_DataSet!$G$2:$G$6186, MATCH(1, (Stock_DataSet!$B$2:$B$6186=$A365)*(Stock_DataSet!$A$2:$A$6186=B$1), 0)), "")</f>
        <v>1895.62866210937</v>
      </c>
      <c r="C365" s="7" cm="1">
        <f t="array" ref="C365">IFERROR(INDEX(Stock_DataSet!$G$2:$G$6186, MATCH(1, (Stock_DataSet!$B$2:$B$6186=$A365)*(Stock_DataSet!$A$2:$A$6186=C$1), 0)), "")</f>
        <v>2852.01318359375</v>
      </c>
      <c r="D365" s="7" cm="1">
        <f t="array" ref="D365">IFERROR(INDEX(Stock_DataSet!$G$2:$G$6186, MATCH(1, (Stock_DataSet!$B$2:$B$6186=$A365)*(Stock_DataSet!$A$2:$A$6186=D$1), 0)), "")</f>
        <v>1437.56787109375</v>
      </c>
      <c r="E365" s="7" cm="1">
        <f t="array" ref="E365">IFERROR(INDEX(Stock_DataSet!$G$2:$G$6186, MATCH(1, (Stock_DataSet!$B$2:$B$6186=$A365)*(Stock_DataSet!$A$2:$A$6186=E$1), 0)), "")</f>
        <v>1239.49304199218</v>
      </c>
      <c r="F365" s="7" cm="1">
        <f t="array" ref="F365">IFERROR(INDEX(Stock_DataSet!$G$2:$G$6186, MATCH(1, (Stock_DataSet!$B$2:$B$6186=$A365)*(Stock_DataSet!$A$2:$A$6186=F$1), 0)), "")</f>
        <v>2190.61865234375</v>
      </c>
    </row>
    <row r="366" spans="1:6" x14ac:dyDescent="0.25">
      <c r="A366" s="10">
        <v>44277</v>
      </c>
      <c r="B366" s="7" cm="1">
        <f t="array" ref="B366">IFERROR(INDEX(Stock_DataSet!$G$2:$G$6186, MATCH(1, (Stock_DataSet!$B$2:$B$6186=$A366)*(Stock_DataSet!$A$2:$A$6186=B$1), 0)), "")</f>
        <v>1877.78308105468</v>
      </c>
      <c r="C366" s="7" cm="1">
        <f t="array" ref="C366">IFERROR(INDEX(Stock_DataSet!$G$2:$G$6186, MATCH(1, (Stock_DataSet!$B$2:$B$6186=$A366)*(Stock_DataSet!$A$2:$A$6186=C$1), 0)), "")</f>
        <v>2926.30029296875</v>
      </c>
      <c r="D366" s="7" cm="1">
        <f t="array" ref="D366">IFERROR(INDEX(Stock_DataSet!$G$2:$G$6186, MATCH(1, (Stock_DataSet!$B$2:$B$6186=$A366)*(Stock_DataSet!$A$2:$A$6186=D$1), 0)), "")</f>
        <v>1410.35266113281</v>
      </c>
      <c r="E366" s="7" cm="1">
        <f t="array" ref="E366">IFERROR(INDEX(Stock_DataSet!$G$2:$G$6186, MATCH(1, (Stock_DataSet!$B$2:$B$6186=$A366)*(Stock_DataSet!$A$2:$A$6186=E$1), 0)), "")</f>
        <v>1263.7861328125</v>
      </c>
      <c r="F366" s="7" cm="1">
        <f t="array" ref="F366">IFERROR(INDEX(Stock_DataSet!$G$2:$G$6186, MATCH(1, (Stock_DataSet!$B$2:$B$6186=$A366)*(Stock_DataSet!$A$2:$A$6186=F$1), 0)), "")</f>
        <v>2229.607421875</v>
      </c>
    </row>
    <row r="367" spans="1:6" x14ac:dyDescent="0.25">
      <c r="A367" s="10">
        <v>44278</v>
      </c>
      <c r="B367" s="7" cm="1">
        <f t="array" ref="B367">IFERROR(INDEX(Stock_DataSet!$G$2:$G$6186, MATCH(1, (Stock_DataSet!$B$2:$B$6186=$A367)*(Stock_DataSet!$A$2:$A$6186=B$1), 0)), "")</f>
        <v>1900.63623046875</v>
      </c>
      <c r="C367" s="7" cm="1">
        <f t="array" ref="C367">IFERROR(INDEX(Stock_DataSet!$G$2:$G$6186, MATCH(1, (Stock_DataSet!$B$2:$B$6186=$A367)*(Stock_DataSet!$A$2:$A$6186=C$1), 0)), "")</f>
        <v>2938.40966796875</v>
      </c>
      <c r="D367" s="7" cm="1">
        <f t="array" ref="D367">IFERROR(INDEX(Stock_DataSet!$G$2:$G$6186, MATCH(1, (Stock_DataSet!$B$2:$B$6186=$A367)*(Stock_DataSet!$A$2:$A$6186=D$1), 0)), "")</f>
        <v>1440.11181640625</v>
      </c>
      <c r="E367" s="7" cm="1">
        <f t="array" ref="E367">IFERROR(INDEX(Stock_DataSet!$G$2:$G$6186, MATCH(1, (Stock_DataSet!$B$2:$B$6186=$A367)*(Stock_DataSet!$A$2:$A$6186=E$1), 0)), "")</f>
        <v>1264.47766113281</v>
      </c>
      <c r="F367" s="7" cm="1">
        <f t="array" ref="F367">IFERROR(INDEX(Stock_DataSet!$G$2:$G$6186, MATCH(1, (Stock_DataSet!$B$2:$B$6186=$A367)*(Stock_DataSet!$A$2:$A$6186=F$1), 0)), "")</f>
        <v>2214.54248046875</v>
      </c>
    </row>
    <row r="368" spans="1:6" x14ac:dyDescent="0.25">
      <c r="A368" s="10">
        <v>44279</v>
      </c>
      <c r="B368" s="7" cm="1">
        <f t="array" ref="B368">IFERROR(INDEX(Stock_DataSet!$G$2:$G$6186, MATCH(1, (Stock_DataSet!$B$2:$B$6186=$A368)*(Stock_DataSet!$A$2:$A$6186=B$1), 0)), "")</f>
        <v>1864.03466796875</v>
      </c>
      <c r="C368" s="7" cm="1">
        <f t="array" ref="C368">IFERROR(INDEX(Stock_DataSet!$G$2:$G$6186, MATCH(1, (Stock_DataSet!$B$2:$B$6186=$A368)*(Stock_DataSet!$A$2:$A$6186=C$1), 0)), "")</f>
        <v>2918.306640625</v>
      </c>
      <c r="D368" s="7" cm="1">
        <f t="array" ref="D368">IFERROR(INDEX(Stock_DataSet!$G$2:$G$6186, MATCH(1, (Stock_DataSet!$B$2:$B$6186=$A368)*(Stock_DataSet!$A$2:$A$6186=D$1), 0)), "")</f>
        <v>1419.61633300781</v>
      </c>
      <c r="E368" s="7" cm="1">
        <f t="array" ref="E368">IFERROR(INDEX(Stock_DataSet!$G$2:$G$6186, MATCH(1, (Stock_DataSet!$B$2:$B$6186=$A368)*(Stock_DataSet!$A$2:$A$6186=E$1), 0)), "")</f>
        <v>1248.06701660156</v>
      </c>
      <c r="F368" s="7" cm="1">
        <f t="array" ref="F368">IFERROR(INDEX(Stock_DataSet!$G$2:$G$6186, MATCH(1, (Stock_DataSet!$B$2:$B$6186=$A368)*(Stock_DataSet!$A$2:$A$6186=F$1), 0)), "")</f>
        <v>2196.82470703125</v>
      </c>
    </row>
    <row r="369" spans="1:6" x14ac:dyDescent="0.25">
      <c r="A369" s="10">
        <v>44280</v>
      </c>
      <c r="B369" s="7" cm="1">
        <f t="array" ref="B369">IFERROR(INDEX(Stock_DataSet!$G$2:$G$6186, MATCH(1, (Stock_DataSet!$B$2:$B$6186=$A369)*(Stock_DataSet!$A$2:$A$6186=B$1), 0)), "")</f>
        <v>1813.18432617187</v>
      </c>
      <c r="C369" s="7" cm="1">
        <f t="array" ref="C369">IFERROR(INDEX(Stock_DataSet!$G$2:$G$6186, MATCH(1, (Stock_DataSet!$B$2:$B$6186=$A369)*(Stock_DataSet!$A$2:$A$6186=C$1), 0)), "")</f>
        <v>2865.71118164062</v>
      </c>
      <c r="D369" s="7" cm="1">
        <f t="array" ref="D369">IFERROR(INDEX(Stock_DataSet!$G$2:$G$6186, MATCH(1, (Stock_DataSet!$B$2:$B$6186=$A369)*(Stock_DataSet!$A$2:$A$6186=D$1), 0)), "")</f>
        <v>1404.78454589843</v>
      </c>
      <c r="E369" s="7" cm="1">
        <f t="array" ref="E369">IFERROR(INDEX(Stock_DataSet!$G$2:$G$6186, MATCH(1, (Stock_DataSet!$B$2:$B$6186=$A369)*(Stock_DataSet!$A$2:$A$6186=E$1), 0)), "")</f>
        <v>1229.67456054687</v>
      </c>
      <c r="F369" s="7" cm="1">
        <f t="array" ref="F369">IFERROR(INDEX(Stock_DataSet!$G$2:$G$6186, MATCH(1, (Stock_DataSet!$B$2:$B$6186=$A369)*(Stock_DataSet!$A$2:$A$6186=F$1), 0)), "")</f>
        <v>2119.5576171875</v>
      </c>
    </row>
    <row r="370" spans="1:6" x14ac:dyDescent="0.25">
      <c r="A370" s="10">
        <v>44281</v>
      </c>
      <c r="B370" s="7" cm="1">
        <f t="array" ref="B370">IFERROR(INDEX(Stock_DataSet!$G$2:$G$6186, MATCH(1, (Stock_DataSet!$B$2:$B$6186=$A370)*(Stock_DataSet!$A$2:$A$6186=B$1), 0)), "")</f>
        <v>1816.09777832031</v>
      </c>
      <c r="C370" s="7" cm="1">
        <f t="array" ref="C370">IFERROR(INDEX(Stock_DataSet!$G$2:$G$6186, MATCH(1, (Stock_DataSet!$B$2:$B$6186=$A370)*(Stock_DataSet!$A$2:$A$6186=C$1), 0)), "")</f>
        <v>2867.53466796875</v>
      </c>
      <c r="D370" s="7" cm="1">
        <f t="array" ref="D370">IFERROR(INDEX(Stock_DataSet!$G$2:$G$6186, MATCH(1, (Stock_DataSet!$B$2:$B$6186=$A370)*(Stock_DataSet!$A$2:$A$6186=D$1), 0)), "")</f>
        <v>1431.61608886718</v>
      </c>
      <c r="E370" s="7" cm="1">
        <f t="array" ref="E370">IFERROR(INDEX(Stock_DataSet!$G$2:$G$6186, MATCH(1, (Stock_DataSet!$B$2:$B$6186=$A370)*(Stock_DataSet!$A$2:$A$6186=E$1), 0)), "")</f>
        <v>1231.88708496093</v>
      </c>
      <c r="F370" s="7" cm="1">
        <f t="array" ref="F370">IFERROR(INDEX(Stock_DataSet!$G$2:$G$6186, MATCH(1, (Stock_DataSet!$B$2:$B$6186=$A370)*(Stock_DataSet!$A$2:$A$6186=F$1), 0)), "")</f>
        <v>2196.1611328125</v>
      </c>
    </row>
    <row r="371" spans="1:6" x14ac:dyDescent="0.25">
      <c r="A371" s="10">
        <v>44285</v>
      </c>
      <c r="B371" s="7" cm="1">
        <f t="array" ref="B371">IFERROR(INDEX(Stock_DataSet!$G$2:$G$6186, MATCH(1, (Stock_DataSet!$B$2:$B$6186=$A371)*(Stock_DataSet!$A$2:$A$6186=B$1), 0)), "")</f>
        <v>1847.64611816406</v>
      </c>
      <c r="C371" s="7" cm="1">
        <f t="array" ref="C371">IFERROR(INDEX(Stock_DataSet!$G$2:$G$6186, MATCH(1, (Stock_DataSet!$B$2:$B$6186=$A371)*(Stock_DataSet!$A$2:$A$6186=C$1), 0)), "")</f>
        <v>2953.32348632812</v>
      </c>
      <c r="D371" s="7" cm="1">
        <f t="array" ref="D371">IFERROR(INDEX(Stock_DataSet!$G$2:$G$6186, MATCH(1, (Stock_DataSet!$B$2:$B$6186=$A371)*(Stock_DataSet!$A$2:$A$6186=D$1), 0)), "")</f>
        <v>1491.51867675781</v>
      </c>
      <c r="E371" s="7" cm="1">
        <f t="array" ref="E371">IFERROR(INDEX(Stock_DataSet!$G$2:$G$6186, MATCH(1, (Stock_DataSet!$B$2:$B$6186=$A371)*(Stock_DataSet!$A$2:$A$6186=E$1), 0)), "")</f>
        <v>1277.15417480468</v>
      </c>
      <c r="F371" s="7" cm="1">
        <f t="array" ref="F371">IFERROR(INDEX(Stock_DataSet!$G$2:$G$6186, MATCH(1, (Stock_DataSet!$B$2:$B$6186=$A371)*(Stock_DataSet!$A$2:$A$6186=F$1), 0)), "")</f>
        <v>2272.76513671875</v>
      </c>
    </row>
    <row r="372" spans="1:6" x14ac:dyDescent="0.25">
      <c r="A372" s="10">
        <v>44286</v>
      </c>
      <c r="B372" s="7" cm="1">
        <f t="array" ref="B372">IFERROR(INDEX(Stock_DataSet!$G$2:$G$6186, MATCH(1, (Stock_DataSet!$B$2:$B$6186=$A372)*(Stock_DataSet!$A$2:$A$6186=B$1), 0)), "")</f>
        <v>1823.79125976562</v>
      </c>
      <c r="C372" s="7" cm="1">
        <f t="array" ref="C372">IFERROR(INDEX(Stock_DataSet!$G$2:$G$6186, MATCH(1, (Stock_DataSet!$B$2:$B$6186=$A372)*(Stock_DataSet!$A$2:$A$6186=C$1), 0)), "")</f>
        <v>2971.36938476562</v>
      </c>
      <c r="D372" s="7" cm="1">
        <f t="array" ref="D372">IFERROR(INDEX(Stock_DataSet!$G$2:$G$6186, MATCH(1, (Stock_DataSet!$B$2:$B$6186=$A372)*(Stock_DataSet!$A$2:$A$6186=D$1), 0)), "")</f>
        <v>1433.8720703125</v>
      </c>
      <c r="E372" s="7" cm="1">
        <f t="array" ref="E372">IFERROR(INDEX(Stock_DataSet!$G$2:$G$6186, MATCH(1, (Stock_DataSet!$B$2:$B$6186=$A372)*(Stock_DataSet!$A$2:$A$6186=E$1), 0)), "")</f>
        <v>1261.25073242187</v>
      </c>
      <c r="F372" s="7" cm="1">
        <f t="array" ref="F372">IFERROR(INDEX(Stock_DataSet!$G$2:$G$6186, MATCH(1, (Stock_DataSet!$B$2:$B$6186=$A372)*(Stock_DataSet!$A$2:$A$6186=F$1), 0)), "")</f>
        <v>2303.794921875</v>
      </c>
    </row>
    <row r="373" spans="1:6" x14ac:dyDescent="0.25">
      <c r="A373" s="10">
        <v>44287</v>
      </c>
      <c r="B373" s="7" cm="1">
        <f t="array" ref="B373">IFERROR(INDEX(Stock_DataSet!$G$2:$G$6186, MATCH(1, (Stock_DataSet!$B$2:$B$6186=$A373)*(Stock_DataSet!$A$2:$A$6186=B$1), 0)), "")</f>
        <v>1840.86291503906</v>
      </c>
      <c r="C373" s="7" cm="1">
        <f t="array" ref="C373">IFERROR(INDEX(Stock_DataSet!$G$2:$G$6186, MATCH(1, (Stock_DataSet!$B$2:$B$6186=$A373)*(Stock_DataSet!$A$2:$A$6186=C$1), 0)), "")</f>
        <v>2959.35400390625</v>
      </c>
      <c r="D373" s="7" cm="1">
        <f t="array" ref="D373">IFERROR(INDEX(Stock_DataSet!$G$2:$G$6186, MATCH(1, (Stock_DataSet!$B$2:$B$6186=$A373)*(Stock_DataSet!$A$2:$A$6186=D$1), 0)), "")</f>
        <v>1427.24829101562</v>
      </c>
      <c r="E373" s="7" cm="1">
        <f t="array" ref="E373">IFERROR(INDEX(Stock_DataSet!$G$2:$G$6186, MATCH(1, (Stock_DataSet!$B$2:$B$6186=$A373)*(Stock_DataSet!$A$2:$A$6186=E$1), 0)), "")</f>
        <v>1277.06188964843</v>
      </c>
      <c r="F373" s="7" cm="1">
        <f t="array" ref="F373">IFERROR(INDEX(Stock_DataSet!$G$2:$G$6186, MATCH(1, (Stock_DataSet!$B$2:$B$6186=$A373)*(Stock_DataSet!$A$2:$A$6186=F$1), 0)), "")</f>
        <v>2273.0966796875</v>
      </c>
    </row>
    <row r="374" spans="1:6" x14ac:dyDescent="0.25">
      <c r="A374" s="10">
        <v>44291</v>
      </c>
      <c r="B374" s="7" cm="1">
        <f t="array" ref="B374">IFERROR(INDEX(Stock_DataSet!$G$2:$G$6186, MATCH(1, (Stock_DataSet!$B$2:$B$6186=$A374)*(Stock_DataSet!$A$2:$A$6186=B$1), 0)), "")</f>
        <v>1814.23132324218</v>
      </c>
      <c r="C374" s="7" cm="1">
        <f t="array" ref="C374">IFERROR(INDEX(Stock_DataSet!$G$2:$G$6186, MATCH(1, (Stock_DataSet!$B$2:$B$6186=$A374)*(Stock_DataSet!$A$2:$A$6186=C$1), 0)), "")</f>
        <v>3028.4521484375</v>
      </c>
      <c r="D374" s="7" cm="1">
        <f t="array" ref="D374">IFERROR(INDEX(Stock_DataSet!$G$2:$G$6186, MATCH(1, (Stock_DataSet!$B$2:$B$6186=$A374)*(Stock_DataSet!$A$2:$A$6186=D$1), 0)), "")</f>
        <v>1391.5849609375</v>
      </c>
      <c r="E374" s="7" cm="1">
        <f t="array" ref="E374">IFERROR(INDEX(Stock_DataSet!$G$2:$G$6186, MATCH(1, (Stock_DataSet!$B$2:$B$6186=$A374)*(Stock_DataSet!$A$2:$A$6186=E$1), 0)), "")</f>
        <v>1299.83374023437</v>
      </c>
      <c r="F374" s="7" cm="1">
        <f t="array" ref="F374">IFERROR(INDEX(Stock_DataSet!$G$2:$G$6186, MATCH(1, (Stock_DataSet!$B$2:$B$6186=$A374)*(Stock_DataSet!$A$2:$A$6186=F$1), 0)), "")</f>
        <v>2248.556640625</v>
      </c>
    </row>
    <row r="375" spans="1:6" x14ac:dyDescent="0.25">
      <c r="A375" s="10">
        <v>44292</v>
      </c>
      <c r="B375" s="7" cm="1">
        <f t="array" ref="B375">IFERROR(INDEX(Stock_DataSet!$G$2:$G$6186, MATCH(1, (Stock_DataSet!$B$2:$B$6186=$A375)*(Stock_DataSet!$A$2:$A$6186=B$1), 0)), "")</f>
        <v>1806.67419433593</v>
      </c>
      <c r="C375" s="7" cm="1">
        <f t="array" ref="C375">IFERROR(INDEX(Stock_DataSet!$G$2:$G$6186, MATCH(1, (Stock_DataSet!$B$2:$B$6186=$A375)*(Stock_DataSet!$A$2:$A$6186=C$1), 0)), "")</f>
        <v>3052.57568359375</v>
      </c>
      <c r="D375" s="7" cm="1">
        <f t="array" ref="D375">IFERROR(INDEX(Stock_DataSet!$G$2:$G$6186, MATCH(1, (Stock_DataSet!$B$2:$B$6186=$A375)*(Stock_DataSet!$A$2:$A$6186=D$1), 0)), "")</f>
        <v>1382.60913085937</v>
      </c>
      <c r="E375" s="7" cm="1">
        <f t="array" ref="E375">IFERROR(INDEX(Stock_DataSet!$G$2:$G$6186, MATCH(1, (Stock_DataSet!$B$2:$B$6186=$A375)*(Stock_DataSet!$A$2:$A$6186=E$1), 0)), "")</f>
        <v>1300.89379882812</v>
      </c>
      <c r="F375" s="7" cm="1">
        <f t="array" ref="F375">IFERROR(INDEX(Stock_DataSet!$G$2:$G$6186, MATCH(1, (Stock_DataSet!$B$2:$B$6186=$A375)*(Stock_DataSet!$A$2:$A$6186=F$1), 0)), "")</f>
        <v>2281.81323242187</v>
      </c>
    </row>
    <row r="376" spans="1:6" x14ac:dyDescent="0.25">
      <c r="A376" s="10">
        <v>44293</v>
      </c>
      <c r="B376" s="7" cm="1">
        <f t="array" ref="B376">IFERROR(INDEX(Stock_DataSet!$G$2:$G$6186, MATCH(1, (Stock_DataSet!$B$2:$B$6186=$A376)*(Stock_DataSet!$A$2:$A$6186=B$1), 0)), "")</f>
        <v>1823.56372070312</v>
      </c>
      <c r="C376" s="7" cm="1">
        <f t="array" ref="C376">IFERROR(INDEX(Stock_DataSet!$G$2:$G$6186, MATCH(1, (Stock_DataSet!$B$2:$B$6186=$A376)*(Stock_DataSet!$A$2:$A$6186=C$1), 0)), "")</f>
        <v>3058.84033203125</v>
      </c>
      <c r="D376" s="7" cm="1">
        <f t="array" ref="D376">IFERROR(INDEX(Stock_DataSet!$G$2:$G$6186, MATCH(1, (Stock_DataSet!$B$2:$B$6186=$A376)*(Stock_DataSet!$A$2:$A$6186=D$1), 0)), "")</f>
        <v>1389.28088378906</v>
      </c>
      <c r="E376" s="7" cm="1">
        <f t="array" ref="E376">IFERROR(INDEX(Stock_DataSet!$G$2:$G$6186, MATCH(1, (Stock_DataSet!$B$2:$B$6186=$A376)*(Stock_DataSet!$A$2:$A$6186=E$1), 0)), "")</f>
        <v>1318.54870605468</v>
      </c>
      <c r="F376" s="7" cm="1">
        <f t="array" ref="F376">IFERROR(INDEX(Stock_DataSet!$G$2:$G$6186, MATCH(1, (Stock_DataSet!$B$2:$B$6186=$A376)*(Stock_DataSet!$A$2:$A$6186=F$1), 0)), "")</f>
        <v>2278.92407226562</v>
      </c>
    </row>
    <row r="377" spans="1:6" x14ac:dyDescent="0.25">
      <c r="A377" s="10">
        <v>44294</v>
      </c>
      <c r="B377" s="7" cm="1">
        <f t="array" ref="B377">IFERROR(INDEX(Stock_DataSet!$G$2:$G$6186, MATCH(1, (Stock_DataSet!$B$2:$B$6186=$A377)*(Stock_DataSet!$A$2:$A$6186=B$1), 0)), "")</f>
        <v>1825.83984375</v>
      </c>
      <c r="C377" s="7" cm="1">
        <f t="array" ref="C377">IFERROR(INDEX(Stock_DataSet!$G$2:$G$6186, MATCH(1, (Stock_DataSet!$B$2:$B$6186=$A377)*(Stock_DataSet!$A$2:$A$6186=C$1), 0)), "")</f>
        <v>3101.80517578125</v>
      </c>
      <c r="D377" s="7" cm="1">
        <f t="array" ref="D377">IFERROR(INDEX(Stock_DataSet!$G$2:$G$6186, MATCH(1, (Stock_DataSet!$B$2:$B$6186=$A377)*(Stock_DataSet!$A$2:$A$6186=D$1), 0)), "")</f>
        <v>1375.45739746093</v>
      </c>
      <c r="E377" s="7" cm="1">
        <f t="array" ref="E377">IFERROR(INDEX(Stock_DataSet!$G$2:$G$6186, MATCH(1, (Stock_DataSet!$B$2:$B$6186=$A377)*(Stock_DataSet!$A$2:$A$6186=E$1), 0)), "")</f>
        <v>1327.44555664062</v>
      </c>
      <c r="F377" s="7" cm="1">
        <f t="array" ref="F377">IFERROR(INDEX(Stock_DataSet!$G$2:$G$6186, MATCH(1, (Stock_DataSet!$B$2:$B$6186=$A377)*(Stock_DataSet!$A$2:$A$6186=F$1), 0)), "")</f>
        <v>2283.32934570312</v>
      </c>
    </row>
    <row r="378" spans="1:6" x14ac:dyDescent="0.25">
      <c r="A378" s="10">
        <v>44295</v>
      </c>
      <c r="B378" s="7" cm="1">
        <f t="array" ref="B378">IFERROR(INDEX(Stock_DataSet!$G$2:$G$6186, MATCH(1, (Stock_DataSet!$B$2:$B$6186=$A378)*(Stock_DataSet!$A$2:$A$6186=B$1), 0)), "")</f>
        <v>1804.62561035156</v>
      </c>
      <c r="C378" s="7" cm="1">
        <f t="array" ref="C378">IFERROR(INDEX(Stock_DataSet!$G$2:$G$6186, MATCH(1, (Stock_DataSet!$B$2:$B$6186=$A378)*(Stock_DataSet!$A$2:$A$6186=C$1), 0)), "")</f>
        <v>3106.38671875</v>
      </c>
      <c r="D378" s="7" cm="1">
        <f t="array" ref="D378">IFERROR(INDEX(Stock_DataSet!$G$2:$G$6186, MATCH(1, (Stock_DataSet!$B$2:$B$6186=$A378)*(Stock_DataSet!$A$2:$A$6186=D$1), 0)), "")</f>
        <v>1364.849609375</v>
      </c>
      <c r="E378" s="7" cm="1">
        <f t="array" ref="E378">IFERROR(INDEX(Stock_DataSet!$G$2:$G$6186, MATCH(1, (Stock_DataSet!$B$2:$B$6186=$A378)*(Stock_DataSet!$A$2:$A$6186=E$1), 0)), "")</f>
        <v>1328.55187988281</v>
      </c>
      <c r="F378" s="7" cm="1">
        <f t="array" ref="F378">IFERROR(INDEX(Stock_DataSet!$G$2:$G$6186, MATCH(1, (Stock_DataSet!$B$2:$B$6186=$A378)*(Stock_DataSet!$A$2:$A$6186=F$1), 0)), "")</f>
        <v>2345.95751953125</v>
      </c>
    </row>
    <row r="379" spans="1:6" x14ac:dyDescent="0.25">
      <c r="A379" s="10">
        <v>44298</v>
      </c>
      <c r="B379" s="7" cm="1">
        <f t="array" ref="B379">IFERROR(INDEX(Stock_DataSet!$G$2:$G$6186, MATCH(1, (Stock_DataSet!$B$2:$B$6186=$A379)*(Stock_DataSet!$A$2:$A$6186=B$1), 0)), "")</f>
        <v>1740.07238769531</v>
      </c>
      <c r="C379" s="7" cm="1">
        <f t="array" ref="C379">IFERROR(INDEX(Stock_DataSet!$G$2:$G$6186, MATCH(1, (Stock_DataSet!$B$2:$B$6186=$A379)*(Stock_DataSet!$A$2:$A$6186=C$1), 0)), "")</f>
        <v>3035.60522460937</v>
      </c>
      <c r="D379" s="7" cm="1">
        <f t="array" ref="D379">IFERROR(INDEX(Stock_DataSet!$G$2:$G$6186, MATCH(1, (Stock_DataSet!$B$2:$B$6186=$A379)*(Stock_DataSet!$A$2:$A$6186=D$1), 0)), "")</f>
        <v>1312.3388671875</v>
      </c>
      <c r="E379" s="7" cm="1">
        <f t="array" ref="E379">IFERROR(INDEX(Stock_DataSet!$G$2:$G$6186, MATCH(1, (Stock_DataSet!$B$2:$B$6186=$A379)*(Stock_DataSet!$A$2:$A$6186=E$1), 0)), "")</f>
        <v>1314.4462890625</v>
      </c>
      <c r="F379" s="7" cm="1">
        <f t="array" ref="F379">IFERROR(INDEX(Stock_DataSet!$G$2:$G$6186, MATCH(1, (Stock_DataSet!$B$2:$B$6186=$A379)*(Stock_DataSet!$A$2:$A$6186=F$1), 0)), "")</f>
        <v>2332.69311523437</v>
      </c>
    </row>
    <row r="380" spans="1:6" x14ac:dyDescent="0.25">
      <c r="A380" s="10">
        <v>44299</v>
      </c>
      <c r="B380" s="7" cm="1">
        <f t="array" ref="B380">IFERROR(INDEX(Stock_DataSet!$G$2:$G$6186, MATCH(1, (Stock_DataSet!$B$2:$B$6186=$A380)*(Stock_DataSet!$A$2:$A$6186=B$1), 0)), "")</f>
        <v>1758.87377929687</v>
      </c>
      <c r="C380" s="7" cm="1">
        <f t="array" ref="C380">IFERROR(INDEX(Stock_DataSet!$G$2:$G$6186, MATCH(1, (Stock_DataSet!$B$2:$B$6186=$A380)*(Stock_DataSet!$A$2:$A$6186=C$1), 0)), "")</f>
        <v>2902.36376953125</v>
      </c>
      <c r="D380" s="7" cm="1">
        <f t="array" ref="D380">IFERROR(INDEX(Stock_DataSet!$G$2:$G$6186, MATCH(1, (Stock_DataSet!$B$2:$B$6186=$A380)*(Stock_DataSet!$A$2:$A$6186=D$1), 0)), "")</f>
        <v>1344.30603027343</v>
      </c>
      <c r="E380" s="7" cm="1">
        <f t="array" ref="E380">IFERROR(INDEX(Stock_DataSet!$G$2:$G$6186, MATCH(1, (Stock_DataSet!$B$2:$B$6186=$A380)*(Stock_DataSet!$A$2:$A$6186=E$1), 0)), "")</f>
        <v>1288.07885742187</v>
      </c>
      <c r="F380" s="7" cm="1">
        <f t="array" ref="F380">IFERROR(INDEX(Stock_DataSet!$G$2:$G$6186, MATCH(1, (Stock_DataSet!$B$2:$B$6186=$A380)*(Stock_DataSet!$A$2:$A$6186=F$1), 0)), "")</f>
        <v>2325.4921875</v>
      </c>
    </row>
    <row r="381" spans="1:6" x14ac:dyDescent="0.25">
      <c r="A381" s="10">
        <v>44301</v>
      </c>
      <c r="B381" s="7" cm="1">
        <f t="array" ref="B381">IFERROR(INDEX(Stock_DataSet!$G$2:$G$6186, MATCH(1, (Stock_DataSet!$B$2:$B$6186=$A381)*(Stock_DataSet!$A$2:$A$6186=B$1), 0)), "")</f>
        <v>1770.2548828125</v>
      </c>
      <c r="C381" s="7" cm="1">
        <f t="array" ref="C381">IFERROR(INDEX(Stock_DataSet!$G$2:$G$6186, MATCH(1, (Stock_DataSet!$B$2:$B$6186=$A381)*(Stock_DataSet!$A$2:$A$6186=C$1), 0)), "")</f>
        <v>3009.79833984375</v>
      </c>
      <c r="D381" s="7" cm="1">
        <f t="array" ref="D381">IFERROR(INDEX(Stock_DataSet!$G$2:$G$6186, MATCH(1, (Stock_DataSet!$B$2:$B$6186=$A381)*(Stock_DataSet!$A$2:$A$6186=D$1), 0)), "")</f>
        <v>1372.86535644531</v>
      </c>
      <c r="E381" s="7" cm="1">
        <f t="array" ref="E381">IFERROR(INDEX(Stock_DataSet!$G$2:$G$6186, MATCH(1, (Stock_DataSet!$B$2:$B$6186=$A381)*(Stock_DataSet!$A$2:$A$6186=E$1), 0)), "")</f>
        <v>1254.52062988281</v>
      </c>
      <c r="F381" s="7" cm="1">
        <f t="array" ref="F381">IFERROR(INDEX(Stock_DataSet!$G$2:$G$6186, MATCH(1, (Stock_DataSet!$B$2:$B$6186=$A381)*(Stock_DataSet!$A$2:$A$6186=F$1), 0)), "")</f>
        <v>2331.41381835937</v>
      </c>
    </row>
    <row r="382" spans="1:6" x14ac:dyDescent="0.25">
      <c r="A382" s="10">
        <v>44302</v>
      </c>
      <c r="B382" s="7" cm="1">
        <f t="array" ref="B382">IFERROR(INDEX(Stock_DataSet!$G$2:$G$6186, MATCH(1, (Stock_DataSet!$B$2:$B$6186=$A382)*(Stock_DataSet!$A$2:$A$6186=B$1), 0)), "")</f>
        <v>1759.14709472656</v>
      </c>
      <c r="C382" s="7" cm="1">
        <f t="array" ref="C382">IFERROR(INDEX(Stock_DataSet!$G$2:$G$6186, MATCH(1, (Stock_DataSet!$B$2:$B$6186=$A382)*(Stock_DataSet!$A$2:$A$6186=C$1), 0)), "")</f>
        <v>2987.54516601562</v>
      </c>
      <c r="D382" s="7" cm="1">
        <f t="array" ref="D382">IFERROR(INDEX(Stock_DataSet!$G$2:$G$6186, MATCH(1, (Stock_DataSet!$B$2:$B$6186=$A382)*(Stock_DataSet!$A$2:$A$6186=D$1), 0)), "")</f>
        <v>1371.47338867187</v>
      </c>
      <c r="E382" s="7" cm="1">
        <f t="array" ref="E382">IFERROR(INDEX(Stock_DataSet!$G$2:$G$6186, MATCH(1, (Stock_DataSet!$B$2:$B$6186=$A382)*(Stock_DataSet!$A$2:$A$6186=E$1), 0)), "")</f>
        <v>1248.06701660156</v>
      </c>
      <c r="F382" s="7" cm="1">
        <f t="array" ref="F382">IFERROR(INDEX(Stock_DataSet!$G$2:$G$6186, MATCH(1, (Stock_DataSet!$B$2:$B$6186=$A382)*(Stock_DataSet!$A$2:$A$6186=F$1), 0)), "")</f>
        <v>2329.755859375</v>
      </c>
    </row>
    <row r="383" spans="1:6" x14ac:dyDescent="0.25">
      <c r="A383" s="10">
        <v>44305</v>
      </c>
      <c r="B383" s="7" cm="1">
        <f t="array" ref="B383">IFERROR(INDEX(Stock_DataSet!$G$2:$G$6186, MATCH(1, (Stock_DataSet!$B$2:$B$6186=$A383)*(Stock_DataSet!$A$2:$A$6186=B$1), 0)), "")</f>
        <v>1731.46813964843</v>
      </c>
      <c r="C383" s="7" cm="1">
        <f t="array" ref="C383">IFERROR(INDEX(Stock_DataSet!$G$2:$G$6186, MATCH(1, (Stock_DataSet!$B$2:$B$6186=$A383)*(Stock_DataSet!$A$2:$A$6186=C$1), 0)), "")</f>
        <v>2956.36181640625</v>
      </c>
      <c r="D383" s="7" cm="1">
        <f t="array" ref="D383">IFERROR(INDEX(Stock_DataSet!$G$2:$G$6186, MATCH(1, (Stock_DataSet!$B$2:$B$6186=$A383)*(Stock_DataSet!$A$2:$A$6186=D$1), 0)), "")</f>
        <v>1355.87377929687</v>
      </c>
      <c r="E383" s="7" cm="1">
        <f t="array" ref="E383">IFERROR(INDEX(Stock_DataSet!$G$2:$G$6186, MATCH(1, (Stock_DataSet!$B$2:$B$6186=$A383)*(Stock_DataSet!$A$2:$A$6186=E$1), 0)), "")</f>
        <v>1256.18017578125</v>
      </c>
      <c r="F383" s="7" cm="1">
        <f t="array" ref="F383">IFERROR(INDEX(Stock_DataSet!$G$2:$G$6186, MATCH(1, (Stock_DataSet!$B$2:$B$6186=$A383)*(Stock_DataSet!$A$2:$A$6186=F$1), 0)), "")</f>
        <v>2308.67456054687</v>
      </c>
    </row>
    <row r="384" spans="1:6" x14ac:dyDescent="0.25">
      <c r="A384" s="10">
        <v>44306</v>
      </c>
      <c r="B384" s="7" cm="1">
        <f t="array" ref="B384">IFERROR(INDEX(Stock_DataSet!$G$2:$G$6186, MATCH(1, (Stock_DataSet!$B$2:$B$6186=$A384)*(Stock_DataSet!$A$2:$A$6186=B$1), 0)), "")</f>
        <v>1730.96765136718</v>
      </c>
      <c r="C384" s="7" cm="1">
        <f t="array" ref="C384">IFERROR(INDEX(Stock_DataSet!$G$2:$G$6186, MATCH(1, (Stock_DataSet!$B$2:$B$6186=$A384)*(Stock_DataSet!$A$2:$A$6186=C$1), 0)), "")</f>
        <v>2940.23217773437</v>
      </c>
      <c r="D384" s="7" cm="1">
        <f t="array" ref="D384">IFERROR(INDEX(Stock_DataSet!$G$2:$G$6186, MATCH(1, (Stock_DataSet!$B$2:$B$6186=$A384)*(Stock_DataSet!$A$2:$A$6186=D$1), 0)), "")</f>
        <v>1335.71423339843</v>
      </c>
      <c r="E384" s="7" cm="1">
        <f t="array" ref="E384">IFERROR(INDEX(Stock_DataSet!$G$2:$G$6186, MATCH(1, (Stock_DataSet!$B$2:$B$6186=$A384)*(Stock_DataSet!$A$2:$A$6186=E$1), 0)), "")</f>
        <v>1245.85424804687</v>
      </c>
      <c r="F384" s="7" cm="1">
        <f t="array" ref="F384">IFERROR(INDEX(Stock_DataSet!$G$2:$G$6186, MATCH(1, (Stock_DataSet!$B$2:$B$6186=$A384)*(Stock_DataSet!$A$2:$A$6186=F$1), 0)), "")</f>
        <v>2271.533203125</v>
      </c>
    </row>
    <row r="385" spans="1:6" x14ac:dyDescent="0.25">
      <c r="A385" s="10">
        <v>44308</v>
      </c>
      <c r="B385" s="7" cm="1">
        <f t="array" ref="B385">IFERROR(INDEX(Stock_DataSet!$G$2:$G$6186, MATCH(1, (Stock_DataSet!$B$2:$B$6186=$A385)*(Stock_DataSet!$A$2:$A$6186=B$1), 0)), "")</f>
        <v>1735.74755859375</v>
      </c>
      <c r="C385" s="7" cm="1">
        <f t="array" ref="C385">IFERROR(INDEX(Stock_DataSet!$G$2:$G$6186, MATCH(1, (Stock_DataSet!$B$2:$B$6186=$A385)*(Stock_DataSet!$A$2:$A$6186=C$1), 0)), "")</f>
        <v>2916.15600585937</v>
      </c>
      <c r="D385" s="7" cm="1">
        <f t="array" ref="D385">IFERROR(INDEX(Stock_DataSet!$G$2:$G$6186, MATCH(1, (Stock_DataSet!$B$2:$B$6186=$A385)*(Stock_DataSet!$A$2:$A$6186=D$1), 0)), "")</f>
        <v>1365.56958007812</v>
      </c>
      <c r="E385" s="7" cm="1">
        <f t="array" ref="E385">IFERROR(INDEX(Stock_DataSet!$G$2:$G$6186, MATCH(1, (Stock_DataSet!$B$2:$B$6186=$A385)*(Stock_DataSet!$A$2:$A$6186=E$1), 0)), "")</f>
        <v>1245.62390136718</v>
      </c>
      <c r="F385" s="7" cm="1">
        <f t="array" ref="F385">IFERROR(INDEX(Stock_DataSet!$G$2:$G$6186, MATCH(1, (Stock_DataSet!$B$2:$B$6186=$A385)*(Stock_DataSet!$A$2:$A$6186=F$1), 0)), "")</f>
        <v>2226.00708007812</v>
      </c>
    </row>
    <row r="386" spans="1:6" x14ac:dyDescent="0.25">
      <c r="A386" s="10">
        <v>44309</v>
      </c>
      <c r="B386" s="7" cm="1">
        <f t="array" ref="B386">IFERROR(INDEX(Stock_DataSet!$G$2:$G$6186, MATCH(1, (Stock_DataSet!$B$2:$B$6186=$A386)*(Stock_DataSet!$A$2:$A$6186=B$1), 0)), "")</f>
        <v>1733.88122558593</v>
      </c>
      <c r="C386" s="7" cm="1">
        <f t="array" ref="C386">IFERROR(INDEX(Stock_DataSet!$G$2:$G$6186, MATCH(1, (Stock_DataSet!$B$2:$B$6186=$A386)*(Stock_DataSet!$A$2:$A$6186=C$1), 0)), "")</f>
        <v>2907.46020507812</v>
      </c>
      <c r="D386" s="7" cm="1">
        <f t="array" ref="D386">IFERROR(INDEX(Stock_DataSet!$G$2:$G$6186, MATCH(1, (Stock_DataSet!$B$2:$B$6186=$A386)*(Stock_DataSet!$A$2:$A$6186=D$1), 0)), "")</f>
        <v>1357.5537109375</v>
      </c>
      <c r="E386" s="7" cm="1">
        <f t="array" ref="E386">IFERROR(INDEX(Stock_DataSet!$G$2:$G$6186, MATCH(1, (Stock_DataSet!$B$2:$B$6186=$A386)*(Stock_DataSet!$A$2:$A$6186=E$1), 0)), "")</f>
        <v>1229.67456054687</v>
      </c>
      <c r="F386" s="7" cm="1">
        <f t="array" ref="F386">IFERROR(INDEX(Stock_DataSet!$G$2:$G$6186, MATCH(1, (Stock_DataSet!$B$2:$B$6186=$A386)*(Stock_DataSet!$A$2:$A$6186=F$1), 0)), "")</f>
        <v>2186.54467773437</v>
      </c>
    </row>
    <row r="387" spans="1:6" x14ac:dyDescent="0.25">
      <c r="A387" s="10">
        <v>44312</v>
      </c>
      <c r="B387" s="7" cm="1">
        <f t="array" ref="B387">IFERROR(INDEX(Stock_DataSet!$G$2:$G$6186, MATCH(1, (Stock_DataSet!$B$2:$B$6186=$A387)*(Stock_DataSet!$A$2:$A$6186=B$1), 0)), "")</f>
        <v>1764.38232421875</v>
      </c>
      <c r="C387" s="7" cm="1">
        <f t="array" ref="C387">IFERROR(INDEX(Stock_DataSet!$G$2:$G$6186, MATCH(1, (Stock_DataSet!$B$2:$B$6186=$A387)*(Stock_DataSet!$A$2:$A$6186=C$1), 0)), "")</f>
        <v>2899.32568359375</v>
      </c>
      <c r="D387" s="7" cm="1">
        <f t="array" ref="D387">IFERROR(INDEX(Stock_DataSet!$G$2:$G$6186, MATCH(1, (Stock_DataSet!$B$2:$B$6186=$A387)*(Stock_DataSet!$A$2:$A$6186=D$1), 0)), "")</f>
        <v>1348.57788085937</v>
      </c>
      <c r="E387" s="7" cm="1">
        <f t="array" ref="E387">IFERROR(INDEX(Stock_DataSet!$G$2:$G$6186, MATCH(1, (Stock_DataSet!$B$2:$B$6186=$A387)*(Stock_DataSet!$A$2:$A$6186=E$1), 0)), "")</f>
        <v>1238.66345214843</v>
      </c>
      <c r="F387" s="7" cm="1">
        <f t="array" ref="F387">IFERROR(INDEX(Stock_DataSet!$G$2:$G$6186, MATCH(1, (Stock_DataSet!$B$2:$B$6186=$A387)*(Stock_DataSet!$A$2:$A$6186=F$1), 0)), "")</f>
        <v>2236.666015625</v>
      </c>
    </row>
    <row r="388" spans="1:6" x14ac:dyDescent="0.25">
      <c r="A388" s="10">
        <v>44313</v>
      </c>
      <c r="B388" s="7" cm="1">
        <f t="array" ref="B388">IFERROR(INDEX(Stock_DataSet!$G$2:$G$6186, MATCH(1, (Stock_DataSet!$B$2:$B$6186=$A388)*(Stock_DataSet!$A$2:$A$6186=B$1), 0)), "")</f>
        <v>1810.63488769531</v>
      </c>
      <c r="C388" s="7" cm="1">
        <f t="array" ref="C388">IFERROR(INDEX(Stock_DataSet!$G$2:$G$6186, MATCH(1, (Stock_DataSet!$B$2:$B$6186=$A388)*(Stock_DataSet!$A$2:$A$6186=C$1), 0)), "")</f>
        <v>2928.49877929687</v>
      </c>
      <c r="D388" s="7" cm="1">
        <f t="array" ref="D388">IFERROR(INDEX(Stock_DataSet!$G$2:$G$6186, MATCH(1, (Stock_DataSet!$B$2:$B$6186=$A388)*(Stock_DataSet!$A$2:$A$6186=D$1), 0)), "")</f>
        <v>1381.12121582031</v>
      </c>
      <c r="E388" s="7" cm="1">
        <f t="array" ref="E388">IFERROR(INDEX(Stock_DataSet!$G$2:$G$6186, MATCH(1, (Stock_DataSet!$B$2:$B$6186=$A388)*(Stock_DataSet!$A$2:$A$6186=E$1), 0)), "")</f>
        <v>1243.22692871093</v>
      </c>
      <c r="F388" s="7" cm="1">
        <f t="array" ref="F388">IFERROR(INDEX(Stock_DataSet!$G$2:$G$6186, MATCH(1, (Stock_DataSet!$B$2:$B$6186=$A388)*(Stock_DataSet!$A$2:$A$6186=F$1), 0)), "")</f>
        <v>2254.85766601562</v>
      </c>
    </row>
    <row r="389" spans="1:6" x14ac:dyDescent="0.25">
      <c r="A389" s="10">
        <v>44314</v>
      </c>
      <c r="B389" s="7" cm="1">
        <f t="array" ref="B389">IFERROR(INDEX(Stock_DataSet!$G$2:$G$6186, MATCH(1, (Stock_DataSet!$B$2:$B$6186=$A389)*(Stock_DataSet!$A$2:$A$6186=B$1), 0)), "")</f>
        <v>1818.51049804687</v>
      </c>
      <c r="C389" s="7" cm="1">
        <f t="array" ref="C389">IFERROR(INDEX(Stock_DataSet!$G$2:$G$6186, MATCH(1, (Stock_DataSet!$B$2:$B$6186=$A389)*(Stock_DataSet!$A$2:$A$6186=C$1), 0)), "")</f>
        <v>2921.11157226562</v>
      </c>
      <c r="D389" s="7" cm="1">
        <f t="array" ref="D389">IFERROR(INDEX(Stock_DataSet!$G$2:$G$6186, MATCH(1, (Stock_DataSet!$B$2:$B$6186=$A389)*(Stock_DataSet!$A$2:$A$6186=D$1), 0)), "")</f>
        <v>1417.69641113281</v>
      </c>
      <c r="E389" s="7" cm="1">
        <f t="array" ref="E389">IFERROR(INDEX(Stock_DataSet!$G$2:$G$6186, MATCH(1, (Stock_DataSet!$B$2:$B$6186=$A389)*(Stock_DataSet!$A$2:$A$6186=E$1), 0)), "")</f>
        <v>1250.14135742187</v>
      </c>
      <c r="F389" s="7" cm="1">
        <f t="array" ref="F389">IFERROR(INDEX(Stock_DataSet!$G$2:$G$6186, MATCH(1, (Stock_DataSet!$B$2:$B$6186=$A389)*(Stock_DataSet!$A$2:$A$6186=F$1), 0)), "")</f>
        <v>2280.15551757812</v>
      </c>
    </row>
    <row r="390" spans="1:6" x14ac:dyDescent="0.25">
      <c r="A390" s="10">
        <v>44315</v>
      </c>
      <c r="B390" s="7" cm="1">
        <f t="array" ref="B390">IFERROR(INDEX(Stock_DataSet!$G$2:$G$6186, MATCH(1, (Stock_DataSet!$B$2:$B$6186=$A390)*(Stock_DataSet!$A$2:$A$6186=B$1), 0)), "")</f>
        <v>1842.86608886718</v>
      </c>
      <c r="C390" s="7" cm="1">
        <f t="array" ref="C390">IFERROR(INDEX(Stock_DataSet!$G$2:$G$6186, MATCH(1, (Stock_DataSet!$B$2:$B$6186=$A390)*(Stock_DataSet!$A$2:$A$6186=C$1), 0)), "")</f>
        <v>2912.83642578125</v>
      </c>
      <c r="D390" s="7" cm="1">
        <f t="array" ref="D390">IFERROR(INDEX(Stock_DataSet!$G$2:$G$6186, MATCH(1, (Stock_DataSet!$B$2:$B$6186=$A390)*(Stock_DataSet!$A$2:$A$6186=D$1), 0)), "")</f>
        <v>1413.56848144531</v>
      </c>
      <c r="E390" s="7" cm="1">
        <f t="array" ref="E390">IFERROR(INDEX(Stock_DataSet!$G$2:$G$6186, MATCH(1, (Stock_DataSet!$B$2:$B$6186=$A390)*(Stock_DataSet!$A$2:$A$6186=E$1), 0)), "")</f>
        <v>1250.46398925781</v>
      </c>
      <c r="F390" s="7" cm="1">
        <f t="array" ref="F390">IFERROR(INDEX(Stock_DataSet!$G$2:$G$6186, MATCH(1, (Stock_DataSet!$B$2:$B$6186=$A390)*(Stock_DataSet!$A$2:$A$6186=F$1), 0)), "")</f>
        <v>2281.15014648437</v>
      </c>
    </row>
    <row r="391" spans="1:6" x14ac:dyDescent="0.25">
      <c r="A391" s="10">
        <v>44316</v>
      </c>
      <c r="B391" s="7" cm="1">
        <f t="array" ref="B391">IFERROR(INDEX(Stock_DataSet!$G$2:$G$6186, MATCH(1, (Stock_DataSet!$B$2:$B$6186=$A391)*(Stock_DataSet!$A$2:$A$6186=B$1), 0)), "")</f>
        <v>1815.96118164062</v>
      </c>
      <c r="C391" s="7" cm="1">
        <f t="array" ref="C391">IFERROR(INDEX(Stock_DataSet!$G$2:$G$6186, MATCH(1, (Stock_DataSet!$B$2:$B$6186=$A391)*(Stock_DataSet!$A$2:$A$6186=C$1), 0)), "")</f>
        <v>2838.408203125</v>
      </c>
      <c r="D391" s="7" cm="1">
        <f t="array" ref="D391">IFERROR(INDEX(Stock_DataSet!$G$2:$G$6186, MATCH(1, (Stock_DataSet!$B$2:$B$6186=$A391)*(Stock_DataSet!$A$2:$A$6186=D$1), 0)), "")</f>
        <v>1355.77783203125</v>
      </c>
      <c r="E391" s="7" cm="1">
        <f t="array" ref="E391">IFERROR(INDEX(Stock_DataSet!$G$2:$G$6186, MATCH(1, (Stock_DataSet!$B$2:$B$6186=$A391)*(Stock_DataSet!$A$2:$A$6186=E$1), 0)), "")</f>
        <v>1248.6201171875</v>
      </c>
      <c r="F391" s="7" cm="1">
        <f t="array" ref="F391">IFERROR(INDEX(Stock_DataSet!$G$2:$G$6186, MATCH(1, (Stock_DataSet!$B$2:$B$6186=$A391)*(Stock_DataSet!$A$2:$A$6186=F$1), 0)), "")</f>
        <v>2230.12866210937</v>
      </c>
    </row>
    <row r="392" spans="1:6" x14ac:dyDescent="0.25">
      <c r="A392" s="10">
        <v>44319</v>
      </c>
      <c r="B392" s="7" cm="1">
        <f t="array" ref="B392">IFERROR(INDEX(Stock_DataSet!$G$2:$G$6186, MATCH(1, (Stock_DataSet!$B$2:$B$6186=$A392)*(Stock_DataSet!$A$2:$A$6186=B$1), 0)), "")</f>
        <v>1783.6845703125</v>
      </c>
      <c r="C392" s="7" cm="1">
        <f t="array" ref="C392">IFERROR(INDEX(Stock_DataSet!$G$2:$G$6186, MATCH(1, (Stock_DataSet!$B$2:$B$6186=$A392)*(Stock_DataSet!$A$2:$A$6186=C$1), 0)), "")</f>
        <v>2839.67065429687</v>
      </c>
      <c r="D392" s="7" cm="1">
        <f t="array" ref="D392">IFERROR(INDEX(Stock_DataSet!$G$2:$G$6186, MATCH(1, (Stock_DataSet!$B$2:$B$6186=$A392)*(Stock_DataSet!$A$2:$A$6186=D$1), 0)), "")</f>
        <v>1357.84167480468</v>
      </c>
      <c r="E392" s="7" cm="1">
        <f t="array" ref="E392">IFERROR(INDEX(Stock_DataSet!$G$2:$G$6186, MATCH(1, (Stock_DataSet!$B$2:$B$6186=$A392)*(Stock_DataSet!$A$2:$A$6186=E$1), 0)), "")</f>
        <v>1246.49975585937</v>
      </c>
      <c r="F392" s="7" cm="1">
        <f t="array" ref="F392">IFERROR(INDEX(Stock_DataSet!$G$2:$G$6186, MATCH(1, (Stock_DataSet!$B$2:$B$6186=$A392)*(Stock_DataSet!$A$2:$A$6186=F$1), 0)), "")</f>
        <v>2281.529296875</v>
      </c>
    </row>
    <row r="393" spans="1:6" x14ac:dyDescent="0.25">
      <c r="A393" s="10">
        <v>44320</v>
      </c>
      <c r="B393" s="7" cm="1">
        <f t="array" ref="B393">IFERROR(INDEX(Stock_DataSet!$G$2:$G$6186, MATCH(1, (Stock_DataSet!$B$2:$B$6186=$A393)*(Stock_DataSet!$A$2:$A$6186=B$1), 0)), "")</f>
        <v>1745.03442382812</v>
      </c>
      <c r="C393" s="7" cm="1">
        <f t="array" ref="C393">IFERROR(INDEX(Stock_DataSet!$G$2:$G$6186, MATCH(1, (Stock_DataSet!$B$2:$B$6186=$A393)*(Stock_DataSet!$A$2:$A$6186=C$1), 0)), "")</f>
        <v>2851.59228515625</v>
      </c>
      <c r="D393" s="7" cm="1">
        <f t="array" ref="D393">IFERROR(INDEX(Stock_DataSet!$G$2:$G$6186, MATCH(1, (Stock_DataSet!$B$2:$B$6186=$A393)*(Stock_DataSet!$A$2:$A$6186=D$1), 0)), "")</f>
        <v>1332.78625488281</v>
      </c>
      <c r="E393" s="7" cm="1">
        <f t="array" ref="E393">IFERROR(INDEX(Stock_DataSet!$G$2:$G$6186, MATCH(1, (Stock_DataSet!$B$2:$B$6186=$A393)*(Stock_DataSet!$A$2:$A$6186=E$1), 0)), "")</f>
        <v>1225.61779785156</v>
      </c>
      <c r="F393" s="7" cm="1">
        <f t="array" ref="F393">IFERROR(INDEX(Stock_DataSet!$G$2:$G$6186, MATCH(1, (Stock_DataSet!$B$2:$B$6186=$A393)*(Stock_DataSet!$A$2:$A$6186=F$1), 0)), "")</f>
        <v>2281.19775390625</v>
      </c>
    </row>
    <row r="394" spans="1:6" x14ac:dyDescent="0.25">
      <c r="A394" s="10">
        <v>44321</v>
      </c>
      <c r="B394" s="7" cm="1">
        <f t="array" ref="B394">IFERROR(INDEX(Stock_DataSet!$G$2:$G$6186, MATCH(1, (Stock_DataSet!$B$2:$B$6186=$A394)*(Stock_DataSet!$A$2:$A$6186=B$1), 0)), "")</f>
        <v>1748.22119140625</v>
      </c>
      <c r="C394" s="7" cm="1">
        <f t="array" ref="C394">IFERROR(INDEX(Stock_DataSet!$G$2:$G$6186, MATCH(1, (Stock_DataSet!$B$2:$B$6186=$A394)*(Stock_DataSet!$A$2:$A$6186=C$1), 0)), "")</f>
        <v>2894.55688476562</v>
      </c>
      <c r="D394" s="7" cm="1">
        <f t="array" ref="D394">IFERROR(INDEX(Stock_DataSet!$G$2:$G$6186, MATCH(1, (Stock_DataSet!$B$2:$B$6186=$A394)*(Stock_DataSet!$A$2:$A$6186=D$1), 0)), "")</f>
        <v>1346.46594238281</v>
      </c>
      <c r="E394" s="7" cm="1">
        <f t="array" ref="E394">IFERROR(INDEX(Stock_DataSet!$G$2:$G$6186, MATCH(1, (Stock_DataSet!$B$2:$B$6186=$A394)*(Stock_DataSet!$A$2:$A$6186=E$1), 0)), "")</f>
        <v>1236.77319335937</v>
      </c>
      <c r="F394" s="7" cm="1">
        <f t="array" ref="F394">IFERROR(INDEX(Stock_DataSet!$G$2:$G$6186, MATCH(1, (Stock_DataSet!$B$2:$B$6186=$A394)*(Stock_DataSet!$A$2:$A$6186=F$1), 0)), "")</f>
        <v>2268.88061523437</v>
      </c>
    </row>
    <row r="395" spans="1:6" x14ac:dyDescent="0.25">
      <c r="A395" s="10">
        <v>44322</v>
      </c>
      <c r="B395" s="7" cm="1">
        <f t="array" ref="B395">IFERROR(INDEX(Stock_DataSet!$G$2:$G$6186, MATCH(1, (Stock_DataSet!$B$2:$B$6186=$A395)*(Stock_DataSet!$A$2:$A$6186=B$1), 0)), "")</f>
        <v>1758.14538574218</v>
      </c>
      <c r="C395" s="7" cm="1">
        <f t="array" ref="C395">IFERROR(INDEX(Stock_DataSet!$G$2:$G$6186, MATCH(1, (Stock_DataSet!$B$2:$B$6186=$A395)*(Stock_DataSet!$A$2:$A$6186=C$1), 0)), "")</f>
        <v>2909.28295898437</v>
      </c>
      <c r="D395" s="7" cm="1">
        <f t="array" ref="D395">IFERROR(INDEX(Stock_DataSet!$G$2:$G$6186, MATCH(1, (Stock_DataSet!$B$2:$B$6186=$A395)*(Stock_DataSet!$A$2:$A$6186=D$1), 0)), "")</f>
        <v>1344.83410644531</v>
      </c>
      <c r="E395" s="7" cm="1">
        <f t="array" ref="E395">IFERROR(INDEX(Stock_DataSet!$G$2:$G$6186, MATCH(1, (Stock_DataSet!$B$2:$B$6186=$A395)*(Stock_DataSet!$A$2:$A$6186=E$1), 0)), "")</f>
        <v>1255.30419921875</v>
      </c>
      <c r="F395" s="7" cm="1">
        <f t="array" ref="F395">IFERROR(INDEX(Stock_DataSet!$G$2:$G$6186, MATCH(1, (Stock_DataSet!$B$2:$B$6186=$A395)*(Stock_DataSet!$A$2:$A$6186=F$1), 0)), "")</f>
        <v>2264.474609375</v>
      </c>
    </row>
    <row r="396" spans="1:6" x14ac:dyDescent="0.25">
      <c r="A396" s="10">
        <v>44323</v>
      </c>
      <c r="B396" s="7" cm="1">
        <f t="array" ref="B396">IFERROR(INDEX(Stock_DataSet!$G$2:$G$6186, MATCH(1, (Stock_DataSet!$B$2:$B$6186=$A396)*(Stock_DataSet!$A$2:$A$6186=B$1), 0)), "")</f>
        <v>1758.82836914062</v>
      </c>
      <c r="C396" s="7" cm="1">
        <f t="array" ref="C396">IFERROR(INDEX(Stock_DataSet!$G$2:$G$6186, MATCH(1, (Stock_DataSet!$B$2:$B$6186=$A396)*(Stock_DataSet!$A$2:$A$6186=C$1), 0)), "")</f>
        <v>2929.33984375</v>
      </c>
      <c r="D396" s="7" cm="1">
        <f t="array" ref="D396">IFERROR(INDEX(Stock_DataSet!$G$2:$G$6186, MATCH(1, (Stock_DataSet!$B$2:$B$6186=$A396)*(Stock_DataSet!$A$2:$A$6186=D$1), 0)), "")</f>
        <v>1358.12976074218</v>
      </c>
      <c r="E396" s="7" cm="1">
        <f t="array" ref="E396">IFERROR(INDEX(Stock_DataSet!$G$2:$G$6186, MATCH(1, (Stock_DataSet!$B$2:$B$6186=$A396)*(Stock_DataSet!$A$2:$A$6186=E$1), 0)), "")</f>
        <v>1246.96081542968</v>
      </c>
      <c r="F396" s="7" cm="1">
        <f t="array" ref="F396">IFERROR(INDEX(Stock_DataSet!$G$2:$G$6186, MATCH(1, (Stock_DataSet!$B$2:$B$6186=$A396)*(Stock_DataSet!$A$2:$A$6186=F$1), 0)), "")</f>
        <v>2284.56127929687</v>
      </c>
    </row>
    <row r="397" spans="1:6" x14ac:dyDescent="0.25">
      <c r="A397" s="10">
        <v>44326</v>
      </c>
      <c r="B397" s="7" cm="1">
        <f t="array" ref="B397">IFERROR(INDEX(Stock_DataSet!$G$2:$G$6186, MATCH(1, (Stock_DataSet!$B$2:$B$6186=$A397)*(Stock_DataSet!$A$2:$A$6186=B$1), 0)), "")</f>
        <v>1753.77514648437</v>
      </c>
      <c r="C397" s="7" cm="1">
        <f t="array" ref="C397">IFERROR(INDEX(Stock_DataSet!$G$2:$G$6186, MATCH(1, (Stock_DataSet!$B$2:$B$6186=$A397)*(Stock_DataSet!$A$2:$A$6186=C$1), 0)), "")</f>
        <v>2941.1201171875</v>
      </c>
      <c r="D397" s="7" cm="1">
        <f t="array" ref="D397">IFERROR(INDEX(Stock_DataSet!$G$2:$G$6186, MATCH(1, (Stock_DataSet!$B$2:$B$6186=$A397)*(Stock_DataSet!$A$2:$A$6186=D$1), 0)), "")</f>
        <v>1363.02563476562</v>
      </c>
      <c r="E397" s="7" cm="1">
        <f t="array" ref="E397">IFERROR(INDEX(Stock_DataSet!$G$2:$G$6186, MATCH(1, (Stock_DataSet!$B$2:$B$6186=$A397)*(Stock_DataSet!$A$2:$A$6186=E$1), 0)), "")</f>
        <v>1234.9755859375</v>
      </c>
      <c r="F397" s="7" cm="1">
        <f t="array" ref="F397">IFERROR(INDEX(Stock_DataSet!$G$2:$G$6186, MATCH(1, (Stock_DataSet!$B$2:$B$6186=$A397)*(Stock_DataSet!$A$2:$A$6186=F$1), 0)), "")</f>
        <v>2305.12109375</v>
      </c>
    </row>
    <row r="398" spans="1:6" x14ac:dyDescent="0.25">
      <c r="A398" s="10">
        <v>44327</v>
      </c>
      <c r="B398" s="7" cm="1">
        <f t="array" ref="B398">IFERROR(INDEX(Stock_DataSet!$G$2:$G$6186, MATCH(1, (Stock_DataSet!$B$2:$B$6186=$A398)*(Stock_DataSet!$A$2:$A$6186=B$1), 0)), "")</f>
        <v>1760.10302734375</v>
      </c>
      <c r="C398" s="7" cm="1">
        <f t="array" ref="C398">IFERROR(INDEX(Stock_DataSet!$G$2:$G$6186, MATCH(1, (Stock_DataSet!$B$2:$B$6186=$A398)*(Stock_DataSet!$A$2:$A$6186=C$1), 0)), "")</f>
        <v>2919.70922851562</v>
      </c>
      <c r="D398" s="7" cm="1">
        <f t="array" ref="D398">IFERROR(INDEX(Stock_DataSet!$G$2:$G$6186, MATCH(1, (Stock_DataSet!$B$2:$B$6186=$A398)*(Stock_DataSet!$A$2:$A$6186=D$1), 0)), "")</f>
        <v>1347.3779296875</v>
      </c>
      <c r="E398" s="7" cm="1">
        <f t="array" ref="E398">IFERROR(INDEX(Stock_DataSet!$G$2:$G$6186, MATCH(1, (Stock_DataSet!$B$2:$B$6186=$A398)*(Stock_DataSet!$A$2:$A$6186=E$1), 0)), "")</f>
        <v>1226.77026367187</v>
      </c>
      <c r="F398" s="7" cm="1">
        <f t="array" ref="F398">IFERROR(INDEX(Stock_DataSet!$G$2:$G$6186, MATCH(1, (Stock_DataSet!$B$2:$B$6186=$A398)*(Stock_DataSet!$A$2:$A$6186=F$1), 0)), "")</f>
        <v>2275.93896484375</v>
      </c>
    </row>
    <row r="399" spans="1:6" x14ac:dyDescent="0.25">
      <c r="A399" s="10">
        <v>44328</v>
      </c>
      <c r="B399" s="7" cm="1">
        <f t="array" ref="B399">IFERROR(INDEX(Stock_DataSet!$G$2:$G$6186, MATCH(1, (Stock_DataSet!$B$2:$B$6186=$A399)*(Stock_DataSet!$A$2:$A$6186=B$1), 0)), "")</f>
        <v>1741.89318847656</v>
      </c>
      <c r="C399" s="7" cm="1">
        <f t="array" ref="C399">IFERROR(INDEX(Stock_DataSet!$G$2:$G$6186, MATCH(1, (Stock_DataSet!$B$2:$B$6186=$A399)*(Stock_DataSet!$A$2:$A$6186=C$1), 0)), "")</f>
        <v>2886.98291015625</v>
      </c>
      <c r="D399" s="7" cm="1">
        <f t="array" ref="D399">IFERROR(INDEX(Stock_DataSet!$G$2:$G$6186, MATCH(1, (Stock_DataSet!$B$2:$B$6186=$A399)*(Stock_DataSet!$A$2:$A$6186=D$1), 0)), "")</f>
        <v>1343.490234375</v>
      </c>
      <c r="E399" s="7" cm="1">
        <f t="array" ref="E399">IFERROR(INDEX(Stock_DataSet!$G$2:$G$6186, MATCH(1, (Stock_DataSet!$B$2:$B$6186=$A399)*(Stock_DataSet!$A$2:$A$6186=E$1), 0)), "")</f>
        <v>1223.4052734375</v>
      </c>
      <c r="F399" s="7" cm="1">
        <f t="array" ref="F399">IFERROR(INDEX(Stock_DataSet!$G$2:$G$6186, MATCH(1, (Stock_DataSet!$B$2:$B$6186=$A399)*(Stock_DataSet!$A$2:$A$6186=F$1), 0)), "")</f>
        <v>2206.630859375</v>
      </c>
    </row>
    <row r="400" spans="1:6" x14ac:dyDescent="0.25">
      <c r="A400" s="10">
        <v>44330</v>
      </c>
      <c r="B400" s="7" cm="1">
        <f t="array" ref="B400">IFERROR(INDEX(Stock_DataSet!$G$2:$G$6186, MATCH(1, (Stock_DataSet!$B$2:$B$6186=$A400)*(Stock_DataSet!$A$2:$A$6186=B$1), 0)), "")</f>
        <v>1763.88159179687</v>
      </c>
      <c r="C400" s="7" cm="1">
        <f t="array" ref="C400">IFERROR(INDEX(Stock_DataSet!$G$2:$G$6186, MATCH(1, (Stock_DataSet!$B$2:$B$6186=$A400)*(Stock_DataSet!$A$2:$A$6186=C$1), 0)), "")</f>
        <v>2853.22875976562</v>
      </c>
      <c r="D400" s="7" cm="1">
        <f t="array" ref="D400">IFERROR(INDEX(Stock_DataSet!$G$2:$G$6186, MATCH(1, (Stock_DataSet!$B$2:$B$6186=$A400)*(Stock_DataSet!$A$2:$A$6186=D$1), 0)), "")</f>
        <v>1331.34631347656</v>
      </c>
      <c r="E400" s="7" cm="1">
        <f t="array" ref="E400">IFERROR(INDEX(Stock_DataSet!$G$2:$G$6186, MATCH(1, (Stock_DataSet!$B$2:$B$6186=$A400)*(Stock_DataSet!$A$2:$A$6186=E$1), 0)), "")</f>
        <v>1213.63269042968</v>
      </c>
      <c r="F400" s="7" cm="1">
        <f t="array" ref="F400">IFERROR(INDEX(Stock_DataSet!$G$2:$G$6186, MATCH(1, (Stock_DataSet!$B$2:$B$6186=$A400)*(Stock_DataSet!$A$2:$A$6186=F$1), 0)), "")</f>
        <v>2252.01538085937</v>
      </c>
    </row>
    <row r="401" spans="1:6" x14ac:dyDescent="0.25">
      <c r="A401" s="10">
        <v>44333</v>
      </c>
      <c r="B401" s="7" cm="1">
        <f t="array" ref="B401">IFERROR(INDEX(Stock_DataSet!$G$2:$G$6186, MATCH(1, (Stock_DataSet!$B$2:$B$6186=$A401)*(Stock_DataSet!$A$2:$A$6186=B$1), 0)), "")</f>
        <v>1784.86804199218</v>
      </c>
      <c r="C401" s="7" cm="1">
        <f t="array" ref="C401">IFERROR(INDEX(Stock_DataSet!$G$2:$G$6186, MATCH(1, (Stock_DataSet!$B$2:$B$6186=$A401)*(Stock_DataSet!$A$2:$A$6186=C$1), 0)), "")</f>
        <v>2870.29248046875</v>
      </c>
      <c r="D401" s="7" cm="1">
        <f t="array" ref="D401">IFERROR(INDEX(Stock_DataSet!$G$2:$G$6186, MATCH(1, (Stock_DataSet!$B$2:$B$6186=$A401)*(Stock_DataSet!$A$2:$A$6186=D$1), 0)), "")</f>
        <v>1382.60913085937</v>
      </c>
      <c r="E401" s="7" cm="1">
        <f t="array" ref="E401">IFERROR(INDEX(Stock_DataSet!$G$2:$G$6186, MATCH(1, (Stock_DataSet!$B$2:$B$6186=$A401)*(Stock_DataSet!$A$2:$A$6186=E$1), 0)), "")</f>
        <v>1225.61779785156</v>
      </c>
      <c r="F401" s="7" cm="1">
        <f t="array" ref="F401">IFERROR(INDEX(Stock_DataSet!$G$2:$G$6186, MATCH(1, (Stock_DataSet!$B$2:$B$6186=$A401)*(Stock_DataSet!$A$2:$A$6186=F$1), 0)), "")</f>
        <v>2251.44653320312</v>
      </c>
    </row>
    <row r="402" spans="1:6" x14ac:dyDescent="0.25">
      <c r="A402" s="10">
        <v>44334</v>
      </c>
      <c r="B402" s="7" cm="1">
        <f t="array" ref="B402">IFERROR(INDEX(Stock_DataSet!$G$2:$G$6186, MATCH(1, (Stock_DataSet!$B$2:$B$6186=$A402)*(Stock_DataSet!$A$2:$A$6186=B$1), 0)), "")</f>
        <v>1809.99743652343</v>
      </c>
      <c r="C402" s="7" cm="1">
        <f t="array" ref="C402">IFERROR(INDEX(Stock_DataSet!$G$2:$G$6186, MATCH(1, (Stock_DataSet!$B$2:$B$6186=$A402)*(Stock_DataSet!$A$2:$A$6186=C$1), 0)), "")</f>
        <v>2888.10498046875</v>
      </c>
      <c r="D402" s="7" cm="1">
        <f t="array" ref="D402">IFERROR(INDEX(Stock_DataSet!$G$2:$G$6186, MATCH(1, (Stock_DataSet!$B$2:$B$6186=$A402)*(Stock_DataSet!$A$2:$A$6186=D$1), 0)), "")</f>
        <v>1417.60034179687</v>
      </c>
      <c r="E402" s="7" cm="1">
        <f t="array" ref="E402">IFERROR(INDEX(Stock_DataSet!$G$2:$G$6186, MATCH(1, (Stock_DataSet!$B$2:$B$6186=$A402)*(Stock_DataSet!$A$2:$A$6186=E$1), 0)), "")</f>
        <v>1235.39050292968</v>
      </c>
      <c r="F402" s="7" cm="1">
        <f t="array" ref="F402">IFERROR(INDEX(Stock_DataSet!$G$2:$G$6186, MATCH(1, (Stock_DataSet!$B$2:$B$6186=$A402)*(Stock_DataSet!$A$2:$A$6186=F$1), 0)), "")</f>
        <v>2249.55200195312</v>
      </c>
    </row>
    <row r="403" spans="1:6" x14ac:dyDescent="0.25">
      <c r="A403" s="10">
        <v>44335</v>
      </c>
      <c r="B403" s="7" cm="1">
        <f t="array" ref="B403">IFERROR(INDEX(Stock_DataSet!$G$2:$G$6186, MATCH(1, (Stock_DataSet!$B$2:$B$6186=$A403)*(Stock_DataSet!$A$2:$A$6186=B$1), 0)), "")</f>
        <v>1818.28283691406</v>
      </c>
      <c r="C403" s="7" cm="1">
        <f t="array" ref="C403">IFERROR(INDEX(Stock_DataSet!$G$2:$G$6186, MATCH(1, (Stock_DataSet!$B$2:$B$6186=$A403)*(Stock_DataSet!$A$2:$A$6186=C$1), 0)), "")</f>
        <v>2881.7470703125</v>
      </c>
      <c r="D403" s="7" cm="1">
        <f t="array" ref="D403">IFERROR(INDEX(Stock_DataSet!$G$2:$G$6186, MATCH(1, (Stock_DataSet!$B$2:$B$6186=$A403)*(Stock_DataSet!$A$2:$A$6186=D$1), 0)), "")</f>
        <v>1399.8408203125</v>
      </c>
      <c r="E403" s="7" cm="1">
        <f t="array" ref="E403">IFERROR(INDEX(Stock_DataSet!$G$2:$G$6186, MATCH(1, (Stock_DataSet!$B$2:$B$6186=$A403)*(Stock_DataSet!$A$2:$A$6186=E$1), 0)), "")</f>
        <v>1232.62451171875</v>
      </c>
      <c r="F403" s="7" cm="1">
        <f t="array" ref="F403">IFERROR(INDEX(Stock_DataSet!$G$2:$G$6186, MATCH(1, (Stock_DataSet!$B$2:$B$6186=$A403)*(Stock_DataSet!$A$2:$A$6186=F$1), 0)), "")</f>
        <v>2235.81323242187</v>
      </c>
    </row>
    <row r="404" spans="1:6" x14ac:dyDescent="0.25">
      <c r="A404" s="10">
        <v>44336</v>
      </c>
      <c r="B404" s="7" cm="1">
        <f t="array" ref="B404">IFERROR(INDEX(Stock_DataSet!$G$2:$G$6186, MATCH(1, (Stock_DataSet!$B$2:$B$6186=$A404)*(Stock_DataSet!$A$2:$A$6186=B$1), 0)), "")</f>
        <v>1807.67578125</v>
      </c>
      <c r="C404" s="7" cm="1">
        <f t="array" ref="C404">IFERROR(INDEX(Stock_DataSet!$G$2:$G$6186, MATCH(1, (Stock_DataSet!$B$2:$B$6186=$A404)*(Stock_DataSet!$A$2:$A$6186=C$1), 0)), "")</f>
        <v>2861.17626953125</v>
      </c>
      <c r="D404" s="7" cm="1">
        <f t="array" ref="D404">IFERROR(INDEX(Stock_DataSet!$G$2:$G$6186, MATCH(1, (Stock_DataSet!$B$2:$B$6186=$A404)*(Stock_DataSet!$A$2:$A$6186=D$1), 0)), "")</f>
        <v>1375.45739746093</v>
      </c>
      <c r="E404" s="7" cm="1">
        <f t="array" ref="E404">IFERROR(INDEX(Stock_DataSet!$G$2:$G$6186, MATCH(1, (Stock_DataSet!$B$2:$B$6186=$A404)*(Stock_DataSet!$A$2:$A$6186=E$1), 0)), "")</f>
        <v>1234.7451171875</v>
      </c>
      <c r="F404" s="7" cm="1">
        <f t="array" ref="F404">IFERROR(INDEX(Stock_DataSet!$G$2:$G$6186, MATCH(1, (Stock_DataSet!$B$2:$B$6186=$A404)*(Stock_DataSet!$A$2:$A$6186=F$1), 0)), "")</f>
        <v>2221.03247070312</v>
      </c>
    </row>
    <row r="405" spans="1:6" x14ac:dyDescent="0.25">
      <c r="A405" s="10">
        <v>44337</v>
      </c>
      <c r="B405" s="7" cm="1">
        <f t="array" ref="B405">IFERROR(INDEX(Stock_DataSet!$G$2:$G$6186, MATCH(1, (Stock_DataSet!$B$2:$B$6186=$A405)*(Stock_DataSet!$A$2:$A$6186=B$1), 0)), "")</f>
        <v>1823.29064941406</v>
      </c>
      <c r="C405" s="7" cm="1">
        <f t="array" ref="C405">IFERROR(INDEX(Stock_DataSet!$G$2:$G$6186, MATCH(1, (Stock_DataSet!$B$2:$B$6186=$A405)*(Stock_DataSet!$A$2:$A$6186=C$1), 0)), "")</f>
        <v>2880.34448242187</v>
      </c>
      <c r="D405" s="7" cm="1">
        <f t="array" ref="D405">IFERROR(INDEX(Stock_DataSet!$G$2:$G$6186, MATCH(1, (Stock_DataSet!$B$2:$B$6186=$A405)*(Stock_DataSet!$A$2:$A$6186=D$1), 0)), "")</f>
        <v>1437.3759765625</v>
      </c>
      <c r="E405" s="7" cm="1">
        <f t="array" ref="E405">IFERROR(INDEX(Stock_DataSet!$G$2:$G$6186, MATCH(1, (Stock_DataSet!$B$2:$B$6186=$A405)*(Stock_DataSet!$A$2:$A$6186=E$1), 0)), "")</f>
        <v>1248.75854492187</v>
      </c>
      <c r="F405" s="7" cm="1">
        <f t="array" ref="F405">IFERROR(INDEX(Stock_DataSet!$G$2:$G$6186, MATCH(1, (Stock_DataSet!$B$2:$B$6186=$A405)*(Stock_DataSet!$A$2:$A$6186=F$1), 0)), "")</f>
        <v>2238.18212890625</v>
      </c>
    </row>
    <row r="406" spans="1:6" x14ac:dyDescent="0.25">
      <c r="A406" s="10">
        <v>44340</v>
      </c>
      <c r="B406" s="7" cm="1">
        <f t="array" ref="B406">IFERROR(INDEX(Stock_DataSet!$G$2:$G$6186, MATCH(1, (Stock_DataSet!$B$2:$B$6186=$A406)*(Stock_DataSet!$A$2:$A$6186=B$1), 0)), "")</f>
        <v>1807.9033203125</v>
      </c>
      <c r="C406" s="7" cm="1">
        <f t="array" ref="C406">IFERROR(INDEX(Stock_DataSet!$G$2:$G$6186, MATCH(1, (Stock_DataSet!$B$2:$B$6186=$A406)*(Stock_DataSet!$A$2:$A$6186=C$1), 0)), "")</f>
        <v>2881.27954101562</v>
      </c>
      <c r="D406" s="7" cm="1">
        <f t="array" ref="D406">IFERROR(INDEX(Stock_DataSet!$G$2:$G$6186, MATCH(1, (Stock_DataSet!$B$2:$B$6186=$A406)*(Stock_DataSet!$A$2:$A$6186=D$1), 0)), "")</f>
        <v>1449.51965332031</v>
      </c>
      <c r="E406" s="7" cm="1">
        <f t="array" ref="E406">IFERROR(INDEX(Stock_DataSet!$G$2:$G$6186, MATCH(1, (Stock_DataSet!$B$2:$B$6186=$A406)*(Stock_DataSet!$A$2:$A$6186=E$1), 0)), "")</f>
        <v>1242.81213378906</v>
      </c>
      <c r="F406" s="7" cm="1">
        <f t="array" ref="F406">IFERROR(INDEX(Stock_DataSet!$G$2:$G$6186, MATCH(1, (Stock_DataSet!$B$2:$B$6186=$A406)*(Stock_DataSet!$A$2:$A$6186=F$1), 0)), "")</f>
        <v>2213.83154296875</v>
      </c>
    </row>
    <row r="407" spans="1:6" x14ac:dyDescent="0.25">
      <c r="A407" s="10">
        <v>44341</v>
      </c>
      <c r="B407" s="7" cm="1">
        <f t="array" ref="B407">IFERROR(INDEX(Stock_DataSet!$G$2:$G$6186, MATCH(1, (Stock_DataSet!$B$2:$B$6186=$A407)*(Stock_DataSet!$A$2:$A$6186=B$1), 0)), "")</f>
        <v>1787.41760253906</v>
      </c>
      <c r="C407" s="7" cm="1">
        <f t="array" ref="C407">IFERROR(INDEX(Stock_DataSet!$G$2:$G$6186, MATCH(1, (Stock_DataSet!$B$2:$B$6186=$A407)*(Stock_DataSet!$A$2:$A$6186=C$1), 0)), "")</f>
        <v>2925.91040039062</v>
      </c>
      <c r="D407" s="7" cm="1">
        <f t="array" ref="D407">IFERROR(INDEX(Stock_DataSet!$G$2:$G$6186, MATCH(1, (Stock_DataSet!$B$2:$B$6186=$A407)*(Stock_DataSet!$A$2:$A$6186=D$1), 0)), "")</f>
        <v>1419.76025390625</v>
      </c>
      <c r="E407" s="7" cm="1">
        <f t="array" ref="E407">IFERROR(INDEX(Stock_DataSet!$G$2:$G$6186, MATCH(1, (Stock_DataSet!$B$2:$B$6186=$A407)*(Stock_DataSet!$A$2:$A$6186=E$1), 0)), "")</f>
        <v>1255.30419921875</v>
      </c>
      <c r="F407" s="7" cm="1">
        <f t="array" ref="F407">IFERROR(INDEX(Stock_DataSet!$G$2:$G$6186, MATCH(1, (Stock_DataSet!$B$2:$B$6186=$A407)*(Stock_DataSet!$A$2:$A$6186=F$1), 0)), "")</f>
        <v>2220.93798828125</v>
      </c>
    </row>
    <row r="408" spans="1:6" x14ac:dyDescent="0.25">
      <c r="A408" s="10">
        <v>44342</v>
      </c>
      <c r="B408" s="7" cm="1">
        <f t="array" ref="B408">IFERROR(INDEX(Stock_DataSet!$G$2:$G$6186, MATCH(1, (Stock_DataSet!$B$2:$B$6186=$A408)*(Stock_DataSet!$A$2:$A$6186=B$1), 0)), "")</f>
        <v>1793.69982910156</v>
      </c>
      <c r="C408" s="7" cm="1">
        <f t="array" ref="C408">IFERROR(INDEX(Stock_DataSet!$G$2:$G$6186, MATCH(1, (Stock_DataSet!$B$2:$B$6186=$A408)*(Stock_DataSet!$A$2:$A$6186=C$1), 0)), "")</f>
        <v>2967.72241210937</v>
      </c>
      <c r="D408" s="7" cm="1">
        <f t="array" ref="D408">IFERROR(INDEX(Stock_DataSet!$G$2:$G$6186, MATCH(1, (Stock_DataSet!$B$2:$B$6186=$A408)*(Stock_DataSet!$A$2:$A$6186=D$1), 0)), "")</f>
        <v>1417.93640136718</v>
      </c>
      <c r="E408" s="7" cm="1">
        <f t="array" ref="E408">IFERROR(INDEX(Stock_DataSet!$G$2:$G$6186, MATCH(1, (Stock_DataSet!$B$2:$B$6186=$A408)*(Stock_DataSet!$A$2:$A$6186=E$1), 0)), "")</f>
        <v>1288.17102050781</v>
      </c>
      <c r="F408" s="7" cm="1">
        <f t="array" ref="F408">IFERROR(INDEX(Stock_DataSet!$G$2:$G$6186, MATCH(1, (Stock_DataSet!$B$2:$B$6186=$A408)*(Stock_DataSet!$A$2:$A$6186=F$1), 0)), "")</f>
        <v>2230.365234375</v>
      </c>
    </row>
    <row r="409" spans="1:6" x14ac:dyDescent="0.25">
      <c r="A409" s="10">
        <v>44343</v>
      </c>
      <c r="B409" s="7" cm="1">
        <f t="array" ref="B409">IFERROR(INDEX(Stock_DataSet!$G$2:$G$6186, MATCH(1, (Stock_DataSet!$B$2:$B$6186=$A409)*(Stock_DataSet!$A$2:$A$6186=B$1), 0)), "")</f>
        <v>1799.20849609375</v>
      </c>
      <c r="C409" s="7" cm="1">
        <f t="array" ref="C409">IFERROR(INDEX(Stock_DataSet!$G$2:$G$6186, MATCH(1, (Stock_DataSet!$B$2:$B$6186=$A409)*(Stock_DataSet!$A$2:$A$6186=C$1), 0)), "")</f>
        <v>2987.92431640625</v>
      </c>
      <c r="D409" s="7" cm="1">
        <f t="array" ref="D409">IFERROR(INDEX(Stock_DataSet!$G$2:$G$6186, MATCH(1, (Stock_DataSet!$B$2:$B$6186=$A409)*(Stock_DataSet!$A$2:$A$6186=D$1), 0)), "")</f>
        <v>1423.31237792968</v>
      </c>
      <c r="E409" s="7" cm="1">
        <f t="array" ref="E409">IFERROR(INDEX(Stock_DataSet!$G$2:$G$6186, MATCH(1, (Stock_DataSet!$B$2:$B$6186=$A409)*(Stock_DataSet!$A$2:$A$6186=E$1), 0)), "")</f>
        <v>1292.78076171875</v>
      </c>
      <c r="F409" s="7" cm="1">
        <f t="array" ref="F409">IFERROR(INDEX(Stock_DataSet!$G$2:$G$6186, MATCH(1, (Stock_DataSet!$B$2:$B$6186=$A409)*(Stock_DataSet!$A$2:$A$6186=F$1), 0)), "")</f>
        <v>2204.21459960937</v>
      </c>
    </row>
    <row r="410" spans="1:6" x14ac:dyDescent="0.25">
      <c r="A410" s="10">
        <v>44344</v>
      </c>
      <c r="B410" s="7" cm="1">
        <f t="array" ref="B410">IFERROR(INDEX(Stock_DataSet!$G$2:$G$6186, MATCH(1, (Stock_DataSet!$B$2:$B$6186=$A410)*(Stock_DataSet!$A$2:$A$6186=B$1), 0)), "")</f>
        <v>1907.28283691406</v>
      </c>
      <c r="C410" s="7" cm="1">
        <f t="array" ref="C410">IFERROR(INDEX(Stock_DataSet!$G$2:$G$6186, MATCH(1, (Stock_DataSet!$B$2:$B$6186=$A410)*(Stock_DataSet!$A$2:$A$6186=C$1), 0)), "")</f>
        <v>2953.72265625</v>
      </c>
      <c r="D410" s="7" cm="1">
        <f t="array" ref="D410">IFERROR(INDEX(Stock_DataSet!$G$2:$G$6186, MATCH(1, (Stock_DataSet!$B$2:$B$6186=$A410)*(Stock_DataSet!$A$2:$A$6186=D$1), 0)), "")</f>
        <v>1443.27978515625</v>
      </c>
      <c r="E410" s="7" cm="1">
        <f t="array" ref="E410">IFERROR(INDEX(Stock_DataSet!$G$2:$G$6186, MATCH(1, (Stock_DataSet!$B$2:$B$6186=$A410)*(Stock_DataSet!$A$2:$A$6186=E$1), 0)), "")</f>
        <v>1295.36218261718</v>
      </c>
      <c r="F410" s="7" cm="1">
        <f t="array" ref="F410">IFERROR(INDEX(Stock_DataSet!$G$2:$G$6186, MATCH(1, (Stock_DataSet!$B$2:$B$6186=$A410)*(Stock_DataSet!$A$2:$A$6186=F$1), 0)), "")</f>
        <v>2199.76196289062</v>
      </c>
    </row>
    <row r="411" spans="1:6" x14ac:dyDescent="0.25">
      <c r="A411" s="10">
        <v>44347</v>
      </c>
      <c r="B411" s="7" cm="1">
        <f t="array" ref="B411">IFERROR(INDEX(Stock_DataSet!$G$2:$G$6186, MATCH(1, (Stock_DataSet!$B$2:$B$6186=$A411)*(Stock_DataSet!$A$2:$A$6186=B$1), 0)), "")</f>
        <v>1966.91955566406</v>
      </c>
      <c r="C411" s="7" cm="1">
        <f t="array" ref="C411">IFERROR(INDEX(Stock_DataSet!$G$2:$G$6186, MATCH(1, (Stock_DataSet!$B$2:$B$6186=$A411)*(Stock_DataSet!$A$2:$A$6186=C$1), 0)), "")</f>
        <v>2968.33276367187</v>
      </c>
      <c r="D411" s="7" cm="1">
        <f t="array" ref="D411">IFERROR(INDEX(Stock_DataSet!$G$2:$G$6186, MATCH(1, (Stock_DataSet!$B$2:$B$6186=$A411)*(Stock_DataSet!$A$2:$A$6186=D$1), 0)), "")</f>
        <v>1455.18359375</v>
      </c>
      <c r="E411" s="7" cm="1">
        <f t="array" ref="E411">IFERROR(INDEX(Stock_DataSet!$G$2:$G$6186, MATCH(1, (Stock_DataSet!$B$2:$B$6186=$A411)*(Stock_DataSet!$A$2:$A$6186=E$1), 0)), "")</f>
        <v>1298.81018066406</v>
      </c>
      <c r="F411" s="7" cm="1">
        <f t="array" ref="F411">IFERROR(INDEX(Stock_DataSet!$G$2:$G$6186, MATCH(1, (Stock_DataSet!$B$2:$B$6186=$A411)*(Stock_DataSet!$A$2:$A$6186=F$1), 0)), "")</f>
        <v>2217.14794921875</v>
      </c>
    </row>
    <row r="412" spans="1:6" x14ac:dyDescent="0.25">
      <c r="A412" s="10">
        <v>44348</v>
      </c>
      <c r="B412" s="7" cm="1">
        <f t="array" ref="B412">IFERROR(INDEX(Stock_DataSet!$G$2:$G$6186, MATCH(1, (Stock_DataSet!$B$2:$B$6186=$A412)*(Stock_DataSet!$A$2:$A$6186=B$1), 0)), "")</f>
        <v>1974.74975585937</v>
      </c>
      <c r="C412" s="7" cm="1">
        <f t="array" ref="C412">IFERROR(INDEX(Stock_DataSet!$G$2:$G$6186, MATCH(1, (Stock_DataSet!$B$2:$B$6186=$A412)*(Stock_DataSet!$A$2:$A$6186=C$1), 0)), "")</f>
        <v>2962.55419921875</v>
      </c>
      <c r="D412" s="7" cm="1">
        <f t="array" ref="D412">IFERROR(INDEX(Stock_DataSet!$G$2:$G$6186, MATCH(1, (Stock_DataSet!$B$2:$B$6186=$A412)*(Stock_DataSet!$A$2:$A$6186=D$1), 0)), "")</f>
        <v>1451.19946289062</v>
      </c>
      <c r="E412" s="7" cm="1">
        <f t="array" ref="E412">IFERROR(INDEX(Stock_DataSet!$G$2:$G$6186, MATCH(1, (Stock_DataSet!$B$2:$B$6186=$A412)*(Stock_DataSet!$A$2:$A$6186=E$1), 0)), "")</f>
        <v>1292.70629882812</v>
      </c>
      <c r="F412" s="7" cm="1">
        <f t="array" ref="F412">IFERROR(INDEX(Stock_DataSet!$G$2:$G$6186, MATCH(1, (Stock_DataSet!$B$2:$B$6186=$A412)*(Stock_DataSet!$A$2:$A$6186=F$1), 0)), "")</f>
        <v>2234.439453125</v>
      </c>
    </row>
    <row r="413" spans="1:6" x14ac:dyDescent="0.25">
      <c r="A413" s="10">
        <v>44349</v>
      </c>
      <c r="B413" s="7" cm="1">
        <f t="array" ref="B413">IFERROR(INDEX(Stock_DataSet!$G$2:$G$6186, MATCH(1, (Stock_DataSet!$B$2:$B$6186=$A413)*(Stock_DataSet!$A$2:$A$6186=B$1), 0)), "")</f>
        <v>2004.20385742187</v>
      </c>
      <c r="C413" s="7" cm="1">
        <f t="array" ref="C413">IFERROR(INDEX(Stock_DataSet!$G$2:$G$6186, MATCH(1, (Stock_DataSet!$B$2:$B$6186=$A413)*(Stock_DataSet!$A$2:$A$6186=C$1), 0)), "")</f>
        <v>2940.4267578125</v>
      </c>
      <c r="D413" s="7" cm="1">
        <f t="array" ref="D413">IFERROR(INDEX(Stock_DataSet!$G$2:$G$6186, MATCH(1, (Stock_DataSet!$B$2:$B$6186=$A413)*(Stock_DataSet!$A$2:$A$6186=D$1), 0)), "")</f>
        <v>1443.80786132812</v>
      </c>
      <c r="E413" s="7" cm="1">
        <f t="array" ref="E413">IFERROR(INDEX(Stock_DataSet!$G$2:$G$6186, MATCH(1, (Stock_DataSet!$B$2:$B$6186=$A413)*(Stock_DataSet!$A$2:$A$6186=E$1), 0)), "")</f>
        <v>1284.73876953125</v>
      </c>
      <c r="F413" s="7" cm="1">
        <f t="array" ref="F413">IFERROR(INDEX(Stock_DataSet!$G$2:$G$6186, MATCH(1, (Stock_DataSet!$B$2:$B$6186=$A413)*(Stock_DataSet!$A$2:$A$6186=F$1), 0)), "")</f>
        <v>2234.9130859375</v>
      </c>
    </row>
    <row r="414" spans="1:6" x14ac:dyDescent="0.25">
      <c r="A414" s="10">
        <v>44350</v>
      </c>
      <c r="B414" s="7" cm="1">
        <f t="array" ref="B414">IFERROR(INDEX(Stock_DataSet!$G$2:$G$6186, MATCH(1, (Stock_DataSet!$B$2:$B$6186=$A414)*(Stock_DataSet!$A$2:$A$6186=B$1), 0)), "")</f>
        <v>2011.85192871093</v>
      </c>
      <c r="C414" s="7" cm="1">
        <f t="array" ref="C414">IFERROR(INDEX(Stock_DataSet!$G$2:$G$6186, MATCH(1, (Stock_DataSet!$B$2:$B$6186=$A414)*(Stock_DataSet!$A$2:$A$6186=C$1), 0)), "")</f>
        <v>2951.51416015625</v>
      </c>
      <c r="D414" s="7" cm="1">
        <f t="array" ref="D414">IFERROR(INDEX(Stock_DataSet!$G$2:$G$6186, MATCH(1, (Stock_DataSet!$B$2:$B$6186=$A414)*(Stock_DataSet!$A$2:$A$6186=D$1), 0)), "")</f>
        <v>1459.69543457031</v>
      </c>
      <c r="E414" s="7" cm="1">
        <f t="array" ref="E414">IFERROR(INDEX(Stock_DataSet!$G$2:$G$6186, MATCH(1, (Stock_DataSet!$B$2:$B$6186=$A414)*(Stock_DataSet!$A$2:$A$6186=E$1), 0)), "")</f>
        <v>1294.98962402343</v>
      </c>
      <c r="F414" s="7" cm="1">
        <f t="array" ref="F414">IFERROR(INDEX(Stock_DataSet!$G$2:$G$6186, MATCH(1, (Stock_DataSet!$B$2:$B$6186=$A414)*(Stock_DataSet!$A$2:$A$6186=F$1), 0)), "")</f>
        <v>2239.12939453125</v>
      </c>
    </row>
    <row r="415" spans="1:6" x14ac:dyDescent="0.25">
      <c r="A415" s="10">
        <v>44351</v>
      </c>
      <c r="B415" s="7" cm="1">
        <f t="array" ref="B415">IFERROR(INDEX(Stock_DataSet!$G$2:$G$6186, MATCH(1, (Stock_DataSet!$B$2:$B$6186=$A415)*(Stock_DataSet!$A$2:$A$6186=B$1), 0)), "")</f>
        <v>1994.41613769531</v>
      </c>
      <c r="C415" s="7" cm="1">
        <f t="array" ref="C415">IFERROR(INDEX(Stock_DataSet!$G$2:$G$6186, MATCH(1, (Stock_DataSet!$B$2:$B$6186=$A415)*(Stock_DataSet!$A$2:$A$6186=C$1), 0)), "")</f>
        <v>2953.86328125</v>
      </c>
      <c r="D415" s="7" cm="1">
        <f t="array" ref="D415">IFERROR(INDEX(Stock_DataSet!$G$2:$G$6186, MATCH(1, (Stock_DataSet!$B$2:$B$6186=$A415)*(Stock_DataSet!$A$2:$A$6186=D$1), 0)), "")</f>
        <v>1440.8798828125</v>
      </c>
      <c r="E415" s="7" cm="1">
        <f t="array" ref="E415">IFERROR(INDEX(Stock_DataSet!$G$2:$G$6186, MATCH(1, (Stock_DataSet!$B$2:$B$6186=$A415)*(Stock_DataSet!$A$2:$A$6186=E$1), 0)), "")</f>
        <v>1291.26196289062</v>
      </c>
      <c r="F415" s="7" cm="1">
        <f t="array" ref="F415">IFERROR(INDEX(Stock_DataSet!$G$2:$G$6186, MATCH(1, (Stock_DataSet!$B$2:$B$6186=$A415)*(Stock_DataSet!$A$2:$A$6186=F$1), 0)), "")</f>
        <v>2219.04272460937</v>
      </c>
    </row>
    <row r="416" spans="1:6" x14ac:dyDescent="0.25">
      <c r="A416" s="10">
        <v>44354</v>
      </c>
      <c r="B416" s="7" cm="1">
        <f t="array" ref="B416">IFERROR(INDEX(Stock_DataSet!$G$2:$G$6186, MATCH(1, (Stock_DataSet!$B$2:$B$6186=$A416)*(Stock_DataSet!$A$2:$A$6186=B$1), 0)), "")</f>
        <v>2028.01293945312</v>
      </c>
      <c r="C416" s="7" cm="1">
        <f t="array" ref="C416">IFERROR(INDEX(Stock_DataSet!$G$2:$G$6186, MATCH(1, (Stock_DataSet!$B$2:$B$6186=$A416)*(Stock_DataSet!$A$2:$A$6186=C$1), 0)), "")</f>
        <v>2990.93041992187</v>
      </c>
      <c r="D416" s="7" cm="1">
        <f t="array" ref="D416">IFERROR(INDEX(Stock_DataSet!$G$2:$G$6186, MATCH(1, (Stock_DataSet!$B$2:$B$6186=$A416)*(Stock_DataSet!$A$2:$A$6186=D$1), 0)), "")</f>
        <v>1439.82385253906</v>
      </c>
      <c r="E416" s="7" cm="1">
        <f t="array" ref="E416">IFERROR(INDEX(Stock_DataSet!$G$2:$G$6186, MATCH(1, (Stock_DataSet!$B$2:$B$6186=$A416)*(Stock_DataSet!$A$2:$A$6186=E$1), 0)), "")</f>
        <v>1294.98962402343</v>
      </c>
      <c r="F416" s="7" cm="1">
        <f t="array" ref="F416">IFERROR(INDEX(Stock_DataSet!$G$2:$G$6186, MATCH(1, (Stock_DataSet!$B$2:$B$6186=$A416)*(Stock_DataSet!$A$2:$A$6186=F$1), 0)), "")</f>
        <v>2216.43774414062</v>
      </c>
    </row>
    <row r="417" spans="1:6" x14ac:dyDescent="0.25">
      <c r="A417" s="10">
        <v>44355</v>
      </c>
      <c r="B417" s="7" cm="1">
        <f t="array" ref="B417">IFERROR(INDEX(Stock_DataSet!$G$2:$G$6186, MATCH(1, (Stock_DataSet!$B$2:$B$6186=$A417)*(Stock_DataSet!$A$2:$A$6186=B$1), 0)), "")</f>
        <v>2016.35888671875</v>
      </c>
      <c r="C417" s="7" cm="1">
        <f t="array" ref="C417">IFERROR(INDEX(Stock_DataSet!$G$2:$G$6186, MATCH(1, (Stock_DataSet!$B$2:$B$6186=$A417)*(Stock_DataSet!$A$2:$A$6186=C$1), 0)), "")</f>
        <v>3006.8564453125</v>
      </c>
      <c r="D417" s="7" cm="1">
        <f t="array" ref="D417">IFERROR(INDEX(Stock_DataSet!$G$2:$G$6186, MATCH(1, (Stock_DataSet!$B$2:$B$6186=$A417)*(Stock_DataSet!$A$2:$A$6186=D$1), 0)), "")</f>
        <v>1423.6962890625</v>
      </c>
      <c r="E417" s="7" cm="1">
        <f t="array" ref="E417">IFERROR(INDEX(Stock_DataSet!$G$2:$G$6186, MATCH(1, (Stock_DataSet!$B$2:$B$6186=$A417)*(Stock_DataSet!$A$2:$A$6186=E$1), 0)), "")</f>
        <v>1316.70227050781</v>
      </c>
      <c r="F417" s="7" cm="1">
        <f t="array" ref="F417">IFERROR(INDEX(Stock_DataSet!$G$2:$G$6186, MATCH(1, (Stock_DataSet!$B$2:$B$6186=$A417)*(Stock_DataSet!$A$2:$A$6186=F$1), 0)), "")</f>
        <v>2235.10278320312</v>
      </c>
    </row>
    <row r="418" spans="1:6" x14ac:dyDescent="0.25">
      <c r="A418" s="10">
        <v>44356</v>
      </c>
      <c r="B418" s="7" cm="1">
        <f t="array" ref="B418">IFERROR(INDEX(Stock_DataSet!$G$2:$G$6186, MATCH(1, (Stock_DataSet!$B$2:$B$6186=$A418)*(Stock_DataSet!$A$2:$A$6186=B$1), 0)), "")</f>
        <v>1980.3037109375</v>
      </c>
      <c r="C418" s="7" cm="1">
        <f t="array" ref="C418">IFERROR(INDEX(Stock_DataSet!$G$2:$G$6186, MATCH(1, (Stock_DataSet!$B$2:$B$6186=$A418)*(Stock_DataSet!$A$2:$A$6186=C$1), 0)), "")</f>
        <v>3006.9501953125</v>
      </c>
      <c r="D418" s="7" cm="1">
        <f t="array" ref="D418">IFERROR(INDEX(Stock_DataSet!$G$2:$G$6186, MATCH(1, (Stock_DataSet!$B$2:$B$6186=$A418)*(Stock_DataSet!$A$2:$A$6186=D$1), 0)), "")</f>
        <v>1421.05639648437</v>
      </c>
      <c r="E418" s="7" cm="1">
        <f t="array" ref="E418">IFERROR(INDEX(Stock_DataSet!$G$2:$G$6186, MATCH(1, (Stock_DataSet!$B$2:$B$6186=$A418)*(Stock_DataSet!$A$2:$A$6186=E$1), 0)), "")</f>
        <v>1318.89221191406</v>
      </c>
      <c r="F418" s="7" cm="1">
        <f t="array" ref="F418">IFERROR(INDEX(Stock_DataSet!$G$2:$G$6186, MATCH(1, (Stock_DataSet!$B$2:$B$6186=$A418)*(Stock_DataSet!$A$2:$A$6186=F$1), 0)), "")</f>
        <v>2232.26049804687</v>
      </c>
    </row>
    <row r="419" spans="1:6" x14ac:dyDescent="0.25">
      <c r="A419" s="10">
        <v>44357</v>
      </c>
      <c r="B419" s="7" cm="1">
        <f t="array" ref="B419">IFERROR(INDEX(Stock_DataSet!$G$2:$G$6186, MATCH(1, (Stock_DataSet!$B$2:$B$6186=$A419)*(Stock_DataSet!$A$2:$A$6186=B$1), 0)), "")</f>
        <v>1987.58752441406</v>
      </c>
      <c r="C419" s="7" cm="1">
        <f t="array" ref="C419">IFERROR(INDEX(Stock_DataSet!$G$2:$G$6186, MATCH(1, (Stock_DataSet!$B$2:$B$6186=$A419)*(Stock_DataSet!$A$2:$A$6186=C$1), 0)), "")</f>
        <v>3022.5009765625</v>
      </c>
      <c r="D419" s="7" cm="1">
        <f t="array" ref="D419">IFERROR(INDEX(Stock_DataSet!$G$2:$G$6186, MATCH(1, (Stock_DataSet!$B$2:$B$6186=$A419)*(Stock_DataSet!$A$2:$A$6186=D$1), 0)), "")</f>
        <v>1421.7763671875</v>
      </c>
      <c r="E419" s="7" cm="1">
        <f t="array" ref="E419">IFERROR(INDEX(Stock_DataSet!$G$2:$G$6186, MATCH(1, (Stock_DataSet!$B$2:$B$6186=$A419)*(Stock_DataSet!$A$2:$A$6186=E$1), 0)), "")</f>
        <v>1327.27905273437</v>
      </c>
      <c r="F419" s="7" cm="1">
        <f t="array" ref="F419">IFERROR(INDEX(Stock_DataSet!$G$2:$G$6186, MATCH(1, (Stock_DataSet!$B$2:$B$6186=$A419)*(Stock_DataSet!$A$2:$A$6186=F$1), 0)), "")</f>
        <v>2253.86328125</v>
      </c>
    </row>
    <row r="420" spans="1:6" x14ac:dyDescent="0.25">
      <c r="A420" s="10">
        <v>44358</v>
      </c>
      <c r="B420" s="7" cm="1">
        <f t="array" ref="B420">IFERROR(INDEX(Stock_DataSet!$G$2:$G$6186, MATCH(1, (Stock_DataSet!$B$2:$B$6186=$A420)*(Stock_DataSet!$A$2:$A$6186=B$1), 0)), "")</f>
        <v>2022.06359863281</v>
      </c>
      <c r="C420" s="7" cm="1">
        <f t="array" ref="C420">IFERROR(INDEX(Stock_DataSet!$G$2:$G$6186, MATCH(1, (Stock_DataSet!$B$2:$B$6186=$A420)*(Stock_DataSet!$A$2:$A$6186=C$1), 0)), "")</f>
        <v>3076.05810546875</v>
      </c>
      <c r="D420" s="7" cm="1">
        <f t="array" ref="D420">IFERROR(INDEX(Stock_DataSet!$G$2:$G$6186, MATCH(1, (Stock_DataSet!$B$2:$B$6186=$A420)*(Stock_DataSet!$A$2:$A$6186=D$1), 0)), "")</f>
        <v>1426.86413574218</v>
      </c>
      <c r="E420" s="7" cm="1">
        <f t="array" ref="E420">IFERROR(INDEX(Stock_DataSet!$G$2:$G$6186, MATCH(1, (Stock_DataSet!$B$2:$B$6186=$A420)*(Stock_DataSet!$A$2:$A$6186=E$1), 0)), "")</f>
        <v>1348.33972167968</v>
      </c>
      <c r="F420" s="7" cm="1">
        <f t="array" ref="F420">IFERROR(INDEX(Stock_DataSet!$G$2:$G$6186, MATCH(1, (Stock_DataSet!$B$2:$B$6186=$A420)*(Stock_DataSet!$A$2:$A$6186=F$1), 0)), "")</f>
        <v>2242.208984375</v>
      </c>
    </row>
    <row r="421" spans="1:6" x14ac:dyDescent="0.25">
      <c r="A421" s="10">
        <v>44361</v>
      </c>
      <c r="B421" s="7" cm="1">
        <f t="array" ref="B421">IFERROR(INDEX(Stock_DataSet!$G$2:$G$6186, MATCH(1, (Stock_DataSet!$B$2:$B$6186=$A421)*(Stock_DataSet!$A$2:$A$6186=B$1), 0)), "")</f>
        <v>2051.07202148437</v>
      </c>
      <c r="C421" s="7" cm="1">
        <f t="array" ref="C421">IFERROR(INDEX(Stock_DataSet!$G$2:$G$6186, MATCH(1, (Stock_DataSet!$B$2:$B$6186=$A421)*(Stock_DataSet!$A$2:$A$6186=C$1), 0)), "")</f>
        <v>3078.45434570312</v>
      </c>
      <c r="D421" s="7" cm="1">
        <f t="array" ref="D421">IFERROR(INDEX(Stock_DataSet!$G$2:$G$6186, MATCH(1, (Stock_DataSet!$B$2:$B$6186=$A421)*(Stock_DataSet!$A$2:$A$6186=D$1), 0)), "")</f>
        <v>1420.240234375</v>
      </c>
      <c r="E421" s="7" cm="1">
        <f t="array" ref="E421">IFERROR(INDEX(Stock_DataSet!$G$2:$G$6186, MATCH(1, (Stock_DataSet!$B$2:$B$6186=$A421)*(Stock_DataSet!$A$2:$A$6186=E$1), 0)), "")</f>
        <v>1362.22473144531</v>
      </c>
      <c r="F421" s="7" cm="1">
        <f t="array" ref="F421">IFERROR(INDEX(Stock_DataSet!$G$2:$G$6186, MATCH(1, (Stock_DataSet!$B$2:$B$6186=$A421)*(Stock_DataSet!$A$2:$A$6186=F$1), 0)), "")</f>
        <v>2256.61962890625</v>
      </c>
    </row>
    <row r="422" spans="1:6" x14ac:dyDescent="0.25">
      <c r="A422" s="10">
        <v>44362</v>
      </c>
      <c r="B422" s="7" cm="1">
        <f t="array" ref="B422">IFERROR(INDEX(Stock_DataSet!$G$2:$G$6186, MATCH(1, (Stock_DataSet!$B$2:$B$6186=$A422)*(Stock_DataSet!$A$2:$A$6186=B$1), 0)), "")</f>
        <v>2055.73168945312</v>
      </c>
      <c r="C422" s="7" cm="1">
        <f t="array" ref="C422">IFERROR(INDEX(Stock_DataSet!$G$2:$G$6186, MATCH(1, (Stock_DataSet!$B$2:$B$6186=$A422)*(Stock_DataSet!$A$2:$A$6186=C$1), 0)), "")</f>
        <v>3065.67529296875</v>
      </c>
      <c r="D422" s="7" cm="1">
        <f t="array" ref="D422">IFERROR(INDEX(Stock_DataSet!$G$2:$G$6186, MATCH(1, (Stock_DataSet!$B$2:$B$6186=$A422)*(Stock_DataSet!$A$2:$A$6186=D$1), 0)), "")</f>
        <v>1430.60815429687</v>
      </c>
      <c r="E422" s="7" cm="1">
        <f t="array" ref="E422">IFERROR(INDEX(Stock_DataSet!$G$2:$G$6186, MATCH(1, (Stock_DataSet!$B$2:$B$6186=$A422)*(Stock_DataSet!$A$2:$A$6186=E$1), 0)), "")</f>
        <v>1373.50061035156</v>
      </c>
      <c r="F422" s="7" cm="1">
        <f t="array" ref="F422">IFERROR(INDEX(Stock_DataSet!$G$2:$G$6186, MATCH(1, (Stock_DataSet!$B$2:$B$6186=$A422)*(Stock_DataSet!$A$2:$A$6186=F$1), 0)), "")</f>
        <v>2282.72045898437</v>
      </c>
    </row>
    <row r="423" spans="1:6" x14ac:dyDescent="0.25">
      <c r="A423" s="10">
        <v>44363</v>
      </c>
      <c r="B423" s="7" cm="1">
        <f t="array" ref="B423">IFERROR(INDEX(Stock_DataSet!$G$2:$G$6186, MATCH(1, (Stock_DataSet!$B$2:$B$6186=$A423)*(Stock_DataSet!$A$2:$A$6186=B$1), 0)), "")</f>
        <v>2020.64733886718</v>
      </c>
      <c r="C423" s="7" cm="1">
        <f t="array" ref="C423">IFERROR(INDEX(Stock_DataSet!$G$2:$G$6186, MATCH(1, (Stock_DataSet!$B$2:$B$6186=$A423)*(Stock_DataSet!$A$2:$A$6186=C$1), 0)), "")</f>
        <v>3076.57495117187</v>
      </c>
      <c r="D423" s="7" cm="1">
        <f t="array" ref="D423">IFERROR(INDEX(Stock_DataSet!$G$2:$G$6186, MATCH(1, (Stock_DataSet!$B$2:$B$6186=$A423)*(Stock_DataSet!$A$2:$A$6186=D$1), 0)), "")</f>
        <v>1425.18420410156</v>
      </c>
      <c r="E423" s="7" cm="1">
        <f t="array" ref="E423">IFERROR(INDEX(Stock_DataSet!$G$2:$G$6186, MATCH(1, (Stock_DataSet!$B$2:$B$6186=$A423)*(Stock_DataSet!$A$2:$A$6186=E$1), 0)), "")</f>
        <v>1379.744140625</v>
      </c>
      <c r="F423" s="7" cm="1">
        <f t="array" ref="F423">IFERROR(INDEX(Stock_DataSet!$G$2:$G$6186, MATCH(1, (Stock_DataSet!$B$2:$B$6186=$A423)*(Stock_DataSet!$A$2:$A$6186=F$1), 0)), "")</f>
        <v>2297.94189453125</v>
      </c>
    </row>
    <row r="424" spans="1:6" x14ac:dyDescent="0.25">
      <c r="A424" s="10">
        <v>44364</v>
      </c>
      <c r="B424" s="7" cm="1">
        <f t="array" ref="B424">IFERROR(INDEX(Stock_DataSet!$G$2:$G$6186, MATCH(1, (Stock_DataSet!$B$2:$B$6186=$A424)*(Stock_DataSet!$A$2:$A$6186=B$1), 0)), "")</f>
        <v>2024.34765625</v>
      </c>
      <c r="C424" s="7" cm="1">
        <f t="array" ref="C424">IFERROR(INDEX(Stock_DataSet!$G$2:$G$6186, MATCH(1, (Stock_DataSet!$B$2:$B$6186=$A424)*(Stock_DataSet!$A$2:$A$6186=C$1), 0)), "")</f>
        <v>3117.35375976562</v>
      </c>
      <c r="D424" s="7" cm="1">
        <f t="array" ref="D424">IFERROR(INDEX(Stock_DataSet!$G$2:$G$6186, MATCH(1, (Stock_DataSet!$B$2:$B$6186=$A424)*(Stock_DataSet!$A$2:$A$6186=D$1), 0)), "")</f>
        <v>1407.42468261718</v>
      </c>
      <c r="E424" s="7" cm="1">
        <f t="array" ref="E424">IFERROR(INDEX(Stock_DataSet!$G$2:$G$6186, MATCH(1, (Stock_DataSet!$B$2:$B$6186=$A424)*(Stock_DataSet!$A$2:$A$6186=E$1), 0)), "")</f>
        <v>1393.44274902343</v>
      </c>
      <c r="F424" s="7" cm="1">
        <f t="array" ref="F424">IFERROR(INDEX(Stock_DataSet!$G$2:$G$6186, MATCH(1, (Stock_DataSet!$B$2:$B$6186=$A424)*(Stock_DataSet!$A$2:$A$6186=F$1), 0)), "")</f>
        <v>2307.29418945312</v>
      </c>
    </row>
    <row r="425" spans="1:6" x14ac:dyDescent="0.25">
      <c r="A425" s="10">
        <v>44365</v>
      </c>
      <c r="B425" s="7" cm="1">
        <f t="array" ref="B425">IFERROR(INDEX(Stock_DataSet!$G$2:$G$6186, MATCH(1, (Stock_DataSet!$B$2:$B$6186=$A425)*(Stock_DataSet!$A$2:$A$6186=B$1), 0)), "")</f>
        <v>2033.48413085937</v>
      </c>
      <c r="C425" s="7" cm="1">
        <f t="array" ref="C425">IFERROR(INDEX(Stock_DataSet!$G$2:$G$6186, MATCH(1, (Stock_DataSet!$B$2:$B$6186=$A425)*(Stock_DataSet!$A$2:$A$6186=C$1), 0)), "")</f>
        <v>3098.138671875</v>
      </c>
      <c r="D425" s="7" cm="1">
        <f t="array" ref="D425">IFERROR(INDEX(Stock_DataSet!$G$2:$G$6186, MATCH(1, (Stock_DataSet!$B$2:$B$6186=$A425)*(Stock_DataSet!$A$2:$A$6186=D$1), 0)), "")</f>
        <v>1420.57629394531</v>
      </c>
      <c r="E425" s="7" cm="1">
        <f t="array" ref="E425">IFERROR(INDEX(Stock_DataSet!$G$2:$G$6186, MATCH(1, (Stock_DataSet!$B$2:$B$6186=$A425)*(Stock_DataSet!$A$2:$A$6186=E$1), 0)), "")</f>
        <v>1400.89794921875</v>
      </c>
      <c r="F425" s="7" cm="1">
        <f t="array" ref="F425">IFERROR(INDEX(Stock_DataSet!$G$2:$G$6186, MATCH(1, (Stock_DataSet!$B$2:$B$6186=$A425)*(Stock_DataSet!$A$2:$A$6186=F$1), 0)), "")</f>
        <v>2369.51708984375</v>
      </c>
    </row>
    <row r="426" spans="1:6" x14ac:dyDescent="0.25">
      <c r="A426" s="10">
        <v>44368</v>
      </c>
      <c r="B426" s="7" cm="1">
        <f t="array" ref="B426">IFERROR(INDEX(Stock_DataSet!$G$2:$G$6186, MATCH(1, (Stock_DataSet!$B$2:$B$6186=$A426)*(Stock_DataSet!$A$2:$A$6186=B$1), 0)), "")</f>
        <v>2044.08264160156</v>
      </c>
      <c r="C426" s="7" cm="1">
        <f t="array" ref="C426">IFERROR(INDEX(Stock_DataSet!$G$2:$G$6186, MATCH(1, (Stock_DataSet!$B$2:$B$6186=$A426)*(Stock_DataSet!$A$2:$A$6186=C$1), 0)), "")</f>
        <v>3075.400390625</v>
      </c>
      <c r="D426" s="7" cm="1">
        <f t="array" ref="D426">IFERROR(INDEX(Stock_DataSet!$G$2:$G$6186, MATCH(1, (Stock_DataSet!$B$2:$B$6186=$A426)*(Stock_DataSet!$A$2:$A$6186=D$1), 0)), "")</f>
        <v>1429.11999511718</v>
      </c>
      <c r="E426" s="7" cm="1">
        <f t="array" ref="E426">IFERROR(INDEX(Stock_DataSet!$G$2:$G$6186, MATCH(1, (Stock_DataSet!$B$2:$B$6186=$A426)*(Stock_DataSet!$A$2:$A$6186=E$1), 0)), "")</f>
        <v>1398.10217285156</v>
      </c>
      <c r="F426" s="7" cm="1">
        <f t="array" ref="F426">IFERROR(INDEX(Stock_DataSet!$G$2:$G$6186, MATCH(1, (Stock_DataSet!$B$2:$B$6186=$A426)*(Stock_DataSet!$A$2:$A$6186=F$1), 0)), "")</f>
        <v>2399.53125</v>
      </c>
    </row>
    <row r="427" spans="1:6" x14ac:dyDescent="0.25">
      <c r="A427" s="10">
        <v>44369</v>
      </c>
      <c r="B427" s="7" cm="1">
        <f t="array" ref="B427">IFERROR(INDEX(Stock_DataSet!$G$2:$G$6186, MATCH(1, (Stock_DataSet!$B$2:$B$6186=$A427)*(Stock_DataSet!$A$2:$A$6186=B$1), 0)), "")</f>
        <v>2033.57543945312</v>
      </c>
      <c r="C427" s="7" cm="1">
        <f t="array" ref="C427">IFERROR(INDEX(Stock_DataSet!$G$2:$G$6186, MATCH(1, (Stock_DataSet!$B$2:$B$6186=$A427)*(Stock_DataSet!$A$2:$A$6186=C$1), 0)), "")</f>
        <v>3101.80297851562</v>
      </c>
      <c r="D427" s="7" cm="1">
        <f t="array" ref="D427">IFERROR(INDEX(Stock_DataSet!$G$2:$G$6186, MATCH(1, (Stock_DataSet!$B$2:$B$6186=$A427)*(Stock_DataSet!$A$2:$A$6186=D$1), 0)), "")</f>
        <v>1424.41625976562</v>
      </c>
      <c r="E427" s="7" cm="1">
        <f t="array" ref="E427">IFERROR(INDEX(Stock_DataSet!$G$2:$G$6186, MATCH(1, (Stock_DataSet!$B$2:$B$6186=$A427)*(Stock_DataSet!$A$2:$A$6186=E$1), 0)), "")</f>
        <v>1408.86535644531</v>
      </c>
      <c r="F427" s="7" cm="1">
        <f t="array" ref="F427">IFERROR(INDEX(Stock_DataSet!$G$2:$G$6186, MATCH(1, (Stock_DataSet!$B$2:$B$6186=$A427)*(Stock_DataSet!$A$2:$A$6186=F$1), 0)), "")</f>
        <v>2376.53173828125</v>
      </c>
    </row>
    <row r="428" spans="1:6" x14ac:dyDescent="0.25">
      <c r="A428" s="10">
        <v>44370</v>
      </c>
      <c r="B428" s="7" cm="1">
        <f t="array" ref="B428">IFERROR(INDEX(Stock_DataSet!$G$2:$G$6186, MATCH(1, (Stock_DataSet!$B$2:$B$6186=$A428)*(Stock_DataSet!$A$2:$A$6186=B$1), 0)), "")</f>
        <v>2014.93701171875</v>
      </c>
      <c r="C428" s="7" cm="1">
        <f t="array" ref="C428">IFERROR(INDEX(Stock_DataSet!$G$2:$G$6186, MATCH(1, (Stock_DataSet!$B$2:$B$6186=$A428)*(Stock_DataSet!$A$2:$A$6186=C$1), 0)), "")</f>
        <v>3064.40698242187</v>
      </c>
      <c r="D428" s="7" cm="1">
        <f t="array" ref="D428">IFERROR(INDEX(Stock_DataSet!$G$2:$G$6186, MATCH(1, (Stock_DataSet!$B$2:$B$6186=$A428)*(Stock_DataSet!$A$2:$A$6186=D$1), 0)), "")</f>
        <v>1426.04821777343</v>
      </c>
      <c r="E428" s="7" cm="1">
        <f t="array" ref="E428">IFERROR(INDEX(Stock_DataSet!$G$2:$G$6186, MATCH(1, (Stock_DataSet!$B$2:$B$6186=$A428)*(Stock_DataSet!$A$2:$A$6186=E$1), 0)), "")</f>
        <v>1400.75817871093</v>
      </c>
      <c r="F428" s="7" cm="1">
        <f t="array" ref="F428">IFERROR(INDEX(Stock_DataSet!$G$2:$G$6186, MATCH(1, (Stock_DataSet!$B$2:$B$6186=$A428)*(Stock_DataSet!$A$2:$A$6186=F$1), 0)), "")</f>
        <v>2367.22631835937</v>
      </c>
    </row>
    <row r="429" spans="1:6" x14ac:dyDescent="0.25">
      <c r="A429" s="10">
        <v>44371</v>
      </c>
      <c r="B429" s="7" cm="1">
        <f t="array" ref="B429">IFERROR(INDEX(Stock_DataSet!$G$2:$G$6186, MATCH(1, (Stock_DataSet!$B$2:$B$6186=$A429)*(Stock_DataSet!$A$2:$A$6186=B$1), 0)), "")</f>
        <v>1967.56372070312</v>
      </c>
      <c r="C429" s="7" cm="1">
        <f t="array" ref="C429">IFERROR(INDEX(Stock_DataSet!$G$2:$G$6186, MATCH(1, (Stock_DataSet!$B$2:$B$6186=$A429)*(Stock_DataSet!$A$2:$A$6186=C$1), 0)), "")</f>
        <v>3169.82983398437</v>
      </c>
      <c r="D429" s="7" cm="1">
        <f t="array" ref="D429">IFERROR(INDEX(Stock_DataSet!$G$2:$G$6186, MATCH(1, (Stock_DataSet!$B$2:$B$6186=$A429)*(Stock_DataSet!$A$2:$A$6186=D$1), 0)), "")</f>
        <v>1445.9677734375</v>
      </c>
      <c r="E429" s="7" cm="1">
        <f t="array" ref="E429">IFERROR(INDEX(Stock_DataSet!$G$2:$G$6186, MATCH(1, (Stock_DataSet!$B$2:$B$6186=$A429)*(Stock_DataSet!$A$2:$A$6186=E$1), 0)), "")</f>
        <v>1452.98999023437</v>
      </c>
      <c r="F429" s="7" cm="1">
        <f t="array" ref="F429">IFERROR(INDEX(Stock_DataSet!$G$2:$G$6186, MATCH(1, (Stock_DataSet!$B$2:$B$6186=$A429)*(Stock_DataSet!$A$2:$A$6186=F$1), 0)), "")</f>
        <v>2376.43579101562</v>
      </c>
    </row>
    <row r="430" spans="1:6" x14ac:dyDescent="0.25">
      <c r="A430" s="10">
        <v>44372</v>
      </c>
      <c r="B430" s="7" cm="1">
        <f t="array" ref="B430">IFERROR(INDEX(Stock_DataSet!$G$2:$G$6186, MATCH(1, (Stock_DataSet!$B$2:$B$6186=$A430)*(Stock_DataSet!$A$2:$A$6186=B$1), 0)), "")</f>
        <v>1922.74877929687</v>
      </c>
      <c r="C430" s="7" cm="1">
        <f t="array" ref="C430">IFERROR(INDEX(Stock_DataSet!$G$2:$G$6186, MATCH(1, (Stock_DataSet!$B$2:$B$6186=$A430)*(Stock_DataSet!$A$2:$A$6186=C$1), 0)), "")</f>
        <v>3176.59545898437</v>
      </c>
      <c r="D430" s="7" cm="1">
        <f t="array" ref="D430">IFERROR(INDEX(Stock_DataSet!$G$2:$G$6186, MATCH(1, (Stock_DataSet!$B$2:$B$6186=$A430)*(Stock_DataSet!$A$2:$A$6186=D$1), 0)), "")</f>
        <v>1454.46350097656</v>
      </c>
      <c r="E430" s="7" cm="1">
        <f t="array" ref="E430">IFERROR(INDEX(Stock_DataSet!$G$2:$G$6186, MATCH(1, (Stock_DataSet!$B$2:$B$6186=$A430)*(Stock_DataSet!$A$2:$A$6186=E$1), 0)), "")</f>
        <v>1466.96826171875</v>
      </c>
      <c r="F430" s="7" cm="1">
        <f t="array" ref="F430">IFERROR(INDEX(Stock_DataSet!$G$2:$G$6186, MATCH(1, (Stock_DataSet!$B$2:$B$6186=$A430)*(Stock_DataSet!$A$2:$A$6186=F$1), 0)), "")</f>
        <v>2336.8310546875</v>
      </c>
    </row>
    <row r="431" spans="1:6" x14ac:dyDescent="0.25">
      <c r="A431" s="10">
        <v>44375</v>
      </c>
      <c r="B431" s="7" cm="1">
        <f t="array" ref="B431">IFERROR(INDEX(Stock_DataSet!$G$2:$G$6186, MATCH(1, (Stock_DataSet!$B$2:$B$6186=$A431)*(Stock_DataSet!$A$2:$A$6186=B$1), 0)), "")</f>
        <v>1905.89184570312</v>
      </c>
      <c r="C431" s="7" cm="1">
        <f t="array" ref="C431">IFERROR(INDEX(Stock_DataSet!$G$2:$G$6186, MATCH(1, (Stock_DataSet!$B$2:$B$6186=$A431)*(Stock_DataSet!$A$2:$A$6186=C$1), 0)), "")</f>
        <v>3135.20581054687</v>
      </c>
      <c r="D431" s="7" cm="1">
        <f t="array" ref="D431">IFERROR(INDEX(Stock_DataSet!$G$2:$G$6186, MATCH(1, (Stock_DataSet!$B$2:$B$6186=$A431)*(Stock_DataSet!$A$2:$A$6186=D$1), 0)), "")</f>
        <v>1447.98376464843</v>
      </c>
      <c r="E431" s="7" cm="1">
        <f t="array" ref="E431">IFERROR(INDEX(Stock_DataSet!$G$2:$G$6186, MATCH(1, (Stock_DataSet!$B$2:$B$6186=$A431)*(Stock_DataSet!$A$2:$A$6186=E$1), 0)), "")</f>
        <v>1464.73168945312</v>
      </c>
      <c r="F431" s="7" cm="1">
        <f t="array" ref="F431">IFERROR(INDEX(Stock_DataSet!$G$2:$G$6186, MATCH(1, (Stock_DataSet!$B$2:$B$6186=$A431)*(Stock_DataSet!$A$2:$A$6186=F$1), 0)), "")</f>
        <v>2347.853515625</v>
      </c>
    </row>
    <row r="432" spans="1:6" x14ac:dyDescent="0.25">
      <c r="A432" s="10">
        <v>44376</v>
      </c>
      <c r="B432" s="7" cm="1">
        <f t="array" ref="B432">IFERROR(INDEX(Stock_DataSet!$G$2:$G$6186, MATCH(1, (Stock_DataSet!$B$2:$B$6186=$A432)*(Stock_DataSet!$A$2:$A$6186=B$1), 0)), "")</f>
        <v>1907.53637695312</v>
      </c>
      <c r="C432" s="7" cm="1">
        <f t="array" ref="C432">IFERROR(INDEX(Stock_DataSet!$G$2:$G$6186, MATCH(1, (Stock_DataSet!$B$2:$B$6186=$A432)*(Stock_DataSet!$A$2:$A$6186=C$1), 0)), "")</f>
        <v>3139.05834960937</v>
      </c>
      <c r="D432" s="7" cm="1">
        <f t="array" ref="D432">IFERROR(INDEX(Stock_DataSet!$G$2:$G$6186, MATCH(1, (Stock_DataSet!$B$2:$B$6186=$A432)*(Stock_DataSet!$A$2:$A$6186=D$1), 0)), "")</f>
        <v>1448.17663574218</v>
      </c>
      <c r="E432" s="7" cm="1">
        <f t="array" ref="E432">IFERROR(INDEX(Stock_DataSet!$G$2:$G$6186, MATCH(1, (Stock_DataSet!$B$2:$B$6186=$A432)*(Stock_DataSet!$A$2:$A$6186=E$1), 0)), "")</f>
        <v>1456.57788085937</v>
      </c>
      <c r="F432" s="7" cm="1">
        <f t="array" ref="F432">IFERROR(INDEX(Stock_DataSet!$G$2:$G$6186, MATCH(1, (Stock_DataSet!$B$2:$B$6186=$A432)*(Stock_DataSet!$A$2:$A$6186=F$1), 0)), "")</f>
        <v>2378.7265625</v>
      </c>
    </row>
    <row r="433" spans="1:6" x14ac:dyDescent="0.25">
      <c r="A433" s="10">
        <v>44377</v>
      </c>
      <c r="B433" s="7" cm="1">
        <f t="array" ref="B433">IFERROR(INDEX(Stock_DataSet!$G$2:$G$6186, MATCH(1, (Stock_DataSet!$B$2:$B$6186=$A433)*(Stock_DataSet!$A$2:$A$6186=B$1), 0)), "")</f>
        <v>1928.41345214843</v>
      </c>
      <c r="C433" s="7" cm="1">
        <f t="array" ref="C433">IFERROR(INDEX(Stock_DataSet!$G$2:$G$6186, MATCH(1, (Stock_DataSet!$B$2:$B$6186=$A433)*(Stock_DataSet!$A$2:$A$6186=C$1), 0)), "")</f>
        <v>3143.662109375</v>
      </c>
      <c r="D433" s="7" cm="1">
        <f t="array" ref="D433">IFERROR(INDEX(Stock_DataSet!$G$2:$G$6186, MATCH(1, (Stock_DataSet!$B$2:$B$6186=$A433)*(Stock_DataSet!$A$2:$A$6186=D$1), 0)), "")</f>
        <v>1444.17529296875</v>
      </c>
      <c r="E433" s="7" cm="1">
        <f t="array" ref="E433">IFERROR(INDEX(Stock_DataSet!$G$2:$G$6186, MATCH(1, (Stock_DataSet!$B$2:$B$6186=$A433)*(Stock_DataSet!$A$2:$A$6186=E$1), 0)), "")</f>
        <v>1473.11877441406</v>
      </c>
      <c r="F433" s="7" cm="1">
        <f t="array" ref="F433">IFERROR(INDEX(Stock_DataSet!$G$2:$G$6186, MATCH(1, (Stock_DataSet!$B$2:$B$6186=$A433)*(Stock_DataSet!$A$2:$A$6186=F$1), 0)), "")</f>
        <v>2358.44677734375</v>
      </c>
    </row>
    <row r="434" spans="1:6" x14ac:dyDescent="0.25">
      <c r="A434" s="10">
        <v>44378</v>
      </c>
      <c r="B434" s="7" cm="1">
        <f t="array" ref="B434">IFERROR(INDEX(Stock_DataSet!$G$2:$G$6186, MATCH(1, (Stock_DataSet!$B$2:$B$6186=$A434)*(Stock_DataSet!$A$2:$A$6186=B$1), 0)), "")</f>
        <v>1916.81018066406</v>
      </c>
      <c r="C434" s="7" cm="1">
        <f t="array" ref="C434">IFERROR(INDEX(Stock_DataSet!$G$2:$G$6186, MATCH(1, (Stock_DataSet!$B$2:$B$6186=$A434)*(Stock_DataSet!$A$2:$A$6186=C$1), 0)), "")</f>
        <v>3139.6689453125</v>
      </c>
      <c r="D434" s="7" cm="1">
        <f t="array" ref="D434">IFERROR(INDEX(Stock_DataSet!$G$2:$G$6186, MATCH(1, (Stock_DataSet!$B$2:$B$6186=$A434)*(Stock_DataSet!$A$2:$A$6186=D$1), 0)), "")</f>
        <v>1433.42529296875</v>
      </c>
      <c r="E434" s="7" cm="1">
        <f t="array" ref="E434">IFERROR(INDEX(Stock_DataSet!$G$2:$G$6186, MATCH(1, (Stock_DataSet!$B$2:$B$6186=$A434)*(Stock_DataSet!$A$2:$A$6186=E$1), 0)), "")</f>
        <v>1454.10827636718</v>
      </c>
      <c r="F434" s="7" cm="1">
        <f t="array" ref="F434">IFERROR(INDEX(Stock_DataSet!$G$2:$G$6186, MATCH(1, (Stock_DataSet!$B$2:$B$6186=$A434)*(Stock_DataSet!$A$2:$A$6186=F$1), 0)), "")</f>
        <v>2364.8408203125</v>
      </c>
    </row>
    <row r="435" spans="1:6" x14ac:dyDescent="0.25">
      <c r="A435" s="10">
        <v>44379</v>
      </c>
      <c r="B435" s="7" cm="1">
        <f t="array" ref="B435">IFERROR(INDEX(Stock_DataSet!$G$2:$G$6186, MATCH(1, (Stock_DataSet!$B$2:$B$6186=$A435)*(Stock_DataSet!$A$2:$A$6186=B$1), 0)), "")</f>
        <v>1945.22485351562</v>
      </c>
      <c r="C435" s="7" cm="1">
        <f t="array" ref="C435">IFERROR(INDEX(Stock_DataSet!$G$2:$G$6186, MATCH(1, (Stock_DataSet!$B$2:$B$6186=$A435)*(Stock_DataSet!$A$2:$A$6186=C$1), 0)), "")</f>
        <v>3124.58813476562</v>
      </c>
      <c r="D435" s="7" cm="1">
        <f t="array" ref="D435">IFERROR(INDEX(Stock_DataSet!$G$2:$G$6186, MATCH(1, (Stock_DataSet!$B$2:$B$6186=$A435)*(Stock_DataSet!$A$2:$A$6186=D$1), 0)), "")</f>
        <v>1427.30310058593</v>
      </c>
      <c r="E435" s="7" cm="1">
        <f t="array" ref="E435">IFERROR(INDEX(Stock_DataSet!$G$2:$G$6186, MATCH(1, (Stock_DataSet!$B$2:$B$6186=$A435)*(Stock_DataSet!$A$2:$A$6186=E$1), 0)), "")</f>
        <v>1461.00415039062</v>
      </c>
      <c r="F435" s="7" cm="1">
        <f t="array" ref="F435">IFERROR(INDEX(Stock_DataSet!$G$2:$G$6186, MATCH(1, (Stock_DataSet!$B$2:$B$6186=$A435)*(Stock_DataSet!$A$2:$A$6186=F$1), 0)), "")</f>
        <v>2373.71630859375</v>
      </c>
    </row>
    <row r="436" spans="1:6" x14ac:dyDescent="0.25">
      <c r="A436" s="10">
        <v>44382</v>
      </c>
      <c r="B436" s="7" cm="1">
        <f t="array" ref="B436">IFERROR(INDEX(Stock_DataSet!$G$2:$G$6186, MATCH(1, (Stock_DataSet!$B$2:$B$6186=$A436)*(Stock_DataSet!$A$2:$A$6186=B$1), 0)), "")</f>
        <v>1964.54870605468</v>
      </c>
      <c r="C436" s="7" cm="1">
        <f t="array" ref="C436">IFERROR(INDEX(Stock_DataSet!$G$2:$G$6186, MATCH(1, (Stock_DataSet!$B$2:$B$6186=$A436)*(Stock_DataSet!$A$2:$A$6186=C$1), 0)), "")</f>
        <v>3120.40771484375</v>
      </c>
      <c r="D436" s="7" cm="1">
        <f t="array" ref="D436">IFERROR(INDEX(Stock_DataSet!$G$2:$G$6186, MATCH(1, (Stock_DataSet!$B$2:$B$6186=$A436)*(Stock_DataSet!$A$2:$A$6186=D$1), 0)), "")</f>
        <v>1441.81323242187</v>
      </c>
      <c r="E436" s="7" cm="1">
        <f t="array" ref="E436">IFERROR(INDEX(Stock_DataSet!$G$2:$G$6186, MATCH(1, (Stock_DataSet!$B$2:$B$6186=$A436)*(Stock_DataSet!$A$2:$A$6186=E$1), 0)), "")</f>
        <v>1471.39465332031</v>
      </c>
      <c r="F436" s="7" cm="1">
        <f t="array" ref="F436">IFERROR(INDEX(Stock_DataSet!$G$2:$G$6186, MATCH(1, (Stock_DataSet!$B$2:$B$6186=$A436)*(Stock_DataSet!$A$2:$A$6186=F$1), 0)), "")</f>
        <v>2384.92944335937</v>
      </c>
    </row>
    <row r="437" spans="1:6" x14ac:dyDescent="0.25">
      <c r="A437" s="10">
        <v>44383</v>
      </c>
      <c r="B437" s="7" cm="1">
        <f t="array" ref="B437">IFERROR(INDEX(Stock_DataSet!$G$2:$G$6186, MATCH(1, (Stock_DataSet!$B$2:$B$6186=$A437)*(Stock_DataSet!$A$2:$A$6186=B$1), 0)), "")</f>
        <v>1941.341796875</v>
      </c>
      <c r="C437" s="7" cm="1">
        <f t="array" ref="C437">IFERROR(INDEX(Stock_DataSet!$G$2:$G$6186, MATCH(1, (Stock_DataSet!$B$2:$B$6186=$A437)*(Stock_DataSet!$A$2:$A$6186=C$1), 0)), "")</f>
        <v>3065.25244140625</v>
      </c>
      <c r="D437" s="7" cm="1">
        <f t="array" ref="D437">IFERROR(INDEX(Stock_DataSet!$G$2:$G$6186, MATCH(1, (Stock_DataSet!$B$2:$B$6186=$A437)*(Stock_DataSet!$A$2:$A$6186=D$1), 0)), "")</f>
        <v>1479.65539550781</v>
      </c>
      <c r="E437" s="7" cm="1">
        <f t="array" ref="E437">IFERROR(INDEX(Stock_DataSet!$G$2:$G$6186, MATCH(1, (Stock_DataSet!$B$2:$B$6186=$A437)*(Stock_DataSet!$A$2:$A$6186=E$1), 0)), "")</f>
        <v>1455.78552246093</v>
      </c>
      <c r="F437" s="7" cm="1">
        <f t="array" ref="F437">IFERROR(INDEX(Stock_DataSet!$G$2:$G$6186, MATCH(1, (Stock_DataSet!$B$2:$B$6186=$A437)*(Stock_DataSet!$A$2:$A$6186=F$1), 0)), "")</f>
        <v>2359.59228515625</v>
      </c>
    </row>
    <row r="438" spans="1:6" x14ac:dyDescent="0.25">
      <c r="A438" s="10">
        <v>44384</v>
      </c>
      <c r="B438" s="7" cm="1">
        <f t="array" ref="B438">IFERROR(INDEX(Stock_DataSet!$G$2:$G$6186, MATCH(1, (Stock_DataSet!$B$2:$B$6186=$A438)*(Stock_DataSet!$A$2:$A$6186=B$1), 0)), "")</f>
        <v>1927.86535644531</v>
      </c>
      <c r="C438" s="7" cm="1">
        <f t="array" ref="C438">IFERROR(INDEX(Stock_DataSet!$G$2:$G$6186, MATCH(1, (Stock_DataSet!$B$2:$B$6186=$A438)*(Stock_DataSet!$A$2:$A$6186=C$1), 0)), "")</f>
        <v>3077.138671875</v>
      </c>
      <c r="D438" s="7" cm="1">
        <f t="array" ref="D438">IFERROR(INDEX(Stock_DataSet!$G$2:$G$6186, MATCH(1, (Stock_DataSet!$B$2:$B$6186=$A438)*(Stock_DataSet!$A$2:$A$6186=D$1), 0)), "")</f>
        <v>1484.28332519531</v>
      </c>
      <c r="E438" s="7" cm="1">
        <f t="array" ref="E438">IFERROR(INDEX(Stock_DataSet!$G$2:$G$6186, MATCH(1, (Stock_DataSet!$B$2:$B$6186=$A438)*(Stock_DataSet!$A$2:$A$6186=E$1), 0)), "")</f>
        <v>1458.02221679687</v>
      </c>
      <c r="F438" s="7" cm="1">
        <f t="array" ref="F438">IFERROR(INDEX(Stock_DataSet!$G$2:$G$6186, MATCH(1, (Stock_DataSet!$B$2:$B$6186=$A438)*(Stock_DataSet!$A$2:$A$6186=F$1), 0)), "")</f>
        <v>2368.32397460937</v>
      </c>
    </row>
    <row r="439" spans="1:6" x14ac:dyDescent="0.25">
      <c r="A439" s="10">
        <v>44385</v>
      </c>
      <c r="B439" s="7" cm="1">
        <f t="array" ref="B439">IFERROR(INDEX(Stock_DataSet!$G$2:$G$6186, MATCH(1, (Stock_DataSet!$B$2:$B$6186=$A439)*(Stock_DataSet!$A$2:$A$6186=B$1), 0)), "")</f>
        <v>1911.92199707031</v>
      </c>
      <c r="C439" s="7" cm="1">
        <f t="array" ref="C439">IFERROR(INDEX(Stock_DataSet!$G$2:$G$6186, MATCH(1, (Stock_DataSet!$B$2:$B$6186=$A439)*(Stock_DataSet!$A$2:$A$6186=C$1), 0)), "")</f>
        <v>3061.68237304687</v>
      </c>
      <c r="D439" s="7" cm="1">
        <f t="array" ref="D439">IFERROR(INDEX(Stock_DataSet!$G$2:$G$6186, MATCH(1, (Stock_DataSet!$B$2:$B$6186=$A439)*(Stock_DataSet!$A$2:$A$6186=D$1), 0)), "")</f>
        <v>1465.91662597656</v>
      </c>
      <c r="E439" s="7" cm="1">
        <f t="array" ref="E439">IFERROR(INDEX(Stock_DataSet!$G$2:$G$6186, MATCH(1, (Stock_DataSet!$B$2:$B$6186=$A439)*(Stock_DataSet!$A$2:$A$6186=E$1), 0)), "")</f>
        <v>1454.43432617187</v>
      </c>
      <c r="F439" s="7" cm="1">
        <f t="array" ref="F439">IFERROR(INDEX(Stock_DataSet!$G$2:$G$6186, MATCH(1, (Stock_DataSet!$B$2:$B$6186=$A439)*(Stock_DataSet!$A$2:$A$6186=F$1), 0)), "")</f>
        <v>2335.78125</v>
      </c>
    </row>
    <row r="440" spans="1:6" x14ac:dyDescent="0.25">
      <c r="A440" s="10">
        <v>44386</v>
      </c>
      <c r="B440" s="7" cm="1">
        <f t="array" ref="B440">IFERROR(INDEX(Stock_DataSet!$G$2:$G$6186, MATCH(1, (Stock_DataSet!$B$2:$B$6186=$A440)*(Stock_DataSet!$A$2:$A$6186=B$1), 0)), "")</f>
        <v>1892.36962890625</v>
      </c>
      <c r="C440" s="7" cm="1">
        <f t="array" ref="C440">IFERROR(INDEX(Stock_DataSet!$G$2:$G$6186, MATCH(1, (Stock_DataSet!$B$2:$B$6186=$A440)*(Stock_DataSet!$A$2:$A$6186=C$1), 0)), "")</f>
        <v>3014.37329101562</v>
      </c>
      <c r="D440" s="7" cm="1">
        <f t="array" ref="D440">IFERROR(INDEX(Stock_DataSet!$G$2:$G$6186, MATCH(1, (Stock_DataSet!$B$2:$B$6186=$A440)*(Stock_DataSet!$A$2:$A$6186=D$1), 0)), "")</f>
        <v>1448.12829589843</v>
      </c>
      <c r="E440" s="7" cm="1">
        <f t="array" ref="E440">IFERROR(INDEX(Stock_DataSet!$G$2:$G$6186, MATCH(1, (Stock_DataSet!$B$2:$B$6186=$A440)*(Stock_DataSet!$A$2:$A$6186=E$1), 0)), "")</f>
        <v>1456.43811035156</v>
      </c>
      <c r="F440" s="7" cm="1">
        <f t="array" ref="F440">IFERROR(INDEX(Stock_DataSet!$G$2:$G$6186, MATCH(1, (Stock_DataSet!$B$2:$B$6186=$A440)*(Stock_DataSet!$A$2:$A$6186=F$1), 0)), "")</f>
        <v>2339.50317382812</v>
      </c>
    </row>
    <row r="441" spans="1:6" x14ac:dyDescent="0.25">
      <c r="A441" s="10">
        <v>44389</v>
      </c>
      <c r="B441" s="7" cm="1">
        <f t="array" ref="B441">IFERROR(INDEX(Stock_DataSet!$G$2:$G$6186, MATCH(1, (Stock_DataSet!$B$2:$B$6186=$A441)*(Stock_DataSet!$A$2:$A$6186=B$1), 0)), "")</f>
        <v>1904.15600585937</v>
      </c>
      <c r="C441" s="7" cm="1">
        <f t="array" ref="C441">IFERROR(INDEX(Stock_DataSet!$G$2:$G$6186, MATCH(1, (Stock_DataSet!$B$2:$B$6186=$A441)*(Stock_DataSet!$A$2:$A$6186=C$1), 0)), "")</f>
        <v>3000.23315429687</v>
      </c>
      <c r="D441" s="7" cm="1">
        <f t="array" ref="D441">IFERROR(INDEX(Stock_DataSet!$G$2:$G$6186, MATCH(1, (Stock_DataSet!$B$2:$B$6186=$A441)*(Stock_DataSet!$A$2:$A$6186=D$1), 0)), "")</f>
        <v>1433.66638183593</v>
      </c>
      <c r="E441" s="7" cm="1">
        <f t="array" ref="E441">IFERROR(INDEX(Stock_DataSet!$G$2:$G$6186, MATCH(1, (Stock_DataSet!$B$2:$B$6186=$A441)*(Stock_DataSet!$A$2:$A$6186=E$1), 0)), "")</f>
        <v>1442.4130859375</v>
      </c>
      <c r="F441" s="7" cm="1">
        <f t="array" ref="F441">IFERROR(INDEX(Stock_DataSet!$G$2:$G$6186, MATCH(1, (Stock_DataSet!$B$2:$B$6186=$A441)*(Stock_DataSet!$A$2:$A$6186=F$1), 0)), "")</f>
        <v>2332.53637695312</v>
      </c>
    </row>
    <row r="442" spans="1:6" x14ac:dyDescent="0.25">
      <c r="A442" s="10">
        <v>44390</v>
      </c>
      <c r="B442" s="7" cm="1">
        <f t="array" ref="B442">IFERROR(INDEX(Stock_DataSet!$G$2:$G$6186, MATCH(1, (Stock_DataSet!$B$2:$B$6186=$A442)*(Stock_DataSet!$A$2:$A$6186=B$1), 0)), "")</f>
        <v>1918.40893554687</v>
      </c>
      <c r="C442" s="7" cm="1">
        <f t="array" ref="C442">IFERROR(INDEX(Stock_DataSet!$G$2:$G$6186, MATCH(1, (Stock_DataSet!$B$2:$B$6186=$A442)*(Stock_DataSet!$A$2:$A$6186=C$1), 0)), "")</f>
        <v>2995.017578125</v>
      </c>
      <c r="D442" s="7" cm="1">
        <f t="array" ref="D442">IFERROR(INDEX(Stock_DataSet!$G$2:$G$6186, MATCH(1, (Stock_DataSet!$B$2:$B$6186=$A442)*(Stock_DataSet!$A$2:$A$6186=D$1), 0)), "")</f>
        <v>1447.98364257812</v>
      </c>
      <c r="E442" s="7" cm="1">
        <f t="array" ref="E442">IFERROR(INDEX(Stock_DataSet!$G$2:$G$6186, MATCH(1, (Stock_DataSet!$B$2:$B$6186=$A442)*(Stock_DataSet!$A$2:$A$6186=E$1), 0)), "")</f>
        <v>1439.71069335937</v>
      </c>
      <c r="F442" s="7" cm="1">
        <f t="array" ref="F442">IFERROR(INDEX(Stock_DataSet!$G$2:$G$6186, MATCH(1, (Stock_DataSet!$B$2:$B$6186=$A442)*(Stock_DataSet!$A$2:$A$6186=F$1), 0)), "")</f>
        <v>2325.42651367187</v>
      </c>
    </row>
    <row r="443" spans="1:6" x14ac:dyDescent="0.25">
      <c r="A443" s="10">
        <v>44391</v>
      </c>
      <c r="B443" s="7" cm="1">
        <f t="array" ref="B443">IFERROR(INDEX(Stock_DataSet!$G$2:$G$6186, MATCH(1, (Stock_DataSet!$B$2:$B$6186=$A443)*(Stock_DataSet!$A$2:$A$6186=B$1), 0)), "")</f>
        <v>1905.89184570312</v>
      </c>
      <c r="C443" s="7" cm="1">
        <f t="array" ref="C443">IFERROR(INDEX(Stock_DataSet!$G$2:$G$6186, MATCH(1, (Stock_DataSet!$B$2:$B$6186=$A443)*(Stock_DataSet!$A$2:$A$6186=C$1), 0)), "")</f>
        <v>3020.38696289062</v>
      </c>
      <c r="D443" s="7" cm="1">
        <f t="array" ref="D443">IFERROR(INDEX(Stock_DataSet!$G$2:$G$6186, MATCH(1, (Stock_DataSet!$B$2:$B$6186=$A443)*(Stock_DataSet!$A$2:$A$6186=D$1), 0)), "")</f>
        <v>1445.38061523437</v>
      </c>
      <c r="E443" s="7" cm="1">
        <f t="array" ref="E443">IFERROR(INDEX(Stock_DataSet!$G$2:$G$6186, MATCH(1, (Stock_DataSet!$B$2:$B$6186=$A443)*(Stock_DataSet!$A$2:$A$6186=E$1), 0)), "")</f>
        <v>1469.48425292968</v>
      </c>
      <c r="F443" s="7" cm="1">
        <f t="array" ref="F443">IFERROR(INDEX(Stock_DataSet!$G$2:$G$6186, MATCH(1, (Stock_DataSet!$B$2:$B$6186=$A443)*(Stock_DataSet!$A$2:$A$6186=F$1), 0)), "")</f>
        <v>2304.57470703125</v>
      </c>
    </row>
    <row r="444" spans="1:6" x14ac:dyDescent="0.25">
      <c r="A444" s="10">
        <v>44392</v>
      </c>
      <c r="B444" s="7" cm="1">
        <f t="array" ref="B444">IFERROR(INDEX(Stock_DataSet!$G$2:$G$6186, MATCH(1, (Stock_DataSet!$B$2:$B$6186=$A444)*(Stock_DataSet!$A$2:$A$6186=B$1), 0)), "")</f>
        <v>1902.55700683593</v>
      </c>
      <c r="C444" s="7" cm="1">
        <f t="array" ref="C444">IFERROR(INDEX(Stock_DataSet!$G$2:$G$6186, MATCH(1, (Stock_DataSet!$B$2:$B$6186=$A444)*(Stock_DataSet!$A$2:$A$6186=C$1), 0)), "")</f>
        <v>3016.05541992187</v>
      </c>
      <c r="D444" s="7" cm="1">
        <f t="array" ref="D444">IFERROR(INDEX(Stock_DataSet!$G$2:$G$6186, MATCH(1, (Stock_DataSet!$B$2:$B$6186=$A444)*(Stock_DataSet!$A$2:$A$6186=D$1), 0)), "")</f>
        <v>1466.15771484375</v>
      </c>
      <c r="E444" s="7" cm="1">
        <f t="array" ref="E444">IFERROR(INDEX(Stock_DataSet!$G$2:$G$6186, MATCH(1, (Stock_DataSet!$B$2:$B$6186=$A444)*(Stock_DataSet!$A$2:$A$6186=E$1), 0)), "")</f>
        <v>1473.11877441406</v>
      </c>
      <c r="F444" s="7" cm="1">
        <f t="array" ref="F444">IFERROR(INDEX(Stock_DataSet!$G$2:$G$6186, MATCH(1, (Stock_DataSet!$B$2:$B$6186=$A444)*(Stock_DataSet!$A$2:$A$6186=F$1), 0)), "")</f>
        <v>2302.18896484375</v>
      </c>
    </row>
    <row r="445" spans="1:6" x14ac:dyDescent="0.25">
      <c r="A445" s="10">
        <v>44393</v>
      </c>
      <c r="B445" s="7" cm="1">
        <f t="array" ref="B445">IFERROR(INDEX(Stock_DataSet!$G$2:$G$6186, MATCH(1, (Stock_DataSet!$B$2:$B$6186=$A445)*(Stock_DataSet!$A$2:$A$6186=B$1), 0)), "")</f>
        <v>1930.01245117187</v>
      </c>
      <c r="C445" s="7" cm="1">
        <f t="array" ref="C445">IFERROR(INDEX(Stock_DataSet!$G$2:$G$6186, MATCH(1, (Stock_DataSet!$B$2:$B$6186=$A445)*(Stock_DataSet!$A$2:$A$6186=C$1), 0)), "")</f>
        <v>3008.38061523437</v>
      </c>
      <c r="D445" s="7" cm="1">
        <f t="array" ref="D445">IFERROR(INDEX(Stock_DataSet!$G$2:$G$6186, MATCH(1, (Stock_DataSet!$B$2:$B$6186=$A445)*(Stock_DataSet!$A$2:$A$6186=D$1), 0)), "")</f>
        <v>1467.74841308593</v>
      </c>
      <c r="E445" s="7" cm="1">
        <f t="array" ref="E445">IFERROR(INDEX(Stock_DataSet!$G$2:$G$6186, MATCH(1, (Stock_DataSet!$B$2:$B$6186=$A445)*(Stock_DataSet!$A$2:$A$6186=E$1), 0)), "")</f>
        <v>1449.49536132812</v>
      </c>
      <c r="F445" s="7" cm="1">
        <f t="array" ref="F445">IFERROR(INDEX(Stock_DataSet!$G$2:$G$6186, MATCH(1, (Stock_DataSet!$B$2:$B$6186=$A445)*(Stock_DataSet!$A$2:$A$6186=F$1), 0)), "")</f>
        <v>2307.00805664062</v>
      </c>
    </row>
    <row r="446" spans="1:6" x14ac:dyDescent="0.25">
      <c r="A446" s="10">
        <v>44396</v>
      </c>
      <c r="B446" s="7" cm="1">
        <f t="array" ref="B446">IFERROR(INDEX(Stock_DataSet!$G$2:$G$6186, MATCH(1, (Stock_DataSet!$B$2:$B$6186=$A446)*(Stock_DataSet!$A$2:$A$6186=B$1), 0)), "")</f>
        <v>1917.72375488281</v>
      </c>
      <c r="C446" s="7" cm="1">
        <f t="array" ref="C446">IFERROR(INDEX(Stock_DataSet!$G$2:$G$6186, MATCH(1, (Stock_DataSet!$B$2:$B$6186=$A446)*(Stock_DataSet!$A$2:$A$6186=C$1), 0)), "")</f>
        <v>2998.77587890625</v>
      </c>
      <c r="D446" s="7" cm="1">
        <f t="array" ref="D446">IFERROR(INDEX(Stock_DataSet!$G$2:$G$6186, MATCH(1, (Stock_DataSet!$B$2:$B$6186=$A446)*(Stock_DataSet!$A$2:$A$6186=D$1), 0)), "")</f>
        <v>1418.240234375</v>
      </c>
      <c r="E446" s="7" cm="1">
        <f t="array" ref="E446">IFERROR(INDEX(Stock_DataSet!$G$2:$G$6186, MATCH(1, (Stock_DataSet!$B$2:$B$6186=$A446)*(Stock_DataSet!$A$2:$A$6186=E$1), 0)), "")</f>
        <v>1436.68200683593</v>
      </c>
      <c r="F446" s="7" cm="1">
        <f t="array" ref="F446">IFERROR(INDEX(Stock_DataSet!$G$2:$G$6186, MATCH(1, (Stock_DataSet!$B$2:$B$6186=$A446)*(Stock_DataSet!$A$2:$A$6186=F$1), 0)), "")</f>
        <v>2298.65771484375</v>
      </c>
    </row>
    <row r="447" spans="1:6" x14ac:dyDescent="0.25">
      <c r="A447" s="10">
        <v>44397</v>
      </c>
      <c r="B447" s="7" cm="1">
        <f t="array" ref="B447">IFERROR(INDEX(Stock_DataSet!$G$2:$G$6186, MATCH(1, (Stock_DataSet!$B$2:$B$6186=$A447)*(Stock_DataSet!$A$2:$A$6186=B$1), 0)), "")</f>
        <v>1913.01818847656</v>
      </c>
      <c r="C447" s="7" cm="1">
        <f t="array" ref="C447">IFERROR(INDEX(Stock_DataSet!$G$2:$G$6186, MATCH(1, (Stock_DataSet!$B$2:$B$6186=$A447)*(Stock_DataSet!$A$2:$A$6186=C$1), 0)), "")</f>
        <v>3018.7392578125</v>
      </c>
      <c r="D447" s="7" cm="1">
        <f t="array" ref="D447">IFERROR(INDEX(Stock_DataSet!$G$2:$G$6186, MATCH(1, (Stock_DataSet!$B$2:$B$6186=$A447)*(Stock_DataSet!$A$2:$A$6186=D$1), 0)), "")</f>
        <v>1391.38903808593</v>
      </c>
      <c r="E447" s="7" cm="1">
        <f t="array" ref="E447">IFERROR(INDEX(Stock_DataSet!$G$2:$G$6186, MATCH(1, (Stock_DataSet!$B$2:$B$6186=$A447)*(Stock_DataSet!$A$2:$A$6186=E$1), 0)), "")</f>
        <v>1444.46337890625</v>
      </c>
      <c r="F447" s="7" cm="1">
        <f t="array" ref="F447">IFERROR(INDEX(Stock_DataSet!$G$2:$G$6186, MATCH(1, (Stock_DataSet!$B$2:$B$6186=$A447)*(Stock_DataSet!$A$2:$A$6186=F$1), 0)), "")</f>
        <v>2323.70874023437</v>
      </c>
    </row>
    <row r="448" spans="1:6" x14ac:dyDescent="0.25">
      <c r="A448" s="10">
        <v>44399</v>
      </c>
      <c r="B448" s="7" cm="1">
        <f t="array" ref="B448">IFERROR(INDEX(Stock_DataSet!$G$2:$G$6186, MATCH(1, (Stock_DataSet!$B$2:$B$6186=$A448)*(Stock_DataSet!$A$2:$A$6186=B$1), 0)), "")</f>
        <v>1937.595703125</v>
      </c>
      <c r="C448" s="7" cm="1">
        <f t="array" ref="C448">IFERROR(INDEX(Stock_DataSet!$G$2:$G$6186, MATCH(1, (Stock_DataSet!$B$2:$B$6186=$A448)*(Stock_DataSet!$A$2:$A$6186=C$1), 0)), "")</f>
        <v>3028.6728515625</v>
      </c>
      <c r="D448" s="7" cm="1">
        <f t="array" ref="D448">IFERROR(INDEX(Stock_DataSet!$G$2:$G$6186, MATCH(1, (Stock_DataSet!$B$2:$B$6186=$A448)*(Stock_DataSet!$A$2:$A$6186=D$1), 0)), "")</f>
        <v>1396.73999023437</v>
      </c>
      <c r="E448" s="7" cm="1">
        <f t="array" ref="E448">IFERROR(INDEX(Stock_DataSet!$G$2:$G$6186, MATCH(1, (Stock_DataSet!$B$2:$B$6186=$A448)*(Stock_DataSet!$A$2:$A$6186=E$1), 0)), "")</f>
        <v>1481.87841796875</v>
      </c>
      <c r="F448" s="7" cm="1">
        <f t="array" ref="F448">IFERROR(INDEX(Stock_DataSet!$G$2:$G$6186, MATCH(1, (Stock_DataSet!$B$2:$B$6186=$A448)*(Stock_DataSet!$A$2:$A$6186=F$1), 0)), "")</f>
        <v>2269.55029296875</v>
      </c>
    </row>
    <row r="449" spans="1:6" x14ac:dyDescent="0.25">
      <c r="A449" s="10">
        <v>44400</v>
      </c>
      <c r="B449" s="7" cm="1">
        <f t="array" ref="B449">IFERROR(INDEX(Stock_DataSet!$G$2:$G$6186, MATCH(1, (Stock_DataSet!$B$2:$B$6186=$A449)*(Stock_DataSet!$A$2:$A$6186=B$1), 0)), "")</f>
        <v>1923.89099121093</v>
      </c>
      <c r="C449" s="7" cm="1">
        <f t="array" ref="C449">IFERROR(INDEX(Stock_DataSet!$G$2:$G$6186, MATCH(1, (Stock_DataSet!$B$2:$B$6186=$A449)*(Stock_DataSet!$A$2:$A$6186=C$1), 0)), "")</f>
        <v>3025.3779296875</v>
      </c>
      <c r="D449" s="7" cm="1">
        <f t="array" ref="D449">IFERROR(INDEX(Stock_DataSet!$G$2:$G$6186, MATCH(1, (Stock_DataSet!$B$2:$B$6186=$A449)*(Stock_DataSet!$A$2:$A$6186=D$1), 0)), "")</f>
        <v>1391.00354003906</v>
      </c>
      <c r="E449" s="7" cm="1">
        <f t="array" ref="E449">IFERROR(INDEX(Stock_DataSet!$G$2:$G$6186, MATCH(1, (Stock_DataSet!$B$2:$B$6186=$A449)*(Stock_DataSet!$A$2:$A$6186=E$1), 0)), "")</f>
        <v>1482.11120605468</v>
      </c>
      <c r="F449" s="7" cm="1">
        <f t="array" ref="F449">IFERROR(INDEX(Stock_DataSet!$G$2:$G$6186, MATCH(1, (Stock_DataSet!$B$2:$B$6186=$A449)*(Stock_DataSet!$A$2:$A$6186=F$1), 0)), "")</f>
        <v>2250.416015625</v>
      </c>
    </row>
    <row r="450" spans="1:6" x14ac:dyDescent="0.25">
      <c r="A450" s="10">
        <v>44403</v>
      </c>
      <c r="B450" s="7" cm="1">
        <f t="array" ref="B450">IFERROR(INDEX(Stock_DataSet!$G$2:$G$6186, MATCH(1, (Stock_DataSet!$B$2:$B$6186=$A450)*(Stock_DataSet!$A$2:$A$6186=B$1), 0)), "")</f>
        <v>1897.53186035156</v>
      </c>
      <c r="C450" s="7" cm="1">
        <f t="array" ref="C450">IFERROR(INDEX(Stock_DataSet!$G$2:$G$6186, MATCH(1, (Stock_DataSet!$B$2:$B$6186=$A450)*(Stock_DataSet!$A$2:$A$6186=C$1), 0)), "")</f>
        <v>3010.97021484375</v>
      </c>
      <c r="D450" s="7" cm="1">
        <f t="array" ref="D450">IFERROR(INDEX(Stock_DataSet!$G$2:$G$6186, MATCH(1, (Stock_DataSet!$B$2:$B$6186=$A450)*(Stock_DataSet!$A$2:$A$6186=D$1), 0)), "")</f>
        <v>1383.09753417968</v>
      </c>
      <c r="E450" s="7" cm="1">
        <f t="array" ref="E450">IFERROR(INDEX(Stock_DataSet!$G$2:$G$6186, MATCH(1, (Stock_DataSet!$B$2:$B$6186=$A450)*(Stock_DataSet!$A$2:$A$6186=E$1), 0)), "")</f>
        <v>1494.64501953125</v>
      </c>
      <c r="F450" s="7" cm="1">
        <f t="array" ref="F450">IFERROR(INDEX(Stock_DataSet!$G$2:$G$6186, MATCH(1, (Stock_DataSet!$B$2:$B$6186=$A450)*(Stock_DataSet!$A$2:$A$6186=F$1), 0)), "")</f>
        <v>2241.4453125</v>
      </c>
    </row>
    <row r="451" spans="1:6" x14ac:dyDescent="0.25">
      <c r="A451" s="10">
        <v>44404</v>
      </c>
      <c r="B451" s="7" cm="1">
        <f t="array" ref="B451">IFERROR(INDEX(Stock_DataSet!$G$2:$G$6186, MATCH(1, (Stock_DataSet!$B$2:$B$6186=$A451)*(Stock_DataSet!$A$2:$A$6186=B$1), 0)), "")</f>
        <v>1877.568359375</v>
      </c>
      <c r="C451" s="7" cm="1">
        <f t="array" ref="C451">IFERROR(INDEX(Stock_DataSet!$G$2:$G$6186, MATCH(1, (Stock_DataSet!$B$2:$B$6186=$A451)*(Stock_DataSet!$A$2:$A$6186=C$1), 0)), "")</f>
        <v>2997.22216796875</v>
      </c>
      <c r="D451" s="7" cm="1">
        <f t="array" ref="D451">IFERROR(INDEX(Stock_DataSet!$G$2:$G$6186, MATCH(1, (Stock_DataSet!$B$2:$B$6186=$A451)*(Stock_DataSet!$A$2:$A$6186=D$1), 0)), "")</f>
        <v>1388.11096191406</v>
      </c>
      <c r="E451" s="7" cm="1">
        <f t="array" ref="E451">IFERROR(INDEX(Stock_DataSet!$G$2:$G$6186, MATCH(1, (Stock_DataSet!$B$2:$B$6186=$A451)*(Stock_DataSet!$A$2:$A$6186=E$1), 0)), "")</f>
        <v>1493.38708496093</v>
      </c>
      <c r="F451" s="7" cm="1">
        <f t="array" ref="F451">IFERROR(INDEX(Stock_DataSet!$G$2:$G$6186, MATCH(1, (Stock_DataSet!$B$2:$B$6186=$A451)*(Stock_DataSet!$A$2:$A$6186=F$1), 0)), "")</f>
        <v>2235.43310546875</v>
      </c>
    </row>
    <row r="452" spans="1:6" x14ac:dyDescent="0.25">
      <c r="A452" s="10">
        <v>44405</v>
      </c>
      <c r="B452" s="7" cm="1">
        <f t="array" ref="B452">IFERROR(INDEX(Stock_DataSet!$G$2:$G$6186, MATCH(1, (Stock_DataSet!$B$2:$B$6186=$A452)*(Stock_DataSet!$A$2:$A$6186=B$1), 0)), "")</f>
        <v>1861.4423828125</v>
      </c>
      <c r="C452" s="7" cm="1">
        <f t="array" ref="C452">IFERROR(INDEX(Stock_DataSet!$G$2:$G$6186, MATCH(1, (Stock_DataSet!$B$2:$B$6186=$A452)*(Stock_DataSet!$A$2:$A$6186=C$1), 0)), "")</f>
        <v>3011.20556640625</v>
      </c>
      <c r="D452" s="7" cm="1">
        <f t="array" ref="D452">IFERROR(INDEX(Stock_DataSet!$G$2:$G$6186, MATCH(1, (Stock_DataSet!$B$2:$B$6186=$A452)*(Stock_DataSet!$A$2:$A$6186=D$1), 0)), "")</f>
        <v>1366.46618652343</v>
      </c>
      <c r="E452" s="7" cm="1">
        <f t="array" ref="E452">IFERROR(INDEX(Stock_DataSet!$G$2:$G$6186, MATCH(1, (Stock_DataSet!$B$2:$B$6186=$A452)*(Stock_DataSet!$A$2:$A$6186=E$1), 0)), "")</f>
        <v>1496.22924804687</v>
      </c>
      <c r="F452" s="7" cm="1">
        <f t="array" ref="F452">IFERROR(INDEX(Stock_DataSet!$G$2:$G$6186, MATCH(1, (Stock_DataSet!$B$2:$B$6186=$A452)*(Stock_DataSet!$A$2:$A$6186=F$1), 0)), "")</f>
        <v>2253.56567382812</v>
      </c>
    </row>
    <row r="453" spans="1:6" x14ac:dyDescent="0.25">
      <c r="A453" s="10">
        <v>44406</v>
      </c>
      <c r="B453" s="7" cm="1">
        <f t="array" ref="B453">IFERROR(INDEX(Stock_DataSet!$G$2:$G$6186, MATCH(1, (Stock_DataSet!$B$2:$B$6186=$A453)*(Stock_DataSet!$A$2:$A$6186=B$1), 0)), "")</f>
        <v>1875.96948242187</v>
      </c>
      <c r="C453" s="7" cm="1">
        <f t="array" ref="C453">IFERROR(INDEX(Stock_DataSet!$G$2:$G$6186, MATCH(1, (Stock_DataSet!$B$2:$B$6186=$A453)*(Stock_DataSet!$A$2:$A$6186=C$1), 0)), "")</f>
        <v>3009.32250976562</v>
      </c>
      <c r="D453" s="7" cm="1">
        <f t="array" ref="D453">IFERROR(INDEX(Stock_DataSet!$G$2:$G$6186, MATCH(1, (Stock_DataSet!$B$2:$B$6186=$A453)*(Stock_DataSet!$A$2:$A$6186=D$1), 0)), "")</f>
        <v>1367.38220214843</v>
      </c>
      <c r="E453" s="7" cm="1">
        <f t="array" ref="E453">IFERROR(INDEX(Stock_DataSet!$G$2:$G$6186, MATCH(1, (Stock_DataSet!$B$2:$B$6186=$A453)*(Stock_DataSet!$A$2:$A$6186=E$1), 0)), "")</f>
        <v>1506.85278320312</v>
      </c>
      <c r="F453" s="7" cm="1">
        <f t="array" ref="F453">IFERROR(INDEX(Stock_DataSet!$G$2:$G$6186, MATCH(1, (Stock_DataSet!$B$2:$B$6186=$A453)*(Stock_DataSet!$A$2:$A$6186=F$1), 0)), "")</f>
        <v>2228.13232421875</v>
      </c>
    </row>
    <row r="454" spans="1:6" x14ac:dyDescent="0.25">
      <c r="A454" s="10">
        <v>44407</v>
      </c>
      <c r="B454" s="7" cm="1">
        <f t="array" ref="B454">IFERROR(INDEX(Stock_DataSet!$G$2:$G$6186, MATCH(1, (Stock_DataSet!$B$2:$B$6186=$A454)*(Stock_DataSet!$A$2:$A$6186=B$1), 0)), "")</f>
        <v>1859.5693359375</v>
      </c>
      <c r="C454" s="7" cm="1">
        <f t="array" ref="C454">IFERROR(INDEX(Stock_DataSet!$G$2:$G$6186, MATCH(1, (Stock_DataSet!$B$2:$B$6186=$A454)*(Stock_DataSet!$A$2:$A$6186=C$1), 0)), "")</f>
        <v>2982.62670898437</v>
      </c>
      <c r="D454" s="7" cm="1">
        <f t="array" ref="D454">IFERROR(INDEX(Stock_DataSet!$G$2:$G$6186, MATCH(1, (Stock_DataSet!$B$2:$B$6186=$A454)*(Stock_DataSet!$A$2:$A$6186=D$1), 0)), "")</f>
        <v>1375.28796386718</v>
      </c>
      <c r="E454" s="7" cm="1">
        <f t="array" ref="E454">IFERROR(INDEX(Stock_DataSet!$G$2:$G$6186, MATCH(1, (Stock_DataSet!$B$2:$B$6186=$A454)*(Stock_DataSet!$A$2:$A$6186=E$1), 0)), "")</f>
        <v>1500.79553222656</v>
      </c>
      <c r="F454" s="7" cm="1">
        <f t="array" ref="F454">IFERROR(INDEX(Stock_DataSet!$G$2:$G$6186, MATCH(1, (Stock_DataSet!$B$2:$B$6186=$A454)*(Stock_DataSet!$A$2:$A$6186=F$1), 0)), "")</f>
        <v>2226.74853515625</v>
      </c>
    </row>
    <row r="455" spans="1:6" x14ac:dyDescent="0.25">
      <c r="A455" s="10">
        <v>44410</v>
      </c>
      <c r="B455" s="7" cm="1">
        <f t="array" ref="B455">IFERROR(INDEX(Stock_DataSet!$G$2:$G$6186, MATCH(1, (Stock_DataSet!$B$2:$B$6186=$A455)*(Stock_DataSet!$A$2:$A$6186=B$1), 0)), "")</f>
        <v>1893.55737304687</v>
      </c>
      <c r="C455" s="7" cm="1">
        <f t="array" ref="C455">IFERROR(INDEX(Stock_DataSet!$G$2:$G$6186, MATCH(1, (Stock_DataSet!$B$2:$B$6186=$A455)*(Stock_DataSet!$A$2:$A$6186=C$1), 0)), "")</f>
        <v>3031.54565429687</v>
      </c>
      <c r="D455" s="7" cm="1">
        <f t="array" ref="D455">IFERROR(INDEX(Stock_DataSet!$G$2:$G$6186, MATCH(1, (Stock_DataSet!$B$2:$B$6186=$A455)*(Stock_DataSet!$A$2:$A$6186=D$1), 0)), "")</f>
        <v>1371.62438964843</v>
      </c>
      <c r="E455" s="7" cm="1">
        <f t="array" ref="E455">IFERROR(INDEX(Stock_DataSet!$G$2:$G$6186, MATCH(1, (Stock_DataSet!$B$2:$B$6186=$A455)*(Stock_DataSet!$A$2:$A$6186=E$1), 0)), "")</f>
        <v>1520.41174316406</v>
      </c>
      <c r="F455" s="7" cm="1">
        <f t="array" ref="F455">IFERROR(INDEX(Stock_DataSet!$G$2:$G$6186, MATCH(1, (Stock_DataSet!$B$2:$B$6186=$A455)*(Stock_DataSet!$A$2:$A$6186=F$1), 0)), "")</f>
        <v>2226.27172851562</v>
      </c>
    </row>
    <row r="456" spans="1:6" x14ac:dyDescent="0.25">
      <c r="A456" s="10">
        <v>44411</v>
      </c>
      <c r="B456" s="7" cm="1">
        <f t="array" ref="B456">IFERROR(INDEX(Stock_DataSet!$G$2:$G$6186, MATCH(1, (Stock_DataSet!$B$2:$B$6186=$A456)*(Stock_DataSet!$A$2:$A$6186=B$1), 0)), "")</f>
        <v>1907.49072265625</v>
      </c>
      <c r="C456" s="7" cm="1">
        <f t="array" ref="C456">IFERROR(INDEX(Stock_DataSet!$G$2:$G$6186, MATCH(1, (Stock_DataSet!$B$2:$B$6186=$A456)*(Stock_DataSet!$A$2:$A$6186=C$1), 0)), "")</f>
        <v>3093.22387695312</v>
      </c>
      <c r="D456" s="7" cm="1">
        <f t="array" ref="D456">IFERROR(INDEX(Stock_DataSet!$G$2:$G$6186, MATCH(1, (Stock_DataSet!$B$2:$B$6186=$A456)*(Stock_DataSet!$A$2:$A$6186=D$1), 0)), "")</f>
        <v>1383.24206542968</v>
      </c>
      <c r="E456" s="7" cm="1">
        <f t="array" ref="E456">IFERROR(INDEX(Stock_DataSet!$G$2:$G$6186, MATCH(1, (Stock_DataSet!$B$2:$B$6186=$A456)*(Stock_DataSet!$A$2:$A$6186=E$1), 0)), "")</f>
        <v>1542.45068359375</v>
      </c>
      <c r="F456" s="7" cm="1">
        <f t="array" ref="F456">IFERROR(INDEX(Stock_DataSet!$G$2:$G$6186, MATCH(1, (Stock_DataSet!$B$2:$B$6186=$A456)*(Stock_DataSet!$A$2:$A$6186=F$1), 0)), "")</f>
        <v>2277.85327148437</v>
      </c>
    </row>
    <row r="457" spans="1:6" x14ac:dyDescent="0.25">
      <c r="A457" s="10">
        <v>44412</v>
      </c>
      <c r="B457" s="7" cm="1">
        <f t="array" ref="B457">IFERROR(INDEX(Stock_DataSet!$G$2:$G$6186, MATCH(1, (Stock_DataSet!$B$2:$B$6186=$A457)*(Stock_DataSet!$A$2:$A$6186=B$1), 0)), "")</f>
        <v>1922.109375</v>
      </c>
      <c r="C457" s="7" cm="1">
        <f t="array" ref="C457">IFERROR(INDEX(Stock_DataSet!$G$2:$G$6186, MATCH(1, (Stock_DataSet!$B$2:$B$6186=$A457)*(Stock_DataSet!$A$2:$A$6186=C$1), 0)), "")</f>
        <v>3082.912109375</v>
      </c>
      <c r="D457" s="7" cm="1">
        <f t="array" ref="D457">IFERROR(INDEX(Stock_DataSet!$G$2:$G$6186, MATCH(1, (Stock_DataSet!$B$2:$B$6186=$A457)*(Stock_DataSet!$A$2:$A$6186=D$1), 0)), "")</f>
        <v>1412.74462890625</v>
      </c>
      <c r="E457" s="7" cm="1">
        <f t="array" ref="E457">IFERROR(INDEX(Stock_DataSet!$G$2:$G$6186, MATCH(1, (Stock_DataSet!$B$2:$B$6186=$A457)*(Stock_DataSet!$A$2:$A$6186=E$1), 0)), "")</f>
        <v>1536.90588378906</v>
      </c>
      <c r="F457" s="7" cm="1">
        <f t="array" ref="F457">IFERROR(INDEX(Stock_DataSet!$G$2:$G$6186, MATCH(1, (Stock_DataSet!$B$2:$B$6186=$A457)*(Stock_DataSet!$A$2:$A$6186=F$1), 0)), "")</f>
        <v>2268.54858398437</v>
      </c>
    </row>
    <row r="458" spans="1:6" x14ac:dyDescent="0.25">
      <c r="A458" s="10">
        <v>44413</v>
      </c>
      <c r="B458" s="7" cm="1">
        <f t="array" ref="B458">IFERROR(INDEX(Stock_DataSet!$G$2:$G$6186, MATCH(1, (Stock_DataSet!$B$2:$B$6186=$A458)*(Stock_DataSet!$A$2:$A$6186=B$1), 0)), "")</f>
        <v>1949.97595214843</v>
      </c>
      <c r="C458" s="7" cm="1">
        <f t="array" ref="C458">IFERROR(INDEX(Stock_DataSet!$G$2:$G$6186, MATCH(1, (Stock_DataSet!$B$2:$B$6186=$A458)*(Stock_DataSet!$A$2:$A$6186=C$1), 0)), "")</f>
        <v>3092.3291015625</v>
      </c>
      <c r="D458" s="7" cm="1">
        <f t="array" ref="D458">IFERROR(INDEX(Stock_DataSet!$G$2:$G$6186, MATCH(1, (Stock_DataSet!$B$2:$B$6186=$A458)*(Stock_DataSet!$A$2:$A$6186=D$1), 0)), "")</f>
        <v>1431.59338378906</v>
      </c>
      <c r="E458" s="7" cm="1">
        <f t="array" ref="E458">IFERROR(INDEX(Stock_DataSet!$G$2:$G$6186, MATCH(1, (Stock_DataSet!$B$2:$B$6186=$A458)*(Stock_DataSet!$A$2:$A$6186=E$1), 0)), "")</f>
        <v>1540.91296386718</v>
      </c>
      <c r="F458" s="7" cm="1">
        <f t="array" ref="F458">IFERROR(INDEX(Stock_DataSet!$G$2:$G$6186, MATCH(1, (Stock_DataSet!$B$2:$B$6186=$A458)*(Stock_DataSet!$A$2:$A$6186=F$1), 0)), "")</f>
        <v>2250.03466796875</v>
      </c>
    </row>
    <row r="459" spans="1:6" x14ac:dyDescent="0.25">
      <c r="A459" s="10">
        <v>44414</v>
      </c>
      <c r="B459" s="7" cm="1">
        <f t="array" ref="B459">IFERROR(INDEX(Stock_DataSet!$G$2:$G$6186, MATCH(1, (Stock_DataSet!$B$2:$B$6186=$A459)*(Stock_DataSet!$A$2:$A$6186=B$1), 0)), "")</f>
        <v>1908.67858886718</v>
      </c>
      <c r="C459" s="7" cm="1">
        <f t="array" ref="C459">IFERROR(INDEX(Stock_DataSet!$G$2:$G$6186, MATCH(1, (Stock_DataSet!$B$2:$B$6186=$A459)*(Stock_DataSet!$A$2:$A$6186=C$1), 0)), "")</f>
        <v>3116.67041015625</v>
      </c>
      <c r="D459" s="7" cm="1">
        <f t="array" ref="D459">IFERROR(INDEX(Stock_DataSet!$G$2:$G$6186, MATCH(1, (Stock_DataSet!$B$2:$B$6186=$A459)*(Stock_DataSet!$A$2:$A$6186=D$1), 0)), "")</f>
        <v>1439.11376953125</v>
      </c>
      <c r="E459" s="7" cm="1">
        <f t="array" ref="E459">IFERROR(INDEX(Stock_DataSet!$G$2:$G$6186, MATCH(1, (Stock_DataSet!$B$2:$B$6186=$A459)*(Stock_DataSet!$A$2:$A$6186=E$1), 0)), "")</f>
        <v>1537.79113769531</v>
      </c>
      <c r="F459" s="7" cm="1">
        <f t="array" ref="F459">IFERROR(INDEX(Stock_DataSet!$G$2:$G$6186, MATCH(1, (Stock_DataSet!$B$2:$B$6186=$A459)*(Stock_DataSet!$A$2:$A$6186=F$1), 0)), "")</f>
        <v>2263.2041015625</v>
      </c>
    </row>
    <row r="460" spans="1:6" x14ac:dyDescent="0.25">
      <c r="A460" s="10">
        <v>44417</v>
      </c>
      <c r="B460" s="7" cm="1">
        <f t="array" ref="B460">IFERROR(INDEX(Stock_DataSet!$G$2:$G$6186, MATCH(1, (Stock_DataSet!$B$2:$B$6186=$A460)*(Stock_DataSet!$A$2:$A$6186=B$1), 0)), "")</f>
        <v>1897.80578613281</v>
      </c>
      <c r="C460" s="7" cm="1">
        <f t="array" ref="C460">IFERROR(INDEX(Stock_DataSet!$G$2:$G$6186, MATCH(1, (Stock_DataSet!$B$2:$B$6186=$A460)*(Stock_DataSet!$A$2:$A$6186=C$1), 0)), "")</f>
        <v>3128.81811523437</v>
      </c>
      <c r="D460" s="7" cm="1">
        <f t="array" ref="D460">IFERROR(INDEX(Stock_DataSet!$G$2:$G$6186, MATCH(1, (Stock_DataSet!$B$2:$B$6186=$A460)*(Stock_DataSet!$A$2:$A$6186=D$1), 0)), "")</f>
        <v>1449.96020507812</v>
      </c>
      <c r="E460" s="7" cm="1">
        <f t="array" ref="E460">IFERROR(INDEX(Stock_DataSet!$G$2:$G$6186, MATCH(1, (Stock_DataSet!$B$2:$B$6186=$A460)*(Stock_DataSet!$A$2:$A$6186=E$1), 0)), "")</f>
        <v>1549.99890136718</v>
      </c>
      <c r="F460" s="7" cm="1">
        <f t="array" ref="F460">IFERROR(INDEX(Stock_DataSet!$G$2:$G$6186, MATCH(1, (Stock_DataSet!$B$2:$B$6186=$A460)*(Stock_DataSet!$A$2:$A$6186=F$1), 0)), "")</f>
        <v>2275.61010742187</v>
      </c>
    </row>
    <row r="461" spans="1:6" x14ac:dyDescent="0.25">
      <c r="A461" s="10">
        <v>44418</v>
      </c>
      <c r="B461" s="7" cm="1">
        <f t="array" ref="B461">IFERROR(INDEX(Stock_DataSet!$G$2:$G$6186, MATCH(1, (Stock_DataSet!$B$2:$B$6186=$A461)*(Stock_DataSet!$A$2:$A$6186=B$1), 0)), "")</f>
        <v>1907.76477050781</v>
      </c>
      <c r="C461" s="7" cm="1">
        <f t="array" ref="C461">IFERROR(INDEX(Stock_DataSet!$G$2:$G$6186, MATCH(1, (Stock_DataSet!$B$2:$B$6186=$A461)*(Stock_DataSet!$A$2:$A$6186=C$1), 0)), "")</f>
        <v>3139.3642578125</v>
      </c>
      <c r="D461" s="7" cm="1">
        <f t="array" ref="D461">IFERROR(INDEX(Stock_DataSet!$G$2:$G$6186, MATCH(1, (Stock_DataSet!$B$2:$B$6186=$A461)*(Stock_DataSet!$A$2:$A$6186=D$1), 0)), "")</f>
        <v>1453.57580566406</v>
      </c>
      <c r="E461" s="7" cm="1">
        <f t="array" ref="E461">IFERROR(INDEX(Stock_DataSet!$G$2:$G$6186, MATCH(1, (Stock_DataSet!$B$2:$B$6186=$A461)*(Stock_DataSet!$A$2:$A$6186=E$1), 0)), "")</f>
        <v>1562.99865722656</v>
      </c>
      <c r="F461" s="7" cm="1">
        <f t="array" ref="F461">IFERROR(INDEX(Stock_DataSet!$G$2:$G$6186, MATCH(1, (Stock_DataSet!$B$2:$B$6186=$A461)*(Stock_DataSet!$A$2:$A$6186=F$1), 0)), "")</f>
        <v>2273.03393554687</v>
      </c>
    </row>
    <row r="462" spans="1:6" x14ac:dyDescent="0.25">
      <c r="A462" s="10">
        <v>44419</v>
      </c>
      <c r="B462" s="7" cm="1">
        <f t="array" ref="B462">IFERROR(INDEX(Stock_DataSet!$G$2:$G$6186, MATCH(1, (Stock_DataSet!$B$2:$B$6186=$A462)*(Stock_DataSet!$A$2:$A$6186=B$1), 0)), "")</f>
        <v>1934.4892578125</v>
      </c>
      <c r="C462" s="7" cm="1">
        <f t="array" ref="C462">IFERROR(INDEX(Stock_DataSet!$G$2:$G$6186, MATCH(1, (Stock_DataSet!$B$2:$B$6186=$A462)*(Stock_DataSet!$A$2:$A$6186=C$1), 0)), "")</f>
        <v>3149.0634765625</v>
      </c>
      <c r="D462" s="7" cm="1">
        <f t="array" ref="D462">IFERROR(INDEX(Stock_DataSet!$G$2:$G$6186, MATCH(1, (Stock_DataSet!$B$2:$B$6186=$A462)*(Stock_DataSet!$A$2:$A$6186=D$1), 0)), "")</f>
        <v>1441.3310546875</v>
      </c>
      <c r="E462" s="7" cm="1">
        <f t="array" ref="E462">IFERROR(INDEX(Stock_DataSet!$G$2:$G$6186, MATCH(1, (Stock_DataSet!$B$2:$B$6186=$A462)*(Stock_DataSet!$A$2:$A$6186=E$1), 0)), "")</f>
        <v>1563.27807617187</v>
      </c>
      <c r="F462" s="7" cm="1">
        <f t="array" ref="F462">IFERROR(INDEX(Stock_DataSet!$G$2:$G$6186, MATCH(1, (Stock_DataSet!$B$2:$B$6186=$A462)*(Stock_DataSet!$A$2:$A$6186=F$1), 0)), "")</f>
        <v>2281.28857421875</v>
      </c>
    </row>
    <row r="463" spans="1:6" x14ac:dyDescent="0.25">
      <c r="A463" s="10">
        <v>44420</v>
      </c>
      <c r="B463" s="7" cm="1">
        <f t="array" ref="B463">IFERROR(INDEX(Stock_DataSet!$G$2:$G$6186, MATCH(1, (Stock_DataSet!$B$2:$B$6186=$A463)*(Stock_DataSet!$A$2:$A$6186=B$1), 0)), "")</f>
        <v>1928.27648925781</v>
      </c>
      <c r="C463" s="7" cm="1">
        <f t="array" ref="C463">IFERROR(INDEX(Stock_DataSet!$G$2:$G$6186, MATCH(1, (Stock_DataSet!$B$2:$B$6186=$A463)*(Stock_DataSet!$A$2:$A$6186=C$1), 0)), "")</f>
        <v>3156.17260742187</v>
      </c>
      <c r="D463" s="7" cm="1">
        <f t="array" ref="D463">IFERROR(INDEX(Stock_DataSet!$G$2:$G$6186, MATCH(1, (Stock_DataSet!$B$2:$B$6186=$A463)*(Stock_DataSet!$A$2:$A$6186=D$1), 0)), "")</f>
        <v>1447.5498046875</v>
      </c>
      <c r="E463" s="7" cm="1">
        <f t="array" ref="E463">IFERROR(INDEX(Stock_DataSet!$G$2:$G$6186, MATCH(1, (Stock_DataSet!$B$2:$B$6186=$A463)*(Stock_DataSet!$A$2:$A$6186=E$1), 0)), "")</f>
        <v>1574.50732421875</v>
      </c>
      <c r="F463" s="7" cm="1">
        <f t="array" ref="F463">IFERROR(INDEX(Stock_DataSet!$G$2:$G$6186, MATCH(1, (Stock_DataSet!$B$2:$B$6186=$A463)*(Stock_DataSet!$A$2:$A$6186=F$1), 0)), "")</f>
        <v>2283.05444335937</v>
      </c>
    </row>
    <row r="464" spans="1:6" x14ac:dyDescent="0.25">
      <c r="A464" s="10">
        <v>44421</v>
      </c>
      <c r="B464" s="7" cm="1">
        <f t="array" ref="B464">IFERROR(INDEX(Stock_DataSet!$G$2:$G$6186, MATCH(1, (Stock_DataSet!$B$2:$B$6186=$A464)*(Stock_DataSet!$A$2:$A$6186=B$1), 0)), "")</f>
        <v>1960.39147949218</v>
      </c>
      <c r="C464" s="7" cm="1">
        <f t="array" ref="C464">IFERROR(INDEX(Stock_DataSet!$G$2:$G$6186, MATCH(1, (Stock_DataSet!$B$2:$B$6186=$A464)*(Stock_DataSet!$A$2:$A$6186=C$1), 0)), "")</f>
        <v>3261.30786132812</v>
      </c>
      <c r="D464" s="7" cm="1">
        <f t="array" ref="D464">IFERROR(INDEX(Stock_DataSet!$G$2:$G$6186, MATCH(1, (Stock_DataSet!$B$2:$B$6186=$A464)*(Stock_DataSet!$A$2:$A$6186=D$1), 0)), "")</f>
        <v>1471.46044921875</v>
      </c>
      <c r="E464" s="7" cm="1">
        <f t="array" ref="E464">IFERROR(INDEX(Stock_DataSet!$G$2:$G$6186, MATCH(1, (Stock_DataSet!$B$2:$B$6186=$A464)*(Stock_DataSet!$A$2:$A$6186=E$1), 0)), "")</f>
        <v>1595.56787109375</v>
      </c>
      <c r="F464" s="7" cm="1">
        <f t="array" ref="F464">IFERROR(INDEX(Stock_DataSet!$G$2:$G$6186, MATCH(1, (Stock_DataSet!$B$2:$B$6186=$A464)*(Stock_DataSet!$A$2:$A$6186=F$1), 0)), "")</f>
        <v>2294.69702148437</v>
      </c>
    </row>
    <row r="465" spans="1:6" x14ac:dyDescent="0.25">
      <c r="A465" s="10">
        <v>44424</v>
      </c>
      <c r="B465" s="7" cm="1">
        <f t="array" ref="B465">IFERROR(INDEX(Stock_DataSet!$G$2:$G$6186, MATCH(1, (Stock_DataSet!$B$2:$B$6186=$A465)*(Stock_DataSet!$A$2:$A$6186=B$1), 0)), "")</f>
        <v>1985.8369140625</v>
      </c>
      <c r="C465" s="7" cm="1">
        <f t="array" ref="C465">IFERROR(INDEX(Stock_DataSet!$G$2:$G$6186, MATCH(1, (Stock_DataSet!$B$2:$B$6186=$A465)*(Stock_DataSet!$A$2:$A$6186=C$1), 0)), "")</f>
        <v>3270.30029296875</v>
      </c>
      <c r="D465" s="7" cm="1">
        <f t="array" ref="D465">IFERROR(INDEX(Stock_DataSet!$G$2:$G$6186, MATCH(1, (Stock_DataSet!$B$2:$B$6186=$A465)*(Stock_DataSet!$A$2:$A$6186=D$1), 0)), "")</f>
        <v>1475.70251464843</v>
      </c>
      <c r="E465" s="7" cm="1">
        <f t="array" ref="E465">IFERROR(INDEX(Stock_DataSet!$G$2:$G$6186, MATCH(1, (Stock_DataSet!$B$2:$B$6186=$A465)*(Stock_DataSet!$A$2:$A$6186=E$1), 0)), "")</f>
        <v>1588.29931640625</v>
      </c>
      <c r="F465" s="7" cm="1">
        <f t="array" ref="F465">IFERROR(INDEX(Stock_DataSet!$G$2:$G$6186, MATCH(1, (Stock_DataSet!$B$2:$B$6186=$A465)*(Stock_DataSet!$A$2:$A$6186=F$1), 0)), "")</f>
        <v>2315.5966796875</v>
      </c>
    </row>
    <row r="466" spans="1:6" x14ac:dyDescent="0.25">
      <c r="A466" s="10">
        <v>44425</v>
      </c>
      <c r="B466" s="7" cm="1">
        <f t="array" ref="B466">IFERROR(INDEX(Stock_DataSet!$G$2:$G$6186, MATCH(1, (Stock_DataSet!$B$2:$B$6186=$A466)*(Stock_DataSet!$A$2:$A$6186=B$1), 0)), "")</f>
        <v>1977.38562011718</v>
      </c>
      <c r="C466" s="7" cm="1">
        <f t="array" ref="C466">IFERROR(INDEX(Stock_DataSet!$G$2:$G$6186, MATCH(1, (Stock_DataSet!$B$2:$B$6186=$A466)*(Stock_DataSet!$A$2:$A$6186=C$1), 0)), "")</f>
        <v>3345.72680664062</v>
      </c>
      <c r="D466" s="7" cm="1">
        <f t="array" ref="D466">IFERROR(INDEX(Stock_DataSet!$G$2:$G$6186, MATCH(1, (Stock_DataSet!$B$2:$B$6186=$A466)*(Stock_DataSet!$A$2:$A$6186=D$1), 0)), "")</f>
        <v>1460.32458496093</v>
      </c>
      <c r="E466" s="7" cm="1">
        <f t="array" ref="E466">IFERROR(INDEX(Stock_DataSet!$G$2:$G$6186, MATCH(1, (Stock_DataSet!$B$2:$B$6186=$A466)*(Stock_DataSet!$A$2:$A$6186=E$1), 0)), "")</f>
        <v>1623.01184082031</v>
      </c>
      <c r="F466" s="7" cm="1">
        <f t="array" ref="F466">IFERROR(INDEX(Stock_DataSet!$G$2:$G$6186, MATCH(1, (Stock_DataSet!$B$2:$B$6186=$A466)*(Stock_DataSet!$A$2:$A$6186=F$1), 0)), "")</f>
        <v>2370.37622070312</v>
      </c>
    </row>
    <row r="467" spans="1:6" x14ac:dyDescent="0.25">
      <c r="A467" s="10">
        <v>44426</v>
      </c>
      <c r="B467" s="7" cm="1">
        <f t="array" ref="B467">IFERROR(INDEX(Stock_DataSet!$G$2:$G$6186, MATCH(1, (Stock_DataSet!$B$2:$B$6186=$A467)*(Stock_DataSet!$A$2:$A$6186=B$1), 0)), "")</f>
        <v>1985.06030273437</v>
      </c>
      <c r="C467" s="7" cm="1">
        <f t="array" ref="C467">IFERROR(INDEX(Stock_DataSet!$G$2:$G$6186, MATCH(1, (Stock_DataSet!$B$2:$B$6186=$A467)*(Stock_DataSet!$A$2:$A$6186=C$1), 0)), "")</f>
        <v>3352.7890625</v>
      </c>
      <c r="D467" s="7" cm="1">
        <f t="array" ref="D467">IFERROR(INDEX(Stock_DataSet!$G$2:$G$6186, MATCH(1, (Stock_DataSet!$B$2:$B$6186=$A467)*(Stock_DataSet!$A$2:$A$6186=D$1), 0)), "")</f>
        <v>1458.73388671875</v>
      </c>
      <c r="E467" s="7" cm="1">
        <f t="array" ref="E467">IFERROR(INDEX(Stock_DataSet!$G$2:$G$6186, MATCH(1, (Stock_DataSet!$B$2:$B$6186=$A467)*(Stock_DataSet!$A$2:$A$6186=E$1), 0)), "")</f>
        <v>1615.37036132812</v>
      </c>
      <c r="F467" s="7" cm="1">
        <f t="array" ref="F467">IFERROR(INDEX(Stock_DataSet!$G$2:$G$6186, MATCH(1, (Stock_DataSet!$B$2:$B$6186=$A467)*(Stock_DataSet!$A$2:$A$6186=F$1), 0)), "")</f>
        <v>2372.52319335937</v>
      </c>
    </row>
    <row r="468" spans="1:6" x14ac:dyDescent="0.25">
      <c r="A468" s="10">
        <v>44428</v>
      </c>
      <c r="B468" s="7" cm="1">
        <f t="array" ref="B468">IFERROR(INDEX(Stock_DataSet!$G$2:$G$6186, MATCH(1, (Stock_DataSet!$B$2:$B$6186=$A468)*(Stock_DataSet!$A$2:$A$6186=B$1), 0)), "")</f>
        <v>1962.76708984375</v>
      </c>
      <c r="C468" s="7" cm="1">
        <f t="array" ref="C468">IFERROR(INDEX(Stock_DataSet!$G$2:$G$6186, MATCH(1, (Stock_DataSet!$B$2:$B$6186=$A468)*(Stock_DataSet!$A$2:$A$6186=C$1), 0)), "")</f>
        <v>3351.80029296875</v>
      </c>
      <c r="D468" s="7" cm="1">
        <f t="array" ref="D468">IFERROR(INDEX(Stock_DataSet!$G$2:$G$6186, MATCH(1, (Stock_DataSet!$B$2:$B$6186=$A468)*(Stock_DataSet!$A$2:$A$6186=D$1), 0)), "")</f>
        <v>1460.42102050781</v>
      </c>
      <c r="E468" s="7" cm="1">
        <f t="array" ref="E468">IFERROR(INDEX(Stock_DataSet!$G$2:$G$6186, MATCH(1, (Stock_DataSet!$B$2:$B$6186=$A468)*(Stock_DataSet!$A$2:$A$6186=E$1), 0)), "")</f>
        <v>1614.90441894531</v>
      </c>
      <c r="F468" s="7" cm="1">
        <f t="array" ref="F468">IFERROR(INDEX(Stock_DataSet!$G$2:$G$6186, MATCH(1, (Stock_DataSet!$B$2:$B$6186=$A468)*(Stock_DataSet!$A$2:$A$6186=F$1), 0)), "")</f>
        <v>2499.78369140625</v>
      </c>
    </row>
    <row r="469" spans="1:6" x14ac:dyDescent="0.25">
      <c r="A469" s="10">
        <v>44431</v>
      </c>
      <c r="B469" s="7" cm="1">
        <f t="array" ref="B469">IFERROR(INDEX(Stock_DataSet!$G$2:$G$6186, MATCH(1, (Stock_DataSet!$B$2:$B$6186=$A469)*(Stock_DataSet!$A$2:$A$6186=B$1), 0)), "")</f>
        <v>1975.64978027343</v>
      </c>
      <c r="C469" s="7" cm="1">
        <f t="array" ref="C469">IFERROR(INDEX(Stock_DataSet!$G$2:$G$6186, MATCH(1, (Stock_DataSet!$B$2:$B$6186=$A469)*(Stock_DataSet!$A$2:$A$6186=C$1), 0)), "")</f>
        <v>3425.15454101562</v>
      </c>
      <c r="D469" s="7" cm="1">
        <f t="array" ref="D469">IFERROR(INDEX(Stock_DataSet!$G$2:$G$6186, MATCH(1, (Stock_DataSet!$B$2:$B$6186=$A469)*(Stock_DataSet!$A$2:$A$6186=D$1), 0)), "")</f>
        <v>1469.91760253906</v>
      </c>
      <c r="E469" s="7" cm="1">
        <f t="array" ref="E469">IFERROR(INDEX(Stock_DataSet!$G$2:$G$6186, MATCH(1, (Stock_DataSet!$B$2:$B$6186=$A469)*(Stock_DataSet!$A$2:$A$6186=E$1), 0)), "")</f>
        <v>1620.30932617187</v>
      </c>
      <c r="F469" s="7" cm="1">
        <f t="array" ref="F469">IFERROR(INDEX(Stock_DataSet!$G$2:$G$6186, MATCH(1, (Stock_DataSet!$B$2:$B$6186=$A469)*(Stock_DataSet!$A$2:$A$6186=F$1), 0)), "")</f>
        <v>2513.85986328125</v>
      </c>
    </row>
    <row r="470" spans="1:6" x14ac:dyDescent="0.25">
      <c r="A470" s="10">
        <v>44432</v>
      </c>
      <c r="B470" s="7" cm="1">
        <f t="array" ref="B470">IFERROR(INDEX(Stock_DataSet!$G$2:$G$6186, MATCH(1, (Stock_DataSet!$B$2:$B$6186=$A470)*(Stock_DataSet!$A$2:$A$6186=B$1), 0)), "")</f>
        <v>1995.15637207031</v>
      </c>
      <c r="C470" s="7" cm="1">
        <f t="array" ref="C470">IFERROR(INDEX(Stock_DataSet!$G$2:$G$6186, MATCH(1, (Stock_DataSet!$B$2:$B$6186=$A470)*(Stock_DataSet!$A$2:$A$6186=C$1), 0)), "")</f>
        <v>3402.36669921875</v>
      </c>
      <c r="D470" s="7" cm="1">
        <f t="array" ref="D470">IFERROR(INDEX(Stock_DataSet!$G$2:$G$6186, MATCH(1, (Stock_DataSet!$B$2:$B$6186=$A470)*(Stock_DataSet!$A$2:$A$6186=D$1), 0)), "")</f>
        <v>1502.93920898437</v>
      </c>
      <c r="E470" s="7" cm="1">
        <f t="array" ref="E470">IFERROR(INDEX(Stock_DataSet!$G$2:$G$6186, MATCH(1, (Stock_DataSet!$B$2:$B$6186=$A470)*(Stock_DataSet!$A$2:$A$6186=E$1), 0)), "")</f>
        <v>1603.62854003906</v>
      </c>
      <c r="F470" s="7" cm="1">
        <f t="array" ref="F470">IFERROR(INDEX(Stock_DataSet!$G$2:$G$6186, MATCH(1, (Stock_DataSet!$B$2:$B$6186=$A470)*(Stock_DataSet!$A$2:$A$6186=F$1), 0)), "")</f>
        <v>2512.76220703125</v>
      </c>
    </row>
    <row r="471" spans="1:6" x14ac:dyDescent="0.25">
      <c r="A471" s="10">
        <v>44433</v>
      </c>
      <c r="B471" s="7" cm="1">
        <f t="array" ref="B471">IFERROR(INDEX(Stock_DataSet!$G$2:$G$6186, MATCH(1, (Stock_DataSet!$B$2:$B$6186=$A471)*(Stock_DataSet!$A$2:$A$6186=B$1), 0)), "")</f>
        <v>2012.42443847656</v>
      </c>
      <c r="C471" s="7" cm="1">
        <f t="array" ref="C471">IFERROR(INDEX(Stock_DataSet!$G$2:$G$6186, MATCH(1, (Stock_DataSet!$B$2:$B$6186=$A471)*(Stock_DataSet!$A$2:$A$6186=C$1), 0)), "")</f>
        <v>3445.49438476562</v>
      </c>
      <c r="D471" s="7" cm="1">
        <f t="array" ref="D471">IFERROR(INDEX(Stock_DataSet!$G$2:$G$6186, MATCH(1, (Stock_DataSet!$B$2:$B$6186=$A471)*(Stock_DataSet!$A$2:$A$6186=D$1), 0)), "")</f>
        <v>1501.54125976562</v>
      </c>
      <c r="E471" s="7" cm="1">
        <f t="array" ref="E471">IFERROR(INDEX(Stock_DataSet!$G$2:$G$6186, MATCH(1, (Stock_DataSet!$B$2:$B$6186=$A471)*(Stock_DataSet!$A$2:$A$6186=E$1), 0)), "")</f>
        <v>1617.32739257812</v>
      </c>
      <c r="F471" s="7" cm="1">
        <f t="array" ref="F471">IFERROR(INDEX(Stock_DataSet!$G$2:$G$6186, MATCH(1, (Stock_DataSet!$B$2:$B$6186=$A471)*(Stock_DataSet!$A$2:$A$6186=F$1), 0)), "")</f>
        <v>2524.21459960937</v>
      </c>
    </row>
    <row r="472" spans="1:6" x14ac:dyDescent="0.25">
      <c r="A472" s="10">
        <v>44434</v>
      </c>
      <c r="B472" s="7" cm="1">
        <f t="array" ref="B472">IFERROR(INDEX(Stock_DataSet!$G$2:$G$6186, MATCH(1, (Stock_DataSet!$B$2:$B$6186=$A472)*(Stock_DataSet!$A$2:$A$6186=B$1), 0)), "")</f>
        <v>2037.86987304687</v>
      </c>
      <c r="C472" s="7" cm="1">
        <f t="array" ref="C472">IFERROR(INDEX(Stock_DataSet!$G$2:$G$6186, MATCH(1, (Stock_DataSet!$B$2:$B$6186=$A472)*(Stock_DataSet!$A$2:$A$6186=C$1), 0)), "")</f>
        <v>3457.5947265625</v>
      </c>
      <c r="D472" s="7" cm="1">
        <f t="array" ref="D472">IFERROR(INDEX(Stock_DataSet!$G$2:$G$6186, MATCH(1, (Stock_DataSet!$B$2:$B$6186=$A472)*(Stock_DataSet!$A$2:$A$6186=D$1), 0)), "")</f>
        <v>1499.03454589843</v>
      </c>
      <c r="E472" s="7" cm="1">
        <f t="array" ref="E472">IFERROR(INDEX(Stock_DataSet!$G$2:$G$6186, MATCH(1, (Stock_DataSet!$B$2:$B$6186=$A472)*(Stock_DataSet!$A$2:$A$6186=E$1), 0)), "")</f>
        <v>1610.01220703125</v>
      </c>
      <c r="F472" s="7" cm="1">
        <f t="array" ref="F472">IFERROR(INDEX(Stock_DataSet!$G$2:$G$6186, MATCH(1, (Stock_DataSet!$B$2:$B$6186=$A472)*(Stock_DataSet!$A$2:$A$6186=F$1), 0)), "")</f>
        <v>2544.63745117187</v>
      </c>
    </row>
    <row r="473" spans="1:6" x14ac:dyDescent="0.25">
      <c r="A473" s="10">
        <v>44435</v>
      </c>
      <c r="B473" s="7" cm="1">
        <f t="array" ref="B473">IFERROR(INDEX(Stock_DataSet!$G$2:$G$6186, MATCH(1, (Stock_DataSet!$B$2:$B$6186=$A473)*(Stock_DataSet!$A$2:$A$6186=B$1), 0)), "")</f>
        <v>2035.08312988281</v>
      </c>
      <c r="C473" s="7" cm="1">
        <f t="array" ref="C473">IFERROR(INDEX(Stock_DataSet!$G$2:$G$6186, MATCH(1, (Stock_DataSet!$B$2:$B$6186=$A473)*(Stock_DataSet!$A$2:$A$6186=C$1), 0)), "")</f>
        <v>3503.076171875</v>
      </c>
      <c r="D473" s="7" cm="1">
        <f t="array" ref="D473">IFERROR(INDEX(Stock_DataSet!$G$2:$G$6186, MATCH(1, (Stock_DataSet!$B$2:$B$6186=$A473)*(Stock_DataSet!$A$2:$A$6186=D$1), 0)), "")</f>
        <v>1492.91223144531</v>
      </c>
      <c r="E473" s="7" cm="1">
        <f t="array" ref="E473">IFERROR(INDEX(Stock_DataSet!$G$2:$G$6186, MATCH(1, (Stock_DataSet!$B$2:$B$6186=$A473)*(Stock_DataSet!$A$2:$A$6186=E$1), 0)), "")</f>
        <v>1592.3994140625</v>
      </c>
      <c r="F473" s="7" cm="1">
        <f t="array" ref="F473">IFERROR(INDEX(Stock_DataSet!$G$2:$G$6186, MATCH(1, (Stock_DataSet!$B$2:$B$6186=$A473)*(Stock_DataSet!$A$2:$A$6186=F$1), 0)), "")</f>
        <v>2555.65991210937</v>
      </c>
    </row>
    <row r="474" spans="1:6" x14ac:dyDescent="0.25">
      <c r="A474" s="10">
        <v>44438</v>
      </c>
      <c r="B474" s="7" cm="1">
        <f t="array" ref="B474">IFERROR(INDEX(Stock_DataSet!$G$2:$G$6186, MATCH(1, (Stock_DataSet!$B$2:$B$6186=$A474)*(Stock_DataSet!$A$2:$A$6186=B$1), 0)), "")</f>
        <v>2074.2333984375</v>
      </c>
      <c r="C474" s="7" cm="1">
        <f t="array" ref="C474">IFERROR(INDEX(Stock_DataSet!$G$2:$G$6186, MATCH(1, (Stock_DataSet!$B$2:$B$6186=$A474)*(Stock_DataSet!$A$2:$A$6186=C$1), 0)), "")</f>
        <v>3485.32592773437</v>
      </c>
      <c r="D474" s="7" cm="1">
        <f t="array" ref="D474">IFERROR(INDEX(Stock_DataSet!$G$2:$G$6186, MATCH(1, (Stock_DataSet!$B$2:$B$6186=$A474)*(Stock_DataSet!$A$2:$A$6186=D$1), 0)), "")</f>
        <v>1512.00219726562</v>
      </c>
      <c r="E474" s="7" cm="1">
        <f t="array" ref="E474">IFERROR(INDEX(Stock_DataSet!$G$2:$G$6186, MATCH(1, (Stock_DataSet!$B$2:$B$6186=$A474)*(Stock_DataSet!$A$2:$A$6186=E$1), 0)), "")</f>
        <v>1582.3818359375</v>
      </c>
      <c r="F474" s="7" cm="1">
        <f t="array" ref="F474">IFERROR(INDEX(Stock_DataSet!$G$2:$G$6186, MATCH(1, (Stock_DataSet!$B$2:$B$6186=$A474)*(Stock_DataSet!$A$2:$A$6186=F$1), 0)), "")</f>
        <v>2564.96484375</v>
      </c>
    </row>
    <row r="475" spans="1:6" x14ac:dyDescent="0.25">
      <c r="A475" s="10">
        <v>44439</v>
      </c>
      <c r="B475" s="7" cm="1">
        <f t="array" ref="B475">IFERROR(INDEX(Stock_DataSet!$G$2:$G$6186, MATCH(1, (Stock_DataSet!$B$2:$B$6186=$A475)*(Stock_DataSet!$A$2:$A$6186=B$1), 0)), "")</f>
        <v>2063.17822265625</v>
      </c>
      <c r="C475" s="7" cm="1">
        <f t="array" ref="C475">IFERROR(INDEX(Stock_DataSet!$G$2:$G$6186, MATCH(1, (Stock_DataSet!$B$2:$B$6186=$A475)*(Stock_DataSet!$A$2:$A$6186=C$1), 0)), "")</f>
        <v>3565.50756835937</v>
      </c>
      <c r="D475" s="7" cm="1">
        <f t="array" ref="D475">IFERROR(INDEX(Stock_DataSet!$G$2:$G$6186, MATCH(1, (Stock_DataSet!$B$2:$B$6186=$A475)*(Stock_DataSet!$A$2:$A$6186=D$1), 0)), "")</f>
        <v>1524.68054199218</v>
      </c>
      <c r="E475" s="7" cm="1">
        <f t="array" ref="E475">IFERROR(INDEX(Stock_DataSet!$G$2:$G$6186, MATCH(1, (Stock_DataSet!$B$2:$B$6186=$A475)*(Stock_DataSet!$A$2:$A$6186=E$1), 0)), "")</f>
        <v>1590.20959472656</v>
      </c>
      <c r="F475" s="7" cm="1">
        <f t="array" ref="F475">IFERROR(INDEX(Stock_DataSet!$G$2:$G$6186, MATCH(1, (Stock_DataSet!$B$2:$B$6186=$A475)*(Stock_DataSet!$A$2:$A$6186=F$1), 0)), "")</f>
        <v>2599.70239257812</v>
      </c>
    </row>
    <row r="476" spans="1:6" x14ac:dyDescent="0.25">
      <c r="A476" s="10">
        <v>44440</v>
      </c>
      <c r="B476" s="7" cm="1">
        <f t="array" ref="B476">IFERROR(INDEX(Stock_DataSet!$G$2:$G$6186, MATCH(1, (Stock_DataSet!$B$2:$B$6186=$A476)*(Stock_DataSet!$A$2:$A$6186=B$1), 0)), "")</f>
        <v>2071.35546875</v>
      </c>
      <c r="C476" s="7" cm="1">
        <f t="array" ref="C476">IFERROR(INDEX(Stock_DataSet!$G$2:$G$6186, MATCH(1, (Stock_DataSet!$B$2:$B$6186=$A476)*(Stock_DataSet!$A$2:$A$6186=C$1), 0)), "")</f>
        <v>3498.1796875</v>
      </c>
      <c r="D476" s="7" cm="1">
        <f t="array" ref="D476">IFERROR(INDEX(Stock_DataSet!$G$2:$G$6186, MATCH(1, (Stock_DataSet!$B$2:$B$6186=$A476)*(Stock_DataSet!$A$2:$A$6186=D$1), 0)), "")</f>
        <v>1522.46301269531</v>
      </c>
      <c r="E476" s="7" cm="1">
        <f t="array" ref="E476">IFERROR(INDEX(Stock_DataSet!$G$2:$G$6186, MATCH(1, (Stock_DataSet!$B$2:$B$6186=$A476)*(Stock_DataSet!$A$2:$A$6186=E$1), 0)), "")</f>
        <v>1563.46447753906</v>
      </c>
      <c r="F476" s="7" cm="1">
        <f t="array" ref="F476">IFERROR(INDEX(Stock_DataSet!$G$2:$G$6186, MATCH(1, (Stock_DataSet!$B$2:$B$6186=$A476)*(Stock_DataSet!$A$2:$A$6186=F$1), 0)), "")</f>
        <v>2608.1005859375</v>
      </c>
    </row>
    <row r="477" spans="1:6" x14ac:dyDescent="0.25">
      <c r="A477" s="10">
        <v>44441</v>
      </c>
      <c r="B477" s="7" cm="1">
        <f t="array" ref="B477">IFERROR(INDEX(Stock_DataSet!$G$2:$G$6186, MATCH(1, (Stock_DataSet!$B$2:$B$6186=$A477)*(Stock_DataSet!$A$2:$A$6186=B$1), 0)), "")</f>
        <v>2096.29833984375</v>
      </c>
      <c r="C477" s="7" cm="1">
        <f t="array" ref="C477">IFERROR(INDEX(Stock_DataSet!$G$2:$G$6186, MATCH(1, (Stock_DataSet!$B$2:$B$6186=$A477)*(Stock_DataSet!$A$2:$A$6186=C$1), 0)), "")</f>
        <v>3612.87280273437</v>
      </c>
      <c r="D477" s="7" cm="1">
        <f t="array" ref="D477">IFERROR(INDEX(Stock_DataSet!$G$2:$G$6186, MATCH(1, (Stock_DataSet!$B$2:$B$6186=$A477)*(Stock_DataSet!$A$2:$A$6186=D$1), 0)), "")</f>
        <v>1532.00793457031</v>
      </c>
      <c r="E477" s="7" cm="1">
        <f t="array" ref="E477">IFERROR(INDEX(Stock_DataSet!$G$2:$G$6186, MATCH(1, (Stock_DataSet!$B$2:$B$6186=$A477)*(Stock_DataSet!$A$2:$A$6186=E$1), 0)), "")</f>
        <v>1574.04162597656</v>
      </c>
      <c r="F477" s="7" cm="1">
        <f t="array" ref="F477">IFERROR(INDEX(Stock_DataSet!$G$2:$G$6186, MATCH(1, (Stock_DataSet!$B$2:$B$6186=$A477)*(Stock_DataSet!$A$2:$A$6186=F$1), 0)), "")</f>
        <v>2673.13842773437</v>
      </c>
    </row>
    <row r="478" spans="1:6" x14ac:dyDescent="0.25">
      <c r="A478" s="10">
        <v>44442</v>
      </c>
      <c r="B478" s="7" cm="1">
        <f t="array" ref="B478">IFERROR(INDEX(Stock_DataSet!$G$2:$G$6186, MATCH(1, (Stock_DataSet!$B$2:$B$6186=$A478)*(Stock_DataSet!$A$2:$A$6186=B$1), 0)), "")</f>
        <v>2182.27368164062</v>
      </c>
      <c r="C478" s="7" cm="1">
        <f t="array" ref="C478">IFERROR(INDEX(Stock_DataSet!$G$2:$G$6186, MATCH(1, (Stock_DataSet!$B$2:$B$6186=$A478)*(Stock_DataSet!$A$2:$A$6186=C$1), 0)), "")</f>
        <v>3617.86328125</v>
      </c>
      <c r="D478" s="7" cm="1">
        <f t="array" ref="D478">IFERROR(INDEX(Stock_DataSet!$G$2:$G$6186, MATCH(1, (Stock_DataSet!$B$2:$B$6186=$A478)*(Stock_DataSet!$A$2:$A$6186=D$1), 0)), "")</f>
        <v>1519.52258300781</v>
      </c>
      <c r="E478" s="7" cm="1">
        <f t="array" ref="E478">IFERROR(INDEX(Stock_DataSet!$G$2:$G$6186, MATCH(1, (Stock_DataSet!$B$2:$B$6186=$A478)*(Stock_DataSet!$A$2:$A$6186=E$1), 0)), "")</f>
        <v>1584.8046875</v>
      </c>
      <c r="F478" s="7" cm="1">
        <f t="array" ref="F478">IFERROR(INDEX(Stock_DataSet!$G$2:$G$6186, MATCH(1, (Stock_DataSet!$B$2:$B$6186=$A478)*(Stock_DataSet!$A$2:$A$6186=F$1), 0)), "")</f>
        <v>2640.35717773437</v>
      </c>
    </row>
    <row r="479" spans="1:6" x14ac:dyDescent="0.25">
      <c r="A479" s="10">
        <v>44445</v>
      </c>
      <c r="B479" s="7" cm="1">
        <f t="array" ref="B479">IFERROR(INDEX(Stock_DataSet!$G$2:$G$6186, MATCH(1, (Stock_DataSet!$B$2:$B$6186=$A479)*(Stock_DataSet!$A$2:$A$6186=B$1), 0)), "")</f>
        <v>2216.17041015625</v>
      </c>
      <c r="C479" s="7" cm="1">
        <f t="array" ref="C479">IFERROR(INDEX(Stock_DataSet!$G$2:$G$6186, MATCH(1, (Stock_DataSet!$B$2:$B$6186=$A479)*(Stock_DataSet!$A$2:$A$6186=C$1), 0)), "")</f>
        <v>3627.23291015625</v>
      </c>
      <c r="D479" s="7" cm="1">
        <f t="array" ref="D479">IFERROR(INDEX(Stock_DataSet!$G$2:$G$6186, MATCH(1, (Stock_DataSet!$B$2:$B$6186=$A479)*(Stock_DataSet!$A$2:$A$6186=D$1), 0)), "")</f>
        <v>1509.54357910156</v>
      </c>
      <c r="E479" s="7" cm="1">
        <f t="array" ref="E479">IFERROR(INDEX(Stock_DataSet!$G$2:$G$6186, MATCH(1, (Stock_DataSet!$B$2:$B$6186=$A479)*(Stock_DataSet!$A$2:$A$6186=E$1), 0)), "")</f>
        <v>1612.52807617187</v>
      </c>
      <c r="F479" s="7" cm="1">
        <f t="array" ref="F479">IFERROR(INDEX(Stock_DataSet!$G$2:$G$6186, MATCH(1, (Stock_DataSet!$B$2:$B$6186=$A479)*(Stock_DataSet!$A$2:$A$6186=F$1), 0)), "")</f>
        <v>2653.62280273437</v>
      </c>
    </row>
    <row r="480" spans="1:6" x14ac:dyDescent="0.25">
      <c r="A480" s="10">
        <v>44446</v>
      </c>
      <c r="B480" s="7" cm="1">
        <f t="array" ref="B480">IFERROR(INDEX(Stock_DataSet!$G$2:$G$6186, MATCH(1, (Stock_DataSet!$B$2:$B$6186=$A480)*(Stock_DataSet!$A$2:$A$6186=B$1), 0)), "")</f>
        <v>2230.1494140625</v>
      </c>
      <c r="C480" s="7" cm="1">
        <f t="array" ref="C480">IFERROR(INDEX(Stock_DataSet!$G$2:$G$6186, MATCH(1, (Stock_DataSet!$B$2:$B$6186=$A480)*(Stock_DataSet!$A$2:$A$6186=C$1), 0)), "")</f>
        <v>3593.23901367187</v>
      </c>
      <c r="D480" s="7" cm="1">
        <f t="array" ref="D480">IFERROR(INDEX(Stock_DataSet!$G$2:$G$6186, MATCH(1, (Stock_DataSet!$B$2:$B$6186=$A480)*(Stock_DataSet!$A$2:$A$6186=D$1), 0)), "")</f>
        <v>1512.96630859375</v>
      </c>
      <c r="E480" s="7" cm="1">
        <f t="array" ref="E480">IFERROR(INDEX(Stock_DataSet!$G$2:$G$6186, MATCH(1, (Stock_DataSet!$B$2:$B$6186=$A480)*(Stock_DataSet!$A$2:$A$6186=E$1), 0)), "")</f>
        <v>1590.39611816406</v>
      </c>
      <c r="F480" s="7" cm="1">
        <f t="array" ref="F480">IFERROR(INDEX(Stock_DataSet!$G$2:$G$6186, MATCH(1, (Stock_DataSet!$B$2:$B$6186=$A480)*(Stock_DataSet!$A$2:$A$6186=F$1), 0)), "")</f>
        <v>2650.8544921875</v>
      </c>
    </row>
    <row r="481" spans="1:6" x14ac:dyDescent="0.25">
      <c r="A481" s="10">
        <v>44447</v>
      </c>
      <c r="B481" s="7" cm="1">
        <f t="array" ref="B481">IFERROR(INDEX(Stock_DataSet!$G$2:$G$6186, MATCH(1, (Stock_DataSet!$B$2:$B$6186=$A481)*(Stock_DataSet!$A$2:$A$6186=B$1), 0)), "")</f>
        <v>2221.423828125</v>
      </c>
      <c r="C481" s="7" cm="1">
        <f t="array" ref="C481">IFERROR(INDEX(Stock_DataSet!$G$2:$G$6186, MATCH(1, (Stock_DataSet!$B$2:$B$6186=$A481)*(Stock_DataSet!$A$2:$A$6186=C$1), 0)), "")</f>
        <v>3553.92529296875</v>
      </c>
      <c r="D481" s="7" cm="1">
        <f t="array" ref="D481">IFERROR(INDEX(Stock_DataSet!$G$2:$G$6186, MATCH(1, (Stock_DataSet!$B$2:$B$6186=$A481)*(Stock_DataSet!$A$2:$A$6186=D$1), 0)), "")</f>
        <v>1519.85986328125</v>
      </c>
      <c r="E481" s="7" cm="1">
        <f t="array" ref="E481">IFERROR(INDEX(Stock_DataSet!$G$2:$G$6186, MATCH(1, (Stock_DataSet!$B$2:$B$6186=$A481)*(Stock_DataSet!$A$2:$A$6186=E$1), 0)), "")</f>
        <v>1577.90881347656</v>
      </c>
      <c r="F481" s="7" cm="1">
        <f t="array" ref="F481">IFERROR(INDEX(Stock_DataSet!$G$2:$G$6186, MATCH(1, (Stock_DataSet!$B$2:$B$6186=$A481)*(Stock_DataSet!$A$2:$A$6186=F$1), 0)), "")</f>
        <v>2672.99536132812</v>
      </c>
    </row>
    <row r="482" spans="1:6" x14ac:dyDescent="0.25">
      <c r="A482" s="10">
        <v>44448</v>
      </c>
      <c r="B482" s="7" cm="1">
        <f t="array" ref="B482">IFERROR(INDEX(Stock_DataSet!$G$2:$G$6186, MATCH(1, (Stock_DataSet!$B$2:$B$6186=$A482)*(Stock_DataSet!$A$2:$A$6186=B$1), 0)), "")</f>
        <v>2216.17041015625</v>
      </c>
      <c r="C482" s="7" cm="1">
        <f t="array" ref="C482">IFERROR(INDEX(Stock_DataSet!$G$2:$G$6186, MATCH(1, (Stock_DataSet!$B$2:$B$6186=$A482)*(Stock_DataSet!$A$2:$A$6186=C$1), 0)), "")</f>
        <v>3570.16870117187</v>
      </c>
      <c r="D482" s="7" cm="1">
        <f t="array" ref="D482">IFERROR(INDEX(Stock_DataSet!$G$2:$G$6186, MATCH(1, (Stock_DataSet!$B$2:$B$6186=$A482)*(Stock_DataSet!$A$2:$A$6186=D$1), 0)), "")</f>
        <v>1512.33959960937</v>
      </c>
      <c r="E482" s="7" cm="1">
        <f t="array" ref="E482">IFERROR(INDEX(Stock_DataSet!$G$2:$G$6186, MATCH(1, (Stock_DataSet!$B$2:$B$6186=$A482)*(Stock_DataSet!$A$2:$A$6186=E$1), 0)), "")</f>
        <v>1576.37109375</v>
      </c>
      <c r="F482" s="7" cm="1">
        <f t="array" ref="F482">IFERROR(INDEX(Stock_DataSet!$G$2:$G$6186, MATCH(1, (Stock_DataSet!$B$2:$B$6186=$A482)*(Stock_DataSet!$A$2:$A$6186=F$1), 0)), "")</f>
        <v>2682.30004882812</v>
      </c>
    </row>
    <row r="483" spans="1:6" x14ac:dyDescent="0.25">
      <c r="A483" s="10">
        <v>44452</v>
      </c>
      <c r="B483" s="7" cm="1">
        <f t="array" ref="B483">IFERROR(INDEX(Stock_DataSet!$G$2:$G$6186, MATCH(1, (Stock_DataSet!$B$2:$B$6186=$A483)*(Stock_DataSet!$A$2:$A$6186=B$1), 0)), "")</f>
        <v>2166.787109375</v>
      </c>
      <c r="C483" s="7" cm="1">
        <f t="array" ref="C483">IFERROR(INDEX(Stock_DataSet!$G$2:$G$6186, MATCH(1, (Stock_DataSet!$B$2:$B$6186=$A483)*(Stock_DataSet!$A$2:$A$6186=C$1), 0)), "")</f>
        <v>3620.970703125</v>
      </c>
      <c r="D483" s="7" cm="1">
        <f t="array" ref="D483">IFERROR(INDEX(Stock_DataSet!$G$2:$G$6186, MATCH(1, (Stock_DataSet!$B$2:$B$6186=$A483)*(Stock_DataSet!$A$2:$A$6186=D$1), 0)), "")</f>
        <v>1499.75769042968</v>
      </c>
      <c r="E483" s="7" cm="1">
        <f t="array" ref="E483">IFERROR(INDEX(Stock_DataSet!$G$2:$G$6186, MATCH(1, (Stock_DataSet!$B$2:$B$6186=$A483)*(Stock_DataSet!$A$2:$A$6186=E$1), 0)), "")</f>
        <v>1576.65075683593</v>
      </c>
      <c r="F483" s="7" cm="1">
        <f t="array" ref="F483">IFERROR(INDEX(Stock_DataSet!$G$2:$G$6186, MATCH(1, (Stock_DataSet!$B$2:$B$6186=$A483)*(Stock_DataSet!$A$2:$A$6186=F$1), 0)), "")</f>
        <v>2659.10986328125</v>
      </c>
    </row>
    <row r="484" spans="1:6" x14ac:dyDescent="0.25">
      <c r="A484" s="10">
        <v>44453</v>
      </c>
      <c r="B484" s="7" cm="1">
        <f t="array" ref="B484">IFERROR(INDEX(Stock_DataSet!$G$2:$G$6186, MATCH(1, (Stock_DataSet!$B$2:$B$6186=$A484)*(Stock_DataSet!$A$2:$A$6186=B$1), 0)), "")</f>
        <v>2163.95458984375</v>
      </c>
      <c r="C484" s="7" cm="1">
        <f t="array" ref="C484">IFERROR(INDEX(Stock_DataSet!$G$2:$G$6186, MATCH(1, (Stock_DataSet!$B$2:$B$6186=$A484)*(Stock_DataSet!$A$2:$A$6186=C$1), 0)), "")</f>
        <v>3659.15478515625</v>
      </c>
      <c r="D484" s="7" cm="1">
        <f t="array" ref="D484">IFERROR(INDEX(Stock_DataSet!$G$2:$G$6186, MATCH(1, (Stock_DataSet!$B$2:$B$6186=$A484)*(Stock_DataSet!$A$2:$A$6186=D$1), 0)), "")</f>
        <v>1493.0087890625</v>
      </c>
      <c r="E484" s="7" cm="1">
        <f t="array" ref="E484">IFERROR(INDEX(Stock_DataSet!$G$2:$G$6186, MATCH(1, (Stock_DataSet!$B$2:$B$6186=$A484)*(Stock_DataSet!$A$2:$A$6186=E$1), 0)), "")</f>
        <v>1571.29248046875</v>
      </c>
      <c r="F484" s="7" cm="1">
        <f t="array" ref="F484">IFERROR(INDEX(Stock_DataSet!$G$2:$G$6186, MATCH(1, (Stock_DataSet!$B$2:$B$6186=$A484)*(Stock_DataSet!$A$2:$A$6186=F$1), 0)), "")</f>
        <v>2636.39672851562</v>
      </c>
    </row>
    <row r="485" spans="1:6" x14ac:dyDescent="0.25">
      <c r="A485" s="10">
        <v>44454</v>
      </c>
      <c r="B485" s="7" cm="1">
        <f t="array" ref="B485">IFERROR(INDEX(Stock_DataSet!$G$2:$G$6186, MATCH(1, (Stock_DataSet!$B$2:$B$6186=$A485)*(Stock_DataSet!$A$2:$A$6186=B$1), 0)), "")</f>
        <v>2172.95434570312</v>
      </c>
      <c r="C485" s="7" cm="1">
        <f t="array" ref="C485">IFERROR(INDEX(Stock_DataSet!$G$2:$G$6186, MATCH(1, (Stock_DataSet!$B$2:$B$6186=$A485)*(Stock_DataSet!$A$2:$A$6186=C$1), 0)), "")</f>
        <v>3723.798828125</v>
      </c>
      <c r="D485" s="7" cm="1">
        <f t="array" ref="D485">IFERROR(INDEX(Stock_DataSet!$G$2:$G$6186, MATCH(1, (Stock_DataSet!$B$2:$B$6186=$A485)*(Stock_DataSet!$A$2:$A$6186=D$1), 0)), "")</f>
        <v>1491.32153320312</v>
      </c>
      <c r="E485" s="7" cm="1">
        <f t="array" ref="E485">IFERROR(INDEX(Stock_DataSet!$G$2:$G$6186, MATCH(1, (Stock_DataSet!$B$2:$B$6186=$A485)*(Stock_DataSet!$A$2:$A$6186=E$1), 0)), "")</f>
        <v>1594.86889648437</v>
      </c>
      <c r="F485" s="7" cm="1">
        <f t="array" ref="F485">IFERROR(INDEX(Stock_DataSet!$G$2:$G$6186, MATCH(1, (Stock_DataSet!$B$2:$B$6186=$A485)*(Stock_DataSet!$A$2:$A$6186=F$1), 0)), "")</f>
        <v>2648.70751953125</v>
      </c>
    </row>
    <row r="486" spans="1:6" x14ac:dyDescent="0.25">
      <c r="A486" s="10">
        <v>44455</v>
      </c>
      <c r="B486" s="7" cm="1">
        <f t="array" ref="B486">IFERROR(INDEX(Stock_DataSet!$G$2:$G$6186, MATCH(1, (Stock_DataSet!$B$2:$B$6186=$A486)*(Stock_DataSet!$A$2:$A$6186=B$1), 0)), "")</f>
        <v>2218.54565429687</v>
      </c>
      <c r="C486" s="7" cm="1">
        <f t="array" ref="C486">IFERROR(INDEX(Stock_DataSet!$G$2:$G$6186, MATCH(1, (Stock_DataSet!$B$2:$B$6186=$A486)*(Stock_DataSet!$A$2:$A$6186=C$1), 0)), "")</f>
        <v>3675.5390625</v>
      </c>
      <c r="D486" s="7" cm="1">
        <f t="array" ref="D486">IFERROR(INDEX(Stock_DataSet!$G$2:$G$6186, MATCH(1, (Stock_DataSet!$B$2:$B$6186=$A486)*(Stock_DataSet!$A$2:$A$6186=D$1), 0)), "")</f>
        <v>1503.99975585937</v>
      </c>
      <c r="E486" s="7" cm="1">
        <f t="array" ref="E486">IFERROR(INDEX(Stock_DataSet!$G$2:$G$6186, MATCH(1, (Stock_DataSet!$B$2:$B$6186=$A486)*(Stock_DataSet!$A$2:$A$6186=E$1), 0)), "")</f>
        <v>1586.29565429687</v>
      </c>
      <c r="F486" s="7" cm="1">
        <f t="array" ref="F486">IFERROR(INDEX(Stock_DataSet!$G$2:$G$6186, MATCH(1, (Stock_DataSet!$B$2:$B$6186=$A486)*(Stock_DataSet!$A$2:$A$6186=F$1), 0)), "")</f>
        <v>2641.83666992187</v>
      </c>
    </row>
    <row r="487" spans="1:6" x14ac:dyDescent="0.25">
      <c r="A487" s="10">
        <v>44456</v>
      </c>
      <c r="B487" s="7" cm="1">
        <f t="array" ref="B487">IFERROR(INDEX(Stock_DataSet!$G$2:$G$6186, MATCH(1, (Stock_DataSet!$B$2:$B$6186=$A487)*(Stock_DataSet!$A$2:$A$6186=B$1), 0)), "")</f>
        <v>2184.146484375</v>
      </c>
      <c r="C487" s="7" cm="1">
        <f t="array" ref="C487">IFERROR(INDEX(Stock_DataSet!$G$2:$G$6186, MATCH(1, (Stock_DataSet!$B$2:$B$6186=$A487)*(Stock_DataSet!$A$2:$A$6186=C$1), 0)), "")</f>
        <v>3604.49169921875</v>
      </c>
      <c r="D487" s="7" cm="1">
        <f t="array" ref="D487">IFERROR(INDEX(Stock_DataSet!$G$2:$G$6186, MATCH(1, (Stock_DataSet!$B$2:$B$6186=$A487)*(Stock_DataSet!$A$2:$A$6186=D$1), 0)), "")</f>
        <v>1525.40368652343</v>
      </c>
      <c r="E487" s="7" cm="1">
        <f t="array" ref="E487">IFERROR(INDEX(Stock_DataSet!$G$2:$G$6186, MATCH(1, (Stock_DataSet!$B$2:$B$6186=$A487)*(Stock_DataSet!$A$2:$A$6186=E$1), 0)), "")</f>
        <v>1576.09167480468</v>
      </c>
      <c r="F487" s="7" cm="1">
        <f t="array" ref="F487">IFERROR(INDEX(Stock_DataSet!$G$2:$G$6186, MATCH(1, (Stock_DataSet!$B$2:$B$6186=$A487)*(Stock_DataSet!$A$2:$A$6186=F$1), 0)), "")</f>
        <v>2597.93676757812</v>
      </c>
    </row>
    <row r="488" spans="1:6" x14ac:dyDescent="0.25">
      <c r="A488" s="10">
        <v>44459</v>
      </c>
      <c r="B488" s="7" cm="1">
        <f t="array" ref="B488">IFERROR(INDEX(Stock_DataSet!$G$2:$G$6186, MATCH(1, (Stock_DataSet!$B$2:$B$6186=$A488)*(Stock_DataSet!$A$2:$A$6186=B$1), 0)), "")</f>
        <v>2187.61865234375</v>
      </c>
      <c r="C488" s="7" cm="1">
        <f t="array" ref="C488">IFERROR(INDEX(Stock_DataSet!$G$2:$G$6186, MATCH(1, (Stock_DataSet!$B$2:$B$6186=$A488)*(Stock_DataSet!$A$2:$A$6186=C$1), 0)), "")</f>
        <v>3600.3955078125</v>
      </c>
      <c r="D488" s="7" cm="1">
        <f t="array" ref="D488">IFERROR(INDEX(Stock_DataSet!$G$2:$G$6186, MATCH(1, (Stock_DataSet!$B$2:$B$6186=$A488)*(Stock_DataSet!$A$2:$A$6186=D$1), 0)), "")</f>
        <v>1503.9033203125</v>
      </c>
      <c r="E488" s="7" cm="1">
        <f t="array" ref="E488">IFERROR(INDEX(Stock_DataSet!$G$2:$G$6186, MATCH(1, (Stock_DataSet!$B$2:$B$6186=$A488)*(Stock_DataSet!$A$2:$A$6186=E$1), 0)), "")</f>
        <v>1572.87658691406</v>
      </c>
      <c r="F488" s="7" cm="1">
        <f t="array" ref="F488">IFERROR(INDEX(Stock_DataSet!$G$2:$G$6186, MATCH(1, (Stock_DataSet!$B$2:$B$6186=$A488)*(Stock_DataSet!$A$2:$A$6186=F$1), 0)), "")</f>
        <v>2672.47045898437</v>
      </c>
    </row>
    <row r="489" spans="1:6" x14ac:dyDescent="0.25">
      <c r="A489" s="10">
        <v>44460</v>
      </c>
      <c r="B489" s="7" cm="1">
        <f t="array" ref="B489">IFERROR(INDEX(Stock_DataSet!$G$2:$G$6186, MATCH(1, (Stock_DataSet!$B$2:$B$6186=$A489)*(Stock_DataSet!$A$2:$A$6186=B$1), 0)), "")</f>
        <v>2197.07495117187</v>
      </c>
      <c r="C489" s="7" cm="1">
        <f t="array" ref="C489">IFERROR(INDEX(Stock_DataSet!$G$2:$G$6186, MATCH(1, (Stock_DataSet!$B$2:$B$6186=$A489)*(Stock_DataSet!$A$2:$A$6186=C$1), 0)), "")</f>
        <v>3637.54370117187</v>
      </c>
      <c r="D489" s="7" cm="1">
        <f t="array" ref="D489">IFERROR(INDEX(Stock_DataSet!$G$2:$G$6186, MATCH(1, (Stock_DataSet!$B$2:$B$6186=$A489)*(Stock_DataSet!$A$2:$A$6186=D$1), 0)), "")</f>
        <v>1496.28674316406</v>
      </c>
      <c r="E489" s="7" cm="1">
        <f t="array" ref="E489">IFERROR(INDEX(Stock_DataSet!$G$2:$G$6186, MATCH(1, (Stock_DataSet!$B$2:$B$6186=$A489)*(Stock_DataSet!$A$2:$A$6186=E$1), 0)), "")</f>
        <v>1601.39233398437</v>
      </c>
      <c r="F489" s="7" cm="1">
        <f t="array" ref="F489">IFERROR(INDEX(Stock_DataSet!$G$2:$G$6186, MATCH(1, (Stock_DataSet!$B$2:$B$6186=$A489)*(Stock_DataSet!$A$2:$A$6186=F$1), 0)), "")</f>
        <v>2684.01782226562</v>
      </c>
    </row>
    <row r="490" spans="1:6" x14ac:dyDescent="0.25">
      <c r="A490" s="10">
        <v>44461</v>
      </c>
      <c r="B490" s="7" cm="1">
        <f t="array" ref="B490">IFERROR(INDEX(Stock_DataSet!$G$2:$G$6186, MATCH(1, (Stock_DataSet!$B$2:$B$6186=$A490)*(Stock_DataSet!$A$2:$A$6186=B$1), 0)), "")</f>
        <v>2220.64721679687</v>
      </c>
      <c r="C490" s="7" cm="1">
        <f t="array" ref="C490">IFERROR(INDEX(Stock_DataSet!$G$2:$G$6186, MATCH(1, (Stock_DataSet!$B$2:$B$6186=$A490)*(Stock_DataSet!$A$2:$A$6186=C$1), 0)), "")</f>
        <v>3636.79052734375</v>
      </c>
      <c r="D490" s="7" cm="1">
        <f t="array" ref="D490">IFERROR(INDEX(Stock_DataSet!$G$2:$G$6186, MATCH(1, (Stock_DataSet!$B$2:$B$6186=$A490)*(Stock_DataSet!$A$2:$A$6186=D$1), 0)), "")</f>
        <v>1478.69128417968</v>
      </c>
      <c r="E490" s="7" cm="1">
        <f t="array" ref="E490">IFERROR(INDEX(Stock_DataSet!$G$2:$G$6186, MATCH(1, (Stock_DataSet!$B$2:$B$6186=$A490)*(Stock_DataSet!$A$2:$A$6186=E$1), 0)), "")</f>
        <v>1599.94775390625</v>
      </c>
      <c r="F490" s="7" cm="1">
        <f t="array" ref="F490">IFERROR(INDEX(Stock_DataSet!$G$2:$G$6186, MATCH(1, (Stock_DataSet!$B$2:$B$6186=$A490)*(Stock_DataSet!$A$2:$A$6186=F$1), 0)), "")</f>
        <v>2657.34448242187</v>
      </c>
    </row>
    <row r="491" spans="1:6" x14ac:dyDescent="0.25">
      <c r="A491" s="10">
        <v>44462</v>
      </c>
      <c r="B491" s="7" cm="1">
        <f t="array" ref="B491">IFERROR(INDEX(Stock_DataSet!$G$2:$G$6186, MATCH(1, (Stock_DataSet!$B$2:$B$6186=$A491)*(Stock_DataSet!$A$2:$A$6186=B$1), 0)), "")</f>
        <v>2274.91870117187</v>
      </c>
      <c r="C491" s="7" cm="1">
        <f t="array" ref="C491">IFERROR(INDEX(Stock_DataSet!$G$2:$G$6186, MATCH(1, (Stock_DataSet!$B$2:$B$6186=$A491)*(Stock_DataSet!$A$2:$A$6186=C$1), 0)), "")</f>
        <v>3643.47607421875</v>
      </c>
      <c r="D491" s="7" cm="1">
        <f t="array" ref="D491">IFERROR(INDEX(Stock_DataSet!$G$2:$G$6186, MATCH(1, (Stock_DataSet!$B$2:$B$6186=$A491)*(Stock_DataSet!$A$2:$A$6186=D$1), 0)), "")</f>
        <v>1513.689453125</v>
      </c>
      <c r="E491" s="7" cm="1">
        <f t="array" ref="E491">IFERROR(INDEX(Stock_DataSet!$G$2:$G$6186, MATCH(1, (Stock_DataSet!$B$2:$B$6186=$A491)*(Stock_DataSet!$A$2:$A$6186=E$1), 0)), "")</f>
        <v>1623.85046386718</v>
      </c>
      <c r="F491" s="7" cm="1">
        <f t="array" ref="F491">IFERROR(INDEX(Stock_DataSet!$G$2:$G$6186, MATCH(1, (Stock_DataSet!$B$2:$B$6186=$A491)*(Stock_DataSet!$A$2:$A$6186=F$1), 0)), "")</f>
        <v>2655.24487304687</v>
      </c>
    </row>
    <row r="492" spans="1:6" x14ac:dyDescent="0.25">
      <c r="A492" s="10">
        <v>44463</v>
      </c>
      <c r="B492" s="7" cm="1">
        <f t="array" ref="B492">IFERROR(INDEX(Stock_DataSet!$G$2:$G$6186, MATCH(1, (Stock_DataSet!$B$2:$B$6186=$A492)*(Stock_DataSet!$A$2:$A$6186=B$1), 0)), "")</f>
        <v>2268.34008789062</v>
      </c>
      <c r="C492" s="7" cm="1">
        <f t="array" ref="C492">IFERROR(INDEX(Stock_DataSet!$G$2:$G$6186, MATCH(1, (Stock_DataSet!$B$2:$B$6186=$A492)*(Stock_DataSet!$A$2:$A$6186=C$1), 0)), "")</f>
        <v>3645.40673828125</v>
      </c>
      <c r="D492" s="7" cm="1">
        <f t="array" ref="D492">IFERROR(INDEX(Stock_DataSet!$G$2:$G$6186, MATCH(1, (Stock_DataSet!$B$2:$B$6186=$A492)*(Stock_DataSet!$A$2:$A$6186=D$1), 0)), "")</f>
        <v>1544.10778808593</v>
      </c>
      <c r="E492" s="7" cm="1">
        <f t="array" ref="E492">IFERROR(INDEX(Stock_DataSet!$G$2:$G$6186, MATCH(1, (Stock_DataSet!$B$2:$B$6186=$A492)*(Stock_DataSet!$A$2:$A$6186=E$1), 0)), "")</f>
        <v>1643.69958496093</v>
      </c>
      <c r="F492" s="7" cm="1">
        <f t="array" ref="F492">IFERROR(INDEX(Stock_DataSet!$G$2:$G$6186, MATCH(1, (Stock_DataSet!$B$2:$B$6186=$A492)*(Stock_DataSet!$A$2:$A$6186=F$1), 0)), "")</f>
        <v>2621.22265625</v>
      </c>
    </row>
    <row r="493" spans="1:6" x14ac:dyDescent="0.25">
      <c r="A493" s="10">
        <v>44466</v>
      </c>
      <c r="B493" s="7" cm="1">
        <f t="array" ref="B493">IFERROR(INDEX(Stock_DataSet!$G$2:$G$6186, MATCH(1, (Stock_DataSet!$B$2:$B$6186=$A493)*(Stock_DataSet!$A$2:$A$6186=B$1), 0)), "")</f>
        <v>2306.48559570312</v>
      </c>
      <c r="C493" s="7" cm="1">
        <f t="array" ref="C493">IFERROR(INDEX(Stock_DataSet!$G$2:$G$6186, MATCH(1, (Stock_DataSet!$B$2:$B$6186=$A493)*(Stock_DataSet!$A$2:$A$6186=C$1), 0)), "")</f>
        <v>3613.06079101562</v>
      </c>
      <c r="D493" s="7" cm="1">
        <f t="array" ref="D493">IFERROR(INDEX(Stock_DataSet!$G$2:$G$6186, MATCH(1, (Stock_DataSet!$B$2:$B$6186=$A493)*(Stock_DataSet!$A$2:$A$6186=D$1), 0)), "")</f>
        <v>1566.81311035156</v>
      </c>
      <c r="E493" s="7" cm="1">
        <f t="array" ref="E493">IFERROR(INDEX(Stock_DataSet!$G$2:$G$6186, MATCH(1, (Stock_DataSet!$B$2:$B$6186=$A493)*(Stock_DataSet!$A$2:$A$6186=E$1), 0)), "")</f>
        <v>1603.908203125</v>
      </c>
      <c r="F493" s="7" cm="1">
        <f t="array" ref="F493">IFERROR(INDEX(Stock_DataSet!$G$2:$G$6186, MATCH(1, (Stock_DataSet!$B$2:$B$6186=$A493)*(Stock_DataSet!$A$2:$A$6186=F$1), 0)), "")</f>
        <v>2585.76928710937</v>
      </c>
    </row>
    <row r="494" spans="1:6" x14ac:dyDescent="0.25">
      <c r="A494" s="10">
        <v>44467</v>
      </c>
      <c r="B494" s="7" cm="1">
        <f t="array" ref="B494">IFERROR(INDEX(Stock_DataSet!$G$2:$G$6186, MATCH(1, (Stock_DataSet!$B$2:$B$6186=$A494)*(Stock_DataSet!$A$2:$A$6186=B$1), 0)), "")</f>
        <v>2328.0478515625</v>
      </c>
      <c r="C494" s="7" cm="1">
        <f t="array" ref="C494">IFERROR(INDEX(Stock_DataSet!$G$2:$G$6186, MATCH(1, (Stock_DataSet!$B$2:$B$6186=$A494)*(Stock_DataSet!$A$2:$A$6186=C$1), 0)), "")</f>
        <v>3558.63354492187</v>
      </c>
      <c r="D494" s="7" cm="1">
        <f t="array" ref="D494">IFERROR(INDEX(Stock_DataSet!$G$2:$G$6186, MATCH(1, (Stock_DataSet!$B$2:$B$6186=$A494)*(Stock_DataSet!$A$2:$A$6186=D$1), 0)), "")</f>
        <v>1557.12353515625</v>
      </c>
      <c r="E494" s="7" cm="1">
        <f t="array" ref="E494">IFERROR(INDEX(Stock_DataSet!$G$2:$G$6186, MATCH(1, (Stock_DataSet!$B$2:$B$6186=$A494)*(Stock_DataSet!$A$2:$A$6186=E$1), 0)), "")</f>
        <v>1572.17761230468</v>
      </c>
      <c r="F494" s="7" cm="1">
        <f t="array" ref="F494">IFERROR(INDEX(Stock_DataSet!$G$2:$G$6186, MATCH(1, (Stock_DataSet!$B$2:$B$6186=$A494)*(Stock_DataSet!$A$2:$A$6186=F$1), 0)), "")</f>
        <v>2599.46411132812</v>
      </c>
    </row>
    <row r="495" spans="1:6" x14ac:dyDescent="0.25">
      <c r="A495" s="10">
        <v>44468</v>
      </c>
      <c r="B495" s="7" cm="1">
        <f t="array" ref="B495">IFERROR(INDEX(Stock_DataSet!$G$2:$G$6186, MATCH(1, (Stock_DataSet!$B$2:$B$6186=$A495)*(Stock_DataSet!$A$2:$A$6186=B$1), 0)), "")</f>
        <v>2309.59204101562</v>
      </c>
      <c r="C495" s="7" cm="1">
        <f t="array" ref="C495">IFERROR(INDEX(Stock_DataSet!$G$2:$G$6186, MATCH(1, (Stock_DataSet!$B$2:$B$6186=$A495)*(Stock_DataSet!$A$2:$A$6186=C$1), 0)), "")</f>
        <v>3570.6396484375</v>
      </c>
      <c r="D495" s="7" cm="1">
        <f t="array" ref="D495">IFERROR(INDEX(Stock_DataSet!$G$2:$G$6186, MATCH(1, (Stock_DataSet!$B$2:$B$6186=$A495)*(Stock_DataSet!$A$2:$A$6186=D$1), 0)), "")</f>
        <v>1536.68395996093</v>
      </c>
      <c r="E495" s="7" cm="1">
        <f t="array" ref="E495">IFERROR(INDEX(Stock_DataSet!$G$2:$G$6186, MATCH(1, (Stock_DataSet!$B$2:$B$6186=$A495)*(Stock_DataSet!$A$2:$A$6186=E$1), 0)), "")</f>
        <v>1576.97680664062</v>
      </c>
      <c r="F495" s="7" cm="1">
        <f t="array" ref="F495">IFERROR(INDEX(Stock_DataSet!$G$2:$G$6186, MATCH(1, (Stock_DataSet!$B$2:$B$6186=$A495)*(Stock_DataSet!$A$2:$A$6186=F$1), 0)), "")</f>
        <v>2562.67431640625</v>
      </c>
    </row>
    <row r="496" spans="1:6" x14ac:dyDescent="0.25">
      <c r="A496" s="10">
        <v>44469</v>
      </c>
      <c r="B496" s="7" cm="1">
        <f t="array" ref="B496">IFERROR(INDEX(Stock_DataSet!$G$2:$G$6186, MATCH(1, (Stock_DataSet!$B$2:$B$6186=$A496)*(Stock_DataSet!$A$2:$A$6186=B$1), 0)), "")</f>
        <v>2301.734375</v>
      </c>
      <c r="C496" s="7" cm="1">
        <f t="array" ref="C496">IFERROR(INDEX(Stock_DataSet!$G$2:$G$6186, MATCH(1, (Stock_DataSet!$B$2:$B$6186=$A496)*(Stock_DataSet!$A$2:$A$6186=C$1), 0)), "")</f>
        <v>3555.24365234375</v>
      </c>
      <c r="D496" s="7" cm="1">
        <f t="array" ref="D496">IFERROR(INDEX(Stock_DataSet!$G$2:$G$6186, MATCH(1, (Stock_DataSet!$B$2:$B$6186=$A496)*(Stock_DataSet!$A$2:$A$6186=D$1), 0)), "")</f>
        <v>1537.74450683593</v>
      </c>
      <c r="E496" s="7" cm="1">
        <f t="array" ref="E496">IFERROR(INDEX(Stock_DataSet!$G$2:$G$6186, MATCH(1, (Stock_DataSet!$B$2:$B$6186=$A496)*(Stock_DataSet!$A$2:$A$6186=E$1), 0)), "")</f>
        <v>1561.08825683593</v>
      </c>
      <c r="F496" s="7" cm="1">
        <f t="array" ref="F496">IFERROR(INDEX(Stock_DataSet!$G$2:$G$6186, MATCH(1, (Stock_DataSet!$B$2:$B$6186=$A496)*(Stock_DataSet!$A$2:$A$6186=F$1), 0)), "")</f>
        <v>2578.4208984375</v>
      </c>
    </row>
    <row r="497" spans="1:6" x14ac:dyDescent="0.25">
      <c r="A497" s="10">
        <v>44470</v>
      </c>
      <c r="B497" s="7" cm="1">
        <f t="array" ref="B497">IFERROR(INDEX(Stock_DataSet!$G$2:$G$6186, MATCH(1, (Stock_DataSet!$B$2:$B$6186=$A497)*(Stock_DataSet!$A$2:$A$6186=B$1), 0)), "")</f>
        <v>2305.80004882812</v>
      </c>
      <c r="C497" s="7" cm="1">
        <f t="array" ref="C497">IFERROR(INDEX(Stock_DataSet!$G$2:$G$6186, MATCH(1, (Stock_DataSet!$B$2:$B$6186=$A497)*(Stock_DataSet!$A$2:$A$6186=C$1), 0)), "")</f>
        <v>3512.53979492187</v>
      </c>
      <c r="D497" s="7" cm="1">
        <f t="array" ref="D497">IFERROR(INDEX(Stock_DataSet!$G$2:$G$6186, MATCH(1, (Stock_DataSet!$B$2:$B$6186=$A497)*(Stock_DataSet!$A$2:$A$6186=D$1), 0)), "")</f>
        <v>1525.93383789062</v>
      </c>
      <c r="E497" s="7" cm="1">
        <f t="array" ref="E497">IFERROR(INDEX(Stock_DataSet!$G$2:$G$6186, MATCH(1, (Stock_DataSet!$B$2:$B$6186=$A497)*(Stock_DataSet!$A$2:$A$6186=E$1), 0)), "")</f>
        <v>1551.72290039062</v>
      </c>
      <c r="F497" s="7" cm="1">
        <f t="array" ref="F497">IFERROR(INDEX(Stock_DataSet!$G$2:$G$6186, MATCH(1, (Stock_DataSet!$B$2:$B$6186=$A497)*(Stock_DataSet!$A$2:$A$6186=F$1), 0)), "")</f>
        <v>2580.56787109375</v>
      </c>
    </row>
    <row r="498" spans="1:6" x14ac:dyDescent="0.25">
      <c r="A498" s="10">
        <v>44473</v>
      </c>
      <c r="B498" s="7" cm="1">
        <f t="array" ref="B498">IFERROR(INDEX(Stock_DataSet!$G$2:$G$6186, MATCH(1, (Stock_DataSet!$B$2:$B$6186=$A498)*(Stock_DataSet!$A$2:$A$6186=B$1), 0)), "")</f>
        <v>2335.44848632812</v>
      </c>
      <c r="C498" s="7" cm="1">
        <f t="array" ref="C498">IFERROR(INDEX(Stock_DataSet!$G$2:$G$6186, MATCH(1, (Stock_DataSet!$B$2:$B$6186=$A498)*(Stock_DataSet!$A$2:$A$6186=C$1), 0)), "")</f>
        <v>3553.12451171875</v>
      </c>
      <c r="D498" s="7" cm="1">
        <f t="array" ref="D498">IFERROR(INDEX(Stock_DataSet!$G$2:$G$6186, MATCH(1, (Stock_DataSet!$B$2:$B$6186=$A498)*(Stock_DataSet!$A$2:$A$6186=D$1), 0)), "")</f>
        <v>1528.87451171875</v>
      </c>
      <c r="E498" s="7" cm="1">
        <f t="array" ref="E498">IFERROR(INDEX(Stock_DataSet!$G$2:$G$6186, MATCH(1, (Stock_DataSet!$B$2:$B$6186=$A498)*(Stock_DataSet!$A$2:$A$6186=E$1), 0)), "")</f>
        <v>1564.39636230468</v>
      </c>
      <c r="F498" s="7" cm="1">
        <f t="array" ref="F498">IFERROR(INDEX(Stock_DataSet!$G$2:$G$6186, MATCH(1, (Stock_DataSet!$B$2:$B$6186=$A498)*(Stock_DataSet!$A$2:$A$6186=F$1), 0)), "")</f>
        <v>2563.533203125</v>
      </c>
    </row>
    <row r="499" spans="1:6" x14ac:dyDescent="0.25">
      <c r="A499" s="10">
        <v>44474</v>
      </c>
      <c r="B499" s="7" cm="1">
        <f t="array" ref="B499">IFERROR(INDEX(Stock_DataSet!$G$2:$G$6186, MATCH(1, (Stock_DataSet!$B$2:$B$6186=$A499)*(Stock_DataSet!$A$2:$A$6186=B$1), 0)), "")</f>
        <v>2383.91796875</v>
      </c>
      <c r="C499" s="7" cm="1">
        <f t="array" ref="C499">IFERROR(INDEX(Stock_DataSet!$G$2:$G$6186, MATCH(1, (Stock_DataSet!$B$2:$B$6186=$A499)*(Stock_DataSet!$A$2:$A$6186=C$1), 0)), "")</f>
        <v>3609.62353515625</v>
      </c>
      <c r="D499" s="7" cm="1">
        <f t="array" ref="D499">IFERROR(INDEX(Stock_DataSet!$G$2:$G$6186, MATCH(1, (Stock_DataSet!$B$2:$B$6186=$A499)*(Stock_DataSet!$A$2:$A$6186=D$1), 0)), "")</f>
        <v>1538.2265625</v>
      </c>
      <c r="E499" s="7" cm="1">
        <f t="array" ref="E499">IFERROR(INDEX(Stock_DataSet!$G$2:$G$6186, MATCH(1, (Stock_DataSet!$B$2:$B$6186=$A499)*(Stock_DataSet!$A$2:$A$6186=E$1), 0)), "")</f>
        <v>1577.48950195312</v>
      </c>
      <c r="F499" s="7" cm="1">
        <f t="array" ref="F499">IFERROR(INDEX(Stock_DataSet!$G$2:$G$6186, MATCH(1, (Stock_DataSet!$B$2:$B$6186=$A499)*(Stock_DataSet!$A$2:$A$6186=F$1), 0)), "")</f>
        <v>2584.95825195312</v>
      </c>
    </row>
    <row r="500" spans="1:6" x14ac:dyDescent="0.25">
      <c r="A500" s="10">
        <v>44475</v>
      </c>
      <c r="B500" s="7" cm="1">
        <f t="array" ref="B500">IFERROR(INDEX(Stock_DataSet!$G$2:$G$6186, MATCH(1, (Stock_DataSet!$B$2:$B$6186=$A500)*(Stock_DataSet!$A$2:$A$6186=B$1), 0)), "")</f>
        <v>2338.82885742187</v>
      </c>
      <c r="C500" s="7" cm="1">
        <f t="array" ref="C500">IFERROR(INDEX(Stock_DataSet!$G$2:$G$6186, MATCH(1, (Stock_DataSet!$B$2:$B$6186=$A500)*(Stock_DataSet!$A$2:$A$6186=C$1), 0)), "")</f>
        <v>3588.53051757812</v>
      </c>
      <c r="D500" s="7" cm="1">
        <f t="array" ref="D500">IFERROR(INDEX(Stock_DataSet!$G$2:$G$6186, MATCH(1, (Stock_DataSet!$B$2:$B$6186=$A500)*(Stock_DataSet!$A$2:$A$6186=D$1), 0)), "")</f>
        <v>1556.97900390625</v>
      </c>
      <c r="E500" s="7" cm="1">
        <f t="array" ref="E500">IFERROR(INDEX(Stock_DataSet!$G$2:$G$6186, MATCH(1, (Stock_DataSet!$B$2:$B$6186=$A500)*(Stock_DataSet!$A$2:$A$6186=E$1), 0)), "")</f>
        <v>1559.55065917968</v>
      </c>
      <c r="F500" s="7" cm="1">
        <f t="array" ref="F500">IFERROR(INDEX(Stock_DataSet!$G$2:$G$6186, MATCH(1, (Stock_DataSet!$B$2:$B$6186=$A500)*(Stock_DataSet!$A$2:$A$6186=F$1), 0)), "")</f>
        <v>2563.39038085937</v>
      </c>
    </row>
    <row r="501" spans="1:6" x14ac:dyDescent="0.25">
      <c r="A501" s="10">
        <v>44476</v>
      </c>
      <c r="B501" s="7" cm="1">
        <f t="array" ref="B501">IFERROR(INDEX(Stock_DataSet!$G$2:$G$6186, MATCH(1, (Stock_DataSet!$B$2:$B$6186=$A501)*(Stock_DataSet!$A$2:$A$6186=B$1), 0)), "")</f>
        <v>2350.29541015625</v>
      </c>
      <c r="C501" s="7" cm="1">
        <f t="array" ref="C501">IFERROR(INDEX(Stock_DataSet!$G$2:$G$6186, MATCH(1, (Stock_DataSet!$B$2:$B$6186=$A501)*(Stock_DataSet!$A$2:$A$6186=C$1), 0)), "")</f>
        <v>3665.74584960937</v>
      </c>
      <c r="D501" s="7" cm="1">
        <f t="array" ref="D501">IFERROR(INDEX(Stock_DataSet!$G$2:$G$6186, MATCH(1, (Stock_DataSet!$B$2:$B$6186=$A501)*(Stock_DataSet!$A$2:$A$6186=D$1), 0)), "")</f>
        <v>1552.73681640625</v>
      </c>
      <c r="E501" s="7" cm="1">
        <f t="array" ref="E501">IFERROR(INDEX(Stock_DataSet!$G$2:$G$6186, MATCH(1, (Stock_DataSet!$B$2:$B$6186=$A501)*(Stock_DataSet!$A$2:$A$6186=E$1), 0)), "")</f>
        <v>1575.81188964843</v>
      </c>
      <c r="F501" s="7" cm="1">
        <f t="array" ref="F501">IFERROR(INDEX(Stock_DataSet!$G$2:$G$6186, MATCH(1, (Stock_DataSet!$B$2:$B$6186=$A501)*(Stock_DataSet!$A$2:$A$6186=F$1), 0)), "")</f>
        <v>2547.50073242187</v>
      </c>
    </row>
    <row r="502" spans="1:6" x14ac:dyDescent="0.25">
      <c r="A502" s="10">
        <v>44477</v>
      </c>
      <c r="B502" s="7" cm="1">
        <f t="array" ref="B502">IFERROR(INDEX(Stock_DataSet!$G$2:$G$6186, MATCH(1, (Stock_DataSet!$B$2:$B$6186=$A502)*(Stock_DataSet!$A$2:$A$6186=B$1), 0)), "")</f>
        <v>2440.61059570312</v>
      </c>
      <c r="C502" s="7" cm="1">
        <f t="array" ref="C502">IFERROR(INDEX(Stock_DataSet!$G$2:$G$6186, MATCH(1, (Stock_DataSet!$B$2:$B$6186=$A502)*(Stock_DataSet!$A$2:$A$6186=C$1), 0)), "")</f>
        <v>3706.00146484375</v>
      </c>
      <c r="D502" s="7" cm="1">
        <f t="array" ref="D502">IFERROR(INDEX(Stock_DataSet!$G$2:$G$6186, MATCH(1, (Stock_DataSet!$B$2:$B$6186=$A502)*(Stock_DataSet!$A$2:$A$6186=D$1), 0)), "")</f>
        <v>1545.16833496093</v>
      </c>
      <c r="E502" s="7" cm="1">
        <f t="array" ref="E502">IFERROR(INDEX(Stock_DataSet!$G$2:$G$6186, MATCH(1, (Stock_DataSet!$B$2:$B$6186=$A502)*(Stock_DataSet!$A$2:$A$6186=E$1), 0)), "")</f>
        <v>1606.42431640625</v>
      </c>
      <c r="F502" s="7" cm="1">
        <f t="array" ref="F502">IFERROR(INDEX(Stock_DataSet!$G$2:$G$6186, MATCH(1, (Stock_DataSet!$B$2:$B$6186=$A502)*(Stock_DataSet!$A$2:$A$6186=F$1), 0)), "")</f>
        <v>2519.49096679687</v>
      </c>
    </row>
    <row r="503" spans="1:6" x14ac:dyDescent="0.25">
      <c r="A503" s="10">
        <v>44480</v>
      </c>
      <c r="B503" s="7" cm="1">
        <f t="array" ref="B503">IFERROR(INDEX(Stock_DataSet!$G$2:$G$6186, MATCH(1, (Stock_DataSet!$B$2:$B$6186=$A503)*(Stock_DataSet!$A$2:$A$6186=B$1), 0)), "")</f>
        <v>2423.6162109375</v>
      </c>
      <c r="C503" s="7" cm="1">
        <f t="array" ref="C503">IFERROR(INDEX(Stock_DataSet!$G$2:$G$6186, MATCH(1, (Stock_DataSet!$B$2:$B$6186=$A503)*(Stock_DataSet!$A$2:$A$6186=C$1), 0)), "")</f>
        <v>3470.54248046875</v>
      </c>
      <c r="D503" s="7" cm="1">
        <f t="array" ref="D503">IFERROR(INDEX(Stock_DataSet!$G$2:$G$6186, MATCH(1, (Stock_DataSet!$B$2:$B$6186=$A503)*(Stock_DataSet!$A$2:$A$6186=D$1), 0)), "")</f>
        <v>1575.201171875</v>
      </c>
      <c r="E503" s="7" cm="1">
        <f t="array" ref="E503">IFERROR(INDEX(Stock_DataSet!$G$2:$G$6186, MATCH(1, (Stock_DataSet!$B$2:$B$6186=$A503)*(Stock_DataSet!$A$2:$A$6186=E$1), 0)), "")</f>
        <v>1575.76550292968</v>
      </c>
      <c r="F503" s="7" cm="1">
        <f t="array" ref="F503">IFERROR(INDEX(Stock_DataSet!$G$2:$G$6186, MATCH(1, (Stock_DataSet!$B$2:$B$6186=$A503)*(Stock_DataSet!$A$2:$A$6186=F$1), 0)), "")</f>
        <v>2524.31030273437</v>
      </c>
    </row>
    <row r="504" spans="1:6" x14ac:dyDescent="0.25">
      <c r="A504" s="10">
        <v>44481</v>
      </c>
      <c r="B504" s="7" cm="1">
        <f t="array" ref="B504">IFERROR(INDEX(Stock_DataSet!$G$2:$G$6186, MATCH(1, (Stock_DataSet!$B$2:$B$6186=$A504)*(Stock_DataSet!$A$2:$A$6186=B$1), 0)), "")</f>
        <v>2437.45849609375</v>
      </c>
      <c r="C504" s="7" cm="1">
        <f t="array" ref="C504">IFERROR(INDEX(Stock_DataSet!$G$2:$G$6186, MATCH(1, (Stock_DataSet!$B$2:$B$6186=$A504)*(Stock_DataSet!$A$2:$A$6186=C$1), 0)), "")</f>
        <v>3439.703125</v>
      </c>
      <c r="D504" s="7" cm="1">
        <f t="array" ref="D504">IFERROR(INDEX(Stock_DataSet!$G$2:$G$6186, MATCH(1, (Stock_DataSet!$B$2:$B$6186=$A504)*(Stock_DataSet!$A$2:$A$6186=D$1), 0)), "")</f>
        <v>1571.15173339843</v>
      </c>
      <c r="E504" s="7" cm="1">
        <f t="array" ref="E504">IFERROR(INDEX(Stock_DataSet!$G$2:$G$6186, MATCH(1, (Stock_DataSet!$B$2:$B$6186=$A504)*(Stock_DataSet!$A$2:$A$6186=E$1), 0)), "")</f>
        <v>1570.36047363281</v>
      </c>
      <c r="F504" s="7" cm="1">
        <f t="array" ref="F504">IFERROR(INDEX(Stock_DataSet!$G$2:$G$6186, MATCH(1, (Stock_DataSet!$B$2:$B$6186=$A504)*(Stock_DataSet!$A$2:$A$6186=F$1), 0)), "")</f>
        <v>2553.94189453125</v>
      </c>
    </row>
    <row r="505" spans="1:6" x14ac:dyDescent="0.25">
      <c r="A505" s="10">
        <v>44482</v>
      </c>
      <c r="B505" s="7" cm="1">
        <f t="array" ref="B505">IFERROR(INDEX(Stock_DataSet!$G$2:$G$6186, MATCH(1, (Stock_DataSet!$B$2:$B$6186=$A505)*(Stock_DataSet!$A$2:$A$6186=B$1), 0)), "")</f>
        <v>2462.26416015625</v>
      </c>
      <c r="C505" s="7" cm="1">
        <f t="array" ref="C505">IFERROR(INDEX(Stock_DataSet!$G$2:$G$6186, MATCH(1, (Stock_DataSet!$B$2:$B$6186=$A505)*(Stock_DataSet!$A$2:$A$6186=C$1), 0)), "")</f>
        <v>3441.91625976562</v>
      </c>
      <c r="D505" s="7" cm="1">
        <f t="array" ref="D505">IFERROR(INDEX(Stock_DataSet!$G$2:$G$6186, MATCH(1, (Stock_DataSet!$B$2:$B$6186=$A505)*(Stock_DataSet!$A$2:$A$6186=D$1), 0)), "")</f>
        <v>1580.60034179687</v>
      </c>
      <c r="E505" s="7" cm="1">
        <f t="array" ref="E505">IFERROR(INDEX(Stock_DataSet!$G$2:$G$6186, MATCH(1, (Stock_DataSet!$B$2:$B$6186=$A505)*(Stock_DataSet!$A$2:$A$6186=E$1), 0)), "")</f>
        <v>1592.77233886718</v>
      </c>
      <c r="F505" s="7" cm="1">
        <f t="array" ref="F505">IFERROR(INDEX(Stock_DataSet!$G$2:$G$6186, MATCH(1, (Stock_DataSet!$B$2:$B$6186=$A505)*(Stock_DataSet!$A$2:$A$6186=F$1), 0)), "")</f>
        <v>2525.884765625</v>
      </c>
    </row>
    <row r="506" spans="1:6" x14ac:dyDescent="0.25">
      <c r="A506" s="10">
        <v>44483</v>
      </c>
      <c r="B506" s="7" cm="1">
        <f t="array" ref="B506">IFERROR(INDEX(Stock_DataSet!$G$2:$G$6186, MATCH(1, (Stock_DataSet!$B$2:$B$6186=$A506)*(Stock_DataSet!$A$2:$A$6186=B$1), 0)), "")</f>
        <v>2467.24365234375</v>
      </c>
      <c r="C506" s="7" cm="1">
        <f t="array" ref="C506">IFERROR(INDEX(Stock_DataSet!$G$2:$G$6186, MATCH(1, (Stock_DataSet!$B$2:$B$6186=$A506)*(Stock_DataSet!$A$2:$A$6186=C$1), 0)), "")</f>
        <v>3407.24389648437</v>
      </c>
      <c r="D506" s="7" cm="1">
        <f t="array" ref="D506">IFERROR(INDEX(Stock_DataSet!$G$2:$G$6186, MATCH(1, (Stock_DataSet!$B$2:$B$6186=$A506)*(Stock_DataSet!$A$2:$A$6186=D$1), 0)), "")</f>
        <v>1626.87866210937</v>
      </c>
      <c r="E506" s="7" cm="1">
        <f t="array" ref="E506">IFERROR(INDEX(Stock_DataSet!$G$2:$G$6186, MATCH(1, (Stock_DataSet!$B$2:$B$6186=$A506)*(Stock_DataSet!$A$2:$A$6186=E$1), 0)), "")</f>
        <v>1598.8759765625</v>
      </c>
      <c r="F506" s="7" cm="1">
        <f t="array" ref="F506">IFERROR(INDEX(Stock_DataSet!$G$2:$G$6186, MATCH(1, (Stock_DataSet!$B$2:$B$6186=$A506)*(Stock_DataSet!$A$2:$A$6186=F$1), 0)), "")</f>
        <v>2528.55688476562</v>
      </c>
    </row>
    <row r="507" spans="1:6" x14ac:dyDescent="0.25">
      <c r="A507" s="10">
        <v>44487</v>
      </c>
      <c r="B507" s="7" cm="1">
        <f t="array" ref="B507">IFERROR(INDEX(Stock_DataSet!$G$2:$G$6186, MATCH(1, (Stock_DataSet!$B$2:$B$6186=$A507)*(Stock_DataSet!$A$2:$A$6186=B$1), 0)), "")</f>
        <v>2473.822265625</v>
      </c>
      <c r="C507" s="7" cm="1">
        <f t="array" ref="C507">IFERROR(INDEX(Stock_DataSet!$G$2:$G$6186, MATCH(1, (Stock_DataSet!$B$2:$B$6186=$A507)*(Stock_DataSet!$A$2:$A$6186=C$1), 0)), "")</f>
        <v>3440.92504882812</v>
      </c>
      <c r="D507" s="7" cm="1">
        <f t="array" ref="D507">IFERROR(INDEX(Stock_DataSet!$G$2:$G$6186, MATCH(1, (Stock_DataSet!$B$2:$B$6186=$A507)*(Stock_DataSet!$A$2:$A$6186=D$1), 0)), "")</f>
        <v>1610.39208984375</v>
      </c>
      <c r="E507" s="7" cm="1">
        <f t="array" ref="E507">IFERROR(INDEX(Stock_DataSet!$G$2:$G$6186, MATCH(1, (Stock_DataSet!$B$2:$B$6186=$A507)*(Stock_DataSet!$A$2:$A$6186=E$1), 0)), "")</f>
        <v>1670.07189941406</v>
      </c>
      <c r="F507" s="7" cm="1">
        <f t="array" ref="F507">IFERROR(INDEX(Stock_DataSet!$G$2:$G$6186, MATCH(1, (Stock_DataSet!$B$2:$B$6186=$A507)*(Stock_DataSet!$A$2:$A$6186=F$1), 0)), "")</f>
        <v>2532.8037109375</v>
      </c>
    </row>
    <row r="508" spans="1:6" x14ac:dyDescent="0.25">
      <c r="A508" s="10">
        <v>44488</v>
      </c>
      <c r="B508" s="7" cm="1">
        <f t="array" ref="B508">IFERROR(INDEX(Stock_DataSet!$G$2:$G$6186, MATCH(1, (Stock_DataSet!$B$2:$B$6186=$A508)*(Stock_DataSet!$A$2:$A$6186=B$1), 0)), "")</f>
        <v>2495.97827148437</v>
      </c>
      <c r="C508" s="7" cm="1">
        <f t="array" ref="C508">IFERROR(INDEX(Stock_DataSet!$G$2:$G$6186, MATCH(1, (Stock_DataSet!$B$2:$B$6186=$A508)*(Stock_DataSet!$A$2:$A$6186=C$1), 0)), "")</f>
        <v>3428.66040039062</v>
      </c>
      <c r="D508" s="7" cm="1">
        <f t="array" ref="D508">IFERROR(INDEX(Stock_DataSet!$G$2:$G$6186, MATCH(1, (Stock_DataSet!$B$2:$B$6186=$A508)*(Stock_DataSet!$A$2:$A$6186=D$1), 0)), "")</f>
        <v>1628.13208007812</v>
      </c>
      <c r="E508" s="7" cm="1">
        <f t="array" ref="E508">IFERROR(INDEX(Stock_DataSet!$G$2:$G$6186, MATCH(1, (Stock_DataSet!$B$2:$B$6186=$A508)*(Stock_DataSet!$A$2:$A$6186=E$1), 0)), "")</f>
        <v>1698.0283203125</v>
      </c>
      <c r="F508" s="7" cm="1">
        <f t="array" ref="F508">IFERROR(INDEX(Stock_DataSet!$G$2:$G$6186, MATCH(1, (Stock_DataSet!$B$2:$B$6186=$A508)*(Stock_DataSet!$A$2:$A$6186=F$1), 0)), "")</f>
        <v>2430.4990234375</v>
      </c>
    </row>
    <row r="509" spans="1:6" x14ac:dyDescent="0.25">
      <c r="A509" s="10">
        <v>44489</v>
      </c>
      <c r="B509" s="7" cm="1">
        <f t="array" ref="B509">IFERROR(INDEX(Stock_DataSet!$G$2:$G$6186, MATCH(1, (Stock_DataSet!$B$2:$B$6186=$A509)*(Stock_DataSet!$A$2:$A$6186=B$1), 0)), "")</f>
        <v>2467.24365234375</v>
      </c>
      <c r="C509" s="7" cm="1">
        <f t="array" ref="C509">IFERROR(INDEX(Stock_DataSet!$G$2:$G$6186, MATCH(1, (Stock_DataSet!$B$2:$B$6186=$A509)*(Stock_DataSet!$A$2:$A$6186=C$1), 0)), "")</f>
        <v>3404.79174804687</v>
      </c>
      <c r="D509" s="7" cm="1">
        <f t="array" ref="D509">IFERROR(INDEX(Stock_DataSet!$G$2:$G$6186, MATCH(1, (Stock_DataSet!$B$2:$B$6186=$A509)*(Stock_DataSet!$A$2:$A$6186=D$1), 0)), "")</f>
        <v>1613.81469726562</v>
      </c>
      <c r="E509" s="7" cm="1">
        <f t="array" ref="E509">IFERROR(INDEX(Stock_DataSet!$G$2:$G$6186, MATCH(1, (Stock_DataSet!$B$2:$B$6186=$A509)*(Stock_DataSet!$A$2:$A$6186=E$1), 0)), "")</f>
        <v>1679.57702636718</v>
      </c>
      <c r="F509" s="7" cm="1">
        <f t="array" ref="F509">IFERROR(INDEX(Stock_DataSet!$G$2:$G$6186, MATCH(1, (Stock_DataSet!$B$2:$B$6186=$A509)*(Stock_DataSet!$A$2:$A$6186=F$1), 0)), "")</f>
        <v>2365.4609375</v>
      </c>
    </row>
    <row r="510" spans="1:6" x14ac:dyDescent="0.25">
      <c r="A510" s="10">
        <v>44490</v>
      </c>
      <c r="B510" s="7" cm="1">
        <f t="array" ref="B510">IFERROR(INDEX(Stock_DataSet!$G$2:$G$6186, MATCH(1, (Stock_DataSet!$B$2:$B$6186=$A510)*(Stock_DataSet!$A$2:$A$6186=B$1), 0)), "")</f>
        <v>2396.06958007812</v>
      </c>
      <c r="C510" s="7" cm="1">
        <f t="array" ref="C510">IFERROR(INDEX(Stock_DataSet!$G$2:$G$6186, MATCH(1, (Stock_DataSet!$B$2:$B$6186=$A510)*(Stock_DataSet!$A$2:$A$6186=C$1), 0)), "")</f>
        <v>3332.75854492187</v>
      </c>
      <c r="D510" s="7" cm="1">
        <f t="array" ref="D510">IFERROR(INDEX(Stock_DataSet!$G$2:$G$6186, MATCH(1, (Stock_DataSet!$B$2:$B$6186=$A510)*(Stock_DataSet!$A$2:$A$6186=D$1), 0)), "")</f>
        <v>1616.17687988281</v>
      </c>
      <c r="E510" s="7" cm="1">
        <f t="array" ref="E510">IFERROR(INDEX(Stock_DataSet!$G$2:$G$6186, MATCH(1, (Stock_DataSet!$B$2:$B$6186=$A510)*(Stock_DataSet!$A$2:$A$6186=E$1), 0)), "")</f>
        <v>1634.1943359375</v>
      </c>
      <c r="F510" s="7" cm="1">
        <f t="array" ref="F510">IFERROR(INDEX(Stock_DataSet!$G$2:$G$6186, MATCH(1, (Stock_DataSet!$B$2:$B$6186=$A510)*(Stock_DataSet!$A$2:$A$6186=F$1), 0)), "")</f>
        <v>2334.06323242187</v>
      </c>
    </row>
    <row r="511" spans="1:6" x14ac:dyDescent="0.25">
      <c r="A511" s="10">
        <v>44491</v>
      </c>
      <c r="B511" s="7" cm="1">
        <f t="array" ref="B511">IFERROR(INDEX(Stock_DataSet!$G$2:$G$6186, MATCH(1, (Stock_DataSet!$B$2:$B$6186=$A511)*(Stock_DataSet!$A$2:$A$6186=B$1), 0)), "")</f>
        <v>2400.54663085937</v>
      </c>
      <c r="C511" s="7" cm="1">
        <f t="array" ref="C511">IFERROR(INDEX(Stock_DataSet!$G$2:$G$6186, MATCH(1, (Stock_DataSet!$B$2:$B$6186=$A511)*(Stock_DataSet!$A$2:$A$6186=C$1), 0)), "")</f>
        <v>3301.01123046875</v>
      </c>
      <c r="D511" s="7" cm="1">
        <f t="array" ref="D511">IFERROR(INDEX(Stock_DataSet!$G$2:$G$6186, MATCH(1, (Stock_DataSet!$B$2:$B$6186=$A511)*(Stock_DataSet!$A$2:$A$6186=D$1), 0)), "")</f>
        <v>1620.46716308593</v>
      </c>
      <c r="E511" s="7" cm="1">
        <f t="array" ref="E511">IFERROR(INDEX(Stock_DataSet!$G$2:$G$6186, MATCH(1, (Stock_DataSet!$B$2:$B$6186=$A511)*(Stock_DataSet!$A$2:$A$6186=E$1), 0)), "")</f>
        <v>1602.65026855468</v>
      </c>
      <c r="F511" s="7" cm="1">
        <f t="array" ref="F511">IFERROR(INDEX(Stock_DataSet!$G$2:$G$6186, MATCH(1, (Stock_DataSet!$B$2:$B$6186=$A511)*(Stock_DataSet!$A$2:$A$6186=F$1), 0)), "")</f>
        <v>2342.03247070312</v>
      </c>
    </row>
    <row r="512" spans="1:6" x14ac:dyDescent="0.25">
      <c r="A512" s="10">
        <v>44494</v>
      </c>
      <c r="B512" s="7" cm="1">
        <f t="array" ref="B512">IFERROR(INDEX(Stock_DataSet!$G$2:$G$6186, MATCH(1, (Stock_DataSet!$B$2:$B$6186=$A512)*(Stock_DataSet!$A$2:$A$6186=B$1), 0)), "")</f>
        <v>2377.15673828125</v>
      </c>
      <c r="C512" s="7" cm="1">
        <f t="array" ref="C512">IFERROR(INDEX(Stock_DataSet!$G$2:$G$6186, MATCH(1, (Stock_DataSet!$B$2:$B$6186=$A512)*(Stock_DataSet!$A$2:$A$6186=C$1), 0)), "")</f>
        <v>3295.44458007812</v>
      </c>
      <c r="D512" s="7" cm="1">
        <f t="array" ref="D512">IFERROR(INDEX(Stock_DataSet!$G$2:$G$6186, MATCH(1, (Stock_DataSet!$B$2:$B$6186=$A512)*(Stock_DataSet!$A$2:$A$6186=D$1), 0)), "")</f>
        <v>1597.56896972656</v>
      </c>
      <c r="E512" s="7" cm="1">
        <f t="array" ref="E512">IFERROR(INDEX(Stock_DataSet!$G$2:$G$6186, MATCH(1, (Stock_DataSet!$B$2:$B$6186=$A512)*(Stock_DataSet!$A$2:$A$6186=E$1), 0)), "")</f>
        <v>1591.23474121093</v>
      </c>
      <c r="F512" s="7" cm="1">
        <f t="array" ref="F512">IFERROR(INDEX(Stock_DataSet!$G$2:$G$6186, MATCH(1, (Stock_DataSet!$B$2:$B$6186=$A512)*(Stock_DataSet!$A$2:$A$6186=F$1), 0)), "")</f>
        <v>2343.70239257812</v>
      </c>
    </row>
    <row r="513" spans="1:6" x14ac:dyDescent="0.25">
      <c r="A513" s="10">
        <v>44495</v>
      </c>
      <c r="B513" s="7" cm="1">
        <f t="array" ref="B513">IFERROR(INDEX(Stock_DataSet!$G$2:$G$6186, MATCH(1, (Stock_DataSet!$B$2:$B$6186=$A513)*(Stock_DataSet!$A$2:$A$6186=B$1), 0)), "")</f>
        <v>2431.291015625</v>
      </c>
      <c r="C513" s="7" cm="1">
        <f t="array" ref="C513">IFERROR(INDEX(Stock_DataSet!$G$2:$G$6186, MATCH(1, (Stock_DataSet!$B$2:$B$6186=$A513)*(Stock_DataSet!$A$2:$A$6186=C$1), 0)), "")</f>
        <v>3285.67993164062</v>
      </c>
      <c r="D513" s="7" cm="1">
        <f t="array" ref="D513">IFERROR(INDEX(Stock_DataSet!$G$2:$G$6186, MATCH(1, (Stock_DataSet!$B$2:$B$6186=$A513)*(Stock_DataSet!$A$2:$A$6186=D$1), 0)), "")</f>
        <v>1593.47143554687</v>
      </c>
      <c r="E513" s="7" cm="1">
        <f t="array" ref="E513">IFERROR(INDEX(Stock_DataSet!$G$2:$G$6186, MATCH(1, (Stock_DataSet!$B$2:$B$6186=$A513)*(Stock_DataSet!$A$2:$A$6186=E$1), 0)), "")</f>
        <v>1601.71716308593</v>
      </c>
      <c r="F513" s="7" cm="1">
        <f t="array" ref="F513">IFERROR(INDEX(Stock_DataSet!$G$2:$G$6186, MATCH(1, (Stock_DataSet!$B$2:$B$6186=$A513)*(Stock_DataSet!$A$2:$A$6186=F$1), 0)), "")</f>
        <v>2339.86157226562</v>
      </c>
    </row>
    <row r="514" spans="1:6" x14ac:dyDescent="0.25">
      <c r="A514" s="10">
        <v>44496</v>
      </c>
      <c r="B514" s="7" cm="1">
        <f t="array" ref="B514">IFERROR(INDEX(Stock_DataSet!$G$2:$G$6186, MATCH(1, (Stock_DataSet!$B$2:$B$6186=$A514)*(Stock_DataSet!$A$2:$A$6186=B$1), 0)), "")</f>
        <v>2400.54663085937</v>
      </c>
      <c r="C514" s="7" cm="1">
        <f t="array" ref="C514">IFERROR(INDEX(Stock_DataSet!$G$2:$G$6186, MATCH(1, (Stock_DataSet!$B$2:$B$6186=$A514)*(Stock_DataSet!$A$2:$A$6186=C$1), 0)), "")</f>
        <v>3292.42578125</v>
      </c>
      <c r="D514" s="7" cm="1">
        <f t="array" ref="D514">IFERROR(INDEX(Stock_DataSet!$G$2:$G$6186, MATCH(1, (Stock_DataSet!$B$2:$B$6186=$A514)*(Stock_DataSet!$A$2:$A$6186=D$1), 0)), "")</f>
        <v>1583.87841796875</v>
      </c>
      <c r="E514" s="7" cm="1">
        <f t="array" ref="E514">IFERROR(INDEX(Stock_DataSet!$G$2:$G$6186, MATCH(1, (Stock_DataSet!$B$2:$B$6186=$A514)*(Stock_DataSet!$A$2:$A$6186=E$1), 0)), "")</f>
        <v>1625.45581054687</v>
      </c>
      <c r="F514" s="7" cm="1">
        <f t="array" ref="F514">IFERROR(INDEX(Stock_DataSet!$G$2:$G$6186, MATCH(1, (Stock_DataSet!$B$2:$B$6186=$A514)*(Stock_DataSet!$A$2:$A$6186=F$1), 0)), "")</f>
        <v>2301.21362304687</v>
      </c>
    </row>
    <row r="515" spans="1:6" x14ac:dyDescent="0.25">
      <c r="A515" s="10">
        <v>44497</v>
      </c>
      <c r="B515" s="7" cm="1">
        <f t="array" ref="B515">IFERROR(INDEX(Stock_DataSet!$G$2:$G$6186, MATCH(1, (Stock_DataSet!$B$2:$B$6186=$A515)*(Stock_DataSet!$A$2:$A$6186=B$1), 0)), "")</f>
        <v>2374.23291015625</v>
      </c>
      <c r="C515" s="7" cm="1">
        <f t="array" ref="C515">IFERROR(INDEX(Stock_DataSet!$G$2:$G$6186, MATCH(1, (Stock_DataSet!$B$2:$B$6186=$A515)*(Stock_DataSet!$A$2:$A$6186=C$1), 0)), "")</f>
        <v>3228.17626953125</v>
      </c>
      <c r="D515" s="7" cm="1">
        <f t="array" ref="D515">IFERROR(INDEX(Stock_DataSet!$G$2:$G$6186, MATCH(1, (Stock_DataSet!$B$2:$B$6186=$A515)*(Stock_DataSet!$A$2:$A$6186=D$1), 0)), "")</f>
        <v>1536.44299316406</v>
      </c>
      <c r="E515" s="7" cm="1">
        <f t="array" ref="E515">IFERROR(INDEX(Stock_DataSet!$G$2:$G$6186, MATCH(1, (Stock_DataSet!$B$2:$B$6186=$A515)*(Stock_DataSet!$A$2:$A$6186=E$1), 0)), "")</f>
        <v>1601.90539550781</v>
      </c>
      <c r="F515" s="7" cm="1">
        <f t="array" ref="F515">IFERROR(INDEX(Stock_DataSet!$G$2:$G$6186, MATCH(1, (Stock_DataSet!$B$2:$B$6186=$A515)*(Stock_DataSet!$A$2:$A$6186=F$1), 0)), "")</f>
        <v>2294.5400390625</v>
      </c>
    </row>
    <row r="516" spans="1:6" x14ac:dyDescent="0.25">
      <c r="A516" s="10">
        <v>44498</v>
      </c>
      <c r="B516" s="7" cm="1">
        <f t="array" ref="B516">IFERROR(INDEX(Stock_DataSet!$G$2:$G$6186, MATCH(1, (Stock_DataSet!$B$2:$B$6186=$A516)*(Stock_DataSet!$A$2:$A$6186=B$1), 0)), "")</f>
        <v>2317.2666015625</v>
      </c>
      <c r="C516" s="7" cm="1">
        <f t="array" ref="C516">IFERROR(INDEX(Stock_DataSet!$G$2:$G$6186, MATCH(1, (Stock_DataSet!$B$2:$B$6186=$A516)*(Stock_DataSet!$A$2:$A$6186=C$1), 0)), "")</f>
        <v>3205.6279296875</v>
      </c>
      <c r="D516" s="7" cm="1">
        <f t="array" ref="D516">IFERROR(INDEX(Stock_DataSet!$G$2:$G$6186, MATCH(1, (Stock_DataSet!$B$2:$B$6186=$A516)*(Stock_DataSet!$A$2:$A$6186=D$1), 0)), "")</f>
        <v>1526.07849121093</v>
      </c>
      <c r="E516" s="7" cm="1">
        <f t="array" ref="E516">IFERROR(INDEX(Stock_DataSet!$G$2:$G$6186, MATCH(1, (Stock_DataSet!$B$2:$B$6186=$A516)*(Stock_DataSet!$A$2:$A$6186=E$1), 0)), "")</f>
        <v>1567.91918945312</v>
      </c>
      <c r="F516" s="7" cm="1">
        <f t="array" ref="F516">IFERROR(INDEX(Stock_DataSet!$G$2:$G$6186, MATCH(1, (Stock_DataSet!$B$2:$B$6186=$A516)*(Stock_DataSet!$A$2:$A$6186=F$1), 0)), "")</f>
        <v>2297.90063476562</v>
      </c>
    </row>
    <row r="517" spans="1:6" x14ac:dyDescent="0.25">
      <c r="A517" s="10">
        <v>44501</v>
      </c>
      <c r="B517" s="7" cm="1">
        <f t="array" ref="B517">IFERROR(INDEX(Stock_DataSet!$G$2:$G$6186, MATCH(1, (Stock_DataSet!$B$2:$B$6186=$A517)*(Stock_DataSet!$A$2:$A$6186=B$1), 0)), "")</f>
        <v>2318.68286132812</v>
      </c>
      <c r="C517" s="7" cm="1">
        <f t="array" ref="C517">IFERROR(INDEX(Stock_DataSet!$G$2:$G$6186, MATCH(1, (Stock_DataSet!$B$2:$B$6186=$A517)*(Stock_DataSet!$A$2:$A$6186=C$1), 0)), "")</f>
        <v>3279.83056640625</v>
      </c>
      <c r="D517" s="7" cm="1">
        <f t="array" ref="D517">IFERROR(INDEX(Stock_DataSet!$G$2:$G$6186, MATCH(1, (Stock_DataSet!$B$2:$B$6186=$A517)*(Stock_DataSet!$A$2:$A$6186=D$1), 0)), "")</f>
        <v>1547.72338867187</v>
      </c>
      <c r="E517" s="7" cm="1">
        <f t="array" ref="E517">IFERROR(INDEX(Stock_DataSet!$G$2:$G$6186, MATCH(1, (Stock_DataSet!$B$2:$B$6186=$A517)*(Stock_DataSet!$A$2:$A$6186=E$1), 0)), "")</f>
        <v>1598.28576660156</v>
      </c>
      <c r="F517" s="7" cm="1">
        <f t="array" ref="F517">IFERROR(INDEX(Stock_DataSet!$G$2:$G$6186, MATCH(1, (Stock_DataSet!$B$2:$B$6186=$A517)*(Stock_DataSet!$A$2:$A$6186=F$1), 0)), "")</f>
        <v>2311.29565429687</v>
      </c>
    </row>
    <row r="518" spans="1:6" x14ac:dyDescent="0.25">
      <c r="A518" s="10">
        <v>44502</v>
      </c>
      <c r="B518" s="7" cm="1">
        <f t="array" ref="B518">IFERROR(INDEX(Stock_DataSet!$G$2:$G$6186, MATCH(1, (Stock_DataSet!$B$2:$B$6186=$A518)*(Stock_DataSet!$A$2:$A$6186=B$1), 0)), "")</f>
        <v>2284.87744140625</v>
      </c>
      <c r="C518" s="7" cm="1">
        <f t="array" ref="C518">IFERROR(INDEX(Stock_DataSet!$G$2:$G$6186, MATCH(1, (Stock_DataSet!$B$2:$B$6186=$A518)*(Stock_DataSet!$A$2:$A$6186=C$1), 0)), "")</f>
        <v>3287.18920898437</v>
      </c>
      <c r="D518" s="7" cm="1">
        <f t="array" ref="D518">IFERROR(INDEX(Stock_DataSet!$G$2:$G$6186, MATCH(1, (Stock_DataSet!$B$2:$B$6186=$A518)*(Stock_DataSet!$A$2:$A$6186=D$1), 0)), "")</f>
        <v>1549.12121582031</v>
      </c>
      <c r="E518" s="7" cm="1">
        <f t="array" ref="E518">IFERROR(INDEX(Stock_DataSet!$G$2:$G$6186, MATCH(1, (Stock_DataSet!$B$2:$B$6186=$A518)*(Stock_DataSet!$A$2:$A$6186=E$1), 0)), "")</f>
        <v>1596.26440429687</v>
      </c>
      <c r="F518" s="7" cm="1">
        <f t="array" ref="F518">IFERROR(INDEX(Stock_DataSet!$G$2:$G$6186, MATCH(1, (Stock_DataSet!$B$2:$B$6186=$A518)*(Stock_DataSet!$A$2:$A$6186=F$1), 0)), "")</f>
        <v>2322.6259765625</v>
      </c>
    </row>
    <row r="519" spans="1:6" x14ac:dyDescent="0.25">
      <c r="A519" s="10">
        <v>44503</v>
      </c>
      <c r="B519" s="7" cm="1">
        <f t="array" ref="B519">IFERROR(INDEX(Stock_DataSet!$G$2:$G$6186, MATCH(1, (Stock_DataSet!$B$2:$B$6186=$A519)*(Stock_DataSet!$A$2:$A$6186=B$1), 0)), "")</f>
        <v>2269.16259765625</v>
      </c>
      <c r="C519" s="7" cm="1">
        <f t="array" ref="C519">IFERROR(INDEX(Stock_DataSet!$G$2:$G$6186, MATCH(1, (Stock_DataSet!$B$2:$B$6186=$A519)*(Stock_DataSet!$A$2:$A$6186=C$1), 0)), "")</f>
        <v>3294.7841796875</v>
      </c>
      <c r="D519" s="7" cm="1">
        <f t="array" ref="D519">IFERROR(INDEX(Stock_DataSet!$G$2:$G$6186, MATCH(1, (Stock_DataSet!$B$2:$B$6186=$A519)*(Stock_DataSet!$A$2:$A$6186=D$1), 0)), "")</f>
        <v>1524.72863769531</v>
      </c>
      <c r="E519" s="7" cm="1">
        <f t="array" ref="E519">IFERROR(INDEX(Stock_DataSet!$G$2:$G$6186, MATCH(1, (Stock_DataSet!$B$2:$B$6186=$A519)*(Stock_DataSet!$A$2:$A$6186=E$1), 0)), "")</f>
        <v>1600.58923339843</v>
      </c>
      <c r="F519" s="7" cm="1">
        <f t="array" ref="F519">IFERROR(INDEX(Stock_DataSet!$G$2:$G$6186, MATCH(1, (Stock_DataSet!$B$2:$B$6186=$A519)*(Stock_DataSet!$A$2:$A$6186=F$1), 0)), "")</f>
        <v>2315.37670898437</v>
      </c>
    </row>
    <row r="520" spans="1:6" x14ac:dyDescent="0.25">
      <c r="A520" s="10">
        <v>44504</v>
      </c>
      <c r="B520" s="7" cm="1">
        <f t="array" ref="B520">IFERROR(INDEX(Stock_DataSet!$G$2:$G$6186, MATCH(1, (Stock_DataSet!$B$2:$B$6186=$A520)*(Stock_DataSet!$A$2:$A$6186=B$1), 0)), "")</f>
        <v>2283.09594726562</v>
      </c>
      <c r="C520" s="7" cm="1">
        <f t="array" ref="C520">IFERROR(INDEX(Stock_DataSet!$G$2:$G$6186, MATCH(1, (Stock_DataSet!$B$2:$B$6186=$A520)*(Stock_DataSet!$A$2:$A$6186=C$1), 0)), "")</f>
        <v>3310.2568359375</v>
      </c>
      <c r="D520" s="7" cm="1">
        <f t="array" ref="D520">IFERROR(INDEX(Stock_DataSet!$G$2:$G$6186, MATCH(1, (Stock_DataSet!$B$2:$B$6186=$A520)*(Stock_DataSet!$A$2:$A$6186=D$1), 0)), "")</f>
        <v>1536.78039550781</v>
      </c>
      <c r="E520" s="7" cm="1">
        <f t="array" ref="E520">IFERROR(INDEX(Stock_DataSet!$G$2:$G$6186, MATCH(1, (Stock_DataSet!$B$2:$B$6186=$A520)*(Stock_DataSet!$A$2:$A$6186=E$1), 0)), "")</f>
        <v>1606.41796875</v>
      </c>
      <c r="F520" s="7" cm="1">
        <f t="array" ref="F520">IFERROR(INDEX(Stock_DataSet!$G$2:$G$6186, MATCH(1, (Stock_DataSet!$B$2:$B$6186=$A520)*(Stock_DataSet!$A$2:$A$6186=F$1), 0)), "")</f>
        <v>2326.4189453125</v>
      </c>
    </row>
    <row r="521" spans="1:6" x14ac:dyDescent="0.25">
      <c r="A521" s="10">
        <v>44508</v>
      </c>
      <c r="B521" s="7" cm="1">
        <f t="array" ref="B521">IFERROR(INDEX(Stock_DataSet!$G$2:$G$6186, MATCH(1, (Stock_DataSet!$B$2:$B$6186=$A521)*(Stock_DataSet!$A$2:$A$6186=B$1), 0)), "")</f>
        <v>2285.92846679687</v>
      </c>
      <c r="C521" s="7" cm="1">
        <f t="array" ref="C521">IFERROR(INDEX(Stock_DataSet!$G$2:$G$6186, MATCH(1, (Stock_DataSet!$B$2:$B$6186=$A521)*(Stock_DataSet!$A$2:$A$6186=C$1), 0)), "")</f>
        <v>3304.6904296875</v>
      </c>
      <c r="D521" s="7" cm="1">
        <f t="array" ref="D521">IFERROR(INDEX(Stock_DataSet!$G$2:$G$6186, MATCH(1, (Stock_DataSet!$B$2:$B$6186=$A521)*(Stock_DataSet!$A$2:$A$6186=D$1), 0)), "")</f>
        <v>1542.85437011718</v>
      </c>
      <c r="E521" s="7" cm="1">
        <f t="array" ref="E521">IFERROR(INDEX(Stock_DataSet!$G$2:$G$6186, MATCH(1, (Stock_DataSet!$B$2:$B$6186=$A521)*(Stock_DataSet!$A$2:$A$6186=E$1), 0)), "")</f>
        <v>1633.49401855468</v>
      </c>
      <c r="F521" s="7" cm="1">
        <f t="array" ref="F521">IFERROR(INDEX(Stock_DataSet!$G$2:$G$6186, MATCH(1, (Stock_DataSet!$B$2:$B$6186=$A521)*(Stock_DataSet!$A$2:$A$6186=F$1), 0)), "")</f>
        <v>2335.10815429687</v>
      </c>
    </row>
    <row r="522" spans="1:6" x14ac:dyDescent="0.25">
      <c r="A522" s="10">
        <v>44509</v>
      </c>
      <c r="B522" s="7" cm="1">
        <f t="array" ref="B522">IFERROR(INDEX(Stock_DataSet!$G$2:$G$6186, MATCH(1, (Stock_DataSet!$B$2:$B$6186=$A522)*(Stock_DataSet!$A$2:$A$6186=B$1), 0)), "")</f>
        <v>2303.97314453125</v>
      </c>
      <c r="C522" s="7" cm="1">
        <f t="array" ref="C522">IFERROR(INDEX(Stock_DataSet!$G$2:$G$6186, MATCH(1, (Stock_DataSet!$B$2:$B$6186=$A522)*(Stock_DataSet!$A$2:$A$6186=C$1), 0)), "")</f>
        <v>3307.47338867187</v>
      </c>
      <c r="D522" s="7" cm="1">
        <f t="array" ref="D522">IFERROR(INDEX(Stock_DataSet!$G$2:$G$6186, MATCH(1, (Stock_DataSet!$B$2:$B$6186=$A522)*(Stock_DataSet!$A$2:$A$6186=D$1), 0)), "")</f>
        <v>1515.85876464843</v>
      </c>
      <c r="E522" s="7" cm="1">
        <f t="array" ref="E522">IFERROR(INDEX(Stock_DataSet!$G$2:$G$6186, MATCH(1, (Stock_DataSet!$B$2:$B$6186=$A522)*(Stock_DataSet!$A$2:$A$6186=E$1), 0)), "")</f>
        <v>1638.19458007812</v>
      </c>
      <c r="F522" s="7" cm="1">
        <f t="array" ref="F522">IFERROR(INDEX(Stock_DataSet!$G$2:$G$6186, MATCH(1, (Stock_DataSet!$B$2:$B$6186=$A522)*(Stock_DataSet!$A$2:$A$6186=F$1), 0)), "")</f>
        <v>2334.38842773437</v>
      </c>
    </row>
    <row r="523" spans="1:6" x14ac:dyDescent="0.25">
      <c r="A523" s="10">
        <v>44510</v>
      </c>
      <c r="B523" s="7" cm="1">
        <f t="array" ref="B523">IFERROR(INDEX(Stock_DataSet!$G$2:$G$6186, MATCH(1, (Stock_DataSet!$B$2:$B$6186=$A523)*(Stock_DataSet!$A$2:$A$6186=B$1), 0)), "")</f>
        <v>2329.73803710937</v>
      </c>
      <c r="C523" s="7" cm="1">
        <f t="array" ref="C523">IFERROR(INDEX(Stock_DataSet!$G$2:$G$6186, MATCH(1, (Stock_DataSet!$B$2:$B$6186=$A523)*(Stock_DataSet!$A$2:$A$6186=C$1), 0)), "")</f>
        <v>3287.28393554687</v>
      </c>
      <c r="D523" s="7" cm="1">
        <f t="array" ref="D523">IFERROR(INDEX(Stock_DataSet!$G$2:$G$6186, MATCH(1, (Stock_DataSet!$B$2:$B$6186=$A523)*(Stock_DataSet!$A$2:$A$6186=D$1), 0)), "")</f>
        <v>1499.46850585937</v>
      </c>
      <c r="E523" s="7" cm="1">
        <f t="array" ref="E523">IFERROR(INDEX(Stock_DataSet!$G$2:$G$6186, MATCH(1, (Stock_DataSet!$B$2:$B$6186=$A523)*(Stock_DataSet!$A$2:$A$6186=E$1), 0)), "")</f>
        <v>1635.9853515625</v>
      </c>
      <c r="F523" s="7" cm="1">
        <f t="array" ref="F523">IFERROR(INDEX(Stock_DataSet!$G$2:$G$6186, MATCH(1, (Stock_DataSet!$B$2:$B$6186=$A523)*(Stock_DataSet!$A$2:$A$6186=F$1), 0)), "")</f>
        <v>2304.62182617187</v>
      </c>
    </row>
    <row r="524" spans="1:6" x14ac:dyDescent="0.25">
      <c r="A524" s="10">
        <v>44511</v>
      </c>
      <c r="B524" s="7" cm="1">
        <f t="array" ref="B524">IFERROR(INDEX(Stock_DataSet!$G$2:$G$6186, MATCH(1, (Stock_DataSet!$B$2:$B$6186=$A524)*(Stock_DataSet!$A$2:$A$6186=B$1), 0)), "")</f>
        <v>2333.98657226562</v>
      </c>
      <c r="C524" s="7" cm="1">
        <f t="array" ref="C524">IFERROR(INDEX(Stock_DataSet!$G$2:$G$6186, MATCH(1, (Stock_DataSet!$B$2:$B$6186=$A524)*(Stock_DataSet!$A$2:$A$6186=C$1), 0)), "")</f>
        <v>3290.962890625</v>
      </c>
      <c r="D524" s="7" cm="1">
        <f t="array" ref="D524">IFERROR(INDEX(Stock_DataSet!$G$2:$G$6186, MATCH(1, (Stock_DataSet!$B$2:$B$6186=$A524)*(Stock_DataSet!$A$2:$A$6186=D$1), 0)), "")</f>
        <v>1492.76770019531</v>
      </c>
      <c r="E524" s="7" cm="1">
        <f t="array" ref="E524">IFERROR(INDEX(Stock_DataSet!$G$2:$G$6186, MATCH(1, (Stock_DataSet!$B$2:$B$6186=$A524)*(Stock_DataSet!$A$2:$A$6186=E$1), 0)), "")</f>
        <v>1629.54541015625</v>
      </c>
      <c r="F524" s="7" cm="1">
        <f t="array" ref="F524">IFERROR(INDEX(Stock_DataSet!$G$2:$G$6186, MATCH(1, (Stock_DataSet!$B$2:$B$6186=$A524)*(Stock_DataSet!$A$2:$A$6186=F$1), 0)), "")</f>
        <v>2281.62548828125</v>
      </c>
    </row>
    <row r="525" spans="1:6" x14ac:dyDescent="0.25">
      <c r="A525" s="10">
        <v>44512</v>
      </c>
      <c r="B525" s="7" cm="1">
        <f t="array" ref="B525">IFERROR(INDEX(Stock_DataSet!$G$2:$G$6186, MATCH(1, (Stock_DataSet!$B$2:$B$6186=$A525)*(Stock_DataSet!$A$2:$A$6186=B$1), 0)), "")</f>
        <v>2369.20825195312</v>
      </c>
      <c r="C525" s="7" cm="1">
        <f t="array" ref="C525">IFERROR(INDEX(Stock_DataSet!$G$2:$G$6186, MATCH(1, (Stock_DataSet!$B$2:$B$6186=$A525)*(Stock_DataSet!$A$2:$A$6186=C$1), 0)), "")</f>
        <v>3326.67309570312</v>
      </c>
      <c r="D525" s="7" cm="1">
        <f t="array" ref="D525">IFERROR(INDEX(Stock_DataSet!$G$2:$G$6186, MATCH(1, (Stock_DataSet!$B$2:$B$6186=$A525)*(Stock_DataSet!$A$2:$A$6186=D$1), 0)), "")</f>
        <v>1497.29919433593</v>
      </c>
      <c r="E525" s="7" cm="1">
        <f t="array" ref="E525">IFERROR(INDEX(Stock_DataSet!$G$2:$G$6186, MATCH(1, (Stock_DataSet!$B$2:$B$6186=$A525)*(Stock_DataSet!$A$2:$A$6186=E$1), 0)), "")</f>
        <v>1673.63793945312</v>
      </c>
      <c r="F525" s="7" cm="1">
        <f t="array" ref="F525">IFERROR(INDEX(Stock_DataSet!$G$2:$G$6186, MATCH(1, (Stock_DataSet!$B$2:$B$6186=$A525)*(Stock_DataSet!$A$2:$A$6186=F$1), 0)), "")</f>
        <v>2309.23095703125</v>
      </c>
    </row>
    <row r="526" spans="1:6" x14ac:dyDescent="0.25">
      <c r="A526" s="10">
        <v>44515</v>
      </c>
      <c r="B526" s="7" cm="1">
        <f t="array" ref="B526">IFERROR(INDEX(Stock_DataSet!$G$2:$G$6186, MATCH(1, (Stock_DataSet!$B$2:$B$6186=$A526)*(Stock_DataSet!$A$2:$A$6186=B$1), 0)), "")</f>
        <v>2355.22900390625</v>
      </c>
      <c r="C526" s="7" cm="1">
        <f t="array" ref="C526">IFERROR(INDEX(Stock_DataSet!$G$2:$G$6186, MATCH(1, (Stock_DataSet!$B$2:$B$6186=$A526)*(Stock_DataSet!$A$2:$A$6186=C$1), 0)), "")</f>
        <v>3352.38208007812</v>
      </c>
      <c r="D526" s="7" cm="1">
        <f t="array" ref="D526">IFERROR(INDEX(Stock_DataSet!$G$2:$G$6186, MATCH(1, (Stock_DataSet!$B$2:$B$6186=$A526)*(Stock_DataSet!$A$2:$A$6186=D$1), 0)), "")</f>
        <v>1501.39672851562</v>
      </c>
      <c r="E526" s="7" cm="1">
        <f t="array" ref="E526">IFERROR(INDEX(Stock_DataSet!$G$2:$G$6186, MATCH(1, (Stock_DataSet!$B$2:$B$6186=$A526)*(Stock_DataSet!$A$2:$A$6186=E$1), 0)), "")</f>
        <v>1680.17199707031</v>
      </c>
      <c r="F526" s="7" cm="1">
        <f t="array" ref="F526">IFERROR(INDEX(Stock_DataSet!$G$2:$G$6186, MATCH(1, (Stock_DataSet!$B$2:$B$6186=$A526)*(Stock_DataSet!$A$2:$A$6186=F$1), 0)), "")</f>
        <v>2328.24291992187</v>
      </c>
    </row>
    <row r="527" spans="1:6" x14ac:dyDescent="0.25">
      <c r="A527" s="10">
        <v>44516</v>
      </c>
      <c r="B527" s="7" cm="1">
        <f t="array" ref="B527">IFERROR(INDEX(Stock_DataSet!$G$2:$G$6186, MATCH(1, (Stock_DataSet!$B$2:$B$6186=$A527)*(Stock_DataSet!$A$2:$A$6186=B$1), 0)), "")</f>
        <v>2300.5009765625</v>
      </c>
      <c r="C527" s="7" cm="1">
        <f t="array" ref="C527">IFERROR(INDEX(Stock_DataSet!$G$2:$G$6186, MATCH(1, (Stock_DataSet!$B$2:$B$6186=$A527)*(Stock_DataSet!$A$2:$A$6186=C$1), 0)), "")</f>
        <v>3355.30688476562</v>
      </c>
      <c r="D527" s="7" cm="1">
        <f t="array" ref="D527">IFERROR(INDEX(Stock_DataSet!$G$2:$G$6186, MATCH(1, (Stock_DataSet!$B$2:$B$6186=$A527)*(Stock_DataSet!$A$2:$A$6186=D$1), 0)), "")</f>
        <v>1492.478515625</v>
      </c>
      <c r="E527" s="7" cm="1">
        <f t="array" ref="E527">IFERROR(INDEX(Stock_DataSet!$G$2:$G$6186, MATCH(1, (Stock_DataSet!$B$2:$B$6186=$A527)*(Stock_DataSet!$A$2:$A$6186=E$1), 0)), "")</f>
        <v>1685.01379394531</v>
      </c>
      <c r="F527" s="7" cm="1">
        <f t="array" ref="F527">IFERROR(INDEX(Stock_DataSet!$G$2:$G$6186, MATCH(1, (Stock_DataSet!$B$2:$B$6186=$A527)*(Stock_DataSet!$A$2:$A$6186=F$1), 0)), "")</f>
        <v>2310.86352539062</v>
      </c>
    </row>
    <row r="528" spans="1:6" x14ac:dyDescent="0.25">
      <c r="A528" s="10">
        <v>44517</v>
      </c>
      <c r="B528" s="7" cm="1">
        <f t="array" ref="B528">IFERROR(INDEX(Stock_DataSet!$G$2:$G$6186, MATCH(1, (Stock_DataSet!$B$2:$B$6186=$A528)*(Stock_DataSet!$A$2:$A$6186=B$1), 0)), "")</f>
        <v>2251.25512695312</v>
      </c>
      <c r="C528" s="7" cm="1">
        <f t="array" ref="C528">IFERROR(INDEX(Stock_DataSet!$G$2:$G$6186, MATCH(1, (Stock_DataSet!$B$2:$B$6186=$A528)*(Stock_DataSet!$A$2:$A$6186=C$1), 0)), "")</f>
        <v>3322.75756835937</v>
      </c>
      <c r="D528" s="7" cm="1">
        <f t="array" ref="D528">IFERROR(INDEX(Stock_DataSet!$G$2:$G$6186, MATCH(1, (Stock_DataSet!$B$2:$B$6186=$A528)*(Stock_DataSet!$A$2:$A$6186=D$1), 0)), "")</f>
        <v>1475.89538574218</v>
      </c>
      <c r="E528" s="7" cm="1">
        <f t="array" ref="E528">IFERROR(INDEX(Stock_DataSet!$G$2:$G$6186, MATCH(1, (Stock_DataSet!$B$2:$B$6186=$A528)*(Stock_DataSet!$A$2:$A$6186=E$1), 0)), "")</f>
        <v>1680.45385742187</v>
      </c>
      <c r="F528" s="7" cm="1">
        <f t="array" ref="F528">IFERROR(INDEX(Stock_DataSet!$G$2:$G$6186, MATCH(1, (Stock_DataSet!$B$2:$B$6186=$A528)*(Stock_DataSet!$A$2:$A$6186=F$1), 0)), "")</f>
        <v>2295.98022460937</v>
      </c>
    </row>
    <row r="529" spans="1:6" x14ac:dyDescent="0.25">
      <c r="A529" s="10">
        <v>44518</v>
      </c>
      <c r="B529" s="7" cm="1">
        <f t="array" ref="B529">IFERROR(INDEX(Stock_DataSet!$G$2:$G$6186, MATCH(1, (Stock_DataSet!$B$2:$B$6186=$A529)*(Stock_DataSet!$A$2:$A$6186=B$1), 0)), "")</f>
        <v>2259.75170898437</v>
      </c>
      <c r="C529" s="7" cm="1">
        <f t="array" ref="C529">IFERROR(INDEX(Stock_DataSet!$G$2:$G$6186, MATCH(1, (Stock_DataSet!$B$2:$B$6186=$A529)*(Stock_DataSet!$A$2:$A$6186=C$1), 0)), "")</f>
        <v>3279.17041015625</v>
      </c>
      <c r="D529" s="7" cm="1">
        <f t="array" ref="D529">IFERROR(INDEX(Stock_DataSet!$G$2:$G$6186, MATCH(1, (Stock_DataSet!$B$2:$B$6186=$A529)*(Stock_DataSet!$A$2:$A$6186=D$1), 0)), "")</f>
        <v>1484.18688964843</v>
      </c>
      <c r="E529" s="7" cm="1">
        <f t="array" ref="E529">IFERROR(INDEX(Stock_DataSet!$G$2:$G$6186, MATCH(1, (Stock_DataSet!$B$2:$B$6186=$A529)*(Stock_DataSet!$A$2:$A$6186=E$1), 0)), "")</f>
        <v>1672.88598632812</v>
      </c>
      <c r="F529" s="7" cm="1">
        <f t="array" ref="F529">IFERROR(INDEX(Stock_DataSet!$G$2:$G$6186, MATCH(1, (Stock_DataSet!$B$2:$B$6186=$A529)*(Stock_DataSet!$A$2:$A$6186=F$1), 0)), "")</f>
        <v>2303.90185546875</v>
      </c>
    </row>
    <row r="530" spans="1:6" x14ac:dyDescent="0.25">
      <c r="A530" s="10">
        <v>44522</v>
      </c>
      <c r="B530" s="7" cm="1">
        <f t="array" ref="B530">IFERROR(INDEX(Stock_DataSet!$G$2:$G$6186, MATCH(1, (Stock_DataSet!$B$2:$B$6186=$A530)*(Stock_DataSet!$A$2:$A$6186=B$1), 0)), "")</f>
        <v>2159.66064453125</v>
      </c>
      <c r="C530" s="7" cm="1">
        <f t="array" ref="C530">IFERROR(INDEX(Stock_DataSet!$G$2:$G$6186, MATCH(1, (Stock_DataSet!$B$2:$B$6186=$A530)*(Stock_DataSet!$A$2:$A$6186=C$1), 0)), "")</f>
        <v>3262.84790039062</v>
      </c>
      <c r="D530" s="7" cm="1">
        <f t="array" ref="D530">IFERROR(INDEX(Stock_DataSet!$G$2:$G$6186, MATCH(1, (Stock_DataSet!$B$2:$B$6186=$A530)*(Stock_DataSet!$A$2:$A$6186=D$1), 0)), "")</f>
        <v>1460.99938964843</v>
      </c>
      <c r="E530" s="7" cm="1">
        <f t="array" ref="E530">IFERROR(INDEX(Stock_DataSet!$G$2:$G$6186, MATCH(1, (Stock_DataSet!$B$2:$B$6186=$A530)*(Stock_DataSet!$A$2:$A$6186=E$1), 0)), "")</f>
        <v>1654.08325195312</v>
      </c>
      <c r="F530" s="7" cm="1">
        <f t="array" ref="F530">IFERROR(INDEX(Stock_DataSet!$G$2:$G$6186, MATCH(1, (Stock_DataSet!$B$2:$B$6186=$A530)*(Stock_DataSet!$A$2:$A$6186=F$1), 0)), "")</f>
        <v>2293.48388671875</v>
      </c>
    </row>
    <row r="531" spans="1:6" x14ac:dyDescent="0.25">
      <c r="A531" s="10">
        <v>44523</v>
      </c>
      <c r="B531" s="7" cm="1">
        <f t="array" ref="B531">IFERROR(INDEX(Stock_DataSet!$G$2:$G$6186, MATCH(1, (Stock_DataSet!$B$2:$B$6186=$A531)*(Stock_DataSet!$A$2:$A$6186=B$1), 0)), "")</f>
        <v>2179.85229492187</v>
      </c>
      <c r="C531" s="7" cm="1">
        <f t="array" ref="C531">IFERROR(INDEX(Stock_DataSet!$G$2:$G$6186, MATCH(1, (Stock_DataSet!$B$2:$B$6186=$A531)*(Stock_DataSet!$A$2:$A$6186=C$1), 0)), "")</f>
        <v>3268.36767578125</v>
      </c>
      <c r="D531" s="7" cm="1">
        <f t="array" ref="D531">IFERROR(INDEX(Stock_DataSet!$G$2:$G$6186, MATCH(1, (Stock_DataSet!$B$2:$B$6186=$A531)*(Stock_DataSet!$A$2:$A$6186=D$1), 0)), "")</f>
        <v>1461.19250488281</v>
      </c>
      <c r="E531" s="7" cm="1">
        <f t="array" ref="E531">IFERROR(INDEX(Stock_DataSet!$G$2:$G$6186, MATCH(1, (Stock_DataSet!$B$2:$B$6186=$A531)*(Stock_DataSet!$A$2:$A$6186=E$1), 0)), "")</f>
        <v>1632.92993164062</v>
      </c>
      <c r="F531" s="7" cm="1">
        <f t="array" ref="F531">IFERROR(INDEX(Stock_DataSet!$G$2:$G$6186, MATCH(1, (Stock_DataSet!$B$2:$B$6186=$A531)*(Stock_DataSet!$A$2:$A$6186=F$1), 0)), "")</f>
        <v>2298.90893554687</v>
      </c>
    </row>
    <row r="532" spans="1:6" x14ac:dyDescent="0.25">
      <c r="A532" s="10">
        <v>44524</v>
      </c>
      <c r="B532" s="7" cm="1">
        <f t="array" ref="B532">IFERROR(INDEX(Stock_DataSet!$G$2:$G$6186, MATCH(1, (Stock_DataSet!$B$2:$B$6186=$A532)*(Stock_DataSet!$A$2:$A$6186=B$1), 0)), "")</f>
        <v>2148.376953125</v>
      </c>
      <c r="C532" s="7" cm="1">
        <f t="array" ref="C532">IFERROR(INDEX(Stock_DataSet!$G$2:$G$6186, MATCH(1, (Stock_DataSet!$B$2:$B$6186=$A532)*(Stock_DataSet!$A$2:$A$6186=C$1), 0)), "")</f>
        <v>3248.60205078125</v>
      </c>
      <c r="D532" s="7" cm="1">
        <f t="array" ref="D532">IFERROR(INDEX(Stock_DataSet!$G$2:$G$6186, MATCH(1, (Stock_DataSet!$B$2:$B$6186=$A532)*(Stock_DataSet!$A$2:$A$6186=D$1), 0)), "")</f>
        <v>1463.60278320312</v>
      </c>
      <c r="E532" s="7" cm="1">
        <f t="array" ref="E532">IFERROR(INDEX(Stock_DataSet!$G$2:$G$6186, MATCH(1, (Stock_DataSet!$B$2:$B$6186=$A532)*(Stock_DataSet!$A$2:$A$6186=E$1), 0)), "")</f>
        <v>1594.47814941406</v>
      </c>
      <c r="F532" s="7" cm="1">
        <f t="array" ref="F532">IFERROR(INDEX(Stock_DataSet!$G$2:$G$6186, MATCH(1, (Stock_DataSet!$B$2:$B$6186=$A532)*(Stock_DataSet!$A$2:$A$6186=F$1), 0)), "")</f>
        <v>2280.23315429687</v>
      </c>
    </row>
    <row r="533" spans="1:6" x14ac:dyDescent="0.25">
      <c r="A533" s="10">
        <v>44525</v>
      </c>
      <c r="B533" s="7" cm="1">
        <f t="array" ref="B533">IFERROR(INDEX(Stock_DataSet!$G$2:$G$6186, MATCH(1, (Stock_DataSet!$B$2:$B$6186=$A533)*(Stock_DataSet!$A$2:$A$6186=B$1), 0)), "")</f>
        <v>2277.705078125</v>
      </c>
      <c r="C533" s="7" cm="1">
        <f t="array" ref="C533">IFERROR(INDEX(Stock_DataSet!$G$2:$G$6186, MATCH(1, (Stock_DataSet!$B$2:$B$6186=$A533)*(Stock_DataSet!$A$2:$A$6186=C$1), 0)), "")</f>
        <v>3251.05493164062</v>
      </c>
      <c r="D533" s="7" cm="1">
        <f t="array" ref="D533">IFERROR(INDEX(Stock_DataSet!$G$2:$G$6186, MATCH(1, (Stock_DataSet!$B$2:$B$6186=$A533)*(Stock_DataSet!$A$2:$A$6186=D$1), 0)), "")</f>
        <v>1471.21936035156</v>
      </c>
      <c r="E533" s="7" cm="1">
        <f t="array" ref="E533">IFERROR(INDEX(Stock_DataSet!$G$2:$G$6186, MATCH(1, (Stock_DataSet!$B$2:$B$6186=$A533)*(Stock_DataSet!$A$2:$A$6186=E$1), 0)), "")</f>
        <v>1619.29797363281</v>
      </c>
      <c r="F533" s="7" cm="1">
        <f t="array" ref="F533">IFERROR(INDEX(Stock_DataSet!$G$2:$G$6186, MATCH(1, (Stock_DataSet!$B$2:$B$6186=$A533)*(Stock_DataSet!$A$2:$A$6186=F$1), 0)), "")</f>
        <v>2255.55615234375</v>
      </c>
    </row>
    <row r="534" spans="1:6" x14ac:dyDescent="0.25">
      <c r="A534" s="10">
        <v>44526</v>
      </c>
      <c r="B534" s="7" cm="1">
        <f t="array" ref="B534">IFERROR(INDEX(Stock_DataSet!$G$2:$G$6186, MATCH(1, (Stock_DataSet!$B$2:$B$6186=$A534)*(Stock_DataSet!$A$2:$A$6186=B$1), 0)), "")</f>
        <v>2204.29272460937</v>
      </c>
      <c r="C534" s="7" cm="1">
        <f t="array" ref="C534">IFERROR(INDEX(Stock_DataSet!$G$2:$G$6186, MATCH(1, (Stock_DataSet!$B$2:$B$6186=$A534)*(Stock_DataSet!$A$2:$A$6186=C$1), 0)), "")</f>
        <v>3251.95141601562</v>
      </c>
      <c r="D534" s="7" cm="1">
        <f t="array" ref="D534">IFERROR(INDEX(Stock_DataSet!$G$2:$G$6186, MATCH(1, (Stock_DataSet!$B$2:$B$6186=$A534)*(Stock_DataSet!$A$2:$A$6186=D$1), 0)), "")</f>
        <v>1436.46228027343</v>
      </c>
      <c r="E534" s="7" cm="1">
        <f t="array" ref="E534">IFERROR(INDEX(Stock_DataSet!$G$2:$G$6186, MATCH(1, (Stock_DataSet!$B$2:$B$6186=$A534)*(Stock_DataSet!$A$2:$A$6186=E$1), 0)), "")</f>
        <v>1590.388671875</v>
      </c>
      <c r="F534" s="7" cm="1">
        <f t="array" ref="F534">IFERROR(INDEX(Stock_DataSet!$G$2:$G$6186, MATCH(1, (Stock_DataSet!$B$2:$B$6186=$A534)*(Stock_DataSet!$A$2:$A$6186=F$1), 0)), "")</f>
        <v>2242.1611328125</v>
      </c>
    </row>
    <row r="535" spans="1:6" x14ac:dyDescent="0.25">
      <c r="A535" s="10">
        <v>44529</v>
      </c>
      <c r="B535" s="7" cm="1">
        <f t="array" ref="B535">IFERROR(INDEX(Stock_DataSet!$G$2:$G$6186, MATCH(1, (Stock_DataSet!$B$2:$B$6186=$A535)*(Stock_DataSet!$A$2:$A$6186=B$1), 0)), "")</f>
        <v>2230.697265625</v>
      </c>
      <c r="C535" s="7" cm="1">
        <f t="array" ref="C535">IFERROR(INDEX(Stock_DataSet!$G$2:$G$6186, MATCH(1, (Stock_DataSet!$B$2:$B$6186=$A535)*(Stock_DataSet!$A$2:$A$6186=C$1), 0)), "")</f>
        <v>3303.9833984375</v>
      </c>
      <c r="D535" s="7" cm="1">
        <f t="array" ref="D535">IFERROR(INDEX(Stock_DataSet!$G$2:$G$6186, MATCH(1, (Stock_DataSet!$B$2:$B$6186=$A535)*(Stock_DataSet!$A$2:$A$6186=D$1), 0)), "")</f>
        <v>1447.4052734375</v>
      </c>
      <c r="E535" s="7" cm="1">
        <f t="array" ref="E535">IFERROR(INDEX(Stock_DataSet!$G$2:$G$6186, MATCH(1, (Stock_DataSet!$B$2:$B$6186=$A535)*(Stock_DataSet!$A$2:$A$6186=E$1), 0)), "")</f>
        <v>1594.80737304687</v>
      </c>
      <c r="F535" s="7" cm="1">
        <f t="array" ref="F535">IFERROR(INDEX(Stock_DataSet!$G$2:$G$6186, MATCH(1, (Stock_DataSet!$B$2:$B$6186=$A535)*(Stock_DataSet!$A$2:$A$6186=F$1), 0)), "")</f>
        <v>2236.68798828125</v>
      </c>
    </row>
    <row r="536" spans="1:6" x14ac:dyDescent="0.25">
      <c r="A536" s="10">
        <v>44530</v>
      </c>
      <c r="B536" s="7" cm="1">
        <f t="array" ref="B536">IFERROR(INDEX(Stock_DataSet!$G$2:$G$6186, MATCH(1, (Stock_DataSet!$B$2:$B$6186=$A536)*(Stock_DataSet!$A$2:$A$6186=B$1), 0)), "")</f>
        <v>2197.71411132812</v>
      </c>
      <c r="C536" s="7" cm="1">
        <f t="array" ref="C536">IFERROR(INDEX(Stock_DataSet!$G$2:$G$6186, MATCH(1, (Stock_DataSet!$B$2:$B$6186=$A536)*(Stock_DataSet!$A$2:$A$6186=C$1), 0)), "")</f>
        <v>3329.59716796875</v>
      </c>
      <c r="D536" s="7" cm="1">
        <f t="array" ref="D536">IFERROR(INDEX(Stock_DataSet!$G$2:$G$6186, MATCH(1, (Stock_DataSet!$B$2:$B$6186=$A536)*(Stock_DataSet!$A$2:$A$6186=D$1), 0)), "")</f>
        <v>1439.9814453125</v>
      </c>
      <c r="E536" s="7" cm="1">
        <f t="array" ref="E536">IFERROR(INDEX(Stock_DataSet!$G$2:$G$6186, MATCH(1, (Stock_DataSet!$B$2:$B$6186=$A536)*(Stock_DataSet!$A$2:$A$6186=E$1), 0)), "")</f>
        <v>1610.13159179687</v>
      </c>
      <c r="F536" s="7" cm="1">
        <f t="array" ref="F536">IFERROR(INDEX(Stock_DataSet!$G$2:$G$6186, MATCH(1, (Stock_DataSet!$B$2:$B$6186=$A536)*(Stock_DataSet!$A$2:$A$6186=F$1), 0)), "")</f>
        <v>2225.3095703125</v>
      </c>
    </row>
    <row r="537" spans="1:6" x14ac:dyDescent="0.25">
      <c r="A537" s="10">
        <v>44531</v>
      </c>
      <c r="B537" s="7" cm="1">
        <f t="array" ref="B537">IFERROR(INDEX(Stock_DataSet!$G$2:$G$6186, MATCH(1, (Stock_DataSet!$B$2:$B$6186=$A537)*(Stock_DataSet!$A$2:$A$6186=B$1), 0)), "")</f>
        <v>2253.99584960937</v>
      </c>
      <c r="C537" s="7" cm="1">
        <f t="array" ref="C537">IFERROR(INDEX(Stock_DataSet!$G$2:$G$6186, MATCH(1, (Stock_DataSet!$B$2:$B$6186=$A537)*(Stock_DataSet!$A$2:$A$6186=C$1), 0)), "")</f>
        <v>3375.49682617187</v>
      </c>
      <c r="D537" s="7" cm="1">
        <f t="array" ref="D537">IFERROR(INDEX(Stock_DataSet!$G$2:$G$6186, MATCH(1, (Stock_DataSet!$B$2:$B$6186=$A537)*(Stock_DataSet!$A$2:$A$6186=D$1), 0)), "")</f>
        <v>1450.68334960937</v>
      </c>
      <c r="E537" s="7" cm="1">
        <f t="array" ref="E537">IFERROR(INDEX(Stock_DataSet!$G$2:$G$6186, MATCH(1, (Stock_DataSet!$B$2:$B$6186=$A537)*(Stock_DataSet!$A$2:$A$6186=E$1), 0)), "")</f>
        <v>1612.24682617187</v>
      </c>
      <c r="F537" s="7" cm="1">
        <f t="array" ref="F537">IFERROR(INDEX(Stock_DataSet!$G$2:$G$6186, MATCH(1, (Stock_DataSet!$B$2:$B$6186=$A537)*(Stock_DataSet!$A$2:$A$6186=F$1), 0)), "")</f>
        <v>2251.52319335937</v>
      </c>
    </row>
    <row r="538" spans="1:6" x14ac:dyDescent="0.25">
      <c r="A538" s="10">
        <v>44532</v>
      </c>
      <c r="B538" s="7" cm="1">
        <f t="array" ref="B538">IFERROR(INDEX(Stock_DataSet!$G$2:$G$6186, MATCH(1, (Stock_DataSet!$B$2:$B$6186=$A538)*(Stock_DataSet!$A$2:$A$6186=B$1), 0)), "")</f>
        <v>2268.47729492187</v>
      </c>
      <c r="C538" s="7" cm="1">
        <f t="array" ref="C538">IFERROR(INDEX(Stock_DataSet!$G$2:$G$6186, MATCH(1, (Stock_DataSet!$B$2:$B$6186=$A538)*(Stock_DataSet!$A$2:$A$6186=C$1), 0)), "")</f>
        <v>3436.91552734375</v>
      </c>
      <c r="D538" s="7" cm="1">
        <f t="array" ref="D538">IFERROR(INDEX(Stock_DataSet!$G$2:$G$6186, MATCH(1, (Stock_DataSet!$B$2:$B$6186=$A538)*(Stock_DataSet!$A$2:$A$6186=D$1), 0)), "")</f>
        <v>1471.02661132812</v>
      </c>
      <c r="E538" s="7" cm="1">
        <f t="array" ref="E538">IFERROR(INDEX(Stock_DataSet!$G$2:$G$6186, MATCH(1, (Stock_DataSet!$B$2:$B$6186=$A538)*(Stock_DataSet!$A$2:$A$6186=E$1), 0)), "")</f>
        <v>1643.60046386718</v>
      </c>
      <c r="F538" s="7" cm="1">
        <f t="array" ref="F538">IFERROR(INDEX(Stock_DataSet!$G$2:$G$6186, MATCH(1, (Stock_DataSet!$B$2:$B$6186=$A538)*(Stock_DataSet!$A$2:$A$6186=F$1), 0)), "")</f>
        <v>2288.44287109375</v>
      </c>
    </row>
    <row r="539" spans="1:6" x14ac:dyDescent="0.25">
      <c r="A539" s="10">
        <v>44533</v>
      </c>
      <c r="B539" s="7" cm="1">
        <f t="array" ref="B539">IFERROR(INDEX(Stock_DataSet!$G$2:$G$6186, MATCH(1, (Stock_DataSet!$B$2:$B$6186=$A539)*(Stock_DataSet!$A$2:$A$6186=B$1), 0)), "")</f>
        <v>2200.31860351562</v>
      </c>
      <c r="C539" s="7" cm="1">
        <f t="array" ref="C539">IFERROR(INDEX(Stock_DataSet!$G$2:$G$6186, MATCH(1, (Stock_DataSet!$B$2:$B$6186=$A539)*(Stock_DataSet!$A$2:$A$6186=C$1), 0)), "")</f>
        <v>3434.60424804687</v>
      </c>
      <c r="D539" s="7" cm="1">
        <f t="array" ref="D539">IFERROR(INDEX(Stock_DataSet!$G$2:$G$6186, MATCH(1, (Stock_DataSet!$B$2:$B$6186=$A539)*(Stock_DataSet!$A$2:$A$6186=D$1), 0)), "")</f>
        <v>1459.26416015625</v>
      </c>
      <c r="E539" s="7" cm="1">
        <f t="array" ref="E539">IFERROR(INDEX(Stock_DataSet!$G$2:$G$6186, MATCH(1, (Stock_DataSet!$B$2:$B$6186=$A539)*(Stock_DataSet!$A$2:$A$6186=E$1), 0)), "")</f>
        <v>1631.66076660156</v>
      </c>
      <c r="F539" s="7" cm="1">
        <f t="array" ref="F539">IFERROR(INDEX(Stock_DataSet!$G$2:$G$6186, MATCH(1, (Stock_DataSet!$B$2:$B$6186=$A539)*(Stock_DataSet!$A$2:$A$6186=F$1), 0)), "")</f>
        <v>2250.37109375</v>
      </c>
    </row>
    <row r="540" spans="1:6" x14ac:dyDescent="0.25">
      <c r="A540" s="10">
        <v>44536</v>
      </c>
      <c r="B540" s="7" cm="1">
        <f t="array" ref="B540">IFERROR(INDEX(Stock_DataSet!$G$2:$G$6186, MATCH(1, (Stock_DataSet!$B$2:$B$6186=$A540)*(Stock_DataSet!$A$2:$A$6186=B$1), 0)), "")</f>
        <v>2158.60986328125</v>
      </c>
      <c r="C540" s="7" cm="1">
        <f t="array" ref="C540">IFERROR(INDEX(Stock_DataSet!$G$2:$G$6186, MATCH(1, (Stock_DataSet!$B$2:$B$6186=$A540)*(Stock_DataSet!$A$2:$A$6186=C$1), 0)), "")</f>
        <v>3336.43774414062</v>
      </c>
      <c r="D540" s="7" cm="1">
        <f t="array" ref="D540">IFERROR(INDEX(Stock_DataSet!$G$2:$G$6186, MATCH(1, (Stock_DataSet!$B$2:$B$6186=$A540)*(Stock_DataSet!$A$2:$A$6186=D$1), 0)), "")</f>
        <v>1449.86389160156</v>
      </c>
      <c r="E540" s="7" cm="1">
        <f t="array" ref="E540">IFERROR(INDEX(Stock_DataSet!$G$2:$G$6186, MATCH(1, (Stock_DataSet!$B$2:$B$6186=$A540)*(Stock_DataSet!$A$2:$A$6186=E$1), 0)), "")</f>
        <v>1593.82006835937</v>
      </c>
      <c r="F540" s="7" cm="1">
        <f t="array" ref="F540">IFERROR(INDEX(Stock_DataSet!$G$2:$G$6186, MATCH(1, (Stock_DataSet!$B$2:$B$6186=$A540)*(Stock_DataSet!$A$2:$A$6186=F$1), 0)), "")</f>
        <v>2214.69970703125</v>
      </c>
    </row>
    <row r="541" spans="1:6" x14ac:dyDescent="0.25">
      <c r="A541" s="10">
        <v>44537</v>
      </c>
      <c r="B541" s="7" cm="1">
        <f t="array" ref="B541">IFERROR(INDEX(Stock_DataSet!$G$2:$G$6186, MATCH(1, (Stock_DataSet!$B$2:$B$6186=$A541)*(Stock_DataSet!$A$2:$A$6186=B$1), 0)), "")</f>
        <v>2176.19775390625</v>
      </c>
      <c r="C541" s="7" cm="1">
        <f t="array" ref="C541">IFERROR(INDEX(Stock_DataSet!$G$2:$G$6186, MATCH(1, (Stock_DataSet!$B$2:$B$6186=$A541)*(Stock_DataSet!$A$2:$A$6186=C$1), 0)), "")</f>
        <v>3381.81860351562</v>
      </c>
      <c r="D541" s="7" cm="1">
        <f t="array" ref="D541">IFERROR(INDEX(Stock_DataSet!$G$2:$G$6186, MATCH(1, (Stock_DataSet!$B$2:$B$6186=$A541)*(Stock_DataSet!$A$2:$A$6186=D$1), 0)), "")</f>
        <v>1470.97814941406</v>
      </c>
      <c r="E541" s="7" cm="1">
        <f t="array" ref="E541">IFERROR(INDEX(Stock_DataSet!$G$2:$G$6186, MATCH(1, (Stock_DataSet!$B$2:$B$6186=$A541)*(Stock_DataSet!$A$2:$A$6186=E$1), 0)), "")</f>
        <v>1609.19152832031</v>
      </c>
      <c r="F541" s="7" cm="1">
        <f t="array" ref="F541">IFERROR(INDEX(Stock_DataSet!$G$2:$G$6186, MATCH(1, (Stock_DataSet!$B$2:$B$6186=$A541)*(Stock_DataSet!$A$2:$A$6186=F$1), 0)), "")</f>
        <v>2229.19848632812</v>
      </c>
    </row>
    <row r="542" spans="1:6" x14ac:dyDescent="0.25">
      <c r="A542" s="10">
        <v>44538</v>
      </c>
      <c r="B542" s="7" cm="1">
        <f t="array" ref="B542">IFERROR(INDEX(Stock_DataSet!$G$2:$G$6186, MATCH(1, (Stock_DataSet!$B$2:$B$6186=$A542)*(Stock_DataSet!$A$2:$A$6186=B$1), 0)), "")</f>
        <v>2209.31787109375</v>
      </c>
      <c r="C542" s="7" cm="1">
        <f t="array" ref="C542">IFERROR(INDEX(Stock_DataSet!$G$2:$G$6186, MATCH(1, (Stock_DataSet!$B$2:$B$6186=$A542)*(Stock_DataSet!$A$2:$A$6186=C$1), 0)), "")</f>
        <v>3421.82006835937</v>
      </c>
      <c r="D542" s="7" cm="1">
        <f t="array" ref="D542">IFERROR(INDEX(Stock_DataSet!$G$2:$G$6186, MATCH(1, (Stock_DataSet!$B$2:$B$6186=$A542)*(Stock_DataSet!$A$2:$A$6186=D$1), 0)), "")</f>
        <v>1498.07043457031</v>
      </c>
      <c r="E542" s="7" cm="1">
        <f t="array" ref="E542">IFERROR(INDEX(Stock_DataSet!$G$2:$G$6186, MATCH(1, (Stock_DataSet!$B$2:$B$6186=$A542)*(Stock_DataSet!$A$2:$A$6186=E$1), 0)), "")</f>
        <v>1648.39526367187</v>
      </c>
      <c r="F542" s="7" cm="1">
        <f t="array" ref="F542">IFERROR(INDEX(Stock_DataSet!$G$2:$G$6186, MATCH(1, (Stock_DataSet!$B$2:$B$6186=$A542)*(Stock_DataSet!$A$2:$A$6186=F$1), 0)), "")</f>
        <v>2247.4423828125</v>
      </c>
    </row>
    <row r="543" spans="1:6" x14ac:dyDescent="0.25">
      <c r="A543" s="10">
        <v>44539</v>
      </c>
      <c r="B543" s="7" cm="1">
        <f t="array" ref="B543">IFERROR(INDEX(Stock_DataSet!$G$2:$G$6186, MATCH(1, (Stock_DataSet!$B$2:$B$6186=$A543)*(Stock_DataSet!$A$2:$A$6186=B$1), 0)), "")</f>
        <v>2244.3564453125</v>
      </c>
      <c r="C543" s="7" cm="1">
        <f t="array" ref="C543">IFERROR(INDEX(Stock_DataSet!$G$2:$G$6186, MATCH(1, (Stock_DataSet!$B$2:$B$6186=$A543)*(Stock_DataSet!$A$2:$A$6186=C$1), 0)), "")</f>
        <v>3398.0927734375</v>
      </c>
      <c r="D543" s="7" cm="1">
        <f t="array" ref="D543">IFERROR(INDEX(Stock_DataSet!$G$2:$G$6186, MATCH(1, (Stock_DataSet!$B$2:$B$6186=$A543)*(Stock_DataSet!$A$2:$A$6186=D$1), 0)), "")</f>
        <v>1472.08703613281</v>
      </c>
      <c r="E543" s="7" cm="1">
        <f t="array" ref="E543">IFERROR(INDEX(Stock_DataSet!$G$2:$G$6186, MATCH(1, (Stock_DataSet!$B$2:$B$6186=$A543)*(Stock_DataSet!$A$2:$A$6186=E$1), 0)), "")</f>
        <v>1657.89074707031</v>
      </c>
      <c r="F543" s="7" cm="1">
        <f t="array" ref="F543">IFERROR(INDEX(Stock_DataSet!$G$2:$G$6186, MATCH(1, (Stock_DataSet!$B$2:$B$6186=$A543)*(Stock_DataSet!$A$2:$A$6186=F$1), 0)), "")</f>
        <v>2246.62622070312</v>
      </c>
    </row>
    <row r="544" spans="1:6" x14ac:dyDescent="0.25">
      <c r="A544" s="10">
        <v>44540</v>
      </c>
      <c r="B544" s="7" cm="1">
        <f t="array" ref="B544">IFERROR(INDEX(Stock_DataSet!$G$2:$G$6186, MATCH(1, (Stock_DataSet!$B$2:$B$6186=$A544)*(Stock_DataSet!$A$2:$A$6186=B$1), 0)), "")</f>
        <v>2246.64086914062</v>
      </c>
      <c r="C544" s="7" cm="1">
        <f t="array" ref="C544">IFERROR(INDEX(Stock_DataSet!$G$2:$G$6186, MATCH(1, (Stock_DataSet!$B$2:$B$6186=$A544)*(Stock_DataSet!$A$2:$A$6186=C$1), 0)), "")</f>
        <v>3431.1611328125</v>
      </c>
      <c r="D544" s="7" cm="1">
        <f t="array" ref="D544">IFERROR(INDEX(Stock_DataSet!$G$2:$G$6186, MATCH(1, (Stock_DataSet!$B$2:$B$6186=$A544)*(Stock_DataSet!$A$2:$A$6186=D$1), 0)), "")</f>
        <v>1467.94140625</v>
      </c>
      <c r="E544" s="7" cm="1">
        <f t="array" ref="E544">IFERROR(INDEX(Stock_DataSet!$G$2:$G$6186, MATCH(1, (Stock_DataSet!$B$2:$B$6186=$A544)*(Stock_DataSet!$A$2:$A$6186=E$1), 0)), "")</f>
        <v>1653.94226074218</v>
      </c>
      <c r="F544" s="7" cm="1">
        <f t="array" ref="F544">IFERROR(INDEX(Stock_DataSet!$G$2:$G$6186, MATCH(1, (Stock_DataSet!$B$2:$B$6186=$A544)*(Stock_DataSet!$A$2:$A$6186=F$1), 0)), "")</f>
        <v>2239.953125</v>
      </c>
    </row>
    <row r="545" spans="1:6" x14ac:dyDescent="0.25">
      <c r="A545" s="10">
        <v>44543</v>
      </c>
      <c r="B545" s="7" cm="1">
        <f t="array" ref="B545">IFERROR(INDEX(Stock_DataSet!$G$2:$G$6186, MATCH(1, (Stock_DataSet!$B$2:$B$6186=$A545)*(Stock_DataSet!$A$2:$A$6186=B$1), 0)), "")</f>
        <v>2201.59741210937</v>
      </c>
      <c r="C545" s="7" cm="1">
        <f t="array" ref="C545">IFERROR(INDEX(Stock_DataSet!$G$2:$G$6186, MATCH(1, (Stock_DataSet!$B$2:$B$6186=$A545)*(Stock_DataSet!$A$2:$A$6186=C$1), 0)), "")</f>
        <v>3405.5458984375</v>
      </c>
      <c r="D545" s="7" cm="1">
        <f t="array" ref="D545">IFERROR(INDEX(Stock_DataSet!$G$2:$G$6186, MATCH(1, (Stock_DataSet!$B$2:$B$6186=$A545)*(Stock_DataSet!$A$2:$A$6186=D$1), 0)), "")</f>
        <v>1456.95031738281</v>
      </c>
      <c r="E545" s="7" cm="1">
        <f t="array" ref="E545">IFERROR(INDEX(Stock_DataSet!$G$2:$G$6186, MATCH(1, (Stock_DataSet!$B$2:$B$6186=$A545)*(Stock_DataSet!$A$2:$A$6186=E$1), 0)), "")</f>
        <v>1640.21594238281</v>
      </c>
      <c r="F545" s="7" cm="1">
        <f t="array" ref="F545">IFERROR(INDEX(Stock_DataSet!$G$2:$G$6186, MATCH(1, (Stock_DataSet!$B$2:$B$6186=$A545)*(Stock_DataSet!$A$2:$A$6186=F$1), 0)), "")</f>
        <v>2212.63525390625</v>
      </c>
    </row>
    <row r="546" spans="1:6" x14ac:dyDescent="0.25">
      <c r="A546" s="10">
        <v>44544</v>
      </c>
      <c r="B546" s="7" cm="1">
        <f t="array" ref="B546">IFERROR(INDEX(Stock_DataSet!$G$2:$G$6186, MATCH(1, (Stock_DataSet!$B$2:$B$6186=$A546)*(Stock_DataSet!$A$2:$A$6186=B$1), 0)), "")</f>
        <v>2174.64453125</v>
      </c>
      <c r="C546" s="7" cm="1">
        <f t="array" ref="C546">IFERROR(INDEX(Stock_DataSet!$G$2:$G$6186, MATCH(1, (Stock_DataSet!$B$2:$B$6186=$A546)*(Stock_DataSet!$A$2:$A$6186=C$1), 0)), "")</f>
        <v>3418.89575195312</v>
      </c>
      <c r="D546" s="7" cm="1">
        <f t="array" ref="D546">IFERROR(INDEX(Stock_DataSet!$G$2:$G$6186, MATCH(1, (Stock_DataSet!$B$2:$B$6186=$A546)*(Stock_DataSet!$A$2:$A$6186=D$1), 0)), "")</f>
        <v>1448.56225585937</v>
      </c>
      <c r="E546" s="7" cm="1">
        <f t="array" ref="E546">IFERROR(INDEX(Stock_DataSet!$G$2:$G$6186, MATCH(1, (Stock_DataSet!$B$2:$B$6186=$A546)*(Stock_DataSet!$A$2:$A$6186=E$1), 0)), "")</f>
        <v>1647.26708984375</v>
      </c>
      <c r="F546" s="7" cm="1">
        <f t="array" ref="F546">IFERROR(INDEX(Stock_DataSet!$G$2:$G$6186, MATCH(1, (Stock_DataSet!$B$2:$B$6186=$A546)*(Stock_DataSet!$A$2:$A$6186=F$1), 0)), "")</f>
        <v>2226.0302734375</v>
      </c>
    </row>
    <row r="547" spans="1:6" x14ac:dyDescent="0.25">
      <c r="A547" s="10">
        <v>44545</v>
      </c>
      <c r="B547" s="7" cm="1">
        <f t="array" ref="B547">IFERROR(INDEX(Stock_DataSet!$G$2:$G$6186, MATCH(1, (Stock_DataSet!$B$2:$B$6186=$A547)*(Stock_DataSet!$A$2:$A$6186=B$1), 0)), "")</f>
        <v>2168.29467773437</v>
      </c>
      <c r="C547" s="7" cm="1">
        <f t="array" ref="C547">IFERROR(INDEX(Stock_DataSet!$G$2:$G$6186, MATCH(1, (Stock_DataSet!$B$2:$B$6186=$A547)*(Stock_DataSet!$A$2:$A$6186=C$1), 0)), "")</f>
        <v>3368.46826171875</v>
      </c>
      <c r="D547" s="7" cm="1">
        <f t="array" ref="D547">IFERROR(INDEX(Stock_DataSet!$G$2:$G$6186, MATCH(1, (Stock_DataSet!$B$2:$B$6186=$A547)*(Stock_DataSet!$A$2:$A$6186=D$1), 0)), "")</f>
        <v>1446.20007324218</v>
      </c>
      <c r="E547" s="7" cm="1">
        <f t="array" ref="E547">IFERROR(INDEX(Stock_DataSet!$G$2:$G$6186, MATCH(1, (Stock_DataSet!$B$2:$B$6186=$A547)*(Stock_DataSet!$A$2:$A$6186=E$1), 0)), "")</f>
        <v>1630.3916015625</v>
      </c>
      <c r="F547" s="7" cm="1">
        <f t="array" ref="F547">IFERROR(INDEX(Stock_DataSet!$G$2:$G$6186, MATCH(1, (Stock_DataSet!$B$2:$B$6186=$A547)*(Stock_DataSet!$A$2:$A$6186=F$1), 0)), "")</f>
        <v>2228.57446289062</v>
      </c>
    </row>
    <row r="548" spans="1:6" x14ac:dyDescent="0.25">
      <c r="A548" s="10">
        <v>44546</v>
      </c>
      <c r="B548" s="7" cm="1">
        <f t="array" ref="B548">IFERROR(INDEX(Stock_DataSet!$G$2:$G$6186, MATCH(1, (Stock_DataSet!$B$2:$B$6186=$A548)*(Stock_DataSet!$A$2:$A$6186=B$1), 0)), "")</f>
        <v>2196.34375</v>
      </c>
      <c r="C548" s="7" cm="1">
        <f t="array" ref="C548">IFERROR(INDEX(Stock_DataSet!$G$2:$G$6186, MATCH(1, (Stock_DataSet!$B$2:$B$6186=$A548)*(Stock_DataSet!$A$2:$A$6186=C$1), 0)), "")</f>
        <v>3379.08203125</v>
      </c>
      <c r="D548" s="7" cm="1">
        <f t="array" ref="D548">IFERROR(INDEX(Stock_DataSet!$G$2:$G$6186, MATCH(1, (Stock_DataSet!$B$2:$B$6186=$A548)*(Stock_DataSet!$A$2:$A$6186=D$1), 0)), "")</f>
        <v>1446.29638671875</v>
      </c>
      <c r="E548" s="7" cm="1">
        <f t="array" ref="E548">IFERROR(INDEX(Stock_DataSet!$G$2:$G$6186, MATCH(1, (Stock_DataSet!$B$2:$B$6186=$A548)*(Stock_DataSet!$A$2:$A$6186=E$1), 0)), "")</f>
        <v>1665.552734375</v>
      </c>
      <c r="F548" s="7" cm="1">
        <f t="array" ref="F548">IFERROR(INDEX(Stock_DataSet!$G$2:$G$6186, MATCH(1, (Stock_DataSet!$B$2:$B$6186=$A548)*(Stock_DataSet!$A$2:$A$6186=F$1), 0)), "")</f>
        <v>2217.58032226562</v>
      </c>
    </row>
    <row r="549" spans="1:6" x14ac:dyDescent="0.25">
      <c r="A549" s="10">
        <v>44547</v>
      </c>
      <c r="B549" s="7" cm="1">
        <f t="array" ref="B549">IFERROR(INDEX(Stock_DataSet!$G$2:$G$6186, MATCH(1, (Stock_DataSet!$B$2:$B$6186=$A549)*(Stock_DataSet!$A$2:$A$6186=B$1), 0)), "")</f>
        <v>2138.37231445312</v>
      </c>
      <c r="C549" s="7" cm="1">
        <f t="array" ref="C549">IFERROR(INDEX(Stock_DataSet!$G$2:$G$6186, MATCH(1, (Stock_DataSet!$B$2:$B$6186=$A549)*(Stock_DataSet!$A$2:$A$6186=C$1), 0)), "")</f>
        <v>3381.6767578125</v>
      </c>
      <c r="D549" s="7" cm="1">
        <f t="array" ref="D549">IFERROR(INDEX(Stock_DataSet!$G$2:$G$6186, MATCH(1, (Stock_DataSet!$B$2:$B$6186=$A549)*(Stock_DataSet!$A$2:$A$6186=D$1), 0)), "")</f>
        <v>1420.21667480468</v>
      </c>
      <c r="E549" s="7" cm="1">
        <f t="array" ref="E549">IFERROR(INDEX(Stock_DataSet!$G$2:$G$6186, MATCH(1, (Stock_DataSet!$B$2:$B$6186=$A549)*(Stock_DataSet!$A$2:$A$6186=E$1), 0)), "")</f>
        <v>1711.85461425781</v>
      </c>
      <c r="F549" s="7" cm="1">
        <f t="array" ref="F549">IFERROR(INDEX(Stock_DataSet!$G$2:$G$6186, MATCH(1, (Stock_DataSet!$B$2:$B$6186=$A549)*(Stock_DataSet!$A$2:$A$6186=F$1), 0)), "")</f>
        <v>2141.48461914062</v>
      </c>
    </row>
    <row r="550" spans="1:6" x14ac:dyDescent="0.25">
      <c r="A550" s="10">
        <v>44550</v>
      </c>
      <c r="B550" s="7" cm="1">
        <f t="array" ref="B550">IFERROR(INDEX(Stock_DataSet!$G$2:$G$6186, MATCH(1, (Stock_DataSet!$B$2:$B$6186=$A550)*(Stock_DataSet!$A$2:$A$6186=B$1), 0)), "")</f>
        <v>2080.72045898437</v>
      </c>
      <c r="C550" s="7" cm="1">
        <f t="array" ref="C550">IFERROR(INDEX(Stock_DataSet!$G$2:$G$6186, MATCH(1, (Stock_DataSet!$B$2:$B$6186=$A550)*(Stock_DataSet!$A$2:$A$6186=C$1), 0)), "")</f>
        <v>3355.77856445312</v>
      </c>
      <c r="D550" s="7" cm="1">
        <f t="array" ref="D550">IFERROR(INDEX(Stock_DataSet!$G$2:$G$6186, MATCH(1, (Stock_DataSet!$B$2:$B$6186=$A550)*(Stock_DataSet!$A$2:$A$6186=D$1), 0)), "")</f>
        <v>1374.51672363281</v>
      </c>
      <c r="E550" s="7" cm="1">
        <f t="array" ref="E550">IFERROR(INDEX(Stock_DataSet!$G$2:$G$6186, MATCH(1, (Stock_DataSet!$B$2:$B$6186=$A550)*(Stock_DataSet!$A$2:$A$6186=E$1), 0)), "")</f>
        <v>1691.21862792968</v>
      </c>
      <c r="F550" s="7" cm="1">
        <f t="array" ref="F550">IFERROR(INDEX(Stock_DataSet!$G$2:$G$6186, MATCH(1, (Stock_DataSet!$B$2:$B$6186=$A550)*(Stock_DataSet!$A$2:$A$6186=F$1), 0)), "")</f>
        <v>2178.7880859375</v>
      </c>
    </row>
    <row r="551" spans="1:6" x14ac:dyDescent="0.25">
      <c r="A551" s="10">
        <v>44551</v>
      </c>
      <c r="B551" s="7" cm="1">
        <f t="array" ref="B551">IFERROR(INDEX(Stock_DataSet!$G$2:$G$6186, MATCH(1, (Stock_DataSet!$B$2:$B$6186=$A551)*(Stock_DataSet!$A$2:$A$6186=B$1), 0)), "")</f>
        <v>2111.693359375</v>
      </c>
      <c r="C551" s="7" cm="1">
        <f t="array" ref="C551">IFERROR(INDEX(Stock_DataSet!$G$2:$G$6186, MATCH(1, (Stock_DataSet!$B$2:$B$6186=$A551)*(Stock_DataSet!$A$2:$A$6186=C$1), 0)), "")</f>
        <v>3404.2724609375</v>
      </c>
      <c r="D551" s="7" cm="1">
        <f t="array" ref="D551">IFERROR(INDEX(Stock_DataSet!$G$2:$G$6186, MATCH(1, (Stock_DataSet!$B$2:$B$6186=$A551)*(Stock_DataSet!$A$2:$A$6186=D$1), 0)), "")</f>
        <v>1390.08752441406</v>
      </c>
      <c r="E551" s="7" cm="1">
        <f t="array" ref="E551">IFERROR(INDEX(Stock_DataSet!$G$2:$G$6186, MATCH(1, (Stock_DataSet!$B$2:$B$6186=$A551)*(Stock_DataSet!$A$2:$A$6186=E$1), 0)), "")</f>
        <v>1703.15832519531</v>
      </c>
      <c r="F551" s="7" cm="1">
        <f t="array" ref="F551">IFERROR(INDEX(Stock_DataSet!$G$2:$G$6186, MATCH(1, (Stock_DataSet!$B$2:$B$6186=$A551)*(Stock_DataSet!$A$2:$A$6186=F$1), 0)), "")</f>
        <v>2182.38891601562</v>
      </c>
    </row>
    <row r="552" spans="1:6" x14ac:dyDescent="0.25">
      <c r="A552" s="10">
        <v>44552</v>
      </c>
      <c r="B552" s="7" cm="1">
        <f t="array" ref="B552">IFERROR(INDEX(Stock_DataSet!$G$2:$G$6186, MATCH(1, (Stock_DataSet!$B$2:$B$6186=$A552)*(Stock_DataSet!$A$2:$A$6186=B$1), 0)), "")</f>
        <v>2161.80737304687</v>
      </c>
      <c r="C552" s="7" cm="1">
        <f t="array" ref="C552">IFERROR(INDEX(Stock_DataSet!$G$2:$G$6186, MATCH(1, (Stock_DataSet!$B$2:$B$6186=$A552)*(Stock_DataSet!$A$2:$A$6186=C$1), 0)), "")</f>
        <v>3425.453125</v>
      </c>
      <c r="D552" s="7" cm="1">
        <f t="array" ref="D552">IFERROR(INDEX(Stock_DataSet!$G$2:$G$6186, MATCH(1, (Stock_DataSet!$B$2:$B$6186=$A552)*(Stock_DataSet!$A$2:$A$6186=D$1), 0)), "")</f>
        <v>1393.36547851562</v>
      </c>
      <c r="E552" s="7" cm="1">
        <f t="array" ref="E552">IFERROR(INDEX(Stock_DataSet!$G$2:$G$6186, MATCH(1, (Stock_DataSet!$B$2:$B$6186=$A552)*(Stock_DataSet!$A$2:$A$6186=E$1), 0)), "")</f>
        <v>1715.47412109375</v>
      </c>
      <c r="F552" s="7" cm="1">
        <f t="array" ref="F552">IFERROR(INDEX(Stock_DataSet!$G$2:$G$6186, MATCH(1, (Stock_DataSet!$B$2:$B$6186=$A552)*(Stock_DataSet!$A$2:$A$6186=F$1), 0)), "")</f>
        <v>2186.99780273437</v>
      </c>
    </row>
    <row r="553" spans="1:6" x14ac:dyDescent="0.25">
      <c r="A553" s="10">
        <v>44553</v>
      </c>
      <c r="B553" s="7" cm="1">
        <f t="array" ref="B553">IFERROR(INDEX(Stock_DataSet!$G$2:$G$6186, MATCH(1, (Stock_DataSet!$B$2:$B$6186=$A553)*(Stock_DataSet!$A$2:$A$6186=B$1), 0)), "")</f>
        <v>2161.03100585937</v>
      </c>
      <c r="C553" s="7" cm="1">
        <f t="array" ref="C553">IFERROR(INDEX(Stock_DataSet!$G$2:$G$6186, MATCH(1, (Stock_DataSet!$B$2:$B$6186=$A553)*(Stock_DataSet!$A$2:$A$6186=C$1), 0)), "")</f>
        <v>3455.59619140625</v>
      </c>
      <c r="D553" s="7" cm="1">
        <f t="array" ref="D553">IFERROR(INDEX(Stock_DataSet!$G$2:$G$6186, MATCH(1, (Stock_DataSet!$B$2:$B$6186=$A553)*(Stock_DataSet!$A$2:$A$6186=D$1), 0)), "")</f>
        <v>1392.30493164062</v>
      </c>
      <c r="E553" s="7" cm="1">
        <f t="array" ref="E553">IFERROR(INDEX(Stock_DataSet!$G$2:$G$6186, MATCH(1, (Stock_DataSet!$B$2:$B$6186=$A553)*(Stock_DataSet!$A$2:$A$6186=E$1), 0)), "")</f>
        <v>1746.40478515625</v>
      </c>
      <c r="F553" s="7" cm="1">
        <f t="array" ref="F553">IFERROR(INDEX(Stock_DataSet!$G$2:$G$6186, MATCH(1, (Stock_DataSet!$B$2:$B$6186=$A553)*(Stock_DataSet!$A$2:$A$6186=F$1), 0)), "")</f>
        <v>2209.08203125</v>
      </c>
    </row>
    <row r="554" spans="1:6" x14ac:dyDescent="0.25">
      <c r="A554" s="10">
        <v>44554</v>
      </c>
      <c r="B554" s="7" cm="1">
        <f t="array" ref="B554">IFERROR(INDEX(Stock_DataSet!$G$2:$G$6186, MATCH(1, (Stock_DataSet!$B$2:$B$6186=$A554)*(Stock_DataSet!$A$2:$A$6186=B$1), 0)), "")</f>
        <v>2167.92919921875</v>
      </c>
      <c r="C554" s="7" cm="1">
        <f t="array" ref="C554">IFERROR(INDEX(Stock_DataSet!$G$2:$G$6186, MATCH(1, (Stock_DataSet!$B$2:$B$6186=$A554)*(Stock_DataSet!$A$2:$A$6186=C$1), 0)), "")</f>
        <v>3463.33276367187</v>
      </c>
      <c r="D554" s="7" cm="1">
        <f t="array" ref="D554">IFERROR(INDEX(Stock_DataSet!$G$2:$G$6186, MATCH(1, (Stock_DataSet!$B$2:$B$6186=$A554)*(Stock_DataSet!$A$2:$A$6186=D$1), 0)), "")</f>
        <v>1387.29162597656</v>
      </c>
      <c r="E554" s="7" cm="1">
        <f t="array" ref="E554">IFERROR(INDEX(Stock_DataSet!$G$2:$G$6186, MATCH(1, (Stock_DataSet!$B$2:$B$6186=$A554)*(Stock_DataSet!$A$2:$A$6186=E$1), 0)), "")</f>
        <v>1751.95166015625</v>
      </c>
      <c r="F554" s="7" cm="1">
        <f t="array" ref="F554">IFERROR(INDEX(Stock_DataSet!$G$2:$G$6186, MATCH(1, (Stock_DataSet!$B$2:$B$6186=$A554)*(Stock_DataSet!$A$2:$A$6186=F$1), 0)), "")</f>
        <v>2205.52978515625</v>
      </c>
    </row>
    <row r="555" spans="1:6" x14ac:dyDescent="0.25">
      <c r="A555" s="10">
        <v>44557</v>
      </c>
      <c r="B555" s="7" cm="1">
        <f t="array" ref="B555">IFERROR(INDEX(Stock_DataSet!$G$2:$G$6186, MATCH(1, (Stock_DataSet!$B$2:$B$6186=$A555)*(Stock_DataSet!$A$2:$A$6186=B$1), 0)), "")</f>
        <v>2165.59912109375</v>
      </c>
      <c r="C555" s="7" cm="1">
        <f t="array" ref="C555">IFERROR(INDEX(Stock_DataSet!$G$2:$G$6186, MATCH(1, (Stock_DataSet!$B$2:$B$6186=$A555)*(Stock_DataSet!$A$2:$A$6186=C$1), 0)), "")</f>
        <v>3487.107421875</v>
      </c>
      <c r="D555" s="7" cm="1">
        <f t="array" ref="D555">IFERROR(INDEX(Stock_DataSet!$G$2:$G$6186, MATCH(1, (Stock_DataSet!$B$2:$B$6186=$A555)*(Stock_DataSet!$A$2:$A$6186=D$1), 0)), "")</f>
        <v>1398.76477050781</v>
      </c>
      <c r="E555" s="7" cm="1">
        <f t="array" ref="E555">IFERROR(INDEX(Stock_DataSet!$G$2:$G$6186, MATCH(1, (Stock_DataSet!$B$2:$B$6186=$A555)*(Stock_DataSet!$A$2:$A$6186=E$1), 0)), "")</f>
        <v>1754.44311523437</v>
      </c>
      <c r="F555" s="7" cm="1">
        <f t="array" ref="F555">IFERROR(INDEX(Stock_DataSet!$G$2:$G$6186, MATCH(1, (Stock_DataSet!$B$2:$B$6186=$A555)*(Stock_DataSet!$A$2:$A$6186=F$1), 0)), "")</f>
        <v>2209.80200195312</v>
      </c>
    </row>
    <row r="556" spans="1:6" x14ac:dyDescent="0.25">
      <c r="A556" s="10">
        <v>44558</v>
      </c>
      <c r="B556" s="7" cm="1">
        <f t="array" ref="B556">IFERROR(INDEX(Stock_DataSet!$G$2:$G$6186, MATCH(1, (Stock_DataSet!$B$2:$B$6186=$A556)*(Stock_DataSet!$A$2:$A$6186=B$1), 0)), "")</f>
        <v>2191.31884765625</v>
      </c>
      <c r="C556" s="7" cm="1">
        <f t="array" ref="C556">IFERROR(INDEX(Stock_DataSet!$G$2:$G$6186, MATCH(1, (Stock_DataSet!$B$2:$B$6186=$A556)*(Stock_DataSet!$A$2:$A$6186=C$1), 0)), "")</f>
        <v>3496.96728515625</v>
      </c>
      <c r="D556" s="7" cm="1">
        <f t="array" ref="D556">IFERROR(INDEX(Stock_DataSet!$G$2:$G$6186, MATCH(1, (Stock_DataSet!$B$2:$B$6186=$A556)*(Stock_DataSet!$A$2:$A$6186=D$1), 0)), "")</f>
        <v>1408.40600585937</v>
      </c>
      <c r="E556" s="7" cm="1">
        <f t="array" ref="E556">IFERROR(INDEX(Stock_DataSet!$G$2:$G$6186, MATCH(1, (Stock_DataSet!$B$2:$B$6186=$A556)*(Stock_DataSet!$A$2:$A$6186=E$1), 0)), "")</f>
        <v>1774.98522949218</v>
      </c>
      <c r="F556" s="7" cm="1">
        <f t="array" ref="F556">IFERROR(INDEX(Stock_DataSet!$G$2:$G$6186, MATCH(1, (Stock_DataSet!$B$2:$B$6186=$A556)*(Stock_DataSet!$A$2:$A$6186=F$1), 0)), "")</f>
        <v>2217.19604492187</v>
      </c>
    </row>
    <row r="557" spans="1:6" x14ac:dyDescent="0.25">
      <c r="A557" s="10">
        <v>44559</v>
      </c>
      <c r="B557" s="7" cm="1">
        <f t="array" ref="B557">IFERROR(INDEX(Stock_DataSet!$G$2:$G$6186, MATCH(1, (Stock_DataSet!$B$2:$B$6186=$A557)*(Stock_DataSet!$A$2:$A$6186=B$1), 0)), "")</f>
        <v>2195.06494140625</v>
      </c>
      <c r="C557" s="7" cm="1">
        <f t="array" ref="C557">IFERROR(INDEX(Stock_DataSet!$G$2:$G$6186, MATCH(1, (Stock_DataSet!$B$2:$B$6186=$A557)*(Stock_DataSet!$A$2:$A$6186=C$1), 0)), "")</f>
        <v>3485.78637695312</v>
      </c>
      <c r="D557" s="7" cm="1">
        <f t="array" ref="D557">IFERROR(INDEX(Stock_DataSet!$G$2:$G$6186, MATCH(1, (Stock_DataSet!$B$2:$B$6186=$A557)*(Stock_DataSet!$A$2:$A$6186=D$1), 0)), "")</f>
        <v>1401.70544433593</v>
      </c>
      <c r="E557" s="7" cm="1">
        <f t="array" ref="E557">IFERROR(INDEX(Stock_DataSet!$G$2:$G$6186, MATCH(1, (Stock_DataSet!$B$2:$B$6186=$A557)*(Stock_DataSet!$A$2:$A$6186=E$1), 0)), "")</f>
        <v>1772.68188476562</v>
      </c>
      <c r="F557" s="7" cm="1">
        <f t="array" ref="F557">IFERROR(INDEX(Stock_DataSet!$G$2:$G$6186, MATCH(1, (Stock_DataSet!$B$2:$B$6186=$A557)*(Stock_DataSet!$A$2:$A$6186=F$1), 0)), "")</f>
        <v>2215.03564453125</v>
      </c>
    </row>
    <row r="558" spans="1:6" x14ac:dyDescent="0.25">
      <c r="A558" s="10">
        <v>44560</v>
      </c>
      <c r="B558" s="7" cm="1">
        <f t="array" ref="B558">IFERROR(INDEX(Stock_DataSet!$G$2:$G$6186, MATCH(1, (Stock_DataSet!$B$2:$B$6186=$A558)*(Stock_DataSet!$A$2:$A$6186=B$1), 0)), "")</f>
        <v>2155.412109375</v>
      </c>
      <c r="C558" s="7" cm="1">
        <f t="array" ref="C558">IFERROR(INDEX(Stock_DataSet!$G$2:$G$6186, MATCH(1, (Stock_DataSet!$B$2:$B$6186=$A558)*(Stock_DataSet!$A$2:$A$6186=C$1), 0)), "")</f>
        <v>3522.62866210937</v>
      </c>
      <c r="D558" s="7" cm="1">
        <f t="array" ref="D558">IFERROR(INDEX(Stock_DataSet!$G$2:$G$6186, MATCH(1, (Stock_DataSet!$B$2:$B$6186=$A558)*(Stock_DataSet!$A$2:$A$6186=D$1), 0)), "")</f>
        <v>1409.08093261718</v>
      </c>
      <c r="E558" s="7" cm="1">
        <f t="array" ref="E558">IFERROR(INDEX(Stock_DataSet!$G$2:$G$6186, MATCH(1, (Stock_DataSet!$B$2:$B$6186=$A558)*(Stock_DataSet!$A$2:$A$6186=E$1), 0)), "")</f>
        <v>1779.54479980468</v>
      </c>
      <c r="F558" s="7" cm="1">
        <f t="array" ref="F558">IFERROR(INDEX(Stock_DataSet!$G$2:$G$6186, MATCH(1, (Stock_DataSet!$B$2:$B$6186=$A558)*(Stock_DataSet!$A$2:$A$6186=F$1), 0)), "")</f>
        <v>2233.03930664062</v>
      </c>
    </row>
    <row r="559" spans="1:6" x14ac:dyDescent="0.25">
      <c r="A559" s="10">
        <v>44561</v>
      </c>
      <c r="B559" s="7" cm="1">
        <f t="array" ref="B559">IFERROR(INDEX(Stock_DataSet!$G$2:$G$6186, MATCH(1, (Stock_DataSet!$B$2:$B$6186=$A559)*(Stock_DataSet!$A$2:$A$6186=B$1), 0)), "")</f>
        <v>2163.6806640625</v>
      </c>
      <c r="C559" s="7" cm="1">
        <f t="array" ref="C559">IFERROR(INDEX(Stock_DataSet!$G$2:$G$6186, MATCH(1, (Stock_DataSet!$B$2:$B$6186=$A559)*(Stock_DataSet!$A$2:$A$6186=C$1), 0)), "")</f>
        <v>3526.96875</v>
      </c>
      <c r="D559" s="7" cm="1">
        <f t="array" ref="D559">IFERROR(INDEX(Stock_DataSet!$G$2:$G$6186, MATCH(1, (Stock_DataSet!$B$2:$B$6186=$A559)*(Stock_DataSet!$A$2:$A$6186=D$1), 0)), "")</f>
        <v>1426.3388671875</v>
      </c>
      <c r="E559" s="7" cm="1">
        <f t="array" ref="E559">IFERROR(INDEX(Stock_DataSet!$G$2:$G$6186, MATCH(1, (Stock_DataSet!$B$2:$B$6186=$A559)*(Stock_DataSet!$A$2:$A$6186=E$1), 0)), "")</f>
        <v>1774.75</v>
      </c>
      <c r="F559" s="7" cm="1">
        <f t="array" ref="F559">IFERROR(INDEX(Stock_DataSet!$G$2:$G$6186, MATCH(1, (Stock_DataSet!$B$2:$B$6186=$A559)*(Stock_DataSet!$A$2:$A$6186=F$1), 0)), "")</f>
        <v>2266.21411132812</v>
      </c>
    </row>
    <row r="560" spans="1:6" x14ac:dyDescent="0.25">
      <c r="A560" s="10">
        <v>44564</v>
      </c>
      <c r="B560" s="7" cm="1">
        <f t="array" ref="B560">IFERROR(INDEX(Stock_DataSet!$G$2:$G$6186, MATCH(1, (Stock_DataSet!$B$2:$B$6186=$A560)*(Stock_DataSet!$A$2:$A$6186=B$1), 0)), "")</f>
        <v>2196.29809570312</v>
      </c>
      <c r="C560" s="7" cm="1">
        <f t="array" ref="C560">IFERROR(INDEX(Stock_DataSet!$G$2:$G$6186, MATCH(1, (Stock_DataSet!$B$2:$B$6186=$A560)*(Stock_DataSet!$A$2:$A$6186=C$1), 0)), "")</f>
        <v>3601.87890625</v>
      </c>
      <c r="D560" s="7" cm="1">
        <f t="array" ref="D560">IFERROR(INDEX(Stock_DataSet!$G$2:$G$6186, MATCH(1, (Stock_DataSet!$B$2:$B$6186=$A560)*(Stock_DataSet!$A$2:$A$6186=D$1), 0)), "")</f>
        <v>1465.14526367187</v>
      </c>
      <c r="E560" s="7" cm="1">
        <f t="array" ref="E560">IFERROR(INDEX(Stock_DataSet!$G$2:$G$6186, MATCH(1, (Stock_DataSet!$B$2:$B$6186=$A560)*(Stock_DataSet!$A$2:$A$6186=E$1), 0)), "")</f>
        <v>1784.80944824218</v>
      </c>
      <c r="F560" s="7" cm="1">
        <f t="array" ref="F560">IFERROR(INDEX(Stock_DataSet!$G$2:$G$6186, MATCH(1, (Stock_DataSet!$B$2:$B$6186=$A560)*(Stock_DataSet!$A$2:$A$6186=F$1), 0)), "")</f>
        <v>2267.31860351562</v>
      </c>
    </row>
    <row r="561" spans="1:6" x14ac:dyDescent="0.25">
      <c r="A561" s="10">
        <v>44565</v>
      </c>
      <c r="B561" s="7" cm="1">
        <f t="array" ref="B561">IFERROR(INDEX(Stock_DataSet!$G$2:$G$6186, MATCH(1, (Stock_DataSet!$B$2:$B$6186=$A561)*(Stock_DataSet!$A$2:$A$6186=B$1), 0)), "")</f>
        <v>2245.8642578125</v>
      </c>
      <c r="C561" s="7" cm="1">
        <f t="array" ref="C561">IFERROR(INDEX(Stock_DataSet!$G$2:$G$6186, MATCH(1, (Stock_DataSet!$B$2:$B$6186=$A561)*(Stock_DataSet!$A$2:$A$6186=C$1), 0)), "")</f>
        <v>3665.09033203125</v>
      </c>
      <c r="D561" s="7" cm="1">
        <f t="array" ref="D561">IFERROR(INDEX(Stock_DataSet!$G$2:$G$6186, MATCH(1, (Stock_DataSet!$B$2:$B$6186=$A561)*(Stock_DataSet!$A$2:$A$6186=D$1), 0)), "")</f>
        <v>1473.72607421875</v>
      </c>
      <c r="E561" s="7" cm="1">
        <f t="array" ref="E561">IFERROR(INDEX(Stock_DataSet!$G$2:$G$6186, MATCH(1, (Stock_DataSet!$B$2:$B$6186=$A561)*(Stock_DataSet!$A$2:$A$6186=E$1), 0)), "")</f>
        <v>1785.4677734375</v>
      </c>
      <c r="F561" s="7" cm="1">
        <f t="array" ref="F561">IFERROR(INDEX(Stock_DataSet!$G$2:$G$6186, MATCH(1, (Stock_DataSet!$B$2:$B$6186=$A561)*(Stock_DataSet!$A$2:$A$6186=F$1), 0)), "")</f>
        <v>2305.67822265625</v>
      </c>
    </row>
    <row r="562" spans="1:6" x14ac:dyDescent="0.25">
      <c r="A562" s="10">
        <v>44566</v>
      </c>
      <c r="B562" s="7" cm="1">
        <f t="array" ref="B562">IFERROR(INDEX(Stock_DataSet!$G$2:$G$6186, MATCH(1, (Stock_DataSet!$B$2:$B$6186=$A562)*(Stock_DataSet!$A$2:$A$6186=B$1), 0)), "")</f>
        <v>2256.37109375</v>
      </c>
      <c r="C562" s="7" cm="1">
        <f t="array" ref="C562">IFERROR(INDEX(Stock_DataSet!$G$2:$G$6186, MATCH(1, (Stock_DataSet!$B$2:$B$6186=$A562)*(Stock_DataSet!$A$2:$A$6186=C$1), 0)), "")</f>
        <v>3642.63647460937</v>
      </c>
      <c r="D562" s="7" cm="1">
        <f t="array" ref="D562">IFERROR(INDEX(Stock_DataSet!$G$2:$G$6186, MATCH(1, (Stock_DataSet!$B$2:$B$6186=$A562)*(Stock_DataSet!$A$2:$A$6186=D$1), 0)), "")</f>
        <v>1508.72412109375</v>
      </c>
      <c r="E562" s="7" cm="1">
        <f t="array" ref="E562">IFERROR(INDEX(Stock_DataSet!$G$2:$G$6186, MATCH(1, (Stock_DataSet!$B$2:$B$6186=$A562)*(Stock_DataSet!$A$2:$A$6186=E$1), 0)), "")</f>
        <v>1734.22985839843</v>
      </c>
      <c r="F562" s="7" cm="1">
        <f t="array" ref="F562">IFERROR(INDEX(Stock_DataSet!$G$2:$G$6186, MATCH(1, (Stock_DataSet!$B$2:$B$6186=$A562)*(Stock_DataSet!$A$2:$A$6186=F$1), 0)), "")</f>
        <v>2319.64916992187</v>
      </c>
    </row>
    <row r="563" spans="1:6" x14ac:dyDescent="0.25">
      <c r="A563" s="10">
        <v>44567</v>
      </c>
      <c r="B563" s="7" cm="1">
        <f t="array" ref="B563">IFERROR(INDEX(Stock_DataSet!$G$2:$G$6186, MATCH(1, (Stock_DataSet!$B$2:$B$6186=$A563)*(Stock_DataSet!$A$2:$A$6186=B$1), 0)), "")</f>
        <v>2207.85595703125</v>
      </c>
      <c r="C563" s="7" cm="1">
        <f t="array" ref="C563">IFERROR(INDEX(Stock_DataSet!$G$2:$G$6186, MATCH(1, (Stock_DataSet!$B$2:$B$6186=$A563)*(Stock_DataSet!$A$2:$A$6186=C$1), 0)), "")</f>
        <v>3592.16162109375</v>
      </c>
      <c r="D563" s="7" cm="1">
        <f t="array" ref="D563">IFERROR(INDEX(Stock_DataSet!$G$2:$G$6186, MATCH(1, (Stock_DataSet!$B$2:$B$6186=$A563)*(Stock_DataSet!$A$2:$A$6186=D$1), 0)), "")</f>
        <v>1484.52429199218</v>
      </c>
      <c r="E563" s="7" cm="1">
        <f t="array" ref="E563">IFERROR(INDEX(Stock_DataSet!$G$2:$G$6186, MATCH(1, (Stock_DataSet!$B$2:$B$6186=$A563)*(Stock_DataSet!$A$2:$A$6186=E$1), 0)), "")</f>
        <v>1708.98742675781</v>
      </c>
      <c r="F563" s="7" cm="1">
        <f t="array" ref="F563">IFERROR(INDEX(Stock_DataSet!$G$2:$G$6186, MATCH(1, (Stock_DataSet!$B$2:$B$6186=$A563)*(Stock_DataSet!$A$2:$A$6186=F$1), 0)), "")</f>
        <v>2296.22021484375</v>
      </c>
    </row>
    <row r="564" spans="1:6" x14ac:dyDescent="0.25">
      <c r="A564" s="10">
        <v>44568</v>
      </c>
      <c r="B564" s="7" cm="1">
        <f t="array" ref="B564">IFERROR(INDEX(Stock_DataSet!$G$2:$G$6186, MATCH(1, (Stock_DataSet!$B$2:$B$6186=$A564)*(Stock_DataSet!$A$2:$A$6186=B$1), 0)), "")</f>
        <v>2225.67236328125</v>
      </c>
      <c r="C564" s="7" cm="1">
        <f t="array" ref="C564">IFERROR(INDEX(Stock_DataSet!$G$2:$G$6186, MATCH(1, (Stock_DataSet!$B$2:$B$6186=$A564)*(Stock_DataSet!$A$2:$A$6186=C$1), 0)), "")</f>
        <v>3635.60791015625</v>
      </c>
      <c r="D564" s="7" cm="1">
        <f t="array" ref="D564">IFERROR(INDEX(Stock_DataSet!$G$2:$G$6186, MATCH(1, (Stock_DataSet!$B$2:$B$6186=$A564)*(Stock_DataSet!$A$2:$A$6186=D$1), 0)), "")</f>
        <v>1494.93701171875</v>
      </c>
      <c r="E564" s="7" cm="1">
        <f t="array" ref="E564">IFERROR(INDEX(Stock_DataSet!$G$2:$G$6186, MATCH(1, (Stock_DataSet!$B$2:$B$6186=$A564)*(Stock_DataSet!$A$2:$A$6186=E$1), 0)), "")</f>
        <v>1705.69689941406</v>
      </c>
      <c r="F564" s="7" cm="1">
        <f t="array" ref="F564">IFERROR(INDEX(Stock_DataSet!$G$2:$G$6186, MATCH(1, (Stock_DataSet!$B$2:$B$6186=$A564)*(Stock_DataSet!$A$2:$A$6186=F$1), 0)), "")</f>
        <v>2319.98510742187</v>
      </c>
    </row>
    <row r="565" spans="1:6" x14ac:dyDescent="0.25">
      <c r="A565" s="10">
        <v>44571</v>
      </c>
      <c r="B565" s="7" cm="1">
        <f t="array" ref="B565">IFERROR(INDEX(Stock_DataSet!$G$2:$G$6186, MATCH(1, (Stock_DataSet!$B$2:$B$6186=$A565)*(Stock_DataSet!$A$2:$A$6186=B$1), 0)), "")</f>
        <v>2227.49975585937</v>
      </c>
      <c r="C565" s="7" cm="1">
        <f t="array" ref="C565">IFERROR(INDEX(Stock_DataSet!$G$2:$G$6186, MATCH(1, (Stock_DataSet!$B$2:$B$6186=$A565)*(Stock_DataSet!$A$2:$A$6186=C$1), 0)), "")</f>
        <v>3660.4677734375</v>
      </c>
      <c r="D565" s="7" cm="1">
        <f t="array" ref="D565">IFERROR(INDEX(Stock_DataSet!$G$2:$G$6186, MATCH(1, (Stock_DataSet!$B$2:$B$6186=$A565)*(Stock_DataSet!$A$2:$A$6186=D$1), 0)), "")</f>
        <v>1503.22863769531</v>
      </c>
      <c r="E565" s="7" cm="1">
        <f t="array" ref="E565">IFERROR(INDEX(Stock_DataSet!$G$2:$G$6186, MATCH(1, (Stock_DataSet!$B$2:$B$6186=$A565)*(Stock_DataSet!$A$2:$A$6186=E$1), 0)), "")</f>
        <v>1739.96496582031</v>
      </c>
      <c r="F565" s="7" cm="1">
        <f t="array" ref="F565">IFERROR(INDEX(Stock_DataSet!$G$2:$G$6186, MATCH(1, (Stock_DataSet!$B$2:$B$6186=$A565)*(Stock_DataSet!$A$2:$A$6186=F$1), 0)), "")</f>
        <v>2311.24755859375</v>
      </c>
    </row>
    <row r="566" spans="1:6" x14ac:dyDescent="0.25">
      <c r="A566" s="10">
        <v>44572</v>
      </c>
      <c r="B566" s="7" cm="1">
        <f t="array" ref="B566">IFERROR(INDEX(Stock_DataSet!$G$2:$G$6186, MATCH(1, (Stock_DataSet!$B$2:$B$6186=$A566)*(Stock_DataSet!$A$2:$A$6186=B$1), 0)), "")</f>
        <v>2243.53442382812</v>
      </c>
      <c r="C566" s="7" cm="1">
        <f t="array" ref="C566">IFERROR(INDEX(Stock_DataSet!$G$2:$G$6186, MATCH(1, (Stock_DataSet!$B$2:$B$6186=$A566)*(Stock_DataSet!$A$2:$A$6186=C$1), 0)), "")</f>
        <v>3694.47875976562</v>
      </c>
      <c r="D566" s="7" cm="1">
        <f t="array" ref="D566">IFERROR(INDEX(Stock_DataSet!$G$2:$G$6186, MATCH(1, (Stock_DataSet!$B$2:$B$6186=$A566)*(Stock_DataSet!$A$2:$A$6186=D$1), 0)), "")</f>
        <v>1509.73645019531</v>
      </c>
      <c r="E566" s="7" cm="1">
        <f t="array" ref="E566">IFERROR(INDEX(Stock_DataSet!$G$2:$G$6186, MATCH(1, (Stock_DataSet!$B$2:$B$6186=$A566)*(Stock_DataSet!$A$2:$A$6186=E$1), 0)), "")</f>
        <v>1744.52453613281</v>
      </c>
      <c r="F566" s="7" cm="1">
        <f t="array" ref="F566">IFERROR(INDEX(Stock_DataSet!$G$2:$G$6186, MATCH(1, (Stock_DataSet!$B$2:$B$6186=$A566)*(Stock_DataSet!$A$2:$A$6186=F$1), 0)), "")</f>
        <v>2307.98266601562</v>
      </c>
    </row>
    <row r="567" spans="1:6" x14ac:dyDescent="0.25">
      <c r="A567" s="10">
        <v>44573</v>
      </c>
      <c r="B567" s="7" cm="1">
        <f t="array" ref="B567">IFERROR(INDEX(Stock_DataSet!$G$2:$G$6186, MATCH(1, (Stock_DataSet!$B$2:$B$6186=$A567)*(Stock_DataSet!$A$2:$A$6186=B$1), 0)), "")</f>
        <v>2303.42456054687</v>
      </c>
      <c r="C567" s="7" cm="1">
        <f t="array" ref="C567">IFERROR(INDEX(Stock_DataSet!$G$2:$G$6186, MATCH(1, (Stock_DataSet!$B$2:$B$6186=$A567)*(Stock_DataSet!$A$2:$A$6186=C$1), 0)), "")</f>
        <v>3641.64599609375</v>
      </c>
      <c r="D567" s="7" cm="1">
        <f t="array" ref="D567">IFERROR(INDEX(Stock_DataSet!$G$2:$G$6186, MATCH(1, (Stock_DataSet!$B$2:$B$6186=$A567)*(Stock_DataSet!$A$2:$A$6186=D$1), 0)), "")</f>
        <v>1500.81823730468</v>
      </c>
      <c r="E567" s="7" cm="1">
        <f t="array" ref="E567">IFERROR(INDEX(Stock_DataSet!$G$2:$G$6186, MATCH(1, (Stock_DataSet!$B$2:$B$6186=$A567)*(Stock_DataSet!$A$2:$A$6186=E$1), 0)), "")</f>
        <v>1765.06665039062</v>
      </c>
      <c r="F567" s="7" cm="1">
        <f t="array" ref="F567">IFERROR(INDEX(Stock_DataSet!$G$2:$G$6186, MATCH(1, (Stock_DataSet!$B$2:$B$6186=$A567)*(Stock_DataSet!$A$2:$A$6186=F$1), 0)), "")</f>
        <v>2317.10473632812</v>
      </c>
    </row>
    <row r="568" spans="1:6" x14ac:dyDescent="0.25">
      <c r="A568" s="10">
        <v>44574</v>
      </c>
      <c r="B568" s="7" cm="1">
        <f t="array" ref="B568">IFERROR(INDEX(Stock_DataSet!$G$2:$G$6186, MATCH(1, (Stock_DataSet!$B$2:$B$6186=$A568)*(Stock_DataSet!$A$2:$A$6186=B$1), 0)), "")</f>
        <v>2316.39868164062</v>
      </c>
      <c r="C568" s="7" cm="1">
        <f t="array" ref="C568">IFERROR(INDEX(Stock_DataSet!$G$2:$G$6186, MATCH(1, (Stock_DataSet!$B$2:$B$6186=$A568)*(Stock_DataSet!$A$2:$A$6186=C$1), 0)), "")</f>
        <v>3677.4970703125</v>
      </c>
      <c r="D568" s="7" cm="1">
        <f t="array" ref="D568">IFERROR(INDEX(Stock_DataSet!$G$2:$G$6186, MATCH(1, (Stock_DataSet!$B$2:$B$6186=$A568)*(Stock_DataSet!$A$2:$A$6186=D$1), 0)), "")</f>
        <v>1473.19580078125</v>
      </c>
      <c r="E568" s="7" cm="1">
        <f t="array" ref="E568">IFERROR(INDEX(Stock_DataSet!$G$2:$G$6186, MATCH(1, (Stock_DataSet!$B$2:$B$6186=$A568)*(Stock_DataSet!$A$2:$A$6186=E$1), 0)), "")</f>
        <v>1783.25842285156</v>
      </c>
      <c r="F568" s="7" cm="1">
        <f t="array" ref="F568">IFERROR(INDEX(Stock_DataSet!$G$2:$G$6186, MATCH(1, (Stock_DataSet!$B$2:$B$6186=$A568)*(Stock_DataSet!$A$2:$A$6186=F$1), 0)), "")</f>
        <v>2318.11303710937</v>
      </c>
    </row>
    <row r="569" spans="1:6" x14ac:dyDescent="0.25">
      <c r="A569" s="10">
        <v>44575</v>
      </c>
      <c r="B569" s="7" cm="1">
        <f t="array" ref="B569">IFERROR(INDEX(Stock_DataSet!$G$2:$G$6186, MATCH(1, (Stock_DataSet!$B$2:$B$6186=$A569)*(Stock_DataSet!$A$2:$A$6186=B$1), 0)), "")</f>
        <v>2319.779296875</v>
      </c>
      <c r="C569" s="7" cm="1">
        <f t="array" ref="C569">IFERROR(INDEX(Stock_DataSet!$G$2:$G$6186, MATCH(1, (Stock_DataSet!$B$2:$B$6186=$A569)*(Stock_DataSet!$A$2:$A$6186=C$1), 0)), "")</f>
        <v>3743.77514648437</v>
      </c>
      <c r="D569" s="7" cm="1">
        <f t="array" ref="D569">IFERROR(INDEX(Stock_DataSet!$G$2:$G$6186, MATCH(1, (Stock_DataSet!$B$2:$B$6186=$A569)*(Stock_DataSet!$A$2:$A$6186=D$1), 0)), "")</f>
        <v>1489.73071289062</v>
      </c>
      <c r="E569" s="7" cm="1">
        <f t="array" ref="E569">IFERROR(INDEX(Stock_DataSet!$G$2:$G$6186, MATCH(1, (Stock_DataSet!$B$2:$B$6186=$A569)*(Stock_DataSet!$A$2:$A$6186=E$1), 0)), "")</f>
        <v>1813.85998535156</v>
      </c>
      <c r="F569" s="7" cm="1">
        <f t="array" ref="F569">IFERROR(INDEX(Stock_DataSet!$G$2:$G$6186, MATCH(1, (Stock_DataSet!$B$2:$B$6186=$A569)*(Stock_DataSet!$A$2:$A$6186=F$1), 0)), "")</f>
        <v>2269.62255859375</v>
      </c>
    </row>
    <row r="570" spans="1:6" x14ac:dyDescent="0.25">
      <c r="A570" s="10">
        <v>44578</v>
      </c>
      <c r="B570" s="7" cm="1">
        <f t="array" ref="B570">IFERROR(INDEX(Stock_DataSet!$G$2:$G$6186, MATCH(1, (Stock_DataSet!$B$2:$B$6186=$A570)*(Stock_DataSet!$A$2:$A$6186=B$1), 0)), "")</f>
        <v>2331.88500976562</v>
      </c>
      <c r="C570" s="7" cm="1">
        <f t="array" ref="C570">IFERROR(INDEX(Stock_DataSet!$G$2:$G$6186, MATCH(1, (Stock_DataSet!$B$2:$B$6186=$A570)*(Stock_DataSet!$A$2:$A$6186=C$1), 0)), "")</f>
        <v>3791.89111328125</v>
      </c>
      <c r="D570" s="7" cm="1">
        <f t="array" ref="D570">IFERROR(INDEX(Stock_DataSet!$G$2:$G$6186, MATCH(1, (Stock_DataSet!$B$2:$B$6186=$A570)*(Stock_DataSet!$A$2:$A$6186=D$1), 0)), "")</f>
        <v>1466.92883300781</v>
      </c>
      <c r="E570" s="7" cm="1">
        <f t="array" ref="E570">IFERROR(INDEX(Stock_DataSet!$G$2:$G$6186, MATCH(1, (Stock_DataSet!$B$2:$B$6186=$A570)*(Stock_DataSet!$A$2:$A$6186=E$1), 0)), "")</f>
        <v>1823.40246582031</v>
      </c>
      <c r="F570" s="7" cm="1">
        <f t="array" ref="F570">IFERROR(INDEX(Stock_DataSet!$G$2:$G$6186, MATCH(1, (Stock_DataSet!$B$2:$B$6186=$A570)*(Stock_DataSet!$A$2:$A$6186=F$1), 0)), "")</f>
        <v>2294.44409179687</v>
      </c>
    </row>
    <row r="571" spans="1:6" x14ac:dyDescent="0.25">
      <c r="A571" s="10">
        <v>44579</v>
      </c>
      <c r="B571" s="7" cm="1">
        <f t="array" ref="B571">IFERROR(INDEX(Stock_DataSet!$G$2:$G$6186, MATCH(1, (Stock_DataSet!$B$2:$B$6186=$A571)*(Stock_DataSet!$A$2:$A$6186=B$1), 0)), "")</f>
        <v>2304.06396484375</v>
      </c>
      <c r="C571" s="7" cm="1">
        <f t="array" ref="C571">IFERROR(INDEX(Stock_DataSet!$G$2:$G$6186, MATCH(1, (Stock_DataSet!$B$2:$B$6186=$A571)*(Stock_DataSet!$A$2:$A$6186=C$1), 0)), "")</f>
        <v>3764.95556640625</v>
      </c>
      <c r="D571" s="7" cm="1">
        <f t="array" ref="D571">IFERROR(INDEX(Stock_DataSet!$G$2:$G$6186, MATCH(1, (Stock_DataSet!$B$2:$B$6186=$A571)*(Stock_DataSet!$A$2:$A$6186=D$1), 0)), "")</f>
        <v>1474.40087890625</v>
      </c>
      <c r="E571" s="7" cm="1">
        <f t="array" ref="E571">IFERROR(INDEX(Stock_DataSet!$G$2:$G$6186, MATCH(1, (Stock_DataSet!$B$2:$B$6186=$A571)*(Stock_DataSet!$A$2:$A$6186=E$1), 0)), "")</f>
        <v>1805.77465820312</v>
      </c>
      <c r="F571" s="7" cm="1">
        <f t="array" ref="F571">IFERROR(INDEX(Stock_DataSet!$G$2:$G$6186, MATCH(1, (Stock_DataSet!$B$2:$B$6186=$A571)*(Stock_DataSet!$A$2:$A$6186=F$1), 0)), "")</f>
        <v>2275.19189453125</v>
      </c>
    </row>
    <row r="572" spans="1:6" x14ac:dyDescent="0.25">
      <c r="A572" s="10">
        <v>44580</v>
      </c>
      <c r="B572" s="7" cm="1">
        <f t="array" ref="B572">IFERROR(INDEX(Stock_DataSet!$G$2:$G$6186, MATCH(1, (Stock_DataSet!$B$2:$B$6186=$A572)*(Stock_DataSet!$A$2:$A$6186=B$1), 0)), "")</f>
        <v>2303.88159179687</v>
      </c>
      <c r="C572" s="7" cm="1">
        <f t="array" ref="C572">IFERROR(INDEX(Stock_DataSet!$G$2:$G$6186, MATCH(1, (Stock_DataSet!$B$2:$B$6186=$A572)*(Stock_DataSet!$A$2:$A$6186=C$1), 0)), "")</f>
        <v>3699.78979492187</v>
      </c>
      <c r="D572" s="7" cm="1">
        <f t="array" ref="D572">IFERROR(INDEX(Stock_DataSet!$G$2:$G$6186, MATCH(1, (Stock_DataSet!$B$2:$B$6186=$A572)*(Stock_DataSet!$A$2:$A$6186=D$1), 0)), "")</f>
        <v>1463.98828125</v>
      </c>
      <c r="E572" s="7" cm="1">
        <f t="array" ref="E572">IFERROR(INDEX(Stock_DataSet!$G$2:$G$6186, MATCH(1, (Stock_DataSet!$B$2:$B$6186=$A572)*(Stock_DataSet!$A$2:$A$6186=E$1), 0)), "")</f>
        <v>1755.28918457031</v>
      </c>
      <c r="F572" s="7" cm="1">
        <f t="array" ref="F572">IFERROR(INDEX(Stock_DataSet!$G$2:$G$6186, MATCH(1, (Stock_DataSet!$B$2:$B$6186=$A572)*(Stock_DataSet!$A$2:$A$6186=F$1), 0)), "")</f>
        <v>2217.96411132812</v>
      </c>
    </row>
    <row r="573" spans="1:6" x14ac:dyDescent="0.25">
      <c r="A573" s="10">
        <v>44581</v>
      </c>
      <c r="B573" s="7" cm="1">
        <f t="array" ref="B573">IFERROR(INDEX(Stock_DataSet!$G$2:$G$6186, MATCH(1, (Stock_DataSet!$B$2:$B$6186=$A573)*(Stock_DataSet!$A$2:$A$6186=B$1), 0)), "")</f>
        <v>2263.54370117187</v>
      </c>
      <c r="C573" s="7" cm="1">
        <f t="array" ref="C573">IFERROR(INDEX(Stock_DataSet!$G$2:$G$6186, MATCH(1, (Stock_DataSet!$B$2:$B$6186=$A573)*(Stock_DataSet!$A$2:$A$6186=C$1), 0)), "")</f>
        <v>3616.52514648437</v>
      </c>
      <c r="D573" s="7" cm="1">
        <f t="array" ref="D573">IFERROR(INDEX(Stock_DataSet!$G$2:$G$6186, MATCH(1, (Stock_DataSet!$B$2:$B$6186=$A573)*(Stock_DataSet!$A$2:$A$6186=D$1), 0)), "")</f>
        <v>1454.87719726562</v>
      </c>
      <c r="E573" s="7" cm="1">
        <f t="array" ref="E573">IFERROR(INDEX(Stock_DataSet!$G$2:$G$6186, MATCH(1, (Stock_DataSet!$B$2:$B$6186=$A573)*(Stock_DataSet!$A$2:$A$6186=E$1), 0)), "")</f>
        <v>1714.5341796875</v>
      </c>
      <c r="F573" s="7" cm="1">
        <f t="array" ref="F573">IFERROR(INDEX(Stock_DataSet!$G$2:$G$6186, MATCH(1, (Stock_DataSet!$B$2:$B$6186=$A573)*(Stock_DataSet!$A$2:$A$6186=F$1), 0)), "")</f>
        <v>2171.77880859375</v>
      </c>
    </row>
    <row r="574" spans="1:6" x14ac:dyDescent="0.25">
      <c r="A574" s="10">
        <v>44582</v>
      </c>
      <c r="B574" s="7" cm="1">
        <f t="array" ref="B574">IFERROR(INDEX(Stock_DataSet!$G$2:$G$6186, MATCH(1, (Stock_DataSet!$B$2:$B$6186=$A574)*(Stock_DataSet!$A$2:$A$6186=B$1), 0)), "")</f>
        <v>2263.90893554687</v>
      </c>
      <c r="C574" s="7" cm="1">
        <f t="array" ref="C574">IFERROR(INDEX(Stock_DataSet!$G$2:$G$6186, MATCH(1, (Stock_DataSet!$B$2:$B$6186=$A574)*(Stock_DataSet!$A$2:$A$6186=C$1), 0)), "")</f>
        <v>3623.09350585937</v>
      </c>
      <c r="D574" s="7" cm="1">
        <f t="array" ref="D574">IFERROR(INDEX(Stock_DataSet!$G$2:$G$6186, MATCH(1, (Stock_DataSet!$B$2:$B$6186=$A574)*(Stock_DataSet!$A$2:$A$6186=D$1), 0)), "")</f>
        <v>1467.025390625</v>
      </c>
      <c r="E574" s="7" cm="1">
        <f t="array" ref="E574">IFERROR(INDEX(Stock_DataSet!$G$2:$G$6186, MATCH(1, (Stock_DataSet!$B$2:$B$6186=$A574)*(Stock_DataSet!$A$2:$A$6186=E$1), 0)), "")</f>
        <v>1678.80871582031</v>
      </c>
      <c r="F574" s="7" cm="1">
        <f t="array" ref="F574">IFERROR(INDEX(Stock_DataSet!$G$2:$G$6186, MATCH(1, (Stock_DataSet!$B$2:$B$6186=$A574)*(Stock_DataSet!$A$2:$A$6186=F$1), 0)), "")</f>
        <v>2232.84716796875</v>
      </c>
    </row>
    <row r="575" spans="1:6" x14ac:dyDescent="0.25">
      <c r="A575" s="10">
        <v>44585</v>
      </c>
      <c r="B575" s="7" cm="1">
        <f t="array" ref="B575">IFERROR(INDEX(Stock_DataSet!$G$2:$G$6186, MATCH(1, (Stock_DataSet!$B$2:$B$6186=$A575)*(Stock_DataSet!$A$2:$A$6186=B$1), 0)), "")</f>
        <v>2172.58862304687</v>
      </c>
      <c r="C575" s="7" cm="1">
        <f t="array" ref="C575">IFERROR(INDEX(Stock_DataSet!$G$2:$G$6186, MATCH(1, (Stock_DataSet!$B$2:$B$6186=$A575)*(Stock_DataSet!$A$2:$A$6186=C$1), 0)), "")</f>
        <v>3564.35522460937</v>
      </c>
      <c r="D575" s="7" cm="1">
        <f t="array" ref="D575">IFERROR(INDEX(Stock_DataSet!$G$2:$G$6186, MATCH(1, (Stock_DataSet!$B$2:$B$6186=$A575)*(Stock_DataSet!$A$2:$A$6186=D$1), 0)), "")</f>
        <v>1433.32897949218</v>
      </c>
      <c r="E575" s="7" cm="1">
        <f t="array" ref="E575">IFERROR(INDEX(Stock_DataSet!$G$2:$G$6186, MATCH(1, (Stock_DataSet!$B$2:$B$6186=$A575)*(Stock_DataSet!$A$2:$A$6186=E$1), 0)), "")</f>
        <v>1632.83581542968</v>
      </c>
      <c r="F575" s="7" cm="1">
        <f t="array" ref="F575">IFERROR(INDEX(Stock_DataSet!$G$2:$G$6186, MATCH(1, (Stock_DataSet!$B$2:$B$6186=$A575)*(Stock_DataSet!$A$2:$A$6186=F$1), 0)), "")</f>
        <v>2193.67138671875</v>
      </c>
    </row>
    <row r="576" spans="1:6" x14ac:dyDescent="0.25">
      <c r="A576" s="10">
        <v>44586</v>
      </c>
      <c r="B576" s="7" cm="1">
        <f t="array" ref="B576">IFERROR(INDEX(Stock_DataSet!$G$2:$G$6186, MATCH(1, (Stock_DataSet!$B$2:$B$6186=$A576)*(Stock_DataSet!$A$2:$A$6186=B$1), 0)), "")</f>
        <v>2168.34008789062</v>
      </c>
      <c r="C576" s="7" cm="1">
        <f t="array" ref="C576">IFERROR(INDEX(Stock_DataSet!$G$2:$G$6186, MATCH(1, (Stock_DataSet!$B$2:$B$6186=$A576)*(Stock_DataSet!$A$2:$A$6186=C$1), 0)), "")</f>
        <v>3562.984375</v>
      </c>
      <c r="D576" s="7" cm="1">
        <f t="array" ref="D576">IFERROR(INDEX(Stock_DataSet!$G$2:$G$6186, MATCH(1, (Stock_DataSet!$B$2:$B$6186=$A576)*(Stock_DataSet!$A$2:$A$6186=D$1), 0)), "")</f>
        <v>1434.6787109375</v>
      </c>
      <c r="E576" s="7" cm="1">
        <f t="array" ref="E576">IFERROR(INDEX(Stock_DataSet!$G$2:$G$6186, MATCH(1, (Stock_DataSet!$B$2:$B$6186=$A576)*(Stock_DataSet!$A$2:$A$6186=E$1), 0)), "")</f>
        <v>1619.06286621093</v>
      </c>
      <c r="F576" s="7" cm="1">
        <f t="array" ref="F576">IFERROR(INDEX(Stock_DataSet!$G$2:$G$6186, MATCH(1, (Stock_DataSet!$B$2:$B$6186=$A576)*(Stock_DataSet!$A$2:$A$6186=F$1), 0)), "")</f>
        <v>2234.62377929687</v>
      </c>
    </row>
    <row r="577" spans="1:6" x14ac:dyDescent="0.25">
      <c r="A577" s="10">
        <v>44588</v>
      </c>
      <c r="B577" s="7" cm="1">
        <f t="array" ref="B577">IFERROR(INDEX(Stock_DataSet!$G$2:$G$6186, MATCH(1, (Stock_DataSet!$B$2:$B$6186=$A577)*(Stock_DataSet!$A$2:$A$6186=B$1), 0)), "")</f>
        <v>2136.22509765625</v>
      </c>
      <c r="C577" s="7" cm="1">
        <f t="array" ref="C577">IFERROR(INDEX(Stock_DataSet!$G$2:$G$6186, MATCH(1, (Stock_DataSet!$B$2:$B$6186=$A577)*(Stock_DataSet!$A$2:$A$6186=C$1), 0)), "")</f>
        <v>3448.95654296875</v>
      </c>
      <c r="D577" s="7" cm="1">
        <f t="array" ref="D577">IFERROR(INDEX(Stock_DataSet!$G$2:$G$6186, MATCH(1, (Stock_DataSet!$B$2:$B$6186=$A577)*(Stock_DataSet!$A$2:$A$6186=D$1), 0)), "")</f>
        <v>1422.04846191406</v>
      </c>
      <c r="E577" s="7" cm="1">
        <f t="array" ref="E577">IFERROR(INDEX(Stock_DataSet!$G$2:$G$6186, MATCH(1, (Stock_DataSet!$B$2:$B$6186=$A577)*(Stock_DataSet!$A$2:$A$6186=E$1), 0)), "")</f>
        <v>1578.11950683593</v>
      </c>
      <c r="F577" s="7" cm="1">
        <f t="array" ref="F577">IFERROR(INDEX(Stock_DataSet!$G$2:$G$6186, MATCH(1, (Stock_DataSet!$B$2:$B$6186=$A577)*(Stock_DataSet!$A$2:$A$6186=F$1), 0)), "")</f>
        <v>2203.9931640625</v>
      </c>
    </row>
    <row r="578" spans="1:6" x14ac:dyDescent="0.25">
      <c r="A578" s="10">
        <v>44589</v>
      </c>
      <c r="B578" s="7" cm="1">
        <f t="array" ref="B578">IFERROR(INDEX(Stock_DataSet!$G$2:$G$6186, MATCH(1, (Stock_DataSet!$B$2:$B$6186=$A578)*(Stock_DataSet!$A$2:$A$6186=B$1), 0)), "")</f>
        <v>2134.16943359375</v>
      </c>
      <c r="C578" s="7" cm="1">
        <f t="array" ref="C578">IFERROR(INDEX(Stock_DataSet!$G$2:$G$6186, MATCH(1, (Stock_DataSet!$B$2:$B$6186=$A578)*(Stock_DataSet!$A$2:$A$6186=C$1), 0)), "")</f>
        <v>3487.517578125</v>
      </c>
      <c r="D578" s="7" cm="1">
        <f t="array" ref="D578">IFERROR(INDEX(Stock_DataSet!$G$2:$G$6186, MATCH(1, (Stock_DataSet!$B$2:$B$6186=$A578)*(Stock_DataSet!$A$2:$A$6186=D$1), 0)), "")</f>
        <v>1410.76818847656</v>
      </c>
      <c r="E578" s="7" cm="1">
        <f t="array" ref="E578">IFERROR(INDEX(Stock_DataSet!$G$2:$G$6186, MATCH(1, (Stock_DataSet!$B$2:$B$6186=$A578)*(Stock_DataSet!$A$2:$A$6186=E$1), 0)), "")</f>
        <v>1585.26489257812</v>
      </c>
      <c r="F578" s="7" cm="1">
        <f t="array" ref="F578">IFERROR(INDEX(Stock_DataSet!$G$2:$G$6186, MATCH(1, (Stock_DataSet!$B$2:$B$6186=$A578)*(Stock_DataSet!$A$2:$A$6186=F$1), 0)), "")</f>
        <v>2192.6630859375</v>
      </c>
    </row>
    <row r="579" spans="1:6" x14ac:dyDescent="0.25">
      <c r="A579" s="10">
        <v>44592</v>
      </c>
      <c r="B579" s="7" cm="1">
        <f t="array" ref="B579">IFERROR(INDEX(Stock_DataSet!$G$2:$G$6186, MATCH(1, (Stock_DataSet!$B$2:$B$6186=$A579)*(Stock_DataSet!$A$2:$A$6186=B$1), 0)), "")</f>
        <v>2180.53784179687</v>
      </c>
      <c r="C579" s="7" cm="1">
        <f t="array" ref="C579">IFERROR(INDEX(Stock_DataSet!$G$2:$G$6186, MATCH(1, (Stock_DataSet!$B$2:$B$6186=$A579)*(Stock_DataSet!$A$2:$A$6186=C$1), 0)), "")</f>
        <v>3531.18139648437</v>
      </c>
      <c r="D579" s="7" cm="1">
        <f t="array" ref="D579">IFERROR(INDEX(Stock_DataSet!$G$2:$G$6186, MATCH(1, (Stock_DataSet!$B$2:$B$6186=$A579)*(Stock_DataSet!$A$2:$A$6186=D$1), 0)), "")</f>
        <v>1432.41284179687</v>
      </c>
      <c r="E579" s="7" cm="1">
        <f t="array" ref="E579">IFERROR(INDEX(Stock_DataSet!$G$2:$G$6186, MATCH(1, (Stock_DataSet!$B$2:$B$6186=$A579)*(Stock_DataSet!$A$2:$A$6186=E$1), 0)), "")</f>
        <v>1632.27172851562</v>
      </c>
      <c r="F579" s="7" cm="1">
        <f t="array" ref="F579">IFERROR(INDEX(Stock_DataSet!$G$2:$G$6186, MATCH(1, (Stock_DataSet!$B$2:$B$6186=$A579)*(Stock_DataSet!$A$2:$A$6186=F$1), 0)), "")</f>
        <v>2183.25317382812</v>
      </c>
    </row>
    <row r="580" spans="1:6" x14ac:dyDescent="0.25">
      <c r="A580" s="10">
        <v>44593</v>
      </c>
      <c r="B580" s="7" cm="1">
        <f t="array" ref="B580">IFERROR(INDEX(Stock_DataSet!$G$2:$G$6186, MATCH(1, (Stock_DataSet!$B$2:$B$6186=$A580)*(Stock_DataSet!$A$2:$A$6186=B$1), 0)), "")</f>
        <v>2173.31982421875</v>
      </c>
      <c r="C580" s="7" cm="1">
        <f t="array" ref="C580">IFERROR(INDEX(Stock_DataSet!$G$2:$G$6186, MATCH(1, (Stock_DataSet!$B$2:$B$6186=$A580)*(Stock_DataSet!$A$2:$A$6186=C$1), 0)), "")</f>
        <v>3592.046875</v>
      </c>
      <c r="D580" s="7" cm="1">
        <f t="array" ref="D580">IFERROR(INDEX(Stock_DataSet!$G$2:$G$6186, MATCH(1, (Stock_DataSet!$B$2:$B$6186=$A580)*(Stock_DataSet!$A$2:$A$6186=D$1), 0)), "")</f>
        <v>1443.30773925781</v>
      </c>
      <c r="E580" s="7" cm="1">
        <f t="array" ref="E580">IFERROR(INDEX(Stock_DataSet!$G$2:$G$6186, MATCH(1, (Stock_DataSet!$B$2:$B$6186=$A580)*(Stock_DataSet!$A$2:$A$6186=E$1), 0)), "")</f>
        <v>1665.97595214843</v>
      </c>
      <c r="F580" s="7" cm="1">
        <f t="array" ref="F580">IFERROR(INDEX(Stock_DataSet!$G$2:$G$6186, MATCH(1, (Stock_DataSet!$B$2:$B$6186=$A580)*(Stock_DataSet!$A$2:$A$6186=F$1), 0)), "")</f>
        <v>2213.88330078125</v>
      </c>
    </row>
    <row r="581" spans="1:6" x14ac:dyDescent="0.25">
      <c r="A581" s="10">
        <v>44594</v>
      </c>
      <c r="B581" s="7" cm="1">
        <f t="array" ref="B581">IFERROR(INDEX(Stock_DataSet!$G$2:$G$6186, MATCH(1, (Stock_DataSet!$B$2:$B$6186=$A581)*(Stock_DataSet!$A$2:$A$6186=B$1), 0)), "")</f>
        <v>2177.75073242187</v>
      </c>
      <c r="C581" s="7" cm="1">
        <f t="array" ref="C581">IFERROR(INDEX(Stock_DataSet!$G$2:$G$6186, MATCH(1, (Stock_DataSet!$B$2:$B$6186=$A581)*(Stock_DataSet!$A$2:$A$6186=C$1), 0)), "")</f>
        <v>3644.5478515625</v>
      </c>
      <c r="D581" s="7" cm="1">
        <f t="array" ref="D581">IFERROR(INDEX(Stock_DataSet!$G$2:$G$6186, MATCH(1, (Stock_DataSet!$B$2:$B$6186=$A581)*(Stock_DataSet!$A$2:$A$6186=D$1), 0)), "")</f>
        <v>1476.28088378906</v>
      </c>
      <c r="E581" s="7" cm="1">
        <f t="array" ref="E581">IFERROR(INDEX(Stock_DataSet!$G$2:$G$6186, MATCH(1, (Stock_DataSet!$B$2:$B$6186=$A581)*(Stock_DataSet!$A$2:$A$6186=E$1), 0)), "")</f>
        <v>1680.12487792968</v>
      </c>
      <c r="F581" s="7" cm="1">
        <f t="array" ref="F581">IFERROR(INDEX(Stock_DataSet!$G$2:$G$6186, MATCH(1, (Stock_DataSet!$B$2:$B$6186=$A581)*(Stock_DataSet!$A$2:$A$6186=F$1), 0)), "")</f>
        <v>2235.24780273437</v>
      </c>
    </row>
    <row r="582" spans="1:6" x14ac:dyDescent="0.25">
      <c r="A582" s="10">
        <v>44595</v>
      </c>
      <c r="B582" s="7" cm="1">
        <f t="array" ref="B582">IFERROR(INDEX(Stock_DataSet!$G$2:$G$6186, MATCH(1, (Stock_DataSet!$B$2:$B$6186=$A582)*(Stock_DataSet!$A$2:$A$6186=B$1), 0)), "")</f>
        <v>2149.6103515625</v>
      </c>
      <c r="C582" s="7" cm="1">
        <f t="array" ref="C582">IFERROR(INDEX(Stock_DataSet!$G$2:$G$6186, MATCH(1, (Stock_DataSet!$B$2:$B$6186=$A582)*(Stock_DataSet!$A$2:$A$6186=C$1), 0)), "")</f>
        <v>3614.6826171875</v>
      </c>
      <c r="D582" s="7" cm="1">
        <f t="array" ref="D582">IFERROR(INDEX(Stock_DataSet!$G$2:$G$6186, MATCH(1, (Stock_DataSet!$B$2:$B$6186=$A582)*(Stock_DataSet!$A$2:$A$6186=D$1), 0)), "")</f>
        <v>1460.99938964843</v>
      </c>
      <c r="E582" s="7" cm="1">
        <f t="array" ref="E582">IFERROR(INDEX(Stock_DataSet!$G$2:$G$6186, MATCH(1, (Stock_DataSet!$B$2:$B$6186=$A582)*(Stock_DataSet!$A$2:$A$6186=E$1), 0)), "")</f>
        <v>1634.48120117187</v>
      </c>
      <c r="F582" s="7" cm="1">
        <f t="array" ref="F582">IFERROR(INDEX(Stock_DataSet!$G$2:$G$6186, MATCH(1, (Stock_DataSet!$B$2:$B$6186=$A582)*(Stock_DataSet!$A$2:$A$6186=F$1), 0)), "")</f>
        <v>2206.68188476562</v>
      </c>
    </row>
    <row r="583" spans="1:6" x14ac:dyDescent="0.25">
      <c r="A583" s="10">
        <v>44596</v>
      </c>
      <c r="B583" s="7" cm="1">
        <f t="array" ref="B583">IFERROR(INDEX(Stock_DataSet!$G$2:$G$6186, MATCH(1, (Stock_DataSet!$B$2:$B$6186=$A583)*(Stock_DataSet!$A$2:$A$6186=B$1), 0)), "")</f>
        <v>2130.01220703125</v>
      </c>
      <c r="C583" s="7" cm="1">
        <f t="array" ref="C583">IFERROR(INDEX(Stock_DataSet!$G$2:$G$6186, MATCH(1, (Stock_DataSet!$B$2:$B$6186=$A583)*(Stock_DataSet!$A$2:$A$6186=C$1), 0)), "")</f>
        <v>3605.51440429687</v>
      </c>
      <c r="D583" s="7" cm="1">
        <f t="array" ref="D583">IFERROR(INDEX(Stock_DataSet!$G$2:$G$6186, MATCH(1, (Stock_DataSet!$B$2:$B$6186=$A583)*(Stock_DataSet!$A$2:$A$6186=D$1), 0)), "")</f>
        <v>1469.33935546875</v>
      </c>
      <c r="E583" s="7" cm="1">
        <f t="array" ref="E583">IFERROR(INDEX(Stock_DataSet!$G$2:$G$6186, MATCH(1, (Stock_DataSet!$B$2:$B$6186=$A583)*(Stock_DataSet!$A$2:$A$6186=E$1), 0)), "")</f>
        <v>1636.87854003906</v>
      </c>
      <c r="F583" s="7" cm="1">
        <f t="array" ref="F583">IFERROR(INDEX(Stock_DataSet!$G$2:$G$6186, MATCH(1, (Stock_DataSet!$B$2:$B$6186=$A583)*(Stock_DataSet!$A$2:$A$6186=F$1), 0)), "")</f>
        <v>2214.79541015625</v>
      </c>
    </row>
    <row r="584" spans="1:6" x14ac:dyDescent="0.25">
      <c r="A584" s="10">
        <v>44599</v>
      </c>
      <c r="B584" s="7" cm="1">
        <f t="array" ref="B584">IFERROR(INDEX(Stock_DataSet!$G$2:$G$6186, MATCH(1, (Stock_DataSet!$B$2:$B$6186=$A584)*(Stock_DataSet!$A$2:$A$6186=B$1), 0)), "")</f>
        <v>2117.03833007812</v>
      </c>
      <c r="C584" s="7" cm="1">
        <f t="array" ref="C584">IFERROR(INDEX(Stock_DataSet!$G$2:$G$6186, MATCH(1, (Stock_DataSet!$B$2:$B$6186=$A584)*(Stock_DataSet!$A$2:$A$6186=C$1), 0)), "")</f>
        <v>3571.5849609375</v>
      </c>
      <c r="D584" s="7" cm="1">
        <f t="array" ref="D584">IFERROR(INDEX(Stock_DataSet!$G$2:$G$6186, MATCH(1, (Stock_DataSet!$B$2:$B$6186=$A584)*(Stock_DataSet!$A$2:$A$6186=D$1), 0)), "")</f>
        <v>1415.49230957031</v>
      </c>
      <c r="E584" s="7" cm="1">
        <f t="array" ref="E584">IFERROR(INDEX(Stock_DataSet!$G$2:$G$6186, MATCH(1, (Stock_DataSet!$B$2:$B$6186=$A584)*(Stock_DataSet!$A$2:$A$6186=E$1), 0)), "")</f>
        <v>1612.34094238281</v>
      </c>
      <c r="F584" s="7" cm="1">
        <f t="array" ref="F584">IFERROR(INDEX(Stock_DataSet!$G$2:$G$6186, MATCH(1, (Stock_DataSet!$B$2:$B$6186=$A584)*(Stock_DataSet!$A$2:$A$6186=F$1), 0)), "")</f>
        <v>2167.74584960937</v>
      </c>
    </row>
    <row r="585" spans="1:6" x14ac:dyDescent="0.25">
      <c r="A585" s="10">
        <v>44600</v>
      </c>
      <c r="B585" s="7" cm="1">
        <f t="array" ref="B585">IFERROR(INDEX(Stock_DataSet!$G$2:$G$6186, MATCH(1, (Stock_DataSet!$B$2:$B$6186=$A585)*(Stock_DataSet!$A$2:$A$6186=B$1), 0)), "")</f>
        <v>2152.62524414062</v>
      </c>
      <c r="C585" s="7" cm="1">
        <f t="array" ref="C585">IFERROR(INDEX(Stock_DataSet!$G$2:$G$6186, MATCH(1, (Stock_DataSet!$B$2:$B$6186=$A585)*(Stock_DataSet!$A$2:$A$6186=C$1), 0)), "")</f>
        <v>3537.986328125</v>
      </c>
      <c r="D585" s="7" cm="1">
        <f t="array" ref="D585">IFERROR(INDEX(Stock_DataSet!$G$2:$G$6186, MATCH(1, (Stock_DataSet!$B$2:$B$6186=$A585)*(Stock_DataSet!$A$2:$A$6186=D$1), 0)), "")</f>
        <v>1409.41845703125</v>
      </c>
      <c r="E585" s="7" cm="1">
        <f t="array" ref="E585">IFERROR(INDEX(Stock_DataSet!$G$2:$G$6186, MATCH(1, (Stock_DataSet!$B$2:$B$6186=$A585)*(Stock_DataSet!$A$2:$A$6186=E$1), 0)), "")</f>
        <v>1614.50317382812</v>
      </c>
      <c r="F585" s="7" cm="1">
        <f t="array" ref="F585">IFERROR(INDEX(Stock_DataSet!$G$2:$G$6186, MATCH(1, (Stock_DataSet!$B$2:$B$6186=$A585)*(Stock_DataSet!$A$2:$A$6186=F$1), 0)), "")</f>
        <v>2174.22705078125</v>
      </c>
    </row>
    <row r="586" spans="1:6" x14ac:dyDescent="0.25">
      <c r="A586" s="10">
        <v>44601</v>
      </c>
      <c r="B586" s="7" cm="1">
        <f t="array" ref="B586">IFERROR(INDEX(Stock_DataSet!$G$2:$G$6186, MATCH(1, (Stock_DataSet!$B$2:$B$6186=$A586)*(Stock_DataSet!$A$2:$A$6186=B$1), 0)), "")</f>
        <v>2177.70532226562</v>
      </c>
      <c r="C586" s="7" cm="1">
        <f t="array" ref="C586">IFERROR(INDEX(Stock_DataSet!$G$2:$G$6186, MATCH(1, (Stock_DataSet!$B$2:$B$6186=$A586)*(Stock_DataSet!$A$2:$A$6186=C$1), 0)), "")</f>
        <v>3554.14794921875</v>
      </c>
      <c r="D586" s="7" cm="1">
        <f t="array" ref="D586">IFERROR(INDEX(Stock_DataSet!$G$2:$G$6186, MATCH(1, (Stock_DataSet!$B$2:$B$6186=$A586)*(Stock_DataSet!$A$2:$A$6186=D$1), 0)), "")</f>
        <v>1443.88610839843</v>
      </c>
      <c r="E586" s="7" cm="1">
        <f t="array" ref="E586">IFERROR(INDEX(Stock_DataSet!$G$2:$G$6186, MATCH(1, (Stock_DataSet!$B$2:$B$6186=$A586)*(Stock_DataSet!$A$2:$A$6186=E$1), 0)), "")</f>
        <v>1633.30615234375</v>
      </c>
      <c r="F586" s="7" cm="1">
        <f t="array" ref="F586">IFERROR(INDEX(Stock_DataSet!$G$2:$G$6186, MATCH(1, (Stock_DataSet!$B$2:$B$6186=$A586)*(Stock_DataSet!$A$2:$A$6186=F$1), 0)), "")</f>
        <v>2186.99780273437</v>
      </c>
    </row>
    <row r="587" spans="1:6" x14ac:dyDescent="0.25">
      <c r="A587" s="10">
        <v>44602</v>
      </c>
      <c r="B587" s="7" cm="1">
        <f t="array" ref="B587">IFERROR(INDEX(Stock_DataSet!$G$2:$G$6186, MATCH(1, (Stock_DataSet!$B$2:$B$6186=$A587)*(Stock_DataSet!$A$2:$A$6186=B$1), 0)), "")</f>
        <v>2175.46704101562</v>
      </c>
      <c r="C587" s="7" cm="1">
        <f t="array" ref="C587">IFERROR(INDEX(Stock_DataSet!$G$2:$G$6186, MATCH(1, (Stock_DataSet!$B$2:$B$6186=$A587)*(Stock_DataSet!$A$2:$A$6186=C$1), 0)), "")</f>
        <v>3563.41015625</v>
      </c>
      <c r="D587" s="7" cm="1">
        <f t="array" ref="D587">IFERROR(INDEX(Stock_DataSet!$G$2:$G$6186, MATCH(1, (Stock_DataSet!$B$2:$B$6186=$A587)*(Stock_DataSet!$A$2:$A$6186=D$1), 0)), "")</f>
        <v>1470.39990234375</v>
      </c>
      <c r="E587" s="7" cm="1">
        <f t="array" ref="E587">IFERROR(INDEX(Stock_DataSet!$G$2:$G$6186, MATCH(1, (Stock_DataSet!$B$2:$B$6186=$A587)*(Stock_DataSet!$A$2:$A$6186=E$1), 0)), "")</f>
        <v>1663.67248535156</v>
      </c>
      <c r="F587" s="7" cm="1">
        <f t="array" ref="F587">IFERROR(INDEX(Stock_DataSet!$G$2:$G$6186, MATCH(1, (Stock_DataSet!$B$2:$B$6186=$A587)*(Stock_DataSet!$A$2:$A$6186=F$1), 0)), "")</f>
        <v>2192.27880859375</v>
      </c>
    </row>
    <row r="588" spans="1:6" x14ac:dyDescent="0.25">
      <c r="A588" s="10">
        <v>44603</v>
      </c>
      <c r="B588" s="7" cm="1">
        <f t="array" ref="B588">IFERROR(INDEX(Stock_DataSet!$G$2:$G$6186, MATCH(1, (Stock_DataSet!$B$2:$B$6186=$A588)*(Stock_DataSet!$A$2:$A$6186=B$1), 0)), "")</f>
        <v>2171.21826171875</v>
      </c>
      <c r="C588" s="7" cm="1">
        <f t="array" ref="C588">IFERROR(INDEX(Stock_DataSet!$G$2:$G$6186, MATCH(1, (Stock_DataSet!$B$2:$B$6186=$A588)*(Stock_DataSet!$A$2:$A$6186=C$1), 0)), "")</f>
        <v>3492.1484375</v>
      </c>
      <c r="D588" s="7" cm="1">
        <f t="array" ref="D588">IFERROR(INDEX(Stock_DataSet!$G$2:$G$6186, MATCH(1, (Stock_DataSet!$B$2:$B$6186=$A588)*(Stock_DataSet!$A$2:$A$6186=D$1), 0)), "")</f>
        <v>1464.3740234375</v>
      </c>
      <c r="E588" s="7" cm="1">
        <f t="array" ref="E588">IFERROR(INDEX(Stock_DataSet!$G$2:$G$6186, MATCH(1, (Stock_DataSet!$B$2:$B$6186=$A588)*(Stock_DataSet!$A$2:$A$6186=E$1), 0)), "")</f>
        <v>1618.31079101562</v>
      </c>
      <c r="F588" s="7" cm="1">
        <f t="array" ref="F588">IFERROR(INDEX(Stock_DataSet!$G$2:$G$6186, MATCH(1, (Stock_DataSet!$B$2:$B$6186=$A588)*(Stock_DataSet!$A$2:$A$6186=F$1), 0)), "")</f>
        <v>2168.1298828125</v>
      </c>
    </row>
    <row r="589" spans="1:6" x14ac:dyDescent="0.25">
      <c r="A589" s="10">
        <v>44606</v>
      </c>
      <c r="B589" s="7" cm="1">
        <f t="array" ref="B589">IFERROR(INDEX(Stock_DataSet!$G$2:$G$6186, MATCH(1, (Stock_DataSet!$B$2:$B$6186=$A589)*(Stock_DataSet!$A$2:$A$6186=B$1), 0)), "")</f>
        <v>2136.63647460937</v>
      </c>
      <c r="C589" s="7" cm="1">
        <f t="array" ref="C589">IFERROR(INDEX(Stock_DataSet!$G$2:$G$6186, MATCH(1, (Stock_DataSet!$B$2:$B$6186=$A589)*(Stock_DataSet!$A$2:$A$6186=C$1), 0)), "")</f>
        <v>3528.81909179687</v>
      </c>
      <c r="D589" s="7" cm="1">
        <f t="array" ref="D589">IFERROR(INDEX(Stock_DataSet!$G$2:$G$6186, MATCH(1, (Stock_DataSet!$B$2:$B$6186=$A589)*(Stock_DataSet!$A$2:$A$6186=D$1), 0)), "")</f>
        <v>1420.84338378906</v>
      </c>
      <c r="E589" s="7" cm="1">
        <f t="array" ref="E589">IFERROR(INDEX(Stock_DataSet!$G$2:$G$6186, MATCH(1, (Stock_DataSet!$B$2:$B$6186=$A589)*(Stock_DataSet!$A$2:$A$6186=E$1), 0)), "")</f>
        <v>1581.50402832031</v>
      </c>
      <c r="F589" s="7" cm="1">
        <f t="array" ref="F589">IFERROR(INDEX(Stock_DataSet!$G$2:$G$6186, MATCH(1, (Stock_DataSet!$B$2:$B$6186=$A589)*(Stock_DataSet!$A$2:$A$6186=F$1), 0)), "")</f>
        <v>2139.85229492187</v>
      </c>
    </row>
    <row r="590" spans="1:6" x14ac:dyDescent="0.25">
      <c r="A590" s="10">
        <v>44607</v>
      </c>
      <c r="B590" s="7" cm="1">
        <f t="array" ref="B590">IFERROR(INDEX(Stock_DataSet!$G$2:$G$6186, MATCH(1, (Stock_DataSet!$B$2:$B$6186=$A590)*(Stock_DataSet!$A$2:$A$6186=B$1), 0)), "")</f>
        <v>2209.18090820312</v>
      </c>
      <c r="C590" s="7" cm="1">
        <f t="array" ref="C590">IFERROR(INDEX(Stock_DataSet!$G$2:$G$6186, MATCH(1, (Stock_DataSet!$B$2:$B$6186=$A590)*(Stock_DataSet!$A$2:$A$6186=C$1), 0)), "")</f>
        <v>3608.255859375</v>
      </c>
      <c r="D590" s="7" cm="1">
        <f t="array" ref="D590">IFERROR(INDEX(Stock_DataSet!$G$2:$G$6186, MATCH(1, (Stock_DataSet!$B$2:$B$6186=$A590)*(Stock_DataSet!$A$2:$A$6186=D$1), 0)), "")</f>
        <v>1463.36169433593</v>
      </c>
      <c r="E590" s="7" cm="1">
        <f t="array" ref="E590">IFERROR(INDEX(Stock_DataSet!$G$2:$G$6186, MATCH(1, (Stock_DataSet!$B$2:$B$6186=$A590)*(Stock_DataSet!$A$2:$A$6186=E$1), 0)), "")</f>
        <v>1634.19921875</v>
      </c>
      <c r="F590" s="7" cm="1">
        <f t="array" ref="F590">IFERROR(INDEX(Stock_DataSet!$G$2:$G$6186, MATCH(1, (Stock_DataSet!$B$2:$B$6186=$A590)*(Stock_DataSet!$A$2:$A$6186=F$1), 0)), "")</f>
        <v>2198.9521484375</v>
      </c>
    </row>
    <row r="591" spans="1:6" x14ac:dyDescent="0.25">
      <c r="A591" s="10">
        <v>44608</v>
      </c>
      <c r="B591" s="7" cm="1">
        <f t="array" ref="B591">IFERROR(INDEX(Stock_DataSet!$G$2:$G$6186, MATCH(1, (Stock_DataSet!$B$2:$B$6186=$A591)*(Stock_DataSet!$A$2:$A$6186=B$1), 0)), "")</f>
        <v>2204.61254882812</v>
      </c>
      <c r="C591" s="7" cm="1">
        <f t="array" ref="C591">IFERROR(INDEX(Stock_DataSet!$G$2:$G$6186, MATCH(1, (Stock_DataSet!$B$2:$B$6186=$A591)*(Stock_DataSet!$A$2:$A$6186=C$1), 0)), "")</f>
        <v>3603.81372070312</v>
      </c>
      <c r="D591" s="7" cm="1">
        <f t="array" ref="D591">IFERROR(INDEX(Stock_DataSet!$G$2:$G$6186, MATCH(1, (Stock_DataSet!$B$2:$B$6186=$A591)*(Stock_DataSet!$A$2:$A$6186=D$1), 0)), "")</f>
        <v>1461.38513183593</v>
      </c>
      <c r="E591" s="7" cm="1">
        <f t="array" ref="E591">IFERROR(INDEX(Stock_DataSet!$G$2:$G$6186, MATCH(1, (Stock_DataSet!$B$2:$B$6186=$A591)*(Stock_DataSet!$A$2:$A$6186=E$1), 0)), "")</f>
        <v>1629.54541015625</v>
      </c>
      <c r="F591" s="7" cm="1">
        <f t="array" ref="F591">IFERROR(INDEX(Stock_DataSet!$G$2:$G$6186, MATCH(1, (Stock_DataSet!$B$2:$B$6186=$A591)*(Stock_DataSet!$A$2:$A$6186=F$1), 0)), "")</f>
        <v>2195.49536132812</v>
      </c>
    </row>
    <row r="592" spans="1:6" x14ac:dyDescent="0.25">
      <c r="A592" s="10">
        <v>44609</v>
      </c>
      <c r="B592" s="7" cm="1">
        <f t="array" ref="B592">IFERROR(INDEX(Stock_DataSet!$G$2:$G$6186, MATCH(1, (Stock_DataSet!$B$2:$B$6186=$A592)*(Stock_DataSet!$A$2:$A$6186=B$1), 0)), "")</f>
        <v>2232.52465820312</v>
      </c>
      <c r="C592" s="7" cm="1">
        <f t="array" ref="C592">IFERROR(INDEX(Stock_DataSet!$G$2:$G$6186, MATCH(1, (Stock_DataSet!$B$2:$B$6186=$A592)*(Stock_DataSet!$A$2:$A$6186=C$1), 0)), "")</f>
        <v>3576.49975585937</v>
      </c>
      <c r="D592" s="7" cm="1">
        <f t="array" ref="D592">IFERROR(INDEX(Stock_DataSet!$G$2:$G$6186, MATCH(1, (Stock_DataSet!$B$2:$B$6186=$A592)*(Stock_DataSet!$A$2:$A$6186=D$1), 0)), "")</f>
        <v>1452.46691894531</v>
      </c>
      <c r="E592" s="7" cm="1">
        <f t="array" ref="E592">IFERROR(INDEX(Stock_DataSet!$G$2:$G$6186, MATCH(1, (Stock_DataSet!$B$2:$B$6186=$A592)*(Stock_DataSet!$A$2:$A$6186=E$1), 0)), "")</f>
        <v>1621.55444335937</v>
      </c>
      <c r="F592" s="7" cm="1">
        <f t="array" ref="F592">IFERROR(INDEX(Stock_DataSet!$G$2:$G$6186, MATCH(1, (Stock_DataSet!$B$2:$B$6186=$A592)*(Stock_DataSet!$A$2:$A$6186=F$1), 0)), "")</f>
        <v>2215.70776367187</v>
      </c>
    </row>
    <row r="593" spans="1:6" x14ac:dyDescent="0.25">
      <c r="A593" s="10">
        <v>44610</v>
      </c>
      <c r="B593" s="7" cm="1">
        <f t="array" ref="B593">IFERROR(INDEX(Stock_DataSet!$G$2:$G$6186, MATCH(1, (Stock_DataSet!$B$2:$B$6186=$A593)*(Stock_DataSet!$A$2:$A$6186=B$1), 0)), "")</f>
        <v>2215.07421875</v>
      </c>
      <c r="C593" s="7" cm="1">
        <f t="array" ref="C593">IFERROR(INDEX(Stock_DataSet!$G$2:$G$6186, MATCH(1, (Stock_DataSet!$B$2:$B$6186=$A593)*(Stock_DataSet!$A$2:$A$6186=C$1), 0)), "")</f>
        <v>3585.66748046875</v>
      </c>
      <c r="D593" s="7" cm="1">
        <f t="array" ref="D593">IFERROR(INDEX(Stock_DataSet!$G$2:$G$6186, MATCH(1, (Stock_DataSet!$B$2:$B$6186=$A593)*(Stock_DataSet!$A$2:$A$6186=D$1), 0)), "")</f>
        <v>1458.10705566406</v>
      </c>
      <c r="E593" s="7" cm="1">
        <f t="array" ref="E593">IFERROR(INDEX(Stock_DataSet!$G$2:$G$6186, MATCH(1, (Stock_DataSet!$B$2:$B$6186=$A593)*(Stock_DataSet!$A$2:$A$6186=E$1), 0)), "")</f>
        <v>1604.77258300781</v>
      </c>
      <c r="F593" s="7" cm="1">
        <f t="array" ref="F593">IFERROR(INDEX(Stock_DataSet!$G$2:$G$6186, MATCH(1, (Stock_DataSet!$B$2:$B$6186=$A593)*(Stock_DataSet!$A$2:$A$6186=F$1), 0)), "")</f>
        <v>2220.50903320312</v>
      </c>
    </row>
    <row r="594" spans="1:6" x14ac:dyDescent="0.25">
      <c r="A594" s="10">
        <v>44613</v>
      </c>
      <c r="B594" s="7" cm="1">
        <f t="array" ref="B594">IFERROR(INDEX(Stock_DataSet!$G$2:$G$6186, MATCH(1, (Stock_DataSet!$B$2:$B$6186=$A594)*(Stock_DataSet!$A$2:$A$6186=B$1), 0)), "")</f>
        <v>2192.689453125</v>
      </c>
      <c r="C594" s="7" cm="1">
        <f t="array" ref="C594">IFERROR(INDEX(Stock_DataSet!$G$2:$G$6186, MATCH(1, (Stock_DataSet!$B$2:$B$6186=$A594)*(Stock_DataSet!$A$2:$A$6186=C$1), 0)), "")</f>
        <v>3515.25610351562</v>
      </c>
      <c r="D594" s="7" cm="1">
        <f t="array" ref="D594">IFERROR(INDEX(Stock_DataSet!$G$2:$G$6186, MATCH(1, (Stock_DataSet!$B$2:$B$6186=$A594)*(Stock_DataSet!$A$2:$A$6186=D$1), 0)), "")</f>
        <v>1467.50744628906</v>
      </c>
      <c r="E594" s="7" cm="1">
        <f t="array" ref="E594">IFERROR(INDEX(Stock_DataSet!$G$2:$G$6186, MATCH(1, (Stock_DataSet!$B$2:$B$6186=$A594)*(Stock_DataSet!$A$2:$A$6186=E$1), 0)), "")</f>
        <v>1627.10107421875</v>
      </c>
      <c r="F594" s="7" cm="1">
        <f t="array" ref="F594">IFERROR(INDEX(Stock_DataSet!$G$2:$G$6186, MATCH(1, (Stock_DataSet!$B$2:$B$6186=$A594)*(Stock_DataSet!$A$2:$A$6186=F$1), 0)), "")</f>
        <v>2203.46557617187</v>
      </c>
    </row>
    <row r="595" spans="1:6" x14ac:dyDescent="0.25">
      <c r="A595" s="10">
        <v>44614</v>
      </c>
      <c r="B595" s="7" cm="1">
        <f t="array" ref="B595">IFERROR(INDEX(Stock_DataSet!$G$2:$G$6186, MATCH(1, (Stock_DataSet!$B$2:$B$6186=$A595)*(Stock_DataSet!$A$2:$A$6186=B$1), 0)), "")</f>
        <v>2182.73022460937</v>
      </c>
      <c r="C595" s="7" cm="1">
        <f t="array" ref="C595">IFERROR(INDEX(Stock_DataSet!$G$2:$G$6186, MATCH(1, (Stock_DataSet!$B$2:$B$6186=$A595)*(Stock_DataSet!$A$2:$A$6186=C$1), 0)), "")</f>
        <v>3389.55639648437</v>
      </c>
      <c r="D595" s="7" cm="1">
        <f t="array" ref="D595">IFERROR(INDEX(Stock_DataSet!$G$2:$G$6186, MATCH(1, (Stock_DataSet!$B$2:$B$6186=$A595)*(Stock_DataSet!$A$2:$A$6186=D$1), 0)), "")</f>
        <v>1456.51623535156</v>
      </c>
      <c r="E595" s="7" cm="1">
        <f t="array" ref="E595">IFERROR(INDEX(Stock_DataSet!$G$2:$G$6186, MATCH(1, (Stock_DataSet!$B$2:$B$6186=$A595)*(Stock_DataSet!$A$2:$A$6186=E$1), 0)), "")</f>
        <v>1630.53259277343</v>
      </c>
      <c r="F595" s="7" cm="1">
        <f t="array" ref="F595">IFERROR(INDEX(Stock_DataSet!$G$2:$G$6186, MATCH(1, (Stock_DataSet!$B$2:$B$6186=$A595)*(Stock_DataSet!$A$2:$A$6186=F$1), 0)), "")</f>
        <v>2179.60424804687</v>
      </c>
    </row>
    <row r="596" spans="1:6" x14ac:dyDescent="0.25">
      <c r="A596" s="10">
        <v>44615</v>
      </c>
      <c r="B596" s="7" cm="1">
        <f t="array" ref="B596">IFERROR(INDEX(Stock_DataSet!$G$2:$G$6186, MATCH(1, (Stock_DataSet!$B$2:$B$6186=$A596)*(Stock_DataSet!$A$2:$A$6186=B$1), 0)), "")</f>
        <v>2169.0712890625</v>
      </c>
      <c r="C596" s="7" cm="1">
        <f t="array" ref="C596">IFERROR(INDEX(Stock_DataSet!$G$2:$G$6186, MATCH(1, (Stock_DataSet!$B$2:$B$6186=$A596)*(Stock_DataSet!$A$2:$A$6186=C$1), 0)), "")</f>
        <v>3368.19677734375</v>
      </c>
      <c r="D596" s="7" cm="1">
        <f t="array" ref="D596">IFERROR(INDEX(Stock_DataSet!$G$2:$G$6186, MATCH(1, (Stock_DataSet!$B$2:$B$6186=$A596)*(Stock_DataSet!$A$2:$A$6186=D$1), 0)), "")</f>
        <v>1447.06787109375</v>
      </c>
      <c r="E596" s="7" cm="1">
        <f t="array" ref="E596">IFERROR(INDEX(Stock_DataSet!$G$2:$G$6186, MATCH(1, (Stock_DataSet!$B$2:$B$6186=$A596)*(Stock_DataSet!$A$2:$A$6186=E$1), 0)), "")</f>
        <v>1638.52380371093</v>
      </c>
      <c r="F596" s="7" cm="1">
        <f t="array" ref="F596">IFERROR(INDEX(Stock_DataSet!$G$2:$G$6186, MATCH(1, (Stock_DataSet!$B$2:$B$6186=$A596)*(Stock_DataSet!$A$2:$A$6186=F$1), 0)), "")</f>
        <v>2170.43408203125</v>
      </c>
    </row>
    <row r="597" spans="1:6" x14ac:dyDescent="0.25">
      <c r="A597" s="10">
        <v>44616</v>
      </c>
      <c r="B597" s="7" cm="1">
        <f t="array" ref="B597">IFERROR(INDEX(Stock_DataSet!$G$2:$G$6186, MATCH(1, (Stock_DataSet!$B$2:$B$6186=$A597)*(Stock_DataSet!$A$2:$A$6186=B$1), 0)), "")</f>
        <v>2060.9853515625</v>
      </c>
      <c r="C597" s="7" cm="1">
        <f t="array" ref="C597">IFERROR(INDEX(Stock_DataSet!$G$2:$G$6186, MATCH(1, (Stock_DataSet!$B$2:$B$6186=$A597)*(Stock_DataSet!$A$2:$A$6186=C$1), 0)), "")</f>
        <v>3214.9462890625</v>
      </c>
      <c r="D597" s="7" cm="1">
        <f t="array" ref="D597">IFERROR(INDEX(Stock_DataSet!$G$2:$G$6186, MATCH(1, (Stock_DataSet!$B$2:$B$6186=$A597)*(Stock_DataSet!$A$2:$A$6186=D$1), 0)), "")</f>
        <v>1368.49084472656</v>
      </c>
      <c r="E597" s="7" cm="1">
        <f t="array" ref="E597">IFERROR(INDEX(Stock_DataSet!$G$2:$G$6186, MATCH(1, (Stock_DataSet!$B$2:$B$6186=$A597)*(Stock_DataSet!$A$2:$A$6186=E$1), 0)), "")</f>
        <v>1577.69653320312</v>
      </c>
      <c r="F597" s="7" cm="1">
        <f t="array" ref="F597">IFERROR(INDEX(Stock_DataSet!$G$2:$G$6186, MATCH(1, (Stock_DataSet!$B$2:$B$6186=$A597)*(Stock_DataSet!$A$2:$A$6186=F$1), 0)), "")</f>
        <v>2084.97631835937</v>
      </c>
    </row>
    <row r="598" spans="1:6" x14ac:dyDescent="0.25">
      <c r="A598" s="10">
        <v>44617</v>
      </c>
      <c r="B598" s="7" cm="1">
        <f t="array" ref="B598">IFERROR(INDEX(Stock_DataSet!$G$2:$G$6186, MATCH(1, (Stock_DataSet!$B$2:$B$6186=$A598)*(Stock_DataSet!$A$2:$A$6186=B$1), 0)), "")</f>
        <v>2086.75048828125</v>
      </c>
      <c r="C598" s="7" cm="1">
        <f t="array" ref="C598">IFERROR(INDEX(Stock_DataSet!$G$2:$G$6186, MATCH(1, (Stock_DataSet!$B$2:$B$6186=$A598)*(Stock_DataSet!$A$2:$A$6186=C$1), 0)), "")</f>
        <v>3327.50952148437</v>
      </c>
      <c r="D598" s="7" cm="1">
        <f t="array" ref="D598">IFERROR(INDEX(Stock_DataSet!$G$2:$G$6186, MATCH(1, (Stock_DataSet!$B$2:$B$6186=$A598)*(Stock_DataSet!$A$2:$A$6186=D$1), 0)), "")</f>
        <v>1403.87463378906</v>
      </c>
      <c r="E598" s="7" cm="1">
        <f t="array" ref="E598">IFERROR(INDEX(Stock_DataSet!$G$2:$G$6186, MATCH(1, (Stock_DataSet!$B$2:$B$6186=$A598)*(Stock_DataSet!$A$2:$A$6186=E$1), 0)), "")</f>
        <v>1593.16198730468</v>
      </c>
      <c r="F598" s="7" cm="1">
        <f t="array" ref="F598">IFERROR(INDEX(Stock_DataSet!$G$2:$G$6186, MATCH(1, (Stock_DataSet!$B$2:$B$6186=$A598)*(Stock_DataSet!$A$2:$A$6186=F$1), 0)), "")</f>
        <v>2084.30444335937</v>
      </c>
    </row>
    <row r="599" spans="1:6" x14ac:dyDescent="0.25">
      <c r="A599" s="10">
        <v>44620</v>
      </c>
      <c r="B599" s="7" cm="1">
        <f t="array" ref="B599">IFERROR(INDEX(Stock_DataSet!$G$2:$G$6186, MATCH(1, (Stock_DataSet!$B$2:$B$6186=$A599)*(Stock_DataSet!$A$2:$A$6186=B$1), 0)), "")</f>
        <v>2155.82299804687</v>
      </c>
      <c r="C599" s="7" cm="1">
        <f t="array" ref="C599">IFERROR(INDEX(Stock_DataSet!$G$2:$G$6186, MATCH(1, (Stock_DataSet!$B$2:$B$6186=$A599)*(Stock_DataSet!$A$2:$A$6186=C$1), 0)), "")</f>
        <v>3359.12353515625</v>
      </c>
      <c r="D599" s="7" cm="1">
        <f t="array" ref="D599">IFERROR(INDEX(Stock_DataSet!$G$2:$G$6186, MATCH(1, (Stock_DataSet!$B$2:$B$6186=$A599)*(Stock_DataSet!$A$2:$A$6186=D$1), 0)), "")</f>
        <v>1375.09521484375</v>
      </c>
      <c r="E599" s="7" cm="1">
        <f t="array" ref="E599">IFERROR(INDEX(Stock_DataSet!$G$2:$G$6186, MATCH(1, (Stock_DataSet!$B$2:$B$6186=$A599)*(Stock_DataSet!$A$2:$A$6186=E$1), 0)), "")</f>
        <v>1612.90490722656</v>
      </c>
      <c r="F599" s="7" cm="1">
        <f t="array" ref="F599">IFERROR(INDEX(Stock_DataSet!$G$2:$G$6186, MATCH(1, (Stock_DataSet!$B$2:$B$6186=$A599)*(Stock_DataSet!$A$2:$A$6186=F$1), 0)), "")</f>
        <v>2085.64868164062</v>
      </c>
    </row>
    <row r="600" spans="1:6" x14ac:dyDescent="0.25">
      <c r="A600" s="10">
        <v>44622</v>
      </c>
      <c r="B600" s="7" cm="1">
        <f t="array" ref="B600">IFERROR(INDEX(Stock_DataSet!$G$2:$G$6186, MATCH(1, (Stock_DataSet!$B$2:$B$6186=$A600)*(Stock_DataSet!$A$2:$A$6186=B$1), 0)), "")</f>
        <v>2191.45581054687</v>
      </c>
      <c r="C600" s="7" cm="1">
        <f t="array" ref="C600">IFERROR(INDEX(Stock_DataSet!$G$2:$G$6186, MATCH(1, (Stock_DataSet!$B$2:$B$6186=$A600)*(Stock_DataSet!$A$2:$A$6186=C$1), 0)), "")</f>
        <v>3351.51538085937</v>
      </c>
      <c r="D600" s="7" cm="1">
        <f t="array" ref="D600">IFERROR(INDEX(Stock_DataSet!$G$2:$G$6186, MATCH(1, (Stock_DataSet!$B$2:$B$6186=$A600)*(Stock_DataSet!$A$2:$A$6186=D$1), 0)), "")</f>
        <v>1324.96020507812</v>
      </c>
      <c r="E600" s="7" cm="1">
        <f t="array" ref="E600">IFERROR(INDEX(Stock_DataSet!$G$2:$G$6186, MATCH(1, (Stock_DataSet!$B$2:$B$6186=$A600)*(Stock_DataSet!$A$2:$A$6186=E$1), 0)), "")</f>
        <v>1600.87121582031</v>
      </c>
      <c r="F600" s="7" cm="1">
        <f t="array" ref="F600">IFERROR(INDEX(Stock_DataSet!$G$2:$G$6186, MATCH(1, (Stock_DataSet!$B$2:$B$6186=$A600)*(Stock_DataSet!$A$2:$A$6186=F$1), 0)), "")</f>
        <v>2063.56420898437</v>
      </c>
    </row>
    <row r="601" spans="1:6" x14ac:dyDescent="0.25">
      <c r="A601" s="10">
        <v>44623</v>
      </c>
      <c r="B601" s="7" cm="1">
        <f t="array" ref="B601">IFERROR(INDEX(Stock_DataSet!$G$2:$G$6186, MATCH(1, (Stock_DataSet!$B$2:$B$6186=$A601)*(Stock_DataSet!$A$2:$A$6186=B$1), 0)), "")</f>
        <v>2172.95434570312</v>
      </c>
      <c r="C601" s="7" cm="1">
        <f t="array" ref="C601">IFERROR(INDEX(Stock_DataSet!$G$2:$G$6186, MATCH(1, (Stock_DataSet!$B$2:$B$6186=$A601)*(Stock_DataSet!$A$2:$A$6186=C$1), 0)), "")</f>
        <v>3349.86108398437</v>
      </c>
      <c r="D601" s="7" cm="1">
        <f t="array" ref="D601">IFERROR(INDEX(Stock_DataSet!$G$2:$G$6186, MATCH(1, (Stock_DataSet!$B$2:$B$6186=$A601)*(Stock_DataSet!$A$2:$A$6186=D$1), 0)), "")</f>
        <v>1321.82690429687</v>
      </c>
      <c r="E601" s="7" cm="1">
        <f t="array" ref="E601">IFERROR(INDEX(Stock_DataSet!$G$2:$G$6186, MATCH(1, (Stock_DataSet!$B$2:$B$6186=$A601)*(Stock_DataSet!$A$2:$A$6186=E$1), 0)), "")</f>
        <v>1617.84057617187</v>
      </c>
      <c r="F601" s="7" cm="1">
        <f t="array" ref="F601">IFERROR(INDEX(Stock_DataSet!$G$2:$G$6186, MATCH(1, (Stock_DataSet!$B$2:$B$6186=$A601)*(Stock_DataSet!$A$2:$A$6186=F$1), 0)), "")</f>
        <v>2007.77673339843</v>
      </c>
    </row>
    <row r="602" spans="1:6" x14ac:dyDescent="0.25">
      <c r="A602" s="10">
        <v>44624</v>
      </c>
      <c r="B602" s="7" cm="1">
        <f t="array" ref="B602">IFERROR(INDEX(Stock_DataSet!$G$2:$G$6186, MATCH(1, (Stock_DataSet!$B$2:$B$6186=$A602)*(Stock_DataSet!$A$2:$A$6186=B$1), 0)), "")</f>
        <v>2124.7587890625</v>
      </c>
      <c r="C602" s="7" cm="1">
        <f t="array" ref="C602">IFERROR(INDEX(Stock_DataSet!$G$2:$G$6186, MATCH(1, (Stock_DataSet!$B$2:$B$6186=$A602)*(Stock_DataSet!$A$2:$A$6186=C$1), 0)), "")</f>
        <v>3330.912109375</v>
      </c>
      <c r="D602" s="7" cm="1">
        <f t="array" ref="D602">IFERROR(INDEX(Stock_DataSet!$G$2:$G$6186, MATCH(1, (Stock_DataSet!$B$2:$B$6186=$A602)*(Stock_DataSet!$A$2:$A$6186=D$1), 0)), "")</f>
        <v>1317.48828125</v>
      </c>
      <c r="E602" s="7" cm="1">
        <f t="array" ref="E602">IFERROR(INDEX(Stock_DataSet!$G$2:$G$6186, MATCH(1, (Stock_DataSet!$B$2:$B$6186=$A602)*(Stock_DataSet!$A$2:$A$6186=E$1), 0)), "")</f>
        <v>1620.14404296875</v>
      </c>
      <c r="F602" s="7" cm="1">
        <f t="array" ref="F602">IFERROR(INDEX(Stock_DataSet!$G$2:$G$6186, MATCH(1, (Stock_DataSet!$B$2:$B$6186=$A602)*(Stock_DataSet!$A$2:$A$6186=F$1), 0)), "")</f>
        <v>1939.12231445312</v>
      </c>
    </row>
    <row r="603" spans="1:6" x14ac:dyDescent="0.25">
      <c r="A603" s="10">
        <v>44627</v>
      </c>
      <c r="B603" s="7" cm="1">
        <f t="array" ref="B603">IFERROR(INDEX(Stock_DataSet!$G$2:$G$6186, MATCH(1, (Stock_DataSet!$B$2:$B$6186=$A603)*(Stock_DataSet!$A$2:$A$6186=B$1), 0)), "")</f>
        <v>2046.18420410156</v>
      </c>
      <c r="C603" s="7" cm="1">
        <f t="array" ref="C603">IFERROR(INDEX(Stock_DataSet!$G$2:$G$6186, MATCH(1, (Stock_DataSet!$B$2:$B$6186=$A603)*(Stock_DataSet!$A$2:$A$6186=C$1), 0)), "")</f>
        <v>3293.62670898437</v>
      </c>
      <c r="D603" s="7" cm="1">
        <f t="array" ref="D603">IFERROR(INDEX(Stock_DataSet!$G$2:$G$6186, MATCH(1, (Stock_DataSet!$B$2:$B$6186=$A603)*(Stock_DataSet!$A$2:$A$6186=D$1), 0)), "")</f>
        <v>1277.28405761718</v>
      </c>
      <c r="E603" s="7" cm="1">
        <f t="array" ref="E603">IFERROR(INDEX(Stock_DataSet!$G$2:$G$6186, MATCH(1, (Stock_DataSet!$B$2:$B$6186=$A603)*(Stock_DataSet!$A$2:$A$6186=E$1), 0)), "")</f>
        <v>1635.70324707031</v>
      </c>
      <c r="F603" s="7" cm="1">
        <f t="array" ref="F603">IFERROR(INDEX(Stock_DataSet!$G$2:$G$6186, MATCH(1, (Stock_DataSet!$B$2:$B$6186=$A603)*(Stock_DataSet!$A$2:$A$6186=F$1), 0)), "")</f>
        <v>1866.57922363281</v>
      </c>
    </row>
    <row r="604" spans="1:6" x14ac:dyDescent="0.25">
      <c r="A604" s="10">
        <v>44628</v>
      </c>
      <c r="B604" s="7" cm="1">
        <f t="array" ref="B604">IFERROR(INDEX(Stock_DataSet!$G$2:$G$6186, MATCH(1, (Stock_DataSet!$B$2:$B$6186=$A604)*(Stock_DataSet!$A$2:$A$6186=B$1), 0)), "")</f>
        <v>2042.48364257812</v>
      </c>
      <c r="C604" s="7" cm="1">
        <f t="array" ref="C604">IFERROR(INDEX(Stock_DataSet!$G$2:$G$6186, MATCH(1, (Stock_DataSet!$B$2:$B$6186=$A604)*(Stock_DataSet!$A$2:$A$6186=C$1), 0)), "")</f>
        <v>3402.36254882812</v>
      </c>
      <c r="D604" s="7" cm="1">
        <f t="array" ref="D604">IFERROR(INDEX(Stock_DataSet!$G$2:$G$6186, MATCH(1, (Stock_DataSet!$B$2:$B$6186=$A604)*(Stock_DataSet!$A$2:$A$6186=D$1), 0)), "")</f>
        <v>1280.17626953125</v>
      </c>
      <c r="E604" s="7" cm="1">
        <f t="array" ref="E604">IFERROR(INDEX(Stock_DataSet!$G$2:$G$6186, MATCH(1, (Stock_DataSet!$B$2:$B$6186=$A604)*(Stock_DataSet!$A$2:$A$6186=E$1), 0)), "")</f>
        <v>1671.75756835937</v>
      </c>
      <c r="F604" s="7" cm="1">
        <f t="array" ref="F604">IFERROR(INDEX(Stock_DataSet!$G$2:$G$6186, MATCH(1, (Stock_DataSet!$B$2:$B$6186=$A604)*(Stock_DataSet!$A$2:$A$6186=F$1), 0)), "")</f>
        <v>1871.42834472656</v>
      </c>
    </row>
    <row r="605" spans="1:6" x14ac:dyDescent="0.25">
      <c r="A605" s="10">
        <v>44629</v>
      </c>
      <c r="B605" s="7" cm="1">
        <f t="array" ref="B605">IFERROR(INDEX(Stock_DataSet!$G$2:$G$6186, MATCH(1, (Stock_DataSet!$B$2:$B$6186=$A605)*(Stock_DataSet!$A$2:$A$6186=B$1), 0)), "")</f>
        <v>2150.84350585937</v>
      </c>
      <c r="C605" s="7" cm="1">
        <f t="array" ref="C605">IFERROR(INDEX(Stock_DataSet!$G$2:$G$6186, MATCH(1, (Stock_DataSet!$B$2:$B$6186=$A605)*(Stock_DataSet!$A$2:$A$6186=C$1), 0)), "")</f>
        <v>3433.220703125</v>
      </c>
      <c r="D605" s="7" cm="1">
        <f t="array" ref="D605">IFERROR(INDEX(Stock_DataSet!$G$2:$G$6186, MATCH(1, (Stock_DataSet!$B$2:$B$6186=$A605)*(Stock_DataSet!$A$2:$A$6186=D$1), 0)), "")</f>
        <v>1321.97155761718</v>
      </c>
      <c r="E605" s="7" cm="1">
        <f t="array" ref="E605">IFERROR(INDEX(Stock_DataSet!$G$2:$G$6186, MATCH(1, (Stock_DataSet!$B$2:$B$6186=$A605)*(Stock_DataSet!$A$2:$A$6186=E$1), 0)), "")</f>
        <v>1704.80358886718</v>
      </c>
      <c r="F605" s="7" cm="1">
        <f t="array" ref="F605">IFERROR(INDEX(Stock_DataSet!$G$2:$G$6186, MATCH(1, (Stock_DataSet!$B$2:$B$6186=$A605)*(Stock_DataSet!$A$2:$A$6186=F$1), 0)), "")</f>
        <v>1918.38208007812</v>
      </c>
    </row>
    <row r="606" spans="1:6" x14ac:dyDescent="0.25">
      <c r="A606" s="10">
        <v>44630</v>
      </c>
      <c r="B606" s="7" cm="1">
        <f t="array" ref="B606">IFERROR(INDEX(Stock_DataSet!$G$2:$G$6186, MATCH(1, (Stock_DataSet!$B$2:$B$6186=$A606)*(Stock_DataSet!$A$2:$A$6186=B$1), 0)), "")</f>
        <v>2185.69970703125</v>
      </c>
      <c r="C606" s="7" cm="1">
        <f t="array" ref="C606">IFERROR(INDEX(Stock_DataSet!$G$2:$G$6186, MATCH(1, (Stock_DataSet!$B$2:$B$6186=$A606)*(Stock_DataSet!$A$2:$A$6186=C$1), 0)), "")</f>
        <v>3422.20971679687</v>
      </c>
      <c r="D606" s="7" cm="1">
        <f t="array" ref="D606">IFERROR(INDEX(Stock_DataSet!$G$2:$G$6186, MATCH(1, (Stock_DataSet!$B$2:$B$6186=$A606)*(Stock_DataSet!$A$2:$A$6186=D$1), 0)), "")</f>
        <v>1342.74841308593</v>
      </c>
      <c r="E606" s="7" cm="1">
        <f t="array" ref="E606">IFERROR(INDEX(Stock_DataSet!$G$2:$G$6186, MATCH(1, (Stock_DataSet!$B$2:$B$6186=$A606)*(Stock_DataSet!$A$2:$A$6186=E$1), 0)), "")</f>
        <v>1716.6025390625</v>
      </c>
      <c r="F606" s="7" cm="1">
        <f t="array" ref="F606">IFERROR(INDEX(Stock_DataSet!$G$2:$G$6186, MATCH(1, (Stock_DataSet!$B$2:$B$6186=$A606)*(Stock_DataSet!$A$2:$A$6186=F$1), 0)), "")</f>
        <v>2018.29077148437</v>
      </c>
    </row>
    <row r="607" spans="1:6" x14ac:dyDescent="0.25">
      <c r="A607" s="10">
        <v>44631</v>
      </c>
      <c r="B607" s="7" cm="1">
        <f t="array" ref="B607">IFERROR(INDEX(Stock_DataSet!$G$2:$G$6186, MATCH(1, (Stock_DataSet!$B$2:$B$6186=$A607)*(Stock_DataSet!$A$2:$A$6186=B$1), 0)), "")</f>
        <v>2192.00390625</v>
      </c>
      <c r="C607" s="7" cm="1">
        <f t="array" ref="C607">IFERROR(INDEX(Stock_DataSet!$G$2:$G$6186, MATCH(1, (Stock_DataSet!$B$2:$B$6186=$A607)*(Stock_DataSet!$A$2:$A$6186=C$1), 0)), "")</f>
        <v>3401.6064453125</v>
      </c>
      <c r="D607" s="7" cm="1">
        <f t="array" ref="D607">IFERROR(INDEX(Stock_DataSet!$G$2:$G$6186, MATCH(1, (Stock_DataSet!$B$2:$B$6186=$A607)*(Stock_DataSet!$A$2:$A$6186=D$1), 0)), "")</f>
        <v>1346.70153808593</v>
      </c>
      <c r="E607" s="7" cm="1">
        <f t="array" ref="E607">IFERROR(INDEX(Stock_DataSet!$G$2:$G$6186, MATCH(1, (Stock_DataSet!$B$2:$B$6186=$A607)*(Stock_DataSet!$A$2:$A$6186=E$1), 0)), "")</f>
        <v>1712.93579101562</v>
      </c>
      <c r="F607" s="7" cm="1">
        <f t="array" ref="F607">IFERROR(INDEX(Stock_DataSet!$G$2:$G$6186, MATCH(1, (Stock_DataSet!$B$2:$B$6186=$A607)*(Stock_DataSet!$A$2:$A$6186=F$1), 0)), "")</f>
        <v>2011.04125976562</v>
      </c>
    </row>
    <row r="608" spans="1:6" x14ac:dyDescent="0.25">
      <c r="A608" s="10">
        <v>44634</v>
      </c>
      <c r="B608" s="7" cm="1">
        <f t="array" ref="B608">IFERROR(INDEX(Stock_DataSet!$G$2:$G$6186, MATCH(1, (Stock_DataSet!$B$2:$B$6186=$A608)*(Stock_DataSet!$A$2:$A$6186=B$1), 0)), "")</f>
        <v>2210.0029296875</v>
      </c>
      <c r="C608" s="7" cm="1">
        <f t="array" ref="C608">IFERROR(INDEX(Stock_DataSet!$G$2:$G$6186, MATCH(1, (Stock_DataSet!$B$2:$B$6186=$A608)*(Stock_DataSet!$A$2:$A$6186=C$1), 0)), "")</f>
        <v>3443.04931640625</v>
      </c>
      <c r="D608" s="7" cm="1">
        <f t="array" ref="D608">IFERROR(INDEX(Stock_DataSet!$G$2:$G$6186, MATCH(1, (Stock_DataSet!$B$2:$B$6186=$A608)*(Stock_DataSet!$A$2:$A$6186=D$1), 0)), "")</f>
        <v>1390.810546875</v>
      </c>
      <c r="E608" s="7" cm="1">
        <f t="array" ref="E608">IFERROR(INDEX(Stock_DataSet!$G$2:$G$6186, MATCH(1, (Stock_DataSet!$B$2:$B$6186=$A608)*(Stock_DataSet!$A$2:$A$6186=E$1), 0)), "")</f>
        <v>1777.5234375</v>
      </c>
      <c r="F608" s="7" cm="1">
        <f t="array" ref="F608">IFERROR(INDEX(Stock_DataSet!$G$2:$G$6186, MATCH(1, (Stock_DataSet!$B$2:$B$6186=$A608)*(Stock_DataSet!$A$2:$A$6186=F$1), 0)), "")</f>
        <v>1977.33837890625</v>
      </c>
    </row>
    <row r="609" spans="1:6" x14ac:dyDescent="0.25">
      <c r="A609" s="10">
        <v>44635</v>
      </c>
      <c r="B609" s="7" cm="1">
        <f t="array" ref="B609">IFERROR(INDEX(Stock_DataSet!$G$2:$G$6186, MATCH(1, (Stock_DataSet!$B$2:$B$6186=$A609)*(Stock_DataSet!$A$2:$A$6186=B$1), 0)), "")</f>
        <v>2159.38647460937</v>
      </c>
      <c r="C609" s="7" cm="1">
        <f t="array" ref="C609">IFERROR(INDEX(Stock_DataSet!$G$2:$G$6186, MATCH(1, (Stock_DataSet!$B$2:$B$6186=$A609)*(Stock_DataSet!$A$2:$A$6186=C$1), 0)), "")</f>
        <v>3396.64453125</v>
      </c>
      <c r="D609" s="7" cm="1">
        <f t="array" ref="D609">IFERROR(INDEX(Stock_DataSet!$G$2:$G$6186, MATCH(1, (Stock_DataSet!$B$2:$B$6186=$A609)*(Stock_DataSet!$A$2:$A$6186=D$1), 0)), "")</f>
        <v>1372.92590332031</v>
      </c>
      <c r="E609" s="7" cm="1">
        <f t="array" ref="E609">IFERROR(INDEX(Stock_DataSet!$G$2:$G$6186, MATCH(1, (Stock_DataSet!$B$2:$B$6186=$A609)*(Stock_DataSet!$A$2:$A$6186=E$1), 0)), "")</f>
        <v>1729.20043945312</v>
      </c>
      <c r="F609" s="7" cm="1">
        <f t="array" ref="F609">IFERROR(INDEX(Stock_DataSet!$G$2:$G$6186, MATCH(1, (Stock_DataSet!$B$2:$B$6186=$A609)*(Stock_DataSet!$A$2:$A$6186=F$1), 0)), "")</f>
        <v>1957.07800292968</v>
      </c>
    </row>
    <row r="610" spans="1:6" x14ac:dyDescent="0.25">
      <c r="A610" s="10">
        <v>44636</v>
      </c>
      <c r="B610" s="7" cm="1">
        <f t="array" ref="B610">IFERROR(INDEX(Stock_DataSet!$G$2:$G$6186, MATCH(1, (Stock_DataSet!$B$2:$B$6186=$A610)*(Stock_DataSet!$A$2:$A$6186=B$1), 0)), "")</f>
        <v>2195.84155273437</v>
      </c>
      <c r="C610" s="7" cm="1">
        <f t="array" ref="C610">IFERROR(INDEX(Stock_DataSet!$G$2:$G$6186, MATCH(1, (Stock_DataSet!$B$2:$B$6186=$A610)*(Stock_DataSet!$A$2:$A$6186=C$1), 0)), "")</f>
        <v>3455.24169921875</v>
      </c>
      <c r="D610" s="7" cm="1">
        <f t="array" ref="D610">IFERROR(INDEX(Stock_DataSet!$G$2:$G$6186, MATCH(1, (Stock_DataSet!$B$2:$B$6186=$A610)*(Stock_DataSet!$A$2:$A$6186=D$1), 0)), "")</f>
        <v>1396.20971679687</v>
      </c>
      <c r="E610" s="7" cm="1">
        <f t="array" ref="E610">IFERROR(INDEX(Stock_DataSet!$G$2:$G$6186, MATCH(1, (Stock_DataSet!$B$2:$B$6186=$A610)*(Stock_DataSet!$A$2:$A$6186=E$1), 0)), "")</f>
        <v>1776.30126953125</v>
      </c>
      <c r="F610" s="7" cm="1">
        <f t="array" ref="F610">IFERROR(INDEX(Stock_DataSet!$G$2:$G$6186, MATCH(1, (Stock_DataSet!$B$2:$B$6186=$A610)*(Stock_DataSet!$A$2:$A$6186=F$1), 0)), "")</f>
        <v>1989.67663574218</v>
      </c>
    </row>
    <row r="611" spans="1:6" x14ac:dyDescent="0.25">
      <c r="A611" s="10">
        <v>44637</v>
      </c>
      <c r="B611" s="7" cm="1">
        <f t="array" ref="B611">IFERROR(INDEX(Stock_DataSet!$G$2:$G$6186, MATCH(1, (Stock_DataSet!$B$2:$B$6186=$A611)*(Stock_DataSet!$A$2:$A$6186=B$1), 0)), "")</f>
        <v>2267.4267578125</v>
      </c>
      <c r="C611" s="7" cm="1">
        <f t="array" ref="C611">IFERROR(INDEX(Stock_DataSet!$G$2:$G$6186, MATCH(1, (Stock_DataSet!$B$2:$B$6186=$A611)*(Stock_DataSet!$A$2:$A$6186=C$1), 0)), "")</f>
        <v>3471.1669921875</v>
      </c>
      <c r="D611" s="7" cm="1">
        <f t="array" ref="D611">IFERROR(INDEX(Stock_DataSet!$G$2:$G$6186, MATCH(1, (Stock_DataSet!$B$2:$B$6186=$A611)*(Stock_DataSet!$A$2:$A$6186=D$1), 0)), "")</f>
        <v>1426.96569824218</v>
      </c>
      <c r="E611" s="7" cm="1">
        <f t="array" ref="E611">IFERROR(INDEX(Stock_DataSet!$G$2:$G$6186, MATCH(1, (Stock_DataSet!$B$2:$B$6186=$A611)*(Stock_DataSet!$A$2:$A$6186=E$1), 0)), "")</f>
        <v>1743.58435058593</v>
      </c>
      <c r="F611" s="7" cm="1">
        <f t="array" ref="F611">IFERROR(INDEX(Stock_DataSet!$G$2:$G$6186, MATCH(1, (Stock_DataSet!$B$2:$B$6186=$A611)*(Stock_DataSet!$A$2:$A$6186=F$1), 0)), "")</f>
        <v>2018.38659667968</v>
      </c>
    </row>
    <row r="612" spans="1:6" x14ac:dyDescent="0.25">
      <c r="A612" s="10">
        <v>44641</v>
      </c>
      <c r="B612" s="7" cm="1">
        <f t="array" ref="B612">IFERROR(INDEX(Stock_DataSet!$G$2:$G$6186, MATCH(1, (Stock_DataSet!$B$2:$B$6186=$A612)*(Stock_DataSet!$A$2:$A$6186=B$1), 0)), "")</f>
        <v>2254.36108398437</v>
      </c>
      <c r="C612" s="7" cm="1">
        <f t="array" ref="C612">IFERROR(INDEX(Stock_DataSet!$G$2:$G$6186, MATCH(1, (Stock_DataSet!$B$2:$B$6186=$A612)*(Stock_DataSet!$A$2:$A$6186=C$1), 0)), "")</f>
        <v>3427.64428710937</v>
      </c>
      <c r="D612" s="7" cm="1">
        <f t="array" ref="D612">IFERROR(INDEX(Stock_DataSet!$G$2:$G$6186, MATCH(1, (Stock_DataSet!$B$2:$B$6186=$A612)*(Stock_DataSet!$A$2:$A$6186=D$1), 0)), "")</f>
        <v>1433.18420410156</v>
      </c>
      <c r="E612" s="7" cm="1">
        <f t="array" ref="E612">IFERROR(INDEX(Stock_DataSet!$G$2:$G$6186, MATCH(1, (Stock_DataSet!$B$2:$B$6186=$A612)*(Stock_DataSet!$A$2:$A$6186=E$1), 0)), "")</f>
        <v>1742.12731933593</v>
      </c>
      <c r="F612" s="7" cm="1">
        <f t="array" ref="F612">IFERROR(INDEX(Stock_DataSet!$G$2:$G$6186, MATCH(1, (Stock_DataSet!$B$2:$B$6186=$A612)*(Stock_DataSet!$A$2:$A$6186=F$1), 0)), "")</f>
        <v>1969.56066894531</v>
      </c>
    </row>
    <row r="613" spans="1:6" x14ac:dyDescent="0.25">
      <c r="A613" s="10">
        <v>44642</v>
      </c>
      <c r="B613" s="7" cm="1">
        <f t="array" ref="B613">IFERROR(INDEX(Stock_DataSet!$G$2:$G$6186, MATCH(1, (Stock_DataSet!$B$2:$B$6186=$A613)*(Stock_DataSet!$A$2:$A$6186=B$1), 0)), "")</f>
        <v>2312.60717773437</v>
      </c>
      <c r="C613" s="7" cm="1">
        <f t="array" ref="C613">IFERROR(INDEX(Stock_DataSet!$G$2:$G$6186, MATCH(1, (Stock_DataSet!$B$2:$B$6186=$A613)*(Stock_DataSet!$A$2:$A$6186=C$1), 0)), "")</f>
        <v>3497.81909179687</v>
      </c>
      <c r="D613" s="7" cm="1">
        <f t="array" ref="D613">IFERROR(INDEX(Stock_DataSet!$G$2:$G$6186, MATCH(1, (Stock_DataSet!$B$2:$B$6186=$A613)*(Stock_DataSet!$A$2:$A$6186=D$1), 0)), "")</f>
        <v>1440.56005859375</v>
      </c>
      <c r="E613" s="7" cm="1">
        <f t="array" ref="E613">IFERROR(INDEX(Stock_DataSet!$G$2:$G$6186, MATCH(1, (Stock_DataSet!$B$2:$B$6186=$A613)*(Stock_DataSet!$A$2:$A$6186=E$1), 0)), "")</f>
        <v>1774.42114257812</v>
      </c>
      <c r="F613" s="7" cm="1">
        <f t="array" ref="F613">IFERROR(INDEX(Stock_DataSet!$G$2:$G$6186, MATCH(1, (Stock_DataSet!$B$2:$B$6186=$A613)*(Stock_DataSet!$A$2:$A$6186=F$1), 0)), "")</f>
        <v>1914.1572265625</v>
      </c>
    </row>
    <row r="614" spans="1:6" x14ac:dyDescent="0.25">
      <c r="A614" s="10">
        <v>44643</v>
      </c>
      <c r="B614" s="7" cm="1">
        <f t="array" ref="B614">IFERROR(INDEX(Stock_DataSet!$G$2:$G$6186, MATCH(1, (Stock_DataSet!$B$2:$B$6186=$A614)*(Stock_DataSet!$A$2:$A$6186=B$1), 0)), "")</f>
        <v>2319.96166992187</v>
      </c>
      <c r="C614" s="7" cm="1">
        <f t="array" ref="C614">IFERROR(INDEX(Stock_DataSet!$G$2:$G$6186, MATCH(1, (Stock_DataSet!$B$2:$B$6186=$A614)*(Stock_DataSet!$A$2:$A$6186=C$1), 0)), "")</f>
        <v>3508.640625</v>
      </c>
      <c r="D614" s="7" cm="1">
        <f t="array" ref="D614">IFERROR(INDEX(Stock_DataSet!$G$2:$G$6186, MATCH(1, (Stock_DataSet!$B$2:$B$6186=$A614)*(Stock_DataSet!$A$2:$A$6186=D$1), 0)), "")</f>
        <v>1426.19421386718</v>
      </c>
      <c r="E614" s="7" cm="1">
        <f t="array" ref="E614">IFERROR(INDEX(Stock_DataSet!$G$2:$G$6186, MATCH(1, (Stock_DataSet!$B$2:$B$6186=$A614)*(Stock_DataSet!$A$2:$A$6186=E$1), 0)), "")</f>
        <v>1760.31896972656</v>
      </c>
      <c r="F614" s="7" cm="1">
        <f t="array" ref="F614">IFERROR(INDEX(Stock_DataSet!$G$2:$G$6186, MATCH(1, (Stock_DataSet!$B$2:$B$6186=$A614)*(Stock_DataSet!$A$2:$A$6186=F$1), 0)), "")</f>
        <v>1899.80224609375</v>
      </c>
    </row>
    <row r="615" spans="1:6" x14ac:dyDescent="0.25">
      <c r="A615" s="10">
        <v>44644</v>
      </c>
      <c r="B615" s="7" cm="1">
        <f t="array" ref="B615">IFERROR(INDEX(Stock_DataSet!$G$2:$G$6186, MATCH(1, (Stock_DataSet!$B$2:$B$6186=$A615)*(Stock_DataSet!$A$2:$A$6186=B$1), 0)), "")</f>
        <v>2356.00561523437</v>
      </c>
      <c r="C615" s="7" cm="1">
        <f t="array" ref="C615">IFERROR(INDEX(Stock_DataSet!$G$2:$G$6186, MATCH(1, (Stock_DataSet!$B$2:$B$6186=$A615)*(Stock_DataSet!$A$2:$A$6186=C$1), 0)), "")</f>
        <v>3544.03540039062</v>
      </c>
      <c r="D615" s="7" cm="1">
        <f t="array" ref="D615">IFERROR(INDEX(Stock_DataSet!$G$2:$G$6186, MATCH(1, (Stock_DataSet!$B$2:$B$6186=$A615)*(Stock_DataSet!$A$2:$A$6186=D$1), 0)), "")</f>
        <v>1390.90710449218</v>
      </c>
      <c r="E615" s="7" cm="1">
        <f t="array" ref="E615">IFERROR(INDEX(Stock_DataSet!$G$2:$G$6186, MATCH(1, (Stock_DataSet!$B$2:$B$6186=$A615)*(Stock_DataSet!$A$2:$A$6186=E$1), 0)), "")</f>
        <v>1773.76281738281</v>
      </c>
      <c r="F615" s="7" cm="1">
        <f t="array" ref="F615">IFERROR(INDEX(Stock_DataSet!$G$2:$G$6186, MATCH(1, (Stock_DataSet!$B$2:$B$6186=$A615)*(Stock_DataSet!$A$2:$A$6186=F$1), 0)), "")</f>
        <v>1887.65563964843</v>
      </c>
    </row>
    <row r="616" spans="1:6" x14ac:dyDescent="0.25">
      <c r="A616" s="10">
        <v>44645</v>
      </c>
      <c r="B616" s="7" cm="1">
        <f t="array" ref="B616">IFERROR(INDEX(Stock_DataSet!$G$2:$G$6186, MATCH(1, (Stock_DataSet!$B$2:$B$6186=$A616)*(Stock_DataSet!$A$2:$A$6186=B$1), 0)), "")</f>
        <v>2371.720703125</v>
      </c>
      <c r="C616" s="7" cm="1">
        <f t="array" ref="C616">IFERROR(INDEX(Stock_DataSet!$G$2:$G$6186, MATCH(1, (Stock_DataSet!$B$2:$B$6186=$A616)*(Stock_DataSet!$A$2:$A$6186=C$1), 0)), "")</f>
        <v>3503.96240234375</v>
      </c>
      <c r="D616" s="7" cm="1">
        <f t="array" ref="D616">IFERROR(INDEX(Stock_DataSet!$G$2:$G$6186, MATCH(1, (Stock_DataSet!$B$2:$B$6186=$A616)*(Stock_DataSet!$A$2:$A$6186=D$1), 0)), "")</f>
        <v>1379.57849121093</v>
      </c>
      <c r="E616" s="7" cm="1">
        <f t="array" ref="E616">IFERROR(INDEX(Stock_DataSet!$G$2:$G$6186, MATCH(1, (Stock_DataSet!$B$2:$B$6186=$A616)*(Stock_DataSet!$A$2:$A$6186=E$1), 0)), "")</f>
        <v>1764.22058105468</v>
      </c>
      <c r="F616" s="7" cm="1">
        <f t="array" ref="F616">IFERROR(INDEX(Stock_DataSet!$G$2:$G$6186, MATCH(1, (Stock_DataSet!$B$2:$B$6186=$A616)*(Stock_DataSet!$A$2:$A$6186=F$1), 0)), "")</f>
        <v>1875.26916503906</v>
      </c>
    </row>
    <row r="617" spans="1:6" x14ac:dyDescent="0.25">
      <c r="A617" s="10">
        <v>44648</v>
      </c>
      <c r="B617" s="7" cm="1">
        <f t="array" ref="B617">IFERROR(INDEX(Stock_DataSet!$G$2:$G$6186, MATCH(1, (Stock_DataSet!$B$2:$B$6186=$A617)*(Stock_DataSet!$A$2:$A$6186=B$1), 0)), "")</f>
        <v>2395.56713867187</v>
      </c>
      <c r="C617" s="7" cm="1">
        <f t="array" ref="C617">IFERROR(INDEX(Stock_DataSet!$G$2:$G$6186, MATCH(1, (Stock_DataSet!$B$2:$B$6186=$A617)*(Stock_DataSet!$A$2:$A$6186=C$1), 0)), "")</f>
        <v>3504.19848632812</v>
      </c>
      <c r="D617" s="7" cm="1">
        <f t="array" ref="D617">IFERROR(INDEX(Stock_DataSet!$G$2:$G$6186, MATCH(1, (Stock_DataSet!$B$2:$B$6186=$A617)*(Stock_DataSet!$A$2:$A$6186=D$1), 0)), "")</f>
        <v>1381.41040039062</v>
      </c>
      <c r="E617" s="7" cm="1">
        <f t="array" ref="E617">IFERROR(INDEX(Stock_DataSet!$G$2:$G$6186, MATCH(1, (Stock_DataSet!$B$2:$B$6186=$A617)*(Stock_DataSet!$A$2:$A$6186=E$1), 0)), "")</f>
        <v>1761.72924804687</v>
      </c>
      <c r="F617" s="7" cm="1">
        <f t="array" ref="F617">IFERROR(INDEX(Stock_DataSet!$G$2:$G$6186, MATCH(1, (Stock_DataSet!$B$2:$B$6186=$A617)*(Stock_DataSet!$A$2:$A$6186=F$1), 0)), "")</f>
        <v>1896.48950195312</v>
      </c>
    </row>
    <row r="618" spans="1:6" x14ac:dyDescent="0.25">
      <c r="A618" s="10">
        <v>44649</v>
      </c>
      <c r="B618" s="7" cm="1">
        <f t="array" ref="B618">IFERROR(INDEX(Stock_DataSet!$G$2:$G$6186, MATCH(1, (Stock_DataSet!$B$2:$B$6186=$A618)*(Stock_DataSet!$A$2:$A$6186=B$1), 0)), "")</f>
        <v>2396.11547851562</v>
      </c>
      <c r="C618" s="7" cm="1">
        <f t="array" ref="C618">IFERROR(INDEX(Stock_DataSet!$G$2:$G$6186, MATCH(1, (Stock_DataSet!$B$2:$B$6186=$A618)*(Stock_DataSet!$A$2:$A$6186=C$1), 0)), "")</f>
        <v>3501.97729492187</v>
      </c>
      <c r="D618" s="7" cm="1">
        <f t="array" ref="D618">IFERROR(INDEX(Stock_DataSet!$G$2:$G$6186, MATCH(1, (Stock_DataSet!$B$2:$B$6186=$A618)*(Stock_DataSet!$A$2:$A$6186=D$1), 0)), "")</f>
        <v>1399.72888183593</v>
      </c>
      <c r="E618" s="7" cm="1">
        <f t="array" ref="E618">IFERROR(INDEX(Stock_DataSet!$G$2:$G$6186, MATCH(1, (Stock_DataSet!$B$2:$B$6186=$A618)*(Stock_DataSet!$A$2:$A$6186=E$1), 0)), "")</f>
        <v>1773.10485839843</v>
      </c>
      <c r="F618" s="7" cm="1">
        <f t="array" ref="F618">IFERROR(INDEX(Stock_DataSet!$G$2:$G$6186, MATCH(1, (Stock_DataSet!$B$2:$B$6186=$A618)*(Stock_DataSet!$A$2:$A$6186=F$1), 0)), "")</f>
        <v>1907.96398925781</v>
      </c>
    </row>
    <row r="619" spans="1:6" x14ac:dyDescent="0.25">
      <c r="A619" s="10">
        <v>44650</v>
      </c>
      <c r="B619" s="7" cm="1">
        <f t="array" ref="B619">IFERROR(INDEX(Stock_DataSet!$G$2:$G$6186, MATCH(1, (Stock_DataSet!$B$2:$B$6186=$A619)*(Stock_DataSet!$A$2:$A$6186=B$1), 0)), "")</f>
        <v>2442.1640625</v>
      </c>
      <c r="C619" s="7" cm="1">
        <f t="array" ref="C619">IFERROR(INDEX(Stock_DataSet!$G$2:$G$6186, MATCH(1, (Stock_DataSet!$B$2:$B$6186=$A619)*(Stock_DataSet!$A$2:$A$6186=C$1), 0)), "")</f>
        <v>3526.73950195312</v>
      </c>
      <c r="D619" s="7" cm="1">
        <f t="array" ref="D619">IFERROR(INDEX(Stock_DataSet!$G$2:$G$6186, MATCH(1, (Stock_DataSet!$B$2:$B$6186=$A619)*(Stock_DataSet!$A$2:$A$6186=D$1), 0)), "")</f>
        <v>1423.97668457031</v>
      </c>
      <c r="E619" s="7" cm="1">
        <f t="array" ref="E619">IFERROR(INDEX(Stock_DataSet!$G$2:$G$6186, MATCH(1, (Stock_DataSet!$B$2:$B$6186=$A619)*(Stock_DataSet!$A$2:$A$6186=E$1), 0)), "")</f>
        <v>1789.98046875</v>
      </c>
      <c r="F619" s="7" cm="1">
        <f t="array" ref="F619">IFERROR(INDEX(Stock_DataSet!$G$2:$G$6186, MATCH(1, (Stock_DataSet!$B$2:$B$6186=$A619)*(Stock_DataSet!$A$2:$A$6186=F$1), 0)), "")</f>
        <v>1935.66552734375</v>
      </c>
    </row>
    <row r="620" spans="1:6" x14ac:dyDescent="0.25">
      <c r="A620" s="10">
        <v>44651</v>
      </c>
      <c r="B620" s="7" cm="1">
        <f t="array" ref="B620">IFERROR(INDEX(Stock_DataSet!$G$2:$G$6186, MATCH(1, (Stock_DataSet!$B$2:$B$6186=$A620)*(Stock_DataSet!$A$2:$A$6186=B$1), 0)), "")</f>
        <v>2407.26196289062</v>
      </c>
      <c r="C620" s="7" cm="1">
        <f t="array" ref="C620">IFERROR(INDEX(Stock_DataSet!$G$2:$G$6186, MATCH(1, (Stock_DataSet!$B$2:$B$6186=$A620)*(Stock_DataSet!$A$2:$A$6186=C$1), 0)), "")</f>
        <v>3534.67822265625</v>
      </c>
      <c r="D620" s="7" cm="1">
        <f t="array" ref="D620">IFERROR(INDEX(Stock_DataSet!$G$2:$G$6186, MATCH(1, (Stock_DataSet!$B$2:$B$6186=$A620)*(Stock_DataSet!$A$2:$A$6186=D$1), 0)), "")</f>
        <v>1417.61340332031</v>
      </c>
      <c r="E620" s="7" cm="1">
        <f t="array" ref="E620">IFERROR(INDEX(Stock_DataSet!$G$2:$G$6186, MATCH(1, (Stock_DataSet!$B$2:$B$6186=$A620)*(Stock_DataSet!$A$2:$A$6186=E$1), 0)), "")</f>
        <v>1792.70678710937</v>
      </c>
      <c r="F620" s="7" cm="1">
        <f t="array" ref="F620">IFERROR(INDEX(Stock_DataSet!$G$2:$G$6186, MATCH(1, (Stock_DataSet!$B$2:$B$6186=$A620)*(Stock_DataSet!$A$2:$A$6186=F$1), 0)), "")</f>
        <v>1967.11206054687</v>
      </c>
    </row>
    <row r="621" spans="1:6" x14ac:dyDescent="0.25">
      <c r="A621" s="10">
        <v>44652</v>
      </c>
      <c r="B621" s="7" cm="1">
        <f t="array" ref="B621">IFERROR(INDEX(Stock_DataSet!$G$2:$G$6186, MATCH(1, (Stock_DataSet!$B$2:$B$6186=$A621)*(Stock_DataSet!$A$2:$A$6186=B$1), 0)), "")</f>
        <v>2426.54028320312</v>
      </c>
      <c r="C621" s="7" cm="1">
        <f t="array" ref="C621">IFERROR(INDEX(Stock_DataSet!$G$2:$G$6186, MATCH(1, (Stock_DataSet!$B$2:$B$6186=$A621)*(Stock_DataSet!$A$2:$A$6186=C$1), 0)), "")</f>
        <v>3552.44677734375</v>
      </c>
      <c r="D621" s="7" cm="1">
        <f t="array" ref="D621">IFERROR(INDEX(Stock_DataSet!$G$2:$G$6186, MATCH(1, (Stock_DataSet!$B$2:$B$6186=$A621)*(Stock_DataSet!$A$2:$A$6186=D$1), 0)), "")</f>
        <v>1451.98498535156</v>
      </c>
      <c r="E621" s="7" cm="1">
        <f t="array" ref="E621">IFERROR(INDEX(Stock_DataSet!$G$2:$G$6186, MATCH(1, (Stock_DataSet!$B$2:$B$6186=$A621)*(Stock_DataSet!$A$2:$A$6186=E$1), 0)), "")</f>
        <v>1789.60437011718</v>
      </c>
      <c r="F621" s="7" cm="1">
        <f t="array" ref="F621">IFERROR(INDEX(Stock_DataSet!$G$2:$G$6186, MATCH(1, (Stock_DataSet!$B$2:$B$6186=$A621)*(Stock_DataSet!$A$2:$A$6186=F$1), 0)), "")</f>
        <v>1995.43786621093</v>
      </c>
    </row>
    <row r="622" spans="1:6" x14ac:dyDescent="0.25">
      <c r="A622" s="10">
        <v>44655</v>
      </c>
      <c r="B622" s="7" cm="1">
        <f t="array" ref="B622">IFERROR(INDEX(Stock_DataSet!$G$2:$G$6186, MATCH(1, (Stock_DataSet!$B$2:$B$6186=$A622)*(Stock_DataSet!$A$2:$A$6186=B$1), 0)), "")</f>
        <v>2433.71240234375</v>
      </c>
      <c r="C622" s="7" cm="1">
        <f t="array" ref="C622">IFERROR(INDEX(Stock_DataSet!$G$2:$G$6186, MATCH(1, (Stock_DataSet!$B$2:$B$6186=$A622)*(Stock_DataSet!$A$2:$A$6186=C$1), 0)), "")</f>
        <v>3563.41015625</v>
      </c>
      <c r="D622" s="7" cm="1">
        <f t="array" ref="D622">IFERROR(INDEX(Stock_DataSet!$G$2:$G$6186, MATCH(1, (Stock_DataSet!$B$2:$B$6186=$A622)*(Stock_DataSet!$A$2:$A$6186=D$1), 0)), "")</f>
        <v>1597.37622070312</v>
      </c>
      <c r="E622" s="7" cm="1">
        <f t="array" ref="E622">IFERROR(INDEX(Stock_DataSet!$G$2:$G$6186, MATCH(1, (Stock_DataSet!$B$2:$B$6186=$A622)*(Stock_DataSet!$A$2:$A$6186=E$1), 0)), "")</f>
        <v>1770.23742675781</v>
      </c>
      <c r="F622" s="7" cm="1">
        <f t="array" ref="F622">IFERROR(INDEX(Stock_DataSet!$G$2:$G$6186, MATCH(1, (Stock_DataSet!$B$2:$B$6186=$A622)*(Stock_DataSet!$A$2:$A$6186=F$1), 0)), "")</f>
        <v>2043.73608398437</v>
      </c>
    </row>
    <row r="623" spans="1:6" x14ac:dyDescent="0.25">
      <c r="A623" s="10">
        <v>44656</v>
      </c>
      <c r="B623" s="7" cm="1">
        <f t="array" ref="B623">IFERROR(INDEX(Stock_DataSet!$G$2:$G$6186, MATCH(1, (Stock_DataSet!$B$2:$B$6186=$A623)*(Stock_DataSet!$A$2:$A$6186=B$1), 0)), "")</f>
        <v>2399.31298828125</v>
      </c>
      <c r="C623" s="7" cm="1">
        <f t="array" ref="C623">IFERROR(INDEX(Stock_DataSet!$G$2:$G$6186, MATCH(1, (Stock_DataSet!$B$2:$B$6186=$A623)*(Stock_DataSet!$A$2:$A$6186=C$1), 0)), "")</f>
        <v>3605.42016601562</v>
      </c>
      <c r="D623" s="7" cm="1">
        <f t="array" ref="D623">IFERROR(INDEX(Stock_DataSet!$G$2:$G$6186, MATCH(1, (Stock_DataSet!$B$2:$B$6186=$A623)*(Stock_DataSet!$A$2:$A$6186=D$1), 0)), "")</f>
        <v>1550.56750488281</v>
      </c>
      <c r="E623" s="7" cm="1">
        <f t="array" ref="E623">IFERROR(INDEX(Stock_DataSet!$G$2:$G$6186, MATCH(1, (Stock_DataSet!$B$2:$B$6186=$A623)*(Stock_DataSet!$A$2:$A$6186=E$1), 0)), "")</f>
        <v>1749.6953125</v>
      </c>
      <c r="F623" s="7" cm="1">
        <f t="array" ref="F623">IFERROR(INDEX(Stock_DataSet!$G$2:$G$6186, MATCH(1, (Stock_DataSet!$B$2:$B$6186=$A623)*(Stock_DataSet!$A$2:$A$6186=F$1), 0)), "")</f>
        <v>2054.63452148437</v>
      </c>
    </row>
    <row r="624" spans="1:6" x14ac:dyDescent="0.25">
      <c r="A624" s="10">
        <v>44657</v>
      </c>
      <c r="B624" s="7" cm="1">
        <f t="array" ref="B624">IFERROR(INDEX(Stock_DataSet!$G$2:$G$6186, MATCH(1, (Stock_DataSet!$B$2:$B$6186=$A624)*(Stock_DataSet!$A$2:$A$6186=B$1), 0)), "")</f>
        <v>2392.91748046875</v>
      </c>
      <c r="C624" s="7" cm="1">
        <f t="array" ref="C624">IFERROR(INDEX(Stock_DataSet!$G$2:$G$6186, MATCH(1, (Stock_DataSet!$B$2:$B$6186=$A624)*(Stock_DataSet!$A$2:$A$6186=C$1), 0)), "")</f>
        <v>3549.23315429687</v>
      </c>
      <c r="D624" s="7" cm="1">
        <f t="array" ref="D624">IFERROR(INDEX(Stock_DataSet!$G$2:$G$6186, MATCH(1, (Stock_DataSet!$B$2:$B$6186=$A624)*(Stock_DataSet!$A$2:$A$6186=D$1), 0)), "")</f>
        <v>1495.22619628906</v>
      </c>
      <c r="E624" s="7" cm="1">
        <f t="array" ref="E624">IFERROR(INDEX(Stock_DataSet!$G$2:$G$6186, MATCH(1, (Stock_DataSet!$B$2:$B$6186=$A624)*(Stock_DataSet!$A$2:$A$6186=E$1), 0)), "")</f>
        <v>1719.37585449218</v>
      </c>
      <c r="F624" s="7" cm="1">
        <f t="array" ref="F624">IFERROR(INDEX(Stock_DataSet!$G$2:$G$6186, MATCH(1, (Stock_DataSet!$B$2:$B$6186=$A624)*(Stock_DataSet!$A$2:$A$6186=F$1), 0)), "")</f>
        <v>2056.794921875</v>
      </c>
    </row>
    <row r="625" spans="1:6" x14ac:dyDescent="0.25">
      <c r="A625" s="10">
        <v>44658</v>
      </c>
      <c r="B625" s="7" cm="1">
        <f t="array" ref="B625">IFERROR(INDEX(Stock_DataSet!$G$2:$G$6186, MATCH(1, (Stock_DataSet!$B$2:$B$6186=$A625)*(Stock_DataSet!$A$2:$A$6186=B$1), 0)), "")</f>
        <v>2350.70654296875</v>
      </c>
      <c r="C625" s="7" cm="1">
        <f t="array" ref="C625">IFERROR(INDEX(Stock_DataSet!$G$2:$G$6186, MATCH(1, (Stock_DataSet!$B$2:$B$6186=$A625)*(Stock_DataSet!$A$2:$A$6186=C$1), 0)), "")</f>
        <v>3481.94116210937</v>
      </c>
      <c r="D625" s="7" cm="1">
        <f t="array" ref="D625">IFERROR(INDEX(Stock_DataSet!$G$2:$G$6186, MATCH(1, (Stock_DataSet!$B$2:$B$6186=$A625)*(Stock_DataSet!$A$2:$A$6186=D$1), 0)), "")</f>
        <v>1462.34924316406</v>
      </c>
      <c r="E625" s="7" cm="1">
        <f t="array" ref="E625">IFERROR(INDEX(Stock_DataSet!$G$2:$G$6186, MATCH(1, (Stock_DataSet!$B$2:$B$6186=$A625)*(Stock_DataSet!$A$2:$A$6186=E$1), 0)), "")</f>
        <v>1702.59436035156</v>
      </c>
      <c r="F625" s="7" cm="1">
        <f t="array" ref="F625">IFERROR(INDEX(Stock_DataSet!$G$2:$G$6186, MATCH(1, (Stock_DataSet!$B$2:$B$6186=$A625)*(Stock_DataSet!$A$2:$A$6186=F$1), 0)), "")</f>
        <v>2078.63916015625</v>
      </c>
    </row>
    <row r="626" spans="1:6" x14ac:dyDescent="0.25">
      <c r="A626" s="10">
        <v>44659</v>
      </c>
      <c r="B626" s="7" cm="1">
        <f t="array" ref="B626">IFERROR(INDEX(Stock_DataSet!$G$2:$G$6186, MATCH(1, (Stock_DataSet!$B$2:$B$6186=$A626)*(Stock_DataSet!$A$2:$A$6186=B$1), 0)), "")</f>
        <v>2389.81127929687</v>
      </c>
      <c r="C626" s="7" cm="1">
        <f t="array" ref="C626">IFERROR(INDEX(Stock_DataSet!$G$2:$G$6186, MATCH(1, (Stock_DataSet!$B$2:$B$6186=$A626)*(Stock_DataSet!$A$2:$A$6186=C$1), 0)), "")</f>
        <v>3483.35815429687</v>
      </c>
      <c r="D626" s="7" cm="1">
        <f t="array" ref="D626">IFERROR(INDEX(Stock_DataSet!$G$2:$G$6186, MATCH(1, (Stock_DataSet!$B$2:$B$6186=$A626)*(Stock_DataSet!$A$2:$A$6186=D$1), 0)), "")</f>
        <v>1460.32458496093</v>
      </c>
      <c r="E626" s="7" cm="1">
        <f t="array" ref="E626">IFERROR(INDEX(Stock_DataSet!$G$2:$G$6186, MATCH(1, (Stock_DataSet!$B$2:$B$6186=$A626)*(Stock_DataSet!$A$2:$A$6186=E$1), 0)), "")</f>
        <v>1705.97888183593</v>
      </c>
      <c r="F626" s="7" cm="1">
        <f t="array" ref="F626">IFERROR(INDEX(Stock_DataSet!$G$2:$G$6186, MATCH(1, (Stock_DataSet!$B$2:$B$6186=$A626)*(Stock_DataSet!$A$2:$A$6186=F$1), 0)), "")</f>
        <v>2096.16284179687</v>
      </c>
    </row>
    <row r="627" spans="1:6" x14ac:dyDescent="0.25">
      <c r="A627" s="10">
        <v>44662</v>
      </c>
      <c r="B627" s="7" cm="1">
        <f t="array" ref="B627">IFERROR(INDEX(Stock_DataSet!$G$2:$G$6186, MATCH(1, (Stock_DataSet!$B$2:$B$6186=$A627)*(Stock_DataSet!$A$2:$A$6186=B$1), 0)), "")</f>
        <v>2384.83178710937</v>
      </c>
      <c r="C627" s="7" cm="1">
        <f t="array" ref="C627">IFERROR(INDEX(Stock_DataSet!$G$2:$G$6186, MATCH(1, (Stock_DataSet!$B$2:$B$6186=$A627)*(Stock_DataSet!$A$2:$A$6186=C$1), 0)), "")</f>
        <v>3493.51879882812</v>
      </c>
      <c r="D627" s="7" cm="1">
        <f t="array" ref="D627">IFERROR(INDEX(Stock_DataSet!$G$2:$G$6186, MATCH(1, (Stock_DataSet!$B$2:$B$6186=$A627)*(Stock_DataSet!$A$2:$A$6186=D$1), 0)), "")</f>
        <v>1442.48815917968</v>
      </c>
      <c r="E627" s="7" cm="1">
        <f t="array" ref="E627">IFERROR(INDEX(Stock_DataSet!$G$2:$G$6186, MATCH(1, (Stock_DataSet!$B$2:$B$6186=$A627)*(Stock_DataSet!$A$2:$A$6186=E$1), 0)), "")</f>
        <v>1660.80517578125</v>
      </c>
      <c r="F627" s="7" cm="1">
        <f t="array" ref="F627">IFERROR(INDEX(Stock_DataSet!$G$2:$G$6186, MATCH(1, (Stock_DataSet!$B$2:$B$6186=$A627)*(Stock_DataSet!$A$2:$A$6186=F$1), 0)), "")</f>
        <v>2076.958984375</v>
      </c>
    </row>
    <row r="628" spans="1:6" x14ac:dyDescent="0.25">
      <c r="A628" s="10">
        <v>44663</v>
      </c>
      <c r="B628" s="7" cm="1">
        <f t="array" ref="B628">IFERROR(INDEX(Stock_DataSet!$G$2:$G$6186, MATCH(1, (Stock_DataSet!$B$2:$B$6186=$A628)*(Stock_DataSet!$A$2:$A$6186=B$1), 0)), "")</f>
        <v>2339.92529296875</v>
      </c>
      <c r="C628" s="7" cm="1">
        <f t="array" ref="C628">IFERROR(INDEX(Stock_DataSet!$G$2:$G$6186, MATCH(1, (Stock_DataSet!$B$2:$B$6186=$A628)*(Stock_DataSet!$A$2:$A$6186=C$1), 0)), "")</f>
        <v>3488.51000976562</v>
      </c>
      <c r="D628" s="7" cm="1">
        <f t="array" ref="D628">IFERROR(INDEX(Stock_DataSet!$G$2:$G$6186, MATCH(1, (Stock_DataSet!$B$2:$B$6186=$A628)*(Stock_DataSet!$A$2:$A$6186=D$1), 0)), "")</f>
        <v>1439.93310546875</v>
      </c>
      <c r="E628" s="7" cm="1">
        <f t="array" ref="E628">IFERROR(INDEX(Stock_DataSet!$G$2:$G$6186, MATCH(1, (Stock_DataSet!$B$2:$B$6186=$A628)*(Stock_DataSet!$A$2:$A$6186=E$1), 0)), "")</f>
        <v>1638.14758300781</v>
      </c>
      <c r="F628" s="7" cm="1">
        <f t="array" ref="F628">IFERROR(INDEX(Stock_DataSet!$G$2:$G$6186, MATCH(1, (Stock_DataSet!$B$2:$B$6186=$A628)*(Stock_DataSet!$A$2:$A$6186=F$1), 0)), "")</f>
        <v>2047.38488769531</v>
      </c>
    </row>
    <row r="629" spans="1:6" x14ac:dyDescent="0.25">
      <c r="A629" s="10">
        <v>44664</v>
      </c>
      <c r="B629" s="7" cm="1">
        <f t="array" ref="B629">IFERROR(INDEX(Stock_DataSet!$G$2:$G$6186, MATCH(1, (Stock_DataSet!$B$2:$B$6186=$A629)*(Stock_DataSet!$A$2:$A$6186=B$1), 0)), "")</f>
        <v>2331.3369140625</v>
      </c>
      <c r="C629" s="7" cm="1">
        <f t="array" ref="C629">IFERROR(INDEX(Stock_DataSet!$G$2:$G$6186, MATCH(1, (Stock_DataSet!$B$2:$B$6186=$A629)*(Stock_DataSet!$A$2:$A$6186=C$1), 0)), "")</f>
        <v>3460.95971679687</v>
      </c>
      <c r="D629" s="7" cm="1">
        <f t="array" ref="D629">IFERROR(INDEX(Stock_DataSet!$G$2:$G$6186, MATCH(1, (Stock_DataSet!$B$2:$B$6186=$A629)*(Stock_DataSet!$A$2:$A$6186=D$1), 0)), "")</f>
        <v>1412.40710449218</v>
      </c>
      <c r="E629" s="7" cm="1">
        <f t="array" ref="E629">IFERROR(INDEX(Stock_DataSet!$G$2:$G$6186, MATCH(1, (Stock_DataSet!$B$2:$B$6186=$A629)*(Stock_DataSet!$A$2:$A$6186=E$1), 0)), "")</f>
        <v>1643.88256835937</v>
      </c>
      <c r="F629" s="7" cm="1">
        <f t="array" ref="F629">IFERROR(INDEX(Stock_DataSet!$G$2:$G$6186, MATCH(1, (Stock_DataSet!$B$2:$B$6186=$A629)*(Stock_DataSet!$A$2:$A$6186=F$1), 0)), "")</f>
        <v>2066.4931640625</v>
      </c>
    </row>
    <row r="630" spans="1:6" x14ac:dyDescent="0.25">
      <c r="A630" s="10">
        <v>44669</v>
      </c>
      <c r="B630" s="7" cm="1">
        <f t="array" ref="B630">IFERROR(INDEX(Stock_DataSet!$G$2:$G$6186, MATCH(1, (Stock_DataSet!$B$2:$B$6186=$A630)*(Stock_DataSet!$A$2:$A$6186=B$1), 0)), "")</f>
        <v>2324.21020507812</v>
      </c>
      <c r="C630" s="7" cm="1">
        <f t="array" ref="C630">IFERROR(INDEX(Stock_DataSet!$G$2:$G$6186, MATCH(1, (Stock_DataSet!$B$2:$B$6186=$A630)*(Stock_DataSet!$A$2:$A$6186=C$1), 0)), "")</f>
        <v>3334.4091796875</v>
      </c>
      <c r="D630" s="7" cm="1">
        <f t="array" ref="D630">IFERROR(INDEX(Stock_DataSet!$G$2:$G$6186, MATCH(1, (Stock_DataSet!$B$2:$B$6186=$A630)*(Stock_DataSet!$A$2:$A$6186=D$1), 0)), "")</f>
        <v>1345.39990234375</v>
      </c>
      <c r="E630" s="7" cm="1">
        <f t="array" ref="E630">IFERROR(INDEX(Stock_DataSet!$G$2:$G$6186, MATCH(1, (Stock_DataSet!$B$2:$B$6186=$A630)*(Stock_DataSet!$A$2:$A$6186=E$1), 0)), "")</f>
        <v>1524.34362792968</v>
      </c>
      <c r="F630" s="7" cm="1">
        <f t="array" ref="F630">IFERROR(INDEX(Stock_DataSet!$G$2:$G$6186, MATCH(1, (Stock_DataSet!$B$2:$B$6186=$A630)*(Stock_DataSet!$A$2:$A$6186=F$1), 0)), "")</f>
        <v>2090.97778320312</v>
      </c>
    </row>
    <row r="631" spans="1:6" x14ac:dyDescent="0.25">
      <c r="A631" s="10">
        <v>44670</v>
      </c>
      <c r="B631" s="7" cm="1">
        <f t="array" ref="B631">IFERROR(INDEX(Stock_DataSet!$G$2:$G$6186, MATCH(1, (Stock_DataSet!$B$2:$B$6186=$A631)*(Stock_DataSet!$A$2:$A$6186=B$1), 0)), "")</f>
        <v>2412.78955078125</v>
      </c>
      <c r="C631" s="7" cm="1">
        <f t="array" ref="C631">IFERROR(INDEX(Stock_DataSet!$G$2:$G$6186, MATCH(1, (Stock_DataSet!$B$2:$B$6186=$A631)*(Stock_DataSet!$A$2:$A$6186=C$1), 0)), "")</f>
        <v>3281.34008789062</v>
      </c>
      <c r="D631" s="7" cm="1">
        <f t="array" ref="D631">IFERROR(INDEX(Stock_DataSet!$G$2:$G$6186, MATCH(1, (Stock_DataSet!$B$2:$B$6186=$A631)*(Stock_DataSet!$A$2:$A$6186=D$1), 0)), "")</f>
        <v>1294.05981445312</v>
      </c>
      <c r="E631" s="7" cm="1">
        <f t="array" ref="E631">IFERROR(INDEX(Stock_DataSet!$G$2:$G$6186, MATCH(1, (Stock_DataSet!$B$2:$B$6186=$A631)*(Stock_DataSet!$A$2:$A$6186=E$1), 0)), "")</f>
        <v>1468.49938964843</v>
      </c>
      <c r="F631" s="7" cm="1">
        <f t="array" ref="F631">IFERROR(INDEX(Stock_DataSet!$G$2:$G$6186, MATCH(1, (Stock_DataSet!$B$2:$B$6186=$A631)*(Stock_DataSet!$A$2:$A$6186=F$1), 0)), "")</f>
        <v>2028.94909667968</v>
      </c>
    </row>
    <row r="632" spans="1:6" x14ac:dyDescent="0.25">
      <c r="A632" s="10">
        <v>44671</v>
      </c>
      <c r="B632" s="7" cm="1">
        <f t="array" ref="B632">IFERROR(INDEX(Stock_DataSet!$G$2:$G$6186, MATCH(1, (Stock_DataSet!$B$2:$B$6186=$A632)*(Stock_DataSet!$A$2:$A$6186=B$1), 0)), "")</f>
        <v>2483.73510742187</v>
      </c>
      <c r="C632" s="7" cm="1">
        <f t="array" ref="C632">IFERROR(INDEX(Stock_DataSet!$G$2:$G$6186, MATCH(1, (Stock_DataSet!$B$2:$B$6186=$A632)*(Stock_DataSet!$A$2:$A$6186=C$1), 0)), "")</f>
        <v>3361.58081054687</v>
      </c>
      <c r="D632" s="7" cm="1">
        <f t="array" ref="D632">IFERROR(INDEX(Stock_DataSet!$G$2:$G$6186, MATCH(1, (Stock_DataSet!$B$2:$B$6186=$A632)*(Stock_DataSet!$A$2:$A$6186=D$1), 0)), "")</f>
        <v>1305.72595214843</v>
      </c>
      <c r="E632" s="7" cm="1">
        <f t="array" ref="E632">IFERROR(INDEX(Stock_DataSet!$G$2:$G$6186, MATCH(1, (Stock_DataSet!$B$2:$B$6186=$A632)*(Stock_DataSet!$A$2:$A$6186=E$1), 0)), "")</f>
        <v>1492.66076660156</v>
      </c>
      <c r="F632" s="7" cm="1">
        <f t="array" ref="F632">IFERROR(INDEX(Stock_DataSet!$G$2:$G$6186, MATCH(1, (Stock_DataSet!$B$2:$B$6186=$A632)*(Stock_DataSet!$A$2:$A$6186=F$1), 0)), "")</f>
        <v>2078.783203125</v>
      </c>
    </row>
    <row r="633" spans="1:6" x14ac:dyDescent="0.25">
      <c r="A633" s="10">
        <v>44672</v>
      </c>
      <c r="B633" s="7" cm="1">
        <f t="array" ref="B633">IFERROR(INDEX(Stock_DataSet!$G$2:$G$6186, MATCH(1, (Stock_DataSet!$B$2:$B$6186=$A633)*(Stock_DataSet!$A$2:$A$6186=B$1), 0)), "")</f>
        <v>2541.88940429687</v>
      </c>
      <c r="C633" s="7" cm="1">
        <f t="array" ref="C633">IFERROR(INDEX(Stock_DataSet!$G$2:$G$6186, MATCH(1, (Stock_DataSet!$B$2:$B$6186=$A633)*(Stock_DataSet!$A$2:$A$6186=C$1), 0)), "")</f>
        <v>3429.4873046875</v>
      </c>
      <c r="D633" s="7" cm="1">
        <f t="array" ref="D633">IFERROR(INDEX(Stock_DataSet!$G$2:$G$6186, MATCH(1, (Stock_DataSet!$B$2:$B$6186=$A633)*(Stock_DataSet!$A$2:$A$6186=D$1), 0)), "")</f>
        <v>1325.05676269531</v>
      </c>
      <c r="E633" s="7" cm="1">
        <f t="array" ref="E633">IFERROR(INDEX(Stock_DataSet!$G$2:$G$6186, MATCH(1, (Stock_DataSet!$B$2:$B$6186=$A633)*(Stock_DataSet!$A$2:$A$6186=E$1), 0)), "")</f>
        <v>1521.89929199218</v>
      </c>
      <c r="F633" s="7" cm="1">
        <f t="array" ref="F633">IFERROR(INDEX(Stock_DataSet!$G$2:$G$6186, MATCH(1, (Stock_DataSet!$B$2:$B$6186=$A633)*(Stock_DataSet!$A$2:$A$6186=F$1), 0)), "")</f>
        <v>2110.4697265625</v>
      </c>
    </row>
    <row r="634" spans="1:6" x14ac:dyDescent="0.25">
      <c r="A634" s="10">
        <v>44673</v>
      </c>
      <c r="B634" s="7" cm="1">
        <f t="array" ref="B634">IFERROR(INDEX(Stock_DataSet!$G$2:$G$6186, MATCH(1, (Stock_DataSet!$B$2:$B$6186=$A634)*(Stock_DataSet!$A$2:$A$6186=B$1), 0)), "")</f>
        <v>2520.60131835937</v>
      </c>
      <c r="C634" s="7" cm="1">
        <f t="array" ref="C634">IFERROR(INDEX(Stock_DataSet!$G$2:$G$6186, MATCH(1, (Stock_DataSet!$B$2:$B$6186=$A634)*(Stock_DataSet!$A$2:$A$6186=C$1), 0)), "")</f>
        <v>3414.27099609375</v>
      </c>
      <c r="D634" s="7" cm="1">
        <f t="array" ref="D634">IFERROR(INDEX(Stock_DataSet!$G$2:$G$6186, MATCH(1, (Stock_DataSet!$B$2:$B$6186=$A634)*(Stock_DataSet!$A$2:$A$6186=D$1), 0)), "")</f>
        <v>1306.97912597656</v>
      </c>
      <c r="E634" s="7" cm="1">
        <f t="array" ref="E634">IFERROR(INDEX(Stock_DataSet!$G$2:$G$6186, MATCH(1, (Stock_DataSet!$B$2:$B$6186=$A634)*(Stock_DataSet!$A$2:$A$6186=E$1), 0)), "")</f>
        <v>1490.54565429687</v>
      </c>
      <c r="F634" s="7" cm="1">
        <f t="array" ref="F634">IFERROR(INDEX(Stock_DataSet!$G$2:$G$6186, MATCH(1, (Stock_DataSet!$B$2:$B$6186=$A634)*(Stock_DataSet!$A$2:$A$6186=F$1), 0)), "")</f>
        <v>2042.29577636718</v>
      </c>
    </row>
    <row r="635" spans="1:6" x14ac:dyDescent="0.25">
      <c r="A635" s="10">
        <v>44676</v>
      </c>
      <c r="B635" s="7" cm="1">
        <f t="array" ref="B635">IFERROR(INDEX(Stock_DataSet!$G$2:$G$6186, MATCH(1, (Stock_DataSet!$B$2:$B$6186=$A635)*(Stock_DataSet!$A$2:$A$6186=B$1), 0)), "")</f>
        <v>2462.31005859375</v>
      </c>
      <c r="C635" s="7" cm="1">
        <f t="array" ref="C635">IFERROR(INDEX(Stock_DataSet!$G$2:$G$6186, MATCH(1, (Stock_DataSet!$B$2:$B$6186=$A635)*(Stock_DataSet!$A$2:$A$6186=C$1), 0)), "")</f>
        <v>3353.45288085937</v>
      </c>
      <c r="D635" s="7" cm="1">
        <f t="array" ref="D635">IFERROR(INDEX(Stock_DataSet!$G$2:$G$6186, MATCH(1, (Stock_DataSet!$B$2:$B$6186=$A635)*(Stock_DataSet!$A$2:$A$6186=D$1), 0)), "")</f>
        <v>1316.76513671875</v>
      </c>
      <c r="E635" s="7" cm="1">
        <f t="array" ref="E635">IFERROR(INDEX(Stock_DataSet!$G$2:$G$6186, MATCH(1, (Stock_DataSet!$B$2:$B$6186=$A635)*(Stock_DataSet!$A$2:$A$6186=E$1), 0)), "")</f>
        <v>1467.65319824218</v>
      </c>
      <c r="F635" s="7" cm="1">
        <f t="array" ref="F635">IFERROR(INDEX(Stock_DataSet!$G$2:$G$6186, MATCH(1, (Stock_DataSet!$B$2:$B$6186=$A635)*(Stock_DataSet!$A$2:$A$6186=F$1), 0)), "")</f>
        <v>2017.13842773437</v>
      </c>
    </row>
    <row r="636" spans="1:6" x14ac:dyDescent="0.25">
      <c r="A636" s="10">
        <v>44677</v>
      </c>
      <c r="B636" s="7" cm="1">
        <f t="array" ref="B636">IFERROR(INDEX(Stock_DataSet!$G$2:$G$6186, MATCH(1, (Stock_DataSet!$B$2:$B$6186=$A636)*(Stock_DataSet!$A$2:$A$6186=B$1), 0)), "")</f>
        <v>2535.99633789062</v>
      </c>
      <c r="C636" s="7" cm="1">
        <f t="array" ref="C636">IFERROR(INDEX(Stock_DataSet!$G$2:$G$6186, MATCH(1, (Stock_DataSet!$B$2:$B$6186=$A636)*(Stock_DataSet!$A$2:$A$6186=C$1), 0)), "")</f>
        <v>3351.65698242187</v>
      </c>
      <c r="D636" s="7" cm="1">
        <f t="array" ref="D636">IFERROR(INDEX(Stock_DataSet!$G$2:$G$6186, MATCH(1, (Stock_DataSet!$B$2:$B$6186=$A636)*(Stock_DataSet!$A$2:$A$6186=D$1), 0)), "")</f>
        <v>1322.83923339843</v>
      </c>
      <c r="E636" s="7" cm="1">
        <f t="array" ref="E636">IFERROR(INDEX(Stock_DataSet!$G$2:$G$6186, MATCH(1, (Stock_DataSet!$B$2:$B$6186=$A636)*(Stock_DataSet!$A$2:$A$6186=E$1), 0)), "")</f>
        <v>1486.36206054687</v>
      </c>
      <c r="F636" s="7" cm="1">
        <f t="array" ref="F636">IFERROR(INDEX(Stock_DataSet!$G$2:$G$6186, MATCH(1, (Stock_DataSet!$B$2:$B$6186=$A636)*(Stock_DataSet!$A$2:$A$6186=F$1), 0)), "")</f>
        <v>2062.84423828125</v>
      </c>
    </row>
    <row r="637" spans="1:6" x14ac:dyDescent="0.25">
      <c r="A637" s="10">
        <v>44678</v>
      </c>
      <c r="B637" s="7" cm="1">
        <f t="array" ref="B637">IFERROR(INDEX(Stock_DataSet!$G$2:$G$6186, MATCH(1, (Stock_DataSet!$B$2:$B$6186=$A637)*(Stock_DataSet!$A$2:$A$6186=B$1), 0)), "")</f>
        <v>2538.46337890625</v>
      </c>
      <c r="C637" s="7" cm="1">
        <f t="array" ref="C637">IFERROR(INDEX(Stock_DataSet!$G$2:$G$6186, MATCH(1, (Stock_DataSet!$B$2:$B$6186=$A637)*(Stock_DataSet!$A$2:$A$6186=C$1), 0)), "")</f>
        <v>3365.7392578125</v>
      </c>
      <c r="D637" s="7" cm="1">
        <f t="array" ref="D637">IFERROR(INDEX(Stock_DataSet!$G$2:$G$6186, MATCH(1, (Stock_DataSet!$B$2:$B$6186=$A637)*(Stock_DataSet!$A$2:$A$6186=D$1), 0)), "")</f>
        <v>1323.32141113281</v>
      </c>
      <c r="E637" s="7" cm="1">
        <f t="array" ref="E637">IFERROR(INDEX(Stock_DataSet!$G$2:$G$6186, MATCH(1, (Stock_DataSet!$B$2:$B$6186=$A637)*(Stock_DataSet!$A$2:$A$6186=E$1), 0)), "")</f>
        <v>1459.85009765625</v>
      </c>
      <c r="F637" s="7" cm="1">
        <f t="array" ref="F637">IFERROR(INDEX(Stock_DataSet!$G$2:$G$6186, MATCH(1, (Stock_DataSet!$B$2:$B$6186=$A637)*(Stock_DataSet!$A$2:$A$6186=F$1), 0)), "")</f>
        <v>2059.72338867187</v>
      </c>
    </row>
    <row r="638" spans="1:6" x14ac:dyDescent="0.25">
      <c r="A638" s="10">
        <v>44679</v>
      </c>
      <c r="B638" s="7" cm="1">
        <f t="array" ref="B638">IFERROR(INDEX(Stock_DataSet!$G$2:$G$6186, MATCH(1, (Stock_DataSet!$B$2:$B$6186=$A638)*(Stock_DataSet!$A$2:$A$6186=B$1), 0)), "")</f>
        <v>2576.38037109375</v>
      </c>
      <c r="C638" s="7" cm="1">
        <f t="array" ref="C638">IFERROR(INDEX(Stock_DataSet!$G$2:$G$6186, MATCH(1, (Stock_DataSet!$B$2:$B$6186=$A638)*(Stock_DataSet!$A$2:$A$6186=C$1), 0)), "")</f>
        <v>3387.57153320312</v>
      </c>
      <c r="D638" s="7" cm="1">
        <f t="array" ref="D638">IFERROR(INDEX(Stock_DataSet!$G$2:$G$6186, MATCH(1, (Stock_DataSet!$B$2:$B$6186=$A638)*(Stock_DataSet!$A$2:$A$6186=D$1), 0)), "")</f>
        <v>1322.16430664062</v>
      </c>
      <c r="E638" s="7" cm="1">
        <f t="array" ref="E638">IFERROR(INDEX(Stock_DataSet!$G$2:$G$6186, MATCH(1, (Stock_DataSet!$B$2:$B$6186=$A638)*(Stock_DataSet!$A$2:$A$6186=E$1), 0)), "")</f>
        <v>1487.8662109375</v>
      </c>
      <c r="F638" s="7" cm="1">
        <f t="array" ref="F638">IFERROR(INDEX(Stock_DataSet!$G$2:$G$6186, MATCH(1, (Stock_DataSet!$B$2:$B$6186=$A638)*(Stock_DataSet!$A$2:$A$6186=F$1), 0)), "")</f>
        <v>2152.62255859375</v>
      </c>
    </row>
    <row r="639" spans="1:6" x14ac:dyDescent="0.25">
      <c r="A639" s="10">
        <v>44680</v>
      </c>
      <c r="B639" s="7" cm="1">
        <f t="array" ref="B639">IFERROR(INDEX(Stock_DataSet!$G$2:$G$6186, MATCH(1, (Stock_DataSet!$B$2:$B$6186=$A639)*(Stock_DataSet!$A$2:$A$6186=B$1), 0)), "")</f>
        <v>2549.3359375</v>
      </c>
      <c r="C639" s="7" cm="1">
        <f t="array" ref="C639">IFERROR(INDEX(Stock_DataSet!$G$2:$G$6186, MATCH(1, (Stock_DataSet!$B$2:$B$6186=$A639)*(Stock_DataSet!$A$2:$A$6186=C$1), 0)), "")</f>
        <v>3352.03540039062</v>
      </c>
      <c r="D639" s="7" cm="1">
        <f t="array" ref="D639">IFERROR(INDEX(Stock_DataSet!$G$2:$G$6186, MATCH(1, (Stock_DataSet!$B$2:$B$6186=$A639)*(Stock_DataSet!$A$2:$A$6186=D$1), 0)), "")</f>
        <v>1334.93908691406</v>
      </c>
      <c r="E639" s="7" cm="1">
        <f t="array" ref="E639">IFERROR(INDEX(Stock_DataSet!$G$2:$G$6186, MATCH(1, (Stock_DataSet!$B$2:$B$6186=$A639)*(Stock_DataSet!$A$2:$A$6186=E$1), 0)), "")</f>
        <v>1473.71716308593</v>
      </c>
      <c r="F639" s="7" cm="1">
        <f t="array" ref="F639">IFERROR(INDEX(Stock_DataSet!$G$2:$G$6186, MATCH(1, (Stock_DataSet!$B$2:$B$6186=$A639)*(Stock_DataSet!$A$2:$A$6186=F$1), 0)), "")</f>
        <v>2145.90112304687</v>
      </c>
    </row>
    <row r="640" spans="1:6" x14ac:dyDescent="0.25">
      <c r="A640" s="10">
        <v>44683</v>
      </c>
      <c r="B640" s="7" cm="1">
        <f t="array" ref="B640">IFERROR(INDEX(Stock_DataSet!$G$2:$G$6186, MATCH(1, (Stock_DataSet!$B$2:$B$6186=$A640)*(Stock_DataSet!$A$2:$A$6186=B$1), 0)), "")</f>
        <v>2540.3818359375</v>
      </c>
      <c r="C640" s="7" cm="1">
        <f t="array" ref="C640">IFERROR(INDEX(Stock_DataSet!$G$2:$G$6186, MATCH(1, (Stock_DataSet!$B$2:$B$6186=$A640)*(Stock_DataSet!$A$2:$A$6186=C$1), 0)), "")</f>
        <v>3347.97119140625</v>
      </c>
      <c r="D640" s="7" cm="1">
        <f t="array" ref="D640">IFERROR(INDEX(Stock_DataSet!$G$2:$G$6186, MATCH(1, (Stock_DataSet!$B$2:$B$6186=$A640)*(Stock_DataSet!$A$2:$A$6186=D$1), 0)), "")</f>
        <v>1353.35400390625</v>
      </c>
      <c r="E640" s="7" cm="1">
        <f t="array" ref="E640">IFERROR(INDEX(Stock_DataSet!$G$2:$G$6186, MATCH(1, (Stock_DataSet!$B$2:$B$6186=$A640)*(Stock_DataSet!$A$2:$A$6186=E$1), 0)), "")</f>
        <v>1448.75634765625</v>
      </c>
      <c r="F640" s="7" cm="1">
        <f t="array" ref="F640">IFERROR(INDEX(Stock_DataSet!$G$2:$G$6186, MATCH(1, (Stock_DataSet!$B$2:$B$6186=$A640)*(Stock_DataSet!$A$2:$A$6186=F$1), 0)), "")</f>
        <v>2141.72412109375</v>
      </c>
    </row>
    <row r="641" spans="1:6" x14ac:dyDescent="0.25">
      <c r="A641" s="10">
        <v>44685</v>
      </c>
      <c r="B641" s="7" cm="1">
        <f t="array" ref="B641">IFERROR(INDEX(Stock_DataSet!$G$2:$G$6186, MATCH(1, (Stock_DataSet!$B$2:$B$6186=$A641)*(Stock_DataSet!$A$2:$A$6186=B$1), 0)), "")</f>
        <v>2461.07641601562</v>
      </c>
      <c r="C641" s="7" cm="1">
        <f t="array" ref="C641">IFERROR(INDEX(Stock_DataSet!$G$2:$G$6186, MATCH(1, (Stock_DataSet!$B$2:$B$6186=$A641)*(Stock_DataSet!$A$2:$A$6186=C$1), 0)), "")</f>
        <v>3288.759765625</v>
      </c>
      <c r="D641" s="7" cm="1">
        <f t="array" ref="D641">IFERROR(INDEX(Stock_DataSet!$G$2:$G$6186, MATCH(1, (Stock_DataSet!$B$2:$B$6186=$A641)*(Stock_DataSet!$A$2:$A$6186=D$1), 0)), "")</f>
        <v>1307.36486816406</v>
      </c>
      <c r="E641" s="7" cm="1">
        <f t="array" ref="E641">IFERROR(INDEX(Stock_DataSet!$G$2:$G$6186, MATCH(1, (Stock_DataSet!$B$2:$B$6186=$A641)*(Stock_DataSet!$A$2:$A$6186=E$1), 0)), "")</f>
        <v>1443.63256835937</v>
      </c>
      <c r="F641" s="7" cm="1">
        <f t="array" ref="F641">IFERROR(INDEX(Stock_DataSet!$G$2:$G$6186, MATCH(1, (Stock_DataSet!$B$2:$B$6186=$A641)*(Stock_DataSet!$A$2:$A$6186=F$1), 0)), "")</f>
        <v>2085.12060546875</v>
      </c>
    </row>
    <row r="642" spans="1:6" x14ac:dyDescent="0.25">
      <c r="A642" s="10">
        <v>44686</v>
      </c>
      <c r="B642" s="7" cm="1">
        <f t="array" ref="B642">IFERROR(INDEX(Stock_DataSet!$G$2:$G$6186, MATCH(1, (Stock_DataSet!$B$2:$B$6186=$A642)*(Stock_DataSet!$A$2:$A$6186=B$1), 0)), "")</f>
        <v>2412.880859375</v>
      </c>
      <c r="C642" s="7" cm="1">
        <f t="array" ref="C642">IFERROR(INDEX(Stock_DataSet!$G$2:$G$6186, MATCH(1, (Stock_DataSet!$B$2:$B$6186=$A642)*(Stock_DataSet!$A$2:$A$6186=C$1), 0)), "")</f>
        <v>3320.56298828125</v>
      </c>
      <c r="D642" s="7" cm="1">
        <f t="array" ref="D642">IFERROR(INDEX(Stock_DataSet!$G$2:$G$6186, MATCH(1, (Stock_DataSet!$B$2:$B$6186=$A642)*(Stock_DataSet!$A$2:$A$6186=D$1), 0)), "")</f>
        <v>1304.42419433593</v>
      </c>
      <c r="E642" s="7" cm="1">
        <f t="array" ref="E642">IFERROR(INDEX(Stock_DataSet!$G$2:$G$6186, MATCH(1, (Stock_DataSet!$B$2:$B$6186=$A642)*(Stock_DataSet!$A$2:$A$6186=E$1), 0)), "")</f>
        <v>1490.26354980468</v>
      </c>
      <c r="F642" s="7" cm="1">
        <f t="array" ref="F642">IFERROR(INDEX(Stock_DataSet!$G$2:$G$6186, MATCH(1, (Stock_DataSet!$B$2:$B$6186=$A642)*(Stock_DataSet!$A$2:$A$6186=F$1), 0)), "")</f>
        <v>2080.36791992187</v>
      </c>
    </row>
    <row r="643" spans="1:6" x14ac:dyDescent="0.25">
      <c r="A643" s="10">
        <v>44687</v>
      </c>
      <c r="B643" s="7" cm="1">
        <f t="array" ref="B643">IFERROR(INDEX(Stock_DataSet!$G$2:$G$6186, MATCH(1, (Stock_DataSet!$B$2:$B$6186=$A643)*(Stock_DataSet!$A$2:$A$6186=B$1), 0)), "")</f>
        <v>2394.37939453125</v>
      </c>
      <c r="C643" s="7" cm="1">
        <f t="array" ref="C643">IFERROR(INDEX(Stock_DataSet!$G$2:$G$6186, MATCH(1, (Stock_DataSet!$B$2:$B$6186=$A643)*(Stock_DataSet!$A$2:$A$6186=C$1), 0)), "")</f>
        <v>3244.19775390625</v>
      </c>
      <c r="D643" s="7" cm="1">
        <f t="array" ref="D643">IFERROR(INDEX(Stock_DataSet!$G$2:$G$6186, MATCH(1, (Stock_DataSet!$B$2:$B$6186=$A643)*(Stock_DataSet!$A$2:$A$6186=D$1), 0)), "")</f>
        <v>1270.34204101562</v>
      </c>
      <c r="E643" s="7" cm="1">
        <f t="array" ref="E643">IFERROR(INDEX(Stock_DataSet!$G$2:$G$6186, MATCH(1, (Stock_DataSet!$B$2:$B$6186=$A643)*(Stock_DataSet!$A$2:$A$6186=E$1), 0)), "")</f>
        <v>1450.49572753906</v>
      </c>
      <c r="F643" s="7" cm="1">
        <f t="array" ref="F643">IFERROR(INDEX(Stock_DataSet!$G$2:$G$6186, MATCH(1, (Stock_DataSet!$B$2:$B$6186=$A643)*(Stock_DataSet!$A$2:$A$6186=F$1), 0)), "")</f>
        <v>2063.66015625</v>
      </c>
    </row>
    <row r="644" spans="1:6" x14ac:dyDescent="0.25">
      <c r="A644" s="10">
        <v>44690</v>
      </c>
      <c r="B644" s="7" cm="1">
        <f t="array" ref="B644">IFERROR(INDEX(Stock_DataSet!$G$2:$G$6186, MATCH(1, (Stock_DataSet!$B$2:$B$6186=$A644)*(Stock_DataSet!$A$2:$A$6186=B$1), 0)), "")</f>
        <v>2300.86645507812</v>
      </c>
      <c r="C644" s="7" cm="1">
        <f t="array" ref="C644">IFERROR(INDEX(Stock_DataSet!$G$2:$G$6186, MATCH(1, (Stock_DataSet!$B$2:$B$6186=$A644)*(Stock_DataSet!$A$2:$A$6186=C$1), 0)), "")</f>
        <v>3256.01171875</v>
      </c>
      <c r="D644" s="7" cm="1">
        <f t="array" ref="D644">IFERROR(INDEX(Stock_DataSet!$G$2:$G$6186, MATCH(1, (Stock_DataSet!$B$2:$B$6186=$A644)*(Stock_DataSet!$A$2:$A$6186=D$1), 0)), "")</f>
        <v>1272.51135253906</v>
      </c>
      <c r="E644" s="7" cm="1">
        <f t="array" ref="E644">IFERROR(INDEX(Stock_DataSet!$G$2:$G$6186, MATCH(1, (Stock_DataSet!$B$2:$B$6186=$A644)*(Stock_DataSet!$A$2:$A$6186=E$1), 0)), "")</f>
        <v>1476.34948730468</v>
      </c>
      <c r="F644" s="7" cm="1">
        <f t="array" ref="F644">IFERROR(INDEX(Stock_DataSet!$G$2:$G$6186, MATCH(1, (Stock_DataSet!$B$2:$B$6186=$A644)*(Stock_DataSet!$A$2:$A$6186=F$1), 0)), "")</f>
        <v>2032.40551757812</v>
      </c>
    </row>
    <row r="645" spans="1:6" x14ac:dyDescent="0.25">
      <c r="A645" s="10">
        <v>44691</v>
      </c>
      <c r="B645" s="7" cm="1">
        <f t="array" ref="B645">IFERROR(INDEX(Stock_DataSet!$G$2:$G$6186, MATCH(1, (Stock_DataSet!$B$2:$B$6186=$A645)*(Stock_DataSet!$A$2:$A$6186=B$1), 0)), "")</f>
        <v>2260.98510742187</v>
      </c>
      <c r="C645" s="7" cm="1">
        <f t="array" ref="C645">IFERROR(INDEX(Stock_DataSet!$G$2:$G$6186, MATCH(1, (Stock_DataSet!$B$2:$B$6186=$A645)*(Stock_DataSet!$A$2:$A$6186=C$1), 0)), "")</f>
        <v>3250.01000976562</v>
      </c>
      <c r="D645" s="7" cm="1">
        <f t="array" ref="D645">IFERROR(INDEX(Stock_DataSet!$G$2:$G$6186, MATCH(1, (Stock_DataSet!$B$2:$B$6186=$A645)*(Stock_DataSet!$A$2:$A$6186=D$1), 0)), "")</f>
        <v>1292.95104980468</v>
      </c>
      <c r="E645" s="7" cm="1">
        <f t="array" ref="E645">IFERROR(INDEX(Stock_DataSet!$G$2:$G$6186, MATCH(1, (Stock_DataSet!$B$2:$B$6186=$A645)*(Stock_DataSet!$A$2:$A$6186=E$1), 0)), "")</f>
        <v>1460.0380859375</v>
      </c>
      <c r="F645" s="7" cm="1">
        <f t="array" ref="F645">IFERROR(INDEX(Stock_DataSet!$G$2:$G$6186, MATCH(1, (Stock_DataSet!$B$2:$B$6186=$A645)*(Stock_DataSet!$A$2:$A$6186=F$1), 0)), "")</f>
        <v>2093.61840820312</v>
      </c>
    </row>
    <row r="646" spans="1:6" x14ac:dyDescent="0.25">
      <c r="A646" s="10">
        <v>44692</v>
      </c>
      <c r="B646" s="7" cm="1">
        <f t="array" ref="B646">IFERROR(INDEX(Stock_DataSet!$G$2:$G$6186, MATCH(1, (Stock_DataSet!$B$2:$B$6186=$A646)*(Stock_DataSet!$A$2:$A$6186=B$1), 0)), "")</f>
        <v>2237.82397460937</v>
      </c>
      <c r="C646" s="7" cm="1">
        <f t="array" ref="C646">IFERROR(INDEX(Stock_DataSet!$G$2:$G$6186, MATCH(1, (Stock_DataSet!$B$2:$B$6186=$A646)*(Stock_DataSet!$A$2:$A$6186=C$1), 0)), "")</f>
        <v>3224.72827148437</v>
      </c>
      <c r="D646" s="7" cm="1">
        <f t="array" ref="D646">IFERROR(INDEX(Stock_DataSet!$G$2:$G$6186, MATCH(1, (Stock_DataSet!$B$2:$B$6186=$A646)*(Stock_DataSet!$A$2:$A$6186=D$1), 0)), "")</f>
        <v>1300.23022460937</v>
      </c>
      <c r="E646" s="7" cm="1">
        <f t="array" ref="E646">IFERROR(INDEX(Stock_DataSet!$G$2:$G$6186, MATCH(1, (Stock_DataSet!$B$2:$B$6186=$A646)*(Stock_DataSet!$A$2:$A$6186=E$1), 0)), "")</f>
        <v>1435.359375</v>
      </c>
      <c r="F646" s="7" cm="1">
        <f t="array" ref="F646">IFERROR(INDEX(Stock_DataSet!$G$2:$G$6186, MATCH(1, (Stock_DataSet!$B$2:$B$6186=$A646)*(Stock_DataSet!$A$2:$A$6186=F$1), 0)), "")</f>
        <v>2077.39111328125</v>
      </c>
    </row>
    <row r="647" spans="1:6" x14ac:dyDescent="0.25">
      <c r="A647" s="10">
        <v>44693</v>
      </c>
      <c r="B647" s="7" cm="1">
        <f t="array" ref="B647">IFERROR(INDEX(Stock_DataSet!$G$2:$G$6186, MATCH(1, (Stock_DataSet!$B$2:$B$6186=$A647)*(Stock_DataSet!$A$2:$A$6186=B$1), 0)), "")</f>
        <v>2192.232421875</v>
      </c>
      <c r="C647" s="7" cm="1">
        <f t="array" ref="C647">IFERROR(INDEX(Stock_DataSet!$G$2:$G$6186, MATCH(1, (Stock_DataSet!$B$2:$B$6186=$A647)*(Stock_DataSet!$A$2:$A$6186=C$1), 0)), "")</f>
        <v>3221.56225585937</v>
      </c>
      <c r="D647" s="7" cm="1">
        <f t="array" ref="D647">IFERROR(INDEX(Stock_DataSet!$G$2:$G$6186, MATCH(1, (Stock_DataSet!$B$2:$B$6186=$A647)*(Stock_DataSet!$A$2:$A$6186=D$1), 0)), "")</f>
        <v>1270.92126464843</v>
      </c>
      <c r="E647" s="7" cm="1">
        <f t="array" ref="E647">IFERROR(INDEX(Stock_DataSet!$G$2:$G$6186, MATCH(1, (Stock_DataSet!$B$2:$B$6186=$A647)*(Stock_DataSet!$A$2:$A$6186=E$1), 0)), "")</f>
        <v>1418.48400878906</v>
      </c>
      <c r="F647" s="7" cm="1">
        <f t="array" ref="F647">IFERROR(INDEX(Stock_DataSet!$G$2:$G$6186, MATCH(1, (Stock_DataSet!$B$2:$B$6186=$A647)*(Stock_DataSet!$A$2:$A$6186=F$1), 0)), "")</f>
        <v>2053.67431640625</v>
      </c>
    </row>
    <row r="648" spans="1:6" x14ac:dyDescent="0.25">
      <c r="A648" s="10">
        <v>44694</v>
      </c>
      <c r="B648" s="7" cm="1">
        <f t="array" ref="B648">IFERROR(INDEX(Stock_DataSet!$G$2:$G$6186, MATCH(1, (Stock_DataSet!$B$2:$B$6186=$A648)*(Stock_DataSet!$A$2:$A$6186=B$1), 0)), "")</f>
        <v>2217.083984375</v>
      </c>
      <c r="C648" s="7" cm="1">
        <f t="array" ref="C648">IFERROR(INDEX(Stock_DataSet!$G$2:$G$6186, MATCH(1, (Stock_DataSet!$B$2:$B$6186=$A648)*(Stock_DataSet!$A$2:$A$6186=C$1), 0)), "")</f>
        <v>3227.46899414062</v>
      </c>
      <c r="D648" s="7" cm="1">
        <f t="array" ref="D648">IFERROR(INDEX(Stock_DataSet!$G$2:$G$6186, MATCH(1, (Stock_DataSet!$B$2:$B$6186=$A648)*(Stock_DataSet!$A$2:$A$6186=D$1), 0)), "")</f>
        <v>1259.50964355468</v>
      </c>
      <c r="E648" s="7" cm="1">
        <f t="array" ref="E648">IFERROR(INDEX(Stock_DataSet!$G$2:$G$6186, MATCH(1, (Stock_DataSet!$B$2:$B$6186=$A648)*(Stock_DataSet!$A$2:$A$6186=E$1), 0)), "")</f>
        <v>1414.34741210937</v>
      </c>
      <c r="F648" s="7" cm="1">
        <f t="array" ref="F648">IFERROR(INDEX(Stock_DataSet!$G$2:$G$6186, MATCH(1, (Stock_DataSet!$B$2:$B$6186=$A648)*(Stock_DataSet!$A$2:$A$6186=F$1), 0)), "")</f>
        <v>2106.7734375</v>
      </c>
    </row>
    <row r="649" spans="1:6" x14ac:dyDescent="0.25">
      <c r="A649" s="10">
        <v>44697</v>
      </c>
      <c r="B649" s="7" cm="1">
        <f t="array" ref="B649">IFERROR(INDEX(Stock_DataSet!$G$2:$G$6186, MATCH(1, (Stock_DataSet!$B$2:$B$6186=$A649)*(Stock_DataSet!$A$2:$A$6186=B$1), 0)), "")</f>
        <v>2217.63208007812</v>
      </c>
      <c r="C649" s="7" cm="1">
        <f t="array" ref="C649">IFERROR(INDEX(Stock_DataSet!$G$2:$G$6186, MATCH(1, (Stock_DataSet!$B$2:$B$6186=$A649)*(Stock_DataSet!$A$2:$A$6186=C$1), 0)), "")</f>
        <v>3191.46069335937</v>
      </c>
      <c r="D649" s="7" cm="1">
        <f t="array" ref="D649">IFERROR(INDEX(Stock_DataSet!$G$2:$G$6186, MATCH(1, (Stock_DataSet!$B$2:$B$6186=$A649)*(Stock_DataSet!$A$2:$A$6186=D$1), 0)), "")</f>
        <v>1272.92053222656</v>
      </c>
      <c r="E649" s="7" cm="1">
        <f t="array" ref="E649">IFERROR(INDEX(Stock_DataSet!$G$2:$G$6186, MATCH(1, (Stock_DataSet!$B$2:$B$6186=$A649)*(Stock_DataSet!$A$2:$A$6186=E$1), 0)), "")</f>
        <v>1399.96313476562</v>
      </c>
      <c r="F649" s="7" cm="1">
        <f t="array" ref="F649">IFERROR(INDEX(Stock_DataSet!$G$2:$G$6186, MATCH(1, (Stock_DataSet!$B$2:$B$6186=$A649)*(Stock_DataSet!$A$2:$A$6186=F$1), 0)), "")</f>
        <v>2129.00170898437</v>
      </c>
    </row>
    <row r="650" spans="1:6" x14ac:dyDescent="0.25">
      <c r="A650" s="10">
        <v>44698</v>
      </c>
      <c r="B650" s="7" cm="1">
        <f t="array" ref="B650">IFERROR(INDEX(Stock_DataSet!$G$2:$G$6186, MATCH(1, (Stock_DataSet!$B$2:$B$6186=$A650)*(Stock_DataSet!$A$2:$A$6186=B$1), 0)), "")</f>
        <v>2310.77954101562</v>
      </c>
      <c r="C650" s="7" cm="1">
        <f t="array" ref="C650">IFERROR(INDEX(Stock_DataSet!$G$2:$G$6186, MATCH(1, (Stock_DataSet!$B$2:$B$6186=$A650)*(Stock_DataSet!$A$2:$A$6186=C$1), 0)), "")</f>
        <v>3262.1552734375</v>
      </c>
      <c r="D650" s="7" cm="1">
        <f t="array" ref="D650">IFERROR(INDEX(Stock_DataSet!$G$2:$G$6186, MATCH(1, (Stock_DataSet!$B$2:$B$6186=$A650)*(Stock_DataSet!$A$2:$A$6186=D$1), 0)), "")</f>
        <v>1281.60119628906</v>
      </c>
      <c r="E650" s="7" cm="1">
        <f t="array" ref="E650">IFERROR(INDEX(Stock_DataSet!$G$2:$G$6186, MATCH(1, (Stock_DataSet!$B$2:$B$6186=$A650)*(Stock_DataSet!$A$2:$A$6186=E$1), 0)), "")</f>
        <v>1427.55603027343</v>
      </c>
      <c r="F650" s="7" cm="1">
        <f t="array" ref="F650">IFERROR(INDEX(Stock_DataSet!$G$2:$G$6186, MATCH(1, (Stock_DataSet!$B$2:$B$6186=$A650)*(Stock_DataSet!$A$2:$A$6186=F$1), 0)), "")</f>
        <v>2155.64721679687</v>
      </c>
    </row>
    <row r="651" spans="1:6" x14ac:dyDescent="0.25">
      <c r="A651" s="10">
        <v>44699</v>
      </c>
      <c r="B651" s="7" cm="1">
        <f t="array" ref="B651">IFERROR(INDEX(Stock_DataSet!$G$2:$G$6186, MATCH(1, (Stock_DataSet!$B$2:$B$6186=$A651)*(Stock_DataSet!$A$2:$A$6186=B$1), 0)), "")</f>
        <v>2319.18530273437</v>
      </c>
      <c r="C651" s="7" cm="1">
        <f t="array" ref="C651">IFERROR(INDEX(Stock_DataSet!$G$2:$G$6186, MATCH(1, (Stock_DataSet!$B$2:$B$6186=$A651)*(Stock_DataSet!$A$2:$A$6186=C$1), 0)), "")</f>
        <v>3259.50830078125</v>
      </c>
      <c r="D651" s="7" cm="1">
        <f t="array" ref="D651">IFERROR(INDEX(Stock_DataSet!$G$2:$G$6186, MATCH(1, (Stock_DataSet!$B$2:$B$6186=$A651)*(Stock_DataSet!$A$2:$A$6186=D$1), 0)), "")</f>
        <v>1281.50366210937</v>
      </c>
      <c r="E651" s="7" cm="1">
        <f t="array" ref="E651">IFERROR(INDEX(Stock_DataSet!$G$2:$G$6186, MATCH(1, (Stock_DataSet!$B$2:$B$6186=$A651)*(Stock_DataSet!$A$2:$A$6186=E$1), 0)), "")</f>
        <v>1418.85986328125</v>
      </c>
      <c r="F651" s="7" cm="1">
        <f t="array" ref="F651">IFERROR(INDEX(Stock_DataSet!$G$2:$G$6186, MATCH(1, (Stock_DataSet!$B$2:$B$6186=$A651)*(Stock_DataSet!$A$2:$A$6186=F$1), 0)), "")</f>
        <v>2200.20043945312</v>
      </c>
    </row>
    <row r="652" spans="1:6" x14ac:dyDescent="0.25">
      <c r="A652" s="10">
        <v>44700</v>
      </c>
      <c r="B652" s="7" cm="1">
        <f t="array" ref="B652">IFERROR(INDEX(Stock_DataSet!$G$2:$G$6186, MATCH(1, (Stock_DataSet!$B$2:$B$6186=$A652)*(Stock_DataSet!$A$2:$A$6186=B$1), 0)), "")</f>
        <v>2265.73608398437</v>
      </c>
      <c r="C652" s="7" cm="1">
        <f t="array" ref="C652">IFERROR(INDEX(Stock_DataSet!$G$2:$G$6186, MATCH(1, (Stock_DataSet!$B$2:$B$6186=$A652)*(Stock_DataSet!$A$2:$A$6186=C$1), 0)), "")</f>
        <v>3082.91381835937</v>
      </c>
      <c r="D652" s="7" cm="1">
        <f t="array" ref="D652">IFERROR(INDEX(Stock_DataSet!$G$2:$G$6186, MATCH(1, (Stock_DataSet!$B$2:$B$6186=$A652)*(Stock_DataSet!$A$2:$A$6186=D$1), 0)), "")</f>
        <v>1255.31579589843</v>
      </c>
      <c r="E652" s="7" cm="1">
        <f t="array" ref="E652">IFERROR(INDEX(Stock_DataSet!$G$2:$G$6186, MATCH(1, (Stock_DataSet!$B$2:$B$6186=$A652)*(Stock_DataSet!$A$2:$A$6186=E$1), 0)), "")</f>
        <v>1341.72131347656</v>
      </c>
      <c r="F652" s="7" cm="1">
        <f t="array" ref="F652">IFERROR(INDEX(Stock_DataSet!$G$2:$G$6186, MATCH(1, (Stock_DataSet!$B$2:$B$6186=$A652)*(Stock_DataSet!$A$2:$A$6186=F$1), 0)), "")</f>
        <v>2174.4189453125</v>
      </c>
    </row>
    <row r="653" spans="1:6" x14ac:dyDescent="0.25">
      <c r="A653" s="10">
        <v>44701</v>
      </c>
      <c r="B653" s="7" cm="1">
        <f t="array" ref="B653">IFERROR(INDEX(Stock_DataSet!$G$2:$G$6186, MATCH(1, (Stock_DataSet!$B$2:$B$6186=$A653)*(Stock_DataSet!$A$2:$A$6186=B$1), 0)), "")</f>
        <v>2397.85131835937</v>
      </c>
      <c r="C653" s="7" cm="1">
        <f t="array" ref="C653">IFERROR(INDEX(Stock_DataSet!$G$2:$G$6186, MATCH(1, (Stock_DataSet!$B$2:$B$6186=$A653)*(Stock_DataSet!$A$2:$A$6186=C$1), 0)), "")</f>
        <v>3112.26000976562</v>
      </c>
      <c r="D653" s="7" cm="1">
        <f t="array" ref="D653">IFERROR(INDEX(Stock_DataSet!$G$2:$G$6186, MATCH(1, (Stock_DataSet!$B$2:$B$6186=$A653)*(Stock_DataSet!$A$2:$A$6186=D$1), 0)), "")</f>
        <v>1288.37976074218</v>
      </c>
      <c r="E653" s="7" cm="1">
        <f t="array" ref="E653">IFERROR(INDEX(Stock_DataSet!$G$2:$G$6186, MATCH(1, (Stock_DataSet!$B$2:$B$6186=$A653)*(Stock_DataSet!$A$2:$A$6186=E$1), 0)), "")</f>
        <v>1368.04541015625</v>
      </c>
      <c r="F653" s="7" cm="1">
        <f t="array" ref="F653">IFERROR(INDEX(Stock_DataSet!$G$2:$G$6186, MATCH(1, (Stock_DataSet!$B$2:$B$6186=$A653)*(Stock_DataSet!$A$2:$A$6186=F$1), 0)), "")</f>
        <v>2233.37524414062</v>
      </c>
    </row>
    <row r="654" spans="1:6" x14ac:dyDescent="0.25">
      <c r="A654" s="10">
        <v>44704</v>
      </c>
      <c r="B654" s="7" cm="1">
        <f t="array" ref="B654">IFERROR(INDEX(Stock_DataSet!$G$2:$G$6186, MATCH(1, (Stock_DataSet!$B$2:$B$6186=$A654)*(Stock_DataSet!$A$2:$A$6186=B$1), 0)), "")</f>
        <v>2381.81689453125</v>
      </c>
      <c r="C654" s="7" cm="1">
        <f t="array" ref="C654">IFERROR(INDEX(Stock_DataSet!$G$2:$G$6186, MATCH(1, (Stock_DataSet!$B$2:$B$6186=$A654)*(Stock_DataSet!$A$2:$A$6186=C$1), 0)), "")</f>
        <v>3139.43212890625</v>
      </c>
      <c r="D654" s="7" cm="1">
        <f t="array" ref="D654">IFERROR(INDEX(Stock_DataSet!$G$2:$G$6186, MATCH(1, (Stock_DataSet!$B$2:$B$6186=$A654)*(Stock_DataSet!$A$2:$A$6186=D$1), 0)), "")</f>
        <v>1271.84777832031</v>
      </c>
      <c r="E654" s="7" cm="1">
        <f t="array" ref="E654">IFERROR(INDEX(Stock_DataSet!$G$2:$G$6186, MATCH(1, (Stock_DataSet!$B$2:$B$6186=$A654)*(Stock_DataSet!$A$2:$A$6186=E$1), 0)), "")</f>
        <v>1380.50219726562</v>
      </c>
      <c r="F654" s="7" cm="1">
        <f t="array" ref="F654">IFERROR(INDEX(Stock_DataSet!$G$2:$G$6186, MATCH(1, (Stock_DataSet!$B$2:$B$6186=$A654)*(Stock_DataSet!$A$2:$A$6186=F$1), 0)), "")</f>
        <v>2285.08227539062</v>
      </c>
    </row>
    <row r="655" spans="1:6" x14ac:dyDescent="0.25">
      <c r="A655" s="10">
        <v>44705</v>
      </c>
      <c r="B655" s="7" cm="1">
        <f t="array" ref="B655">IFERROR(INDEX(Stock_DataSet!$G$2:$G$6186, MATCH(1, (Stock_DataSet!$B$2:$B$6186=$A655)*(Stock_DataSet!$A$2:$A$6186=B$1), 0)), "")</f>
        <v>2389.99389648437</v>
      </c>
      <c r="C655" s="7" cm="1">
        <f t="array" ref="C655">IFERROR(INDEX(Stock_DataSet!$G$2:$G$6186, MATCH(1, (Stock_DataSet!$B$2:$B$6186=$A655)*(Stock_DataSet!$A$2:$A$6186=C$1), 0)), "")</f>
        <v>3107.53393554687</v>
      </c>
      <c r="D655" s="7" cm="1">
        <f t="array" ref="D655">IFERROR(INDEX(Stock_DataSet!$G$2:$G$6186, MATCH(1, (Stock_DataSet!$B$2:$B$6186=$A655)*(Stock_DataSet!$A$2:$A$6186=D$1), 0)), "")</f>
        <v>1286.42907714843</v>
      </c>
      <c r="E655" s="7" cm="1">
        <f t="array" ref="E655">IFERROR(INDEX(Stock_DataSet!$G$2:$G$6186, MATCH(1, (Stock_DataSet!$B$2:$B$6186=$A655)*(Stock_DataSet!$A$2:$A$6186=E$1), 0)), "")</f>
        <v>1354.74230957031</v>
      </c>
      <c r="F655" s="7" cm="1">
        <f t="array" ref="F655">IFERROR(INDEX(Stock_DataSet!$G$2:$G$6186, MATCH(1, (Stock_DataSet!$B$2:$B$6186=$A655)*(Stock_DataSet!$A$2:$A$6186=F$1), 0)), "")</f>
        <v>2217.72412109375</v>
      </c>
    </row>
    <row r="656" spans="1:6" x14ac:dyDescent="0.25">
      <c r="A656" s="10">
        <v>44706</v>
      </c>
      <c r="B656" s="7" cm="1">
        <f t="array" ref="B656">IFERROR(INDEX(Stock_DataSet!$G$2:$G$6186, MATCH(1, (Stock_DataSet!$B$2:$B$6186=$A656)*(Stock_DataSet!$A$2:$A$6186=B$1), 0)), "")</f>
        <v>2386.47631835937</v>
      </c>
      <c r="C656" s="7" cm="1">
        <f t="array" ref="C656">IFERROR(INDEX(Stock_DataSet!$G$2:$G$6186, MATCH(1, (Stock_DataSet!$B$2:$B$6186=$A656)*(Stock_DataSet!$A$2:$A$6186=C$1), 0)), "")</f>
        <v>3013.95581054687</v>
      </c>
      <c r="D656" s="7" cm="1">
        <f t="array" ref="D656">IFERROR(INDEX(Stock_DataSet!$G$2:$G$6186, MATCH(1, (Stock_DataSet!$B$2:$B$6186=$A656)*(Stock_DataSet!$A$2:$A$6186=D$1), 0)), "")</f>
        <v>1296.03625488281</v>
      </c>
      <c r="E656" s="7" cm="1">
        <f t="array" ref="E656">IFERROR(INDEX(Stock_DataSet!$G$2:$G$6186, MATCH(1, (Stock_DataSet!$B$2:$B$6186=$A656)*(Stock_DataSet!$A$2:$A$6186=E$1), 0)), "")</f>
        <v>1326.02099609375</v>
      </c>
      <c r="F656" s="7" cm="1">
        <f t="array" ref="F656">IFERROR(INDEX(Stock_DataSet!$G$2:$G$6186, MATCH(1, (Stock_DataSet!$B$2:$B$6186=$A656)*(Stock_DataSet!$A$2:$A$6186=F$1), 0)), "")</f>
        <v>2207.20971679687</v>
      </c>
    </row>
    <row r="657" spans="1:6" x14ac:dyDescent="0.25">
      <c r="A657" s="10">
        <v>44707</v>
      </c>
      <c r="B657" s="7" cm="1">
        <f t="array" ref="B657">IFERROR(INDEX(Stock_DataSet!$G$2:$G$6186, MATCH(1, (Stock_DataSet!$B$2:$B$6186=$A657)*(Stock_DataSet!$A$2:$A$6186=B$1), 0)), "")</f>
        <v>2363.72607421875</v>
      </c>
      <c r="C657" s="7" cm="1">
        <f t="array" ref="C657">IFERROR(INDEX(Stock_DataSet!$G$2:$G$6186, MATCH(1, (Stock_DataSet!$B$2:$B$6186=$A657)*(Stock_DataSet!$A$2:$A$6186=C$1), 0)), "")</f>
        <v>3070.37866210937</v>
      </c>
      <c r="D657" s="7" cm="1">
        <f t="array" ref="D657">IFERROR(INDEX(Stock_DataSet!$G$2:$G$6186, MATCH(1, (Stock_DataSet!$B$2:$B$6186=$A657)*(Stock_DataSet!$A$2:$A$6186=D$1), 0)), "")</f>
        <v>1333.00170898437</v>
      </c>
      <c r="E657" s="7" cm="1">
        <f t="array" ref="E657">IFERROR(INDEX(Stock_DataSet!$G$2:$G$6186, MATCH(1, (Stock_DataSet!$B$2:$B$6186=$A657)*(Stock_DataSet!$A$2:$A$6186=E$1), 0)), "")</f>
        <v>1338.71276855468</v>
      </c>
      <c r="F657" s="7" cm="1">
        <f t="array" ref="F657">IFERROR(INDEX(Stock_DataSet!$G$2:$G$6186, MATCH(1, (Stock_DataSet!$B$2:$B$6186=$A657)*(Stock_DataSet!$A$2:$A$6186=F$1), 0)), "")</f>
        <v>2189.4462890625</v>
      </c>
    </row>
    <row r="658" spans="1:6" x14ac:dyDescent="0.25">
      <c r="A658" s="10">
        <v>44708</v>
      </c>
      <c r="B658" s="7" cm="1">
        <f t="array" ref="B658">IFERROR(INDEX(Stock_DataSet!$G$2:$G$6186, MATCH(1, (Stock_DataSet!$B$2:$B$6186=$A658)*(Stock_DataSet!$A$2:$A$6186=B$1), 0)), "")</f>
        <v>2352.76196289062</v>
      </c>
      <c r="C658" s="7" cm="1">
        <f t="array" ref="C658">IFERROR(INDEX(Stock_DataSet!$G$2:$G$6186, MATCH(1, (Stock_DataSet!$B$2:$B$6186=$A658)*(Stock_DataSet!$A$2:$A$6186=C$1), 0)), "")</f>
        <v>3103.06225585937</v>
      </c>
      <c r="D658" s="7" cm="1">
        <f t="array" ref="D658">IFERROR(INDEX(Stock_DataSet!$G$2:$G$6186, MATCH(1, (Stock_DataSet!$B$2:$B$6186=$A658)*(Stock_DataSet!$A$2:$A$6186=D$1), 0)), "")</f>
        <v>1357.72680664062</v>
      </c>
      <c r="E658" s="7" cm="1">
        <f t="array" ref="E658">IFERROR(INDEX(Stock_DataSet!$G$2:$G$6186, MATCH(1, (Stock_DataSet!$B$2:$B$6186=$A658)*(Stock_DataSet!$A$2:$A$6186=E$1), 0)), "")</f>
        <v>1373.87414550781</v>
      </c>
      <c r="F658" s="7" cm="1">
        <f t="array" ref="F658">IFERROR(INDEX(Stock_DataSet!$G$2:$G$6186, MATCH(1, (Stock_DataSet!$B$2:$B$6186=$A658)*(Stock_DataSet!$A$2:$A$6186=F$1), 0)), "")</f>
        <v>2237.84057617187</v>
      </c>
    </row>
    <row r="659" spans="1:6" x14ac:dyDescent="0.25">
      <c r="A659" s="10">
        <v>44711</v>
      </c>
      <c r="B659" s="7" cm="1">
        <f t="array" ref="B659">IFERROR(INDEX(Stock_DataSet!$G$2:$G$6186, MATCH(1, (Stock_DataSet!$B$2:$B$6186=$A659)*(Stock_DataSet!$A$2:$A$6186=B$1), 0)), "")</f>
        <v>2434.71728515625</v>
      </c>
      <c r="C659" s="7" cm="1">
        <f t="array" ref="C659">IFERROR(INDEX(Stock_DataSet!$G$2:$G$6186, MATCH(1, (Stock_DataSet!$B$2:$B$6186=$A659)*(Stock_DataSet!$A$2:$A$6186=C$1), 0)), "")</f>
        <v>3211.48291015625</v>
      </c>
      <c r="D659" s="7" cm="1">
        <f t="array" ref="D659">IFERROR(INDEX(Stock_DataSet!$G$2:$G$6186, MATCH(1, (Stock_DataSet!$B$2:$B$6186=$A659)*(Stock_DataSet!$A$2:$A$6186=D$1), 0)), "")</f>
        <v>1366.99255371093</v>
      </c>
      <c r="E659" s="7" cm="1">
        <f t="array" ref="E659">IFERROR(INDEX(Stock_DataSet!$G$2:$G$6186, MATCH(1, (Stock_DataSet!$B$2:$B$6186=$A659)*(Stock_DataSet!$A$2:$A$6186=E$1), 0)), "")</f>
        <v>1435.40637207031</v>
      </c>
      <c r="F659" s="7" cm="1">
        <f t="array" ref="F659">IFERROR(INDEX(Stock_DataSet!$G$2:$G$6186, MATCH(1, (Stock_DataSet!$B$2:$B$6186=$A659)*(Stock_DataSet!$A$2:$A$6186=F$1), 0)), "")</f>
        <v>2255.4599609375</v>
      </c>
    </row>
    <row r="660" spans="1:6" x14ac:dyDescent="0.25">
      <c r="A660" s="10">
        <v>44712</v>
      </c>
      <c r="B660" s="7" cm="1">
        <f t="array" ref="B660">IFERROR(INDEX(Stock_DataSet!$G$2:$G$6186, MATCH(1, (Stock_DataSet!$B$2:$B$6186=$A660)*(Stock_DataSet!$A$2:$A$6186=B$1), 0)), "")</f>
        <v>2405.34301757812</v>
      </c>
      <c r="C660" s="7" cm="1">
        <f t="array" ref="C660">IFERROR(INDEX(Stock_DataSet!$G$2:$G$6186, MATCH(1, (Stock_DataSet!$B$2:$B$6186=$A660)*(Stock_DataSet!$A$2:$A$6186=C$1), 0)), "")</f>
        <v>3201.11206054687</v>
      </c>
      <c r="D660" s="7" cm="1">
        <f t="array" ref="D660">IFERROR(INDEX(Stock_DataSet!$G$2:$G$6186, MATCH(1, (Stock_DataSet!$B$2:$B$6186=$A660)*(Stock_DataSet!$A$2:$A$6186=D$1), 0)), "")</f>
        <v>1354.703125</v>
      </c>
      <c r="E660" s="7" cm="1">
        <f t="array" ref="E660">IFERROR(INDEX(Stock_DataSet!$G$2:$G$6186, MATCH(1, (Stock_DataSet!$B$2:$B$6186=$A660)*(Stock_DataSet!$A$2:$A$6186=E$1), 0)), "")</f>
        <v>1428.56579589843</v>
      </c>
      <c r="F660" s="7" cm="1">
        <f t="array" ref="F660">IFERROR(INDEX(Stock_DataSet!$G$2:$G$6186, MATCH(1, (Stock_DataSet!$B$2:$B$6186=$A660)*(Stock_DataSet!$A$2:$A$6186=F$1), 0)), "")</f>
        <v>2259.58911132812</v>
      </c>
    </row>
    <row r="661" spans="1:6" x14ac:dyDescent="0.25">
      <c r="A661" s="10">
        <v>44713</v>
      </c>
      <c r="B661" s="7" cm="1">
        <f t="array" ref="B661">IFERROR(INDEX(Stock_DataSet!$G$2:$G$6186, MATCH(1, (Stock_DataSet!$B$2:$B$6186=$A661)*(Stock_DataSet!$A$2:$A$6186=B$1), 0)), "")</f>
        <v>2406.1201171875</v>
      </c>
      <c r="C661" s="7" cm="1">
        <f t="array" ref="C661">IFERROR(INDEX(Stock_DataSet!$G$2:$G$6186, MATCH(1, (Stock_DataSet!$B$2:$B$6186=$A661)*(Stock_DataSet!$A$2:$A$6186=C$1), 0)), "")</f>
        <v>3192.40649414062</v>
      </c>
      <c r="D661" s="7" cm="1">
        <f t="array" ref="D661">IFERROR(INDEX(Stock_DataSet!$G$2:$G$6186, MATCH(1, (Stock_DataSet!$B$2:$B$6186=$A661)*(Stock_DataSet!$A$2:$A$6186=D$1), 0)), "")</f>
        <v>1360.45764160156</v>
      </c>
      <c r="E661" s="7" cm="1">
        <f t="array" ref="E661">IFERROR(INDEX(Stock_DataSet!$G$2:$G$6186, MATCH(1, (Stock_DataSet!$B$2:$B$6186=$A661)*(Stock_DataSet!$A$2:$A$6186=E$1), 0)), "")</f>
        <v>1404.76599121093</v>
      </c>
      <c r="F661" s="7" cm="1">
        <f t="array" ref="F661">IFERROR(INDEX(Stock_DataSet!$G$2:$G$6186, MATCH(1, (Stock_DataSet!$B$2:$B$6186=$A661)*(Stock_DataSet!$A$2:$A$6186=F$1), 0)), "")</f>
        <v>2216.57202148437</v>
      </c>
    </row>
    <row r="662" spans="1:6" x14ac:dyDescent="0.25">
      <c r="A662" s="10">
        <v>44714</v>
      </c>
      <c r="B662" s="7" cm="1">
        <f t="array" ref="B662">IFERROR(INDEX(Stock_DataSet!$G$2:$G$6186, MATCH(1, (Stock_DataSet!$B$2:$B$6186=$A662)*(Stock_DataSet!$A$2:$A$6186=B$1), 0)), "")</f>
        <v>2489.080078125</v>
      </c>
      <c r="C662" s="7" cm="1">
        <f t="array" ref="C662">IFERROR(INDEX(Stock_DataSet!$G$2:$G$6186, MATCH(1, (Stock_DataSet!$B$2:$B$6186=$A662)*(Stock_DataSet!$A$2:$A$6186=C$1), 0)), "")</f>
        <v>3256.91650390625</v>
      </c>
      <c r="D662" s="7" cm="1">
        <f t="array" ref="D662">IFERROR(INDEX(Stock_DataSet!$G$2:$G$6186, MATCH(1, (Stock_DataSet!$B$2:$B$6186=$A662)*(Stock_DataSet!$A$2:$A$6186=D$1), 0)), "")</f>
        <v>1350.94812011718</v>
      </c>
      <c r="E662" s="7" cm="1">
        <f t="array" ref="E662">IFERROR(INDEX(Stock_DataSet!$G$2:$G$6186, MATCH(1, (Stock_DataSet!$B$2:$B$6186=$A662)*(Stock_DataSet!$A$2:$A$6186=E$1), 0)), "")</f>
        <v>1432.74621582031</v>
      </c>
      <c r="F662" s="7" cm="1">
        <f t="array" ref="F662">IFERROR(INDEX(Stock_DataSet!$G$2:$G$6186, MATCH(1, (Stock_DataSet!$B$2:$B$6186=$A662)*(Stock_DataSet!$A$2:$A$6186=F$1), 0)), "")</f>
        <v>2193.86303710937</v>
      </c>
    </row>
    <row r="663" spans="1:6" x14ac:dyDescent="0.25">
      <c r="A663" s="10">
        <v>44715</v>
      </c>
      <c r="B663" s="7" cm="1">
        <f t="array" ref="B663">IFERROR(INDEX(Stock_DataSet!$G$2:$G$6186, MATCH(1, (Stock_DataSet!$B$2:$B$6186=$A663)*(Stock_DataSet!$A$2:$A$6186=B$1), 0)), "")</f>
        <v>2539.51391601562</v>
      </c>
      <c r="C663" s="7" cm="1">
        <f t="array" ref="C663">IFERROR(INDEX(Stock_DataSet!$G$2:$G$6186, MATCH(1, (Stock_DataSet!$B$2:$B$6186=$A663)*(Stock_DataSet!$A$2:$A$6186=C$1), 0)), "")</f>
        <v>3273.23413085937</v>
      </c>
      <c r="D663" s="7" cm="1">
        <f t="array" ref="D663">IFERROR(INDEX(Stock_DataSet!$G$2:$G$6186, MATCH(1, (Stock_DataSet!$B$2:$B$6186=$A663)*(Stock_DataSet!$A$2:$A$6186=D$1), 0)), "")</f>
        <v>1346.26647949218</v>
      </c>
      <c r="E663" s="7" cm="1">
        <f t="array" ref="E663">IFERROR(INDEX(Stock_DataSet!$G$2:$G$6186, MATCH(1, (Stock_DataSet!$B$2:$B$6186=$A663)*(Stock_DataSet!$A$2:$A$6186=E$1), 0)), "")</f>
        <v>1445.76245117187</v>
      </c>
      <c r="F663" s="7" cm="1">
        <f t="array" ref="F663">IFERROR(INDEX(Stock_DataSet!$G$2:$G$6186, MATCH(1, (Stock_DataSet!$B$2:$B$6186=$A663)*(Stock_DataSet!$A$2:$A$6186=F$1), 0)), "")</f>
        <v>2200.728515625</v>
      </c>
    </row>
    <row r="664" spans="1:6" x14ac:dyDescent="0.25">
      <c r="A664" s="10">
        <v>44718</v>
      </c>
      <c r="B664" s="7" cm="1">
        <f t="array" ref="B664">IFERROR(INDEX(Stock_DataSet!$G$2:$G$6186, MATCH(1, (Stock_DataSet!$B$2:$B$6186=$A664)*(Stock_DataSet!$A$2:$A$6186=B$1), 0)), "")</f>
        <v>2528.595703125</v>
      </c>
      <c r="C664" s="7" cm="1">
        <f t="array" ref="C664">IFERROR(INDEX(Stock_DataSet!$G$2:$G$6186, MATCH(1, (Stock_DataSet!$B$2:$B$6186=$A664)*(Stock_DataSet!$A$2:$A$6186=C$1), 0)), "")</f>
        <v>3264.48071289062</v>
      </c>
      <c r="D664" s="7" cm="1">
        <f t="array" ref="D664">IFERROR(INDEX(Stock_DataSet!$G$2:$G$6186, MATCH(1, (Stock_DataSet!$B$2:$B$6186=$A664)*(Stock_DataSet!$A$2:$A$6186=D$1), 0)), "")</f>
        <v>1344.46203613281</v>
      </c>
      <c r="E664" s="7" cm="1">
        <f t="array" ref="E664">IFERROR(INDEX(Stock_DataSet!$G$2:$G$6186, MATCH(1, (Stock_DataSet!$B$2:$B$6186=$A664)*(Stock_DataSet!$A$2:$A$6186=E$1), 0)), "")</f>
        <v>1453.69580078125</v>
      </c>
      <c r="F664" s="7" cm="1">
        <f t="array" ref="F664">IFERROR(INDEX(Stock_DataSet!$G$2:$G$6186, MATCH(1, (Stock_DataSet!$B$2:$B$6186=$A664)*(Stock_DataSet!$A$2:$A$6186=F$1), 0)), "")</f>
        <v>2189.734375</v>
      </c>
    </row>
    <row r="665" spans="1:6" x14ac:dyDescent="0.25">
      <c r="A665" s="10">
        <v>44719</v>
      </c>
      <c r="B665" s="7" cm="1">
        <f t="array" ref="B665">IFERROR(INDEX(Stock_DataSet!$G$2:$G$6186, MATCH(1, (Stock_DataSet!$B$2:$B$6186=$A665)*(Stock_DataSet!$A$2:$A$6186=B$1), 0)), "")</f>
        <v>2533.34692382812</v>
      </c>
      <c r="C665" s="7" cm="1">
        <f t="array" ref="C665">IFERROR(INDEX(Stock_DataSet!$G$2:$G$6186, MATCH(1, (Stock_DataSet!$B$2:$B$6186=$A665)*(Stock_DataSet!$A$2:$A$6186=C$1), 0)), "")</f>
        <v>3199.5419921875</v>
      </c>
      <c r="D665" s="7" cm="1">
        <f t="array" ref="D665">IFERROR(INDEX(Stock_DataSet!$G$2:$G$6186, MATCH(1, (Stock_DataSet!$B$2:$B$6186=$A665)*(Stock_DataSet!$A$2:$A$6186=D$1), 0)), "")</f>
        <v>1329.0029296875</v>
      </c>
      <c r="E665" s="7" cm="1">
        <f t="array" ref="E665">IFERROR(INDEX(Stock_DataSet!$G$2:$G$6186, MATCH(1, (Stock_DataSet!$B$2:$B$6186=$A665)*(Stock_DataSet!$A$2:$A$6186=E$1), 0)), "")</f>
        <v>1431.51110839843</v>
      </c>
      <c r="F665" s="7" cm="1">
        <f t="array" ref="F665">IFERROR(INDEX(Stock_DataSet!$G$2:$G$6186, MATCH(1, (Stock_DataSet!$B$2:$B$6186=$A665)*(Stock_DataSet!$A$2:$A$6186=F$1), 0)), "")</f>
        <v>2123.57666015625</v>
      </c>
    </row>
    <row r="666" spans="1:6" x14ac:dyDescent="0.25">
      <c r="A666" s="10">
        <v>44720</v>
      </c>
      <c r="B666" s="7" cm="1">
        <f t="array" ref="B666">IFERROR(INDEX(Stock_DataSet!$G$2:$G$6186, MATCH(1, (Stock_DataSet!$B$2:$B$6186=$A666)*(Stock_DataSet!$A$2:$A$6186=B$1), 0)), "")</f>
        <v>2488.85180664062</v>
      </c>
      <c r="C666" s="7" cm="1">
        <f t="array" ref="C666">IFERROR(INDEX(Stock_DataSet!$G$2:$G$6186, MATCH(1, (Stock_DataSet!$B$2:$B$6186=$A666)*(Stock_DataSet!$A$2:$A$6186=C$1), 0)), "")</f>
        <v>3238.98095703125</v>
      </c>
      <c r="D666" s="7" cm="1">
        <f t="array" ref="D666">IFERROR(INDEX(Stock_DataSet!$G$2:$G$6186, MATCH(1, (Stock_DataSet!$B$2:$B$6186=$A666)*(Stock_DataSet!$A$2:$A$6186=D$1), 0)), "")</f>
        <v>1333.6845703125</v>
      </c>
      <c r="E666" s="7" cm="1">
        <f t="array" ref="E666">IFERROR(INDEX(Stock_DataSet!$G$2:$G$6186, MATCH(1, (Stock_DataSet!$B$2:$B$6186=$A666)*(Stock_DataSet!$A$2:$A$6186=E$1), 0)), "")</f>
        <v>1425.14538574218</v>
      </c>
      <c r="F666" s="7" cm="1">
        <f t="array" ref="F666">IFERROR(INDEX(Stock_DataSet!$G$2:$G$6186, MATCH(1, (Stock_DataSet!$B$2:$B$6186=$A666)*(Stock_DataSet!$A$2:$A$6186=F$1), 0)), "")</f>
        <v>2109.60571289062</v>
      </c>
    </row>
    <row r="667" spans="1:6" x14ac:dyDescent="0.25">
      <c r="A667" s="10">
        <v>44721</v>
      </c>
      <c r="B667" s="7" cm="1">
        <f t="array" ref="B667">IFERROR(INDEX(Stock_DataSet!$G$2:$G$6186, MATCH(1, (Stock_DataSet!$B$2:$B$6186=$A667)*(Stock_DataSet!$A$2:$A$6186=B$1), 0)), "")</f>
        <v>2557.10205078125</v>
      </c>
      <c r="C667" s="7" cm="1">
        <f t="array" ref="C667">IFERROR(INDEX(Stock_DataSet!$G$2:$G$6186, MATCH(1, (Stock_DataSet!$B$2:$B$6186=$A667)*(Stock_DataSet!$A$2:$A$6186=C$1), 0)), "")</f>
        <v>3260.81762695312</v>
      </c>
      <c r="D667" s="7" cm="1">
        <f t="array" ref="D667">IFERROR(INDEX(Stock_DataSet!$G$2:$G$6186, MATCH(1, (Stock_DataSet!$B$2:$B$6186=$A667)*(Stock_DataSet!$A$2:$A$6186=D$1), 0)), "")</f>
        <v>1343.73046875</v>
      </c>
      <c r="E667" s="7" cm="1">
        <f t="array" ref="E667">IFERROR(INDEX(Stock_DataSet!$G$2:$G$6186, MATCH(1, (Stock_DataSet!$B$2:$B$6186=$A667)*(Stock_DataSet!$A$2:$A$6186=E$1), 0)), "")</f>
        <v>1439.39685058593</v>
      </c>
      <c r="F667" s="7" cm="1">
        <f t="array" ref="F667">IFERROR(INDEX(Stock_DataSet!$G$2:$G$6186, MATCH(1, (Stock_DataSet!$B$2:$B$6186=$A667)*(Stock_DataSet!$A$2:$A$6186=F$1), 0)), "")</f>
        <v>2110.22998046875</v>
      </c>
    </row>
    <row r="668" spans="1:6" x14ac:dyDescent="0.25">
      <c r="A668" s="10">
        <v>44722</v>
      </c>
      <c r="B668" s="7" cm="1">
        <f t="array" ref="B668">IFERROR(INDEX(Stock_DataSet!$G$2:$G$6186, MATCH(1, (Stock_DataSet!$B$2:$B$6186=$A668)*(Stock_DataSet!$A$2:$A$6186=B$1), 0)), "")</f>
        <v>2479.89794921875</v>
      </c>
      <c r="C668" s="7" cm="1">
        <f t="array" ref="C668">IFERROR(INDEX(Stock_DataSet!$G$2:$G$6186, MATCH(1, (Stock_DataSet!$B$2:$B$6186=$A668)*(Stock_DataSet!$A$2:$A$6186=C$1), 0)), "")</f>
        <v>3196.8779296875</v>
      </c>
      <c r="D668" s="7" cm="1">
        <f t="array" ref="D668">IFERROR(INDEX(Stock_DataSet!$G$2:$G$6186, MATCH(1, (Stock_DataSet!$B$2:$B$6186=$A668)*(Stock_DataSet!$A$2:$A$6186=D$1), 0)), "")</f>
        <v>1317.78637695312</v>
      </c>
      <c r="E668" s="7" cm="1">
        <f t="array" ref="E668">IFERROR(INDEX(Stock_DataSet!$G$2:$G$6186, MATCH(1, (Stock_DataSet!$B$2:$B$6186=$A668)*(Stock_DataSet!$A$2:$A$6186=E$1), 0)), "")</f>
        <v>1403.10314941406</v>
      </c>
      <c r="F668" s="7" cm="1">
        <f t="array" ref="F668">IFERROR(INDEX(Stock_DataSet!$G$2:$G$6186, MATCH(1, (Stock_DataSet!$B$2:$B$6186=$A668)*(Stock_DataSet!$A$2:$A$6186=F$1), 0)), "")</f>
        <v>2112.34204101562</v>
      </c>
    </row>
    <row r="669" spans="1:6" x14ac:dyDescent="0.25">
      <c r="A669" s="10">
        <v>44725</v>
      </c>
      <c r="B669" s="7" cm="1">
        <f t="array" ref="B669">IFERROR(INDEX(Stock_DataSet!$G$2:$G$6186, MATCH(1, (Stock_DataSet!$B$2:$B$6186=$A669)*(Stock_DataSet!$A$2:$A$6186=B$1), 0)), "")</f>
        <v>2432.9814453125</v>
      </c>
      <c r="C669" s="7" cm="1">
        <f t="array" ref="C669">IFERROR(INDEX(Stock_DataSet!$G$2:$G$6186, MATCH(1, (Stock_DataSet!$B$2:$B$6186=$A669)*(Stock_DataSet!$A$2:$A$6186=C$1), 0)), "")</f>
        <v>3063.38598632812</v>
      </c>
      <c r="D669" s="7" cm="1">
        <f t="array" ref="D669">IFERROR(INDEX(Stock_DataSet!$G$2:$G$6186, MATCH(1, (Stock_DataSet!$B$2:$B$6186=$A669)*(Stock_DataSet!$A$2:$A$6186=D$1), 0)), "")</f>
        <v>1293.89050292968</v>
      </c>
      <c r="E669" s="7" cm="1">
        <f t="array" ref="E669">IFERROR(INDEX(Stock_DataSet!$G$2:$G$6186, MATCH(1, (Stock_DataSet!$B$2:$B$6186=$A669)*(Stock_DataSet!$A$2:$A$6186=E$1), 0)), "")</f>
        <v>1353.41320800781</v>
      </c>
      <c r="F669" s="7" cm="1">
        <f t="array" ref="F669">IFERROR(INDEX(Stock_DataSet!$G$2:$G$6186, MATCH(1, (Stock_DataSet!$B$2:$B$6186=$A669)*(Stock_DataSet!$A$2:$A$6186=F$1), 0)), "")</f>
        <v>2109.46166992187</v>
      </c>
    </row>
    <row r="670" spans="1:6" x14ac:dyDescent="0.25">
      <c r="A670" s="10">
        <v>44726</v>
      </c>
      <c r="B670" s="7" cm="1">
        <f t="array" ref="B670">IFERROR(INDEX(Stock_DataSet!$G$2:$G$6186, MATCH(1, (Stock_DataSet!$B$2:$B$6186=$A670)*(Stock_DataSet!$A$2:$A$6186=B$1), 0)), "")</f>
        <v>2401.18603515625</v>
      </c>
      <c r="C670" s="7" cm="1">
        <f t="array" ref="C670">IFERROR(INDEX(Stock_DataSet!$G$2:$G$6186, MATCH(1, (Stock_DataSet!$B$2:$B$6186=$A670)*(Stock_DataSet!$A$2:$A$6186=C$1), 0)), "")</f>
        <v>3054.77465820312</v>
      </c>
      <c r="D670" s="7" cm="1">
        <f t="array" ref="D670">IFERROR(INDEX(Stock_DataSet!$G$2:$G$6186, MATCH(1, (Stock_DataSet!$B$2:$B$6186=$A670)*(Stock_DataSet!$A$2:$A$6186=D$1), 0)), "")</f>
        <v>1279.65051269531</v>
      </c>
      <c r="E670" s="7" cm="1">
        <f t="array" ref="E670">IFERROR(INDEX(Stock_DataSet!$G$2:$G$6186, MATCH(1, (Stock_DataSet!$B$2:$B$6186=$A670)*(Stock_DataSet!$A$2:$A$6186=E$1), 0)), "")</f>
        <v>1368.66223144531</v>
      </c>
      <c r="F670" s="7" cm="1">
        <f t="array" ref="F670">IFERROR(INDEX(Stock_DataSet!$G$2:$G$6186, MATCH(1, (Stock_DataSet!$B$2:$B$6186=$A670)*(Stock_DataSet!$A$2:$A$6186=F$1), 0)), "")</f>
        <v>2084.5927734375</v>
      </c>
    </row>
    <row r="671" spans="1:6" x14ac:dyDescent="0.25">
      <c r="A671" s="10">
        <v>44727</v>
      </c>
      <c r="B671" s="7" cm="1">
        <f t="array" ref="B671">IFERROR(INDEX(Stock_DataSet!$G$2:$G$6186, MATCH(1, (Stock_DataSet!$B$2:$B$6186=$A671)*(Stock_DataSet!$A$2:$A$6186=B$1), 0)), "")</f>
        <v>2372.1318359375</v>
      </c>
      <c r="C671" s="7" cm="1">
        <f t="array" ref="C671">IFERROR(INDEX(Stock_DataSet!$G$2:$G$6186, MATCH(1, (Stock_DataSet!$B$2:$B$6186=$A671)*(Stock_DataSet!$A$2:$A$6186=C$1), 0)), "")</f>
        <v>3050.73095703125</v>
      </c>
      <c r="D671" s="7" cm="1">
        <f t="array" ref="D671">IFERROR(INDEX(Stock_DataSet!$G$2:$G$6186, MATCH(1, (Stock_DataSet!$B$2:$B$6186=$A671)*(Stock_DataSet!$A$2:$A$6186=D$1), 0)), "")</f>
        <v>1275.21264648437</v>
      </c>
      <c r="E671" s="7" cm="1">
        <f t="array" ref="E671">IFERROR(INDEX(Stock_DataSet!$G$2:$G$6186, MATCH(1, (Stock_DataSet!$B$2:$B$6186=$A671)*(Stock_DataSet!$A$2:$A$6186=E$1), 0)), "")</f>
        <v>1351.22778320312</v>
      </c>
      <c r="F671" s="7" cm="1">
        <f t="array" ref="F671">IFERROR(INDEX(Stock_DataSet!$G$2:$G$6186, MATCH(1, (Stock_DataSet!$B$2:$B$6186=$A671)*(Stock_DataSet!$A$2:$A$6186=F$1), 0)), "")</f>
        <v>2079.31323242187</v>
      </c>
    </row>
    <row r="672" spans="1:6" x14ac:dyDescent="0.25">
      <c r="A672" s="10">
        <v>44728</v>
      </c>
      <c r="B672" s="7" cm="1">
        <f t="array" ref="B672">IFERROR(INDEX(Stock_DataSet!$G$2:$G$6186, MATCH(1, (Stock_DataSet!$B$2:$B$6186=$A672)*(Stock_DataSet!$A$2:$A$6186=B$1), 0)), "")</f>
        <v>2338.9658203125</v>
      </c>
      <c r="C672" s="7" cm="1">
        <f t="array" ref="C672">IFERROR(INDEX(Stock_DataSet!$G$2:$G$6186, MATCH(1, (Stock_DataSet!$B$2:$B$6186=$A672)*(Stock_DataSet!$A$2:$A$6186=C$1), 0)), "")</f>
        <v>2989.55102539062</v>
      </c>
      <c r="D672" s="7" cm="1">
        <f t="array" ref="D672">IFERROR(INDEX(Stock_DataSet!$G$2:$G$6186, MATCH(1, (Stock_DataSet!$B$2:$B$6186=$A672)*(Stock_DataSet!$A$2:$A$6186=D$1), 0)), "")</f>
        <v>1249.70751953125</v>
      </c>
      <c r="E672" s="7" cm="1">
        <f t="array" ref="E672">IFERROR(INDEX(Stock_DataSet!$G$2:$G$6186, MATCH(1, (Stock_DataSet!$B$2:$B$6186=$A672)*(Stock_DataSet!$A$2:$A$6186=E$1), 0)), "")</f>
        <v>1327.47534179687</v>
      </c>
      <c r="F672" s="7" cm="1">
        <f t="array" ref="F672">IFERROR(INDEX(Stock_DataSet!$G$2:$G$6186, MATCH(1, (Stock_DataSet!$B$2:$B$6186=$A672)*(Stock_DataSet!$A$2:$A$6186=F$1), 0)), "")</f>
        <v>2079.45849609375</v>
      </c>
    </row>
    <row r="673" spans="1:6" x14ac:dyDescent="0.25">
      <c r="A673" s="10">
        <v>44729</v>
      </c>
      <c r="B673" s="7" cm="1">
        <f t="array" ref="B673">IFERROR(INDEX(Stock_DataSet!$G$2:$G$6186, MATCH(1, (Stock_DataSet!$B$2:$B$6186=$A673)*(Stock_DataSet!$A$2:$A$6186=B$1), 0)), "")</f>
        <v>2366.37573242187</v>
      </c>
      <c r="C673" s="7" cm="1">
        <f t="array" ref="C673">IFERROR(INDEX(Stock_DataSet!$G$2:$G$6186, MATCH(1, (Stock_DataSet!$B$2:$B$6186=$A673)*(Stock_DataSet!$A$2:$A$6186=C$1), 0)), "")</f>
        <v>2939.02685546875</v>
      </c>
      <c r="D673" s="7" cm="1">
        <f t="array" ref="D673">IFERROR(INDEX(Stock_DataSet!$G$2:$G$6186, MATCH(1, (Stock_DataSet!$B$2:$B$6186=$A673)*(Stock_DataSet!$A$2:$A$6186=D$1), 0)), "")</f>
        <v>1257.94909667968</v>
      </c>
      <c r="E673" s="7" cm="1">
        <f t="array" ref="E673">IFERROR(INDEX(Stock_DataSet!$G$2:$G$6186, MATCH(1, (Stock_DataSet!$B$2:$B$6186=$A673)*(Stock_DataSet!$A$2:$A$6186=E$1), 0)), "")</f>
        <v>1318.0693359375</v>
      </c>
      <c r="F673" s="7" cm="1">
        <f t="array" ref="F673">IFERROR(INDEX(Stock_DataSet!$G$2:$G$6186, MATCH(1, (Stock_DataSet!$B$2:$B$6186=$A673)*(Stock_DataSet!$A$2:$A$6186=F$1), 0)), "")</f>
        <v>2044.34399414062</v>
      </c>
    </row>
    <row r="674" spans="1:6" x14ac:dyDescent="0.25">
      <c r="A674" s="10">
        <v>44732</v>
      </c>
      <c r="B674" s="7" cm="1">
        <f t="array" ref="B674">IFERROR(INDEX(Stock_DataSet!$G$2:$G$6186, MATCH(1, (Stock_DataSet!$B$2:$B$6186=$A674)*(Stock_DataSet!$A$2:$A$6186=B$1), 0)), "")</f>
        <v>2323.47973632812</v>
      </c>
      <c r="C674" s="7" cm="1">
        <f t="array" ref="C674">IFERROR(INDEX(Stock_DataSet!$G$2:$G$6186, MATCH(1, (Stock_DataSet!$B$2:$B$6186=$A674)*(Stock_DataSet!$A$2:$A$6186=C$1), 0)), "")</f>
        <v>2961.38647460937</v>
      </c>
      <c r="D674" s="7" cm="1">
        <f t="array" ref="D674">IFERROR(INDEX(Stock_DataSet!$G$2:$G$6186, MATCH(1, (Stock_DataSet!$B$2:$B$6186=$A674)*(Stock_DataSet!$A$2:$A$6186=D$1), 0)), "")</f>
        <v>1289.55029296875</v>
      </c>
      <c r="E674" s="7" cm="1">
        <f t="array" ref="E674">IFERROR(INDEX(Stock_DataSet!$G$2:$G$6186, MATCH(1, (Stock_DataSet!$B$2:$B$6186=$A674)*(Stock_DataSet!$A$2:$A$6186=E$1), 0)), "")</f>
        <v>1343.57946777343</v>
      </c>
      <c r="F674" s="7" cm="1">
        <f t="array" ref="F674">IFERROR(INDEX(Stock_DataSet!$G$2:$G$6186, MATCH(1, (Stock_DataSet!$B$2:$B$6186=$A674)*(Stock_DataSet!$A$2:$A$6186=F$1), 0)), "")</f>
        <v>2127.1171875</v>
      </c>
    </row>
    <row r="675" spans="1:6" x14ac:dyDescent="0.25">
      <c r="A675" s="10">
        <v>44733</v>
      </c>
      <c r="B675" s="7" cm="1">
        <f t="array" ref="B675">IFERROR(INDEX(Stock_DataSet!$G$2:$G$6186, MATCH(1, (Stock_DataSet!$B$2:$B$6186=$A675)*(Stock_DataSet!$A$2:$A$6186=B$1), 0)), "")</f>
        <v>2360.98510742187</v>
      </c>
      <c r="C675" s="7" cm="1">
        <f t="array" ref="C675">IFERROR(INDEX(Stock_DataSet!$G$2:$G$6186, MATCH(1, (Stock_DataSet!$B$2:$B$6186=$A675)*(Stock_DataSet!$A$2:$A$6186=C$1), 0)), "")</f>
        <v>3056.10668945312</v>
      </c>
      <c r="D675" s="7" cm="1">
        <f t="array" ref="D675">IFERROR(INDEX(Stock_DataSet!$G$2:$G$6186, MATCH(1, (Stock_DataSet!$B$2:$B$6186=$A675)*(Stock_DataSet!$A$2:$A$6186=D$1), 0)), "")</f>
        <v>1303.59521484375</v>
      </c>
      <c r="E675" s="7" cm="1">
        <f t="array" ref="E675">IFERROR(INDEX(Stock_DataSet!$G$2:$G$6186, MATCH(1, (Stock_DataSet!$B$2:$B$6186=$A675)*(Stock_DataSet!$A$2:$A$6186=E$1), 0)), "")</f>
        <v>1377.54553222656</v>
      </c>
      <c r="F675" s="7" cm="1">
        <f t="array" ref="F675">IFERROR(INDEX(Stock_DataSet!$G$2:$G$6186, MATCH(1, (Stock_DataSet!$B$2:$B$6186=$A675)*(Stock_DataSet!$A$2:$A$6186=F$1), 0)), "")</f>
        <v>2135.93237304687</v>
      </c>
    </row>
    <row r="676" spans="1:6" x14ac:dyDescent="0.25">
      <c r="A676" s="10">
        <v>44734</v>
      </c>
      <c r="B676" s="7" cm="1">
        <f t="array" ref="B676">IFERROR(INDEX(Stock_DataSet!$G$2:$G$6186, MATCH(1, (Stock_DataSet!$B$2:$B$6186=$A676)*(Stock_DataSet!$A$2:$A$6186=B$1), 0)), "")</f>
        <v>2289.26293945312</v>
      </c>
      <c r="C676" s="7" cm="1">
        <f t="array" ref="C676">IFERROR(INDEX(Stock_DataSet!$G$2:$G$6186, MATCH(1, (Stock_DataSet!$B$2:$B$6186=$A676)*(Stock_DataSet!$A$2:$A$6186=C$1), 0)), "")</f>
        <v>3066.5732421875</v>
      </c>
      <c r="D676" s="7" cm="1">
        <f t="array" ref="D676">IFERROR(INDEX(Stock_DataSet!$G$2:$G$6186, MATCH(1, (Stock_DataSet!$B$2:$B$6186=$A676)*(Stock_DataSet!$A$2:$A$6186=D$1), 0)), "")</f>
        <v>1297.45056152343</v>
      </c>
      <c r="E676" s="7" cm="1">
        <f t="array" ref="E676">IFERROR(INDEX(Stock_DataSet!$G$2:$G$6186, MATCH(1, (Stock_DataSet!$B$2:$B$6186=$A676)*(Stock_DataSet!$A$2:$A$6186=E$1), 0)), "")</f>
        <v>1365.52673339843</v>
      </c>
      <c r="F676" s="7" cm="1">
        <f t="array" ref="F676">IFERROR(INDEX(Stock_DataSet!$G$2:$G$6186, MATCH(1, (Stock_DataSet!$B$2:$B$6186=$A676)*(Stock_DataSet!$A$2:$A$6186=F$1), 0)), "")</f>
        <v>2133.84985351562</v>
      </c>
    </row>
    <row r="677" spans="1:6" x14ac:dyDescent="0.25">
      <c r="A677" s="10">
        <v>44735</v>
      </c>
      <c r="B677" s="7" cm="1">
        <f t="array" ref="B677">IFERROR(INDEX(Stock_DataSet!$G$2:$G$6186, MATCH(1, (Stock_DataSet!$B$2:$B$6186=$A677)*(Stock_DataSet!$A$2:$A$6186=B$1), 0)), "")</f>
        <v>2252.12280273437</v>
      </c>
      <c r="C677" s="7" cm="1">
        <f t="array" ref="C677">IFERROR(INDEX(Stock_DataSet!$G$2:$G$6186, MATCH(1, (Stock_DataSet!$B$2:$B$6186=$A677)*(Stock_DataSet!$A$2:$A$6186=C$1), 0)), "")</f>
        <v>3148.25732421875</v>
      </c>
      <c r="D677" s="7" cm="1">
        <f t="array" ref="D677">IFERROR(INDEX(Stock_DataSet!$G$2:$G$6186, MATCH(1, (Stock_DataSet!$B$2:$B$6186=$A677)*(Stock_DataSet!$A$2:$A$6186=D$1), 0)), "")</f>
        <v>1302.22973632812</v>
      </c>
      <c r="E677" s="7" cm="1">
        <f t="array" ref="E677">IFERROR(INDEX(Stock_DataSet!$G$2:$G$6186, MATCH(1, (Stock_DataSet!$B$2:$B$6186=$A677)*(Stock_DataSet!$A$2:$A$6186=E$1), 0)), "")</f>
        <v>1379.96826171875</v>
      </c>
      <c r="F677" s="7" cm="1">
        <f t="array" ref="F677">IFERROR(INDEX(Stock_DataSet!$G$2:$G$6186, MATCH(1, (Stock_DataSet!$B$2:$B$6186=$A677)*(Stock_DataSet!$A$2:$A$6186=F$1), 0)), "")</f>
        <v>2182.04150390625</v>
      </c>
    </row>
    <row r="678" spans="1:6" x14ac:dyDescent="0.25">
      <c r="A678" s="10">
        <v>44736</v>
      </c>
      <c r="B678" s="7" cm="1">
        <f t="array" ref="B678">IFERROR(INDEX(Stock_DataSet!$G$2:$G$6186, MATCH(1, (Stock_DataSet!$B$2:$B$6186=$A678)*(Stock_DataSet!$A$2:$A$6186=B$1), 0)), "")</f>
        <v>2284.1923828125</v>
      </c>
      <c r="C678" s="7" cm="1">
        <f t="array" ref="C678">IFERROR(INDEX(Stock_DataSet!$G$2:$G$6186, MATCH(1, (Stock_DataSet!$B$2:$B$6186=$A678)*(Stock_DataSet!$A$2:$A$6186=C$1), 0)), "")</f>
        <v>3133.3193359375</v>
      </c>
      <c r="D678" s="7" cm="1">
        <f t="array" ref="D678">IFERROR(INDEX(Stock_DataSet!$G$2:$G$6186, MATCH(1, (Stock_DataSet!$B$2:$B$6186=$A678)*(Stock_DataSet!$A$2:$A$6186=D$1), 0)), "")</f>
        <v>1320.419921875</v>
      </c>
      <c r="E678" s="7" cm="1">
        <f t="array" ref="E678">IFERROR(INDEX(Stock_DataSet!$G$2:$G$6186, MATCH(1, (Stock_DataSet!$B$2:$B$6186=$A678)*(Stock_DataSet!$A$2:$A$6186=E$1), 0)), "")</f>
        <v>1369.1845703125</v>
      </c>
      <c r="F678" s="7" cm="1">
        <f t="array" ref="F678">IFERROR(INDEX(Stock_DataSet!$G$2:$G$6186, MATCH(1, (Stock_DataSet!$B$2:$B$6186=$A678)*(Stock_DataSet!$A$2:$A$6186=F$1), 0)), "")</f>
        <v>2231.734375</v>
      </c>
    </row>
    <row r="679" spans="1:6" x14ac:dyDescent="0.25">
      <c r="A679" s="10">
        <v>44739</v>
      </c>
      <c r="B679" s="7" cm="1">
        <f t="array" ref="B679">IFERROR(INDEX(Stock_DataSet!$G$2:$G$6186, MATCH(1, (Stock_DataSet!$B$2:$B$6186=$A679)*(Stock_DataSet!$A$2:$A$6186=B$1), 0)), "")</f>
        <v>2277.43115234375</v>
      </c>
      <c r="C679" s="7" cm="1">
        <f t="array" ref="C679">IFERROR(INDEX(Stock_DataSet!$G$2:$G$6186, MATCH(1, (Stock_DataSet!$B$2:$B$6186=$A679)*(Stock_DataSet!$A$2:$A$6186=C$1), 0)), "")</f>
        <v>3153.87109375</v>
      </c>
      <c r="D679" s="7" cm="1">
        <f t="array" ref="D679">IFERROR(INDEX(Stock_DataSet!$G$2:$G$6186, MATCH(1, (Stock_DataSet!$B$2:$B$6186=$A679)*(Stock_DataSet!$A$2:$A$6186=D$1), 0)), "")</f>
        <v>1322.80944824218</v>
      </c>
      <c r="E679" s="7" cm="1">
        <f t="array" ref="E679">IFERROR(INDEX(Stock_DataSet!$G$2:$G$6186, MATCH(1, (Stock_DataSet!$B$2:$B$6186=$A679)*(Stock_DataSet!$A$2:$A$6186=E$1), 0)), "")</f>
        <v>1401.01293945312</v>
      </c>
      <c r="F679" s="7" cm="1">
        <f t="array" ref="F679">IFERROR(INDEX(Stock_DataSet!$G$2:$G$6186, MATCH(1, (Stock_DataSet!$B$2:$B$6186=$A679)*(Stock_DataSet!$A$2:$A$6186=F$1), 0)), "")</f>
        <v>2247.95971679687</v>
      </c>
    </row>
    <row r="680" spans="1:6" x14ac:dyDescent="0.25">
      <c r="A680" s="10">
        <v>44740</v>
      </c>
      <c r="B680" s="7" cm="1">
        <f t="array" ref="B680">IFERROR(INDEX(Stock_DataSet!$G$2:$G$6186, MATCH(1, (Stock_DataSet!$B$2:$B$6186=$A680)*(Stock_DataSet!$A$2:$A$6186=B$1), 0)), "")</f>
        <v>2309.45483398437</v>
      </c>
      <c r="C680" s="7" cm="1">
        <f t="array" ref="C680">IFERROR(INDEX(Stock_DataSet!$G$2:$G$6186, MATCH(1, (Stock_DataSet!$B$2:$B$6186=$A680)*(Stock_DataSet!$A$2:$A$6186=C$1), 0)), "")</f>
        <v>3157.1533203125</v>
      </c>
      <c r="D680" s="7" cm="1">
        <f t="array" ref="D680">IFERROR(INDEX(Stock_DataSet!$G$2:$G$6186, MATCH(1, (Stock_DataSet!$B$2:$B$6186=$A680)*(Stock_DataSet!$A$2:$A$6186=D$1), 0)), "")</f>
        <v>1312.71472167968</v>
      </c>
      <c r="E680" s="7" cm="1">
        <f t="array" ref="E680">IFERROR(INDEX(Stock_DataSet!$G$2:$G$6186, MATCH(1, (Stock_DataSet!$B$2:$B$6186=$A680)*(Stock_DataSet!$A$2:$A$6186=E$1), 0)), "")</f>
        <v>1406.28588867187</v>
      </c>
      <c r="F680" s="7" cm="1">
        <f t="array" ref="F680">IFERROR(INDEX(Stock_DataSet!$G$2:$G$6186, MATCH(1, (Stock_DataSet!$B$2:$B$6186=$A680)*(Stock_DataSet!$A$2:$A$6186=F$1), 0)), "")</f>
        <v>2245.0537109375</v>
      </c>
    </row>
    <row r="681" spans="1:6" x14ac:dyDescent="0.25">
      <c r="A681" s="10">
        <v>44741</v>
      </c>
      <c r="B681" s="7" cm="1">
        <f t="array" ref="B681">IFERROR(INDEX(Stock_DataSet!$G$2:$G$6186, MATCH(1, (Stock_DataSet!$B$2:$B$6186=$A681)*(Stock_DataSet!$A$2:$A$6186=B$1), 0)), "")</f>
        <v>2357.3759765625</v>
      </c>
      <c r="C681" s="7" cm="1">
        <f t="array" ref="C681">IFERROR(INDEX(Stock_DataSet!$G$2:$G$6186, MATCH(1, (Stock_DataSet!$B$2:$B$6186=$A681)*(Stock_DataSet!$A$2:$A$6186=C$1), 0)), "")</f>
        <v>3130.84521484375</v>
      </c>
      <c r="D681" s="7" cm="1">
        <f t="array" ref="D681">IFERROR(INDEX(Stock_DataSet!$G$2:$G$6186, MATCH(1, (Stock_DataSet!$B$2:$B$6186=$A681)*(Stock_DataSet!$A$2:$A$6186=D$1), 0)), "")</f>
        <v>1310.81262207031</v>
      </c>
      <c r="E681" s="7" cm="1">
        <f t="array" ref="E681">IFERROR(INDEX(Stock_DataSet!$G$2:$G$6186, MATCH(1, (Stock_DataSet!$B$2:$B$6186=$A681)*(Stock_DataSet!$A$2:$A$6186=E$1), 0)), "")</f>
        <v>1390.2294921875</v>
      </c>
      <c r="F681" s="7" cm="1">
        <f t="array" ref="F681">IFERROR(INDEX(Stock_DataSet!$G$2:$G$6186, MATCH(1, (Stock_DataSet!$B$2:$B$6186=$A681)*(Stock_DataSet!$A$2:$A$6186=F$1), 0)), "")</f>
        <v>2163.4912109375</v>
      </c>
    </row>
    <row r="682" spans="1:6" x14ac:dyDescent="0.25">
      <c r="A682" s="10">
        <v>44742</v>
      </c>
      <c r="B682" s="7" cm="1">
        <f t="array" ref="B682">IFERROR(INDEX(Stock_DataSet!$G$2:$G$6186, MATCH(1, (Stock_DataSet!$B$2:$B$6186=$A682)*(Stock_DataSet!$A$2:$A$6186=B$1), 0)), "")</f>
        <v>2371.5380859375</v>
      </c>
      <c r="C682" s="7" cm="1">
        <f t="array" ref="C682">IFERROR(INDEX(Stock_DataSet!$G$2:$G$6186, MATCH(1, (Stock_DataSet!$B$2:$B$6186=$A682)*(Stock_DataSet!$A$2:$A$6186=C$1), 0)), "")</f>
        <v>3108.5810546875</v>
      </c>
      <c r="D682" s="7" cm="1">
        <f t="array" ref="D682">IFERROR(INDEX(Stock_DataSet!$G$2:$G$6186, MATCH(1, (Stock_DataSet!$B$2:$B$6186=$A682)*(Stock_DataSet!$A$2:$A$6186=D$1), 0)), "")</f>
        <v>1314.76293945312</v>
      </c>
      <c r="E682" s="7" cm="1">
        <f t="array" ref="E682">IFERROR(INDEX(Stock_DataSet!$G$2:$G$6186, MATCH(1, (Stock_DataSet!$B$2:$B$6186=$A682)*(Stock_DataSet!$A$2:$A$6186=E$1), 0)), "")</f>
        <v>1388.94677734375</v>
      </c>
      <c r="F682" s="7" cm="1">
        <f t="array" ref="F682">IFERROR(INDEX(Stock_DataSet!$G$2:$G$6186, MATCH(1, (Stock_DataSet!$B$2:$B$6186=$A682)*(Stock_DataSet!$A$2:$A$6186=F$1), 0)), "")</f>
        <v>2160.73071289062</v>
      </c>
    </row>
    <row r="683" spans="1:6" x14ac:dyDescent="0.25">
      <c r="A683" s="10">
        <v>44743</v>
      </c>
      <c r="B683" s="7" cm="1">
        <f t="array" ref="B683">IFERROR(INDEX(Stock_DataSet!$G$2:$G$6186, MATCH(1, (Stock_DataSet!$B$2:$B$6186=$A683)*(Stock_DataSet!$A$2:$A$6186=B$1), 0)), "")</f>
        <v>2200.7294921875</v>
      </c>
      <c r="C683" s="7" cm="1">
        <f t="array" ref="C683">IFERROR(INDEX(Stock_DataSet!$G$2:$G$6186, MATCH(1, (Stock_DataSet!$B$2:$B$6186=$A683)*(Stock_DataSet!$A$2:$A$6186=C$1), 0)), "")</f>
        <v>3154.25170898437</v>
      </c>
      <c r="D683" s="7" cm="1">
        <f t="array" ref="D683">IFERROR(INDEX(Stock_DataSet!$G$2:$G$6186, MATCH(1, (Stock_DataSet!$B$2:$B$6186=$A683)*(Stock_DataSet!$A$2:$A$6186=D$1), 0)), "")</f>
        <v>1320.37109375</v>
      </c>
      <c r="E683" s="7" cm="1">
        <f t="array" ref="E683">IFERROR(INDEX(Stock_DataSet!$G$2:$G$6186, MATCH(1, (Stock_DataSet!$B$2:$B$6186=$A683)*(Stock_DataSet!$A$2:$A$6186=E$1), 0)), "")</f>
        <v>1405.57336425781</v>
      </c>
      <c r="F683" s="7" cm="1">
        <f t="array" ref="F683">IFERROR(INDEX(Stock_DataSet!$G$2:$G$6186, MATCH(1, (Stock_DataSet!$B$2:$B$6186=$A683)*(Stock_DataSet!$A$2:$A$6186=F$1), 0)), "")</f>
        <v>2210.85986328125</v>
      </c>
    </row>
    <row r="684" spans="1:6" x14ac:dyDescent="0.25">
      <c r="A684" s="10">
        <v>44746</v>
      </c>
      <c r="B684" s="7" cm="1">
        <f t="array" ref="B684">IFERROR(INDEX(Stock_DataSet!$G$2:$G$6186, MATCH(1, (Stock_DataSet!$B$2:$B$6186=$A684)*(Stock_DataSet!$A$2:$A$6186=B$1), 0)), "")</f>
        <v>2205.29760742187</v>
      </c>
      <c r="C684" s="7" cm="1">
        <f t="array" ref="C684">IFERROR(INDEX(Stock_DataSet!$G$2:$G$6186, MATCH(1, (Stock_DataSet!$B$2:$B$6186=$A684)*(Stock_DataSet!$A$2:$A$6186=C$1), 0)), "")</f>
        <v>3078.08618164062</v>
      </c>
      <c r="D684" s="7" cm="1">
        <f t="array" ref="D684">IFERROR(INDEX(Stock_DataSet!$G$2:$G$6186, MATCH(1, (Stock_DataSet!$B$2:$B$6186=$A684)*(Stock_DataSet!$A$2:$A$6186=D$1), 0)), "")</f>
        <v>1322.22424316406</v>
      </c>
      <c r="E684" s="7" cm="1">
        <f t="array" ref="E684">IFERROR(INDEX(Stock_DataSet!$G$2:$G$6186, MATCH(1, (Stock_DataSet!$B$2:$B$6186=$A684)*(Stock_DataSet!$A$2:$A$6186=E$1), 0)), "")</f>
        <v>1413.74438476562</v>
      </c>
      <c r="F684" s="7" cm="1">
        <f t="array" ref="F684">IFERROR(INDEX(Stock_DataSet!$G$2:$G$6186, MATCH(1, (Stock_DataSet!$B$2:$B$6186=$A684)*(Stock_DataSet!$A$2:$A$6186=F$1), 0)), "")</f>
        <v>2300.80126953125</v>
      </c>
    </row>
    <row r="685" spans="1:6" x14ac:dyDescent="0.25">
      <c r="A685" s="10">
        <v>44747</v>
      </c>
      <c r="B685" s="7" cm="1">
        <f t="array" ref="B685">IFERROR(INDEX(Stock_DataSet!$G$2:$G$6186, MATCH(1, (Stock_DataSet!$B$2:$B$6186=$A685)*(Stock_DataSet!$A$2:$A$6186=B$1), 0)), "")</f>
        <v>2223.15966796875</v>
      </c>
      <c r="C685" s="7" cm="1">
        <f t="array" ref="C685">IFERROR(INDEX(Stock_DataSet!$G$2:$G$6186, MATCH(1, (Stock_DataSet!$B$2:$B$6186=$A685)*(Stock_DataSet!$A$2:$A$6186=C$1), 0)), "")</f>
        <v>3060.24560546875</v>
      </c>
      <c r="D685" s="7" cm="1">
        <f t="array" ref="D685">IFERROR(INDEX(Stock_DataSet!$G$2:$G$6186, MATCH(1, (Stock_DataSet!$B$2:$B$6186=$A685)*(Stock_DataSet!$A$2:$A$6186=D$1), 0)), "")</f>
        <v>1319.24951171875</v>
      </c>
      <c r="E685" s="7" cm="1">
        <f t="array" ref="E685">IFERROR(INDEX(Stock_DataSet!$G$2:$G$6186, MATCH(1, (Stock_DataSet!$B$2:$B$6186=$A685)*(Stock_DataSet!$A$2:$A$6186=E$1), 0)), "")</f>
        <v>1402.29565429687</v>
      </c>
      <c r="F685" s="7" cm="1">
        <f t="array" ref="F685">IFERROR(INDEX(Stock_DataSet!$G$2:$G$6186, MATCH(1, (Stock_DataSet!$B$2:$B$6186=$A685)*(Stock_DataSet!$A$2:$A$6186=F$1), 0)), "")</f>
        <v>2326.27758789062</v>
      </c>
    </row>
    <row r="686" spans="1:6" x14ac:dyDescent="0.25">
      <c r="A686" s="10">
        <v>44748</v>
      </c>
      <c r="B686" s="7" cm="1">
        <f t="array" ref="B686">IFERROR(INDEX(Stock_DataSet!$G$2:$G$6186, MATCH(1, (Stock_DataSet!$B$2:$B$6186=$A686)*(Stock_DataSet!$A$2:$A$6186=B$1), 0)), "")</f>
        <v>2203.607421875</v>
      </c>
      <c r="C686" s="7" cm="1">
        <f t="array" ref="C686">IFERROR(INDEX(Stock_DataSet!$G$2:$G$6186, MATCH(1, (Stock_DataSet!$B$2:$B$6186=$A686)*(Stock_DataSet!$A$2:$A$6186=C$1), 0)), "")</f>
        <v>3102.5390625</v>
      </c>
      <c r="D686" s="7" cm="1">
        <f t="array" ref="D686">IFERROR(INDEX(Stock_DataSet!$G$2:$G$6186, MATCH(1, (Stock_DataSet!$B$2:$B$6186=$A686)*(Stock_DataSet!$A$2:$A$6186=D$1), 0)), "")</f>
        <v>1337.43957519531</v>
      </c>
      <c r="E686" s="7" cm="1">
        <f t="array" ref="E686">IFERROR(INDEX(Stock_DataSet!$G$2:$G$6186, MATCH(1, (Stock_DataSet!$B$2:$B$6186=$A686)*(Stock_DataSet!$A$2:$A$6186=E$1), 0)), "")</f>
        <v>1417.21215820312</v>
      </c>
      <c r="F686" s="7" cm="1">
        <f t="array" ref="F686">IFERROR(INDEX(Stock_DataSet!$G$2:$G$6186, MATCH(1, (Stock_DataSet!$B$2:$B$6186=$A686)*(Stock_DataSet!$A$2:$A$6186=F$1), 0)), "")</f>
        <v>2420.14208984375</v>
      </c>
    </row>
    <row r="687" spans="1:6" x14ac:dyDescent="0.25">
      <c r="A687" s="10">
        <v>44749</v>
      </c>
      <c r="B687" s="7" cm="1">
        <f t="array" ref="B687">IFERROR(INDEX(Stock_DataSet!$G$2:$G$6186, MATCH(1, (Stock_DataSet!$B$2:$B$6186=$A687)*(Stock_DataSet!$A$2:$A$6186=B$1), 0)), "")</f>
        <v>2181.908203125</v>
      </c>
      <c r="C687" s="7" cm="1">
        <f t="array" ref="C687">IFERROR(INDEX(Stock_DataSet!$G$2:$G$6186, MATCH(1, (Stock_DataSet!$B$2:$B$6186=$A687)*(Stock_DataSet!$A$2:$A$6186=C$1), 0)), "")</f>
        <v>3128.32397460937</v>
      </c>
      <c r="D687" s="7" cm="1">
        <f t="array" ref="D687">IFERROR(INDEX(Stock_DataSet!$G$2:$G$6186, MATCH(1, (Stock_DataSet!$B$2:$B$6186=$A687)*(Stock_DataSet!$A$2:$A$6186=D$1), 0)), "")</f>
        <v>1361.38427734375</v>
      </c>
      <c r="E687" s="7" cm="1">
        <f t="array" ref="E687">IFERROR(INDEX(Stock_DataSet!$G$2:$G$6186, MATCH(1, (Stock_DataSet!$B$2:$B$6186=$A687)*(Stock_DataSet!$A$2:$A$6186=E$1), 0)), "")</f>
        <v>1423.91027832031</v>
      </c>
      <c r="F687" s="7" cm="1">
        <f t="array" ref="F687">IFERROR(INDEX(Stock_DataSet!$G$2:$G$6186, MATCH(1, (Stock_DataSet!$B$2:$B$6186=$A687)*(Stock_DataSet!$A$2:$A$6186=F$1), 0)), "")</f>
        <v>2395.48950195312</v>
      </c>
    </row>
    <row r="688" spans="1:6" x14ac:dyDescent="0.25">
      <c r="A688" s="10">
        <v>44750</v>
      </c>
      <c r="B688" s="7" cm="1">
        <f t="array" ref="B688">IFERROR(INDEX(Stock_DataSet!$G$2:$G$6186, MATCH(1, (Stock_DataSet!$B$2:$B$6186=$A688)*(Stock_DataSet!$A$2:$A$6186=B$1), 0)), "")</f>
        <v>2184.92333984375</v>
      </c>
      <c r="C688" s="7" cm="1">
        <f t="array" ref="C688">IFERROR(INDEX(Stock_DataSet!$G$2:$G$6186, MATCH(1, (Stock_DataSet!$B$2:$B$6186=$A688)*(Stock_DataSet!$A$2:$A$6186=C$1), 0)), "")</f>
        <v>3107.0107421875</v>
      </c>
      <c r="D688" s="7" cm="1">
        <f t="array" ref="D688">IFERROR(INDEX(Stock_DataSet!$G$2:$G$6186, MATCH(1, (Stock_DataSet!$B$2:$B$6186=$A688)*(Stock_DataSet!$A$2:$A$6186=D$1), 0)), "")</f>
        <v>1362.65222167968</v>
      </c>
      <c r="E688" s="7" cm="1">
        <f t="array" ref="E688">IFERROR(INDEX(Stock_DataSet!$G$2:$G$6186, MATCH(1, (Stock_DataSet!$B$2:$B$6186=$A688)*(Stock_DataSet!$A$2:$A$6186=E$1), 0)), "")</f>
        <v>1438.87426757812</v>
      </c>
      <c r="F688" s="7" cm="1">
        <f t="array" ref="F688">IFERROR(INDEX(Stock_DataSet!$G$2:$G$6186, MATCH(1, (Stock_DataSet!$B$2:$B$6186=$A688)*(Stock_DataSet!$A$2:$A$6186=F$1), 0)), "")</f>
        <v>2418.64111328125</v>
      </c>
    </row>
    <row r="689" spans="1:6" x14ac:dyDescent="0.25">
      <c r="A689" s="10">
        <v>44753</v>
      </c>
      <c r="B689" s="7" cm="1">
        <f t="array" ref="B689">IFERROR(INDEX(Stock_DataSet!$G$2:$G$6186, MATCH(1, (Stock_DataSet!$B$2:$B$6186=$A689)*(Stock_DataSet!$A$2:$A$6186=B$1), 0)), "")</f>
        <v>2214.6171875</v>
      </c>
      <c r="C689" s="7" cm="1">
        <f t="array" ref="C689">IFERROR(INDEX(Stock_DataSet!$G$2:$G$6186, MATCH(1, (Stock_DataSet!$B$2:$B$6186=$A689)*(Stock_DataSet!$A$2:$A$6186=C$1), 0)), "")</f>
        <v>2962.71875</v>
      </c>
      <c r="D689" s="7" cm="1">
        <f t="array" ref="D689">IFERROR(INDEX(Stock_DataSet!$G$2:$G$6186, MATCH(1, (Stock_DataSet!$B$2:$B$6186=$A689)*(Stock_DataSet!$A$2:$A$6186=D$1), 0)), "")</f>
        <v>1371.47912597656</v>
      </c>
      <c r="E689" s="7" cm="1">
        <f t="array" ref="E689">IFERROR(INDEX(Stock_DataSet!$G$2:$G$6186, MATCH(1, (Stock_DataSet!$B$2:$B$6186=$A689)*(Stock_DataSet!$A$2:$A$6186=E$1), 0)), "")</f>
        <v>1399.63525390625</v>
      </c>
      <c r="F689" s="7" cm="1">
        <f t="array" ref="F689">IFERROR(INDEX(Stock_DataSet!$G$2:$G$6186, MATCH(1, (Stock_DataSet!$B$2:$B$6186=$A689)*(Stock_DataSet!$A$2:$A$6186=F$1), 0)), "")</f>
        <v>2412.58666992187</v>
      </c>
    </row>
    <row r="690" spans="1:6" x14ac:dyDescent="0.25">
      <c r="A690" s="10">
        <v>44754</v>
      </c>
      <c r="B690" s="7" cm="1">
        <f t="array" ref="B690">IFERROR(INDEX(Stock_DataSet!$G$2:$G$6186, MATCH(1, (Stock_DataSet!$B$2:$B$6186=$A690)*(Stock_DataSet!$A$2:$A$6186=B$1), 0)), "")</f>
        <v>2211.46484375</v>
      </c>
      <c r="C690" s="7" cm="1">
        <f t="array" ref="C690">IFERROR(INDEX(Stock_DataSet!$G$2:$G$6186, MATCH(1, (Stock_DataSet!$B$2:$B$6186=$A690)*(Stock_DataSet!$A$2:$A$6186=C$1), 0)), "")</f>
        <v>2935.03100585937</v>
      </c>
      <c r="D690" s="7" cm="1">
        <f t="array" ref="D690">IFERROR(INDEX(Stock_DataSet!$G$2:$G$6186, MATCH(1, (Stock_DataSet!$B$2:$B$6186=$A690)*(Stock_DataSet!$A$2:$A$6186=D$1), 0)), "")</f>
        <v>1357.48303222656</v>
      </c>
      <c r="E690" s="7" cm="1">
        <f t="array" ref="E690">IFERROR(INDEX(Stock_DataSet!$G$2:$G$6186, MATCH(1, (Stock_DataSet!$B$2:$B$6186=$A690)*(Stock_DataSet!$A$2:$A$6186=E$1), 0)), "")</f>
        <v>1366.80944824218</v>
      </c>
      <c r="F690" s="7" cm="1">
        <f t="array" ref="F690">IFERROR(INDEX(Stock_DataSet!$G$2:$G$6186, MATCH(1, (Stock_DataSet!$B$2:$B$6186=$A690)*(Stock_DataSet!$A$2:$A$6186=F$1), 0)), "")</f>
        <v>2372.822265625</v>
      </c>
    </row>
    <row r="691" spans="1:6" x14ac:dyDescent="0.25">
      <c r="A691" s="10">
        <v>44755</v>
      </c>
      <c r="B691" s="7" cm="1">
        <f t="array" ref="B691">IFERROR(INDEX(Stock_DataSet!$G$2:$G$6186, MATCH(1, (Stock_DataSet!$B$2:$B$6186=$A691)*(Stock_DataSet!$A$2:$A$6186=B$1), 0)), "")</f>
        <v>2172.26904296875</v>
      </c>
      <c r="C691" s="7" cm="1">
        <f t="array" ref="C691">IFERROR(INDEX(Stock_DataSet!$G$2:$G$6186, MATCH(1, (Stock_DataSet!$B$2:$B$6186=$A691)*(Stock_DataSet!$A$2:$A$6186=C$1), 0)), "")</f>
        <v>2891.31079101562</v>
      </c>
      <c r="D691" s="7" cm="1">
        <f t="array" ref="D691">IFERROR(INDEX(Stock_DataSet!$G$2:$G$6186, MATCH(1, (Stock_DataSet!$B$2:$B$6186=$A691)*(Stock_DataSet!$A$2:$A$6186=D$1), 0)), "")</f>
        <v>1324.36999511718</v>
      </c>
      <c r="E691" s="7" cm="1">
        <f t="array" ref="E691">IFERROR(INDEX(Stock_DataSet!$G$2:$G$6186, MATCH(1, (Stock_DataSet!$B$2:$B$6186=$A691)*(Stock_DataSet!$A$2:$A$6186=E$1), 0)), "")</f>
        <v>1372.36743164062</v>
      </c>
      <c r="F691" s="7" cm="1">
        <f t="array" ref="F691">IFERROR(INDEX(Stock_DataSet!$G$2:$G$6186, MATCH(1, (Stock_DataSet!$B$2:$B$6186=$A691)*(Stock_DataSet!$A$2:$A$6186=F$1), 0)), "")</f>
        <v>2419.5126953125</v>
      </c>
    </row>
    <row r="692" spans="1:6" x14ac:dyDescent="0.25">
      <c r="A692" s="10">
        <v>44756</v>
      </c>
      <c r="B692" s="7" cm="1">
        <f t="array" ref="B692">IFERROR(INDEX(Stock_DataSet!$G$2:$G$6186, MATCH(1, (Stock_DataSet!$B$2:$B$6186=$A692)*(Stock_DataSet!$A$2:$A$6186=B$1), 0)), "")</f>
        <v>2190.1767578125</v>
      </c>
      <c r="C692" s="7" cm="1">
        <f t="array" ref="C692">IFERROR(INDEX(Stock_DataSet!$G$2:$G$6186, MATCH(1, (Stock_DataSet!$B$2:$B$6186=$A692)*(Stock_DataSet!$A$2:$A$6186=C$1), 0)), "")</f>
        <v>2860.78271484375</v>
      </c>
      <c r="D692" s="7" cm="1">
        <f t="array" ref="D692">IFERROR(INDEX(Stock_DataSet!$G$2:$G$6186, MATCH(1, (Stock_DataSet!$B$2:$B$6186=$A692)*(Stock_DataSet!$A$2:$A$6186=D$1), 0)), "")</f>
        <v>1317.73779296875</v>
      </c>
      <c r="E692" s="7" cm="1">
        <f t="array" ref="E692">IFERROR(INDEX(Stock_DataSet!$G$2:$G$6186, MATCH(1, (Stock_DataSet!$B$2:$B$6186=$A692)*(Stock_DataSet!$A$2:$A$6186=E$1), 0)), "")</f>
        <v>1357.5458984375</v>
      </c>
      <c r="F692" s="7" cm="1">
        <f t="array" ref="F692">IFERROR(INDEX(Stock_DataSet!$G$2:$G$6186, MATCH(1, (Stock_DataSet!$B$2:$B$6186=$A692)*(Stock_DataSet!$A$2:$A$6186=F$1), 0)), "")</f>
        <v>2419.56103515625</v>
      </c>
    </row>
    <row r="693" spans="1:6" x14ac:dyDescent="0.25">
      <c r="A693" s="10">
        <v>44757</v>
      </c>
      <c r="B693" s="7" cm="1">
        <f t="array" ref="B693">IFERROR(INDEX(Stock_DataSet!$G$2:$G$6186, MATCH(1, (Stock_DataSet!$B$2:$B$6186=$A693)*(Stock_DataSet!$A$2:$A$6186=B$1), 0)), "")</f>
        <v>2194.42529296875</v>
      </c>
      <c r="C693" s="7" cm="1">
        <f t="array" ref="C693">IFERROR(INDEX(Stock_DataSet!$G$2:$G$6186, MATCH(1, (Stock_DataSet!$B$2:$B$6186=$A693)*(Stock_DataSet!$A$2:$A$6186=C$1), 0)), "")</f>
        <v>2856.82348632812</v>
      </c>
      <c r="D693" s="7" cm="1">
        <f t="array" ref="D693">IFERROR(INDEX(Stock_DataSet!$G$2:$G$6186, MATCH(1, (Stock_DataSet!$B$2:$B$6186=$A693)*(Stock_DataSet!$A$2:$A$6186=D$1), 0)), "")</f>
        <v>1328.46655273437</v>
      </c>
      <c r="E693" s="7" cm="1">
        <f t="array" ref="E693">IFERROR(INDEX(Stock_DataSet!$G$2:$G$6186, MATCH(1, (Stock_DataSet!$B$2:$B$6186=$A693)*(Stock_DataSet!$A$2:$A$6186=E$1), 0)), "")</f>
        <v>1358.97106933593</v>
      </c>
      <c r="F693" s="7" cm="1">
        <f t="array" ref="F693">IFERROR(INDEX(Stock_DataSet!$G$2:$G$6186, MATCH(1, (Stock_DataSet!$B$2:$B$6186=$A693)*(Stock_DataSet!$A$2:$A$6186=F$1), 0)), "")</f>
        <v>2488.04638671875</v>
      </c>
    </row>
    <row r="694" spans="1:6" x14ac:dyDescent="0.25">
      <c r="A694" s="10">
        <v>44760</v>
      </c>
      <c r="B694" s="7" cm="1">
        <f t="array" ref="B694">IFERROR(INDEX(Stock_DataSet!$G$2:$G$6186, MATCH(1, (Stock_DataSet!$B$2:$B$6186=$A694)*(Stock_DataSet!$A$2:$A$6186=B$1), 0)), "")</f>
        <v>2213.10961914062</v>
      </c>
      <c r="C694" s="7" cm="1">
        <f t="array" ref="C694">IFERROR(INDEX(Stock_DataSet!$G$2:$G$6186, MATCH(1, (Stock_DataSet!$B$2:$B$6186=$A694)*(Stock_DataSet!$A$2:$A$6186=C$1), 0)), "")</f>
        <v>2922.5537109375</v>
      </c>
      <c r="D694" s="7" cm="1">
        <f t="array" ref="D694">IFERROR(INDEX(Stock_DataSet!$G$2:$G$6186, MATCH(1, (Stock_DataSet!$B$2:$B$6186=$A694)*(Stock_DataSet!$A$2:$A$6186=D$1), 0)), "")</f>
        <v>1314.32409667968</v>
      </c>
      <c r="E694" s="7" cm="1">
        <f t="array" ref="E694">IFERROR(INDEX(Stock_DataSet!$G$2:$G$6186, MATCH(1, (Stock_DataSet!$B$2:$B$6186=$A694)*(Stock_DataSet!$A$2:$A$6186=E$1), 0)), "")</f>
        <v>1415.54943847656</v>
      </c>
      <c r="F694" s="7" cm="1">
        <f t="array" ref="F694">IFERROR(INDEX(Stock_DataSet!$G$2:$G$6186, MATCH(1, (Stock_DataSet!$B$2:$B$6186=$A694)*(Stock_DataSet!$A$2:$A$6186=F$1), 0)), "")</f>
        <v>2473.51635742187</v>
      </c>
    </row>
    <row r="695" spans="1:6" x14ac:dyDescent="0.25">
      <c r="A695" s="10">
        <v>44761</v>
      </c>
      <c r="B695" s="7" cm="1">
        <f t="array" ref="B695">IFERROR(INDEX(Stock_DataSet!$G$2:$G$6186, MATCH(1, (Stock_DataSet!$B$2:$B$6186=$A695)*(Stock_DataSet!$A$2:$A$6186=B$1), 0)), "")</f>
        <v>2226.67749023437</v>
      </c>
      <c r="C695" s="7" cm="1">
        <f t="array" ref="C695">IFERROR(INDEX(Stock_DataSet!$G$2:$G$6186, MATCH(1, (Stock_DataSet!$B$2:$B$6186=$A695)*(Stock_DataSet!$A$2:$A$6186=C$1), 0)), "")</f>
        <v>2932.80908203125</v>
      </c>
      <c r="D695" s="7" cm="1">
        <f t="array" ref="D695">IFERROR(INDEX(Stock_DataSet!$G$2:$G$6186, MATCH(1, (Stock_DataSet!$B$2:$B$6186=$A695)*(Stock_DataSet!$A$2:$A$6186=D$1), 0)), "")</f>
        <v>1314.81164550781</v>
      </c>
      <c r="E695" s="7" cm="1">
        <f t="array" ref="E695">IFERROR(INDEX(Stock_DataSet!$G$2:$G$6186, MATCH(1, (Stock_DataSet!$B$2:$B$6186=$A695)*(Stock_DataSet!$A$2:$A$6186=E$1), 0)), "")</f>
        <v>1410.08630371093</v>
      </c>
      <c r="F695" s="7" cm="1">
        <f t="array" ref="F695">IFERROR(INDEX(Stock_DataSet!$G$2:$G$6186, MATCH(1, (Stock_DataSet!$B$2:$B$6186=$A695)*(Stock_DataSet!$A$2:$A$6186=F$1), 0)), "")</f>
        <v>2487.513671875</v>
      </c>
    </row>
    <row r="696" spans="1:6" x14ac:dyDescent="0.25">
      <c r="A696" s="10">
        <v>44762</v>
      </c>
      <c r="B696" s="7" cm="1">
        <f t="array" ref="B696">IFERROR(INDEX(Stock_DataSet!$G$2:$G$6186, MATCH(1, (Stock_DataSet!$B$2:$B$6186=$A696)*(Stock_DataSet!$A$2:$A$6186=B$1), 0)), "")</f>
        <v>2286.88745117187</v>
      </c>
      <c r="C696" s="7" cm="1">
        <f t="array" ref="C696">IFERROR(INDEX(Stock_DataSet!$G$2:$G$6186, MATCH(1, (Stock_DataSet!$B$2:$B$6186=$A696)*(Stock_DataSet!$A$2:$A$6186=C$1), 0)), "")</f>
        <v>3019.1923828125</v>
      </c>
      <c r="D696" s="7" cm="1">
        <f t="array" ref="D696">IFERROR(INDEX(Stock_DataSet!$G$2:$G$6186, MATCH(1, (Stock_DataSet!$B$2:$B$6186=$A696)*(Stock_DataSet!$A$2:$A$6186=D$1), 0)), "")</f>
        <v>1331.39245605468</v>
      </c>
      <c r="E696" s="7" cm="1">
        <f t="array" ref="E696">IFERROR(INDEX(Stock_DataSet!$G$2:$G$6186, MATCH(1, (Stock_DataSet!$B$2:$B$6186=$A696)*(Stock_DataSet!$A$2:$A$6186=E$1), 0)), "")</f>
        <v>1439.68176269531</v>
      </c>
      <c r="F696" s="7" cm="1">
        <f t="array" ref="F696">IFERROR(INDEX(Stock_DataSet!$G$2:$G$6186, MATCH(1, (Stock_DataSet!$B$2:$B$6186=$A696)*(Stock_DataSet!$A$2:$A$6186=F$1), 0)), "")</f>
        <v>2522.9189453125</v>
      </c>
    </row>
    <row r="697" spans="1:6" x14ac:dyDescent="0.25">
      <c r="A697" s="10">
        <v>44763</v>
      </c>
      <c r="B697" s="7" cm="1">
        <f t="array" ref="B697">IFERROR(INDEX(Stock_DataSet!$G$2:$G$6186, MATCH(1, (Stock_DataSet!$B$2:$B$6186=$A697)*(Stock_DataSet!$A$2:$A$6186=B$1), 0)), "")</f>
        <v>2271.62915039062</v>
      </c>
      <c r="C697" s="7" cm="1">
        <f t="array" ref="C697">IFERROR(INDEX(Stock_DataSet!$G$2:$G$6186, MATCH(1, (Stock_DataSet!$B$2:$B$6186=$A697)*(Stock_DataSet!$A$2:$A$6186=C$1), 0)), "")</f>
        <v>3031.1181640625</v>
      </c>
      <c r="D697" s="7" cm="1">
        <f t="array" ref="D697">IFERROR(INDEX(Stock_DataSet!$G$2:$G$6186, MATCH(1, (Stock_DataSet!$B$2:$B$6186=$A697)*(Stock_DataSet!$A$2:$A$6186=D$1), 0)), "")</f>
        <v>1327.19848632812</v>
      </c>
      <c r="E697" s="7" cm="1">
        <f t="array" ref="E697">IFERROR(INDEX(Stock_DataSet!$G$2:$G$6186, MATCH(1, (Stock_DataSet!$B$2:$B$6186=$A697)*(Stock_DataSet!$A$2:$A$6186=E$1), 0)), "")</f>
        <v>1456.40356445312</v>
      </c>
      <c r="F697" s="7" cm="1">
        <f t="array" ref="F697">IFERROR(INDEX(Stock_DataSet!$G$2:$G$6186, MATCH(1, (Stock_DataSet!$B$2:$B$6186=$A697)*(Stock_DataSet!$A$2:$A$6186=F$1), 0)), "")</f>
        <v>2525.7763671875</v>
      </c>
    </row>
    <row r="698" spans="1:6" x14ac:dyDescent="0.25">
      <c r="A698" s="10">
        <v>44764</v>
      </c>
      <c r="B698" s="7" cm="1">
        <f t="array" ref="B698">IFERROR(INDEX(Stock_DataSet!$G$2:$G$6186, MATCH(1, (Stock_DataSet!$B$2:$B$6186=$A698)*(Stock_DataSet!$A$2:$A$6186=B$1), 0)), "")</f>
        <v>2286.97875976562</v>
      </c>
      <c r="C698" s="7" cm="1">
        <f t="array" ref="C698">IFERROR(INDEX(Stock_DataSet!$G$2:$G$6186, MATCH(1, (Stock_DataSet!$B$2:$B$6186=$A698)*(Stock_DataSet!$A$2:$A$6186=C$1), 0)), "")</f>
        <v>3025.10791015625</v>
      </c>
      <c r="D698" s="7" cm="1">
        <f t="array" ref="D698">IFERROR(INDEX(Stock_DataSet!$G$2:$G$6186, MATCH(1, (Stock_DataSet!$B$2:$B$6186=$A698)*(Stock_DataSet!$A$2:$A$6186=D$1), 0)), "")</f>
        <v>1358.16564941406</v>
      </c>
      <c r="E698" s="7" cm="1">
        <f t="array" ref="E698">IFERROR(INDEX(Stock_DataSet!$G$2:$G$6186, MATCH(1, (Stock_DataSet!$B$2:$B$6186=$A698)*(Stock_DataSet!$A$2:$A$6186=E$1), 0)), "")</f>
        <v>1431.13110351562</v>
      </c>
      <c r="F698" s="7" cm="1">
        <f t="array" ref="F698">IFERROR(INDEX(Stock_DataSet!$G$2:$G$6186, MATCH(1, (Stock_DataSet!$B$2:$B$6186=$A698)*(Stock_DataSet!$A$2:$A$6186=F$1), 0)), "")</f>
        <v>2557.88842773437</v>
      </c>
    </row>
    <row r="699" spans="1:6" x14ac:dyDescent="0.25">
      <c r="A699" s="10">
        <v>44767</v>
      </c>
      <c r="B699" s="7" cm="1">
        <f t="array" ref="B699">IFERROR(INDEX(Stock_DataSet!$G$2:$G$6186, MATCH(1, (Stock_DataSet!$B$2:$B$6186=$A699)*(Stock_DataSet!$A$2:$A$6186=B$1), 0)), "")</f>
        <v>2211.41918945312</v>
      </c>
      <c r="C699" s="7" cm="1">
        <f t="array" ref="C699">IFERROR(INDEX(Stock_DataSet!$G$2:$G$6186, MATCH(1, (Stock_DataSet!$B$2:$B$6186=$A699)*(Stock_DataSet!$A$2:$A$6186=C$1), 0)), "")</f>
        <v>3021.05322265625</v>
      </c>
      <c r="D699" s="7" cm="1">
        <f t="array" ref="D699">IFERROR(INDEX(Stock_DataSet!$G$2:$G$6186, MATCH(1, (Stock_DataSet!$B$2:$B$6186=$A699)*(Stock_DataSet!$A$2:$A$6186=D$1), 0)), "")</f>
        <v>1362.16455078125</v>
      </c>
      <c r="E699" s="7" cm="1">
        <f t="array" ref="E699">IFERROR(INDEX(Stock_DataSet!$G$2:$G$6186, MATCH(1, (Stock_DataSet!$B$2:$B$6186=$A699)*(Stock_DataSet!$A$2:$A$6186=E$1), 0)), "")</f>
        <v>1428.56579589843</v>
      </c>
      <c r="F699" s="7" cm="1">
        <f t="array" ref="F699">IFERROR(INDEX(Stock_DataSet!$G$2:$G$6186, MATCH(1, (Stock_DataSet!$B$2:$B$6186=$A699)*(Stock_DataSet!$A$2:$A$6186=F$1), 0)), "")</f>
        <v>2541.42065429687</v>
      </c>
    </row>
    <row r="700" spans="1:6" x14ac:dyDescent="0.25">
      <c r="A700" s="10">
        <v>44768</v>
      </c>
      <c r="B700" s="7" cm="1">
        <f t="array" ref="B700">IFERROR(INDEX(Stock_DataSet!$G$2:$G$6186, MATCH(1, (Stock_DataSet!$B$2:$B$6186=$A700)*(Stock_DataSet!$A$2:$A$6186=B$1), 0)), "")</f>
        <v>2212.42407226562</v>
      </c>
      <c r="C700" s="7" cm="1">
        <f t="array" ref="C700">IFERROR(INDEX(Stock_DataSet!$G$2:$G$6186, MATCH(1, (Stock_DataSet!$B$2:$B$6186=$A700)*(Stock_DataSet!$A$2:$A$6186=C$1), 0)), "")</f>
        <v>2972.54296875</v>
      </c>
      <c r="D700" s="7" cm="1">
        <f t="array" ref="D700">IFERROR(INDEX(Stock_DataSet!$G$2:$G$6186, MATCH(1, (Stock_DataSet!$B$2:$B$6186=$A700)*(Stock_DataSet!$A$2:$A$6186=D$1), 0)), "")</f>
        <v>1359.38488769531</v>
      </c>
      <c r="E700" s="7" cm="1">
        <f t="array" ref="E700">IFERROR(INDEX(Stock_DataSet!$G$2:$G$6186, MATCH(1, (Stock_DataSet!$B$2:$B$6186=$A700)*(Stock_DataSet!$A$2:$A$6186=E$1), 0)), "")</f>
        <v>1378.73315429687</v>
      </c>
      <c r="F700" s="7" cm="1">
        <f t="array" ref="F700">IFERROR(INDEX(Stock_DataSet!$G$2:$G$6186, MATCH(1, (Stock_DataSet!$B$2:$B$6186=$A700)*(Stock_DataSet!$A$2:$A$6186=F$1), 0)), "")</f>
        <v>2467.31665039062</v>
      </c>
    </row>
    <row r="701" spans="1:6" x14ac:dyDescent="0.25">
      <c r="A701" s="10">
        <v>44769</v>
      </c>
      <c r="B701" s="7" cm="1">
        <f t="array" ref="B701">IFERROR(INDEX(Stock_DataSet!$G$2:$G$6186, MATCH(1, (Stock_DataSet!$B$2:$B$6186=$A701)*(Stock_DataSet!$A$2:$A$6186=B$1), 0)), "")</f>
        <v>2210.32299804687</v>
      </c>
      <c r="C701" s="7" cm="1">
        <f t="array" ref="C701">IFERROR(INDEX(Stock_DataSet!$G$2:$G$6186, MATCH(1, (Stock_DataSet!$B$2:$B$6186=$A701)*(Stock_DataSet!$A$2:$A$6186=C$1), 0)), "")</f>
        <v>3042.13671875</v>
      </c>
      <c r="D701" s="7" cm="1">
        <f t="array" ref="D701">IFERROR(INDEX(Stock_DataSet!$G$2:$G$6186, MATCH(1, (Stock_DataSet!$B$2:$B$6186=$A701)*(Stock_DataSet!$A$2:$A$6186=D$1), 0)), "")</f>
        <v>1369.77221679687</v>
      </c>
      <c r="E701" s="7" cm="1">
        <f t="array" ref="E701">IFERROR(INDEX(Stock_DataSet!$G$2:$G$6186, MATCH(1, (Stock_DataSet!$B$2:$B$6186=$A701)*(Stock_DataSet!$A$2:$A$6186=E$1), 0)), "")</f>
        <v>1397.64013671875</v>
      </c>
      <c r="F701" s="7" cm="1">
        <f t="array" ref="F701">IFERROR(INDEX(Stock_DataSet!$G$2:$G$6186, MATCH(1, (Stock_DataSet!$B$2:$B$6186=$A701)*(Stock_DataSet!$A$2:$A$6186=F$1), 0)), "")</f>
        <v>2501.0751953125</v>
      </c>
    </row>
    <row r="702" spans="1:6" x14ac:dyDescent="0.25">
      <c r="A702" s="10">
        <v>44770</v>
      </c>
      <c r="B702" s="7" cm="1">
        <f t="array" ref="B702">IFERROR(INDEX(Stock_DataSet!$G$2:$G$6186, MATCH(1, (Stock_DataSet!$B$2:$B$6186=$A702)*(Stock_DataSet!$A$2:$A$6186=B$1), 0)), "")</f>
        <v>2244.95043945312</v>
      </c>
      <c r="C702" s="7" cm="1">
        <f t="array" ref="C702">IFERROR(INDEX(Stock_DataSet!$G$2:$G$6186, MATCH(1, (Stock_DataSet!$B$2:$B$6186=$A702)*(Stock_DataSet!$A$2:$A$6186=C$1), 0)), "")</f>
        <v>3110.48999023437</v>
      </c>
      <c r="D702" s="7" cm="1">
        <f t="array" ref="D702">IFERROR(INDEX(Stock_DataSet!$G$2:$G$6186, MATCH(1, (Stock_DataSet!$B$2:$B$6186=$A702)*(Stock_DataSet!$A$2:$A$6186=D$1), 0)), "")</f>
        <v>1381.91528320312</v>
      </c>
      <c r="E702" s="7" cm="1">
        <f t="array" ref="E702">IFERROR(INDEX(Stock_DataSet!$G$2:$G$6186, MATCH(1, (Stock_DataSet!$B$2:$B$6186=$A702)*(Stock_DataSet!$A$2:$A$6186=E$1), 0)), "")</f>
        <v>1441.67712402343</v>
      </c>
      <c r="F702" s="7" cm="1">
        <f t="array" ref="F702">IFERROR(INDEX(Stock_DataSet!$G$2:$G$6186, MATCH(1, (Stock_DataSet!$B$2:$B$6186=$A702)*(Stock_DataSet!$A$2:$A$6186=F$1), 0)), "")</f>
        <v>2538.03051757812</v>
      </c>
    </row>
    <row r="703" spans="1:6" x14ac:dyDescent="0.25">
      <c r="A703" s="10">
        <v>44771</v>
      </c>
      <c r="B703" s="7" cm="1">
        <f t="array" ref="B703">IFERROR(INDEX(Stock_DataSet!$G$2:$G$6186, MATCH(1, (Stock_DataSet!$B$2:$B$6186=$A703)*(Stock_DataSet!$A$2:$A$6186=B$1), 0)), "")</f>
        <v>2292.78051757812</v>
      </c>
      <c r="C703" s="7" cm="1">
        <f t="array" ref="C703">IFERROR(INDEX(Stock_DataSet!$G$2:$G$6186, MATCH(1, (Stock_DataSet!$B$2:$B$6186=$A703)*(Stock_DataSet!$A$2:$A$6186=C$1), 0)), "")</f>
        <v>3149.98486328125</v>
      </c>
      <c r="D703" s="7" cm="1">
        <f t="array" ref="D703">IFERROR(INDEX(Stock_DataSet!$G$2:$G$6186, MATCH(1, (Stock_DataSet!$B$2:$B$6186=$A703)*(Stock_DataSet!$A$2:$A$6186=D$1), 0)), "")</f>
        <v>1398.83740234375</v>
      </c>
      <c r="E703" s="7" cm="1">
        <f t="array" ref="E703">IFERROR(INDEX(Stock_DataSet!$G$2:$G$6186, MATCH(1, (Stock_DataSet!$B$2:$B$6186=$A703)*(Stock_DataSet!$A$2:$A$6186=E$1), 0)), "")</f>
        <v>1472.36511230468</v>
      </c>
      <c r="F703" s="7" cm="1">
        <f t="array" ref="F703">IFERROR(INDEX(Stock_DataSet!$G$2:$G$6186, MATCH(1, (Stock_DataSet!$B$2:$B$6186=$A703)*(Stock_DataSet!$A$2:$A$6186=F$1), 0)), "")</f>
        <v>2554.78833007812</v>
      </c>
    </row>
    <row r="704" spans="1:6" x14ac:dyDescent="0.25">
      <c r="A704" s="10">
        <v>44774</v>
      </c>
      <c r="B704" s="7" cm="1">
        <f t="array" ref="B704">IFERROR(INDEX(Stock_DataSet!$G$2:$G$6186, MATCH(1, (Stock_DataSet!$B$2:$B$6186=$A704)*(Stock_DataSet!$A$2:$A$6186=B$1), 0)), "")</f>
        <v>2352.53369140625</v>
      </c>
      <c r="C704" s="7" cm="1">
        <f t="array" ref="C704">IFERROR(INDEX(Stock_DataSet!$G$2:$G$6186, MATCH(1, (Stock_DataSet!$B$2:$B$6186=$A704)*(Stock_DataSet!$A$2:$A$6186=C$1), 0)), "")</f>
        <v>3147.02807617187</v>
      </c>
      <c r="D704" s="7" cm="1">
        <f t="array" ref="D704">IFERROR(INDEX(Stock_DataSet!$G$2:$G$6186, MATCH(1, (Stock_DataSet!$B$2:$B$6186=$A704)*(Stock_DataSet!$A$2:$A$6186=D$1), 0)), "")</f>
        <v>1410.49291992187</v>
      </c>
      <c r="E704" s="7" cm="1">
        <f t="array" ref="E704">IFERROR(INDEX(Stock_DataSet!$G$2:$G$6186, MATCH(1, (Stock_DataSet!$B$2:$B$6186=$A704)*(Stock_DataSet!$A$2:$A$6186=E$1), 0)), "")</f>
        <v>1473.64782714843</v>
      </c>
      <c r="F704" s="7" cm="1">
        <f t="array" ref="F704">IFERROR(INDEX(Stock_DataSet!$G$2:$G$6186, MATCH(1, (Stock_DataSet!$B$2:$B$6186=$A704)*(Stock_DataSet!$A$2:$A$6186=F$1), 0)), "")</f>
        <v>2511.77905273437</v>
      </c>
    </row>
    <row r="705" spans="1:6" x14ac:dyDescent="0.25">
      <c r="A705" s="10">
        <v>44775</v>
      </c>
      <c r="B705" s="7" cm="1">
        <f t="array" ref="B705">IFERROR(INDEX(Stock_DataSet!$G$2:$G$6186, MATCH(1, (Stock_DataSet!$B$2:$B$6186=$A705)*(Stock_DataSet!$A$2:$A$6186=B$1), 0)), "")</f>
        <v>2361.48754882812</v>
      </c>
      <c r="C705" s="7" cm="1">
        <f t="array" ref="C705">IFERROR(INDEX(Stock_DataSet!$G$2:$G$6186, MATCH(1, (Stock_DataSet!$B$2:$B$6186=$A705)*(Stock_DataSet!$A$2:$A$6186=C$1), 0)), "")</f>
        <v>3140.35009765625</v>
      </c>
      <c r="D705" s="7" cm="1">
        <f t="array" ref="D705">IFERROR(INDEX(Stock_DataSet!$G$2:$G$6186, MATCH(1, (Stock_DataSet!$B$2:$B$6186=$A705)*(Stock_DataSet!$A$2:$A$6186=D$1), 0)), "")</f>
        <v>1394.98486328125</v>
      </c>
      <c r="E705" s="7" cm="1">
        <f t="array" ref="E705">IFERROR(INDEX(Stock_DataSet!$G$2:$G$6186, MATCH(1, (Stock_DataSet!$B$2:$B$6186=$A705)*(Stock_DataSet!$A$2:$A$6186=E$1), 0)), "")</f>
        <v>1466.56958007812</v>
      </c>
      <c r="F705" s="7" cm="1">
        <f t="array" ref="F705">IFERROR(INDEX(Stock_DataSet!$G$2:$G$6186, MATCH(1, (Stock_DataSet!$B$2:$B$6186=$A705)*(Stock_DataSet!$A$2:$A$6186=F$1), 0)), "")</f>
        <v>2552.70556640625</v>
      </c>
    </row>
    <row r="706" spans="1:6" x14ac:dyDescent="0.25">
      <c r="A706" s="10">
        <v>44776</v>
      </c>
      <c r="B706" s="7" cm="1">
        <f t="array" ref="B706">IFERROR(INDEX(Stock_DataSet!$G$2:$G$6186, MATCH(1, (Stock_DataSet!$B$2:$B$6186=$A706)*(Stock_DataSet!$A$2:$A$6186=B$1), 0)), "")</f>
        <v>2381.31396484375</v>
      </c>
      <c r="C706" s="7" cm="1">
        <f t="array" ref="C706">IFERROR(INDEX(Stock_DataSet!$G$2:$G$6186, MATCH(1, (Stock_DataSet!$B$2:$B$6186=$A706)*(Stock_DataSet!$A$2:$A$6186=C$1), 0)), "")</f>
        <v>3185.85546875</v>
      </c>
      <c r="D706" s="7" cm="1">
        <f t="array" ref="D706">IFERROR(INDEX(Stock_DataSet!$G$2:$G$6186, MATCH(1, (Stock_DataSet!$B$2:$B$6186=$A706)*(Stock_DataSet!$A$2:$A$6186=D$1), 0)), "")</f>
        <v>1398.25219726562</v>
      </c>
      <c r="E706" s="7" cm="1">
        <f t="array" ref="E706">IFERROR(INDEX(Stock_DataSet!$G$2:$G$6186, MATCH(1, (Stock_DataSet!$B$2:$B$6186=$A706)*(Stock_DataSet!$A$2:$A$6186=E$1), 0)), "")</f>
        <v>1487.94677734375</v>
      </c>
      <c r="F706" s="7" cm="1">
        <f t="array" ref="F706">IFERROR(INDEX(Stock_DataSet!$G$2:$G$6186, MATCH(1, (Stock_DataSet!$B$2:$B$6186=$A706)*(Stock_DataSet!$A$2:$A$6186=F$1), 0)), "")</f>
        <v>2544.08447265625</v>
      </c>
    </row>
    <row r="707" spans="1:6" x14ac:dyDescent="0.25">
      <c r="A707" s="10">
        <v>44777</v>
      </c>
      <c r="B707" s="7" cm="1">
        <f t="array" ref="B707">IFERROR(INDEX(Stock_DataSet!$G$2:$G$6186, MATCH(1, (Stock_DataSet!$B$2:$B$6186=$A707)*(Stock_DataSet!$A$2:$A$6186=B$1), 0)), "")</f>
        <v>2349.83862304687</v>
      </c>
      <c r="C707" s="7" cm="1">
        <f t="array" ref="C707">IFERROR(INDEX(Stock_DataSet!$G$2:$G$6186, MATCH(1, (Stock_DataSet!$B$2:$B$6186=$A707)*(Stock_DataSet!$A$2:$A$6186=C$1), 0)), "")</f>
        <v>3200.5947265625</v>
      </c>
      <c r="D707" s="7" cm="1">
        <f t="array" ref="D707">IFERROR(INDEX(Stock_DataSet!$G$2:$G$6186, MATCH(1, (Stock_DataSet!$B$2:$B$6186=$A707)*(Stock_DataSet!$A$2:$A$6186=D$1), 0)), "")</f>
        <v>1396.59411621093</v>
      </c>
      <c r="E707" s="7" cm="1">
        <f t="array" ref="E707">IFERROR(INDEX(Stock_DataSet!$G$2:$G$6186, MATCH(1, (Stock_DataSet!$B$2:$B$6186=$A707)*(Stock_DataSet!$A$2:$A$6186=E$1), 0)), "")</f>
        <v>1520.06005859375</v>
      </c>
      <c r="F707" s="7" cm="1">
        <f t="array" ref="F707">IFERROR(INDEX(Stock_DataSet!$G$2:$G$6186, MATCH(1, (Stock_DataSet!$B$2:$B$6186=$A707)*(Stock_DataSet!$A$2:$A$6186=F$1), 0)), "")</f>
        <v>2545.63427734375</v>
      </c>
    </row>
    <row r="708" spans="1:6" x14ac:dyDescent="0.25">
      <c r="A708" s="10">
        <v>44778</v>
      </c>
      <c r="B708" s="7" cm="1">
        <f t="array" ref="B708">IFERROR(INDEX(Stock_DataSet!$G$2:$G$6186, MATCH(1, (Stock_DataSet!$B$2:$B$6186=$A708)*(Stock_DataSet!$A$2:$A$6186=B$1), 0)), "")</f>
        <v>2315.21069335937</v>
      </c>
      <c r="C708" s="7" cm="1">
        <f t="array" ref="C708">IFERROR(INDEX(Stock_DataSet!$G$2:$G$6186, MATCH(1, (Stock_DataSet!$B$2:$B$6186=$A708)*(Stock_DataSet!$A$2:$A$6186=C$1), 0)), "")</f>
        <v>3210.23022460937</v>
      </c>
      <c r="D708" s="7" cm="1">
        <f t="array" ref="D708">IFERROR(INDEX(Stock_DataSet!$G$2:$G$6186, MATCH(1, (Stock_DataSet!$B$2:$B$6186=$A708)*(Stock_DataSet!$A$2:$A$6186=D$1), 0)), "")</f>
        <v>1391.86389160156</v>
      </c>
      <c r="E708" s="7" cm="1">
        <f t="array" ref="E708">IFERROR(INDEX(Stock_DataSet!$G$2:$G$6186, MATCH(1, (Stock_DataSet!$B$2:$B$6186=$A708)*(Stock_DataSet!$A$2:$A$6186=E$1), 0)), "")</f>
        <v>1535.97424316406</v>
      </c>
      <c r="F708" s="7" cm="1">
        <f t="array" ref="F708">IFERROR(INDEX(Stock_DataSet!$G$2:$G$6186, MATCH(1, (Stock_DataSet!$B$2:$B$6186=$A708)*(Stock_DataSet!$A$2:$A$6186=F$1), 0)), "")</f>
        <v>2562.53759765625</v>
      </c>
    </row>
    <row r="709" spans="1:6" x14ac:dyDescent="0.25">
      <c r="A709" s="10">
        <v>44781</v>
      </c>
      <c r="B709" s="7" cm="1">
        <f t="array" ref="B709">IFERROR(INDEX(Stock_DataSet!$G$2:$G$6186, MATCH(1, (Stock_DataSet!$B$2:$B$6186=$A709)*(Stock_DataSet!$A$2:$A$6186=B$1), 0)), "")</f>
        <v>2345.49853515625</v>
      </c>
      <c r="C709" s="7" cm="1">
        <f t="array" ref="C709">IFERROR(INDEX(Stock_DataSet!$G$2:$G$6186, MATCH(1, (Stock_DataSet!$B$2:$B$6186=$A709)*(Stock_DataSet!$A$2:$A$6186=C$1), 0)), "")</f>
        <v>3219.197265625</v>
      </c>
      <c r="D709" s="7" cm="1">
        <f t="array" ref="D709">IFERROR(INDEX(Stock_DataSet!$G$2:$G$6186, MATCH(1, (Stock_DataSet!$B$2:$B$6186=$A709)*(Stock_DataSet!$A$2:$A$6186=D$1), 0)), "")</f>
        <v>1426.00085449218</v>
      </c>
      <c r="E709" s="7" cm="1">
        <f t="array" ref="E709">IFERROR(INDEX(Stock_DataSet!$G$2:$G$6186, MATCH(1, (Stock_DataSet!$B$2:$B$6186=$A709)*(Stock_DataSet!$A$2:$A$6186=E$1), 0)), "")</f>
        <v>1538.5869140625</v>
      </c>
      <c r="F709" s="7" cm="1">
        <f t="array" ref="F709">IFERROR(INDEX(Stock_DataSet!$G$2:$G$6186, MATCH(1, (Stock_DataSet!$B$2:$B$6186=$A709)*(Stock_DataSet!$A$2:$A$6186=F$1), 0)), "")</f>
        <v>2567.33276367187</v>
      </c>
    </row>
    <row r="710" spans="1:6" x14ac:dyDescent="0.25">
      <c r="A710" s="10">
        <v>44783</v>
      </c>
      <c r="B710" s="7" cm="1">
        <f t="array" ref="B710">IFERROR(INDEX(Stock_DataSet!$G$2:$G$6186, MATCH(1, (Stock_DataSet!$B$2:$B$6186=$A710)*(Stock_DataSet!$A$2:$A$6186=B$1), 0)), "")</f>
        <v>2359.5234375</v>
      </c>
      <c r="C710" s="7" cm="1">
        <f t="array" ref="C710">IFERROR(INDEX(Stock_DataSet!$G$2:$G$6186, MATCH(1, (Stock_DataSet!$B$2:$B$6186=$A710)*(Stock_DataSet!$A$2:$A$6186=C$1), 0)), "")</f>
        <v>3199.92700195312</v>
      </c>
      <c r="D710" s="7" cm="1">
        <f t="array" ref="D710">IFERROR(INDEX(Stock_DataSet!$G$2:$G$6186, MATCH(1, (Stock_DataSet!$B$2:$B$6186=$A710)*(Stock_DataSet!$A$2:$A$6186=D$1), 0)), "")</f>
        <v>1430.14599609375</v>
      </c>
      <c r="E710" s="7" cm="1">
        <f t="array" ref="E710">IFERROR(INDEX(Stock_DataSet!$G$2:$G$6186, MATCH(1, (Stock_DataSet!$B$2:$B$6186=$A710)*(Stock_DataSet!$A$2:$A$6186=E$1), 0)), "")</f>
        <v>1522.48291015625</v>
      </c>
      <c r="F710" s="7" cm="1">
        <f t="array" ref="F710">IFERROR(INDEX(Stock_DataSet!$G$2:$G$6186, MATCH(1, (Stock_DataSet!$B$2:$B$6186=$A710)*(Stock_DataSet!$A$2:$A$6186=F$1), 0)), "")</f>
        <v>2560.01928710937</v>
      </c>
    </row>
    <row r="711" spans="1:6" x14ac:dyDescent="0.25">
      <c r="A711" s="10">
        <v>44784</v>
      </c>
      <c r="B711" s="7" cm="1">
        <f t="array" ref="B711">IFERROR(INDEX(Stock_DataSet!$G$2:$G$6186, MATCH(1, (Stock_DataSet!$B$2:$B$6186=$A711)*(Stock_DataSet!$A$2:$A$6186=B$1), 0)), "")</f>
        <v>2367.38061523437</v>
      </c>
      <c r="C711" s="7" cm="1">
        <f t="array" ref="C711">IFERROR(INDEX(Stock_DataSet!$G$2:$G$6186, MATCH(1, (Stock_DataSet!$B$2:$B$6186=$A711)*(Stock_DataSet!$A$2:$A$6186=C$1), 0)), "")</f>
        <v>3265.03637695312</v>
      </c>
      <c r="D711" s="7" cm="1">
        <f t="array" ref="D711">IFERROR(INDEX(Stock_DataSet!$G$2:$G$6186, MATCH(1, (Stock_DataSet!$B$2:$B$6186=$A711)*(Stock_DataSet!$A$2:$A$6186=D$1), 0)), "")</f>
        <v>1449.06750488281</v>
      </c>
      <c r="E711" s="7" cm="1">
        <f t="array" ref="E711">IFERROR(INDEX(Stock_DataSet!$G$2:$G$6186, MATCH(1, (Stock_DataSet!$B$2:$B$6186=$A711)*(Stock_DataSet!$A$2:$A$6186=E$1), 0)), "")</f>
        <v>1539.10949707031</v>
      </c>
      <c r="F711" s="7" cm="1">
        <f t="array" ref="F711">IFERROR(INDEX(Stock_DataSet!$G$2:$G$6186, MATCH(1, (Stock_DataSet!$B$2:$B$6186=$A711)*(Stock_DataSet!$A$2:$A$6186=F$1), 0)), "")</f>
        <v>2531.83032226562</v>
      </c>
    </row>
    <row r="712" spans="1:6" x14ac:dyDescent="0.25">
      <c r="A712" s="10">
        <v>44785</v>
      </c>
      <c r="B712" s="7" cm="1">
        <f t="array" ref="B712">IFERROR(INDEX(Stock_DataSet!$G$2:$G$6186, MATCH(1, (Stock_DataSet!$B$2:$B$6186=$A712)*(Stock_DataSet!$A$2:$A$6186=B$1), 0)), "")</f>
        <v>2405.6630859375</v>
      </c>
      <c r="C712" s="7" cm="1">
        <f t="array" ref="C712">IFERROR(INDEX(Stock_DataSet!$G$2:$G$6186, MATCH(1, (Stock_DataSet!$B$2:$B$6186=$A712)*(Stock_DataSet!$A$2:$A$6186=C$1), 0)), "")</f>
        <v>3245.05078125</v>
      </c>
      <c r="D712" s="7" cm="1">
        <f t="array" ref="D712">IFERROR(INDEX(Stock_DataSet!$G$2:$G$6186, MATCH(1, (Stock_DataSet!$B$2:$B$6186=$A712)*(Stock_DataSet!$A$2:$A$6186=D$1), 0)), "")</f>
        <v>1448.53112792968</v>
      </c>
      <c r="E712" s="7" cm="1">
        <f t="array" ref="E712">IFERROR(INDEX(Stock_DataSet!$G$2:$G$6186, MATCH(1, (Stock_DataSet!$B$2:$B$6186=$A712)*(Stock_DataSet!$A$2:$A$6186=E$1), 0)), "")</f>
        <v>1514.54943847656</v>
      </c>
      <c r="F712" s="7" cm="1">
        <f t="array" ref="F712">IFERROR(INDEX(Stock_DataSet!$G$2:$G$6186, MATCH(1, (Stock_DataSet!$B$2:$B$6186=$A712)*(Stock_DataSet!$A$2:$A$6186=F$1), 0)), "")</f>
        <v>2513.66772460937</v>
      </c>
    </row>
    <row r="713" spans="1:6" x14ac:dyDescent="0.25">
      <c r="A713" s="10">
        <v>44789</v>
      </c>
      <c r="B713" s="7" cm="1">
        <f t="array" ref="B713">IFERROR(INDEX(Stock_DataSet!$G$2:$G$6186, MATCH(1, (Stock_DataSet!$B$2:$B$6186=$A713)*(Stock_DataSet!$A$2:$A$6186=B$1), 0)), "")</f>
        <v>2422.38305664062</v>
      </c>
      <c r="C713" s="7" cm="1">
        <f t="array" ref="C713">IFERROR(INDEX(Stock_DataSet!$G$2:$G$6186, MATCH(1, (Stock_DataSet!$B$2:$B$6186=$A713)*(Stock_DataSet!$A$2:$A$6186=C$1), 0)), "")</f>
        <v>3236.60717773437</v>
      </c>
      <c r="D713" s="7" cm="1">
        <f t="array" ref="D713">IFERROR(INDEX(Stock_DataSet!$G$2:$G$6186, MATCH(1, (Stock_DataSet!$B$2:$B$6186=$A713)*(Stock_DataSet!$A$2:$A$6186=D$1), 0)), "")</f>
        <v>1465.11206054687</v>
      </c>
      <c r="E713" s="7" cm="1">
        <f t="array" ref="E713">IFERROR(INDEX(Stock_DataSet!$G$2:$G$6186, MATCH(1, (Stock_DataSet!$B$2:$B$6186=$A713)*(Stock_DataSet!$A$2:$A$6186=E$1), 0)), "")</f>
        <v>1516.7822265625</v>
      </c>
      <c r="F713" s="7" cm="1">
        <f t="array" ref="F713">IFERROR(INDEX(Stock_DataSet!$G$2:$G$6186, MATCH(1, (Stock_DataSet!$B$2:$B$6186=$A713)*(Stock_DataSet!$A$2:$A$6186=F$1), 0)), "")</f>
        <v>2561.66577148437</v>
      </c>
    </row>
    <row r="714" spans="1:6" x14ac:dyDescent="0.25">
      <c r="A714" s="10">
        <v>44790</v>
      </c>
      <c r="B714" s="7" cm="1">
        <f t="array" ref="B714">IFERROR(INDEX(Stock_DataSet!$G$2:$G$6186, MATCH(1, (Stock_DataSet!$B$2:$B$6186=$A714)*(Stock_DataSet!$A$2:$A$6186=B$1), 0)), "")</f>
        <v>2435.03735351562</v>
      </c>
      <c r="C714" s="7" cm="1">
        <f t="array" ref="C714">IFERROR(INDEX(Stock_DataSet!$G$2:$G$6186, MATCH(1, (Stock_DataSet!$B$2:$B$6186=$A714)*(Stock_DataSet!$A$2:$A$6186=C$1), 0)), "")</f>
        <v>3244.62109375</v>
      </c>
      <c r="D714" s="7" cm="1">
        <f t="array" ref="D714">IFERROR(INDEX(Stock_DataSet!$G$2:$G$6186, MATCH(1, (Stock_DataSet!$B$2:$B$6186=$A714)*(Stock_DataSet!$A$2:$A$6186=D$1), 0)), "")</f>
        <v>1472.67102050781</v>
      </c>
      <c r="E714" s="7" cm="1">
        <f t="array" ref="E714">IFERROR(INDEX(Stock_DataSet!$G$2:$G$6186, MATCH(1, (Stock_DataSet!$B$2:$B$6186=$A714)*(Stock_DataSet!$A$2:$A$6186=E$1), 0)), "")</f>
        <v>1526.09326171875</v>
      </c>
      <c r="F714" s="7" cm="1">
        <f t="array" ref="F714">IFERROR(INDEX(Stock_DataSet!$G$2:$G$6186, MATCH(1, (Stock_DataSet!$B$2:$B$6186=$A714)*(Stock_DataSet!$A$2:$A$6186=F$1), 0)), "")</f>
        <v>2600.55834960937</v>
      </c>
    </row>
    <row r="715" spans="1:6" x14ac:dyDescent="0.25">
      <c r="A715" s="10">
        <v>44791</v>
      </c>
      <c r="B715" s="7" cm="1">
        <f t="array" ref="B715">IFERROR(INDEX(Stock_DataSet!$G$2:$G$6186, MATCH(1, (Stock_DataSet!$B$2:$B$6186=$A715)*(Stock_DataSet!$A$2:$A$6186=B$1), 0)), "")</f>
        <v>2439.453125</v>
      </c>
      <c r="C715" s="7" cm="1">
        <f t="array" ref="C715">IFERROR(INDEX(Stock_DataSet!$G$2:$G$6186, MATCH(1, (Stock_DataSet!$B$2:$B$6186=$A715)*(Stock_DataSet!$A$2:$A$6186=C$1), 0)), "")</f>
        <v>3225.6845703125</v>
      </c>
      <c r="D715" s="7" cm="1">
        <f t="array" ref="D715">IFERROR(INDEX(Stock_DataSet!$G$2:$G$6186, MATCH(1, (Stock_DataSet!$B$2:$B$6186=$A715)*(Stock_DataSet!$A$2:$A$6186=D$1), 0)), "")</f>
        <v>1474.42651367187</v>
      </c>
      <c r="E715" s="7" cm="1">
        <f t="array" ref="E715">IFERROR(INDEX(Stock_DataSet!$G$2:$G$6186, MATCH(1, (Stock_DataSet!$B$2:$B$6186=$A715)*(Stock_DataSet!$A$2:$A$6186=E$1), 0)), "")</f>
        <v>1503.95593261718</v>
      </c>
      <c r="F715" s="7" cm="1">
        <f t="array" ref="F715">IFERROR(INDEX(Stock_DataSet!$G$2:$G$6186, MATCH(1, (Stock_DataSet!$B$2:$B$6186=$A715)*(Stock_DataSet!$A$2:$A$6186=F$1), 0)), "")</f>
        <v>2598.03955078125</v>
      </c>
    </row>
    <row r="716" spans="1:6" x14ac:dyDescent="0.25">
      <c r="A716" s="10">
        <v>44792</v>
      </c>
      <c r="B716" s="7" cm="1">
        <f t="array" ref="B716">IFERROR(INDEX(Stock_DataSet!$G$2:$G$6186, MATCH(1, (Stock_DataSet!$B$2:$B$6186=$A716)*(Stock_DataSet!$A$2:$A$6186=B$1), 0)), "")</f>
        <v>2395.95849609375</v>
      </c>
      <c r="C716" s="7" cm="1">
        <f t="array" ref="C716">IFERROR(INDEX(Stock_DataSet!$G$2:$G$6186, MATCH(1, (Stock_DataSet!$B$2:$B$6186=$A716)*(Stock_DataSet!$A$2:$A$6186=C$1), 0)), "")</f>
        <v>3229.97729492187</v>
      </c>
      <c r="D716" s="7" cm="1">
        <f t="array" ref="D716">IFERROR(INDEX(Stock_DataSet!$G$2:$G$6186, MATCH(1, (Stock_DataSet!$B$2:$B$6186=$A716)*(Stock_DataSet!$A$2:$A$6186=D$1), 0)), "")</f>
        <v>1456.23657226562</v>
      </c>
      <c r="E716" s="7" cm="1">
        <f t="array" ref="E716">IFERROR(INDEX(Stock_DataSet!$G$2:$G$6186, MATCH(1, (Stock_DataSet!$B$2:$B$6186=$A716)*(Stock_DataSet!$A$2:$A$6186=E$1), 0)), "")</f>
        <v>1517.39978027343</v>
      </c>
      <c r="F716" s="7" cm="1">
        <f t="array" ref="F716">IFERROR(INDEX(Stock_DataSet!$G$2:$G$6186, MATCH(1, (Stock_DataSet!$B$2:$B$6186=$A716)*(Stock_DataSet!$A$2:$A$6186=F$1), 0)), "")</f>
        <v>2552.02758789062</v>
      </c>
    </row>
    <row r="717" spans="1:6" x14ac:dyDescent="0.25">
      <c r="A717" s="10">
        <v>44795</v>
      </c>
      <c r="B717" s="7" cm="1">
        <f t="array" ref="B717">IFERROR(INDEX(Stock_DataSet!$G$2:$G$6186, MATCH(1, (Stock_DataSet!$B$2:$B$6186=$A717)*(Stock_DataSet!$A$2:$A$6186=B$1), 0)), "")</f>
        <v>2389.31274414062</v>
      </c>
      <c r="C717" s="7" cm="1">
        <f t="array" ref="C717">IFERROR(INDEX(Stock_DataSet!$G$2:$G$6186, MATCH(1, (Stock_DataSet!$B$2:$B$6186=$A717)*(Stock_DataSet!$A$2:$A$6186=C$1), 0)), "")</f>
        <v>3200.21313476562</v>
      </c>
      <c r="D717" s="7" cm="1">
        <f t="array" ref="D717">IFERROR(INDEX(Stock_DataSet!$G$2:$G$6186, MATCH(1, (Stock_DataSet!$B$2:$B$6186=$A717)*(Stock_DataSet!$A$2:$A$6186=D$1), 0)), "")</f>
        <v>1434.09606933593</v>
      </c>
      <c r="E717" s="7" cm="1">
        <f t="array" ref="E717">IFERROR(INDEX(Stock_DataSet!$G$2:$G$6186, MATCH(1, (Stock_DataSet!$B$2:$B$6186=$A717)*(Stock_DataSet!$A$2:$A$6186=E$1), 0)), "")</f>
        <v>1497.02038574218</v>
      </c>
      <c r="F717" s="7" cm="1">
        <f t="array" ref="F717">IFERROR(INDEX(Stock_DataSet!$G$2:$G$6186, MATCH(1, (Stock_DataSet!$B$2:$B$6186=$A717)*(Stock_DataSet!$A$2:$A$6186=F$1), 0)), "")</f>
        <v>2544.42358398437</v>
      </c>
    </row>
    <row r="718" spans="1:6" x14ac:dyDescent="0.25">
      <c r="A718" s="10">
        <v>44796</v>
      </c>
      <c r="B718" s="7" cm="1">
        <f t="array" ref="B718">IFERROR(INDEX(Stock_DataSet!$G$2:$G$6186, MATCH(1, (Stock_DataSet!$B$2:$B$6186=$A718)*(Stock_DataSet!$A$2:$A$6186=B$1), 0)), "")</f>
        <v>2426.16186523437</v>
      </c>
      <c r="C718" s="7" cm="1">
        <f t="array" ref="C718">IFERROR(INDEX(Stock_DataSet!$G$2:$G$6186, MATCH(1, (Stock_DataSet!$B$2:$B$6186=$A718)*(Stock_DataSet!$A$2:$A$6186=C$1), 0)), "")</f>
        <v>3133.48168945312</v>
      </c>
      <c r="D718" s="7" cm="1">
        <f t="array" ref="D718">IFERROR(INDEX(Stock_DataSet!$G$2:$G$6186, MATCH(1, (Stock_DataSet!$B$2:$B$6186=$A718)*(Stock_DataSet!$A$2:$A$6186=D$1), 0)), "")</f>
        <v>1429.65844726562</v>
      </c>
      <c r="E718" s="7" cm="1">
        <f t="array" ref="E718">IFERROR(INDEX(Stock_DataSet!$G$2:$G$6186, MATCH(1, (Stock_DataSet!$B$2:$B$6186=$A718)*(Stock_DataSet!$A$2:$A$6186=E$1), 0)), "")</f>
        <v>1465.42944335937</v>
      </c>
      <c r="F718" s="7" cm="1">
        <f t="array" ref="F718">IFERROR(INDEX(Stock_DataSet!$G$2:$G$6186, MATCH(1, (Stock_DataSet!$B$2:$B$6186=$A718)*(Stock_DataSet!$A$2:$A$6186=F$1), 0)), "")</f>
        <v>2511.53686523437</v>
      </c>
    </row>
    <row r="719" spans="1:6" x14ac:dyDescent="0.25">
      <c r="A719" s="10">
        <v>44797</v>
      </c>
      <c r="B719" s="7" cm="1">
        <f t="array" ref="B719">IFERROR(INDEX(Stock_DataSet!$G$2:$G$6186, MATCH(1, (Stock_DataSet!$B$2:$B$6186=$A719)*(Stock_DataSet!$A$2:$A$6186=B$1), 0)), "")</f>
        <v>2419.69946289062</v>
      </c>
      <c r="C719" s="7" cm="1">
        <f t="array" ref="C719">IFERROR(INDEX(Stock_DataSet!$G$2:$G$6186, MATCH(1, (Stock_DataSet!$B$2:$B$6186=$A719)*(Stock_DataSet!$A$2:$A$6186=C$1), 0)), "")</f>
        <v>3105.5771484375</v>
      </c>
      <c r="D719" s="7" cm="1">
        <f t="array" ref="D719">IFERROR(INDEX(Stock_DataSet!$G$2:$G$6186, MATCH(1, (Stock_DataSet!$B$2:$B$6186=$A719)*(Stock_DataSet!$A$2:$A$6186=D$1), 0)), "")</f>
        <v>1436.53454589843</v>
      </c>
      <c r="E719" s="7" cm="1">
        <f t="array" ref="E719">IFERROR(INDEX(Stock_DataSet!$G$2:$G$6186, MATCH(1, (Stock_DataSet!$B$2:$B$6186=$A719)*(Stock_DataSet!$A$2:$A$6186=E$1), 0)), "")</f>
        <v>1460.77404785156</v>
      </c>
      <c r="F719" s="7" cm="1">
        <f t="array" ref="F719">IFERROR(INDEX(Stock_DataSet!$G$2:$G$6186, MATCH(1, (Stock_DataSet!$B$2:$B$6186=$A719)*(Stock_DataSet!$A$2:$A$6186=F$1), 0)), "")</f>
        <v>2507.17797851562</v>
      </c>
    </row>
    <row r="720" spans="1:6" x14ac:dyDescent="0.25">
      <c r="A720" s="10">
        <v>44798</v>
      </c>
      <c r="B720" s="7" cm="1">
        <f t="array" ref="B720">IFERROR(INDEX(Stock_DataSet!$G$2:$G$6186, MATCH(1, (Stock_DataSet!$B$2:$B$6186=$A720)*(Stock_DataSet!$A$2:$A$6186=B$1), 0)), "")</f>
        <v>2412.64135742187</v>
      </c>
      <c r="C720" s="7" cm="1">
        <f t="array" ref="C720">IFERROR(INDEX(Stock_DataSet!$G$2:$G$6186, MATCH(1, (Stock_DataSet!$B$2:$B$6186=$A720)*(Stock_DataSet!$A$2:$A$6186=C$1), 0)), "")</f>
        <v>3070.13623046875</v>
      </c>
      <c r="D720" s="7" cm="1">
        <f t="array" ref="D720">IFERROR(INDEX(Stock_DataSet!$G$2:$G$6186, MATCH(1, (Stock_DataSet!$B$2:$B$6186=$A720)*(Stock_DataSet!$A$2:$A$6186=D$1), 0)), "")</f>
        <v>1428.73168945312</v>
      </c>
      <c r="E720" s="7" cm="1">
        <f t="array" ref="E720">IFERROR(INDEX(Stock_DataSet!$G$2:$G$6186, MATCH(1, (Stock_DataSet!$B$2:$B$6186=$A720)*(Stock_DataSet!$A$2:$A$6186=E$1), 0)), "")</f>
        <v>1442.3896484375</v>
      </c>
      <c r="F720" s="7" cm="1">
        <f t="array" ref="F720">IFERROR(INDEX(Stock_DataSet!$G$2:$G$6186, MATCH(1, (Stock_DataSet!$B$2:$B$6186=$A720)*(Stock_DataSet!$A$2:$A$6186=F$1), 0)), "")</f>
        <v>2493.56811523437</v>
      </c>
    </row>
    <row r="721" spans="1:6" x14ac:dyDescent="0.25">
      <c r="A721" s="10">
        <v>44799</v>
      </c>
      <c r="B721" s="7" cm="1">
        <f t="array" ref="B721">IFERROR(INDEX(Stock_DataSet!$G$2:$G$6186, MATCH(1, (Stock_DataSet!$B$2:$B$6186=$A721)*(Stock_DataSet!$A$2:$A$6186=B$1), 0)), "")</f>
        <v>2399.76245117187</v>
      </c>
      <c r="C721" s="7" cm="1">
        <f t="array" ref="C721">IFERROR(INDEX(Stock_DataSet!$G$2:$G$6186, MATCH(1, (Stock_DataSet!$B$2:$B$6186=$A721)*(Stock_DataSet!$A$2:$A$6186=C$1), 0)), "")</f>
        <v>3073.9521484375</v>
      </c>
      <c r="D721" s="7" cm="1">
        <f t="array" ref="D721">IFERROR(INDEX(Stock_DataSet!$G$2:$G$6186, MATCH(1, (Stock_DataSet!$B$2:$B$6186=$A721)*(Stock_DataSet!$A$2:$A$6186=D$1), 0)), "")</f>
        <v>1428.9755859375</v>
      </c>
      <c r="E721" s="7" cm="1">
        <f t="array" ref="E721">IFERROR(INDEX(Stock_DataSet!$G$2:$G$6186, MATCH(1, (Stock_DataSet!$B$2:$B$6186=$A721)*(Stock_DataSet!$A$2:$A$6186=E$1), 0)), "")</f>
        <v>1445.61999511718</v>
      </c>
      <c r="F721" s="7" cm="1">
        <f t="array" ref="F721">IFERROR(INDEX(Stock_DataSet!$G$2:$G$6186, MATCH(1, (Stock_DataSet!$B$2:$B$6186=$A721)*(Stock_DataSet!$A$2:$A$6186=F$1), 0)), "")</f>
        <v>2491.00122070312</v>
      </c>
    </row>
    <row r="722" spans="1:6" x14ac:dyDescent="0.25">
      <c r="A722" s="10">
        <v>44802</v>
      </c>
      <c r="B722" s="7" cm="1">
        <f t="array" ref="B722">IFERROR(INDEX(Stock_DataSet!$G$2:$G$6186, MATCH(1, (Stock_DataSet!$B$2:$B$6186=$A722)*(Stock_DataSet!$A$2:$A$6186=B$1), 0)), "")</f>
        <v>2381.10888671875</v>
      </c>
      <c r="C722" s="7" cm="1">
        <f t="array" ref="C722">IFERROR(INDEX(Stock_DataSet!$G$2:$G$6186, MATCH(1, (Stock_DataSet!$B$2:$B$6186=$A722)*(Stock_DataSet!$A$2:$A$6186=C$1), 0)), "")</f>
        <v>2988.42700195312</v>
      </c>
      <c r="D722" s="7" cm="1">
        <f t="array" ref="D722">IFERROR(INDEX(Stock_DataSet!$G$2:$G$6186, MATCH(1, (Stock_DataSet!$B$2:$B$6186=$A722)*(Stock_DataSet!$A$2:$A$6186=D$1), 0)), "")</f>
        <v>1403.90930175781</v>
      </c>
      <c r="E722" s="7" cm="1">
        <f t="array" ref="E722">IFERROR(INDEX(Stock_DataSet!$G$2:$G$6186, MATCH(1, (Stock_DataSet!$B$2:$B$6186=$A722)*(Stock_DataSet!$A$2:$A$6186=E$1), 0)), "")</f>
        <v>1388.80432128906</v>
      </c>
      <c r="F722" s="7" cm="1">
        <f t="array" ref="F722">IFERROR(INDEX(Stock_DataSet!$G$2:$G$6186, MATCH(1, (Stock_DataSet!$B$2:$B$6186=$A722)*(Stock_DataSet!$A$2:$A$6186=F$1), 0)), "")</f>
        <v>2495.11791992187</v>
      </c>
    </row>
    <row r="723" spans="1:6" x14ac:dyDescent="0.25">
      <c r="A723" s="10">
        <v>44803</v>
      </c>
      <c r="B723" s="7" cm="1">
        <f t="array" ref="B723">IFERROR(INDEX(Stock_DataSet!$G$2:$G$6186, MATCH(1, (Stock_DataSet!$B$2:$B$6186=$A723)*(Stock_DataSet!$A$2:$A$6186=B$1), 0)), "")</f>
        <v>2418.04956054687</v>
      </c>
      <c r="C723" s="7" cm="1">
        <f t="array" ref="C723">IFERROR(INDEX(Stock_DataSet!$G$2:$G$6186, MATCH(1, (Stock_DataSet!$B$2:$B$6186=$A723)*(Stock_DataSet!$A$2:$A$6186=C$1), 0)), "")</f>
        <v>3063.41015625</v>
      </c>
      <c r="D723" s="7" cm="1">
        <f t="array" ref="D723">IFERROR(INDEX(Stock_DataSet!$G$2:$G$6186, MATCH(1, (Stock_DataSet!$B$2:$B$6186=$A723)*(Stock_DataSet!$A$2:$A$6186=D$1), 0)), "")</f>
        <v>1449.45776367187</v>
      </c>
      <c r="E723" s="7" cm="1">
        <f t="array" ref="E723">IFERROR(INDEX(Stock_DataSet!$G$2:$G$6186, MATCH(1, (Stock_DataSet!$B$2:$B$6186=$A723)*(Stock_DataSet!$A$2:$A$6186=E$1), 0)), "")</f>
        <v>1418.44714355468</v>
      </c>
      <c r="F723" s="7" cm="1">
        <f t="array" ref="F723">IFERROR(INDEX(Stock_DataSet!$G$2:$G$6186, MATCH(1, (Stock_DataSet!$B$2:$B$6186=$A723)*(Stock_DataSet!$A$2:$A$6186=F$1), 0)), "")</f>
        <v>2576.53515625</v>
      </c>
    </row>
    <row r="724" spans="1:6" x14ac:dyDescent="0.25">
      <c r="A724" s="10">
        <v>44805</v>
      </c>
      <c r="B724" s="7" cm="1">
        <f t="array" ref="B724">IFERROR(INDEX(Stock_DataSet!$G$2:$G$6186, MATCH(1, (Stock_DataSet!$B$2:$B$6186=$A724)*(Stock_DataSet!$A$2:$A$6186=B$1), 0)), "")</f>
        <v>2346.96411132812</v>
      </c>
      <c r="C724" s="7" cm="1">
        <f t="array" ref="C724">IFERROR(INDEX(Stock_DataSet!$G$2:$G$6186, MATCH(1, (Stock_DataSet!$B$2:$B$6186=$A724)*(Stock_DataSet!$A$2:$A$6186=C$1), 0)), "")</f>
        <v>2987.61572265625</v>
      </c>
      <c r="D724" s="7" cm="1">
        <f t="array" ref="D724">IFERROR(INDEX(Stock_DataSet!$G$2:$G$6186, MATCH(1, (Stock_DataSet!$B$2:$B$6186=$A724)*(Stock_DataSet!$A$2:$A$6186=D$1), 0)), "")</f>
        <v>1435.85180664062</v>
      </c>
      <c r="E724" s="7" cm="1">
        <f t="array" ref="E724">IFERROR(INDEX(Stock_DataSet!$G$2:$G$6186, MATCH(1, (Stock_DataSet!$B$2:$B$6186=$A724)*(Stock_DataSet!$A$2:$A$6186=E$1), 0)), "")</f>
        <v>1391.1318359375</v>
      </c>
      <c r="F724" s="7" cm="1">
        <f t="array" ref="F724">IFERROR(INDEX(Stock_DataSet!$G$2:$G$6186, MATCH(1, (Stock_DataSet!$B$2:$B$6186=$A724)*(Stock_DataSet!$A$2:$A$6186=F$1), 0)), "")</f>
        <v>2524.37182617187</v>
      </c>
    </row>
    <row r="725" spans="1:6" x14ac:dyDescent="0.25">
      <c r="A725" s="10">
        <v>44806</v>
      </c>
      <c r="B725" s="7" cm="1">
        <f t="array" ref="B725">IFERROR(INDEX(Stock_DataSet!$G$2:$G$6186, MATCH(1, (Stock_DataSet!$B$2:$B$6186=$A725)*(Stock_DataSet!$A$2:$A$6186=B$1), 0)), "")</f>
        <v>2319.556640625</v>
      </c>
      <c r="C725" s="7" cm="1">
        <f t="array" ref="C725">IFERROR(INDEX(Stock_DataSet!$G$2:$G$6186, MATCH(1, (Stock_DataSet!$B$2:$B$6186=$A725)*(Stock_DataSet!$A$2:$A$6186=C$1), 0)), "")</f>
        <v>2986.37573242187</v>
      </c>
      <c r="D725" s="7" cm="1">
        <f t="array" ref="D725">IFERROR(INDEX(Stock_DataSet!$G$2:$G$6186, MATCH(1, (Stock_DataSet!$B$2:$B$6186=$A725)*(Stock_DataSet!$A$2:$A$6186=D$1), 0)), "")</f>
        <v>1448.87255859375</v>
      </c>
      <c r="E725" s="7" cm="1">
        <f t="array" ref="E725">IFERROR(INDEX(Stock_DataSet!$G$2:$G$6186, MATCH(1, (Stock_DataSet!$B$2:$B$6186=$A725)*(Stock_DataSet!$A$2:$A$6186=E$1), 0)), "")</f>
        <v>1380.49084472656</v>
      </c>
      <c r="F725" s="7" cm="1">
        <f t="array" ref="F725">IFERROR(INDEX(Stock_DataSet!$G$2:$G$6186, MATCH(1, (Stock_DataSet!$B$2:$B$6186=$A725)*(Stock_DataSet!$A$2:$A$6186=F$1), 0)), "")</f>
        <v>2522.046875</v>
      </c>
    </row>
    <row r="726" spans="1:6" x14ac:dyDescent="0.25">
      <c r="A726" s="10">
        <v>44809</v>
      </c>
      <c r="B726" s="7" cm="1">
        <f t="array" ref="B726">IFERROR(INDEX(Stock_DataSet!$G$2:$G$6186, MATCH(1, (Stock_DataSet!$B$2:$B$6186=$A726)*(Stock_DataSet!$A$2:$A$6186=B$1), 0)), "")</f>
        <v>2355.58056640625</v>
      </c>
      <c r="C726" s="7" cm="1">
        <f t="array" ref="C726">IFERROR(INDEX(Stock_DataSet!$G$2:$G$6186, MATCH(1, (Stock_DataSet!$B$2:$B$6186=$A726)*(Stock_DataSet!$A$2:$A$6186=C$1), 0)), "")</f>
        <v>2989.23779296875</v>
      </c>
      <c r="D726" s="7" cm="1">
        <f t="array" ref="D726">IFERROR(INDEX(Stock_DataSet!$G$2:$G$6186, MATCH(1, (Stock_DataSet!$B$2:$B$6186=$A726)*(Stock_DataSet!$A$2:$A$6186=D$1), 0)), "")</f>
        <v>1458.18713378906</v>
      </c>
      <c r="E726" s="7" cm="1">
        <f t="array" ref="E726">IFERROR(INDEX(Stock_DataSet!$G$2:$G$6186, MATCH(1, (Stock_DataSet!$B$2:$B$6186=$A726)*(Stock_DataSet!$A$2:$A$6186=E$1), 0)), "")</f>
        <v>1388.37658691406</v>
      </c>
      <c r="F726" s="7" cm="1">
        <f t="array" ref="F726">IFERROR(INDEX(Stock_DataSet!$G$2:$G$6186, MATCH(1, (Stock_DataSet!$B$2:$B$6186=$A726)*(Stock_DataSet!$A$2:$A$6186=F$1), 0)), "")</f>
        <v>2519.14135742187</v>
      </c>
    </row>
    <row r="727" spans="1:6" x14ac:dyDescent="0.25">
      <c r="A727" s="10">
        <v>44810</v>
      </c>
      <c r="B727" s="7" cm="1">
        <f t="array" ref="B727">IFERROR(INDEX(Stock_DataSet!$G$2:$G$6186, MATCH(1, (Stock_DataSet!$B$2:$B$6186=$A727)*(Stock_DataSet!$A$2:$A$6186=B$1), 0)), "")</f>
        <v>2380.37573242187</v>
      </c>
      <c r="C727" s="7" cm="1">
        <f t="array" ref="C727">IFERROR(INDEX(Stock_DataSet!$G$2:$G$6186, MATCH(1, (Stock_DataSet!$B$2:$B$6186=$A727)*(Stock_DataSet!$A$2:$A$6186=C$1), 0)), "")</f>
        <v>2983.17993164062</v>
      </c>
      <c r="D727" s="7" cm="1">
        <f t="array" ref="D727">IFERROR(INDEX(Stock_DataSet!$G$2:$G$6186, MATCH(1, (Stock_DataSet!$B$2:$B$6186=$A727)*(Stock_DataSet!$A$2:$A$6186=D$1), 0)), "")</f>
        <v>1452.62756347656</v>
      </c>
      <c r="E727" s="7" cm="1">
        <f t="array" ref="E727">IFERROR(INDEX(Stock_DataSet!$G$2:$G$6186, MATCH(1, (Stock_DataSet!$B$2:$B$6186=$A727)*(Stock_DataSet!$A$2:$A$6186=E$1), 0)), "")</f>
        <v>1382.48608398437</v>
      </c>
      <c r="F727" s="7" cm="1">
        <f t="array" ref="F727">IFERROR(INDEX(Stock_DataSet!$G$2:$G$6186, MATCH(1, (Stock_DataSet!$B$2:$B$6186=$A727)*(Stock_DataSet!$A$2:$A$6186=F$1), 0)), "")</f>
        <v>2492.50244140625</v>
      </c>
    </row>
    <row r="728" spans="1:6" x14ac:dyDescent="0.25">
      <c r="A728" s="10">
        <v>44811</v>
      </c>
      <c r="B728" s="7" cm="1">
        <f t="array" ref="B728">IFERROR(INDEX(Stock_DataSet!$G$2:$G$6186, MATCH(1, (Stock_DataSet!$B$2:$B$6186=$A728)*(Stock_DataSet!$A$2:$A$6186=B$1), 0)), "")</f>
        <v>2366.53442382812</v>
      </c>
      <c r="C728" s="7" cm="1">
        <f t="array" ref="C728">IFERROR(INDEX(Stock_DataSet!$G$2:$G$6186, MATCH(1, (Stock_DataSet!$B$2:$B$6186=$A728)*(Stock_DataSet!$A$2:$A$6186=C$1), 0)), "")</f>
        <v>3004.69262695312</v>
      </c>
      <c r="D728" s="7" cm="1">
        <f t="array" ref="D728">IFERROR(INDEX(Stock_DataSet!$G$2:$G$6186, MATCH(1, (Stock_DataSet!$B$2:$B$6186=$A728)*(Stock_DataSet!$A$2:$A$6186=D$1), 0)), "")</f>
        <v>1445.75146484375</v>
      </c>
      <c r="E728" s="7" cm="1">
        <f t="array" ref="E728">IFERROR(INDEX(Stock_DataSet!$G$2:$G$6186, MATCH(1, (Stock_DataSet!$B$2:$B$6186=$A728)*(Stock_DataSet!$A$2:$A$6186=E$1), 0)), "")</f>
        <v>1384.90881347656</v>
      </c>
      <c r="F728" s="7" cm="1">
        <f t="array" ref="F728">IFERROR(INDEX(Stock_DataSet!$G$2:$G$6186, MATCH(1, (Stock_DataSet!$B$2:$B$6186=$A728)*(Stock_DataSet!$A$2:$A$6186=F$1), 0)), "")</f>
        <v>2484.2685546875</v>
      </c>
    </row>
    <row r="729" spans="1:6" x14ac:dyDescent="0.25">
      <c r="A729" s="10">
        <v>44812</v>
      </c>
      <c r="B729" s="7" cm="1">
        <f t="array" ref="B729">IFERROR(INDEX(Stock_DataSet!$G$2:$G$6186, MATCH(1, (Stock_DataSet!$B$2:$B$6186=$A729)*(Stock_DataSet!$A$2:$A$6186=B$1), 0)), "")</f>
        <v>2369.8798828125</v>
      </c>
      <c r="C729" s="7" cm="1">
        <f t="array" ref="C729">IFERROR(INDEX(Stock_DataSet!$G$2:$G$6186, MATCH(1, (Stock_DataSet!$B$2:$B$6186=$A729)*(Stock_DataSet!$A$2:$A$6186=C$1), 0)), "")</f>
        <v>3023.81982421875</v>
      </c>
      <c r="D729" s="7" cm="1">
        <f t="array" ref="D729">IFERROR(INDEX(Stock_DataSet!$G$2:$G$6186, MATCH(1, (Stock_DataSet!$B$2:$B$6186=$A729)*(Stock_DataSet!$A$2:$A$6186=D$1), 0)), "")</f>
        <v>1460.67419433593</v>
      </c>
      <c r="E729" s="7" cm="1">
        <f t="array" ref="E729">IFERROR(INDEX(Stock_DataSet!$G$2:$G$6186, MATCH(1, (Stock_DataSet!$B$2:$B$6186=$A729)*(Stock_DataSet!$A$2:$A$6186=E$1), 0)), "")</f>
        <v>1402.248046875</v>
      </c>
      <c r="F729" s="7" cm="1">
        <f t="array" ref="F729">IFERROR(INDEX(Stock_DataSet!$G$2:$G$6186, MATCH(1, (Stock_DataSet!$B$2:$B$6186=$A729)*(Stock_DataSet!$A$2:$A$6186=F$1), 0)), "")</f>
        <v>2496.42529296875</v>
      </c>
    </row>
    <row r="730" spans="1:6" x14ac:dyDescent="0.25">
      <c r="A730" s="10">
        <v>44813</v>
      </c>
      <c r="B730" s="7" cm="1">
        <f t="array" ref="B730">IFERROR(INDEX(Stock_DataSet!$G$2:$G$6186, MATCH(1, (Stock_DataSet!$B$2:$B$6186=$A730)*(Stock_DataSet!$A$2:$A$6186=B$1), 0)), "")</f>
        <v>2355.12231445312</v>
      </c>
      <c r="C730" s="7" cm="1">
        <f t="array" ref="C730">IFERROR(INDEX(Stock_DataSet!$G$2:$G$6186, MATCH(1, (Stock_DataSet!$B$2:$B$6186=$A730)*(Stock_DataSet!$A$2:$A$6186=C$1), 0)), "")</f>
        <v>3069.61108398437</v>
      </c>
      <c r="D730" s="7" cm="1">
        <f t="array" ref="D730">IFERROR(INDEX(Stock_DataSet!$G$2:$G$6186, MATCH(1, (Stock_DataSet!$B$2:$B$6186=$A730)*(Stock_DataSet!$A$2:$A$6186=D$1), 0)), "")</f>
        <v>1461.64953613281</v>
      </c>
      <c r="E730" s="7" cm="1">
        <f t="array" ref="E730">IFERROR(INDEX(Stock_DataSet!$G$2:$G$6186, MATCH(1, (Stock_DataSet!$B$2:$B$6186=$A730)*(Stock_DataSet!$A$2:$A$6186=E$1), 0)), "")</f>
        <v>1436.21398925781</v>
      </c>
      <c r="F730" s="7" cm="1">
        <f t="array" ref="F730">IFERROR(INDEX(Stock_DataSet!$G$2:$G$6186, MATCH(1, (Stock_DataSet!$B$2:$B$6186=$A730)*(Stock_DataSet!$A$2:$A$6186=F$1), 0)), "")</f>
        <v>2507.61376953125</v>
      </c>
    </row>
    <row r="731" spans="1:6" x14ac:dyDescent="0.25">
      <c r="A731" s="10">
        <v>44816</v>
      </c>
      <c r="B731" s="7" cm="1">
        <f t="array" ref="B731">IFERROR(INDEX(Stock_DataSet!$G$2:$G$6186, MATCH(1, (Stock_DataSet!$B$2:$B$6186=$A731)*(Stock_DataSet!$A$2:$A$6186=B$1), 0)), "")</f>
        <v>2381.4755859375</v>
      </c>
      <c r="C731" s="7" cm="1">
        <f t="array" ref="C731">IFERROR(INDEX(Stock_DataSet!$G$2:$G$6186, MATCH(1, (Stock_DataSet!$B$2:$B$6186=$A731)*(Stock_DataSet!$A$2:$A$6186=C$1), 0)), "")</f>
        <v>3093.7470703125</v>
      </c>
      <c r="D731" s="7" cm="1">
        <f t="array" ref="D731">IFERROR(INDEX(Stock_DataSet!$G$2:$G$6186, MATCH(1, (Stock_DataSet!$B$2:$B$6186=$A731)*(Stock_DataSet!$A$2:$A$6186=D$1), 0)), "")</f>
        <v>1456.72412109375</v>
      </c>
      <c r="E731" s="7" cm="1">
        <f t="array" ref="E731">IFERROR(INDEX(Stock_DataSet!$G$2:$G$6186, MATCH(1, (Stock_DataSet!$B$2:$B$6186=$A731)*(Stock_DataSet!$A$2:$A$6186=E$1), 0)), "")</f>
        <v>1459.53894042968</v>
      </c>
      <c r="F731" s="7" cm="1">
        <f t="array" ref="F731">IFERROR(INDEX(Stock_DataSet!$G$2:$G$6186, MATCH(1, (Stock_DataSet!$B$2:$B$6186=$A731)*(Stock_DataSet!$A$2:$A$6186=F$1), 0)), "")</f>
        <v>2499.57348632812</v>
      </c>
    </row>
    <row r="732" spans="1:6" x14ac:dyDescent="0.25">
      <c r="A732" s="10">
        <v>44817</v>
      </c>
      <c r="B732" s="7" cm="1">
        <f t="array" ref="B732">IFERROR(INDEX(Stock_DataSet!$G$2:$G$6186, MATCH(1, (Stock_DataSet!$B$2:$B$6186=$A732)*(Stock_DataSet!$A$2:$A$6186=B$1), 0)), "")</f>
        <v>2401.36669921875</v>
      </c>
      <c r="C732" s="7" cm="1">
        <f t="array" ref="C732">IFERROR(INDEX(Stock_DataSet!$G$2:$G$6186, MATCH(1, (Stock_DataSet!$B$2:$B$6186=$A732)*(Stock_DataSet!$A$2:$A$6186=C$1), 0)), "")</f>
        <v>3080.77294921875</v>
      </c>
      <c r="D732" s="7" cm="1">
        <f t="array" ref="D732">IFERROR(INDEX(Stock_DataSet!$G$2:$G$6186, MATCH(1, (Stock_DataSet!$B$2:$B$6186=$A732)*(Stock_DataSet!$A$2:$A$6186=D$1), 0)), "")</f>
        <v>1475.7919921875</v>
      </c>
      <c r="E732" s="7" cm="1">
        <f t="array" ref="E732">IFERROR(INDEX(Stock_DataSet!$G$2:$G$6186, MATCH(1, (Stock_DataSet!$B$2:$B$6186=$A732)*(Stock_DataSet!$A$2:$A$6186=E$1), 0)), "")</f>
        <v>1467.85217285156</v>
      </c>
      <c r="F732" s="7" cm="1">
        <f t="array" ref="F732">IFERROR(INDEX(Stock_DataSet!$G$2:$G$6186, MATCH(1, (Stock_DataSet!$B$2:$B$6186=$A732)*(Stock_DataSet!$A$2:$A$6186=F$1), 0)), "")</f>
        <v>2505.57958984375</v>
      </c>
    </row>
    <row r="733" spans="1:6" x14ac:dyDescent="0.25">
      <c r="A733" s="10">
        <v>44818</v>
      </c>
      <c r="B733" s="7" cm="1">
        <f t="array" ref="B733">IFERROR(INDEX(Stock_DataSet!$G$2:$G$6186, MATCH(1, (Stock_DataSet!$B$2:$B$6186=$A733)*(Stock_DataSet!$A$2:$A$6186=B$1), 0)), "")</f>
        <v>2372.58422851562</v>
      </c>
      <c r="C733" s="7" cm="1">
        <f t="array" ref="C733">IFERROR(INDEX(Stock_DataSet!$G$2:$G$6186, MATCH(1, (Stock_DataSet!$B$2:$B$6186=$A733)*(Stock_DataSet!$A$2:$A$6186=C$1), 0)), "")</f>
        <v>2976.8359375</v>
      </c>
      <c r="D733" s="7" cm="1">
        <f t="array" ref="D733">IFERROR(INDEX(Stock_DataSet!$G$2:$G$6186, MATCH(1, (Stock_DataSet!$B$2:$B$6186=$A733)*(Stock_DataSet!$A$2:$A$6186=D$1), 0)), "")</f>
        <v>1490.95861816406</v>
      </c>
      <c r="E733" s="7" cm="1">
        <f t="array" ref="E733">IFERROR(INDEX(Stock_DataSet!$G$2:$G$6186, MATCH(1, (Stock_DataSet!$B$2:$B$6186=$A733)*(Stock_DataSet!$A$2:$A$6186=E$1), 0)), "")</f>
        <v>1401.77307128906</v>
      </c>
      <c r="F733" s="7" cm="1">
        <f t="array" ref="F733">IFERROR(INDEX(Stock_DataSet!$G$2:$G$6186, MATCH(1, (Stock_DataSet!$B$2:$B$6186=$A733)*(Stock_DataSet!$A$2:$A$6186=F$1), 0)), "")</f>
        <v>2490.85571289062</v>
      </c>
    </row>
    <row r="734" spans="1:6" x14ac:dyDescent="0.25">
      <c r="A734" s="10">
        <v>44819</v>
      </c>
      <c r="B734" s="7" cm="1">
        <f t="array" ref="B734">IFERROR(INDEX(Stock_DataSet!$G$2:$G$6186, MATCH(1, (Stock_DataSet!$B$2:$B$6186=$A734)*(Stock_DataSet!$A$2:$A$6186=B$1), 0)), "")</f>
        <v>2349.07250976562</v>
      </c>
      <c r="C734" s="7" cm="1">
        <f t="array" ref="C734">IFERROR(INDEX(Stock_DataSet!$G$2:$G$6186, MATCH(1, (Stock_DataSet!$B$2:$B$6186=$A734)*(Stock_DataSet!$A$2:$A$6186=C$1), 0)), "")</f>
        <v>2961.5244140625</v>
      </c>
      <c r="D734" s="7" cm="1">
        <f t="array" ref="D734">IFERROR(INDEX(Stock_DataSet!$G$2:$G$6186, MATCH(1, (Stock_DataSet!$B$2:$B$6186=$A734)*(Stock_DataSet!$A$2:$A$6186=D$1), 0)), "")</f>
        <v>1483.20471191406</v>
      </c>
      <c r="E734" s="7" cm="1">
        <f t="array" ref="E734">IFERROR(INDEX(Stock_DataSet!$G$2:$G$6186, MATCH(1, (Stock_DataSet!$B$2:$B$6186=$A734)*(Stock_DataSet!$A$2:$A$6186=E$1), 0)), "")</f>
        <v>1361.29895019531</v>
      </c>
      <c r="F734" s="7" cm="1">
        <f t="array" ref="F734">IFERROR(INDEX(Stock_DataSet!$G$2:$G$6186, MATCH(1, (Stock_DataSet!$B$2:$B$6186=$A734)*(Stock_DataSet!$A$2:$A$6186=F$1), 0)), "")</f>
        <v>2480.2001953125</v>
      </c>
    </row>
    <row r="735" spans="1:6" x14ac:dyDescent="0.25">
      <c r="A735" s="10">
        <v>44820</v>
      </c>
      <c r="B735" s="7" cm="1">
        <f t="array" ref="B735">IFERROR(INDEX(Stock_DataSet!$G$2:$G$6186, MATCH(1, (Stock_DataSet!$B$2:$B$6186=$A735)*(Stock_DataSet!$A$2:$A$6186=B$1), 0)), "")</f>
        <v>2290.86572265625</v>
      </c>
      <c r="C735" s="7" cm="1">
        <f t="array" ref="C735">IFERROR(INDEX(Stock_DataSet!$G$2:$G$6186, MATCH(1, (Stock_DataSet!$B$2:$B$6186=$A735)*(Stock_DataSet!$A$2:$A$6186=C$1), 0)), "")</f>
        <v>2870.27465820312</v>
      </c>
      <c r="D735" s="7" cm="1">
        <f t="array" ref="D735">IFERROR(INDEX(Stock_DataSet!$G$2:$G$6186, MATCH(1, (Stock_DataSet!$B$2:$B$6186=$A735)*(Stock_DataSet!$A$2:$A$6186=D$1), 0)), "")</f>
        <v>1455.94384765625</v>
      </c>
      <c r="E735" s="7" cm="1">
        <f t="array" ref="E735">IFERROR(INDEX(Stock_DataSet!$G$2:$G$6186, MATCH(1, (Stock_DataSet!$B$2:$B$6186=$A735)*(Stock_DataSet!$A$2:$A$6186=E$1), 0)), "")</f>
        <v>1308.3310546875</v>
      </c>
      <c r="F735" s="7" cm="1">
        <f t="array" ref="F735">IFERROR(INDEX(Stock_DataSet!$G$2:$G$6186, MATCH(1, (Stock_DataSet!$B$2:$B$6186=$A735)*(Stock_DataSet!$A$2:$A$6186=F$1), 0)), "")</f>
        <v>2448.96020507812</v>
      </c>
    </row>
    <row r="736" spans="1:6" x14ac:dyDescent="0.25">
      <c r="A736" s="10">
        <v>44823</v>
      </c>
      <c r="B736" s="7" cm="1">
        <f t="array" ref="B736">IFERROR(INDEX(Stock_DataSet!$G$2:$G$6186, MATCH(1, (Stock_DataSet!$B$2:$B$6186=$A736)*(Stock_DataSet!$A$2:$A$6186=B$1), 0)), "")</f>
        <v>2293.84497070312</v>
      </c>
      <c r="C736" s="7" cm="1">
        <f t="array" ref="C736">IFERROR(INDEX(Stock_DataSet!$G$2:$G$6186, MATCH(1, (Stock_DataSet!$B$2:$B$6186=$A736)*(Stock_DataSet!$A$2:$A$6186=C$1), 0)), "")</f>
        <v>2889.44995117187</v>
      </c>
      <c r="D736" s="7" cm="1">
        <f t="array" ref="D736">IFERROR(INDEX(Stock_DataSet!$G$2:$G$6186, MATCH(1, (Stock_DataSet!$B$2:$B$6186=$A736)*(Stock_DataSet!$A$2:$A$6186=D$1), 0)), "")</f>
        <v>1465.55102539062</v>
      </c>
      <c r="E736" s="7" cm="1">
        <f t="array" ref="E736">IFERROR(INDEX(Stock_DataSet!$G$2:$G$6186, MATCH(1, (Stock_DataSet!$B$2:$B$6186=$A736)*(Stock_DataSet!$A$2:$A$6186=E$1), 0)), "")</f>
        <v>1320.91967773437</v>
      </c>
      <c r="F736" s="7" cm="1">
        <f t="array" ref="F736">IFERROR(INDEX(Stock_DataSet!$G$2:$G$6186, MATCH(1, (Stock_DataSet!$B$2:$B$6186=$A736)*(Stock_DataSet!$A$2:$A$6186=F$1), 0)), "")</f>
        <v>2498.45971679687</v>
      </c>
    </row>
    <row r="737" spans="1:6" x14ac:dyDescent="0.25">
      <c r="A737" s="10">
        <v>44824</v>
      </c>
      <c r="B737" s="7" cm="1">
        <f t="array" ref="B737">IFERROR(INDEX(Stock_DataSet!$G$2:$G$6186, MATCH(1, (Stock_DataSet!$B$2:$B$6186=$A737)*(Stock_DataSet!$A$2:$A$6186=B$1), 0)), "")</f>
        <v>2294.21142578125</v>
      </c>
      <c r="C737" s="7" cm="1">
        <f t="array" ref="C737">IFERROR(INDEX(Stock_DataSet!$G$2:$G$6186, MATCH(1, (Stock_DataSet!$B$2:$B$6186=$A737)*(Stock_DataSet!$A$2:$A$6186=C$1), 0)), "")</f>
        <v>2900.42114257812</v>
      </c>
      <c r="D737" s="7" cm="1">
        <f t="array" ref="D737">IFERROR(INDEX(Stock_DataSet!$G$2:$G$6186, MATCH(1, (Stock_DataSet!$B$2:$B$6186=$A737)*(Stock_DataSet!$A$2:$A$6186=D$1), 0)), "")</f>
        <v>1483.20471191406</v>
      </c>
      <c r="E737" s="7" cm="1">
        <f t="array" ref="E737">IFERROR(INDEX(Stock_DataSet!$G$2:$G$6186, MATCH(1, (Stock_DataSet!$B$2:$B$6186=$A737)*(Stock_DataSet!$A$2:$A$6186=E$1), 0)), "")</f>
        <v>1319.25708007812</v>
      </c>
      <c r="F737" s="7" cm="1">
        <f t="array" ref="F737">IFERROR(INDEX(Stock_DataSet!$G$2:$G$6186, MATCH(1, (Stock_DataSet!$B$2:$B$6186=$A737)*(Stock_DataSet!$A$2:$A$6186=F$1), 0)), "")</f>
        <v>2502.62524414062</v>
      </c>
    </row>
    <row r="738" spans="1:6" x14ac:dyDescent="0.25">
      <c r="A738" s="10">
        <v>44825</v>
      </c>
      <c r="B738" s="7" cm="1">
        <f t="array" ref="B738">IFERROR(INDEX(Stock_DataSet!$G$2:$G$6186, MATCH(1, (Stock_DataSet!$B$2:$B$6186=$A738)*(Stock_DataSet!$A$2:$A$6186=B$1), 0)), "")</f>
        <v>2300.53637695312</v>
      </c>
      <c r="C738" s="7" cm="1">
        <f t="array" ref="C738">IFERROR(INDEX(Stock_DataSet!$G$2:$G$6186, MATCH(1, (Stock_DataSet!$B$2:$B$6186=$A738)*(Stock_DataSet!$A$2:$A$6186=C$1), 0)), "")</f>
        <v>2863.1201171875</v>
      </c>
      <c r="D738" s="7" cm="1">
        <f t="array" ref="D738">IFERROR(INDEX(Stock_DataSet!$G$2:$G$6186, MATCH(1, (Stock_DataSet!$B$2:$B$6186=$A738)*(Stock_DataSet!$A$2:$A$6186=D$1), 0)), "")</f>
        <v>1480.91259765625</v>
      </c>
      <c r="E738" s="7" cm="1">
        <f t="array" ref="E738">IFERROR(INDEX(Stock_DataSet!$G$2:$G$6186, MATCH(1, (Stock_DataSet!$B$2:$B$6186=$A738)*(Stock_DataSet!$A$2:$A$6186=E$1), 0)), "")</f>
        <v>1308.52099609375</v>
      </c>
      <c r="F738" s="7" cm="1">
        <f t="array" ref="F738">IFERROR(INDEX(Stock_DataSet!$G$2:$G$6186, MATCH(1, (Stock_DataSet!$B$2:$B$6186=$A738)*(Stock_DataSet!$A$2:$A$6186=F$1), 0)), "")</f>
        <v>2541.42065429687</v>
      </c>
    </row>
    <row r="739" spans="1:6" x14ac:dyDescent="0.25">
      <c r="A739" s="10">
        <v>44826</v>
      </c>
      <c r="B739" s="7" cm="1">
        <f t="array" ref="B739">IFERROR(INDEX(Stock_DataSet!$G$2:$G$6186, MATCH(1, (Stock_DataSet!$B$2:$B$6186=$A739)*(Stock_DataSet!$A$2:$A$6186=B$1), 0)), "")</f>
        <v>2278.85791015625</v>
      </c>
      <c r="C739" s="7" cm="1">
        <f t="array" ref="C739">IFERROR(INDEX(Stock_DataSet!$G$2:$G$6186, MATCH(1, (Stock_DataSet!$B$2:$B$6186=$A739)*(Stock_DataSet!$A$2:$A$6186=C$1), 0)), "")</f>
        <v>2869.03466796875</v>
      </c>
      <c r="D739" s="7" cm="1">
        <f t="array" ref="D739">IFERROR(INDEX(Stock_DataSet!$G$2:$G$6186, MATCH(1, (Stock_DataSet!$B$2:$B$6186=$A739)*(Stock_DataSet!$A$2:$A$6186=D$1), 0)), "")</f>
        <v>1449.36022949218</v>
      </c>
      <c r="E739" s="7" cm="1">
        <f t="array" ref="E739">IFERROR(INDEX(Stock_DataSet!$G$2:$G$6186, MATCH(1, (Stock_DataSet!$B$2:$B$6186=$A739)*(Stock_DataSet!$A$2:$A$6186=E$1), 0)), "")</f>
        <v>1299.68505859375</v>
      </c>
      <c r="F739" s="7" cm="1">
        <f t="array" ref="F739">IFERROR(INDEX(Stock_DataSet!$G$2:$G$6186, MATCH(1, (Stock_DataSet!$B$2:$B$6186=$A739)*(Stock_DataSet!$A$2:$A$6186=F$1), 0)), "")</f>
        <v>2608.40454101562</v>
      </c>
    </row>
    <row r="740" spans="1:6" x14ac:dyDescent="0.25">
      <c r="A740" s="10">
        <v>44827</v>
      </c>
      <c r="B740" s="7" cm="1">
        <f t="array" ref="B740">IFERROR(INDEX(Stock_DataSet!$G$2:$G$6186, MATCH(1, (Stock_DataSet!$B$2:$B$6186=$A740)*(Stock_DataSet!$A$2:$A$6186=B$1), 0)), "")</f>
        <v>2236.142578125</v>
      </c>
      <c r="C740" s="7" cm="1">
        <f t="array" ref="C740">IFERROR(INDEX(Stock_DataSet!$G$2:$G$6186, MATCH(1, (Stock_DataSet!$B$2:$B$6186=$A740)*(Stock_DataSet!$A$2:$A$6186=C$1), 0)), "")</f>
        <v>2844.85083007812</v>
      </c>
      <c r="D740" s="7" cm="1">
        <f t="array" ref="D740">IFERROR(INDEX(Stock_DataSet!$G$2:$G$6186, MATCH(1, (Stock_DataSet!$B$2:$B$6186=$A740)*(Stock_DataSet!$A$2:$A$6186=D$1), 0)), "")</f>
        <v>1410.49291992187</v>
      </c>
      <c r="E740" s="7" cm="1">
        <f t="array" ref="E740">IFERROR(INDEX(Stock_DataSet!$G$2:$G$6186, MATCH(1, (Stock_DataSet!$B$2:$B$6186=$A740)*(Stock_DataSet!$A$2:$A$6186=E$1), 0)), "")</f>
        <v>1297.30981445312</v>
      </c>
      <c r="F740" s="7" cm="1">
        <f t="array" ref="F740">IFERROR(INDEX(Stock_DataSet!$G$2:$G$6186, MATCH(1, (Stock_DataSet!$B$2:$B$6186=$A740)*(Stock_DataSet!$A$2:$A$6186=F$1), 0)), "")</f>
        <v>2598.03955078125</v>
      </c>
    </row>
    <row r="741" spans="1:6" x14ac:dyDescent="0.25">
      <c r="A741" s="10">
        <v>44830</v>
      </c>
      <c r="B741" s="7" cm="1">
        <f t="array" ref="B741">IFERROR(INDEX(Stock_DataSet!$G$2:$G$6186, MATCH(1, (Stock_DataSet!$B$2:$B$6186=$A741)*(Stock_DataSet!$A$2:$A$6186=B$1), 0)), "")</f>
        <v>2179.17333984375</v>
      </c>
      <c r="C741" s="7" cm="1">
        <f t="array" ref="C741">IFERROR(INDEX(Stock_DataSet!$G$2:$G$6186, MATCH(1, (Stock_DataSet!$B$2:$B$6186=$A741)*(Stock_DataSet!$A$2:$A$6186=C$1), 0)), "")</f>
        <v>2856.63256835937</v>
      </c>
      <c r="D741" s="7" cm="1">
        <f t="array" ref="D741">IFERROR(INDEX(Stock_DataSet!$G$2:$G$6186, MATCH(1, (Stock_DataSet!$B$2:$B$6186=$A741)*(Stock_DataSet!$A$2:$A$6186=D$1), 0)), "")</f>
        <v>1391.4736328125</v>
      </c>
      <c r="E741" s="7" cm="1">
        <f t="array" ref="E741">IFERROR(INDEX(Stock_DataSet!$G$2:$G$6186, MATCH(1, (Stock_DataSet!$B$2:$B$6186=$A741)*(Stock_DataSet!$A$2:$A$6186=E$1), 0)), "")</f>
        <v>1311.37121582031</v>
      </c>
      <c r="F741" s="7" cm="1">
        <f t="array" ref="F741">IFERROR(INDEX(Stock_DataSet!$G$2:$G$6186, MATCH(1, (Stock_DataSet!$B$2:$B$6186=$A741)*(Stock_DataSet!$A$2:$A$6186=F$1), 0)), "")</f>
        <v>2577.21337890625</v>
      </c>
    </row>
    <row r="742" spans="1:6" x14ac:dyDescent="0.25">
      <c r="A742" s="10">
        <v>44831</v>
      </c>
      <c r="B742" s="7" cm="1">
        <f t="array" ref="B742">IFERROR(INDEX(Stock_DataSet!$G$2:$G$6186, MATCH(1, (Stock_DataSet!$B$2:$B$6186=$A742)*(Stock_DataSet!$A$2:$A$6186=B$1), 0)), "")</f>
        <v>2196.49780273437</v>
      </c>
      <c r="C742" s="7" cm="1">
        <f t="array" ref="C742">IFERROR(INDEX(Stock_DataSet!$G$2:$G$6186, MATCH(1, (Stock_DataSet!$B$2:$B$6186=$A742)*(Stock_DataSet!$A$2:$A$6186=C$1), 0)), "")</f>
        <v>2878.6220703125</v>
      </c>
      <c r="D742" s="7" cm="1">
        <f t="array" ref="D742">IFERROR(INDEX(Stock_DataSet!$G$2:$G$6186, MATCH(1, (Stock_DataSet!$B$2:$B$6186=$A742)*(Stock_DataSet!$A$2:$A$6186=D$1), 0)), "")</f>
        <v>1378.9892578125</v>
      </c>
      <c r="E742" s="7" cm="1">
        <f t="array" ref="E742">IFERROR(INDEX(Stock_DataSet!$G$2:$G$6186, MATCH(1, (Stock_DataSet!$B$2:$B$6186=$A742)*(Stock_DataSet!$A$2:$A$6186=E$1), 0)), "")</f>
        <v>1324.00756835937</v>
      </c>
      <c r="F742" s="7" cm="1">
        <f t="array" ref="F742">IFERROR(INDEX(Stock_DataSet!$G$2:$G$6186, MATCH(1, (Stock_DataSet!$B$2:$B$6186=$A742)*(Stock_DataSet!$A$2:$A$6186=F$1), 0)), "")</f>
        <v>2595.32739257812</v>
      </c>
    </row>
    <row r="743" spans="1:6" x14ac:dyDescent="0.25">
      <c r="A743" s="10">
        <v>44832</v>
      </c>
      <c r="B743" s="7" cm="1">
        <f t="array" ref="B743">IFERROR(INDEX(Stock_DataSet!$G$2:$G$6186, MATCH(1, (Stock_DataSet!$B$2:$B$6186=$A743)*(Stock_DataSet!$A$2:$A$6186=B$1), 0)), "")</f>
        <v>2138.01611328125</v>
      </c>
      <c r="C743" s="7" cm="1">
        <f t="array" ref="C743">IFERROR(INDEX(Stock_DataSet!$G$2:$G$6186, MATCH(1, (Stock_DataSet!$B$2:$B$6186=$A743)*(Stock_DataSet!$A$2:$A$6186=C$1), 0)), "")</f>
        <v>2895.98461914062</v>
      </c>
      <c r="D743" s="7" cm="1">
        <f t="array" ref="D743">IFERROR(INDEX(Stock_DataSet!$G$2:$G$6186, MATCH(1, (Stock_DataSet!$B$2:$B$6186=$A743)*(Stock_DataSet!$A$2:$A$6186=D$1), 0)), "")</f>
        <v>1355.28845214843</v>
      </c>
      <c r="E743" s="7" cm="1">
        <f t="array" ref="E743">IFERROR(INDEX(Stock_DataSet!$G$2:$G$6186, MATCH(1, (Stock_DataSet!$B$2:$B$6186=$A743)*(Stock_DataSet!$A$2:$A$6186=E$1), 0)), "")</f>
        <v>1325.10009765625</v>
      </c>
      <c r="F743" s="7" cm="1">
        <f t="array" ref="F743">IFERROR(INDEX(Stock_DataSet!$G$2:$G$6186, MATCH(1, (Stock_DataSet!$B$2:$B$6186=$A743)*(Stock_DataSet!$A$2:$A$6186=F$1), 0)), "")</f>
        <v>2617.4619140625</v>
      </c>
    </row>
    <row r="744" spans="1:6" x14ac:dyDescent="0.25">
      <c r="A744" s="10">
        <v>44833</v>
      </c>
      <c r="B744" s="7" cm="1">
        <f t="array" ref="B744">IFERROR(INDEX(Stock_DataSet!$G$2:$G$6186, MATCH(1, (Stock_DataSet!$B$2:$B$6186=$A744)*(Stock_DataSet!$A$2:$A$6186=B$1), 0)), "")</f>
        <v>2131.46215820312</v>
      </c>
      <c r="C744" s="7" cm="1">
        <f t="array" ref="C744">IFERROR(INDEX(Stock_DataSet!$G$2:$G$6186, MATCH(1, (Stock_DataSet!$B$2:$B$6186=$A744)*(Stock_DataSet!$A$2:$A$6186=C$1), 0)), "")</f>
        <v>2859.3994140625</v>
      </c>
      <c r="D744" s="7" cm="1">
        <f t="array" ref="D744">IFERROR(INDEX(Stock_DataSet!$G$2:$G$6186, MATCH(1, (Stock_DataSet!$B$2:$B$6186=$A744)*(Stock_DataSet!$A$2:$A$6186=D$1), 0)), "")</f>
        <v>1348.26586914062</v>
      </c>
      <c r="E744" s="7" cm="1">
        <f t="array" ref="E744">IFERROR(INDEX(Stock_DataSet!$G$2:$G$6186, MATCH(1, (Stock_DataSet!$B$2:$B$6186=$A744)*(Stock_DataSet!$A$2:$A$6186=E$1), 0)), "")</f>
        <v>1328.85314941406</v>
      </c>
      <c r="F744" s="7" cm="1">
        <f t="array" ref="F744">IFERROR(INDEX(Stock_DataSet!$G$2:$G$6186, MATCH(1, (Stock_DataSet!$B$2:$B$6186=$A744)*(Stock_DataSet!$A$2:$A$6186=F$1), 0)), "")</f>
        <v>2615.96020507812</v>
      </c>
    </row>
    <row r="745" spans="1:6" x14ac:dyDescent="0.25">
      <c r="A745" s="10">
        <v>44834</v>
      </c>
      <c r="B745" s="7" cm="1">
        <f t="array" ref="B745">IFERROR(INDEX(Stock_DataSet!$G$2:$G$6186, MATCH(1, (Stock_DataSet!$B$2:$B$6186=$A745)*(Stock_DataSet!$A$2:$A$6186=B$1), 0)), "")</f>
        <v>2179.5400390625</v>
      </c>
      <c r="C745" s="7" cm="1">
        <f t="array" ref="C745">IFERROR(INDEX(Stock_DataSet!$G$2:$G$6186, MATCH(1, (Stock_DataSet!$B$2:$B$6186=$A745)*(Stock_DataSet!$A$2:$A$6186=C$1), 0)), "")</f>
        <v>2866.31567382812</v>
      </c>
      <c r="D745" s="7" cm="1">
        <f t="array" ref="D745">IFERROR(INDEX(Stock_DataSet!$G$2:$G$6186, MATCH(1, (Stock_DataSet!$B$2:$B$6186=$A745)*(Stock_DataSet!$A$2:$A$6186=D$1), 0)), "")</f>
        <v>1386.30432128906</v>
      </c>
      <c r="E745" s="7" cm="1">
        <f t="array" ref="E745">IFERROR(INDEX(Stock_DataSet!$G$2:$G$6186, MATCH(1, (Stock_DataSet!$B$2:$B$6186=$A745)*(Stock_DataSet!$A$2:$A$6186=E$1), 0)), "")</f>
        <v>1342.91442871093</v>
      </c>
      <c r="F745" s="7" cm="1">
        <f t="array" ref="F745">IFERROR(INDEX(Stock_DataSet!$G$2:$G$6186, MATCH(1, (Stock_DataSet!$B$2:$B$6186=$A745)*(Stock_DataSet!$A$2:$A$6186=F$1), 0)), "")</f>
        <v>2611.98852539062</v>
      </c>
    </row>
    <row r="746" spans="1:6" x14ac:dyDescent="0.25">
      <c r="A746" s="10">
        <v>44837</v>
      </c>
      <c r="B746" s="7" cm="1">
        <f t="array" ref="B746">IFERROR(INDEX(Stock_DataSet!$G$2:$G$6186, MATCH(1, (Stock_DataSet!$B$2:$B$6186=$A746)*(Stock_DataSet!$A$2:$A$6186=B$1), 0)), "")</f>
        <v>2171.97778320312</v>
      </c>
      <c r="C746" s="7" cm="1">
        <f t="array" ref="C746">IFERROR(INDEX(Stock_DataSet!$G$2:$G$6186, MATCH(1, (Stock_DataSet!$B$2:$B$6186=$A746)*(Stock_DataSet!$A$2:$A$6186=C$1), 0)), "")</f>
        <v>2847.61743164062</v>
      </c>
      <c r="D746" s="7" cm="1">
        <f t="array" ref="D746">IFERROR(INDEX(Stock_DataSet!$G$2:$G$6186, MATCH(1, (Stock_DataSet!$B$2:$B$6186=$A746)*(Stock_DataSet!$A$2:$A$6186=D$1), 0)), "")</f>
        <v>1378.35522460937</v>
      </c>
      <c r="E746" s="7" cm="1">
        <f t="array" ref="E746">IFERROR(INDEX(Stock_DataSet!$G$2:$G$6186, MATCH(1, (Stock_DataSet!$B$2:$B$6186=$A746)*(Stock_DataSet!$A$2:$A$6186=E$1), 0)), "")</f>
        <v>1324.19775390625</v>
      </c>
      <c r="F746" s="7" cm="1">
        <f t="array" ref="F746">IFERROR(INDEX(Stock_DataSet!$G$2:$G$6186, MATCH(1, (Stock_DataSet!$B$2:$B$6186=$A746)*(Stock_DataSet!$A$2:$A$6186=F$1), 0)), "")</f>
        <v>2540.35473632812</v>
      </c>
    </row>
    <row r="747" spans="1:6" x14ac:dyDescent="0.25">
      <c r="A747" s="10">
        <v>44838</v>
      </c>
      <c r="B747" s="7" cm="1">
        <f t="array" ref="B747">IFERROR(INDEX(Stock_DataSet!$G$2:$G$6186, MATCH(1, (Stock_DataSet!$B$2:$B$6186=$A747)*(Stock_DataSet!$A$2:$A$6186=B$1), 0)), "")</f>
        <v>2212.03491210937</v>
      </c>
      <c r="C747" s="7" cm="1">
        <f t="array" ref="C747">IFERROR(INDEX(Stock_DataSet!$G$2:$G$6186, MATCH(1, (Stock_DataSet!$B$2:$B$6186=$A747)*(Stock_DataSet!$A$2:$A$6186=C$1), 0)), "")</f>
        <v>2948.931640625</v>
      </c>
      <c r="D747" s="7" cm="1">
        <f t="array" ref="D747">IFERROR(INDEX(Stock_DataSet!$G$2:$G$6186, MATCH(1, (Stock_DataSet!$B$2:$B$6186=$A747)*(Stock_DataSet!$A$2:$A$6186=D$1), 0)), "")</f>
        <v>1417.17395019531</v>
      </c>
      <c r="E747" s="7" cm="1">
        <f t="array" ref="E747">IFERROR(INDEX(Stock_DataSet!$G$2:$G$6186, MATCH(1, (Stock_DataSet!$B$2:$B$6186=$A747)*(Stock_DataSet!$A$2:$A$6186=E$1), 0)), "")</f>
        <v>1358.06860351562</v>
      </c>
      <c r="F747" s="7" cm="1">
        <f t="array" ref="F747">IFERROR(INDEX(Stock_DataSet!$G$2:$G$6186, MATCH(1, (Stock_DataSet!$B$2:$B$6186=$A747)*(Stock_DataSet!$A$2:$A$6186=F$1), 0)), "")</f>
        <v>2584.38159179687</v>
      </c>
    </row>
    <row r="748" spans="1:6" x14ac:dyDescent="0.25">
      <c r="A748" s="10">
        <v>44840</v>
      </c>
      <c r="B748" s="7" cm="1">
        <f t="array" ref="B748">IFERROR(INDEX(Stock_DataSet!$G$2:$G$6186, MATCH(1, (Stock_DataSet!$B$2:$B$6186=$A748)*(Stock_DataSet!$A$2:$A$6186=B$1), 0)), "")</f>
        <v>2220.19262695312</v>
      </c>
      <c r="C748" s="7" cm="1">
        <f t="array" ref="C748">IFERROR(INDEX(Stock_DataSet!$G$2:$G$6186, MATCH(1, (Stock_DataSet!$B$2:$B$6186=$A748)*(Stock_DataSet!$A$2:$A$6186=C$1), 0)), "")</f>
        <v>2959.23486328125</v>
      </c>
      <c r="D748" s="7" cm="1">
        <f t="array" ref="D748">IFERROR(INDEX(Stock_DataSet!$G$2:$G$6186, MATCH(1, (Stock_DataSet!$B$2:$B$6186=$A748)*(Stock_DataSet!$A$2:$A$6186=D$1), 0)), "")</f>
        <v>1401.56848144531</v>
      </c>
      <c r="E748" s="7" cm="1">
        <f t="array" ref="E748">IFERROR(INDEX(Stock_DataSet!$G$2:$G$6186, MATCH(1, (Stock_DataSet!$B$2:$B$6186=$A748)*(Stock_DataSet!$A$2:$A$6186=E$1), 0)), "")</f>
        <v>1382.53356933593</v>
      </c>
      <c r="F748" s="7" cm="1">
        <f t="array" ref="F748">IFERROR(INDEX(Stock_DataSet!$G$2:$G$6186, MATCH(1, (Stock_DataSet!$B$2:$B$6186=$A748)*(Stock_DataSet!$A$2:$A$6186=F$1), 0)), "")</f>
        <v>2532.12133789062</v>
      </c>
    </row>
    <row r="749" spans="1:6" x14ac:dyDescent="0.25">
      <c r="A749" s="10">
        <v>44841</v>
      </c>
      <c r="B749" s="7" cm="1">
        <f t="array" ref="B749">IFERROR(INDEX(Stock_DataSet!$G$2:$G$6186, MATCH(1, (Stock_DataSet!$B$2:$B$6186=$A749)*(Stock_DataSet!$A$2:$A$6186=B$1), 0)), "")</f>
        <v>2229.58862304687</v>
      </c>
      <c r="C749" s="7" cm="1">
        <f t="array" ref="C749">IFERROR(INDEX(Stock_DataSet!$G$2:$G$6186, MATCH(1, (Stock_DataSet!$B$2:$B$6186=$A749)*(Stock_DataSet!$A$2:$A$6186=C$1), 0)), "")</f>
        <v>2923.88916015625</v>
      </c>
      <c r="D749" s="7" cm="1">
        <f t="array" ref="D749">IFERROR(INDEX(Stock_DataSet!$G$2:$G$6186, MATCH(1, (Stock_DataSet!$B$2:$B$6186=$A749)*(Stock_DataSet!$A$2:$A$6186=D$1), 0)), "")</f>
        <v>1395.52124023437</v>
      </c>
      <c r="E749" s="7" cm="1">
        <f t="array" ref="E749">IFERROR(INDEX(Stock_DataSet!$G$2:$G$6186, MATCH(1, (Stock_DataSet!$B$2:$B$6186=$A749)*(Stock_DataSet!$A$2:$A$6186=E$1), 0)), "")</f>
        <v>1378.78076171875</v>
      </c>
      <c r="F749" s="7" cm="1">
        <f t="array" ref="F749">IFERROR(INDEX(Stock_DataSet!$G$2:$G$6186, MATCH(1, (Stock_DataSet!$B$2:$B$6186=$A749)*(Stock_DataSet!$A$2:$A$6186=F$1), 0)), "")</f>
        <v>2518.26928710937</v>
      </c>
    </row>
    <row r="750" spans="1:6" x14ac:dyDescent="0.25">
      <c r="A750" s="10">
        <v>44844</v>
      </c>
      <c r="B750" s="7" cm="1">
        <f t="array" ref="B750">IFERROR(INDEX(Stock_DataSet!$G$2:$G$6186, MATCH(1, (Stock_DataSet!$B$2:$B$6186=$A750)*(Stock_DataSet!$A$2:$A$6186=B$1), 0)), "")</f>
        <v>2205.25170898437</v>
      </c>
      <c r="C750" s="7" cm="1">
        <f t="array" ref="C750">IFERROR(INDEX(Stock_DataSet!$G$2:$G$6186, MATCH(1, (Stock_DataSet!$B$2:$B$6186=$A750)*(Stock_DataSet!$A$2:$A$6186=C$1), 0)), "")</f>
        <v>2975.07104492187</v>
      </c>
      <c r="D750" s="7" cm="1">
        <f t="array" ref="D750">IFERROR(INDEX(Stock_DataSet!$G$2:$G$6186, MATCH(1, (Stock_DataSet!$B$2:$B$6186=$A750)*(Stock_DataSet!$A$2:$A$6186=D$1), 0)), "")</f>
        <v>1380.11083984375</v>
      </c>
      <c r="E750" s="7" cm="1">
        <f t="array" ref="E750">IFERROR(INDEX(Stock_DataSet!$G$2:$G$6186, MATCH(1, (Stock_DataSet!$B$2:$B$6186=$A750)*(Stock_DataSet!$A$2:$A$6186=E$1), 0)), "")</f>
        <v>1389.65930175781</v>
      </c>
      <c r="F750" s="7" cm="1">
        <f t="array" ref="F750">IFERROR(INDEX(Stock_DataSet!$G$2:$G$6186, MATCH(1, (Stock_DataSet!$B$2:$B$6186=$A750)*(Stock_DataSet!$A$2:$A$6186=F$1), 0)), "")</f>
        <v>2523.98461914062</v>
      </c>
    </row>
    <row r="751" spans="1:6" x14ac:dyDescent="0.25">
      <c r="A751" s="10">
        <v>44845</v>
      </c>
      <c r="B751" s="7" cm="1">
        <f t="array" ref="B751">IFERROR(INDEX(Stock_DataSet!$G$2:$G$6186, MATCH(1, (Stock_DataSet!$B$2:$B$6186=$A751)*(Stock_DataSet!$A$2:$A$6186=B$1), 0)), "")</f>
        <v>2161.3447265625</v>
      </c>
      <c r="C751" s="7" cm="1">
        <f t="array" ref="C751">IFERROR(INDEX(Stock_DataSet!$G$2:$G$6186, MATCH(1, (Stock_DataSet!$B$2:$B$6186=$A751)*(Stock_DataSet!$A$2:$A$6186=C$1), 0)), "")</f>
        <v>2928.32543945312</v>
      </c>
      <c r="D751" s="7" cm="1">
        <f t="array" ref="D751">IFERROR(INDEX(Stock_DataSet!$G$2:$G$6186, MATCH(1, (Stock_DataSet!$B$2:$B$6186=$A751)*(Stock_DataSet!$A$2:$A$6186=D$1), 0)), "")</f>
        <v>1366.11474609375</v>
      </c>
      <c r="E751" s="7" cm="1">
        <f t="array" ref="E751">IFERROR(INDEX(Stock_DataSet!$G$2:$G$6186, MATCH(1, (Stock_DataSet!$B$2:$B$6186=$A751)*(Stock_DataSet!$A$2:$A$6186=E$1), 0)), "")</f>
        <v>1352.748046875</v>
      </c>
      <c r="F751" s="7" cm="1">
        <f t="array" ref="F751">IFERROR(INDEX(Stock_DataSet!$G$2:$G$6186, MATCH(1, (Stock_DataSet!$B$2:$B$6186=$A751)*(Stock_DataSet!$A$2:$A$6186=F$1), 0)), "")</f>
        <v>2470.75537109375</v>
      </c>
    </row>
    <row r="752" spans="1:6" x14ac:dyDescent="0.25">
      <c r="A752" s="10">
        <v>44846</v>
      </c>
      <c r="B752" s="7" cm="1">
        <f t="array" ref="B752">IFERROR(INDEX(Stock_DataSet!$G$2:$G$6186, MATCH(1, (Stock_DataSet!$B$2:$B$6186=$A752)*(Stock_DataSet!$A$2:$A$6186=B$1), 0)), "")</f>
        <v>2177.24829101562</v>
      </c>
      <c r="C752" s="7" cm="1">
        <f t="array" ref="C752">IFERROR(INDEX(Stock_DataSet!$G$2:$G$6186, MATCH(1, (Stock_DataSet!$B$2:$B$6186=$A752)*(Stock_DataSet!$A$2:$A$6186=C$1), 0)), "")</f>
        <v>2958.08984375</v>
      </c>
      <c r="D752" s="7" cm="1">
        <f t="array" ref="D752">IFERROR(INDEX(Stock_DataSet!$G$2:$G$6186, MATCH(1, (Stock_DataSet!$B$2:$B$6186=$A752)*(Stock_DataSet!$A$2:$A$6186=D$1), 0)), "")</f>
        <v>1375.03918457031</v>
      </c>
      <c r="E752" s="7" cm="1">
        <f t="array" ref="E752">IFERROR(INDEX(Stock_DataSet!$G$2:$G$6186, MATCH(1, (Stock_DataSet!$B$2:$B$6186=$A752)*(Stock_DataSet!$A$2:$A$6186=E$1), 0)), "")</f>
        <v>1357.40344238281</v>
      </c>
      <c r="F752" s="7" cm="1">
        <f t="array" ref="F752">IFERROR(INDEX(Stock_DataSet!$G$2:$G$6186, MATCH(1, (Stock_DataSet!$B$2:$B$6186=$A752)*(Stock_DataSet!$A$2:$A$6186=F$1), 0)), "")</f>
        <v>2510.18115234375</v>
      </c>
    </row>
    <row r="753" spans="1:6" x14ac:dyDescent="0.25">
      <c r="A753" s="10">
        <v>44847</v>
      </c>
      <c r="B753" s="7" cm="1">
        <f t="array" ref="B753">IFERROR(INDEX(Stock_DataSet!$G$2:$G$6186, MATCH(1, (Stock_DataSet!$B$2:$B$6186=$A753)*(Stock_DataSet!$A$2:$A$6186=B$1), 0)), "")</f>
        <v>2184.1689453125</v>
      </c>
      <c r="C753" s="7" cm="1">
        <f t="array" ref="C753">IFERROR(INDEX(Stock_DataSet!$G$2:$G$6186, MATCH(1, (Stock_DataSet!$B$2:$B$6186=$A753)*(Stock_DataSet!$A$2:$A$6186=C$1), 0)), "")</f>
        <v>2960.5224609375</v>
      </c>
      <c r="D753" s="7" cm="1">
        <f t="array" ref="D753">IFERROR(INDEX(Stock_DataSet!$G$2:$G$6186, MATCH(1, (Stock_DataSet!$B$2:$B$6186=$A753)*(Stock_DataSet!$A$2:$A$6186=D$1), 0)), "")</f>
        <v>1359.23852539062</v>
      </c>
      <c r="E753" s="7" cm="1">
        <f t="array" ref="E753">IFERROR(INDEX(Stock_DataSet!$G$2:$G$6186, MATCH(1, (Stock_DataSet!$B$2:$B$6186=$A753)*(Stock_DataSet!$A$2:$A$6186=E$1), 0)), "")</f>
        <v>1349.04260253906</v>
      </c>
      <c r="F753" s="7" cm="1">
        <f t="array" ref="F753">IFERROR(INDEX(Stock_DataSet!$G$2:$G$6186, MATCH(1, (Stock_DataSet!$B$2:$B$6186=$A753)*(Stock_DataSet!$A$2:$A$6186=F$1), 0)), "")</f>
        <v>2486.01245117187</v>
      </c>
    </row>
    <row r="754" spans="1:6" x14ac:dyDescent="0.25">
      <c r="A754" s="10">
        <v>44848</v>
      </c>
      <c r="B754" s="7" cm="1">
        <f t="array" ref="B754">IFERROR(INDEX(Stock_DataSet!$G$2:$G$6186, MATCH(1, (Stock_DataSet!$B$2:$B$6186=$A754)*(Stock_DataSet!$A$2:$A$6186=B$1), 0)), "")</f>
        <v>2173.07739257812</v>
      </c>
      <c r="C754" s="7" cm="1">
        <f t="array" ref="C754">IFERROR(INDEX(Stock_DataSet!$G$2:$G$6186, MATCH(1, (Stock_DataSet!$B$2:$B$6186=$A754)*(Stock_DataSet!$A$2:$A$6186=C$1), 0)), "")</f>
        <v>2956.5634765625</v>
      </c>
      <c r="D754" s="7" cm="1">
        <f t="array" ref="D754">IFERROR(INDEX(Stock_DataSet!$G$2:$G$6186, MATCH(1, (Stock_DataSet!$B$2:$B$6186=$A754)*(Stock_DataSet!$A$2:$A$6186=D$1), 0)), "")</f>
        <v>1403.51916503906</v>
      </c>
      <c r="E754" s="7" cm="1">
        <f t="array" ref="E754">IFERROR(INDEX(Stock_DataSet!$G$2:$G$6186, MATCH(1, (Stock_DataSet!$B$2:$B$6186=$A754)*(Stock_DataSet!$A$2:$A$6186=E$1), 0)), "")</f>
        <v>1400.68029785156</v>
      </c>
      <c r="F754" s="7" cm="1">
        <f t="array" ref="F754">IFERROR(INDEX(Stock_DataSet!$G$2:$G$6186, MATCH(1, (Stock_DataSet!$B$2:$B$6186=$A754)*(Stock_DataSet!$A$2:$A$6186=F$1), 0)), "")</f>
        <v>2495.11791992187</v>
      </c>
    </row>
    <row r="755" spans="1:6" x14ac:dyDescent="0.25">
      <c r="A755" s="10">
        <v>44851</v>
      </c>
      <c r="B755" s="7" cm="1">
        <f t="array" ref="B755">IFERROR(INDEX(Stock_DataSet!$G$2:$G$6186, MATCH(1, (Stock_DataSet!$B$2:$B$6186=$A755)*(Stock_DataSet!$A$2:$A$6186=B$1), 0)), "")</f>
        <v>2207.95581054687</v>
      </c>
      <c r="C755" s="7" cm="1">
        <f t="array" ref="C755">IFERROR(INDEX(Stock_DataSet!$G$2:$G$6186, MATCH(1, (Stock_DataSet!$B$2:$B$6186=$A755)*(Stock_DataSet!$A$2:$A$6186=C$1), 0)), "")</f>
        <v>2976.2666015625</v>
      </c>
      <c r="D755" s="7" cm="1">
        <f t="array" ref="D755">IFERROR(INDEX(Stock_DataSet!$G$2:$G$6186, MATCH(1, (Stock_DataSet!$B$2:$B$6186=$A755)*(Stock_DataSet!$A$2:$A$6186=D$1), 0)), "")</f>
        <v>1410.88305664062</v>
      </c>
      <c r="E755" s="7" cm="1">
        <f t="array" ref="E755">IFERROR(INDEX(Stock_DataSet!$G$2:$G$6186, MATCH(1, (Stock_DataSet!$B$2:$B$6186=$A755)*(Stock_DataSet!$A$2:$A$6186=E$1), 0)), "")</f>
        <v>1415.59680175781</v>
      </c>
      <c r="F755" s="7" cm="1">
        <f t="array" ref="F755">IFERROR(INDEX(Stock_DataSet!$G$2:$G$6186, MATCH(1, (Stock_DataSet!$B$2:$B$6186=$A755)*(Stock_DataSet!$A$2:$A$6186=F$1), 0)), "")</f>
        <v>2509.40576171875</v>
      </c>
    </row>
    <row r="756" spans="1:6" x14ac:dyDescent="0.25">
      <c r="A756" s="10">
        <v>44852</v>
      </c>
      <c r="B756" s="7" cm="1">
        <f t="array" ref="B756">IFERROR(INDEX(Stock_DataSet!$G$2:$G$6186, MATCH(1, (Stock_DataSet!$B$2:$B$6186=$A756)*(Stock_DataSet!$A$2:$A$6186=B$1), 0)), "")</f>
        <v>2246.91284179687</v>
      </c>
      <c r="C756" s="7" cm="1">
        <f t="array" ref="C756">IFERROR(INDEX(Stock_DataSet!$G$2:$G$6186, MATCH(1, (Stock_DataSet!$B$2:$B$6186=$A756)*(Stock_DataSet!$A$2:$A$6186=C$1), 0)), "")</f>
        <v>3007.7822265625</v>
      </c>
      <c r="D756" s="7" cm="1">
        <f t="array" ref="D756">IFERROR(INDEX(Stock_DataSet!$G$2:$G$6186, MATCH(1, (Stock_DataSet!$B$2:$B$6186=$A756)*(Stock_DataSet!$A$2:$A$6186=D$1), 0)), "")</f>
        <v>1408.24951171875</v>
      </c>
      <c r="E756" s="7" cm="1">
        <f t="array" ref="E756">IFERROR(INDEX(Stock_DataSet!$G$2:$G$6186, MATCH(1, (Stock_DataSet!$B$2:$B$6186=$A756)*(Stock_DataSet!$A$2:$A$6186=E$1), 0)), "")</f>
        <v>1428.66076660156</v>
      </c>
      <c r="F756" s="7" cm="1">
        <f t="array" ref="F756">IFERROR(INDEX(Stock_DataSet!$G$2:$G$6186, MATCH(1, (Stock_DataSet!$B$2:$B$6186=$A756)*(Stock_DataSet!$A$2:$A$6186=F$1), 0)), "")</f>
        <v>2520.7392578125</v>
      </c>
    </row>
    <row r="757" spans="1:6" x14ac:dyDescent="0.25">
      <c r="A757" s="10">
        <v>44853</v>
      </c>
      <c r="B757" s="7" cm="1">
        <f t="array" ref="B757">IFERROR(INDEX(Stock_DataSet!$G$2:$G$6186, MATCH(1, (Stock_DataSet!$B$2:$B$6186=$A757)*(Stock_DataSet!$A$2:$A$6186=B$1), 0)), "")</f>
        <v>2286.00756835937</v>
      </c>
      <c r="C757" s="7" cm="1">
        <f t="array" ref="C757">IFERROR(INDEX(Stock_DataSet!$G$2:$G$6186, MATCH(1, (Stock_DataSet!$B$2:$B$6186=$A757)*(Stock_DataSet!$A$2:$A$6186=C$1), 0)), "")</f>
        <v>2985.92700195312</v>
      </c>
      <c r="D757" s="7" cm="1">
        <f t="array" ref="D757">IFERROR(INDEX(Stock_DataSet!$G$2:$G$6186, MATCH(1, (Stock_DataSet!$B$2:$B$6186=$A757)*(Stock_DataSet!$A$2:$A$6186=D$1), 0)), "")</f>
        <v>1422.68469238281</v>
      </c>
      <c r="E757" s="7" cm="1">
        <f t="array" ref="E757">IFERROR(INDEX(Stock_DataSet!$G$2:$G$6186, MATCH(1, (Stock_DataSet!$B$2:$B$6186=$A757)*(Stock_DataSet!$A$2:$A$6186=E$1), 0)), "")</f>
        <v>1411.32141113281</v>
      </c>
      <c r="F757" s="7" cm="1">
        <f t="array" ref="F757">IFERROR(INDEX(Stock_DataSet!$G$2:$G$6186, MATCH(1, (Stock_DataSet!$B$2:$B$6186=$A757)*(Stock_DataSet!$A$2:$A$6186=F$1), 0)), "")</f>
        <v>2502.09252929687</v>
      </c>
    </row>
    <row r="758" spans="1:6" x14ac:dyDescent="0.25">
      <c r="A758" s="10">
        <v>44854</v>
      </c>
      <c r="B758" s="7" cm="1">
        <f t="array" ref="B758">IFERROR(INDEX(Stock_DataSet!$G$2:$G$6186, MATCH(1, (Stock_DataSet!$B$2:$B$6186=$A758)*(Stock_DataSet!$A$2:$A$6186=B$1), 0)), "")</f>
        <v>2292.14916992187</v>
      </c>
      <c r="C758" s="7" cm="1">
        <f t="array" ref="C758">IFERROR(INDEX(Stock_DataSet!$G$2:$G$6186, MATCH(1, (Stock_DataSet!$B$2:$B$6186=$A758)*(Stock_DataSet!$A$2:$A$6186=C$1), 0)), "")</f>
        <v>3019.83374023437</v>
      </c>
      <c r="D758" s="7" cm="1">
        <f t="array" ref="D758">IFERROR(INDEX(Stock_DataSet!$G$2:$G$6186, MATCH(1, (Stock_DataSet!$B$2:$B$6186=$A758)*(Stock_DataSet!$A$2:$A$6186=D$1), 0)), "")</f>
        <v>1413.07763671875</v>
      </c>
      <c r="E758" s="7" cm="1">
        <f t="array" ref="E758">IFERROR(INDEX(Stock_DataSet!$G$2:$G$6186, MATCH(1, (Stock_DataSet!$B$2:$B$6186=$A758)*(Stock_DataSet!$A$2:$A$6186=E$1), 0)), "")</f>
        <v>1426.00061035156</v>
      </c>
      <c r="F758" s="7" cm="1">
        <f t="array" ref="F758">IFERROR(INDEX(Stock_DataSet!$G$2:$G$6186, MATCH(1, (Stock_DataSet!$B$2:$B$6186=$A758)*(Stock_DataSet!$A$2:$A$6186=F$1), 0)), "")</f>
        <v>2519.431640625</v>
      </c>
    </row>
    <row r="759" spans="1:6" x14ac:dyDescent="0.25">
      <c r="A759" s="10">
        <v>44855</v>
      </c>
      <c r="B759" s="7" cm="1">
        <f t="array" ref="B759">IFERROR(INDEX(Stock_DataSet!$G$2:$G$6186, MATCH(1, (Stock_DataSet!$B$2:$B$6186=$A759)*(Stock_DataSet!$A$2:$A$6186=B$1), 0)), "")</f>
        <v>2265.56640625</v>
      </c>
      <c r="C759" s="7" cm="1">
        <f t="array" ref="C759">IFERROR(INDEX(Stock_DataSet!$G$2:$G$6186, MATCH(1, (Stock_DataSet!$B$2:$B$6186=$A759)*(Stock_DataSet!$A$2:$A$6186=C$1), 0)), "")</f>
        <v>3000.79931640625</v>
      </c>
      <c r="D759" s="7" cm="1">
        <f t="array" ref="D759">IFERROR(INDEX(Stock_DataSet!$G$2:$G$6186, MATCH(1, (Stock_DataSet!$B$2:$B$6186=$A759)*(Stock_DataSet!$A$2:$A$6186=D$1), 0)), "")</f>
        <v>1403.12890625</v>
      </c>
      <c r="E759" s="7" cm="1">
        <f t="array" ref="E759">IFERROR(INDEX(Stock_DataSet!$G$2:$G$6186, MATCH(1, (Stock_DataSet!$B$2:$B$6186=$A759)*(Stock_DataSet!$A$2:$A$6186=E$1), 0)), "")</f>
        <v>1425.62023925781</v>
      </c>
      <c r="F759" s="7" cm="1">
        <f t="array" ref="F759">IFERROR(INDEX(Stock_DataSet!$G$2:$G$6186, MATCH(1, (Stock_DataSet!$B$2:$B$6186=$A759)*(Stock_DataSet!$A$2:$A$6186=F$1), 0)), "")</f>
        <v>2570.77124023437</v>
      </c>
    </row>
    <row r="760" spans="1:6" x14ac:dyDescent="0.25">
      <c r="A760" s="10">
        <v>44858</v>
      </c>
      <c r="B760" s="7" cm="1">
        <f t="array" ref="B760">IFERROR(INDEX(Stock_DataSet!$G$2:$G$6186, MATCH(1, (Stock_DataSet!$B$2:$B$6186=$A760)*(Stock_DataSet!$A$2:$A$6186=B$1), 0)), "")</f>
        <v>2273.12890625</v>
      </c>
      <c r="C760" s="7" cm="1">
        <f t="array" ref="C760">IFERROR(INDEX(Stock_DataSet!$G$2:$G$6186, MATCH(1, (Stock_DataSet!$B$2:$B$6186=$A760)*(Stock_DataSet!$A$2:$A$6186=C$1), 0)), "")</f>
        <v>3024.04150390625</v>
      </c>
      <c r="D760" s="7" cm="1">
        <f t="array" ref="D760">IFERROR(INDEX(Stock_DataSet!$G$2:$G$6186, MATCH(1, (Stock_DataSet!$B$2:$B$6186=$A760)*(Stock_DataSet!$A$2:$A$6186=D$1), 0)), "")</f>
        <v>1425.02551269531</v>
      </c>
      <c r="E760" s="7" cm="1">
        <f t="array" ref="E760">IFERROR(INDEX(Stock_DataSet!$G$2:$G$6186, MATCH(1, (Stock_DataSet!$B$2:$B$6186=$A760)*(Stock_DataSet!$A$2:$A$6186=E$1), 0)), "")</f>
        <v>1442.1044921875</v>
      </c>
      <c r="F760" s="7" cm="1">
        <f t="array" ref="F760">IFERROR(INDEX(Stock_DataSet!$G$2:$G$6186, MATCH(1, (Stock_DataSet!$B$2:$B$6186=$A760)*(Stock_DataSet!$A$2:$A$6186=F$1), 0)), "")</f>
        <v>2492.50244140625</v>
      </c>
    </row>
    <row r="761" spans="1:6" x14ac:dyDescent="0.25">
      <c r="A761" s="10">
        <v>44859</v>
      </c>
      <c r="B761" s="7" cm="1">
        <f t="array" ref="B761">IFERROR(INDEX(Stock_DataSet!$G$2:$G$6186, MATCH(1, (Stock_DataSet!$B$2:$B$6186=$A761)*(Stock_DataSet!$A$2:$A$6186=B$1), 0)), "")</f>
        <v>2238.021484375</v>
      </c>
      <c r="C761" s="7" cm="1">
        <f t="array" ref="C761">IFERROR(INDEX(Stock_DataSet!$G$2:$G$6186, MATCH(1, (Stock_DataSet!$B$2:$B$6186=$A761)*(Stock_DataSet!$A$2:$A$6186=C$1), 0)), "")</f>
        <v>3024.42456054687</v>
      </c>
      <c r="D761" s="7" cm="1">
        <f t="array" ref="D761">IFERROR(INDEX(Stock_DataSet!$G$2:$G$6186, MATCH(1, (Stock_DataSet!$B$2:$B$6186=$A761)*(Stock_DataSet!$A$2:$A$6186=D$1), 0)), "")</f>
        <v>1415.12573242187</v>
      </c>
      <c r="E761" s="7" cm="1">
        <f t="array" ref="E761">IFERROR(INDEX(Stock_DataSet!$G$2:$G$6186, MATCH(1, (Stock_DataSet!$B$2:$B$6186=$A761)*(Stock_DataSet!$A$2:$A$6186=E$1), 0)), "")</f>
        <v>1450.13293457031</v>
      </c>
      <c r="F761" s="7" cm="1">
        <f t="array" ref="F761">IFERROR(INDEX(Stock_DataSet!$G$2:$G$6186, MATCH(1, (Stock_DataSet!$B$2:$B$6186=$A761)*(Stock_DataSet!$A$2:$A$6186=F$1), 0)), "")</f>
        <v>2426.92309570312</v>
      </c>
    </row>
    <row r="762" spans="1:6" x14ac:dyDescent="0.25">
      <c r="A762" s="10">
        <v>44861</v>
      </c>
      <c r="B762" s="7" cm="1">
        <f t="array" ref="B762">IFERROR(INDEX(Stock_DataSet!$G$2:$G$6186, MATCH(1, (Stock_DataSet!$B$2:$B$6186=$A762)*(Stock_DataSet!$A$2:$A$6186=B$1), 0)), "")</f>
        <v>2246.8212890625</v>
      </c>
      <c r="C762" s="7" cm="1">
        <f t="array" ref="C762">IFERROR(INDEX(Stock_DataSet!$G$2:$G$6186, MATCH(1, (Stock_DataSet!$B$2:$B$6186=$A762)*(Stock_DataSet!$A$2:$A$6186=C$1), 0)), "")</f>
        <v>3019.92895507812</v>
      </c>
      <c r="D762" s="7" cm="1">
        <f t="array" ref="D762">IFERROR(INDEX(Stock_DataSet!$G$2:$G$6186, MATCH(1, (Stock_DataSet!$B$2:$B$6186=$A762)*(Stock_DataSet!$A$2:$A$6186=D$1), 0)), "")</f>
        <v>1418.53942871093</v>
      </c>
      <c r="E762" s="7" cm="1">
        <f t="array" ref="E762">IFERROR(INDEX(Stock_DataSet!$G$2:$G$6186, MATCH(1, (Stock_DataSet!$B$2:$B$6186=$A762)*(Stock_DataSet!$A$2:$A$6186=E$1), 0)), "")</f>
        <v>1463.7236328125</v>
      </c>
      <c r="F762" s="7" cm="1">
        <f t="array" ref="F762">IFERROR(INDEX(Stock_DataSet!$G$2:$G$6186, MATCH(1, (Stock_DataSet!$B$2:$B$6186=$A762)*(Stock_DataSet!$A$2:$A$6186=F$1), 0)), "")</f>
        <v>2440.09716796875</v>
      </c>
    </row>
    <row r="763" spans="1:6" x14ac:dyDescent="0.25">
      <c r="A763" s="10">
        <v>44862</v>
      </c>
      <c r="B763" s="7" cm="1">
        <f t="array" ref="B763">IFERROR(INDEX(Stock_DataSet!$G$2:$G$6186, MATCH(1, (Stock_DataSet!$B$2:$B$6186=$A763)*(Stock_DataSet!$A$2:$A$6186=B$1), 0)), "")</f>
        <v>2315.56958007812</v>
      </c>
      <c r="C763" s="7" cm="1">
        <f t="array" ref="C763">IFERROR(INDEX(Stock_DataSet!$G$2:$G$6186, MATCH(1, (Stock_DataSet!$B$2:$B$6186=$A763)*(Stock_DataSet!$A$2:$A$6186=C$1), 0)), "")</f>
        <v>3025.52416992187</v>
      </c>
      <c r="D763" s="7" cm="1">
        <f t="array" ref="D763">IFERROR(INDEX(Stock_DataSet!$G$2:$G$6186, MATCH(1, (Stock_DataSet!$B$2:$B$6186=$A763)*(Stock_DataSet!$A$2:$A$6186=D$1), 0)), "")</f>
        <v>1422.73327636718</v>
      </c>
      <c r="E763" s="7" cm="1">
        <f t="array" ref="E763">IFERROR(INDEX(Stock_DataSet!$G$2:$G$6186, MATCH(1, (Stock_DataSet!$B$2:$B$6186=$A763)*(Stock_DataSet!$A$2:$A$6186=E$1), 0)), "")</f>
        <v>1453.44653320312</v>
      </c>
      <c r="F763" s="7" cm="1">
        <f t="array" ref="F763">IFERROR(INDEX(Stock_DataSet!$G$2:$G$6186, MATCH(1, (Stock_DataSet!$B$2:$B$6186=$A763)*(Stock_DataSet!$A$2:$A$6186=F$1), 0)), "")</f>
        <v>2445.18237304687</v>
      </c>
    </row>
    <row r="764" spans="1:6" x14ac:dyDescent="0.25">
      <c r="A764" s="10">
        <v>44865</v>
      </c>
      <c r="B764" s="7" cm="1">
        <f t="array" ref="B764">IFERROR(INDEX(Stock_DataSet!$G$2:$G$6186, MATCH(1, (Stock_DataSet!$B$2:$B$6186=$A764)*(Stock_DataSet!$A$2:$A$6186=B$1), 0)), "")</f>
        <v>2337.064453125</v>
      </c>
      <c r="C764" s="7" cm="1">
        <f t="array" ref="C764">IFERROR(INDEX(Stock_DataSet!$G$2:$G$6186, MATCH(1, (Stock_DataSet!$B$2:$B$6186=$A764)*(Stock_DataSet!$A$2:$A$6186=C$1), 0)), "")</f>
        <v>3054.12231445312</v>
      </c>
      <c r="D764" s="7" cm="1">
        <f t="array" ref="D764">IFERROR(INDEX(Stock_DataSet!$G$2:$G$6186, MATCH(1, (Stock_DataSet!$B$2:$B$6186=$A764)*(Stock_DataSet!$A$2:$A$6186=D$1), 0)), "")</f>
        <v>1459.79638671875</v>
      </c>
      <c r="E764" s="7" cm="1">
        <f t="array" ref="E764">IFERROR(INDEX(Stock_DataSet!$G$2:$G$6186, MATCH(1, (Stock_DataSet!$B$2:$B$6186=$A764)*(Stock_DataSet!$A$2:$A$6186=E$1), 0)), "")</f>
        <v>1476.88232421875</v>
      </c>
      <c r="F764" s="7" cm="1">
        <f t="array" ref="F764">IFERROR(INDEX(Stock_DataSet!$G$2:$G$6186, MATCH(1, (Stock_DataSet!$B$2:$B$6186=$A764)*(Stock_DataSet!$A$2:$A$6186=F$1), 0)), "")</f>
        <v>2470.80419921875</v>
      </c>
    </row>
    <row r="765" spans="1:6" x14ac:dyDescent="0.25">
      <c r="A765" s="10">
        <v>44866</v>
      </c>
      <c r="B765" s="7" cm="1">
        <f t="array" ref="B765">IFERROR(INDEX(Stock_DataSet!$G$2:$G$6186, MATCH(1, (Stock_DataSet!$B$2:$B$6186=$A765)*(Stock_DataSet!$A$2:$A$6186=B$1), 0)), "")</f>
        <v>2318.96069335937</v>
      </c>
      <c r="C765" s="7" cm="1">
        <f t="array" ref="C765">IFERROR(INDEX(Stock_DataSet!$G$2:$G$6186, MATCH(1, (Stock_DataSet!$B$2:$B$6186=$A765)*(Stock_DataSet!$A$2:$A$6186=C$1), 0)), "")</f>
        <v>3117.77490234375</v>
      </c>
      <c r="D765" s="7" cm="1">
        <f t="array" ref="D765">IFERROR(INDEX(Stock_DataSet!$G$2:$G$6186, MATCH(1, (Stock_DataSet!$B$2:$B$6186=$A765)*(Stock_DataSet!$A$2:$A$6186=D$1), 0)), "")</f>
        <v>1475.9384765625</v>
      </c>
      <c r="E765" s="7" cm="1">
        <f t="array" ref="E765">IFERROR(INDEX(Stock_DataSet!$G$2:$G$6186, MATCH(1, (Stock_DataSet!$B$2:$B$6186=$A765)*(Stock_DataSet!$A$2:$A$6186=E$1), 0)), "")</f>
        <v>1510.83532714843</v>
      </c>
      <c r="F765" s="7" cm="1">
        <f t="array" ref="F765">IFERROR(INDEX(Stock_DataSet!$G$2:$G$6186, MATCH(1, (Stock_DataSet!$B$2:$B$6186=$A765)*(Stock_DataSet!$A$2:$A$6186=F$1), 0)), "")</f>
        <v>2488.45458984375</v>
      </c>
    </row>
    <row r="766" spans="1:6" x14ac:dyDescent="0.25">
      <c r="A766" s="10">
        <v>44867</v>
      </c>
      <c r="B766" s="7" cm="1">
        <f t="array" ref="B766">IFERROR(INDEX(Stock_DataSet!$G$2:$G$6186, MATCH(1, (Stock_DataSet!$B$2:$B$6186=$A766)*(Stock_DataSet!$A$2:$A$6186=B$1), 0)), "")</f>
        <v>2333.44360351562</v>
      </c>
      <c r="C766" s="7" cm="1">
        <f t="array" ref="C766">IFERROR(INDEX(Stock_DataSet!$G$2:$G$6186, MATCH(1, (Stock_DataSet!$B$2:$B$6186=$A766)*(Stock_DataSet!$A$2:$A$6186=C$1), 0)), "")</f>
        <v>3100.55859375</v>
      </c>
      <c r="D766" s="7" cm="1">
        <f t="array" ref="D766">IFERROR(INDEX(Stock_DataSet!$G$2:$G$6186, MATCH(1, (Stock_DataSet!$B$2:$B$6186=$A766)*(Stock_DataSet!$A$2:$A$6186=D$1), 0)), "")</f>
        <v>1476.86486816406</v>
      </c>
      <c r="E766" s="7" cm="1">
        <f t="array" ref="E766">IFERROR(INDEX(Stock_DataSet!$G$2:$G$6186, MATCH(1, (Stock_DataSet!$B$2:$B$6186=$A766)*(Stock_DataSet!$A$2:$A$6186=E$1), 0)), "")</f>
        <v>1491.91381835937</v>
      </c>
      <c r="F766" s="7" cm="1">
        <f t="array" ref="F766">IFERROR(INDEX(Stock_DataSet!$G$2:$G$6186, MATCH(1, (Stock_DataSet!$B$2:$B$6186=$A766)*(Stock_DataSet!$A$2:$A$6186=F$1), 0)), "")</f>
        <v>2455.78637695312</v>
      </c>
    </row>
    <row r="767" spans="1:6" x14ac:dyDescent="0.25">
      <c r="A767" s="10">
        <v>44868</v>
      </c>
      <c r="B767" s="7" cm="1">
        <f t="array" ref="B767">IFERROR(INDEX(Stock_DataSet!$G$2:$G$6186, MATCH(1, (Stock_DataSet!$B$2:$B$6186=$A767)*(Stock_DataSet!$A$2:$A$6186=B$1), 0)), "")</f>
        <v>2342.15185546875</v>
      </c>
      <c r="C767" s="7" cm="1">
        <f t="array" ref="C767">IFERROR(INDEX(Stock_DataSet!$G$2:$G$6186, MATCH(1, (Stock_DataSet!$B$2:$B$6186=$A767)*(Stock_DataSet!$A$2:$A$6186=C$1), 0)), "")</f>
        <v>3067.13061523437</v>
      </c>
      <c r="D767" s="7" cm="1">
        <f t="array" ref="D767">IFERROR(INDEX(Stock_DataSet!$G$2:$G$6186, MATCH(1, (Stock_DataSet!$B$2:$B$6186=$A767)*(Stock_DataSet!$A$2:$A$6186=D$1), 0)), "")</f>
        <v>1470.37890625</v>
      </c>
      <c r="E767" s="7" cm="1">
        <f t="array" ref="E767">IFERROR(INDEX(Stock_DataSet!$G$2:$G$6186, MATCH(1, (Stock_DataSet!$B$2:$B$6186=$A767)*(Stock_DataSet!$A$2:$A$6186=E$1), 0)), "")</f>
        <v>1470.25500488281</v>
      </c>
      <c r="F767" s="7" cm="1">
        <f t="array" ref="F767">IFERROR(INDEX(Stock_DataSet!$G$2:$G$6186, MATCH(1, (Stock_DataSet!$B$2:$B$6186=$A767)*(Stock_DataSet!$A$2:$A$6186=F$1), 0)), "")</f>
        <v>2483.14013671875</v>
      </c>
    </row>
    <row r="768" spans="1:6" x14ac:dyDescent="0.25">
      <c r="A768" s="10">
        <v>44869</v>
      </c>
      <c r="B768" s="7" cm="1">
        <f t="array" ref="B768">IFERROR(INDEX(Stock_DataSet!$G$2:$G$6186, MATCH(1, (Stock_DataSet!$B$2:$B$6186=$A768)*(Stock_DataSet!$A$2:$A$6186=B$1), 0)), "")</f>
        <v>2376.61743164062</v>
      </c>
      <c r="C768" s="7" cm="1">
        <f t="array" ref="C768">IFERROR(INDEX(Stock_DataSet!$G$2:$G$6186, MATCH(1, (Stock_DataSet!$B$2:$B$6186=$A768)*(Stock_DataSet!$A$2:$A$6186=C$1), 0)), "")</f>
        <v>3077.31640625</v>
      </c>
      <c r="D768" s="7" cm="1">
        <f t="array" ref="D768">IFERROR(INDEX(Stock_DataSet!$G$2:$G$6186, MATCH(1, (Stock_DataSet!$B$2:$B$6186=$A768)*(Stock_DataSet!$A$2:$A$6186=D$1), 0)), "")</f>
        <v>1460.2353515625</v>
      </c>
      <c r="E768" s="7" cm="1">
        <f t="array" ref="E768">IFERROR(INDEX(Stock_DataSet!$G$2:$G$6186, MATCH(1, (Stock_DataSet!$B$2:$B$6186=$A768)*(Stock_DataSet!$A$2:$A$6186=E$1), 0)), "")</f>
        <v>1454.16687011718</v>
      </c>
      <c r="F768" s="7" cm="1">
        <f t="array" ref="F768">IFERROR(INDEX(Stock_DataSet!$G$2:$G$6186, MATCH(1, (Stock_DataSet!$B$2:$B$6186=$A768)*(Stock_DataSet!$A$2:$A$6186=F$1), 0)), "")</f>
        <v>2457.78564453125</v>
      </c>
    </row>
    <row r="769" spans="1:6" x14ac:dyDescent="0.25">
      <c r="A769" s="10">
        <v>44872</v>
      </c>
      <c r="B769" s="7" cm="1">
        <f t="array" ref="B769">IFERROR(INDEX(Stock_DataSet!$G$2:$G$6186, MATCH(1, (Stock_DataSet!$B$2:$B$6186=$A769)*(Stock_DataSet!$A$2:$A$6186=B$1), 0)), "")</f>
        <v>2389.31274414062</v>
      </c>
      <c r="C769" s="7" cm="1">
        <f t="array" ref="C769">IFERROR(INDEX(Stock_DataSet!$G$2:$G$6186, MATCH(1, (Stock_DataSet!$B$2:$B$6186=$A769)*(Stock_DataSet!$A$2:$A$6186=C$1), 0)), "")</f>
        <v>3092.90673828125</v>
      </c>
      <c r="D769" s="7" cm="1">
        <f t="array" ref="D769">IFERROR(INDEX(Stock_DataSet!$G$2:$G$6186, MATCH(1, (Stock_DataSet!$B$2:$B$6186=$A769)*(Stock_DataSet!$A$2:$A$6186=D$1), 0)), "")</f>
        <v>1471.59814453125</v>
      </c>
      <c r="E769" s="7" cm="1">
        <f t="array" ref="E769">IFERROR(INDEX(Stock_DataSet!$G$2:$G$6186, MATCH(1, (Stock_DataSet!$B$2:$B$6186=$A769)*(Stock_DataSet!$A$2:$A$6186=E$1), 0)), "")</f>
        <v>1447.87561035156</v>
      </c>
      <c r="F769" s="7" cm="1">
        <f t="array" ref="F769">IFERROR(INDEX(Stock_DataSet!$G$2:$G$6186, MATCH(1, (Stock_DataSet!$B$2:$B$6186=$A769)*(Stock_DataSet!$A$2:$A$6186=F$1), 0)), "")</f>
        <v>2469.92651367187</v>
      </c>
    </row>
    <row r="770" spans="1:6" x14ac:dyDescent="0.25">
      <c r="A770" s="10">
        <v>44874</v>
      </c>
      <c r="B770" s="7" cm="1">
        <f t="array" ref="B770">IFERROR(INDEX(Stock_DataSet!$G$2:$G$6186, MATCH(1, (Stock_DataSet!$B$2:$B$6186=$A770)*(Stock_DataSet!$A$2:$A$6186=B$1), 0)), "")</f>
        <v>2386.9296875</v>
      </c>
      <c r="C770" s="7" cm="1">
        <f t="array" ref="C770">IFERROR(INDEX(Stock_DataSet!$G$2:$G$6186, MATCH(1, (Stock_DataSet!$B$2:$B$6186=$A770)*(Stock_DataSet!$A$2:$A$6186=C$1), 0)), "")</f>
        <v>3076.025390625</v>
      </c>
      <c r="D770" s="7" cm="1">
        <f t="array" ref="D770">IFERROR(INDEX(Stock_DataSet!$G$2:$G$6186, MATCH(1, (Stock_DataSet!$B$2:$B$6186=$A770)*(Stock_DataSet!$A$2:$A$6186=D$1), 0)), "")</f>
        <v>1471.1591796875</v>
      </c>
      <c r="E770" s="7" cm="1">
        <f t="array" ref="E770">IFERROR(INDEX(Stock_DataSet!$G$2:$G$6186, MATCH(1, (Stock_DataSet!$B$2:$B$6186=$A770)*(Stock_DataSet!$A$2:$A$6186=E$1), 0)), "")</f>
        <v>1451.4775390625</v>
      </c>
      <c r="F770" s="7" cm="1">
        <f t="array" ref="F770">IFERROR(INDEX(Stock_DataSet!$G$2:$G$6186, MATCH(1, (Stock_DataSet!$B$2:$B$6186=$A770)*(Stock_DataSet!$A$2:$A$6186=F$1), 0)), "")</f>
        <v>2446.52221679687</v>
      </c>
    </row>
    <row r="771" spans="1:6" x14ac:dyDescent="0.25">
      <c r="A771" s="10">
        <v>44875</v>
      </c>
      <c r="B771" s="7" cm="1">
        <f t="array" ref="B771">IFERROR(INDEX(Stock_DataSet!$G$2:$G$6186, MATCH(1, (Stock_DataSet!$B$2:$B$6186=$A771)*(Stock_DataSet!$A$2:$A$6186=B$1), 0)), "")</f>
        <v>2358.0556640625</v>
      </c>
      <c r="C771" s="7" cm="1">
        <f t="array" ref="C771">IFERROR(INDEX(Stock_DataSet!$G$2:$G$6186, MATCH(1, (Stock_DataSet!$B$2:$B$6186=$A771)*(Stock_DataSet!$A$2:$A$6186=C$1), 0)), "")</f>
        <v>3066.07836914062</v>
      </c>
      <c r="D771" s="7" cm="1">
        <f t="array" ref="D771">IFERROR(INDEX(Stock_DataSet!$G$2:$G$6186, MATCH(1, (Stock_DataSet!$B$2:$B$6186=$A771)*(Stock_DataSet!$A$2:$A$6186=D$1), 0)), "")</f>
        <v>1487.15478515625</v>
      </c>
      <c r="E771" s="7" cm="1">
        <f t="array" ref="E771">IFERROR(INDEX(Stock_DataSet!$G$2:$G$6186, MATCH(1, (Stock_DataSet!$B$2:$B$6186=$A771)*(Stock_DataSet!$A$2:$A$6186=E$1), 0)), "")</f>
        <v>1442.59313964843</v>
      </c>
      <c r="F771" s="7" cm="1">
        <f t="array" ref="F771">IFERROR(INDEX(Stock_DataSet!$G$2:$G$6186, MATCH(1, (Stock_DataSet!$B$2:$B$6186=$A771)*(Stock_DataSet!$A$2:$A$6186=F$1), 0)), "")</f>
        <v>2451.20288085937</v>
      </c>
    </row>
    <row r="772" spans="1:6" x14ac:dyDescent="0.25">
      <c r="A772" s="10">
        <v>44876</v>
      </c>
      <c r="B772" s="7" cm="1">
        <f t="array" ref="B772">IFERROR(INDEX(Stock_DataSet!$G$2:$G$6186, MATCH(1, (Stock_DataSet!$B$2:$B$6186=$A772)*(Stock_DataSet!$A$2:$A$6186=B$1), 0)), "")</f>
        <v>2412.41235351562</v>
      </c>
      <c r="C772" s="7" cm="1">
        <f t="array" ref="C772">IFERROR(INDEX(Stock_DataSet!$G$2:$G$6186, MATCH(1, (Stock_DataSet!$B$2:$B$6186=$A772)*(Stock_DataSet!$A$2:$A$6186=C$1), 0)), "")</f>
        <v>3171.57543945312</v>
      </c>
      <c r="D772" s="7" cm="1">
        <f t="array" ref="D772">IFERROR(INDEX(Stock_DataSet!$G$2:$G$6186, MATCH(1, (Stock_DataSet!$B$2:$B$6186=$A772)*(Stock_DataSet!$A$2:$A$6186=D$1), 0)), "")</f>
        <v>1571.42456054687</v>
      </c>
      <c r="E772" s="7" cm="1">
        <f t="array" ref="E772">IFERROR(INDEX(Stock_DataSet!$G$2:$G$6186, MATCH(1, (Stock_DataSet!$B$2:$B$6186=$A772)*(Stock_DataSet!$A$2:$A$6186=E$1), 0)), "")</f>
        <v>1508.04992675781</v>
      </c>
      <c r="F772" s="7" cm="1">
        <f t="array" ref="F772">IFERROR(INDEX(Stock_DataSet!$G$2:$G$6186, MATCH(1, (Stock_DataSet!$B$2:$B$6186=$A772)*(Stock_DataSet!$A$2:$A$6186=F$1), 0)), "")</f>
        <v>2440.9150390625</v>
      </c>
    </row>
    <row r="773" spans="1:6" x14ac:dyDescent="0.25">
      <c r="A773" s="10">
        <v>44879</v>
      </c>
      <c r="B773" s="7" cm="1">
        <f t="array" ref="B773">IFERROR(INDEX(Stock_DataSet!$G$2:$G$6186, MATCH(1, (Stock_DataSet!$B$2:$B$6186=$A773)*(Stock_DataSet!$A$2:$A$6186=B$1), 0)), "")</f>
        <v>2400.72509765625</v>
      </c>
      <c r="C773" s="7" cm="1">
        <f t="array" ref="C773">IFERROR(INDEX(Stock_DataSet!$G$2:$G$6186, MATCH(1, (Stock_DataSet!$B$2:$B$6186=$A773)*(Stock_DataSet!$A$2:$A$6186=C$1), 0)), "")</f>
        <v>3190.27465820312</v>
      </c>
      <c r="D773" s="7" cm="1">
        <f t="array" ref="D773">IFERROR(INDEX(Stock_DataSet!$G$2:$G$6186, MATCH(1, (Stock_DataSet!$B$2:$B$6186=$A773)*(Stock_DataSet!$A$2:$A$6186=D$1), 0)), "")</f>
        <v>1575.22827148437</v>
      </c>
      <c r="E773" s="7" cm="1">
        <f t="array" ref="E773">IFERROR(INDEX(Stock_DataSet!$G$2:$G$6186, MATCH(1, (Stock_DataSet!$B$2:$B$6186=$A773)*(Stock_DataSet!$A$2:$A$6186=E$1), 0)), "")</f>
        <v>1522.64916992187</v>
      </c>
      <c r="F773" s="7" cm="1">
        <f t="array" ref="F773">IFERROR(INDEX(Stock_DataSet!$G$2:$G$6186, MATCH(1, (Stock_DataSet!$B$2:$B$6186=$A773)*(Stock_DataSet!$A$2:$A$6186=F$1), 0)), "")</f>
        <v>2396.7880859375</v>
      </c>
    </row>
    <row r="774" spans="1:6" x14ac:dyDescent="0.25">
      <c r="A774" s="10">
        <v>44880</v>
      </c>
      <c r="B774" s="7" cm="1">
        <f t="array" ref="B774">IFERROR(INDEX(Stock_DataSet!$G$2:$G$6186, MATCH(1, (Stock_DataSet!$B$2:$B$6186=$A774)*(Stock_DataSet!$A$2:$A$6186=B$1), 0)), "")</f>
        <v>2389.95458984375</v>
      </c>
      <c r="C774" s="7" cm="1">
        <f t="array" ref="C774">IFERROR(INDEX(Stock_DataSet!$G$2:$G$6186, MATCH(1, (Stock_DataSet!$B$2:$B$6186=$A774)*(Stock_DataSet!$A$2:$A$6186=C$1), 0)), "")</f>
        <v>3187.50073242187</v>
      </c>
      <c r="D774" s="7" cm="1">
        <f t="array" ref="D774">IFERROR(INDEX(Stock_DataSet!$G$2:$G$6186, MATCH(1, (Stock_DataSet!$B$2:$B$6186=$A774)*(Stock_DataSet!$A$2:$A$6186=D$1), 0)), "")</f>
        <v>1579.08093261718</v>
      </c>
      <c r="E774" s="7" cm="1">
        <f t="array" ref="E774">IFERROR(INDEX(Stock_DataSet!$G$2:$G$6186, MATCH(1, (Stock_DataSet!$B$2:$B$6186=$A774)*(Stock_DataSet!$A$2:$A$6186=E$1), 0)), "")</f>
        <v>1531.00537109375</v>
      </c>
      <c r="F774" s="7" cm="1">
        <f t="array" ref="F774">IFERROR(INDEX(Stock_DataSet!$G$2:$G$6186, MATCH(1, (Stock_DataSet!$B$2:$B$6186=$A774)*(Stock_DataSet!$A$2:$A$6186=F$1), 0)), "")</f>
        <v>2396.49560546875</v>
      </c>
    </row>
    <row r="775" spans="1:6" x14ac:dyDescent="0.25">
      <c r="A775" s="10">
        <v>44881</v>
      </c>
      <c r="B775" s="7" cm="1">
        <f t="array" ref="B775">IFERROR(INDEX(Stock_DataSet!$G$2:$G$6186, MATCH(1, (Stock_DataSet!$B$2:$B$6186=$A775)*(Stock_DataSet!$A$2:$A$6186=B$1), 0)), "")</f>
        <v>2376.2509765625</v>
      </c>
      <c r="C775" s="7" cm="1">
        <f t="array" ref="C775">IFERROR(INDEX(Stock_DataSet!$G$2:$G$6186, MATCH(1, (Stock_DataSet!$B$2:$B$6186=$A775)*(Stock_DataSet!$A$2:$A$6186=C$1), 0)), "")</f>
        <v>3209.26025390625</v>
      </c>
      <c r="D775" s="7" cm="1">
        <f t="array" ref="D775">IFERROR(INDEX(Stock_DataSet!$G$2:$G$6186, MATCH(1, (Stock_DataSet!$B$2:$B$6186=$A775)*(Stock_DataSet!$A$2:$A$6186=D$1), 0)), "")</f>
        <v>1592.63818359375</v>
      </c>
      <c r="E775" s="7" cm="1">
        <f t="array" ref="E775">IFERROR(INDEX(Stock_DataSet!$G$2:$G$6186, MATCH(1, (Stock_DataSet!$B$2:$B$6186=$A775)*(Stock_DataSet!$A$2:$A$6186=E$1), 0)), "")</f>
        <v>1539.45764160156</v>
      </c>
      <c r="F775" s="7" cm="1">
        <f t="array" ref="F775">IFERROR(INDEX(Stock_DataSet!$G$2:$G$6186, MATCH(1, (Stock_DataSet!$B$2:$B$6186=$A775)*(Stock_DataSet!$A$2:$A$6186=F$1), 0)), "")</f>
        <v>2416.34057617187</v>
      </c>
    </row>
    <row r="776" spans="1:6" x14ac:dyDescent="0.25">
      <c r="A776" s="10">
        <v>44882</v>
      </c>
      <c r="B776" s="7" cm="1">
        <f t="array" ref="B776">IFERROR(INDEX(Stock_DataSet!$G$2:$G$6186, MATCH(1, (Stock_DataSet!$B$2:$B$6186=$A776)*(Stock_DataSet!$A$2:$A$6186=B$1), 0)), "")</f>
        <v>2382.39233398437</v>
      </c>
      <c r="C776" s="7" cm="1">
        <f t="array" ref="C776">IFERROR(INDEX(Stock_DataSet!$G$2:$G$6186, MATCH(1, (Stock_DataSet!$B$2:$B$6186=$A776)*(Stock_DataSet!$A$2:$A$6186=C$1), 0)), "")</f>
        <v>3203.18676757812</v>
      </c>
      <c r="D776" s="7" cm="1">
        <f t="array" ref="D776">IFERROR(INDEX(Stock_DataSet!$G$2:$G$6186, MATCH(1, (Stock_DataSet!$B$2:$B$6186=$A776)*(Stock_DataSet!$A$2:$A$6186=D$1), 0)), "")</f>
        <v>1578.25183105468</v>
      </c>
      <c r="E776" s="7" cm="1">
        <f t="array" ref="E776">IFERROR(INDEX(Stock_DataSet!$G$2:$G$6186, MATCH(1, (Stock_DataSet!$B$2:$B$6186=$A776)*(Stock_DataSet!$A$2:$A$6186=E$1), 0)), "")</f>
        <v>1524.66613769531</v>
      </c>
      <c r="F776" s="7" cm="1">
        <f t="array" ref="F776">IFERROR(INDEX(Stock_DataSet!$G$2:$G$6186, MATCH(1, (Stock_DataSet!$B$2:$B$6186=$A776)*(Stock_DataSet!$A$2:$A$6186=F$1), 0)), "")</f>
        <v>2398.93359375</v>
      </c>
    </row>
    <row r="777" spans="1:6" x14ac:dyDescent="0.25">
      <c r="A777" s="10">
        <v>44883</v>
      </c>
      <c r="B777" s="7" cm="1">
        <f t="array" ref="B777">IFERROR(INDEX(Stock_DataSet!$G$2:$G$6186, MATCH(1, (Stock_DataSet!$B$2:$B$6186=$A777)*(Stock_DataSet!$A$2:$A$6186=B$1), 0)), "")</f>
        <v>2381.10888671875</v>
      </c>
      <c r="C777" s="7" cm="1">
        <f t="array" ref="C777">IFERROR(INDEX(Stock_DataSet!$G$2:$G$6186, MATCH(1, (Stock_DataSet!$B$2:$B$6186=$A777)*(Stock_DataSet!$A$2:$A$6186=C$1), 0)), "")</f>
        <v>3197.87866210937</v>
      </c>
      <c r="D777" s="7" cm="1">
        <f t="array" ref="D777">IFERROR(INDEX(Stock_DataSet!$G$2:$G$6186, MATCH(1, (Stock_DataSet!$B$2:$B$6186=$A777)*(Stock_DataSet!$A$2:$A$6186=D$1), 0)), "")</f>
        <v>1574.10668945312</v>
      </c>
      <c r="E777" s="7" cm="1">
        <f t="array" ref="E777">IFERROR(INDEX(Stock_DataSet!$G$2:$G$6186, MATCH(1, (Stock_DataSet!$B$2:$B$6186=$A777)*(Stock_DataSet!$A$2:$A$6186=E$1), 0)), "")</f>
        <v>1530.42907714843</v>
      </c>
      <c r="F777" s="7" cm="1">
        <f t="array" ref="F777">IFERROR(INDEX(Stock_DataSet!$G$2:$G$6186, MATCH(1, (Stock_DataSet!$B$2:$B$6186=$A777)*(Stock_DataSet!$A$2:$A$6186=F$1), 0)), "")</f>
        <v>2422.04516601562</v>
      </c>
    </row>
    <row r="778" spans="1:6" x14ac:dyDescent="0.25">
      <c r="A778" s="10">
        <v>44886</v>
      </c>
      <c r="B778" s="7" cm="1">
        <f t="array" ref="B778">IFERROR(INDEX(Stock_DataSet!$G$2:$G$6186, MATCH(1, (Stock_DataSet!$B$2:$B$6186=$A778)*(Stock_DataSet!$A$2:$A$6186=B$1), 0)), "")</f>
        <v>2338.25610351562</v>
      </c>
      <c r="C778" s="7" cm="1">
        <f t="array" ref="C778">IFERROR(INDEX(Stock_DataSet!$G$2:$G$6186, MATCH(1, (Stock_DataSet!$B$2:$B$6186=$A778)*(Stock_DataSet!$A$2:$A$6186=C$1), 0)), "")</f>
        <v>3140.53881835937</v>
      </c>
      <c r="D778" s="7" cm="1">
        <f t="array" ref="D778">IFERROR(INDEX(Stock_DataSet!$G$2:$G$6186, MATCH(1, (Stock_DataSet!$B$2:$B$6186=$A778)*(Stock_DataSet!$A$2:$A$6186=D$1), 0)), "")</f>
        <v>1557.96472167968</v>
      </c>
      <c r="E778" s="7" cm="1">
        <f t="array" ref="E778">IFERROR(INDEX(Stock_DataSet!$G$2:$G$6186, MATCH(1, (Stock_DataSet!$B$2:$B$6186=$A778)*(Stock_DataSet!$A$2:$A$6186=E$1), 0)), "")</f>
        <v>1506.22497558593</v>
      </c>
      <c r="F778" s="7" cm="1">
        <f t="array" ref="F778">IFERROR(INDEX(Stock_DataSet!$G$2:$G$6186, MATCH(1, (Stock_DataSet!$B$2:$B$6186=$A778)*(Stock_DataSet!$A$2:$A$6186=F$1), 0)), "")</f>
        <v>2439.30590820312</v>
      </c>
    </row>
    <row r="779" spans="1:6" x14ac:dyDescent="0.25">
      <c r="A779" s="10">
        <v>44887</v>
      </c>
      <c r="B779" s="7" cm="1">
        <f t="array" ref="B779">IFERROR(INDEX(Stock_DataSet!$G$2:$G$6186, MATCH(1, (Stock_DataSet!$B$2:$B$6186=$A779)*(Stock_DataSet!$A$2:$A$6186=B$1), 0)), "")</f>
        <v>2351.2265625</v>
      </c>
      <c r="C779" s="7" cm="1">
        <f t="array" ref="C779">IFERROR(INDEX(Stock_DataSet!$G$2:$G$6186, MATCH(1, (Stock_DataSet!$B$2:$B$6186=$A779)*(Stock_DataSet!$A$2:$A$6186=C$1), 0)), "")</f>
        <v>3170.61938476562</v>
      </c>
      <c r="D779" s="7" cm="1">
        <f t="array" ref="D779">IFERROR(INDEX(Stock_DataSet!$G$2:$G$6186, MATCH(1, (Stock_DataSet!$B$2:$B$6186=$A779)*(Stock_DataSet!$A$2:$A$6186=D$1), 0)), "")</f>
        <v>1555.67272949218</v>
      </c>
      <c r="E779" s="7" cm="1">
        <f t="array" ref="E779">IFERROR(INDEX(Stock_DataSet!$G$2:$G$6186, MATCH(1, (Stock_DataSet!$B$2:$B$6186=$A779)*(Stock_DataSet!$A$2:$A$6186=E$1), 0)), "")</f>
        <v>1522.40893554687</v>
      </c>
      <c r="F779" s="7" cm="1">
        <f t="array" ref="F779">IFERROR(INDEX(Stock_DataSet!$G$2:$G$6186, MATCH(1, (Stock_DataSet!$B$2:$B$6186=$A779)*(Stock_DataSet!$A$2:$A$6186=F$1), 0)), "")</f>
        <v>2453.25073242187</v>
      </c>
    </row>
    <row r="780" spans="1:6" x14ac:dyDescent="0.25">
      <c r="A780" s="10">
        <v>44888</v>
      </c>
      <c r="B780" s="7" cm="1">
        <f t="array" ref="B780">IFERROR(INDEX(Stock_DataSet!$G$2:$G$6186, MATCH(1, (Stock_DataSet!$B$2:$B$6186=$A780)*(Stock_DataSet!$A$2:$A$6186=B$1), 0)), "")</f>
        <v>2343.89331054687</v>
      </c>
      <c r="C780" s="7" cm="1">
        <f t="array" ref="C780">IFERROR(INDEX(Stock_DataSet!$G$2:$G$6186, MATCH(1, (Stock_DataSet!$B$2:$B$6186=$A780)*(Stock_DataSet!$A$2:$A$6186=C$1), 0)), "")</f>
        <v>3164.25903320312</v>
      </c>
      <c r="D780" s="7" cm="1">
        <f t="array" ref="D780">IFERROR(INDEX(Stock_DataSet!$G$2:$G$6186, MATCH(1, (Stock_DataSet!$B$2:$B$6186=$A780)*(Stock_DataSet!$A$2:$A$6186=D$1), 0)), "")</f>
        <v>1559.72033691406</v>
      </c>
      <c r="E780" s="7" cm="1">
        <f t="array" ref="E780">IFERROR(INDEX(Stock_DataSet!$G$2:$G$6186, MATCH(1, (Stock_DataSet!$B$2:$B$6186=$A780)*(Stock_DataSet!$A$2:$A$6186=E$1), 0)), "")</f>
        <v>1520.58422851562</v>
      </c>
      <c r="F780" s="7" cm="1">
        <f t="array" ref="F780">IFERROR(INDEX(Stock_DataSet!$G$2:$G$6186, MATCH(1, (Stock_DataSet!$B$2:$B$6186=$A780)*(Stock_DataSet!$A$2:$A$6186=F$1), 0)), "")</f>
        <v>2445.10815429687</v>
      </c>
    </row>
    <row r="781" spans="1:6" x14ac:dyDescent="0.25">
      <c r="A781" s="10">
        <v>44889</v>
      </c>
      <c r="B781" s="7" cm="1">
        <f t="array" ref="B781">IFERROR(INDEX(Stock_DataSet!$G$2:$G$6186, MATCH(1, (Stock_DataSet!$B$2:$B$6186=$A781)*(Stock_DataSet!$A$2:$A$6186=B$1), 0)), "")</f>
        <v>2364.10546875</v>
      </c>
      <c r="C781" s="7" cm="1">
        <f t="array" ref="C781">IFERROR(INDEX(Stock_DataSet!$G$2:$G$6186, MATCH(1, (Stock_DataSet!$B$2:$B$6186=$A781)*(Stock_DataSet!$A$2:$A$6186=C$1), 0)), "")</f>
        <v>3232.98046875</v>
      </c>
      <c r="D781" s="7" cm="1">
        <f t="array" ref="D781">IFERROR(INDEX(Stock_DataSet!$G$2:$G$6186, MATCH(1, (Stock_DataSet!$B$2:$B$6186=$A781)*(Stock_DataSet!$A$2:$A$6186=D$1), 0)), "")</f>
        <v>1585.07922363281</v>
      </c>
      <c r="E781" s="7" cm="1">
        <f t="array" ref="E781">IFERROR(INDEX(Stock_DataSet!$G$2:$G$6186, MATCH(1, (Stock_DataSet!$B$2:$B$6186=$A781)*(Stock_DataSet!$A$2:$A$6186=E$1), 0)), "")</f>
        <v>1565.39050292968</v>
      </c>
      <c r="F781" s="7" cm="1">
        <f t="array" ref="F781">IFERROR(INDEX(Stock_DataSet!$G$2:$G$6186, MATCH(1, (Stock_DataSet!$B$2:$B$6186=$A781)*(Stock_DataSet!$A$2:$A$6186=F$1), 0)), "")</f>
        <v>2485.87036132812</v>
      </c>
    </row>
    <row r="782" spans="1:6" x14ac:dyDescent="0.25">
      <c r="A782" s="10">
        <v>44890</v>
      </c>
      <c r="B782" s="7" cm="1">
        <f t="array" ref="B782">IFERROR(INDEX(Stock_DataSet!$G$2:$G$6186, MATCH(1, (Stock_DataSet!$B$2:$B$6186=$A782)*(Stock_DataSet!$A$2:$A$6186=B$1), 0)), "")</f>
        <v>2399.39599609375</v>
      </c>
      <c r="C782" s="7" cm="1">
        <f t="array" ref="C782">IFERROR(INDEX(Stock_DataSet!$G$2:$G$6186, MATCH(1, (Stock_DataSet!$B$2:$B$6186=$A782)*(Stock_DataSet!$A$2:$A$6186=C$1), 0)), "")</f>
        <v>3242.06689453125</v>
      </c>
      <c r="D782" s="7" cm="1">
        <f t="array" ref="D782">IFERROR(INDEX(Stock_DataSet!$G$2:$G$6186, MATCH(1, (Stock_DataSet!$B$2:$B$6186=$A782)*(Stock_DataSet!$A$2:$A$6186=D$1), 0)), "")</f>
        <v>1577.76428222656</v>
      </c>
      <c r="E782" s="7" cm="1">
        <f t="array" ref="E782">IFERROR(INDEX(Stock_DataSet!$G$2:$G$6186, MATCH(1, (Stock_DataSet!$B$2:$B$6186=$A782)*(Stock_DataSet!$A$2:$A$6186=E$1), 0)), "")</f>
        <v>1571.00939941406</v>
      </c>
      <c r="F782" s="7" cm="1">
        <f t="array" ref="F782">IFERROR(INDEX(Stock_DataSet!$G$2:$G$6186, MATCH(1, (Stock_DataSet!$B$2:$B$6186=$A782)*(Stock_DataSet!$A$2:$A$6186=F$1), 0)), "")</f>
        <v>2474.46069335937</v>
      </c>
    </row>
    <row r="783" spans="1:6" x14ac:dyDescent="0.25">
      <c r="A783" s="10">
        <v>44893</v>
      </c>
      <c r="B783" s="7" cm="1">
        <f t="array" ref="B783">IFERROR(INDEX(Stock_DataSet!$G$2:$G$6186, MATCH(1, (Stock_DataSet!$B$2:$B$6186=$A783)*(Stock_DataSet!$A$2:$A$6186=B$1), 0)), "")</f>
        <v>2481.84790039062</v>
      </c>
      <c r="C783" s="7" cm="1">
        <f t="array" ref="C783">IFERROR(INDEX(Stock_DataSet!$G$2:$G$6186, MATCH(1, (Stock_DataSet!$B$2:$B$6186=$A783)*(Stock_DataSet!$A$2:$A$6186=C$1), 0)), "")</f>
        <v>3247.42333984375</v>
      </c>
      <c r="D783" s="7" cm="1">
        <f t="array" ref="D783">IFERROR(INDEX(Stock_DataSet!$G$2:$G$6186, MATCH(1, (Stock_DataSet!$B$2:$B$6186=$A783)*(Stock_DataSet!$A$2:$A$6186=D$1), 0)), "")</f>
        <v>1560.79321289062</v>
      </c>
      <c r="E783" s="7" cm="1">
        <f t="array" ref="E783">IFERROR(INDEX(Stock_DataSet!$G$2:$G$6186, MATCH(1, (Stock_DataSet!$B$2:$B$6186=$A783)*(Stock_DataSet!$A$2:$A$6186=E$1), 0)), "")</f>
        <v>1559.24353027343</v>
      </c>
      <c r="F783" s="7" cm="1">
        <f t="array" ref="F783">IFERROR(INDEX(Stock_DataSet!$G$2:$G$6186, MATCH(1, (Stock_DataSet!$B$2:$B$6186=$A783)*(Stock_DataSet!$A$2:$A$6186=F$1), 0)), "")</f>
        <v>2462.51513671875</v>
      </c>
    </row>
    <row r="784" spans="1:6" x14ac:dyDescent="0.25">
      <c r="A784" s="10">
        <v>44894</v>
      </c>
      <c r="B784" s="7" cm="1">
        <f t="array" ref="B784">IFERROR(INDEX(Stock_DataSet!$G$2:$G$6186, MATCH(1, (Stock_DataSet!$B$2:$B$6186=$A784)*(Stock_DataSet!$A$2:$A$6186=B$1), 0)), "")</f>
        <v>2486.11010742187</v>
      </c>
      <c r="C784" s="7" cm="1">
        <f t="array" ref="C784">IFERROR(INDEX(Stock_DataSet!$G$2:$G$6186, MATCH(1, (Stock_DataSet!$B$2:$B$6186=$A784)*(Stock_DataSet!$A$2:$A$6186=C$1), 0)), "")</f>
        <v>3249.43139648437</v>
      </c>
      <c r="D784" s="7" cm="1">
        <f t="array" ref="D784">IFERROR(INDEX(Stock_DataSet!$G$2:$G$6186, MATCH(1, (Stock_DataSet!$B$2:$B$6186=$A784)*(Stock_DataSet!$A$2:$A$6186=D$1), 0)), "")</f>
        <v>1558.45239257812</v>
      </c>
      <c r="E784" s="7" cm="1">
        <f t="array" ref="E784">IFERROR(INDEX(Stock_DataSet!$G$2:$G$6186, MATCH(1, (Stock_DataSet!$B$2:$B$6186=$A784)*(Stock_DataSet!$A$2:$A$6186=E$1), 0)), "")</f>
        <v>1564.67016601562</v>
      </c>
      <c r="F784" s="7" cm="1">
        <f t="array" ref="F784">IFERROR(INDEX(Stock_DataSet!$G$2:$G$6186, MATCH(1, (Stock_DataSet!$B$2:$B$6186=$A784)*(Stock_DataSet!$A$2:$A$6186=F$1), 0)), "")</f>
        <v>2568.80908203125</v>
      </c>
    </row>
    <row r="785" spans="1:6" x14ac:dyDescent="0.25">
      <c r="A785" s="10">
        <v>44895</v>
      </c>
      <c r="B785" s="7" cm="1">
        <f t="array" ref="B785">IFERROR(INDEX(Stock_DataSet!$G$2:$G$6186, MATCH(1, (Stock_DataSet!$B$2:$B$6186=$A785)*(Stock_DataSet!$A$2:$A$6186=B$1), 0)), "")</f>
        <v>2503.66381835937</v>
      </c>
      <c r="C785" s="7" cm="1">
        <f t="array" ref="C785">IFERROR(INDEX(Stock_DataSet!$G$2:$G$6186, MATCH(1, (Stock_DataSet!$B$2:$B$6186=$A785)*(Stock_DataSet!$A$2:$A$6186=C$1), 0)), "")</f>
        <v>3243.16674804687</v>
      </c>
      <c r="D785" s="7" cm="1">
        <f t="array" ref="D785">IFERROR(INDEX(Stock_DataSet!$G$2:$G$6186, MATCH(1, (Stock_DataSet!$B$2:$B$6186=$A785)*(Stock_DataSet!$A$2:$A$6186=D$1), 0)), "")</f>
        <v>1568.791015625</v>
      </c>
      <c r="E785" s="7" cm="1">
        <f t="array" ref="E785">IFERROR(INDEX(Stock_DataSet!$G$2:$G$6186, MATCH(1, (Stock_DataSet!$B$2:$B$6186=$A785)*(Stock_DataSet!$A$2:$A$6186=E$1), 0)), "")</f>
        <v>1570.3369140625</v>
      </c>
      <c r="F785" s="7" cm="1">
        <f t="array" ref="F785">IFERROR(INDEX(Stock_DataSet!$G$2:$G$6186, MATCH(1, (Stock_DataSet!$B$2:$B$6186=$A785)*(Stock_DataSet!$A$2:$A$6186=F$1), 0)), "")</f>
        <v>2617.71435546875</v>
      </c>
    </row>
    <row r="786" spans="1:6" x14ac:dyDescent="0.25">
      <c r="A786" s="10">
        <v>44896</v>
      </c>
      <c r="B786" s="7" cm="1">
        <f t="array" ref="B786">IFERROR(INDEX(Stock_DataSet!$G$2:$G$6186, MATCH(1, (Stock_DataSet!$B$2:$B$6186=$A786)*(Stock_DataSet!$A$2:$A$6186=B$1), 0)), "")</f>
        <v>2496.28466796875</v>
      </c>
      <c r="C786" s="7" cm="1">
        <f t="array" ref="C786">IFERROR(INDEX(Stock_DataSet!$G$2:$G$6186, MATCH(1, (Stock_DataSet!$B$2:$B$6186=$A786)*(Stock_DataSet!$A$2:$A$6186=C$1), 0)), "")</f>
        <v>3324.32250976562</v>
      </c>
      <c r="D786" s="7" cm="1">
        <f t="array" ref="D786">IFERROR(INDEX(Stock_DataSet!$G$2:$G$6186, MATCH(1, (Stock_DataSet!$B$2:$B$6186=$A786)*(Stock_DataSet!$A$2:$A$6186=D$1), 0)), "")</f>
        <v>1579.56860351562</v>
      </c>
      <c r="E786" s="7" cm="1">
        <f t="array" ref="E786">IFERROR(INDEX(Stock_DataSet!$G$2:$G$6186, MATCH(1, (Stock_DataSet!$B$2:$B$6186=$A786)*(Stock_DataSet!$A$2:$A$6186=E$1), 0)), "")</f>
        <v>1591.61157226562</v>
      </c>
      <c r="F786" s="7" cm="1">
        <f t="array" ref="F786">IFERROR(INDEX(Stock_DataSet!$G$2:$G$6186, MATCH(1, (Stock_DataSet!$B$2:$B$6186=$A786)*(Stock_DataSet!$A$2:$A$6186=F$1), 0)), "")</f>
        <v>2596.748046875</v>
      </c>
    </row>
    <row r="787" spans="1:6" x14ac:dyDescent="0.25">
      <c r="A787" s="10">
        <v>44897</v>
      </c>
      <c r="B787" s="7" cm="1">
        <f t="array" ref="B787">IFERROR(INDEX(Stock_DataSet!$G$2:$G$6186, MATCH(1, (Stock_DataSet!$B$2:$B$6186=$A787)*(Stock_DataSet!$A$2:$A$6186=B$1), 0)), "")</f>
        <v>2495.23046875</v>
      </c>
      <c r="C787" s="7" cm="1">
        <f t="array" ref="C787">IFERROR(INDEX(Stock_DataSet!$G$2:$G$6186, MATCH(1, (Stock_DataSet!$B$2:$B$6186=$A787)*(Stock_DataSet!$A$2:$A$6186=C$1), 0)), "")</f>
        <v>3289.41186523437</v>
      </c>
      <c r="D787" s="7" cm="1">
        <f t="array" ref="D787">IFERROR(INDEX(Stock_DataSet!$G$2:$G$6186, MATCH(1, (Stock_DataSet!$B$2:$B$6186=$A787)*(Stock_DataSet!$A$2:$A$6186=D$1), 0)), "")</f>
        <v>1567.47436523437</v>
      </c>
      <c r="E787" s="7" cm="1">
        <f t="array" ref="E787">IFERROR(INDEX(Stock_DataSet!$G$2:$G$6186, MATCH(1, (Stock_DataSet!$B$2:$B$6186=$A787)*(Stock_DataSet!$A$2:$A$6186=E$1), 0)), "")</f>
        <v>1573.17041015625</v>
      </c>
      <c r="F787" s="7" cm="1">
        <f t="array" ref="F787">IFERROR(INDEX(Stock_DataSet!$G$2:$G$6186, MATCH(1, (Stock_DataSet!$B$2:$B$6186=$A787)*(Stock_DataSet!$A$2:$A$6186=F$1), 0)), "")</f>
        <v>2550.18359375</v>
      </c>
    </row>
    <row r="788" spans="1:6" x14ac:dyDescent="0.25">
      <c r="A788" s="10">
        <v>44900</v>
      </c>
      <c r="B788" s="7" cm="1">
        <f t="array" ref="B788">IFERROR(INDEX(Stock_DataSet!$G$2:$G$6186, MATCH(1, (Stock_DataSet!$B$2:$B$6186=$A788)*(Stock_DataSet!$A$2:$A$6186=B$1), 0)), "")</f>
        <v>2458.84008789062</v>
      </c>
      <c r="C788" s="7" cm="1">
        <f t="array" ref="C788">IFERROR(INDEX(Stock_DataSet!$G$2:$G$6186, MATCH(1, (Stock_DataSet!$B$2:$B$6186=$A788)*(Stock_DataSet!$A$2:$A$6186=C$1), 0)), "")</f>
        <v>3276.73876953125</v>
      </c>
      <c r="D788" s="7" cm="1">
        <f t="array" ref="D788">IFERROR(INDEX(Stock_DataSet!$G$2:$G$6186, MATCH(1, (Stock_DataSet!$B$2:$B$6186=$A788)*(Stock_DataSet!$A$2:$A$6186=D$1), 0)), "")</f>
        <v>1573.18005371093</v>
      </c>
      <c r="E788" s="7" cm="1">
        <f t="array" ref="E788">IFERROR(INDEX(Stock_DataSet!$G$2:$G$6186, MATCH(1, (Stock_DataSet!$B$2:$B$6186=$A788)*(Stock_DataSet!$A$2:$A$6186=E$1), 0)), "")</f>
        <v>1574.947265625</v>
      </c>
      <c r="F788" s="7" cm="1">
        <f t="array" ref="F788">IFERROR(INDEX(Stock_DataSet!$G$2:$G$6186, MATCH(1, (Stock_DataSet!$B$2:$B$6186=$A788)*(Stock_DataSet!$A$2:$A$6186=F$1), 0)), "")</f>
        <v>2554.8154296875</v>
      </c>
    </row>
    <row r="789" spans="1:6" x14ac:dyDescent="0.25">
      <c r="A789" s="10">
        <v>44901</v>
      </c>
      <c r="B789" s="7" cm="1">
        <f t="array" ref="B789">IFERROR(INDEX(Stock_DataSet!$G$2:$G$6186, MATCH(1, (Stock_DataSet!$B$2:$B$6186=$A789)*(Stock_DataSet!$A$2:$A$6186=B$1), 0)), "")</f>
        <v>2465.94384765625</v>
      </c>
      <c r="C789" s="7" cm="1">
        <f t="array" ref="C789">IFERROR(INDEX(Stock_DataSet!$G$2:$G$6186, MATCH(1, (Stock_DataSet!$B$2:$B$6186=$A789)*(Stock_DataSet!$A$2:$A$6186=C$1), 0)), "")</f>
        <v>3237.9541015625</v>
      </c>
      <c r="D789" s="7" cm="1">
        <f t="array" ref="D789">IFERROR(INDEX(Stock_DataSet!$G$2:$G$6186, MATCH(1, (Stock_DataSet!$B$2:$B$6186=$A789)*(Stock_DataSet!$A$2:$A$6186=D$1), 0)), "")</f>
        <v>1571.42456054687</v>
      </c>
      <c r="E789" s="7" cm="1">
        <f t="array" ref="E789">IFERROR(INDEX(Stock_DataSet!$G$2:$G$6186, MATCH(1, (Stock_DataSet!$B$2:$B$6186=$A789)*(Stock_DataSet!$A$2:$A$6186=E$1), 0)), "")</f>
        <v>1549.15844726562</v>
      </c>
      <c r="F789" s="7" cm="1">
        <f t="array" ref="F789">IFERROR(INDEX(Stock_DataSet!$G$2:$G$6186, MATCH(1, (Stock_DataSet!$B$2:$B$6186=$A789)*(Stock_DataSet!$A$2:$A$6186=F$1), 0)), "")</f>
        <v>2588.65405273437</v>
      </c>
    </row>
    <row r="790" spans="1:6" x14ac:dyDescent="0.25">
      <c r="A790" s="10">
        <v>44902</v>
      </c>
      <c r="B790" s="7" cm="1">
        <f t="array" ref="B790">IFERROR(INDEX(Stock_DataSet!$G$2:$G$6186, MATCH(1, (Stock_DataSet!$B$2:$B$6186=$A790)*(Stock_DataSet!$A$2:$A$6186=B$1), 0)), "")</f>
        <v>2429.55346679687</v>
      </c>
      <c r="C790" s="7" cm="1">
        <f t="array" ref="C790">IFERROR(INDEX(Stock_DataSet!$G$2:$G$6186, MATCH(1, (Stock_DataSet!$B$2:$B$6186=$A790)*(Stock_DataSet!$A$2:$A$6186=C$1), 0)), "")</f>
        <v>3233.4111328125</v>
      </c>
      <c r="D790" s="7" cm="1">
        <f t="array" ref="D790">IFERROR(INDEX(Stock_DataSet!$G$2:$G$6186, MATCH(1, (Stock_DataSet!$B$2:$B$6186=$A790)*(Stock_DataSet!$A$2:$A$6186=D$1), 0)), "")</f>
        <v>1570.74169921875</v>
      </c>
      <c r="E790" s="7" cm="1">
        <f t="array" ref="E790">IFERROR(INDEX(Stock_DataSet!$G$2:$G$6186, MATCH(1, (Stock_DataSet!$B$2:$B$6186=$A790)*(Stock_DataSet!$A$2:$A$6186=E$1), 0)), "")</f>
        <v>1542.05090332031</v>
      </c>
      <c r="F790" s="7" cm="1">
        <f t="array" ref="F790">IFERROR(INDEX(Stock_DataSet!$G$2:$G$6186, MATCH(1, (Stock_DataSet!$B$2:$B$6186=$A790)*(Stock_DataSet!$A$2:$A$6186=F$1), 0)), "")</f>
        <v>2640.14331054687</v>
      </c>
    </row>
    <row r="791" spans="1:6" x14ac:dyDescent="0.25">
      <c r="A791" s="10">
        <v>44903</v>
      </c>
      <c r="B791" s="7" cm="1">
        <f t="array" ref="B791">IFERROR(INDEX(Stock_DataSet!$G$2:$G$6186, MATCH(1, (Stock_DataSet!$B$2:$B$6186=$A791)*(Stock_DataSet!$A$2:$A$6186=B$1), 0)), "")</f>
        <v>2428.40747070312</v>
      </c>
      <c r="C791" s="7" cm="1">
        <f t="array" ref="C791">IFERROR(INDEX(Stock_DataSet!$G$2:$G$6186, MATCH(1, (Stock_DataSet!$B$2:$B$6186=$A791)*(Stock_DataSet!$A$2:$A$6186=C$1), 0)), "")</f>
        <v>3204.66943359375</v>
      </c>
      <c r="D791" s="7" cm="1">
        <f t="array" ref="D791">IFERROR(INDEX(Stock_DataSet!$G$2:$G$6186, MATCH(1, (Stock_DataSet!$B$2:$B$6186=$A791)*(Stock_DataSet!$A$2:$A$6186=D$1), 0)), "")</f>
        <v>1579.56860351562</v>
      </c>
      <c r="E791" s="7" cm="1">
        <f t="array" ref="E791">IFERROR(INDEX(Stock_DataSet!$G$2:$G$6186, MATCH(1, (Stock_DataSet!$B$2:$B$6186=$A791)*(Stock_DataSet!$A$2:$A$6186=E$1), 0)), "")</f>
        <v>1556.12194824218</v>
      </c>
      <c r="F791" s="7" cm="1">
        <f t="array" ref="F791">IFERROR(INDEX(Stock_DataSet!$G$2:$G$6186, MATCH(1, (Stock_DataSet!$B$2:$B$6186=$A791)*(Stock_DataSet!$A$2:$A$6186=F$1), 0)), "")</f>
        <v>2638.29052734375</v>
      </c>
    </row>
    <row r="792" spans="1:6" x14ac:dyDescent="0.25">
      <c r="A792" s="10">
        <v>44904</v>
      </c>
      <c r="B792" s="7" cm="1">
        <f t="array" ref="B792">IFERROR(INDEX(Stock_DataSet!$G$2:$G$6186, MATCH(1, (Stock_DataSet!$B$2:$B$6186=$A792)*(Stock_DataSet!$A$2:$A$6186=B$1), 0)), "")</f>
        <v>2391.6044921875</v>
      </c>
      <c r="C792" s="7" cm="1">
        <f t="array" ref="C792">IFERROR(INDEX(Stock_DataSet!$G$2:$G$6186, MATCH(1, (Stock_DataSet!$B$2:$B$6186=$A792)*(Stock_DataSet!$A$2:$A$6186=C$1), 0)), "")</f>
        <v>3149.38598632812</v>
      </c>
      <c r="D792" s="7" cm="1">
        <f t="array" ref="D792">IFERROR(INDEX(Stock_DataSet!$G$2:$G$6186, MATCH(1, (Stock_DataSet!$B$2:$B$6186=$A792)*(Stock_DataSet!$A$2:$A$6186=D$1), 0)), "")</f>
        <v>1590.83386230468</v>
      </c>
      <c r="E792" s="7" cm="1">
        <f t="array" ref="E792">IFERROR(INDEX(Stock_DataSet!$G$2:$G$6186, MATCH(1, (Stock_DataSet!$B$2:$B$6186=$A792)*(Stock_DataSet!$A$2:$A$6186=E$1), 0)), "")</f>
        <v>1507.28149414062</v>
      </c>
      <c r="F792" s="7" cm="1">
        <f t="array" ref="F792">IFERROR(INDEX(Stock_DataSet!$G$2:$G$6186, MATCH(1, (Stock_DataSet!$B$2:$B$6186=$A792)*(Stock_DataSet!$A$2:$A$6186=F$1), 0)), "")</f>
        <v>2654.67333984375</v>
      </c>
    </row>
    <row r="793" spans="1:6" x14ac:dyDescent="0.25">
      <c r="A793" s="10">
        <v>44907</v>
      </c>
      <c r="B793" s="7" cm="1">
        <f t="array" ref="B793">IFERROR(INDEX(Stock_DataSet!$G$2:$G$6186, MATCH(1, (Stock_DataSet!$B$2:$B$6186=$A793)*(Stock_DataSet!$A$2:$A$6186=B$1), 0)), "")</f>
        <v>2395.27099609375</v>
      </c>
      <c r="C793" s="7" cm="1">
        <f t="array" ref="C793">IFERROR(INDEX(Stock_DataSet!$G$2:$G$6186, MATCH(1, (Stock_DataSet!$B$2:$B$6186=$A793)*(Stock_DataSet!$A$2:$A$6186=C$1), 0)), "")</f>
        <v>3143.36059570312</v>
      </c>
      <c r="D793" s="7" cm="1">
        <f t="array" ref="D793">IFERROR(INDEX(Stock_DataSet!$G$2:$G$6186, MATCH(1, (Stock_DataSet!$B$2:$B$6186=$A793)*(Stock_DataSet!$A$2:$A$6186=D$1), 0)), "")</f>
        <v>1603.220703125</v>
      </c>
      <c r="E793" s="7" cm="1">
        <f t="array" ref="E793">IFERROR(INDEX(Stock_DataSet!$G$2:$G$6186, MATCH(1, (Stock_DataSet!$B$2:$B$6186=$A793)*(Stock_DataSet!$A$2:$A$6186=E$1), 0)), "")</f>
        <v>1486.05480957031</v>
      </c>
      <c r="F793" s="7" cm="1">
        <f t="array" ref="F793">IFERROR(INDEX(Stock_DataSet!$G$2:$G$6186, MATCH(1, (Stock_DataSet!$B$2:$B$6186=$A793)*(Stock_DataSet!$A$2:$A$6186=F$1), 0)), "")</f>
        <v>2649.79736328125</v>
      </c>
    </row>
    <row r="794" spans="1:6" x14ac:dyDescent="0.25">
      <c r="A794" s="10">
        <v>44908</v>
      </c>
      <c r="B794" s="7" cm="1">
        <f t="array" ref="B794">IFERROR(INDEX(Stock_DataSet!$G$2:$G$6186, MATCH(1, (Stock_DataSet!$B$2:$B$6186=$A794)*(Stock_DataSet!$A$2:$A$6186=B$1), 0)), "")</f>
        <v>2406.17919921875</v>
      </c>
      <c r="C794" s="7" cm="1">
        <f t="array" ref="C794">IFERROR(INDEX(Stock_DataSet!$G$2:$G$6186, MATCH(1, (Stock_DataSet!$B$2:$B$6186=$A794)*(Stock_DataSet!$A$2:$A$6186=C$1), 0)), "")</f>
        <v>3187.02270507812</v>
      </c>
      <c r="D794" s="7" cm="1">
        <f t="array" ref="D794">IFERROR(INDEX(Stock_DataSet!$G$2:$G$6186, MATCH(1, (Stock_DataSet!$B$2:$B$6186=$A794)*(Stock_DataSet!$A$2:$A$6186=D$1), 0)), "")</f>
        <v>1607.65856933593</v>
      </c>
      <c r="E794" s="7" cm="1">
        <f t="array" ref="E794">IFERROR(INDEX(Stock_DataSet!$G$2:$G$6186, MATCH(1, (Stock_DataSet!$B$2:$B$6186=$A794)*(Stock_DataSet!$A$2:$A$6186=E$1), 0)), "")</f>
        <v>1510.01879882812</v>
      </c>
      <c r="F794" s="7" cm="1">
        <f t="array" ref="F794">IFERROR(INDEX(Stock_DataSet!$G$2:$G$6186, MATCH(1, (Stock_DataSet!$B$2:$B$6186=$A794)*(Stock_DataSet!$A$2:$A$6186=F$1), 0)), "")</f>
        <v>2643.02026367187</v>
      </c>
    </row>
    <row r="795" spans="1:6" x14ac:dyDescent="0.25">
      <c r="A795" s="10">
        <v>44909</v>
      </c>
      <c r="B795" s="7" cm="1">
        <f t="array" ref="B795">IFERROR(INDEX(Stock_DataSet!$G$2:$G$6186, MATCH(1, (Stock_DataSet!$B$2:$B$6186=$A795)*(Stock_DataSet!$A$2:$A$6186=B$1), 0)), "")</f>
        <v>2397.47094726562</v>
      </c>
      <c r="C795" s="7" cm="1">
        <f t="array" ref="C795">IFERROR(INDEX(Stock_DataSet!$G$2:$G$6186, MATCH(1, (Stock_DataSet!$B$2:$B$6186=$A795)*(Stock_DataSet!$A$2:$A$6186=C$1), 0)), "")</f>
        <v>3218.8251953125</v>
      </c>
      <c r="D795" s="7" cm="1">
        <f t="array" ref="D795">IFERROR(INDEX(Stock_DataSet!$G$2:$G$6186, MATCH(1, (Stock_DataSet!$B$2:$B$6186=$A795)*(Stock_DataSet!$A$2:$A$6186=D$1), 0)), "")</f>
        <v>1621.26452636718</v>
      </c>
      <c r="E795" s="7" cm="1">
        <f t="array" ref="E795">IFERROR(INDEX(Stock_DataSet!$G$2:$G$6186, MATCH(1, (Stock_DataSet!$B$2:$B$6186=$A795)*(Stock_DataSet!$A$2:$A$6186=E$1), 0)), "")</f>
        <v>1516.98229980468</v>
      </c>
      <c r="F795" s="7" cm="1">
        <f t="array" ref="F795">IFERROR(INDEX(Stock_DataSet!$G$2:$G$6186, MATCH(1, (Stock_DataSet!$B$2:$B$6186=$A795)*(Stock_DataSet!$A$2:$A$6186=F$1), 0)), "")</f>
        <v>2618.00659179687</v>
      </c>
    </row>
    <row r="796" spans="1:6" x14ac:dyDescent="0.25">
      <c r="A796" s="10">
        <v>44910</v>
      </c>
      <c r="B796" s="7" cm="1">
        <f t="array" ref="B796">IFERROR(INDEX(Stock_DataSet!$G$2:$G$6186, MATCH(1, (Stock_DataSet!$B$2:$B$6186=$A796)*(Stock_DataSet!$A$2:$A$6186=B$1), 0)), "")</f>
        <v>2363.41772460937</v>
      </c>
      <c r="C796" s="7" cm="1">
        <f t="array" ref="C796">IFERROR(INDEX(Stock_DataSet!$G$2:$G$6186, MATCH(1, (Stock_DataSet!$B$2:$B$6186=$A796)*(Stock_DataSet!$A$2:$A$6186=C$1), 0)), "")</f>
        <v>3161.19799804687</v>
      </c>
      <c r="D796" s="7" cm="1">
        <f t="array" ref="D796">IFERROR(INDEX(Stock_DataSet!$G$2:$G$6186, MATCH(1, (Stock_DataSet!$B$2:$B$6186=$A796)*(Stock_DataSet!$A$2:$A$6186=D$1), 0)), "")</f>
        <v>1591.5654296875</v>
      </c>
      <c r="E796" s="7" cm="1">
        <f t="array" ref="E796">IFERROR(INDEX(Stock_DataSet!$G$2:$G$6186, MATCH(1, (Stock_DataSet!$B$2:$B$6186=$A796)*(Stock_DataSet!$A$2:$A$6186=E$1), 0)), "")</f>
        <v>1479.61975097656</v>
      </c>
      <c r="F796" s="7" cm="1">
        <f t="array" ref="F796">IFERROR(INDEX(Stock_DataSet!$G$2:$G$6186, MATCH(1, (Stock_DataSet!$B$2:$B$6186=$A796)*(Stock_DataSet!$A$2:$A$6186=F$1), 0)), "")</f>
        <v>2597.13793945312</v>
      </c>
    </row>
    <row r="797" spans="1:6" x14ac:dyDescent="0.25">
      <c r="A797" s="10">
        <v>44911</v>
      </c>
      <c r="B797" s="7" cm="1">
        <f t="array" ref="B797">IFERROR(INDEX(Stock_DataSet!$G$2:$G$6186, MATCH(1, (Stock_DataSet!$B$2:$B$6186=$A797)*(Stock_DataSet!$A$2:$A$6186=B$1), 0)), "")</f>
        <v>2351.73071289062</v>
      </c>
      <c r="C797" s="7" cm="1">
        <f t="array" ref="C797">IFERROR(INDEX(Stock_DataSet!$G$2:$G$6186, MATCH(1, (Stock_DataSet!$B$2:$B$6186=$A797)*(Stock_DataSet!$A$2:$A$6186=C$1), 0)), "")</f>
        <v>3099.17138671875</v>
      </c>
      <c r="D797" s="7" cm="1">
        <f t="array" ref="D797">IFERROR(INDEX(Stock_DataSet!$G$2:$G$6186, MATCH(1, (Stock_DataSet!$B$2:$B$6186=$A797)*(Stock_DataSet!$A$2:$A$6186=D$1), 0)), "")</f>
        <v>1599.2216796875</v>
      </c>
      <c r="E797" s="7" cm="1">
        <f t="array" ref="E797">IFERROR(INDEX(Stock_DataSet!$G$2:$G$6186, MATCH(1, (Stock_DataSet!$B$2:$B$6186=$A797)*(Stock_DataSet!$A$2:$A$6186=E$1), 0)), "")</f>
        <v>1462.04284667968</v>
      </c>
      <c r="F797" s="7" cm="1">
        <f t="array" ref="F797">IFERROR(INDEX(Stock_DataSet!$G$2:$G$6186, MATCH(1, (Stock_DataSet!$B$2:$B$6186=$A797)*(Stock_DataSet!$A$2:$A$6186=F$1), 0)), "")</f>
        <v>2604.98828125</v>
      </c>
    </row>
    <row r="798" spans="1:6" x14ac:dyDescent="0.25">
      <c r="A798" s="10">
        <v>44914</v>
      </c>
      <c r="B798" s="7" cm="1">
        <f t="array" ref="B798">IFERROR(INDEX(Stock_DataSet!$G$2:$G$6186, MATCH(1, (Stock_DataSet!$B$2:$B$6186=$A798)*(Stock_DataSet!$A$2:$A$6186=B$1), 0)), "")</f>
        <v>2382.62133789062</v>
      </c>
      <c r="C798" s="7" cm="1">
        <f t="array" ref="C798">IFERROR(INDEX(Stock_DataSet!$G$2:$G$6186, MATCH(1, (Stock_DataSet!$B$2:$B$6186=$A798)*(Stock_DataSet!$A$2:$A$6186=C$1), 0)), "")</f>
        <v>3062.63500976562</v>
      </c>
      <c r="D798" s="7" cm="1">
        <f t="array" ref="D798">IFERROR(INDEX(Stock_DataSet!$G$2:$G$6186, MATCH(1, (Stock_DataSet!$B$2:$B$6186=$A798)*(Stock_DataSet!$A$2:$A$6186=D$1), 0)), "")</f>
        <v>1604.19604492187</v>
      </c>
      <c r="E798" s="7" cm="1">
        <f t="array" ref="E798">IFERROR(INDEX(Stock_DataSet!$G$2:$G$6186, MATCH(1, (Stock_DataSet!$B$2:$B$6186=$A798)*(Stock_DataSet!$A$2:$A$6186=E$1), 0)), "")</f>
        <v>1447.77966308593</v>
      </c>
      <c r="F798" s="7" cm="1">
        <f t="array" ref="F798">IFERROR(INDEX(Stock_DataSet!$G$2:$G$6186, MATCH(1, (Stock_DataSet!$B$2:$B$6186=$A798)*(Stock_DataSet!$A$2:$A$6186=F$1), 0)), "")</f>
        <v>2650.62670898437</v>
      </c>
    </row>
    <row r="799" spans="1:6" x14ac:dyDescent="0.25">
      <c r="A799" s="10">
        <v>44915</v>
      </c>
      <c r="B799" s="7" cm="1">
        <f t="array" ref="B799">IFERROR(INDEX(Stock_DataSet!$G$2:$G$6186, MATCH(1, (Stock_DataSet!$B$2:$B$6186=$A799)*(Stock_DataSet!$A$2:$A$6186=B$1), 0)), "")</f>
        <v>2403.24609375</v>
      </c>
      <c r="C799" s="7" cm="1">
        <f t="array" ref="C799">IFERROR(INDEX(Stock_DataSet!$G$2:$G$6186, MATCH(1, (Stock_DataSet!$B$2:$B$6186=$A799)*(Stock_DataSet!$A$2:$A$6186=C$1), 0)), "")</f>
        <v>3102.71069335937</v>
      </c>
      <c r="D799" s="7" cm="1">
        <f t="array" ref="D799">IFERROR(INDEX(Stock_DataSet!$G$2:$G$6186, MATCH(1, (Stock_DataSet!$B$2:$B$6186=$A799)*(Stock_DataSet!$A$2:$A$6186=D$1), 0)), "")</f>
        <v>1593.12585449218</v>
      </c>
      <c r="E799" s="7" cm="1">
        <f t="array" ref="E799">IFERROR(INDEX(Stock_DataSet!$G$2:$G$6186, MATCH(1, (Stock_DataSet!$B$2:$B$6186=$A799)*(Stock_DataSet!$A$2:$A$6186=E$1), 0)), "")</f>
        <v>1447.73181152343</v>
      </c>
      <c r="F799" s="7" cm="1">
        <f t="array" ref="F799">IFERROR(INDEX(Stock_DataSet!$G$2:$G$6186, MATCH(1, (Stock_DataSet!$B$2:$B$6186=$A799)*(Stock_DataSet!$A$2:$A$6186=F$1), 0)), "")</f>
        <v>2608.15747070312</v>
      </c>
    </row>
    <row r="800" spans="1:6" x14ac:dyDescent="0.25">
      <c r="A800" s="10">
        <v>44916</v>
      </c>
      <c r="B800" s="7" cm="1">
        <f t="array" ref="B800">IFERROR(INDEX(Stock_DataSet!$G$2:$G$6186, MATCH(1, (Stock_DataSet!$B$2:$B$6186=$A800)*(Stock_DataSet!$A$2:$A$6186=B$1), 0)), "")</f>
        <v>2369.05517578125</v>
      </c>
      <c r="C800" s="7" cm="1">
        <f t="array" ref="C800">IFERROR(INDEX(Stock_DataSet!$G$2:$G$6186, MATCH(1, (Stock_DataSet!$B$2:$B$6186=$A800)*(Stock_DataSet!$A$2:$A$6186=C$1), 0)), "")</f>
        <v>3126.23950195312</v>
      </c>
      <c r="D800" s="7" cm="1">
        <f t="array" ref="D800">IFERROR(INDEX(Stock_DataSet!$G$2:$G$6186, MATCH(1, (Stock_DataSet!$B$2:$B$6186=$A800)*(Stock_DataSet!$A$2:$A$6186=D$1), 0)), "")</f>
        <v>1577.71545410156</v>
      </c>
      <c r="E800" s="7" cm="1">
        <f t="array" ref="E800">IFERROR(INDEX(Stock_DataSet!$G$2:$G$6186, MATCH(1, (Stock_DataSet!$B$2:$B$6186=$A800)*(Stock_DataSet!$A$2:$A$6186=E$1), 0)), "")</f>
        <v>1449.89282226562</v>
      </c>
      <c r="F800" s="7" cm="1">
        <f t="array" ref="F800">IFERROR(INDEX(Stock_DataSet!$G$2:$G$6186, MATCH(1, (Stock_DataSet!$B$2:$B$6186=$A800)*(Stock_DataSet!$A$2:$A$6186=F$1), 0)), "")</f>
        <v>2600.0146484375</v>
      </c>
    </row>
    <row r="801" spans="1:6" x14ac:dyDescent="0.25">
      <c r="A801" s="10">
        <v>44917</v>
      </c>
      <c r="B801" s="7" cm="1">
        <f t="array" ref="B801">IFERROR(INDEX(Stock_DataSet!$G$2:$G$6186, MATCH(1, (Stock_DataSet!$B$2:$B$6186=$A801)*(Stock_DataSet!$A$2:$A$6186=B$1), 0)), "")</f>
        <v>2362.91357421875</v>
      </c>
      <c r="C801" s="7" cm="1">
        <f t="array" ref="C801">IFERROR(INDEX(Stock_DataSet!$G$2:$G$6186, MATCH(1, (Stock_DataSet!$B$2:$B$6186=$A801)*(Stock_DataSet!$A$2:$A$6186=C$1), 0)), "")</f>
        <v>3117.77490234375</v>
      </c>
      <c r="D801" s="7" cm="1">
        <f t="array" ref="D801">IFERROR(INDEX(Stock_DataSet!$G$2:$G$6186, MATCH(1, (Stock_DataSet!$B$2:$B$6186=$A801)*(Stock_DataSet!$A$2:$A$6186=D$1), 0)), "")</f>
        <v>1572.30236816406</v>
      </c>
      <c r="E801" s="7" cm="1">
        <f t="array" ref="E801">IFERROR(INDEX(Stock_DataSet!$G$2:$G$6186, MATCH(1, (Stock_DataSet!$B$2:$B$6186=$A801)*(Stock_DataSet!$A$2:$A$6186=E$1), 0)), "")</f>
        <v>1461.89892578125</v>
      </c>
      <c r="F801" s="7" cm="1">
        <f t="array" ref="F801">IFERROR(INDEX(Stock_DataSet!$G$2:$G$6186, MATCH(1, (Stock_DataSet!$B$2:$B$6186=$A801)*(Stock_DataSet!$A$2:$A$6186=F$1), 0)), "")</f>
        <v>2579.6826171875</v>
      </c>
    </row>
    <row r="802" spans="1:6" x14ac:dyDescent="0.25">
      <c r="A802" s="10">
        <v>44918</v>
      </c>
      <c r="B802" s="7" cm="1">
        <f t="array" ref="B802">IFERROR(INDEX(Stock_DataSet!$G$2:$G$6186, MATCH(1, (Stock_DataSet!$B$2:$B$6186=$A802)*(Stock_DataSet!$A$2:$A$6186=B$1), 0)), "")</f>
        <v>2293.61572265625</v>
      </c>
      <c r="C802" s="7" cm="1">
        <f t="array" ref="C802">IFERROR(INDEX(Stock_DataSet!$G$2:$G$6186, MATCH(1, (Stock_DataSet!$B$2:$B$6186=$A802)*(Stock_DataSet!$A$2:$A$6186=C$1), 0)), "")</f>
        <v>3087.7900390625</v>
      </c>
      <c r="D802" s="7" cm="1">
        <f t="array" ref="D802">IFERROR(INDEX(Stock_DataSet!$G$2:$G$6186, MATCH(1, (Stock_DataSet!$B$2:$B$6186=$A802)*(Stock_DataSet!$A$2:$A$6186=D$1), 0)), "")</f>
        <v>1558.25732421875</v>
      </c>
      <c r="E802" s="7" cm="1">
        <f t="array" ref="E802">IFERROR(INDEX(Stock_DataSet!$G$2:$G$6186, MATCH(1, (Stock_DataSet!$B$2:$B$6186=$A802)*(Stock_DataSet!$A$2:$A$6186=E$1), 0)), "")</f>
        <v>1437.93481445312</v>
      </c>
      <c r="F802" s="7" cm="1">
        <f t="array" ref="F802">IFERROR(INDEX(Stock_DataSet!$G$2:$G$6186, MATCH(1, (Stock_DataSet!$B$2:$B$6186=$A802)*(Stock_DataSet!$A$2:$A$6186=F$1), 0)), "")</f>
        <v>2556.03442382812</v>
      </c>
    </row>
    <row r="803" spans="1:6" x14ac:dyDescent="0.25">
      <c r="A803" s="10">
        <v>44921</v>
      </c>
      <c r="B803" s="7" cm="1">
        <f t="array" ref="B803">IFERROR(INDEX(Stock_DataSet!$G$2:$G$6186, MATCH(1, (Stock_DataSet!$B$2:$B$6186=$A803)*(Stock_DataSet!$A$2:$A$6186=B$1), 0)), "")</f>
        <v>2313.64404296875</v>
      </c>
      <c r="C803" s="7" cm="1">
        <f t="array" ref="C803">IFERROR(INDEX(Stock_DataSet!$G$2:$G$6186, MATCH(1, (Stock_DataSet!$B$2:$B$6186=$A803)*(Stock_DataSet!$A$2:$A$6186=C$1), 0)), "")</f>
        <v>3111.27075195312</v>
      </c>
      <c r="D803" s="7" cm="1">
        <f t="array" ref="D803">IFERROR(INDEX(Stock_DataSet!$G$2:$G$6186, MATCH(1, (Stock_DataSet!$B$2:$B$6186=$A803)*(Stock_DataSet!$A$2:$A$6186=D$1), 0)), "")</f>
        <v>1589.27319335937</v>
      </c>
      <c r="E803" s="7" cm="1">
        <f t="array" ref="E803">IFERROR(INDEX(Stock_DataSet!$G$2:$G$6186, MATCH(1, (Stock_DataSet!$B$2:$B$6186=$A803)*(Stock_DataSet!$A$2:$A$6186=E$1), 0)), "")</f>
        <v>1443.025390625</v>
      </c>
      <c r="F803" s="7" cm="1">
        <f t="array" ref="F803">IFERROR(INDEX(Stock_DataSet!$G$2:$G$6186, MATCH(1, (Stock_DataSet!$B$2:$B$6186=$A803)*(Stock_DataSet!$A$2:$A$6186=F$1), 0)), "")</f>
        <v>2552.47485351562</v>
      </c>
    </row>
    <row r="804" spans="1:6" x14ac:dyDescent="0.25">
      <c r="A804" s="10">
        <v>44922</v>
      </c>
      <c r="B804" s="7" cm="1">
        <f t="array" ref="B804">IFERROR(INDEX(Stock_DataSet!$G$2:$G$6186, MATCH(1, (Stock_DataSet!$B$2:$B$6186=$A804)*(Stock_DataSet!$A$2:$A$6186=B$1), 0)), "")</f>
        <v>2332.57299804687</v>
      </c>
      <c r="C804" s="7" cm="1">
        <f t="array" ref="C804">IFERROR(INDEX(Stock_DataSet!$G$2:$G$6186, MATCH(1, (Stock_DataSet!$B$2:$B$6186=$A804)*(Stock_DataSet!$A$2:$A$6186=C$1), 0)), "")</f>
        <v>3117.583984375</v>
      </c>
      <c r="D804" s="7" cm="1">
        <f t="array" ref="D804">IFERROR(INDEX(Stock_DataSet!$G$2:$G$6186, MATCH(1, (Stock_DataSet!$B$2:$B$6186=$A804)*(Stock_DataSet!$A$2:$A$6186=D$1), 0)), "")</f>
        <v>1590.88256835937</v>
      </c>
      <c r="E804" s="7" cm="1">
        <f t="array" ref="E804">IFERROR(INDEX(Stock_DataSet!$G$2:$G$6186, MATCH(1, (Stock_DataSet!$B$2:$B$6186=$A804)*(Stock_DataSet!$A$2:$A$6186=E$1), 0)), "")</f>
        <v>1454.98327636718</v>
      </c>
      <c r="F804" s="7" cm="1">
        <f t="array" ref="F804">IFERROR(INDEX(Stock_DataSet!$G$2:$G$6186, MATCH(1, (Stock_DataSet!$B$2:$B$6186=$A804)*(Stock_DataSet!$A$2:$A$6186=F$1), 0)), "")</f>
        <v>2528.87573242187</v>
      </c>
    </row>
    <row r="805" spans="1:6" x14ac:dyDescent="0.25">
      <c r="A805" s="10">
        <v>44923</v>
      </c>
      <c r="B805" s="7" cm="1">
        <f t="array" ref="B805">IFERROR(INDEX(Stock_DataSet!$G$2:$G$6186, MATCH(1, (Stock_DataSet!$B$2:$B$6186=$A805)*(Stock_DataSet!$A$2:$A$6186=B$1), 0)), "")</f>
        <v>2332.34375</v>
      </c>
      <c r="C805" s="7" cm="1">
        <f t="array" ref="C805">IFERROR(INDEX(Stock_DataSet!$G$2:$G$6186, MATCH(1, (Stock_DataSet!$B$2:$B$6186=$A805)*(Stock_DataSet!$A$2:$A$6186=C$1), 0)), "")</f>
        <v>3115.2880859375</v>
      </c>
      <c r="D805" s="7" cm="1">
        <f t="array" ref="D805">IFERROR(INDEX(Stock_DataSet!$G$2:$G$6186, MATCH(1, (Stock_DataSet!$B$2:$B$6186=$A805)*(Stock_DataSet!$A$2:$A$6186=D$1), 0)), "")</f>
        <v>1589.61462402343</v>
      </c>
      <c r="E805" s="7" cm="1">
        <f t="array" ref="E805">IFERROR(INDEX(Stock_DataSet!$G$2:$G$6186, MATCH(1, (Stock_DataSet!$B$2:$B$6186=$A805)*(Stock_DataSet!$A$2:$A$6186=E$1), 0)), "")</f>
        <v>1450.46911621093</v>
      </c>
      <c r="F805" s="7" cm="1">
        <f t="array" ref="F805">IFERROR(INDEX(Stock_DataSet!$G$2:$G$6186, MATCH(1, (Stock_DataSet!$B$2:$B$6186=$A805)*(Stock_DataSet!$A$2:$A$6186=F$1), 0)), "")</f>
        <v>2519.46533203125</v>
      </c>
    </row>
    <row r="806" spans="1:6" x14ac:dyDescent="0.25">
      <c r="A806" s="10">
        <v>44924</v>
      </c>
      <c r="B806" s="7" cm="1">
        <f t="array" ref="B806">IFERROR(INDEX(Stock_DataSet!$G$2:$G$6186, MATCH(1, (Stock_DataSet!$B$2:$B$6186=$A806)*(Stock_DataSet!$A$2:$A$6186=B$1), 0)), "")</f>
        <v>2331.28955078125</v>
      </c>
      <c r="C806" s="7" cm="1">
        <f t="array" ref="C806">IFERROR(INDEX(Stock_DataSet!$G$2:$G$6186, MATCH(1, (Stock_DataSet!$B$2:$B$6186=$A806)*(Stock_DataSet!$A$2:$A$6186=C$1), 0)), "")</f>
        <v>3126.4306640625</v>
      </c>
      <c r="D806" s="7" cm="1">
        <f t="array" ref="D806">IFERROR(INDEX(Stock_DataSet!$G$2:$G$6186, MATCH(1, (Stock_DataSet!$B$2:$B$6186=$A806)*(Stock_DataSet!$A$2:$A$6186=D$1), 0)), "")</f>
        <v>1600.8310546875</v>
      </c>
      <c r="E806" s="7" cm="1">
        <f t="array" ref="E806">IFERROR(INDEX(Stock_DataSet!$G$2:$G$6186, MATCH(1, (Stock_DataSet!$B$2:$B$6186=$A806)*(Stock_DataSet!$A$2:$A$6186=E$1), 0)), "")</f>
        <v>1457.57666015625</v>
      </c>
      <c r="F806" s="7" cm="1">
        <f t="array" ref="F806">IFERROR(INDEX(Stock_DataSet!$G$2:$G$6186, MATCH(1, (Stock_DataSet!$B$2:$B$6186=$A806)*(Stock_DataSet!$A$2:$A$6186=F$1), 0)), "")</f>
        <v>2504.30126953125</v>
      </c>
    </row>
    <row r="807" spans="1:6" x14ac:dyDescent="0.25">
      <c r="A807" s="10">
        <v>44925</v>
      </c>
      <c r="B807" s="7" cm="1">
        <f t="array" ref="B807">IFERROR(INDEX(Stock_DataSet!$G$2:$G$6186, MATCH(1, (Stock_DataSet!$B$2:$B$6186=$A807)*(Stock_DataSet!$A$2:$A$6186=B$1), 0)), "")</f>
        <v>2334.8642578125</v>
      </c>
      <c r="C807" s="7" cm="1">
        <f t="array" ref="C807">IFERROR(INDEX(Stock_DataSet!$G$2:$G$6186, MATCH(1, (Stock_DataSet!$B$2:$B$6186=$A807)*(Stock_DataSet!$A$2:$A$6186=C$1), 0)), "")</f>
        <v>3114.90502929687</v>
      </c>
      <c r="D807" s="7" cm="1">
        <f t="array" ref="D807">IFERROR(INDEX(Stock_DataSet!$G$2:$G$6186, MATCH(1, (Stock_DataSet!$B$2:$B$6186=$A807)*(Stock_DataSet!$A$2:$A$6186=D$1), 0)), "")</f>
        <v>1588.00537109375</v>
      </c>
      <c r="E807" s="7" cm="1">
        <f t="array" ref="E807">IFERROR(INDEX(Stock_DataSet!$G$2:$G$6186, MATCH(1, (Stock_DataSet!$B$2:$B$6186=$A807)*(Stock_DataSet!$A$2:$A$6186=E$1), 0)), "")</f>
        <v>1448.59606933593</v>
      </c>
      <c r="F807" s="7" cm="1">
        <f t="array" ref="F807">IFERROR(INDEX(Stock_DataSet!$G$2:$G$6186, MATCH(1, (Stock_DataSet!$B$2:$B$6186=$A807)*(Stock_DataSet!$A$2:$A$6186=F$1), 0)), "")</f>
        <v>2497.47485351562</v>
      </c>
    </row>
    <row r="808" spans="1:6" x14ac:dyDescent="0.25">
      <c r="A808" s="10">
        <v>44928</v>
      </c>
      <c r="B808" s="7" cm="1">
        <f t="array" ref="B808">IFERROR(INDEX(Stock_DataSet!$G$2:$G$6186, MATCH(1, (Stock_DataSet!$B$2:$B$6186=$A808)*(Stock_DataSet!$A$2:$A$6186=B$1), 0)), "")</f>
        <v>2361.17211914062</v>
      </c>
      <c r="C808" s="7" cm="1">
        <f t="array" ref="C808">IFERROR(INDEX(Stock_DataSet!$G$2:$G$6186, MATCH(1, (Stock_DataSet!$B$2:$B$6186=$A808)*(Stock_DataSet!$A$2:$A$6186=C$1), 0)), "")</f>
        <v>3119.44873046875</v>
      </c>
      <c r="D808" s="7" cm="1">
        <f t="array" ref="D808">IFERROR(INDEX(Stock_DataSet!$G$2:$G$6186, MATCH(1, (Stock_DataSet!$B$2:$B$6186=$A808)*(Stock_DataSet!$A$2:$A$6186=D$1), 0)), "")</f>
        <v>1588.54174804687</v>
      </c>
      <c r="E808" s="7" cm="1">
        <f t="array" ref="E808">IFERROR(INDEX(Stock_DataSet!$G$2:$G$6186, MATCH(1, (Stock_DataSet!$B$2:$B$6186=$A808)*(Stock_DataSet!$A$2:$A$6186=E$1), 0)), "")</f>
        <v>1463.77172851562</v>
      </c>
      <c r="F808" s="7" cm="1">
        <f t="array" ref="F808">IFERROR(INDEX(Stock_DataSet!$G$2:$G$6186, MATCH(1, (Stock_DataSet!$B$2:$B$6186=$A808)*(Stock_DataSet!$A$2:$A$6186=F$1), 0)), "")</f>
        <v>2494.890625</v>
      </c>
    </row>
    <row r="809" spans="1:6" x14ac:dyDescent="0.25">
      <c r="A809" s="10">
        <v>44929</v>
      </c>
      <c r="B809" s="7" cm="1">
        <f t="array" ref="B809">IFERROR(INDEX(Stock_DataSet!$G$2:$G$6186, MATCH(1, (Stock_DataSet!$B$2:$B$6186=$A809)*(Stock_DataSet!$A$2:$A$6186=B$1), 0)), "")</f>
        <v>2343.89331054687</v>
      </c>
      <c r="C809" s="7" cm="1">
        <f t="array" ref="C809">IFERROR(INDEX(Stock_DataSet!$G$2:$G$6186, MATCH(1, (Stock_DataSet!$B$2:$B$6186=$A809)*(Stock_DataSet!$A$2:$A$6186=C$1), 0)), "")</f>
        <v>3167.17602539062</v>
      </c>
      <c r="D809" s="7" cm="1">
        <f t="array" ref="D809">IFERROR(INDEX(Stock_DataSet!$G$2:$G$6186, MATCH(1, (Stock_DataSet!$B$2:$B$6186=$A809)*(Stock_DataSet!$A$2:$A$6186=D$1), 0)), "")</f>
        <v>1598.92907714843</v>
      </c>
      <c r="E809" s="7" cm="1">
        <f t="array" ref="E809">IFERROR(INDEX(Stock_DataSet!$G$2:$G$6186, MATCH(1, (Stock_DataSet!$B$2:$B$6186=$A809)*(Stock_DataSet!$A$2:$A$6186=E$1), 0)), "")</f>
        <v>1462.37915039062</v>
      </c>
      <c r="F809" s="7" cm="1">
        <f t="array" ref="F809">IFERROR(INDEX(Stock_DataSet!$G$2:$G$6186, MATCH(1, (Stock_DataSet!$B$2:$B$6186=$A809)*(Stock_DataSet!$A$2:$A$6186=F$1), 0)), "")</f>
        <v>2478.94677734375</v>
      </c>
    </row>
    <row r="810" spans="1:6" x14ac:dyDescent="0.25">
      <c r="A810" s="10">
        <v>44930</v>
      </c>
      <c r="B810" s="7" cm="1">
        <f t="array" ref="B810">IFERROR(INDEX(Stock_DataSet!$G$2:$G$6186, MATCH(1, (Stock_DataSet!$B$2:$B$6186=$A810)*(Stock_DataSet!$A$2:$A$6186=B$1), 0)), "")</f>
        <v>2308.60278320312</v>
      </c>
      <c r="C810" s="7" cm="1">
        <f t="array" ref="C810">IFERROR(INDEX(Stock_DataSet!$G$2:$G$6186, MATCH(1, (Stock_DataSet!$B$2:$B$6186=$A810)*(Stock_DataSet!$A$2:$A$6186=C$1), 0)), "")</f>
        <v>3170.33251953125</v>
      </c>
      <c r="D810" s="7" cm="1">
        <f t="array" ref="D810">IFERROR(INDEX(Stock_DataSet!$G$2:$G$6186, MATCH(1, (Stock_DataSet!$B$2:$B$6186=$A810)*(Stock_DataSet!$A$2:$A$6186=D$1), 0)), "")</f>
        <v>1570.35168457031</v>
      </c>
      <c r="E810" s="7" cm="1">
        <f t="array" ref="E810">IFERROR(INDEX(Stock_DataSet!$G$2:$G$6186, MATCH(1, (Stock_DataSet!$B$2:$B$6186=$A810)*(Stock_DataSet!$A$2:$A$6186=E$1), 0)), "")</f>
        <v>1435.72583007812</v>
      </c>
      <c r="F810" s="7" cm="1">
        <f t="array" ref="F810">IFERROR(INDEX(Stock_DataSet!$G$2:$G$6186, MATCH(1, (Stock_DataSet!$B$2:$B$6186=$A810)*(Stock_DataSet!$A$2:$A$6186=F$1), 0)), "")</f>
        <v>2473.14428710937</v>
      </c>
    </row>
    <row r="811" spans="1:6" x14ac:dyDescent="0.25">
      <c r="A811" s="10">
        <v>44931</v>
      </c>
      <c r="B811" s="7" cm="1">
        <f t="array" ref="B811">IFERROR(INDEX(Stock_DataSet!$G$2:$G$6186, MATCH(1, (Stock_DataSet!$B$2:$B$6186=$A811)*(Stock_DataSet!$A$2:$A$6186=B$1), 0)), "")</f>
        <v>2304.47802734375</v>
      </c>
      <c r="C811" s="7" cm="1">
        <f t="array" ref="C811">IFERROR(INDEX(Stock_DataSet!$G$2:$G$6186, MATCH(1, (Stock_DataSet!$B$2:$B$6186=$A811)*(Stock_DataSet!$A$2:$A$6186=C$1), 0)), "")</f>
        <v>3166.93701171875</v>
      </c>
      <c r="D811" s="7" cm="1">
        <f t="array" ref="D811">IFERROR(INDEX(Stock_DataSet!$G$2:$G$6186, MATCH(1, (Stock_DataSet!$B$2:$B$6186=$A811)*(Stock_DataSet!$A$2:$A$6186=D$1), 0)), "")</f>
        <v>1560.25671386718</v>
      </c>
      <c r="E811" s="7" cm="1">
        <f t="array" ref="E811">IFERROR(INDEX(Stock_DataSet!$G$2:$G$6186, MATCH(1, (Stock_DataSet!$B$2:$B$6186=$A811)*(Stock_DataSet!$A$2:$A$6186=E$1), 0)), "")</f>
        <v>1416.90026855468</v>
      </c>
      <c r="F811" s="7" cm="1">
        <f t="array" ref="F811">IFERROR(INDEX(Stock_DataSet!$G$2:$G$6186, MATCH(1, (Stock_DataSet!$B$2:$B$6186=$A811)*(Stock_DataSet!$A$2:$A$6186=F$1), 0)), "")</f>
        <v>2519.56274414062</v>
      </c>
    </row>
    <row r="812" spans="1:6" x14ac:dyDescent="0.25">
      <c r="A812" s="10">
        <v>44932</v>
      </c>
      <c r="B812" s="7" cm="1">
        <f t="array" ref="B812">IFERROR(INDEX(Stock_DataSet!$G$2:$G$6186, MATCH(1, (Stock_DataSet!$B$2:$B$6186=$A812)*(Stock_DataSet!$A$2:$A$6186=B$1), 0)), "")</f>
        <v>2325.42309570312</v>
      </c>
      <c r="C812" s="7" cm="1">
        <f t="array" ref="C812">IFERROR(INDEX(Stock_DataSet!$G$2:$G$6186, MATCH(1, (Stock_DataSet!$B$2:$B$6186=$A812)*(Stock_DataSet!$A$2:$A$6186=C$1), 0)), "")</f>
        <v>3071.7216796875</v>
      </c>
      <c r="D812" s="7" cm="1">
        <f t="array" ref="D812">IFERROR(INDEX(Stock_DataSet!$G$2:$G$6186, MATCH(1, (Stock_DataSet!$B$2:$B$6186=$A812)*(Stock_DataSet!$A$2:$A$6186=D$1), 0)), "")</f>
        <v>1555.08752441406</v>
      </c>
      <c r="E812" s="7" cm="1">
        <f t="array" ref="E812">IFERROR(INDEX(Stock_DataSet!$G$2:$G$6186, MATCH(1, (Stock_DataSet!$B$2:$B$6186=$A812)*(Stock_DataSet!$A$2:$A$6186=E$1), 0)), "")</f>
        <v>1391.25549316406</v>
      </c>
      <c r="F812" s="7" cm="1">
        <f t="array" ref="F812">IFERROR(INDEX(Stock_DataSet!$G$2:$G$6186, MATCH(1, (Stock_DataSet!$B$2:$B$6186=$A812)*(Stock_DataSet!$A$2:$A$6186=F$1), 0)), "")</f>
        <v>2512.49267578125</v>
      </c>
    </row>
    <row r="813" spans="1:6" x14ac:dyDescent="0.25">
      <c r="A813" s="10">
        <v>44935</v>
      </c>
      <c r="B813" s="7" cm="1">
        <f t="array" ref="B813">IFERROR(INDEX(Stock_DataSet!$G$2:$G$6186, MATCH(1, (Stock_DataSet!$B$2:$B$6186=$A813)*(Stock_DataSet!$A$2:$A$6186=B$1), 0)), "")</f>
        <v>2380.32958984375</v>
      </c>
      <c r="C813" s="7" cm="1">
        <f t="array" ref="C813">IFERROR(INDEX(Stock_DataSet!$G$2:$G$6186, MATCH(1, (Stock_DataSet!$B$2:$B$6186=$A813)*(Stock_DataSet!$A$2:$A$6186=C$1), 0)), "")</f>
        <v>3175.40161132812</v>
      </c>
      <c r="D813" s="7" cm="1">
        <f t="array" ref="D813">IFERROR(INDEX(Stock_DataSet!$G$2:$G$6186, MATCH(1, (Stock_DataSet!$B$2:$B$6186=$A813)*(Stock_DataSet!$A$2:$A$6186=D$1), 0)), "")</f>
        <v>1558.11096191406</v>
      </c>
      <c r="E813" s="7" cm="1">
        <f t="array" ref="E813">IFERROR(INDEX(Stock_DataSet!$G$2:$G$6186, MATCH(1, (Stock_DataSet!$B$2:$B$6186=$A813)*(Stock_DataSet!$A$2:$A$6186=E$1), 0)), "")</f>
        <v>1425.78466796875</v>
      </c>
      <c r="F813" s="7" cm="1">
        <f t="array" ref="F813">IFERROR(INDEX(Stock_DataSet!$G$2:$G$6186, MATCH(1, (Stock_DataSet!$B$2:$B$6186=$A813)*(Stock_DataSet!$A$2:$A$6186=F$1), 0)), "")</f>
        <v>2558.91137695312</v>
      </c>
    </row>
    <row r="814" spans="1:6" x14ac:dyDescent="0.25">
      <c r="A814" s="10">
        <v>44936</v>
      </c>
      <c r="B814" s="7" cm="1">
        <f t="array" ref="B814">IFERROR(INDEX(Stock_DataSet!$G$2:$G$6186, MATCH(1, (Stock_DataSet!$B$2:$B$6186=$A814)*(Stock_DataSet!$A$2:$A$6186=B$1), 0)), "")</f>
        <v>2345.130859375</v>
      </c>
      <c r="C814" s="7" cm="1">
        <f t="array" ref="C814">IFERROR(INDEX(Stock_DataSet!$G$2:$G$6186, MATCH(1, (Stock_DataSet!$B$2:$B$6186=$A814)*(Stock_DataSet!$A$2:$A$6186=C$1), 0)), "")</f>
        <v>3143.31225585937</v>
      </c>
      <c r="D814" s="7" cm="1">
        <f t="array" ref="D814">IFERROR(INDEX(Stock_DataSet!$G$2:$G$6186, MATCH(1, (Stock_DataSet!$B$2:$B$6186=$A814)*(Stock_DataSet!$A$2:$A$6186=D$1), 0)), "")</f>
        <v>1529.63098144531</v>
      </c>
      <c r="E814" s="7" cm="1">
        <f t="array" ref="E814">IFERROR(INDEX(Stock_DataSet!$G$2:$G$6186, MATCH(1, (Stock_DataSet!$B$2:$B$6186=$A814)*(Stock_DataSet!$A$2:$A$6186=E$1), 0)), "")</f>
        <v>1411.66564941406</v>
      </c>
      <c r="F814" s="7" cm="1">
        <f t="array" ref="F814">IFERROR(INDEX(Stock_DataSet!$G$2:$G$6186, MATCH(1, (Stock_DataSet!$B$2:$B$6186=$A814)*(Stock_DataSet!$A$2:$A$6186=F$1), 0)), "")</f>
        <v>2578.21997070312</v>
      </c>
    </row>
    <row r="815" spans="1:6" x14ac:dyDescent="0.25">
      <c r="A815" s="10">
        <v>44937</v>
      </c>
      <c r="B815" s="7" cm="1">
        <f t="array" ref="B815">IFERROR(INDEX(Stock_DataSet!$G$2:$G$6186, MATCH(1, (Stock_DataSet!$B$2:$B$6186=$A815)*(Stock_DataSet!$A$2:$A$6186=B$1), 0)), "")</f>
        <v>2315.56958007812</v>
      </c>
      <c r="C815" s="7" cm="1">
        <f t="array" ref="C815">IFERROR(INDEX(Stock_DataSet!$G$2:$G$6186, MATCH(1, (Stock_DataSet!$B$2:$B$6186=$A815)*(Stock_DataSet!$A$2:$A$6186=C$1), 0)), "")</f>
        <v>3183.77075195312</v>
      </c>
      <c r="D815" s="7" cm="1">
        <f t="array" ref="D815">IFERROR(INDEX(Stock_DataSet!$G$2:$G$6186, MATCH(1, (Stock_DataSet!$B$2:$B$6186=$A815)*(Stock_DataSet!$A$2:$A$6186=D$1), 0)), "")</f>
        <v>1551.67370605468</v>
      </c>
      <c r="E815" s="7" cm="1">
        <f t="array" ref="E815">IFERROR(INDEX(Stock_DataSet!$G$2:$G$6186, MATCH(1, (Stock_DataSet!$B$2:$B$6186=$A815)*(Stock_DataSet!$A$2:$A$6186=E$1), 0)), "")</f>
        <v>1413.10632324218</v>
      </c>
      <c r="F815" s="7" cm="1">
        <f t="array" ref="F815">IFERROR(INDEX(Stock_DataSet!$G$2:$G$6186, MATCH(1, (Stock_DataSet!$B$2:$B$6186=$A815)*(Stock_DataSet!$A$2:$A$6186=F$1), 0)), "")</f>
        <v>2528.87573242187</v>
      </c>
    </row>
    <row r="816" spans="1:6" x14ac:dyDescent="0.25">
      <c r="A816" s="10">
        <v>44938</v>
      </c>
      <c r="B816" s="7" cm="1">
        <f t="array" ref="B816">IFERROR(INDEX(Stock_DataSet!$G$2:$G$6186, MATCH(1, (Stock_DataSet!$B$2:$B$6186=$A816)*(Stock_DataSet!$A$2:$A$6186=B$1), 0)), "")</f>
        <v>2265.56640625</v>
      </c>
      <c r="C816" s="7" cm="1">
        <f t="array" ref="C816">IFERROR(INDEX(Stock_DataSet!$G$2:$G$6186, MATCH(1, (Stock_DataSet!$B$2:$B$6186=$A816)*(Stock_DataSet!$A$2:$A$6186=C$1), 0)), "")</f>
        <v>3189.1748046875</v>
      </c>
      <c r="D816" s="7" cm="1">
        <f t="array" ref="D816">IFERROR(INDEX(Stock_DataSet!$G$2:$G$6186, MATCH(1, (Stock_DataSet!$B$2:$B$6186=$A816)*(Stock_DataSet!$A$2:$A$6186=D$1), 0)), "")</f>
        <v>1559.96423339843</v>
      </c>
      <c r="E816" s="7" cm="1">
        <f t="array" ref="E816">IFERROR(INDEX(Stock_DataSet!$G$2:$G$6186, MATCH(1, (Stock_DataSet!$B$2:$B$6186=$A816)*(Stock_DataSet!$A$2:$A$6186=E$1), 0)), "")</f>
        <v>1422.0869140625</v>
      </c>
      <c r="F816" s="7" cm="1">
        <f t="array" ref="F816">IFERROR(INDEX(Stock_DataSet!$G$2:$G$6186, MATCH(1, (Stock_DataSet!$B$2:$B$6186=$A816)*(Stock_DataSet!$A$2:$A$6186=F$1), 0)), "")</f>
        <v>2525.75537109375</v>
      </c>
    </row>
    <row r="817" spans="1:6" x14ac:dyDescent="0.25">
      <c r="A817" s="10">
        <v>44939</v>
      </c>
      <c r="B817" s="7" cm="1">
        <f t="array" ref="B817">IFERROR(INDEX(Stock_DataSet!$G$2:$G$6186, MATCH(1, (Stock_DataSet!$B$2:$B$6186=$A817)*(Stock_DataSet!$A$2:$A$6186=B$1), 0)), "")</f>
        <v>2261.90014648437</v>
      </c>
      <c r="C817" s="7" cm="1">
        <f t="array" ref="C817">IFERROR(INDEX(Stock_DataSet!$G$2:$G$6186, MATCH(1, (Stock_DataSet!$B$2:$B$6186=$A817)*(Stock_DataSet!$A$2:$A$6186=C$1), 0)), "")</f>
        <v>3227.62451171875</v>
      </c>
      <c r="D817" s="7" cm="1">
        <f t="array" ref="D817">IFERROR(INDEX(Stock_DataSet!$G$2:$G$6186, MATCH(1, (Stock_DataSet!$B$2:$B$6186=$A817)*(Stock_DataSet!$A$2:$A$6186=D$1), 0)), "")</f>
        <v>1561.18347167968</v>
      </c>
      <c r="E817" s="7" cm="1">
        <f t="array" ref="E817">IFERROR(INDEX(Stock_DataSet!$G$2:$G$6186, MATCH(1, (Stock_DataSet!$B$2:$B$6186=$A817)*(Stock_DataSet!$A$2:$A$6186=E$1), 0)), "")</f>
        <v>1444.22595214843</v>
      </c>
      <c r="F817" s="7" cm="1">
        <f t="array" ref="F817">IFERROR(INDEX(Stock_DataSet!$G$2:$G$6186, MATCH(1, (Stock_DataSet!$B$2:$B$6186=$A817)*(Stock_DataSet!$A$2:$A$6186=F$1), 0)), "")</f>
        <v>2558.8623046875</v>
      </c>
    </row>
    <row r="818" spans="1:6" x14ac:dyDescent="0.25">
      <c r="A818" s="10">
        <v>44942</v>
      </c>
      <c r="B818" s="7" cm="1">
        <f t="array" ref="B818">IFERROR(INDEX(Stock_DataSet!$G$2:$G$6186, MATCH(1, (Stock_DataSet!$B$2:$B$6186=$A818)*(Stock_DataSet!$A$2:$A$6186=B$1), 0)), "")</f>
        <v>2240.35888671875</v>
      </c>
      <c r="C818" s="7" cm="1">
        <f t="array" ref="C818">IFERROR(INDEX(Stock_DataSet!$G$2:$G$6186, MATCH(1, (Stock_DataSet!$B$2:$B$6186=$A818)*(Stock_DataSet!$A$2:$A$6186=C$1), 0)), "")</f>
        <v>3253.48388671875</v>
      </c>
      <c r="D818" s="7" cm="1">
        <f t="array" ref="D818">IFERROR(INDEX(Stock_DataSet!$G$2:$G$6186, MATCH(1, (Stock_DataSet!$B$2:$B$6186=$A818)*(Stock_DataSet!$A$2:$A$6186=D$1), 0)), "")</f>
        <v>1546.2119140625</v>
      </c>
      <c r="E818" s="7" cm="1">
        <f t="array" ref="E818">IFERROR(INDEX(Stock_DataSet!$G$2:$G$6186, MATCH(1, (Stock_DataSet!$B$2:$B$6186=$A818)*(Stock_DataSet!$A$2:$A$6186=E$1), 0)), "")</f>
        <v>1465.21240234375</v>
      </c>
      <c r="F818" s="7" cm="1">
        <f t="array" ref="F818">IFERROR(INDEX(Stock_DataSet!$G$2:$G$6186, MATCH(1, (Stock_DataSet!$B$2:$B$6186=$A818)*(Stock_DataSet!$A$2:$A$6186=F$1), 0)), "")</f>
        <v>2532.63012695312</v>
      </c>
    </row>
    <row r="819" spans="1:6" x14ac:dyDescent="0.25">
      <c r="A819" s="10">
        <v>44943</v>
      </c>
      <c r="B819" s="7" cm="1">
        <f t="array" ref="B819">IFERROR(INDEX(Stock_DataSet!$G$2:$G$6186, MATCH(1, (Stock_DataSet!$B$2:$B$6186=$A819)*(Stock_DataSet!$A$2:$A$6186=B$1), 0)), "")</f>
        <v>2272.16650390625</v>
      </c>
      <c r="C819" s="7" cm="1">
        <f t="array" ref="C819">IFERROR(INDEX(Stock_DataSet!$G$2:$G$6186, MATCH(1, (Stock_DataSet!$B$2:$B$6186=$A819)*(Stock_DataSet!$A$2:$A$6186=C$1), 0)), "")</f>
        <v>3296.76220703125</v>
      </c>
      <c r="D819" s="7" cm="1">
        <f t="array" ref="D819">IFERROR(INDEX(Stock_DataSet!$G$2:$G$6186, MATCH(1, (Stock_DataSet!$B$2:$B$6186=$A819)*(Stock_DataSet!$A$2:$A$6186=D$1), 0)), "")</f>
        <v>1569.22998046875</v>
      </c>
      <c r="E819" s="7" cm="1">
        <f t="array" ref="E819">IFERROR(INDEX(Stock_DataSet!$G$2:$G$6186, MATCH(1, (Stock_DataSet!$B$2:$B$6186=$A819)*(Stock_DataSet!$A$2:$A$6186=E$1), 0)), "")</f>
        <v>1478.65905761718</v>
      </c>
      <c r="F819" s="7" cm="1">
        <f t="array" ref="F819">IFERROR(INDEX(Stock_DataSet!$G$2:$G$6186, MATCH(1, (Stock_DataSet!$B$2:$B$6186=$A819)*(Stock_DataSet!$A$2:$A$6186=F$1), 0)), "")</f>
        <v>2601.3310546875</v>
      </c>
    </row>
    <row r="820" spans="1:6" x14ac:dyDescent="0.25">
      <c r="A820" s="10">
        <v>44944</v>
      </c>
      <c r="B820" s="7" cm="1">
        <f t="array" ref="B820">IFERROR(INDEX(Stock_DataSet!$G$2:$G$6186, MATCH(1, (Stock_DataSet!$B$2:$B$6186=$A820)*(Stock_DataSet!$A$2:$A$6186=B$1), 0)), "")</f>
        <v>2268.40795898437</v>
      </c>
      <c r="C820" s="7" cm="1">
        <f t="array" ref="C820">IFERROR(INDEX(Stock_DataSet!$G$2:$G$6186, MATCH(1, (Stock_DataSet!$B$2:$B$6186=$A820)*(Stock_DataSet!$A$2:$A$6186=C$1), 0)), "")</f>
        <v>3308.08227539062</v>
      </c>
      <c r="D820" s="7" cm="1">
        <f t="array" ref="D820">IFERROR(INDEX(Stock_DataSet!$G$2:$G$6186, MATCH(1, (Stock_DataSet!$B$2:$B$6186=$A820)*(Stock_DataSet!$A$2:$A$6186=D$1), 0)), "")</f>
        <v>1596.92980957031</v>
      </c>
      <c r="E820" s="7" cm="1">
        <f t="array" ref="E820">IFERROR(INDEX(Stock_DataSet!$G$2:$G$6186, MATCH(1, (Stock_DataSet!$B$2:$B$6186=$A820)*(Stock_DataSet!$A$2:$A$6186=E$1), 0)), "")</f>
        <v>1484.32604980468</v>
      </c>
      <c r="F820" s="7" cm="1">
        <f t="array" ref="F820">IFERROR(INDEX(Stock_DataSet!$G$2:$G$6186, MATCH(1, (Stock_DataSet!$B$2:$B$6186=$A820)*(Stock_DataSet!$A$2:$A$6186=F$1), 0)), "")</f>
        <v>2619.51831054687</v>
      </c>
    </row>
    <row r="821" spans="1:6" x14ac:dyDescent="0.25">
      <c r="A821" s="10">
        <v>44945</v>
      </c>
      <c r="B821" s="7" cm="1">
        <f t="array" ref="B821">IFERROR(INDEX(Stock_DataSet!$G$2:$G$6186, MATCH(1, (Stock_DataSet!$B$2:$B$6186=$A821)*(Stock_DataSet!$A$2:$A$6186=B$1), 0)), "")</f>
        <v>2265.97924804687</v>
      </c>
      <c r="C821" s="7" cm="1">
        <f t="array" ref="C821">IFERROR(INDEX(Stock_DataSet!$G$2:$G$6186, MATCH(1, (Stock_DataSet!$B$2:$B$6186=$A821)*(Stock_DataSet!$A$2:$A$6186=C$1), 0)), "")</f>
        <v>3291.59057617187</v>
      </c>
      <c r="D821" s="7" cm="1">
        <f t="array" ref="D821">IFERROR(INDEX(Stock_DataSet!$G$2:$G$6186, MATCH(1, (Stock_DataSet!$B$2:$B$6186=$A821)*(Stock_DataSet!$A$2:$A$6186=D$1), 0)), "")</f>
        <v>1603.56201171875</v>
      </c>
      <c r="E821" s="7" cm="1">
        <f t="array" ref="E821">IFERROR(INDEX(Stock_DataSet!$G$2:$G$6186, MATCH(1, (Stock_DataSet!$B$2:$B$6186=$A821)*(Stock_DataSet!$A$2:$A$6186=E$1), 0)), "")</f>
        <v>1478.08288574218</v>
      </c>
      <c r="F821" s="7" cm="1">
        <f t="array" ref="F821">IFERROR(INDEX(Stock_DataSet!$G$2:$G$6186, MATCH(1, (Stock_DataSet!$B$2:$B$6186=$A821)*(Stock_DataSet!$A$2:$A$6186=F$1), 0)), "")</f>
        <v>2583.97314453125</v>
      </c>
    </row>
    <row r="822" spans="1:6" x14ac:dyDescent="0.25">
      <c r="A822" s="10">
        <v>44946</v>
      </c>
      <c r="B822" s="7" cm="1">
        <f t="array" ref="B822">IFERROR(INDEX(Stock_DataSet!$G$2:$G$6186, MATCH(1, (Stock_DataSet!$B$2:$B$6186=$A822)*(Stock_DataSet!$A$2:$A$6186=B$1), 0)), "")</f>
        <v>2239.03002929687</v>
      </c>
      <c r="C822" s="7" cm="1">
        <f t="array" ref="C822">IFERROR(INDEX(Stock_DataSet!$G$2:$G$6186, MATCH(1, (Stock_DataSet!$B$2:$B$6186=$A822)*(Stock_DataSet!$A$2:$A$6186=C$1), 0)), "")</f>
        <v>3281.83203125</v>
      </c>
      <c r="D822" s="7" cm="1">
        <f t="array" ref="D822">IFERROR(INDEX(Stock_DataSet!$G$2:$G$6186, MATCH(1, (Stock_DataSet!$B$2:$B$6186=$A822)*(Stock_DataSet!$A$2:$A$6186=D$1), 0)), "")</f>
        <v>1619.99645996093</v>
      </c>
      <c r="E822" s="7" cm="1">
        <f t="array" ref="E822">IFERROR(INDEX(Stock_DataSet!$G$2:$G$6186, MATCH(1, (Stock_DataSet!$B$2:$B$6186=$A822)*(Stock_DataSet!$A$2:$A$6186=E$1), 0)), "")</f>
        <v>1465.26049804687</v>
      </c>
      <c r="F822" s="7" cm="1">
        <f t="array" ref="F822">IFERROR(INDEX(Stock_DataSet!$G$2:$G$6186, MATCH(1, (Stock_DataSet!$B$2:$B$6186=$A822)*(Stock_DataSet!$A$2:$A$6186=F$1), 0)), "")</f>
        <v>2485.48046875</v>
      </c>
    </row>
    <row r="823" spans="1:6" x14ac:dyDescent="0.25">
      <c r="A823" s="10">
        <v>44949</v>
      </c>
      <c r="B823" s="7" cm="1">
        <f t="array" ref="B823">IFERROR(INDEX(Stock_DataSet!$G$2:$G$6186, MATCH(1, (Stock_DataSet!$B$2:$B$6186=$A823)*(Stock_DataSet!$A$2:$A$6186=B$1), 0)), "")</f>
        <v>2227.70922851562</v>
      </c>
      <c r="C823" s="7" cm="1">
        <f t="array" ref="C823">IFERROR(INDEX(Stock_DataSet!$G$2:$G$6186, MATCH(1, (Stock_DataSet!$B$2:$B$6186=$A823)*(Stock_DataSet!$A$2:$A$6186=C$1), 0)), "")</f>
        <v>3332.38012695312</v>
      </c>
      <c r="D823" s="7" cm="1">
        <f t="array" ref="D823">IFERROR(INDEX(Stock_DataSet!$G$2:$G$6186, MATCH(1, (Stock_DataSet!$B$2:$B$6186=$A823)*(Stock_DataSet!$A$2:$A$6186=D$1), 0)), "")</f>
        <v>1631.84704589843</v>
      </c>
      <c r="E823" s="7" cm="1">
        <f t="array" ref="E823">IFERROR(INDEX(Stock_DataSet!$G$2:$G$6186, MATCH(1, (Stock_DataSet!$B$2:$B$6186=$A823)*(Stock_DataSet!$A$2:$A$6186=E$1), 0)), "")</f>
        <v>1486.82336425781</v>
      </c>
      <c r="F823" s="7" cm="1">
        <f t="array" ref="F823">IFERROR(INDEX(Stock_DataSet!$G$2:$G$6186, MATCH(1, (Stock_DataSet!$B$2:$B$6186=$A823)*(Stock_DataSet!$A$2:$A$6186=F$1), 0)), "")</f>
        <v>2531.94750976562</v>
      </c>
    </row>
    <row r="824" spans="1:6" x14ac:dyDescent="0.25">
      <c r="A824" s="10">
        <v>44950</v>
      </c>
      <c r="B824" s="7" cm="1">
        <f t="array" ref="B824">IFERROR(INDEX(Stock_DataSet!$G$2:$G$6186, MATCH(1, (Stock_DataSet!$B$2:$B$6186=$A824)*(Stock_DataSet!$A$2:$A$6186=B$1), 0)), "")</f>
        <v>2214.5556640625</v>
      </c>
      <c r="C824" s="7" cm="1">
        <f t="array" ref="C824">IFERROR(INDEX(Stock_DataSet!$G$2:$G$6186, MATCH(1, (Stock_DataSet!$B$2:$B$6186=$A824)*(Stock_DataSet!$A$2:$A$6186=C$1), 0)), "")</f>
        <v>3353.26318359375</v>
      </c>
      <c r="D824" s="7" cm="1">
        <f t="array" ref="D824">IFERROR(INDEX(Stock_DataSet!$G$2:$G$6186, MATCH(1, (Stock_DataSet!$B$2:$B$6186=$A824)*(Stock_DataSet!$A$2:$A$6186=D$1), 0)), "")</f>
        <v>1653.69470214843</v>
      </c>
      <c r="E824" s="7" cm="1">
        <f t="array" ref="E824">IFERROR(INDEX(Stock_DataSet!$G$2:$G$6186, MATCH(1, (Stock_DataSet!$B$2:$B$6186=$A824)*(Stock_DataSet!$A$2:$A$6186=E$1), 0)), "")</f>
        <v>1490.56921386718</v>
      </c>
      <c r="F824" s="7" cm="1">
        <f t="array" ref="F824">IFERROR(INDEX(Stock_DataSet!$G$2:$G$6186, MATCH(1, (Stock_DataSet!$B$2:$B$6186=$A824)*(Stock_DataSet!$A$2:$A$6186=F$1), 0)), "")</f>
        <v>2535.94580078125</v>
      </c>
    </row>
    <row r="825" spans="1:6" x14ac:dyDescent="0.25">
      <c r="A825" s="10">
        <v>44951</v>
      </c>
      <c r="B825" s="7" cm="1">
        <f t="array" ref="B825">IFERROR(INDEX(Stock_DataSet!$G$2:$G$6186, MATCH(1, (Stock_DataSet!$B$2:$B$6186=$A825)*(Stock_DataSet!$A$2:$A$6186=B$1), 0)), "")</f>
        <v>2183.93969726562</v>
      </c>
      <c r="C825" s="7" cm="1">
        <f t="array" ref="C825">IFERROR(INDEX(Stock_DataSet!$G$2:$G$6186, MATCH(1, (Stock_DataSet!$B$2:$B$6186=$A825)*(Stock_DataSet!$A$2:$A$6186=C$1), 0)), "")</f>
        <v>3346.87133789062</v>
      </c>
      <c r="D825" s="7" cm="1">
        <f t="array" ref="D825">IFERROR(INDEX(Stock_DataSet!$G$2:$G$6186, MATCH(1, (Stock_DataSet!$B$2:$B$6186=$A825)*(Stock_DataSet!$A$2:$A$6186=D$1), 0)), "")</f>
        <v>1607.99987792968</v>
      </c>
      <c r="E825" s="7" cm="1">
        <f t="array" ref="E825">IFERROR(INDEX(Stock_DataSet!$G$2:$G$6186, MATCH(1, (Stock_DataSet!$B$2:$B$6186=$A825)*(Stock_DataSet!$A$2:$A$6186=E$1), 0)), "")</f>
        <v>1482.02087402343</v>
      </c>
      <c r="F825" s="7" cm="1">
        <f t="array" ref="F825">IFERROR(INDEX(Stock_DataSet!$G$2:$G$6186, MATCH(1, (Stock_DataSet!$B$2:$B$6186=$A825)*(Stock_DataSet!$A$2:$A$6186=F$1), 0)), "")</f>
        <v>2557.25341796875</v>
      </c>
    </row>
    <row r="826" spans="1:6" x14ac:dyDescent="0.25">
      <c r="A826" s="10">
        <v>44953</v>
      </c>
      <c r="B826" s="7" cm="1">
        <f t="array" ref="B826">IFERROR(INDEX(Stock_DataSet!$G$2:$G$6186, MATCH(1, (Stock_DataSet!$B$2:$B$6186=$A826)*(Stock_DataSet!$A$2:$A$6186=B$1), 0)), "")</f>
        <v>2142.50756835937</v>
      </c>
      <c r="C826" s="7" cm="1">
        <f t="array" ref="C826">IFERROR(INDEX(Stock_DataSet!$G$2:$G$6186, MATCH(1, (Stock_DataSet!$B$2:$B$6186=$A826)*(Stock_DataSet!$A$2:$A$6186=C$1), 0)), "")</f>
        <v>3328.62353515625</v>
      </c>
      <c r="D826" s="7" cm="1">
        <f t="array" ref="D826">IFERROR(INDEX(Stock_DataSet!$G$2:$G$6186, MATCH(1, (Stock_DataSet!$B$2:$B$6186=$A826)*(Stock_DataSet!$A$2:$A$6186=D$1), 0)), "")</f>
        <v>1575.9599609375</v>
      </c>
      <c r="E826" s="7" cm="1">
        <f t="array" ref="E826">IFERROR(INDEX(Stock_DataSet!$G$2:$G$6186, MATCH(1, (Stock_DataSet!$B$2:$B$6186=$A826)*(Stock_DataSet!$A$2:$A$6186=E$1), 0)), "")</f>
        <v>1459.11340332031</v>
      </c>
      <c r="F826" s="7" cm="1">
        <f t="array" ref="F826">IFERROR(INDEX(Stock_DataSet!$G$2:$G$6186, MATCH(1, (Stock_DataSet!$B$2:$B$6186=$A826)*(Stock_DataSet!$A$2:$A$6186=F$1), 0)), "")</f>
        <v>2547.30639648437</v>
      </c>
    </row>
    <row r="827" spans="1:6" x14ac:dyDescent="0.25">
      <c r="A827" s="10">
        <v>44956</v>
      </c>
      <c r="B827" s="7" cm="1">
        <f t="array" ref="B827">IFERROR(INDEX(Stock_DataSet!$G$2:$G$6186, MATCH(1, (Stock_DataSet!$B$2:$B$6186=$A827)*(Stock_DataSet!$A$2:$A$6186=B$1), 0)), "")</f>
        <v>2163.04052734375</v>
      </c>
      <c r="C827" s="7" cm="1">
        <f t="array" ref="C827">IFERROR(INDEX(Stock_DataSet!$G$2:$G$6186, MATCH(1, (Stock_DataSet!$B$2:$B$6186=$A827)*(Stock_DataSet!$A$2:$A$6186=C$1), 0)), "")</f>
        <v>3350.67724609375</v>
      </c>
      <c r="D827" s="7" cm="1">
        <f t="array" ref="D827">IFERROR(INDEX(Stock_DataSet!$G$2:$G$6186, MATCH(1, (Stock_DataSet!$B$2:$B$6186=$A827)*(Stock_DataSet!$A$2:$A$6186=D$1), 0)), "")</f>
        <v>1574.3505859375</v>
      </c>
      <c r="E827" s="7" cm="1">
        <f t="array" ref="E827">IFERROR(INDEX(Stock_DataSet!$G$2:$G$6186, MATCH(1, (Stock_DataSet!$B$2:$B$6186=$A827)*(Stock_DataSet!$A$2:$A$6186=E$1), 0)), "")</f>
        <v>1477.98693847656</v>
      </c>
      <c r="F827" s="7" cm="1">
        <f t="array" ref="F827">IFERROR(INDEX(Stock_DataSet!$G$2:$G$6186, MATCH(1, (Stock_DataSet!$B$2:$B$6186=$A827)*(Stock_DataSet!$A$2:$A$6186=F$1), 0)), "")</f>
        <v>2504.39868164062</v>
      </c>
    </row>
    <row r="828" spans="1:6" x14ac:dyDescent="0.25">
      <c r="A828" s="10">
        <v>44957</v>
      </c>
      <c r="B828" s="7" cm="1">
        <f t="array" ref="B828">IFERROR(INDEX(Stock_DataSet!$G$2:$G$6186, MATCH(1, (Stock_DataSet!$B$2:$B$6186=$A828)*(Stock_DataSet!$A$2:$A$6186=B$1), 0)), "")</f>
        <v>2157.63208007812</v>
      </c>
      <c r="C828" s="7" cm="1">
        <f t="array" ref="C828">IFERROR(INDEX(Stock_DataSet!$G$2:$G$6186, MATCH(1, (Stock_DataSet!$B$2:$B$6186=$A828)*(Stock_DataSet!$A$2:$A$6186=C$1), 0)), "")</f>
        <v>3277.53833007812</v>
      </c>
      <c r="D828" s="7" cm="1">
        <f t="array" ref="D828">IFERROR(INDEX(Stock_DataSet!$G$2:$G$6186, MATCH(1, (Stock_DataSet!$B$2:$B$6186=$A828)*(Stock_DataSet!$A$2:$A$6186=D$1), 0)), "")</f>
        <v>1563.96313476562</v>
      </c>
      <c r="E828" s="7" cm="1">
        <f t="array" ref="E828">IFERROR(INDEX(Stock_DataSet!$G$2:$G$6186, MATCH(1, (Stock_DataSet!$B$2:$B$6186=$A828)*(Stock_DataSet!$A$2:$A$6186=E$1), 0)), "")</f>
        <v>1473.13647460937</v>
      </c>
      <c r="F828" s="7" cm="1">
        <f t="array" ref="F828">IFERROR(INDEX(Stock_DataSet!$G$2:$G$6186, MATCH(1, (Stock_DataSet!$B$2:$B$6186=$A828)*(Stock_DataSet!$A$2:$A$6186=F$1), 0)), "")</f>
        <v>2512.78515625</v>
      </c>
    </row>
    <row r="829" spans="1:6" x14ac:dyDescent="0.25">
      <c r="A829" s="10">
        <v>44958</v>
      </c>
      <c r="B829" s="7" cm="1">
        <f t="array" ref="B829">IFERROR(INDEX(Stock_DataSet!$G$2:$G$6186, MATCH(1, (Stock_DataSet!$B$2:$B$6186=$A829)*(Stock_DataSet!$A$2:$A$6186=B$1), 0)), "")</f>
        <v>2144.84521484375</v>
      </c>
      <c r="C829" s="7" cm="1">
        <f t="array" ref="C829">IFERROR(INDEX(Stock_DataSet!$G$2:$G$6186, MATCH(1, (Stock_DataSet!$B$2:$B$6186=$A829)*(Stock_DataSet!$A$2:$A$6186=C$1), 0)), "")</f>
        <v>3325.98852539062</v>
      </c>
      <c r="D829" s="7" cm="1">
        <f t="array" ref="D829">IFERROR(INDEX(Stock_DataSet!$G$2:$G$6186, MATCH(1, (Stock_DataSet!$B$2:$B$6186=$A829)*(Stock_DataSet!$A$2:$A$6186=D$1), 0)), "")</f>
        <v>1587.42016601562</v>
      </c>
      <c r="E829" s="7" cm="1">
        <f t="array" ref="E829">IFERROR(INDEX(Stock_DataSet!$G$2:$G$6186, MATCH(1, (Stock_DataSet!$B$2:$B$6186=$A829)*(Stock_DataSet!$A$2:$A$6186=E$1), 0)), "")</f>
        <v>1489.80078125</v>
      </c>
      <c r="F829" s="7" cm="1">
        <f t="array" ref="F829">IFERROR(INDEX(Stock_DataSet!$G$2:$G$6186, MATCH(1, (Stock_DataSet!$B$2:$B$6186=$A829)*(Stock_DataSet!$A$2:$A$6186=F$1), 0)), "")</f>
        <v>2510.34741210937</v>
      </c>
    </row>
    <row r="830" spans="1:6" x14ac:dyDescent="0.25">
      <c r="A830" s="10">
        <v>44959</v>
      </c>
      <c r="B830" s="7" cm="1">
        <f t="array" ref="B830">IFERROR(INDEX(Stock_DataSet!$G$2:$G$6186, MATCH(1, (Stock_DataSet!$B$2:$B$6186=$A830)*(Stock_DataSet!$A$2:$A$6186=B$1), 0)), "")</f>
        <v>2132.974609375</v>
      </c>
      <c r="C830" s="7" cm="1">
        <f t="array" ref="C830">IFERROR(INDEX(Stock_DataSet!$G$2:$G$6186, MATCH(1, (Stock_DataSet!$B$2:$B$6186=$A830)*(Stock_DataSet!$A$2:$A$6186=C$1), 0)), "")</f>
        <v>3376.78051757812</v>
      </c>
      <c r="D830" s="7" cm="1">
        <f t="array" ref="D830">IFERROR(INDEX(Stock_DataSet!$G$2:$G$6186, MATCH(1, (Stock_DataSet!$B$2:$B$6186=$A830)*(Stock_DataSet!$A$2:$A$6186=D$1), 0)), "")</f>
        <v>1563.81677246093</v>
      </c>
      <c r="E830" s="7" cm="1">
        <f t="array" ref="E830">IFERROR(INDEX(Stock_DataSet!$G$2:$G$6186, MATCH(1, (Stock_DataSet!$B$2:$B$6186=$A830)*(Stock_DataSet!$A$2:$A$6186=E$1), 0)), "")</f>
        <v>1521.16052246093</v>
      </c>
      <c r="F830" s="7" cm="1">
        <f t="array" ref="F830">IFERROR(INDEX(Stock_DataSet!$G$2:$G$6186, MATCH(1, (Stock_DataSet!$B$2:$B$6186=$A830)*(Stock_DataSet!$A$2:$A$6186=F$1), 0)), "")</f>
        <v>2569.44287109375</v>
      </c>
    </row>
    <row r="831" spans="1:6" x14ac:dyDescent="0.25">
      <c r="A831" s="10">
        <v>44960</v>
      </c>
      <c r="B831" s="7" cm="1">
        <f t="array" ref="B831">IFERROR(INDEX(Stock_DataSet!$G$2:$G$6186, MATCH(1, (Stock_DataSet!$B$2:$B$6186=$A831)*(Stock_DataSet!$A$2:$A$6186=B$1), 0)), "")</f>
        <v>2134.85375976562</v>
      </c>
      <c r="C831" s="7" cm="1">
        <f t="array" ref="C831">IFERROR(INDEX(Stock_DataSet!$G$2:$G$6186, MATCH(1, (Stock_DataSet!$B$2:$B$6186=$A831)*(Stock_DataSet!$A$2:$A$6186=C$1), 0)), "")</f>
        <v>3398.15161132812</v>
      </c>
      <c r="D831" s="7" cm="1">
        <f t="array" ref="D831">IFERROR(INDEX(Stock_DataSet!$G$2:$G$6186, MATCH(1, (Stock_DataSet!$B$2:$B$6186=$A831)*(Stock_DataSet!$A$2:$A$6186=D$1), 0)), "")</f>
        <v>1617.89965820312</v>
      </c>
      <c r="E831" s="7" cm="1">
        <f t="array" ref="E831">IFERROR(INDEX(Stock_DataSet!$G$2:$G$6186, MATCH(1, (Stock_DataSet!$B$2:$B$6186=$A831)*(Stock_DataSet!$A$2:$A$6186=E$1), 0)), "")</f>
        <v>1536.19189453125</v>
      </c>
      <c r="F831" s="7" cm="1">
        <f t="array" ref="F831">IFERROR(INDEX(Stock_DataSet!$G$2:$G$6186, MATCH(1, (Stock_DataSet!$B$2:$B$6186=$A831)*(Stock_DataSet!$A$2:$A$6186=F$1), 0)), "")</f>
        <v>2582.99780273437</v>
      </c>
    </row>
    <row r="832" spans="1:6" x14ac:dyDescent="0.25">
      <c r="A832" s="10">
        <v>44963</v>
      </c>
      <c r="B832" s="7" cm="1">
        <f t="array" ref="B832">IFERROR(INDEX(Stock_DataSet!$G$2:$G$6186, MATCH(1, (Stock_DataSet!$B$2:$B$6186=$A832)*(Stock_DataSet!$A$2:$A$6186=B$1), 0)), "")</f>
        <v>2118.7666015625</v>
      </c>
      <c r="C832" s="7" cm="1">
        <f t="array" ref="C832">IFERROR(INDEX(Stock_DataSet!$G$2:$G$6186, MATCH(1, (Stock_DataSet!$B$2:$B$6186=$A832)*(Stock_DataSet!$A$2:$A$6186=C$1), 0)), "")</f>
        <v>3376.34155273437</v>
      </c>
      <c r="D832" s="7" cm="1">
        <f t="array" ref="D832">IFERROR(INDEX(Stock_DataSet!$G$2:$G$6186, MATCH(1, (Stock_DataSet!$B$2:$B$6186=$A832)*(Stock_DataSet!$A$2:$A$6186=D$1), 0)), "")</f>
        <v>1611.0234375</v>
      </c>
      <c r="E832" s="7" cm="1">
        <f t="array" ref="E832">IFERROR(INDEX(Stock_DataSet!$G$2:$G$6186, MATCH(1, (Stock_DataSet!$B$2:$B$6186=$A832)*(Stock_DataSet!$A$2:$A$6186=E$1), 0)), "")</f>
        <v>1507.80969238281</v>
      </c>
      <c r="F832" s="7" cm="1">
        <f t="array" ref="F832">IFERROR(INDEX(Stock_DataSet!$G$2:$G$6186, MATCH(1, (Stock_DataSet!$B$2:$B$6186=$A832)*(Stock_DataSet!$A$2:$A$6186=F$1), 0)), "")</f>
        <v>2572.125</v>
      </c>
    </row>
    <row r="833" spans="1:6" x14ac:dyDescent="0.25">
      <c r="A833" s="10">
        <v>44964</v>
      </c>
      <c r="B833" s="7" cm="1">
        <f t="array" ref="B833">IFERROR(INDEX(Stock_DataSet!$G$2:$G$6186, MATCH(1, (Stock_DataSet!$B$2:$B$6186=$A833)*(Stock_DataSet!$A$2:$A$6186=B$1), 0)), "")</f>
        <v>2113.67944335937</v>
      </c>
      <c r="C833" s="7" cm="1">
        <f t="array" ref="C833">IFERROR(INDEX(Stock_DataSet!$G$2:$G$6186, MATCH(1, (Stock_DataSet!$B$2:$B$6186=$A833)*(Stock_DataSet!$A$2:$A$6186=C$1), 0)), "")</f>
        <v>3388.63720703125</v>
      </c>
      <c r="D833" s="7" cm="1">
        <f t="array" ref="D833">IFERROR(INDEX(Stock_DataSet!$G$2:$G$6186, MATCH(1, (Stock_DataSet!$B$2:$B$6186=$A833)*(Stock_DataSet!$A$2:$A$6186=D$1), 0)), "")</f>
        <v>1613.41296386718</v>
      </c>
      <c r="E833" s="7" cm="1">
        <f t="array" ref="E833">IFERROR(INDEX(Stock_DataSet!$G$2:$G$6186, MATCH(1, (Stock_DataSet!$B$2:$B$6186=$A833)*(Stock_DataSet!$A$2:$A$6186=E$1), 0)), "")</f>
        <v>1500.65417480468</v>
      </c>
      <c r="F833" s="7" cm="1">
        <f t="array" ref="F833">IFERROR(INDEX(Stock_DataSet!$G$2:$G$6186, MATCH(1, (Stock_DataSet!$B$2:$B$6186=$A833)*(Stock_DataSet!$A$2:$A$6186=F$1), 0)), "")</f>
        <v>2536.62817382812</v>
      </c>
    </row>
    <row r="834" spans="1:6" x14ac:dyDescent="0.25">
      <c r="A834" s="10">
        <v>44965</v>
      </c>
      <c r="B834" s="7" cm="1">
        <f t="array" ref="B834">IFERROR(INDEX(Stock_DataSet!$G$2:$G$6186, MATCH(1, (Stock_DataSet!$B$2:$B$6186=$A834)*(Stock_DataSet!$A$2:$A$6186=B$1), 0)), "")</f>
        <v>2155.890625</v>
      </c>
      <c r="C834" s="7" cm="1">
        <f t="array" ref="C834">IFERROR(INDEX(Stock_DataSet!$G$2:$G$6186, MATCH(1, (Stock_DataSet!$B$2:$B$6186=$A834)*(Stock_DataSet!$A$2:$A$6186=C$1), 0)), "")</f>
        <v>3435.0380859375</v>
      </c>
      <c r="D834" s="7" cm="1">
        <f t="array" ref="D834">IFERROR(INDEX(Stock_DataSet!$G$2:$G$6186, MATCH(1, (Stock_DataSet!$B$2:$B$6186=$A834)*(Stock_DataSet!$A$2:$A$6186=D$1), 0)), "")</f>
        <v>1613.21801757812</v>
      </c>
      <c r="E834" s="7" cm="1">
        <f t="array" ref="E834">IFERROR(INDEX(Stock_DataSet!$G$2:$G$6186, MATCH(1, (Stock_DataSet!$B$2:$B$6186=$A834)*(Stock_DataSet!$A$2:$A$6186=E$1), 0)), "")</f>
        <v>1527.6435546875</v>
      </c>
      <c r="F834" s="7" cm="1">
        <f t="array" ref="F834">IFERROR(INDEX(Stock_DataSet!$G$2:$G$6186, MATCH(1, (Stock_DataSet!$B$2:$B$6186=$A834)*(Stock_DataSet!$A$2:$A$6186=F$1), 0)), "")</f>
        <v>2518.68530273437</v>
      </c>
    </row>
    <row r="835" spans="1:6" x14ac:dyDescent="0.25">
      <c r="A835" s="10">
        <v>44966</v>
      </c>
      <c r="B835" s="7" cm="1">
        <f t="array" ref="B835">IFERROR(INDEX(Stock_DataSet!$G$2:$G$6186, MATCH(1, (Stock_DataSet!$B$2:$B$6186=$A835)*(Stock_DataSet!$A$2:$A$6186=B$1), 0)), "")</f>
        <v>2159.64868164062</v>
      </c>
      <c r="C835" s="7" cm="1">
        <f t="array" ref="C835">IFERROR(INDEX(Stock_DataSet!$G$2:$G$6186, MATCH(1, (Stock_DataSet!$B$2:$B$6186=$A835)*(Stock_DataSet!$A$2:$A$6186=C$1), 0)), "")</f>
        <v>3455.28686523437</v>
      </c>
      <c r="D835" s="7" cm="1">
        <f t="array" ref="D835">IFERROR(INDEX(Stock_DataSet!$G$2:$G$6186, MATCH(1, (Stock_DataSet!$B$2:$B$6186=$A835)*(Stock_DataSet!$A$2:$A$6186=D$1), 0)), "")</f>
        <v>1609.85302734375</v>
      </c>
      <c r="E835" s="7" cm="1">
        <f t="array" ref="E835">IFERROR(INDEX(Stock_DataSet!$G$2:$G$6186, MATCH(1, (Stock_DataSet!$B$2:$B$6186=$A835)*(Stock_DataSet!$A$2:$A$6186=E$1), 0)), "")</f>
        <v>1553.09643554687</v>
      </c>
      <c r="F835" s="7" cm="1">
        <f t="array" ref="F835">IFERROR(INDEX(Stock_DataSet!$G$2:$G$6186, MATCH(1, (Stock_DataSet!$B$2:$B$6186=$A835)*(Stock_DataSet!$A$2:$A$6186=F$1), 0)), "")</f>
        <v>2522.48828125</v>
      </c>
    </row>
    <row r="836" spans="1:6" x14ac:dyDescent="0.25">
      <c r="A836" s="10">
        <v>44967</v>
      </c>
      <c r="B836" s="7" cm="1">
        <f t="array" ref="B836">IFERROR(INDEX(Stock_DataSet!$G$2:$G$6186, MATCH(1, (Stock_DataSet!$B$2:$B$6186=$A836)*(Stock_DataSet!$A$2:$A$6186=B$1), 0)), "")</f>
        <v>2141.86596679687</v>
      </c>
      <c r="C836" s="7" cm="1">
        <f t="array" ref="C836">IFERROR(INDEX(Stock_DataSet!$G$2:$G$6186, MATCH(1, (Stock_DataSet!$B$2:$B$6186=$A836)*(Stock_DataSet!$A$2:$A$6186=C$1), 0)), "")</f>
        <v>3452.06665039062</v>
      </c>
      <c r="D836" s="7" cm="1">
        <f t="array" ref="D836">IFERROR(INDEX(Stock_DataSet!$G$2:$G$6186, MATCH(1, (Stock_DataSet!$B$2:$B$6186=$A836)*(Stock_DataSet!$A$2:$A$6186=D$1), 0)), "")</f>
        <v>1616.24157714843</v>
      </c>
      <c r="E836" s="7" cm="1">
        <f t="array" ref="E836">IFERROR(INDEX(Stock_DataSet!$G$2:$G$6186, MATCH(1, (Stock_DataSet!$B$2:$B$6186=$A836)*(Stock_DataSet!$A$2:$A$6186=E$1), 0)), "")</f>
        <v>1544.98034667968</v>
      </c>
      <c r="F836" s="7" cm="1">
        <f t="array" ref="F836">IFERROR(INDEX(Stock_DataSet!$G$2:$G$6186, MATCH(1, (Stock_DataSet!$B$2:$B$6186=$A836)*(Stock_DataSet!$A$2:$A$6186=F$1), 0)), "")</f>
        <v>2513.51635742187</v>
      </c>
    </row>
    <row r="837" spans="1:6" x14ac:dyDescent="0.25">
      <c r="A837" s="10">
        <v>44970</v>
      </c>
      <c r="B837" s="7" cm="1">
        <f t="array" ref="B837">IFERROR(INDEX(Stock_DataSet!$G$2:$G$6186, MATCH(1, (Stock_DataSet!$B$2:$B$6186=$A837)*(Stock_DataSet!$A$2:$A$6186=B$1), 0)), "")</f>
        <v>2129.6748046875</v>
      </c>
      <c r="C837" s="7" cm="1">
        <f t="array" ref="C837">IFERROR(INDEX(Stock_DataSet!$G$2:$G$6186, MATCH(1, (Stock_DataSet!$B$2:$B$6186=$A837)*(Stock_DataSet!$A$2:$A$6186=C$1), 0)), "")</f>
        <v>3398.24877929687</v>
      </c>
      <c r="D837" s="7" cm="1">
        <f t="array" ref="D837">IFERROR(INDEX(Stock_DataSet!$G$2:$G$6186, MATCH(1, (Stock_DataSet!$B$2:$B$6186=$A837)*(Stock_DataSet!$A$2:$A$6186=D$1), 0)), "")</f>
        <v>1617.46069335937</v>
      </c>
      <c r="E837" s="7" cm="1">
        <f t="array" ref="E837">IFERROR(INDEX(Stock_DataSet!$G$2:$G$6186, MATCH(1, (Stock_DataSet!$B$2:$B$6186=$A837)*(Stock_DataSet!$A$2:$A$6186=E$1), 0)), "")</f>
        <v>1505.50463867187</v>
      </c>
      <c r="F837" s="7" cm="1">
        <f t="array" ref="F837">IFERROR(INDEX(Stock_DataSet!$G$2:$G$6186, MATCH(1, (Stock_DataSet!$B$2:$B$6186=$A837)*(Stock_DataSet!$A$2:$A$6186=F$1), 0)), "")</f>
        <v>2516.9296875</v>
      </c>
    </row>
    <row r="838" spans="1:6" x14ac:dyDescent="0.25">
      <c r="A838" s="10">
        <v>44971</v>
      </c>
      <c r="B838" s="7" cm="1">
        <f t="array" ref="B838">IFERROR(INDEX(Stock_DataSet!$G$2:$G$6186, MATCH(1, (Stock_DataSet!$B$2:$B$6186=$A838)*(Stock_DataSet!$A$2:$A$6186=B$1), 0)), "")</f>
        <v>2179.86083984375</v>
      </c>
      <c r="C838" s="7" cm="1">
        <f t="array" ref="C838">IFERROR(INDEX(Stock_DataSet!$G$2:$G$6186, MATCH(1, (Stock_DataSet!$B$2:$B$6186=$A838)*(Stock_DataSet!$A$2:$A$6186=C$1), 0)), "")</f>
        <v>3415.521484375</v>
      </c>
      <c r="D838" s="7" cm="1">
        <f t="array" ref="D838">IFERROR(INDEX(Stock_DataSet!$G$2:$G$6186, MATCH(1, (Stock_DataSet!$B$2:$B$6186=$A838)*(Stock_DataSet!$A$2:$A$6186=D$1), 0)), "")</f>
        <v>1632.43212890625</v>
      </c>
      <c r="E838" s="7" cm="1">
        <f t="array" ref="E838">IFERROR(INDEX(Stock_DataSet!$G$2:$G$6186, MATCH(1, (Stock_DataSet!$B$2:$B$6186=$A838)*(Stock_DataSet!$A$2:$A$6186=E$1), 0)), "")</f>
        <v>1530.28491210937</v>
      </c>
      <c r="F838" s="7" cm="1">
        <f t="array" ref="F838">IFERROR(INDEX(Stock_DataSet!$G$2:$G$6186, MATCH(1, (Stock_DataSet!$B$2:$B$6186=$A838)*(Stock_DataSet!$A$2:$A$6186=F$1), 0)), "")</f>
        <v>2515.56469726562</v>
      </c>
    </row>
    <row r="839" spans="1:6" x14ac:dyDescent="0.25">
      <c r="A839" s="10">
        <v>44972</v>
      </c>
      <c r="B839" s="7" cm="1">
        <f t="array" ref="B839">IFERROR(INDEX(Stock_DataSet!$G$2:$G$6186, MATCH(1, (Stock_DataSet!$B$2:$B$6186=$A839)*(Stock_DataSet!$A$2:$A$6186=B$1), 0)), "")</f>
        <v>2229.2216796875</v>
      </c>
      <c r="C839" s="7" cm="1">
        <f t="array" ref="C839">IFERROR(INDEX(Stock_DataSet!$G$2:$G$6186, MATCH(1, (Stock_DataSet!$B$2:$B$6186=$A839)*(Stock_DataSet!$A$2:$A$6186=C$1), 0)), "")</f>
        <v>3435.57495117187</v>
      </c>
      <c r="D839" s="7" cm="1">
        <f t="array" ref="D839">IFERROR(INDEX(Stock_DataSet!$G$2:$G$6186, MATCH(1, (Stock_DataSet!$B$2:$B$6186=$A839)*(Stock_DataSet!$A$2:$A$6186=D$1), 0)), "")</f>
        <v>1629.11608886718</v>
      </c>
      <c r="E839" s="7" cm="1">
        <f t="array" ref="E839">IFERROR(INDEX(Stock_DataSet!$G$2:$G$6186, MATCH(1, (Stock_DataSet!$B$2:$B$6186=$A839)*(Stock_DataSet!$A$2:$A$6186=E$1), 0)), "")</f>
        <v>1533.93481445312</v>
      </c>
      <c r="F839" s="7" cm="1">
        <f t="array" ref="F839">IFERROR(INDEX(Stock_DataSet!$G$2:$G$6186, MATCH(1, (Stock_DataSet!$B$2:$B$6186=$A839)*(Stock_DataSet!$A$2:$A$6186=F$1), 0)), "")</f>
        <v>2485.18774414062</v>
      </c>
    </row>
    <row r="840" spans="1:6" x14ac:dyDescent="0.25">
      <c r="A840" s="10">
        <v>44973</v>
      </c>
      <c r="B840" s="7" cm="1">
        <f t="array" ref="B840">IFERROR(INDEX(Stock_DataSet!$G$2:$G$6186, MATCH(1, (Stock_DataSet!$B$2:$B$6186=$A840)*(Stock_DataSet!$A$2:$A$6186=B$1), 0)), "")</f>
        <v>2227.47998046875</v>
      </c>
      <c r="C840" s="7" cm="1">
        <f t="array" ref="C840">IFERROR(INDEX(Stock_DataSet!$G$2:$G$6186, MATCH(1, (Stock_DataSet!$B$2:$B$6186=$A840)*(Stock_DataSet!$A$2:$A$6186=C$1), 0)), "")</f>
        <v>3472.07104492187</v>
      </c>
      <c r="D840" s="7" cm="1">
        <f t="array" ref="D840">IFERROR(INDEX(Stock_DataSet!$G$2:$G$6186, MATCH(1, (Stock_DataSet!$B$2:$B$6186=$A840)*(Stock_DataSet!$A$2:$A$6186=D$1), 0)), "")</f>
        <v>1623.21520996093</v>
      </c>
      <c r="E840" s="7" cm="1">
        <f t="array" ref="E840">IFERROR(INDEX(Stock_DataSet!$G$2:$G$6186, MATCH(1, (Stock_DataSet!$B$2:$B$6186=$A840)*(Stock_DataSet!$A$2:$A$6186=E$1), 0)), "")</f>
        <v>1538.4970703125</v>
      </c>
      <c r="F840" s="7" cm="1">
        <f t="array" ref="F840">IFERROR(INDEX(Stock_DataSet!$G$2:$G$6186, MATCH(1, (Stock_DataSet!$B$2:$B$6186=$A840)*(Stock_DataSet!$A$2:$A$6186=F$1), 0)), "")</f>
        <v>2464.36791992187</v>
      </c>
    </row>
    <row r="841" spans="1:6" x14ac:dyDescent="0.25">
      <c r="A841" s="10">
        <v>44974</v>
      </c>
      <c r="B841" s="7" cm="1">
        <f t="array" ref="B841">IFERROR(INDEX(Stock_DataSet!$G$2:$G$6186, MATCH(1, (Stock_DataSet!$B$2:$B$6186=$A841)*(Stock_DataSet!$A$2:$A$6186=B$1), 0)), "")</f>
        <v>2236.78393554687</v>
      </c>
      <c r="C841" s="7" cm="1">
        <f t="array" ref="C841">IFERROR(INDEX(Stock_DataSet!$G$2:$G$6186, MATCH(1, (Stock_DataSet!$B$2:$B$6186=$A841)*(Stock_DataSet!$A$2:$A$6186=C$1), 0)), "")</f>
        <v>3416.5458984375</v>
      </c>
      <c r="D841" s="7" cm="1">
        <f t="array" ref="D841">IFERROR(INDEX(Stock_DataSet!$G$2:$G$6186, MATCH(1, (Stock_DataSet!$B$2:$B$6186=$A841)*(Stock_DataSet!$A$2:$A$6186=D$1), 0)), "")</f>
        <v>1615.07104492187</v>
      </c>
      <c r="E841" s="7" cm="1">
        <f t="array" ref="E841">IFERROR(INDEX(Stock_DataSet!$G$2:$G$6186, MATCH(1, (Stock_DataSet!$B$2:$B$6186=$A841)*(Stock_DataSet!$A$2:$A$6186=E$1), 0)), "")</f>
        <v>1521.20849609375</v>
      </c>
      <c r="F841" s="7" cm="1">
        <f t="array" ref="F841">IFERROR(INDEX(Stock_DataSet!$G$2:$G$6186, MATCH(1, (Stock_DataSet!$B$2:$B$6186=$A841)*(Stock_DataSet!$A$2:$A$6186=F$1), 0)), "")</f>
        <v>2453.05590820312</v>
      </c>
    </row>
    <row r="842" spans="1:6" x14ac:dyDescent="0.25">
      <c r="A842" s="10">
        <v>44977</v>
      </c>
      <c r="B842" s="7" cm="1">
        <f t="array" ref="B842">IFERROR(INDEX(Stock_DataSet!$G$2:$G$6186, MATCH(1, (Stock_DataSet!$B$2:$B$6186=$A842)*(Stock_DataSet!$A$2:$A$6186=B$1), 0)), "")</f>
        <v>2213.13500976562</v>
      </c>
      <c r="C842" s="7" cm="1">
        <f t="array" ref="C842">IFERROR(INDEX(Stock_DataSet!$G$2:$G$6186, MATCH(1, (Stock_DataSet!$B$2:$B$6186=$A842)*(Stock_DataSet!$A$2:$A$6186=C$1), 0)), "")</f>
        <v>3403.03100585937</v>
      </c>
      <c r="D842" s="7" cm="1">
        <f t="array" ref="D842">IFERROR(INDEX(Stock_DataSet!$G$2:$G$6186, MATCH(1, (Stock_DataSet!$B$2:$B$6186=$A842)*(Stock_DataSet!$A$2:$A$6186=D$1), 0)), "")</f>
        <v>1599.90441894531</v>
      </c>
      <c r="E842" s="7" cm="1">
        <f t="array" ref="E842">IFERROR(INDEX(Stock_DataSet!$G$2:$G$6186, MATCH(1, (Stock_DataSet!$B$2:$B$6186=$A842)*(Stock_DataSet!$A$2:$A$6186=E$1), 0)), "")</f>
        <v>1529.51647949218</v>
      </c>
      <c r="F842" s="7" cm="1">
        <f t="array" ref="F842">IFERROR(INDEX(Stock_DataSet!$G$2:$G$6186, MATCH(1, (Stock_DataSet!$B$2:$B$6186=$A842)*(Stock_DataSet!$A$2:$A$6186=F$1), 0)), "")</f>
        <v>2449.10620117187</v>
      </c>
    </row>
    <row r="843" spans="1:6" x14ac:dyDescent="0.25">
      <c r="A843" s="10">
        <v>44978</v>
      </c>
      <c r="B843" s="7" cm="1">
        <f t="array" ref="B843">IFERROR(INDEX(Stock_DataSet!$G$2:$G$6186, MATCH(1, (Stock_DataSet!$B$2:$B$6186=$A843)*(Stock_DataSet!$A$2:$A$6186=B$1), 0)), "")</f>
        <v>2231.19262695312</v>
      </c>
      <c r="C843" s="7" cm="1">
        <f t="array" ref="C843">IFERROR(INDEX(Stock_DataSet!$G$2:$G$6186, MATCH(1, (Stock_DataSet!$B$2:$B$6186=$A843)*(Stock_DataSet!$A$2:$A$6186=C$1), 0)), "")</f>
        <v>3367.60766601562</v>
      </c>
      <c r="D843" s="7" cm="1">
        <f t="array" ref="D843">IFERROR(INDEX(Stock_DataSet!$G$2:$G$6186, MATCH(1, (Stock_DataSet!$B$2:$B$6186=$A843)*(Stock_DataSet!$A$2:$A$6186=D$1), 0)), "")</f>
        <v>1605.90283203125</v>
      </c>
      <c r="E843" s="7" cm="1">
        <f t="array" ref="E843">IFERROR(INDEX(Stock_DataSet!$G$2:$G$6186, MATCH(1, (Stock_DataSet!$B$2:$B$6186=$A843)*(Stock_DataSet!$A$2:$A$6186=E$1), 0)), "")</f>
        <v>1517.07836914062</v>
      </c>
      <c r="F843" s="7" cm="1">
        <f t="array" ref="F843">IFERROR(INDEX(Stock_DataSet!$G$2:$G$6186, MATCH(1, (Stock_DataSet!$B$2:$B$6186=$A843)*(Stock_DataSet!$A$2:$A$6186=F$1), 0)), "")</f>
        <v>2453.689453125</v>
      </c>
    </row>
    <row r="844" spans="1:6" x14ac:dyDescent="0.25">
      <c r="A844" s="10">
        <v>44979</v>
      </c>
      <c r="B844" s="7" cm="1">
        <f t="array" ref="B844">IFERROR(INDEX(Stock_DataSet!$G$2:$G$6186, MATCH(1, (Stock_DataSet!$B$2:$B$6186=$A844)*(Stock_DataSet!$A$2:$A$6186=B$1), 0)), "")</f>
        <v>2180.59399414062</v>
      </c>
      <c r="C844" s="7" cm="1">
        <f t="array" ref="C844">IFERROR(INDEX(Stock_DataSet!$G$2:$G$6186, MATCH(1, (Stock_DataSet!$B$2:$B$6186=$A844)*(Stock_DataSet!$A$2:$A$6186=C$1), 0)), "")</f>
        <v>3319.35302734375</v>
      </c>
      <c r="D844" s="7" cm="1">
        <f t="array" ref="D844">IFERROR(INDEX(Stock_DataSet!$G$2:$G$6186, MATCH(1, (Stock_DataSet!$B$2:$B$6186=$A844)*(Stock_DataSet!$A$2:$A$6186=D$1), 0)), "")</f>
        <v>1574.39916992187</v>
      </c>
      <c r="E844" s="7" cm="1">
        <f t="array" ref="E844">IFERROR(INDEX(Stock_DataSet!$G$2:$G$6186, MATCH(1, (Stock_DataSet!$B$2:$B$6186=$A844)*(Stock_DataSet!$A$2:$A$6186=E$1), 0)), "")</f>
        <v>1500.07788085937</v>
      </c>
      <c r="F844" s="7" cm="1">
        <f t="array" ref="F844">IFERROR(INDEX(Stock_DataSet!$G$2:$G$6186, MATCH(1, (Stock_DataSet!$B$2:$B$6186=$A844)*(Stock_DataSet!$A$2:$A$6186=F$1), 0)), "")</f>
        <v>2432.13842773437</v>
      </c>
    </row>
    <row r="845" spans="1:6" x14ac:dyDescent="0.25">
      <c r="A845" s="10">
        <v>44980</v>
      </c>
      <c r="B845" s="7" cm="1">
        <f t="array" ref="B845">IFERROR(INDEX(Stock_DataSet!$G$2:$G$6186, MATCH(1, (Stock_DataSet!$B$2:$B$6186=$A845)*(Stock_DataSet!$A$2:$A$6186=B$1), 0)), "")</f>
        <v>2170.14428710937</v>
      </c>
      <c r="C845" s="7" cm="1">
        <f t="array" ref="C845">IFERROR(INDEX(Stock_DataSet!$G$2:$G$6186, MATCH(1, (Stock_DataSet!$B$2:$B$6186=$A845)*(Stock_DataSet!$A$2:$A$6186=C$1), 0)), "")</f>
        <v>3331.30688476562</v>
      </c>
      <c r="D845" s="7" cm="1">
        <f t="array" ref="D845">IFERROR(INDEX(Stock_DataSet!$G$2:$G$6186, MATCH(1, (Stock_DataSet!$B$2:$B$6186=$A845)*(Stock_DataSet!$A$2:$A$6186=D$1), 0)), "")</f>
        <v>1563.71923828125</v>
      </c>
      <c r="E845" s="7" cm="1">
        <f t="array" ref="E845">IFERROR(INDEX(Stock_DataSet!$G$2:$G$6186, MATCH(1, (Stock_DataSet!$B$2:$B$6186=$A845)*(Stock_DataSet!$A$2:$A$6186=E$1), 0)), "")</f>
        <v>1489.41650390625</v>
      </c>
      <c r="F845" s="7" cm="1">
        <f t="array" ref="F845">IFERROR(INDEX(Stock_DataSet!$G$2:$G$6186, MATCH(1, (Stock_DataSet!$B$2:$B$6186=$A845)*(Stock_DataSet!$A$2:$A$6186=F$1), 0)), "")</f>
        <v>2428.82250976562</v>
      </c>
    </row>
    <row r="846" spans="1:6" x14ac:dyDescent="0.25">
      <c r="A846" s="10">
        <v>44981</v>
      </c>
      <c r="B846" s="7" cm="1">
        <f t="array" ref="B846">IFERROR(INDEX(Stock_DataSet!$G$2:$G$6186, MATCH(1, (Stock_DataSet!$B$2:$B$6186=$A846)*(Stock_DataSet!$A$2:$A$6186=B$1), 0)), "")</f>
        <v>2184.99389648437</v>
      </c>
      <c r="C846" s="7" cm="1">
        <f t="array" ref="C846">IFERROR(INDEX(Stock_DataSet!$G$2:$G$6186, MATCH(1, (Stock_DataSet!$B$2:$B$6186=$A846)*(Stock_DataSet!$A$2:$A$6186=C$1), 0)), "")</f>
        <v>3318.279296875</v>
      </c>
      <c r="D846" s="7" cm="1">
        <f t="array" ref="D846">IFERROR(INDEX(Stock_DataSet!$G$2:$G$6186, MATCH(1, (Stock_DataSet!$B$2:$B$6186=$A846)*(Stock_DataSet!$A$2:$A$6186=D$1), 0)), "")</f>
        <v>1549.77185058593</v>
      </c>
      <c r="E846" s="7" cm="1">
        <f t="array" ref="E846">IFERROR(INDEX(Stock_DataSet!$G$2:$G$6186, MATCH(1, (Stock_DataSet!$B$2:$B$6186=$A846)*(Stock_DataSet!$A$2:$A$6186=E$1), 0)), "")</f>
        <v>1489.36853027343</v>
      </c>
      <c r="F846" s="7" cm="1">
        <f t="array" ref="F846">IFERROR(INDEX(Stock_DataSet!$G$2:$G$6186, MATCH(1, (Stock_DataSet!$B$2:$B$6186=$A846)*(Stock_DataSet!$A$2:$A$6186=F$1), 0)), "")</f>
        <v>2422.53271484375</v>
      </c>
    </row>
    <row r="847" spans="1:6" x14ac:dyDescent="0.25">
      <c r="A847" s="10">
        <v>44984</v>
      </c>
      <c r="B847" s="7" cm="1">
        <f t="array" ref="B847">IFERROR(INDEX(Stock_DataSet!$G$2:$G$6186, MATCH(1, (Stock_DataSet!$B$2:$B$6186=$A847)*(Stock_DataSet!$A$2:$A$6186=B$1), 0)), "")</f>
        <v>2170.46508789062</v>
      </c>
      <c r="C847" s="7" cm="1">
        <f t="array" ref="C847">IFERROR(INDEX(Stock_DataSet!$G$2:$G$6186, MATCH(1, (Stock_DataSet!$B$2:$B$6186=$A847)*(Stock_DataSet!$A$2:$A$6186=C$1), 0)), "")</f>
        <v>3251.33715820312</v>
      </c>
      <c r="D847" s="7" cm="1">
        <f t="array" ref="D847">IFERROR(INDEX(Stock_DataSet!$G$2:$G$6186, MATCH(1, (Stock_DataSet!$B$2:$B$6186=$A847)*(Stock_DataSet!$A$2:$A$6186=D$1), 0)), "")</f>
        <v>1553.62451171875</v>
      </c>
      <c r="E847" s="7" cm="1">
        <f t="array" ref="E847">IFERROR(INDEX(Stock_DataSet!$G$2:$G$6186, MATCH(1, (Stock_DataSet!$B$2:$B$6186=$A847)*(Stock_DataSet!$A$2:$A$6186=E$1), 0)), "")</f>
        <v>1449.65270996093</v>
      </c>
      <c r="F847" s="7" cm="1">
        <f t="array" ref="F847">IFERROR(INDEX(Stock_DataSet!$G$2:$G$6186, MATCH(1, (Stock_DataSet!$B$2:$B$6186=$A847)*(Stock_DataSet!$A$2:$A$6186=F$1), 0)), "")</f>
        <v>2406.88110351562</v>
      </c>
    </row>
    <row r="848" spans="1:6" x14ac:dyDescent="0.25">
      <c r="A848" s="10">
        <v>44985</v>
      </c>
      <c r="B848" s="7" cm="1">
        <f t="array" ref="B848">IFERROR(INDEX(Stock_DataSet!$G$2:$G$6186, MATCH(1, (Stock_DataSet!$B$2:$B$6186=$A848)*(Stock_DataSet!$A$2:$A$6186=B$1), 0)), "")</f>
        <v>2128.94140625</v>
      </c>
      <c r="C848" s="7" cm="1">
        <f t="array" ref="C848">IFERROR(INDEX(Stock_DataSet!$G$2:$G$6186, MATCH(1, (Stock_DataSet!$B$2:$B$6186=$A848)*(Stock_DataSet!$A$2:$A$6186=C$1), 0)), "")</f>
        <v>3232.79638671875</v>
      </c>
      <c r="D848" s="7" cm="1">
        <f t="array" ref="D848">IFERROR(INDEX(Stock_DataSet!$G$2:$G$6186, MATCH(1, (Stock_DataSet!$B$2:$B$6186=$A848)*(Stock_DataSet!$A$2:$A$6186=D$1), 0)), "")</f>
        <v>1560.1591796875</v>
      </c>
      <c r="E848" s="7" cm="1">
        <f t="array" ref="E848">IFERROR(INDEX(Stock_DataSet!$G$2:$G$6186, MATCH(1, (Stock_DataSet!$B$2:$B$6186=$A848)*(Stock_DataSet!$A$2:$A$6186=E$1), 0)), "")</f>
        <v>1428.76220703125</v>
      </c>
      <c r="F848" s="7" cm="1">
        <f t="array" ref="F848">IFERROR(INDEX(Stock_DataSet!$G$2:$G$6186, MATCH(1, (Stock_DataSet!$B$2:$B$6186=$A848)*(Stock_DataSet!$A$2:$A$6186=F$1), 0)), "")</f>
        <v>2399.5673828125</v>
      </c>
    </row>
    <row r="849" spans="1:6" x14ac:dyDescent="0.25">
      <c r="A849" s="10">
        <v>44986</v>
      </c>
      <c r="B849" s="7" cm="1">
        <f t="array" ref="B849">IFERROR(INDEX(Stock_DataSet!$G$2:$G$6186, MATCH(1, (Stock_DataSet!$B$2:$B$6186=$A849)*(Stock_DataSet!$A$2:$A$6186=B$1), 0)), "")</f>
        <v>2148.51171875</v>
      </c>
      <c r="C849" s="7" cm="1">
        <f t="array" ref="C849">IFERROR(INDEX(Stock_DataSet!$G$2:$G$6186, MATCH(1, (Stock_DataSet!$B$2:$B$6186=$A849)*(Stock_DataSet!$A$2:$A$6186=C$1), 0)), "")</f>
        <v>3303.88623046875</v>
      </c>
      <c r="D849" s="7" cm="1">
        <f t="array" ref="D849">IFERROR(INDEX(Stock_DataSet!$G$2:$G$6186, MATCH(1, (Stock_DataSet!$B$2:$B$6186=$A849)*(Stock_DataSet!$A$2:$A$6186=D$1), 0)), "")</f>
        <v>1558.6474609375</v>
      </c>
      <c r="E849" s="7" cm="1">
        <f t="array" ref="E849">IFERROR(INDEX(Stock_DataSet!$G$2:$G$6186, MATCH(1, (Stock_DataSet!$B$2:$B$6186=$A849)*(Stock_DataSet!$A$2:$A$6186=E$1), 0)), "")</f>
        <v>1436.92626953125</v>
      </c>
      <c r="F849" s="7" cm="1">
        <f t="array" ref="F849">IFERROR(INDEX(Stock_DataSet!$G$2:$G$6186, MATCH(1, (Stock_DataSet!$B$2:$B$6186=$A849)*(Stock_DataSet!$A$2:$A$6186=F$1), 0)), "")</f>
        <v>2405.02856445312</v>
      </c>
    </row>
    <row r="850" spans="1:6" x14ac:dyDescent="0.25">
      <c r="A850" s="10">
        <v>44987</v>
      </c>
      <c r="B850" s="7" cm="1">
        <f t="array" ref="B850">IFERROR(INDEX(Stock_DataSet!$G$2:$G$6186, MATCH(1, (Stock_DataSet!$B$2:$B$6186=$A850)*(Stock_DataSet!$A$2:$A$6186=B$1), 0)), "")</f>
        <v>2132.1494140625</v>
      </c>
      <c r="C850" s="7" cm="1">
        <f t="array" ref="C850">IFERROR(INDEX(Stock_DataSet!$G$2:$G$6186, MATCH(1, (Stock_DataSet!$B$2:$B$6186=$A850)*(Stock_DataSet!$A$2:$A$6186=C$1), 0)), "")</f>
        <v>3241.18823242187</v>
      </c>
      <c r="D850" s="7" cm="1">
        <f t="array" ref="D850">IFERROR(INDEX(Stock_DataSet!$G$2:$G$6186, MATCH(1, (Stock_DataSet!$B$2:$B$6186=$A850)*(Stock_DataSet!$A$2:$A$6186=D$1), 0)), "")</f>
        <v>1545.38269042968</v>
      </c>
      <c r="E850" s="7" cm="1">
        <f t="array" ref="E850">IFERROR(INDEX(Stock_DataSet!$G$2:$G$6186, MATCH(1, (Stock_DataSet!$B$2:$B$6186=$A850)*(Stock_DataSet!$A$2:$A$6186=E$1), 0)), "")</f>
        <v>1413.97094726562</v>
      </c>
      <c r="F850" s="7" cm="1">
        <f t="array" ref="F850">IFERROR(INDEX(Stock_DataSet!$G$2:$G$6186, MATCH(1, (Stock_DataSet!$B$2:$B$6186=$A850)*(Stock_DataSet!$A$2:$A$6186=F$1), 0)), "")</f>
        <v>2394.39916992187</v>
      </c>
    </row>
    <row r="851" spans="1:6" x14ac:dyDescent="0.25">
      <c r="A851" s="10">
        <v>44988</v>
      </c>
      <c r="B851" s="7" cm="1">
        <f t="array" ref="B851">IFERROR(INDEX(Stock_DataSet!$G$2:$G$6186, MATCH(1, (Stock_DataSet!$B$2:$B$6186=$A851)*(Stock_DataSet!$A$2:$A$6186=B$1), 0)), "")</f>
        <v>2186.55224609375</v>
      </c>
      <c r="C851" s="7" cm="1">
        <f t="array" ref="C851">IFERROR(INDEX(Stock_DataSet!$G$2:$G$6186, MATCH(1, (Stock_DataSet!$B$2:$B$6186=$A851)*(Stock_DataSet!$A$2:$A$6186=C$1), 0)), "")</f>
        <v>3261.38818359375</v>
      </c>
      <c r="D851" s="7" cm="1">
        <f t="array" ref="D851">IFERROR(INDEX(Stock_DataSet!$G$2:$G$6186, MATCH(1, (Stock_DataSet!$B$2:$B$6186=$A851)*(Stock_DataSet!$A$2:$A$6186=D$1), 0)), "")</f>
        <v>1576.05737304687</v>
      </c>
      <c r="E851" s="7" cm="1">
        <f t="array" ref="E851">IFERROR(INDEX(Stock_DataSet!$G$2:$G$6186, MATCH(1, (Stock_DataSet!$B$2:$B$6186=$A851)*(Stock_DataSet!$A$2:$A$6186=E$1), 0)), "")</f>
        <v>1420.83825683593</v>
      </c>
      <c r="F851" s="7" cm="1">
        <f t="array" ref="F851">IFERROR(INDEX(Stock_DataSet!$G$2:$G$6186, MATCH(1, (Stock_DataSet!$B$2:$B$6186=$A851)*(Stock_DataSet!$A$2:$A$6186=F$1), 0)), "")</f>
        <v>2409.66015625</v>
      </c>
    </row>
    <row r="852" spans="1:6" x14ac:dyDescent="0.25">
      <c r="A852" s="10">
        <v>44991</v>
      </c>
      <c r="B852" s="7" cm="1">
        <f t="array" ref="B852">IFERROR(INDEX(Stock_DataSet!$G$2:$G$6186, MATCH(1, (Stock_DataSet!$B$2:$B$6186=$A852)*(Stock_DataSet!$A$2:$A$6186=B$1), 0)), "")</f>
        <v>2207.90991210937</v>
      </c>
      <c r="C852" s="7" cm="1">
        <f t="array" ref="C852">IFERROR(INDEX(Stock_DataSet!$G$2:$G$6186, MATCH(1, (Stock_DataSet!$B$2:$B$6186=$A852)*(Stock_DataSet!$A$2:$A$6186=C$1), 0)), "")</f>
        <v>3290.37036132812</v>
      </c>
      <c r="D852" s="7" cm="1">
        <f t="array" ref="D852">IFERROR(INDEX(Stock_DataSet!$G$2:$G$6186, MATCH(1, (Stock_DataSet!$B$2:$B$6186=$A852)*(Stock_DataSet!$A$2:$A$6186=D$1), 0)), "")</f>
        <v>1587.17639160156</v>
      </c>
      <c r="E852" s="7" cm="1">
        <f t="array" ref="E852">IFERROR(INDEX(Stock_DataSet!$G$2:$G$6186, MATCH(1, (Stock_DataSet!$B$2:$B$6186=$A852)*(Stock_DataSet!$A$2:$A$6186=E$1), 0)), "")</f>
        <v>1447.87561035156</v>
      </c>
      <c r="F852" s="7" cm="1">
        <f t="array" ref="F852">IFERROR(INDEX(Stock_DataSet!$G$2:$G$6186, MATCH(1, (Stock_DataSet!$B$2:$B$6186=$A852)*(Stock_DataSet!$A$2:$A$6186=F$1), 0)), "")</f>
        <v>2423.16674804687</v>
      </c>
    </row>
    <row r="853" spans="1:6" x14ac:dyDescent="0.25">
      <c r="A853" s="10">
        <v>44993</v>
      </c>
      <c r="B853" s="7" cm="1">
        <f t="array" ref="B853">IFERROR(INDEX(Stock_DataSet!$G$2:$G$6186, MATCH(1, (Stock_DataSet!$B$2:$B$6186=$A853)*(Stock_DataSet!$A$2:$A$6186=B$1), 0)), "")</f>
        <v>2215.8388671875</v>
      </c>
      <c r="C853" s="7" cm="1">
        <f t="array" ref="C853">IFERROR(INDEX(Stock_DataSet!$G$2:$G$6186, MATCH(1, (Stock_DataSet!$B$2:$B$6186=$A853)*(Stock_DataSet!$A$2:$A$6186=C$1), 0)), "")</f>
        <v>3308.47216796875</v>
      </c>
      <c r="D853" s="7" cm="1">
        <f t="array" ref="D853">IFERROR(INDEX(Stock_DataSet!$G$2:$G$6186, MATCH(1, (Stock_DataSet!$B$2:$B$6186=$A853)*(Stock_DataSet!$A$2:$A$6186=D$1), 0)), "")</f>
        <v>1590.34619140625</v>
      </c>
      <c r="E853" s="7" cm="1">
        <f t="array" ref="E853">IFERROR(INDEX(Stock_DataSet!$G$2:$G$6186, MATCH(1, (Stock_DataSet!$B$2:$B$6186=$A853)*(Stock_DataSet!$A$2:$A$6186=E$1), 0)), "")</f>
        <v>1433.70874023437</v>
      </c>
      <c r="F853" s="7" cm="1">
        <f t="array" ref="F853">IFERROR(INDEX(Stock_DataSet!$G$2:$G$6186, MATCH(1, (Stock_DataSet!$B$2:$B$6186=$A853)*(Stock_DataSet!$A$2:$A$6186=F$1), 0)), "")</f>
        <v>2423.41040039062</v>
      </c>
    </row>
    <row r="854" spans="1:6" x14ac:dyDescent="0.25">
      <c r="A854" s="10">
        <v>44994</v>
      </c>
      <c r="B854" s="7" cm="1">
        <f t="array" ref="B854">IFERROR(INDEX(Stock_DataSet!$G$2:$G$6186, MATCH(1, (Stock_DataSet!$B$2:$B$6186=$A854)*(Stock_DataSet!$A$2:$A$6186=B$1), 0)), "")</f>
        <v>2162.58203125</v>
      </c>
      <c r="C854" s="7" cm="1">
        <f t="array" ref="C854">IFERROR(INDEX(Stock_DataSet!$G$2:$G$6186, MATCH(1, (Stock_DataSet!$B$2:$B$6186=$A854)*(Stock_DataSet!$A$2:$A$6186=C$1), 0)), "")</f>
        <v>3256.21655273437</v>
      </c>
      <c r="D854" s="7" cm="1">
        <f t="array" ref="D854">IFERROR(INDEX(Stock_DataSet!$G$2:$G$6186, MATCH(1, (Stock_DataSet!$B$2:$B$6186=$A854)*(Stock_DataSet!$A$2:$A$6186=D$1), 0)), "")</f>
        <v>1590.49243164062</v>
      </c>
      <c r="E854" s="7" cm="1">
        <f t="array" ref="E854">IFERROR(INDEX(Stock_DataSet!$G$2:$G$6186, MATCH(1, (Stock_DataSet!$B$2:$B$6186=$A854)*(Stock_DataSet!$A$2:$A$6186=E$1), 0)), "")</f>
        <v>1421.89477539062</v>
      </c>
      <c r="F854" s="7" cm="1">
        <f t="array" ref="F854">IFERROR(INDEX(Stock_DataSet!$G$2:$G$6186, MATCH(1, (Stock_DataSet!$B$2:$B$6186=$A854)*(Stock_DataSet!$A$2:$A$6186=F$1), 0)), "")</f>
        <v>2400.298828125</v>
      </c>
    </row>
    <row r="855" spans="1:6" x14ac:dyDescent="0.25">
      <c r="A855" s="10">
        <v>44995</v>
      </c>
      <c r="B855" s="7" cm="1">
        <f t="array" ref="B855">IFERROR(INDEX(Stock_DataSet!$G$2:$G$6186, MATCH(1, (Stock_DataSet!$B$2:$B$6186=$A855)*(Stock_DataSet!$A$2:$A$6186=B$1), 0)), "")</f>
        <v>2129.07885742187</v>
      </c>
      <c r="C855" s="7" cm="1">
        <f t="array" ref="C855">IFERROR(INDEX(Stock_DataSet!$G$2:$G$6186, MATCH(1, (Stock_DataSet!$B$2:$B$6186=$A855)*(Stock_DataSet!$A$2:$A$6186=C$1), 0)), "")</f>
        <v>3250.5078125</v>
      </c>
      <c r="D855" s="7" cm="1">
        <f t="array" ref="D855">IFERROR(INDEX(Stock_DataSet!$G$2:$G$6186, MATCH(1, (Stock_DataSet!$B$2:$B$6186=$A855)*(Stock_DataSet!$A$2:$A$6186=D$1), 0)), "")</f>
        <v>1549.47924804687</v>
      </c>
      <c r="E855" s="7" cm="1">
        <f t="array" ref="E855">IFERROR(INDEX(Stock_DataSet!$G$2:$G$6186, MATCH(1, (Stock_DataSet!$B$2:$B$6186=$A855)*(Stock_DataSet!$A$2:$A$6186=E$1), 0)), "")</f>
        <v>1413.39465332031</v>
      </c>
      <c r="F855" s="7" cm="1">
        <f t="array" ref="F855">IFERROR(INDEX(Stock_DataSet!$G$2:$G$6186, MATCH(1, (Stock_DataSet!$B$2:$B$6186=$A855)*(Stock_DataSet!$A$2:$A$6186=F$1), 0)), "")</f>
        <v>2404.24829101562</v>
      </c>
    </row>
    <row r="856" spans="1:6" x14ac:dyDescent="0.25">
      <c r="A856" s="10">
        <v>44998</v>
      </c>
      <c r="B856" s="7" cm="1">
        <f t="array" ref="B856">IFERROR(INDEX(Stock_DataSet!$G$2:$G$6186, MATCH(1, (Stock_DataSet!$B$2:$B$6186=$A856)*(Stock_DataSet!$A$2:$A$6186=B$1), 0)), "")</f>
        <v>2094.06323242187</v>
      </c>
      <c r="C856" s="7" cm="1">
        <f t="array" ref="C856">IFERROR(INDEX(Stock_DataSet!$G$2:$G$6186, MATCH(1, (Stock_DataSet!$B$2:$B$6186=$A856)*(Stock_DataSet!$A$2:$A$6186=C$1), 0)), "")</f>
        <v>3202.64306640625</v>
      </c>
      <c r="D856" s="7" cm="1">
        <f t="array" ref="D856">IFERROR(INDEX(Stock_DataSet!$G$2:$G$6186, MATCH(1, (Stock_DataSet!$B$2:$B$6186=$A856)*(Stock_DataSet!$A$2:$A$6186=D$1), 0)), "")</f>
        <v>1529.87487792968</v>
      </c>
      <c r="E856" s="7" cm="1">
        <f t="array" ref="E856">IFERROR(INDEX(Stock_DataSet!$G$2:$G$6186, MATCH(1, (Stock_DataSet!$B$2:$B$6186=$A856)*(Stock_DataSet!$A$2:$A$6186=E$1), 0)), "")</f>
        <v>1378.38500976562</v>
      </c>
      <c r="F856" s="7" cm="1">
        <f t="array" ref="F856">IFERROR(INDEX(Stock_DataSet!$G$2:$G$6186, MATCH(1, (Stock_DataSet!$B$2:$B$6186=$A856)*(Stock_DataSet!$A$2:$A$6186=F$1), 0)), "")</f>
        <v>2394.1552734375</v>
      </c>
    </row>
    <row r="857" spans="1:6" x14ac:dyDescent="0.25">
      <c r="A857" s="10">
        <v>44999</v>
      </c>
      <c r="B857" s="7" cm="1">
        <f t="array" ref="B857">IFERROR(INDEX(Stock_DataSet!$G$2:$G$6186, MATCH(1, (Stock_DataSet!$B$2:$B$6186=$A857)*(Stock_DataSet!$A$2:$A$6186=B$1), 0)), "")</f>
        <v>2086.22607421875</v>
      </c>
      <c r="C857" s="7" cm="1">
        <f t="array" ref="C857">IFERROR(INDEX(Stock_DataSet!$G$2:$G$6186, MATCH(1, (Stock_DataSet!$B$2:$B$6186=$A857)*(Stock_DataSet!$A$2:$A$6186=C$1), 0)), "")</f>
        <v>3137.26196289062</v>
      </c>
      <c r="D857" s="7" cm="1">
        <f t="array" ref="D857">IFERROR(INDEX(Stock_DataSet!$G$2:$G$6186, MATCH(1, (Stock_DataSet!$B$2:$B$6186=$A857)*(Stock_DataSet!$A$2:$A$6186=D$1), 0)), "")</f>
        <v>1525.7783203125</v>
      </c>
      <c r="E857" s="7" cm="1">
        <f t="array" ref="E857">IFERROR(INDEX(Stock_DataSet!$G$2:$G$6186, MATCH(1, (Stock_DataSet!$B$2:$B$6186=$A857)*(Stock_DataSet!$A$2:$A$6186=E$1), 0)), "")</f>
        <v>1363.8818359375</v>
      </c>
      <c r="F857" s="7" cm="1">
        <f t="array" ref="F857">IFERROR(INDEX(Stock_DataSet!$G$2:$G$6186, MATCH(1, (Stock_DataSet!$B$2:$B$6186=$A857)*(Stock_DataSet!$A$2:$A$6186=F$1), 0)), "")</f>
        <v>2381.8193359375</v>
      </c>
    </row>
    <row r="858" spans="1:6" x14ac:dyDescent="0.25">
      <c r="A858" s="10">
        <v>45000</v>
      </c>
      <c r="B858" s="7" cm="1">
        <f t="array" ref="B858">IFERROR(INDEX(Stock_DataSet!$G$2:$G$6186, MATCH(1, (Stock_DataSet!$B$2:$B$6186=$A858)*(Stock_DataSet!$A$2:$A$6186=B$1), 0)), "")</f>
        <v>2050.56860351562</v>
      </c>
      <c r="C858" s="7" cm="1">
        <f t="array" ref="C858">IFERROR(INDEX(Stock_DataSet!$G$2:$G$6186, MATCH(1, (Stock_DataSet!$B$2:$B$6186=$A858)*(Stock_DataSet!$A$2:$A$6186=C$1), 0)), "")</f>
        <v>3121.599609375</v>
      </c>
      <c r="D858" s="7" cm="1">
        <f t="array" ref="D858">IFERROR(INDEX(Stock_DataSet!$G$2:$G$6186, MATCH(1, (Stock_DataSet!$B$2:$B$6186=$A858)*(Stock_DataSet!$A$2:$A$6186=D$1), 0)), "")</f>
        <v>1503.88208007812</v>
      </c>
      <c r="E858" s="7" cm="1">
        <f t="array" ref="E858">IFERROR(INDEX(Stock_DataSet!$G$2:$G$6186, MATCH(1, (Stock_DataSet!$B$2:$B$6186=$A858)*(Stock_DataSet!$A$2:$A$6186=E$1), 0)), "")</f>
        <v>1363.54565429687</v>
      </c>
      <c r="F858" s="7" cm="1">
        <f t="array" ref="F858">IFERROR(INDEX(Stock_DataSet!$G$2:$G$6186, MATCH(1, (Stock_DataSet!$B$2:$B$6186=$A858)*(Stock_DataSet!$A$2:$A$6186=F$1), 0)), "")</f>
        <v>2346.37158203125</v>
      </c>
    </row>
    <row r="859" spans="1:6" x14ac:dyDescent="0.25">
      <c r="A859" s="10">
        <v>45001</v>
      </c>
      <c r="B859" s="7" cm="1">
        <f t="array" ref="B859">IFERROR(INDEX(Stock_DataSet!$G$2:$G$6186, MATCH(1, (Stock_DataSet!$B$2:$B$6186=$A859)*(Stock_DataSet!$A$2:$A$6186=B$1), 0)), "")</f>
        <v>2040.34802246093</v>
      </c>
      <c r="C859" s="7" cm="1">
        <f t="array" ref="C859">IFERROR(INDEX(Stock_DataSet!$G$2:$G$6186, MATCH(1, (Stock_DataSet!$B$2:$B$6186=$A859)*(Stock_DataSet!$A$2:$A$6186=C$1), 0)), "")</f>
        <v>3108.03564453125</v>
      </c>
      <c r="D859" s="7" cm="1">
        <f t="array" ref="D859">IFERROR(INDEX(Stock_DataSet!$G$2:$G$6186, MATCH(1, (Stock_DataSet!$B$2:$B$6186=$A859)*(Stock_DataSet!$A$2:$A$6186=D$1), 0)), "")</f>
        <v>1513.63549804687</v>
      </c>
      <c r="E859" s="7" cm="1">
        <f t="array" ref="E859">IFERROR(INDEX(Stock_DataSet!$G$2:$G$6186, MATCH(1, (Stock_DataSet!$B$2:$B$6186=$A859)*(Stock_DataSet!$A$2:$A$6186=E$1), 0)), "")</f>
        <v>1348.61010742187</v>
      </c>
      <c r="F859" s="7" cm="1">
        <f t="array" ref="F859">IFERROR(INDEX(Stock_DataSet!$G$2:$G$6186, MATCH(1, (Stock_DataSet!$B$2:$B$6186=$A859)*(Stock_DataSet!$A$2:$A$6186=F$1), 0)), "")</f>
        <v>2398.2998046875</v>
      </c>
    </row>
    <row r="860" spans="1:6" x14ac:dyDescent="0.25">
      <c r="A860" s="10">
        <v>45002</v>
      </c>
      <c r="B860" s="7" cm="1">
        <f t="array" ref="B860">IFERROR(INDEX(Stock_DataSet!$G$2:$G$6186, MATCH(1, (Stock_DataSet!$B$2:$B$6186=$A860)*(Stock_DataSet!$A$2:$A$6186=B$1), 0)), "")</f>
        <v>2037.78173828125</v>
      </c>
      <c r="C860" s="7" cm="1">
        <f t="array" ref="C860">IFERROR(INDEX(Stock_DataSet!$G$2:$G$6186, MATCH(1, (Stock_DataSet!$B$2:$B$6186=$A860)*(Stock_DataSet!$A$2:$A$6186=C$1), 0)), "")</f>
        <v>3102.47338867187</v>
      </c>
      <c r="D860" s="7" cm="1">
        <f t="array" ref="D860">IFERROR(INDEX(Stock_DataSet!$G$2:$G$6186, MATCH(1, (Stock_DataSet!$B$2:$B$6186=$A860)*(Stock_DataSet!$A$2:$A$6186=D$1), 0)), "")</f>
        <v>1533.87377929687</v>
      </c>
      <c r="E860" s="7" cm="1">
        <f t="array" ref="E860">IFERROR(INDEX(Stock_DataSet!$G$2:$G$6186, MATCH(1, (Stock_DataSet!$B$2:$B$6186=$A860)*(Stock_DataSet!$A$2:$A$6186=E$1), 0)), "")</f>
        <v>1364.55407714843</v>
      </c>
      <c r="F860" s="7" cm="1">
        <f t="array" ref="F860">IFERROR(INDEX(Stock_DataSet!$G$2:$G$6186, MATCH(1, (Stock_DataSet!$B$2:$B$6186=$A860)*(Stock_DataSet!$A$2:$A$6186=F$1), 0)), "")</f>
        <v>2386.64599609375</v>
      </c>
    </row>
    <row r="861" spans="1:6" x14ac:dyDescent="0.25">
      <c r="A861" s="10">
        <v>45005</v>
      </c>
      <c r="B861" s="7" cm="1">
        <f t="array" ref="B861">IFERROR(INDEX(Stock_DataSet!$G$2:$G$6186, MATCH(1, (Stock_DataSet!$B$2:$B$6186=$A861)*(Stock_DataSet!$A$2:$A$6186=B$1), 0)), "")</f>
        <v>2017.7529296875</v>
      </c>
      <c r="C861" s="7" cm="1">
        <f t="array" ref="C861">IFERROR(INDEX(Stock_DataSet!$G$2:$G$6186, MATCH(1, (Stock_DataSet!$B$2:$B$6186=$A861)*(Stock_DataSet!$A$2:$A$6186=C$1), 0)), "")</f>
        <v>3067.34326171875</v>
      </c>
      <c r="D861" s="7" cm="1">
        <f t="array" ref="D861">IFERROR(INDEX(Stock_DataSet!$G$2:$G$6186, MATCH(1, (Stock_DataSet!$B$2:$B$6186=$A861)*(Stock_DataSet!$A$2:$A$6186=D$1), 0)), "")</f>
        <v>1523.24255371093</v>
      </c>
      <c r="E861" s="7" cm="1">
        <f t="array" ref="E861">IFERROR(INDEX(Stock_DataSet!$G$2:$G$6186, MATCH(1, (Stock_DataSet!$B$2:$B$6186=$A861)*(Stock_DataSet!$A$2:$A$6186=E$1), 0)), "")</f>
        <v>1348.17797851562</v>
      </c>
      <c r="F861" s="7" cm="1">
        <f t="array" ref="F861">IFERROR(INDEX(Stock_DataSet!$G$2:$G$6186, MATCH(1, (Stock_DataSet!$B$2:$B$6186=$A861)*(Stock_DataSet!$A$2:$A$6186=F$1), 0)), "")</f>
        <v>2448.8623046875</v>
      </c>
    </row>
    <row r="862" spans="1:6" x14ac:dyDescent="0.25">
      <c r="A862" s="10">
        <v>45006</v>
      </c>
      <c r="B862" s="7" cm="1">
        <f t="array" ref="B862">IFERROR(INDEX(Stock_DataSet!$G$2:$G$6186, MATCH(1, (Stock_DataSet!$B$2:$B$6186=$A862)*(Stock_DataSet!$A$2:$A$6186=B$1), 0)), "")</f>
        <v>2080.49682617187</v>
      </c>
      <c r="C862" s="7" cm="1">
        <f t="array" ref="C862">IFERROR(INDEX(Stock_DataSet!$G$2:$G$6186, MATCH(1, (Stock_DataSet!$B$2:$B$6186=$A862)*(Stock_DataSet!$A$2:$A$6186=C$1), 0)), "")</f>
        <v>3031.04248046875</v>
      </c>
      <c r="D862" s="7" cm="1">
        <f t="array" ref="D862">IFERROR(INDEX(Stock_DataSet!$G$2:$G$6186, MATCH(1, (Stock_DataSet!$B$2:$B$6186=$A862)*(Stock_DataSet!$A$2:$A$6186=D$1), 0)), "")</f>
        <v>1540.50610351562</v>
      </c>
      <c r="E862" s="7" cm="1">
        <f t="array" ref="E862">IFERROR(INDEX(Stock_DataSet!$G$2:$G$6186, MATCH(1, (Stock_DataSet!$B$2:$B$6186=$A862)*(Stock_DataSet!$A$2:$A$6186=E$1), 0)), "")</f>
        <v>1335.73974609375</v>
      </c>
      <c r="F862" s="7" cm="1">
        <f t="array" ref="F862">IFERROR(INDEX(Stock_DataSet!$G$2:$G$6186, MATCH(1, (Stock_DataSet!$B$2:$B$6186=$A862)*(Stock_DataSet!$A$2:$A$6186=F$1), 0)), "")</f>
        <v>2401.46899414062</v>
      </c>
    </row>
    <row r="863" spans="1:6" x14ac:dyDescent="0.25">
      <c r="A863" s="10">
        <v>45007</v>
      </c>
      <c r="B863" s="7" cm="1">
        <f t="array" ref="B863">IFERROR(INDEX(Stock_DataSet!$G$2:$G$6186, MATCH(1, (Stock_DataSet!$B$2:$B$6186=$A863)*(Stock_DataSet!$A$2:$A$6186=B$1), 0)), "")</f>
        <v>2086.82202148437</v>
      </c>
      <c r="C863" s="7" cm="1">
        <f t="array" ref="C863">IFERROR(INDEX(Stock_DataSet!$G$2:$G$6186, MATCH(1, (Stock_DataSet!$B$2:$B$6186=$A863)*(Stock_DataSet!$A$2:$A$6186=C$1), 0)), "")</f>
        <v>3055.14526367187</v>
      </c>
      <c r="D863" s="7" cm="1">
        <f t="array" ref="D863">IFERROR(INDEX(Stock_DataSet!$G$2:$G$6186, MATCH(1, (Stock_DataSet!$B$2:$B$6186=$A863)*(Stock_DataSet!$A$2:$A$6186=D$1), 0)), "")</f>
        <v>1536.94616699218</v>
      </c>
      <c r="E863" s="7" cm="1">
        <f t="array" ref="E863">IFERROR(INDEX(Stock_DataSet!$G$2:$G$6186, MATCH(1, (Stock_DataSet!$B$2:$B$6186=$A863)*(Stock_DataSet!$A$2:$A$6186=E$1), 0)), "")</f>
        <v>1334.34704589843</v>
      </c>
      <c r="F863" s="7" cm="1">
        <f t="array" ref="F863">IFERROR(INDEX(Stock_DataSet!$G$2:$G$6186, MATCH(1, (Stock_DataSet!$B$2:$B$6186=$A863)*(Stock_DataSet!$A$2:$A$6186=F$1), 0)), "")</f>
        <v>2414.8779296875</v>
      </c>
    </row>
    <row r="864" spans="1:6" x14ac:dyDescent="0.25">
      <c r="A864" s="10">
        <v>45008</v>
      </c>
      <c r="B864" s="7" cm="1">
        <f t="array" ref="B864">IFERROR(INDEX(Stock_DataSet!$G$2:$G$6186, MATCH(1, (Stock_DataSet!$B$2:$B$6186=$A864)*(Stock_DataSet!$A$2:$A$6186=B$1), 0)), "")</f>
        <v>2060.42260742187</v>
      </c>
      <c r="C864" s="7" cm="1">
        <f t="array" ref="C864">IFERROR(INDEX(Stock_DataSet!$G$2:$G$6186, MATCH(1, (Stock_DataSet!$B$2:$B$6186=$A864)*(Stock_DataSet!$A$2:$A$6186=C$1), 0)), "")</f>
        <v>3049.14404296875</v>
      </c>
      <c r="D864" s="7" cm="1">
        <f t="array" ref="D864">IFERROR(INDEX(Stock_DataSet!$G$2:$G$6186, MATCH(1, (Stock_DataSet!$B$2:$B$6186=$A864)*(Stock_DataSet!$A$2:$A$6186=D$1), 0)), "")</f>
        <v>1524.60803222656</v>
      </c>
      <c r="E864" s="7" cm="1">
        <f t="array" ref="E864">IFERROR(INDEX(Stock_DataSet!$G$2:$G$6186, MATCH(1, (Stock_DataSet!$B$2:$B$6186=$A864)*(Stock_DataSet!$A$2:$A$6186=E$1), 0)), "")</f>
        <v>1320.22802734375</v>
      </c>
      <c r="F864" s="7" cm="1">
        <f t="array" ref="F864">IFERROR(INDEX(Stock_DataSet!$G$2:$G$6186, MATCH(1, (Stock_DataSet!$B$2:$B$6186=$A864)*(Stock_DataSet!$A$2:$A$6186=F$1), 0)), "")</f>
        <v>2423.41040039062</v>
      </c>
    </row>
    <row r="865" spans="1:6" x14ac:dyDescent="0.25">
      <c r="A865" s="10">
        <v>45009</v>
      </c>
      <c r="B865" s="7" cm="1">
        <f t="array" ref="B865">IFERROR(INDEX(Stock_DataSet!$G$2:$G$6186, MATCH(1, (Stock_DataSet!$B$2:$B$6186=$A865)*(Stock_DataSet!$A$2:$A$6186=B$1), 0)), "")</f>
        <v>2019.63208007812</v>
      </c>
      <c r="C865" s="7" cm="1">
        <f t="array" ref="C865">IFERROR(INDEX(Stock_DataSet!$G$2:$G$6186, MATCH(1, (Stock_DataSet!$B$2:$B$6186=$A865)*(Stock_DataSet!$A$2:$A$6186=C$1), 0)), "")</f>
        <v>3045.09448242187</v>
      </c>
      <c r="D865" s="7" cm="1">
        <f t="array" ref="D865">IFERROR(INDEX(Stock_DataSet!$G$2:$G$6186, MATCH(1, (Stock_DataSet!$B$2:$B$6186=$A865)*(Stock_DataSet!$A$2:$A$6186=D$1), 0)), "")</f>
        <v>1522.16967773437</v>
      </c>
      <c r="E865" s="7" cm="1">
        <f t="array" ref="E865">IFERROR(INDEX(Stock_DataSet!$G$2:$G$6186, MATCH(1, (Stock_DataSet!$B$2:$B$6186=$A865)*(Stock_DataSet!$A$2:$A$6186=E$1), 0)), "")</f>
        <v>1326.0869140625</v>
      </c>
      <c r="F865" s="7" cm="1">
        <f t="array" ref="F865">IFERROR(INDEX(Stock_DataSet!$G$2:$G$6186, MATCH(1, (Stock_DataSet!$B$2:$B$6186=$A865)*(Stock_DataSet!$A$2:$A$6186=F$1), 0)), "")</f>
        <v>2419.21704101562</v>
      </c>
    </row>
    <row r="866" spans="1:6" x14ac:dyDescent="0.25">
      <c r="A866" s="10">
        <v>45012</v>
      </c>
      <c r="B866" s="7" cm="1">
        <f t="array" ref="B866">IFERROR(INDEX(Stock_DataSet!$G$2:$G$6186, MATCH(1, (Stock_DataSet!$B$2:$B$6186=$A866)*(Stock_DataSet!$A$2:$A$6186=B$1), 0)), "")</f>
        <v>2051.02685546875</v>
      </c>
      <c r="C866" s="7" cm="1">
        <f t="array" ref="C866">IFERROR(INDEX(Stock_DataSet!$G$2:$G$6186, MATCH(1, (Stock_DataSet!$B$2:$B$6186=$A866)*(Stock_DataSet!$A$2:$A$6186=C$1), 0)), "")</f>
        <v>3046.85107421875</v>
      </c>
      <c r="D866" s="7" cm="1">
        <f t="array" ref="D866">IFERROR(INDEX(Stock_DataSet!$G$2:$G$6186, MATCH(1, (Stock_DataSet!$B$2:$B$6186=$A866)*(Stock_DataSet!$A$2:$A$6186=D$1), 0)), "")</f>
        <v>1528.80187988281</v>
      </c>
      <c r="E866" s="7" cm="1">
        <f t="array" ref="E866">IFERROR(INDEX(Stock_DataSet!$G$2:$G$6186, MATCH(1, (Stock_DataSet!$B$2:$B$6186=$A866)*(Stock_DataSet!$A$2:$A$6186=E$1), 0)), "")</f>
        <v>1334.05883789062</v>
      </c>
      <c r="F866" s="7" cm="1">
        <f t="array" ref="F866">IFERROR(INDEX(Stock_DataSet!$G$2:$G$6186, MATCH(1, (Stock_DataSet!$B$2:$B$6186=$A866)*(Stock_DataSet!$A$2:$A$6186=F$1), 0)), "")</f>
        <v>2436.96533203125</v>
      </c>
    </row>
    <row r="867" spans="1:6" x14ac:dyDescent="0.25">
      <c r="A867" s="10">
        <v>45013</v>
      </c>
      <c r="B867" s="7" cm="1">
        <f t="array" ref="B867">IFERROR(INDEX(Stock_DataSet!$G$2:$G$6186, MATCH(1, (Stock_DataSet!$B$2:$B$6186=$A867)*(Stock_DataSet!$A$2:$A$6186=B$1), 0)), "")</f>
        <v>2060.60595703125</v>
      </c>
      <c r="C867" s="7" cm="1">
        <f t="array" ref="C867">IFERROR(INDEX(Stock_DataSet!$G$2:$G$6186, MATCH(1, (Stock_DataSet!$B$2:$B$6186=$A867)*(Stock_DataSet!$A$2:$A$6186=C$1), 0)), "")</f>
        <v>3040.60571289062</v>
      </c>
      <c r="D867" s="7" cm="1">
        <f t="array" ref="D867">IFERROR(INDEX(Stock_DataSet!$G$2:$G$6186, MATCH(1, (Stock_DataSet!$B$2:$B$6186=$A867)*(Stock_DataSet!$A$2:$A$6186=D$1), 0)), "")</f>
        <v>1541.23754882812</v>
      </c>
      <c r="E867" s="7" cm="1">
        <f t="array" ref="E867">IFERROR(INDEX(Stock_DataSet!$G$2:$G$6186, MATCH(1, (Stock_DataSet!$B$2:$B$6186=$A867)*(Stock_DataSet!$A$2:$A$6186=E$1), 0)), "")</f>
        <v>1323.15734863281</v>
      </c>
      <c r="F867" s="7" cm="1">
        <f t="array" ref="F867">IFERROR(INDEX(Stock_DataSet!$G$2:$G$6186, MATCH(1, (Stock_DataSet!$B$2:$B$6186=$A867)*(Stock_DataSet!$A$2:$A$6186=F$1), 0)), "")</f>
        <v>2421.16772460937</v>
      </c>
    </row>
    <row r="868" spans="1:6" x14ac:dyDescent="0.25">
      <c r="A868" s="10">
        <v>45014</v>
      </c>
      <c r="B868" s="7" cm="1">
        <f t="array" ref="B868">IFERROR(INDEX(Stock_DataSet!$G$2:$G$6186, MATCH(1, (Stock_DataSet!$B$2:$B$6186=$A868)*(Stock_DataSet!$A$2:$A$6186=B$1), 0)), "")</f>
        <v>2048.41455078125</v>
      </c>
      <c r="C868" s="7" cm="1">
        <f t="array" ref="C868">IFERROR(INDEX(Stock_DataSet!$G$2:$G$6186, MATCH(1, (Stock_DataSet!$B$2:$B$6186=$A868)*(Stock_DataSet!$A$2:$A$6186=C$1), 0)), "")</f>
        <v>3063.0498046875</v>
      </c>
      <c r="D868" s="7" cm="1">
        <f t="array" ref="D868">IFERROR(INDEX(Stock_DataSet!$G$2:$G$6186, MATCH(1, (Stock_DataSet!$B$2:$B$6186=$A868)*(Stock_DataSet!$A$2:$A$6186=D$1), 0)), "")</f>
        <v>1548.65026855468</v>
      </c>
      <c r="E868" s="7" cm="1">
        <f t="array" ref="E868">IFERROR(INDEX(Stock_DataSet!$G$2:$G$6186, MATCH(1, (Stock_DataSet!$B$2:$B$6186=$A868)*(Stock_DataSet!$A$2:$A$6186=E$1), 0)), "")</f>
        <v>1328.87243652343</v>
      </c>
      <c r="F868" s="7" cm="1">
        <f t="array" ref="F868">IFERROR(INDEX(Stock_DataSet!$G$2:$G$6186, MATCH(1, (Stock_DataSet!$B$2:$B$6186=$A868)*(Stock_DataSet!$A$2:$A$6186=F$1), 0)), "")</f>
        <v>2468.02465820312</v>
      </c>
    </row>
    <row r="869" spans="1:6" x14ac:dyDescent="0.25">
      <c r="A869" s="10">
        <v>45016</v>
      </c>
      <c r="B869" s="7" cm="1">
        <f t="array" ref="B869">IFERROR(INDEX(Stock_DataSet!$G$2:$G$6186, MATCH(1, (Stock_DataSet!$B$2:$B$6186=$A869)*(Stock_DataSet!$A$2:$A$6186=B$1), 0)), "")</f>
        <v>2136.73291015625</v>
      </c>
      <c r="C869" s="7" cm="1">
        <f t="array" ref="C869">IFERROR(INDEX(Stock_DataSet!$G$2:$G$6186, MATCH(1, (Stock_DataSet!$B$2:$B$6186=$A869)*(Stock_DataSet!$A$2:$A$6186=C$1), 0)), "")</f>
        <v>3128.43041992187</v>
      </c>
      <c r="D869" s="7" cm="1">
        <f t="array" ref="D869">IFERROR(INDEX(Stock_DataSet!$G$2:$G$6186, MATCH(1, (Stock_DataSet!$B$2:$B$6186=$A869)*(Stock_DataSet!$A$2:$A$6186=D$1), 0)), "")</f>
        <v>1569.86401367187</v>
      </c>
      <c r="E869" s="7" cm="1">
        <f t="array" ref="E869">IFERROR(INDEX(Stock_DataSet!$G$2:$G$6186, MATCH(1, (Stock_DataSet!$B$2:$B$6186=$A869)*(Stock_DataSet!$A$2:$A$6186=E$1), 0)), "")</f>
        <v>1371.517578125</v>
      </c>
      <c r="F869" s="7" cm="1">
        <f t="array" ref="F869">IFERROR(INDEX(Stock_DataSet!$G$2:$G$6186, MATCH(1, (Stock_DataSet!$B$2:$B$6186=$A869)*(Stock_DataSet!$A$2:$A$6186=F$1), 0)), "")</f>
        <v>2496.79272460937</v>
      </c>
    </row>
    <row r="870" spans="1:6" x14ac:dyDescent="0.25">
      <c r="A870" s="10">
        <v>45019</v>
      </c>
      <c r="B870" s="7" cm="1">
        <f t="array" ref="B870">IFERROR(INDEX(Stock_DataSet!$G$2:$G$6186, MATCH(1, (Stock_DataSet!$B$2:$B$6186=$A870)*(Stock_DataSet!$A$2:$A$6186=B$1), 0)), "")</f>
        <v>2137.099609375</v>
      </c>
      <c r="C870" s="7" cm="1">
        <f t="array" ref="C870">IFERROR(INDEX(Stock_DataSet!$G$2:$G$6186, MATCH(1, (Stock_DataSet!$B$2:$B$6186=$A870)*(Stock_DataSet!$A$2:$A$6186=C$1), 0)), "")</f>
        <v>3122.67358398437</v>
      </c>
      <c r="D870" s="7" cm="1">
        <f t="array" ref="D870">IFERROR(INDEX(Stock_DataSet!$G$2:$G$6186, MATCH(1, (Stock_DataSet!$B$2:$B$6186=$A870)*(Stock_DataSet!$A$2:$A$6186=D$1), 0)), "")</f>
        <v>1570.83923339843</v>
      </c>
      <c r="E870" s="7" cm="1">
        <f t="array" ref="E870">IFERROR(INDEX(Stock_DataSet!$G$2:$G$6186, MATCH(1, (Stock_DataSet!$B$2:$B$6186=$A870)*(Stock_DataSet!$A$2:$A$6186=E$1), 0)), "")</f>
        <v>1355.09350585937</v>
      </c>
      <c r="F870" s="7" cm="1">
        <f t="array" ref="F870">IFERROR(INDEX(Stock_DataSet!$G$2:$G$6186, MATCH(1, (Stock_DataSet!$B$2:$B$6186=$A870)*(Stock_DataSet!$A$2:$A$6186=F$1), 0)), "")</f>
        <v>2473.14428710937</v>
      </c>
    </row>
    <row r="871" spans="1:6" x14ac:dyDescent="0.25">
      <c r="A871" s="10">
        <v>45021</v>
      </c>
      <c r="B871" s="7" cm="1">
        <f t="array" ref="B871">IFERROR(INDEX(Stock_DataSet!$G$2:$G$6186, MATCH(1, (Stock_DataSet!$B$2:$B$6186=$A871)*(Stock_DataSet!$A$2:$A$6186=B$1), 0)), "")</f>
        <v>2131.96630859375</v>
      </c>
      <c r="C871" s="7" cm="1">
        <f t="array" ref="C871">IFERROR(INDEX(Stock_DataSet!$G$2:$G$6186, MATCH(1, (Stock_DataSet!$B$2:$B$6186=$A871)*(Stock_DataSet!$A$2:$A$6186=C$1), 0)), "")</f>
        <v>3161.51171875</v>
      </c>
      <c r="D871" s="7" cm="1">
        <f t="array" ref="D871">IFERROR(INDEX(Stock_DataSet!$G$2:$G$6186, MATCH(1, (Stock_DataSet!$B$2:$B$6186=$A871)*(Stock_DataSet!$A$2:$A$6186=D$1), 0)), "")</f>
        <v>1612.97412109375</v>
      </c>
      <c r="E871" s="7" cm="1">
        <f t="array" ref="E871">IFERROR(INDEX(Stock_DataSet!$G$2:$G$6186, MATCH(1, (Stock_DataSet!$B$2:$B$6186=$A871)*(Stock_DataSet!$A$2:$A$6186=E$1), 0)), "")</f>
        <v>1367.29150390625</v>
      </c>
      <c r="F871" s="7" cm="1">
        <f t="array" ref="F871">IFERROR(INDEX(Stock_DataSet!$G$2:$G$6186, MATCH(1, (Stock_DataSet!$B$2:$B$6186=$A871)*(Stock_DataSet!$A$2:$A$6186=F$1), 0)), "")</f>
        <v>2518.63647460937</v>
      </c>
    </row>
    <row r="872" spans="1:6" x14ac:dyDescent="0.25">
      <c r="A872" s="10">
        <v>45022</v>
      </c>
      <c r="B872" s="7" cm="1">
        <f t="array" ref="B872">IFERROR(INDEX(Stock_DataSet!$G$2:$G$6186, MATCH(1, (Stock_DataSet!$B$2:$B$6186=$A872)*(Stock_DataSet!$A$2:$A$6186=B$1), 0)), "")</f>
        <v>2146.265625</v>
      </c>
      <c r="C872" s="7" cm="1">
        <f t="array" ref="C872">IFERROR(INDEX(Stock_DataSet!$G$2:$G$6186, MATCH(1, (Stock_DataSet!$B$2:$B$6186=$A872)*(Stock_DataSet!$A$2:$A$6186=C$1), 0)), "")</f>
        <v>3142.87280273437</v>
      </c>
      <c r="D872" s="7" cm="1">
        <f t="array" ref="D872">IFERROR(INDEX(Stock_DataSet!$G$2:$G$6186, MATCH(1, (Stock_DataSet!$B$2:$B$6186=$A872)*(Stock_DataSet!$A$2:$A$6186=D$1), 0)), "")</f>
        <v>1625.26342773437</v>
      </c>
      <c r="E872" s="7" cm="1">
        <f t="array" ref="E872">IFERROR(INDEX(Stock_DataSet!$G$2:$G$6186, MATCH(1, (Stock_DataSet!$B$2:$B$6186=$A872)*(Stock_DataSet!$A$2:$A$6186=E$1), 0)), "")</f>
        <v>1365.70666503906</v>
      </c>
      <c r="F872" s="7" cm="1">
        <f t="array" ref="F872">IFERROR(INDEX(Stock_DataSet!$G$2:$G$6186, MATCH(1, (Stock_DataSet!$B$2:$B$6186=$A872)*(Stock_DataSet!$A$2:$A$6186=F$1), 0)), "")</f>
        <v>2501.57080078125</v>
      </c>
    </row>
    <row r="873" spans="1:6" x14ac:dyDescent="0.25">
      <c r="A873" s="10">
        <v>45026</v>
      </c>
      <c r="B873" s="7" cm="1">
        <f t="array" ref="B873">IFERROR(INDEX(Stock_DataSet!$G$2:$G$6186, MATCH(1, (Stock_DataSet!$B$2:$B$6186=$A873)*(Stock_DataSet!$A$2:$A$6186=B$1), 0)), "")</f>
        <v>2131.04956054687</v>
      </c>
      <c r="C873" s="7" cm="1">
        <f t="array" ref="C873">IFERROR(INDEX(Stock_DataSet!$G$2:$G$6186, MATCH(1, (Stock_DataSet!$B$2:$B$6186=$A873)*(Stock_DataSet!$A$2:$A$6186=C$1), 0)), "")</f>
        <v>3184.541015625</v>
      </c>
      <c r="D873" s="7" cm="1">
        <f t="array" ref="D873">IFERROR(INDEX(Stock_DataSet!$G$2:$G$6186, MATCH(1, (Stock_DataSet!$B$2:$B$6186=$A873)*(Stock_DataSet!$A$2:$A$6186=D$1), 0)), "")</f>
        <v>1617.55810546875</v>
      </c>
      <c r="E873" s="7" cm="1">
        <f t="array" ref="E873">IFERROR(INDEX(Stock_DataSet!$G$2:$G$6186, MATCH(1, (Stock_DataSet!$B$2:$B$6186=$A873)*(Stock_DataSet!$A$2:$A$6186=E$1), 0)), "")</f>
        <v>1371.18151855468</v>
      </c>
      <c r="F873" s="7" cm="1">
        <f t="array" ref="F873">IFERROR(INDEX(Stock_DataSet!$G$2:$G$6186, MATCH(1, (Stock_DataSet!$B$2:$B$6186=$A873)*(Stock_DataSet!$A$2:$A$6186=F$1), 0)), "")</f>
        <v>2469.29223632812</v>
      </c>
    </row>
    <row r="874" spans="1:6" x14ac:dyDescent="0.25">
      <c r="A874" s="10">
        <v>45027</v>
      </c>
      <c r="B874" s="7" cm="1">
        <f t="array" ref="B874">IFERROR(INDEX(Stock_DataSet!$G$2:$G$6186, MATCH(1, (Stock_DataSet!$B$2:$B$6186=$A874)*(Stock_DataSet!$A$2:$A$6186=B$1), 0)), "")</f>
        <v>2141.5908203125</v>
      </c>
      <c r="C874" s="7" cm="1">
        <f t="array" ref="C874">IFERROR(INDEX(Stock_DataSet!$G$2:$G$6186, MATCH(1, (Stock_DataSet!$B$2:$B$6186=$A874)*(Stock_DataSet!$A$2:$A$6186=C$1), 0)), "")</f>
        <v>3136.13989257812</v>
      </c>
      <c r="D874" s="7" cm="1">
        <f t="array" ref="D874">IFERROR(INDEX(Stock_DataSet!$G$2:$G$6186, MATCH(1, (Stock_DataSet!$B$2:$B$6186=$A874)*(Stock_DataSet!$A$2:$A$6186=D$1), 0)), "")</f>
        <v>1622.28869628906</v>
      </c>
      <c r="E874" s="7" cm="1">
        <f t="array" ref="E874">IFERROR(INDEX(Stock_DataSet!$G$2:$G$6186, MATCH(1, (Stock_DataSet!$B$2:$B$6186=$A874)*(Stock_DataSet!$A$2:$A$6186=E$1), 0)), "")</f>
        <v>1350.5791015625</v>
      </c>
      <c r="F874" s="7" cm="1">
        <f t="array" ref="F874">IFERROR(INDEX(Stock_DataSet!$G$2:$G$6186, MATCH(1, (Stock_DataSet!$B$2:$B$6186=$A874)*(Stock_DataSet!$A$2:$A$6186=F$1), 0)), "")</f>
        <v>2484.50537109375</v>
      </c>
    </row>
    <row r="875" spans="1:6" x14ac:dyDescent="0.25">
      <c r="A875" s="10">
        <v>45028</v>
      </c>
      <c r="B875" s="7" cm="1">
        <f t="array" ref="B875">IFERROR(INDEX(Stock_DataSet!$G$2:$G$6186, MATCH(1, (Stock_DataSet!$B$2:$B$6186=$A875)*(Stock_DataSet!$A$2:$A$6186=B$1), 0)), "")</f>
        <v>2151.03247070312</v>
      </c>
      <c r="C875" s="7" cm="1">
        <f t="array" ref="C875">IFERROR(INDEX(Stock_DataSet!$G$2:$G$6186, MATCH(1, (Stock_DataSet!$B$2:$B$6186=$A875)*(Stock_DataSet!$A$2:$A$6186=C$1), 0)), "")</f>
        <v>3163.31689453125</v>
      </c>
      <c r="D875" s="7" cm="1">
        <f t="array" ref="D875">IFERROR(INDEX(Stock_DataSet!$G$2:$G$6186, MATCH(1, (Stock_DataSet!$B$2:$B$6186=$A875)*(Stock_DataSet!$A$2:$A$6186=D$1), 0)), "")</f>
        <v>1643.35607910156</v>
      </c>
      <c r="E875" s="7" cm="1">
        <f t="array" ref="E875">IFERROR(INDEX(Stock_DataSet!$G$2:$G$6186, MATCH(1, (Stock_DataSet!$B$2:$B$6186=$A875)*(Stock_DataSet!$A$2:$A$6186=E$1), 0)), "")</f>
        <v>1371.85375976562</v>
      </c>
      <c r="F875" s="7" cm="1">
        <f t="array" ref="F875">IFERROR(INDEX(Stock_DataSet!$G$2:$G$6186, MATCH(1, (Stock_DataSet!$B$2:$B$6186=$A875)*(Stock_DataSet!$A$2:$A$6186=F$1), 0)), "")</f>
        <v>2466.171875</v>
      </c>
    </row>
    <row r="876" spans="1:6" x14ac:dyDescent="0.25">
      <c r="A876" s="10">
        <v>45029</v>
      </c>
      <c r="B876" s="7" cm="1">
        <f t="array" ref="B876">IFERROR(INDEX(Stock_DataSet!$G$2:$G$6186, MATCH(1, (Stock_DataSet!$B$2:$B$6186=$A876)*(Stock_DataSet!$A$2:$A$6186=B$1), 0)), "")</f>
        <v>2159.14477539062</v>
      </c>
      <c r="C876" s="7" cm="1">
        <f t="array" ref="C876">IFERROR(INDEX(Stock_DataSet!$G$2:$G$6186, MATCH(1, (Stock_DataSet!$B$2:$B$6186=$A876)*(Stock_DataSet!$A$2:$A$6186=C$1), 0)), "")</f>
        <v>3111.79296875</v>
      </c>
      <c r="D876" s="7" cm="1">
        <f t="array" ref="D876">IFERROR(INDEX(Stock_DataSet!$G$2:$G$6186, MATCH(1, (Stock_DataSet!$B$2:$B$6186=$A876)*(Stock_DataSet!$A$2:$A$6186=D$1), 0)), "")</f>
        <v>1650.71984863281</v>
      </c>
      <c r="E876" s="7" cm="1">
        <f t="array" ref="E876">IFERROR(INDEX(Stock_DataSet!$G$2:$G$6186, MATCH(1, (Stock_DataSet!$B$2:$B$6186=$A876)*(Stock_DataSet!$A$2:$A$6186=E$1), 0)), "")</f>
        <v>1334.29895019531</v>
      </c>
      <c r="F876" s="7" cm="1">
        <f t="array" ref="F876">IFERROR(INDEX(Stock_DataSet!$G$2:$G$6186, MATCH(1, (Stock_DataSet!$B$2:$B$6186=$A876)*(Stock_DataSet!$A$2:$A$6186=F$1), 0)), "")</f>
        <v>2473.24169921875</v>
      </c>
    </row>
    <row r="877" spans="1:6" x14ac:dyDescent="0.25">
      <c r="A877" s="10">
        <v>45033</v>
      </c>
      <c r="B877" s="7" cm="1">
        <f t="array" ref="B877">IFERROR(INDEX(Stock_DataSet!$G$2:$G$6186, MATCH(1, (Stock_DataSet!$B$2:$B$6186=$A877)*(Stock_DataSet!$A$2:$A$6186=B$1), 0)), "")</f>
        <v>2170.09838867187</v>
      </c>
      <c r="C877" s="7" cm="1">
        <f t="array" ref="C877">IFERROR(INDEX(Stock_DataSet!$G$2:$G$6186, MATCH(1, (Stock_DataSet!$B$2:$B$6186=$A877)*(Stock_DataSet!$A$2:$A$6186=C$1), 0)), "")</f>
        <v>3063.63500976562</v>
      </c>
      <c r="D877" s="7" cm="1">
        <f t="array" ref="D877">IFERROR(INDEX(Stock_DataSet!$G$2:$G$6186, MATCH(1, (Stock_DataSet!$B$2:$B$6186=$A877)*(Stock_DataSet!$A$2:$A$6186=D$1), 0)), "")</f>
        <v>1625.55615234375</v>
      </c>
      <c r="E877" s="7" cm="1">
        <f t="array" ref="E877">IFERROR(INDEX(Stock_DataSet!$G$2:$G$6186, MATCH(1, (Stock_DataSet!$B$2:$B$6186=$A877)*(Stock_DataSet!$A$2:$A$6186=E$1), 0)), "")</f>
        <v>1208.572265625</v>
      </c>
      <c r="F877" s="7" cm="1">
        <f t="array" ref="F877">IFERROR(INDEX(Stock_DataSet!$G$2:$G$6186, MATCH(1, (Stock_DataSet!$B$2:$B$6186=$A877)*(Stock_DataSet!$A$2:$A$6186=F$1), 0)), "")</f>
        <v>2488.50366210937</v>
      </c>
    </row>
    <row r="878" spans="1:6" x14ac:dyDescent="0.25">
      <c r="A878" s="10">
        <v>45034</v>
      </c>
      <c r="B878" s="7" cm="1">
        <f t="array" ref="B878">IFERROR(INDEX(Stock_DataSet!$G$2:$G$6186, MATCH(1, (Stock_DataSet!$B$2:$B$6186=$A878)*(Stock_DataSet!$A$2:$A$6186=B$1), 0)), "")</f>
        <v>2145.25756835937</v>
      </c>
      <c r="C878" s="7" cm="1">
        <f t="array" ref="C878">IFERROR(INDEX(Stock_DataSet!$G$2:$G$6186, MATCH(1, (Stock_DataSet!$B$2:$B$6186=$A878)*(Stock_DataSet!$A$2:$A$6186=C$1), 0)), "")</f>
        <v>3055.0966796875</v>
      </c>
      <c r="D878" s="7" cm="1">
        <f t="array" ref="D878">IFERROR(INDEX(Stock_DataSet!$G$2:$G$6186, MATCH(1, (Stock_DataSet!$B$2:$B$6186=$A878)*(Stock_DataSet!$A$2:$A$6186=D$1), 0)), "")</f>
        <v>1618.67993164062</v>
      </c>
      <c r="E878" s="7" cm="1">
        <f t="array" ref="E878">IFERROR(INDEX(Stock_DataSet!$G$2:$G$6186, MATCH(1, (Stock_DataSet!$B$2:$B$6186=$A878)*(Stock_DataSet!$A$2:$A$6186=E$1), 0)), "")</f>
        <v>1209.58068847656</v>
      </c>
      <c r="F878" s="7" cm="1">
        <f t="array" ref="F878">IFERROR(INDEX(Stock_DataSet!$G$2:$G$6186, MATCH(1, (Stock_DataSet!$B$2:$B$6186=$A878)*(Stock_DataSet!$A$2:$A$6186=F$1), 0)), "")</f>
        <v>2477.97143554687</v>
      </c>
    </row>
    <row r="879" spans="1:6" x14ac:dyDescent="0.25">
      <c r="A879" s="10">
        <v>45035</v>
      </c>
      <c r="B879" s="7" cm="1">
        <f t="array" ref="B879">IFERROR(INDEX(Stock_DataSet!$G$2:$G$6186, MATCH(1, (Stock_DataSet!$B$2:$B$6186=$A879)*(Stock_DataSet!$A$2:$A$6186=B$1), 0)), "")</f>
        <v>2155.9365234375</v>
      </c>
      <c r="C879" s="7" cm="1">
        <f t="array" ref="C879">IFERROR(INDEX(Stock_DataSet!$G$2:$G$6186, MATCH(1, (Stock_DataSet!$B$2:$B$6186=$A879)*(Stock_DataSet!$A$2:$A$6186=C$1), 0)), "")</f>
        <v>3014.94116210937</v>
      </c>
      <c r="D879" s="7" cm="1">
        <f t="array" ref="D879">IFERROR(INDEX(Stock_DataSet!$G$2:$G$6186, MATCH(1, (Stock_DataSet!$B$2:$B$6186=$A879)*(Stock_DataSet!$A$2:$A$6186=D$1), 0)), "")</f>
        <v>1624.62939453125</v>
      </c>
      <c r="E879" s="7" cm="1">
        <f t="array" ref="E879">IFERROR(INDEX(Stock_DataSet!$G$2:$G$6186, MATCH(1, (Stock_DataSet!$B$2:$B$6186=$A879)*(Stock_DataSet!$A$2:$A$6186=E$1), 0)), "")</f>
        <v>1183.50366210937</v>
      </c>
      <c r="F879" s="7" cm="1">
        <f t="array" ref="F879">IFERROR(INDEX(Stock_DataSet!$G$2:$G$6186, MATCH(1, (Stock_DataSet!$B$2:$B$6186=$A879)*(Stock_DataSet!$A$2:$A$6186=F$1), 0)), "")</f>
        <v>2468.75634765625</v>
      </c>
    </row>
    <row r="880" spans="1:6" x14ac:dyDescent="0.25">
      <c r="A880" s="10">
        <v>45036</v>
      </c>
      <c r="B880" s="7" cm="1">
        <f t="array" ref="B880">IFERROR(INDEX(Stock_DataSet!$G$2:$G$6186, MATCH(1, (Stock_DataSet!$B$2:$B$6186=$A880)*(Stock_DataSet!$A$2:$A$6186=B$1), 0)), "")</f>
        <v>2150.482421875</v>
      </c>
      <c r="C880" s="7" cm="1">
        <f t="array" ref="C880">IFERROR(INDEX(Stock_DataSet!$G$2:$G$6186, MATCH(1, (Stock_DataSet!$B$2:$B$6186=$A880)*(Stock_DataSet!$A$2:$A$6186=C$1), 0)), "")</f>
        <v>3029.77368164062</v>
      </c>
      <c r="D880" s="7" cm="1">
        <f t="array" ref="D880">IFERROR(INDEX(Stock_DataSet!$G$2:$G$6186, MATCH(1, (Stock_DataSet!$B$2:$B$6186=$A880)*(Stock_DataSet!$A$2:$A$6186=D$1), 0)), "")</f>
        <v>1630.67663574218</v>
      </c>
      <c r="E880" s="7" cm="1">
        <f t="array" ref="E880">IFERROR(INDEX(Stock_DataSet!$G$2:$G$6186, MATCH(1, (Stock_DataSet!$B$2:$B$6186=$A880)*(Stock_DataSet!$A$2:$A$6186=E$1), 0)), "")</f>
        <v>1175.05151367187</v>
      </c>
      <c r="F880" s="7" cm="1">
        <f t="array" ref="F880">IFERROR(INDEX(Stock_DataSet!$G$2:$G$6186, MATCH(1, (Stock_DataSet!$B$2:$B$6186=$A880)*(Stock_DataSet!$A$2:$A$6186=F$1), 0)), "")</f>
        <v>2430.724609375</v>
      </c>
    </row>
    <row r="881" spans="1:6" x14ac:dyDescent="0.25">
      <c r="A881" s="10">
        <v>45037</v>
      </c>
      <c r="B881" s="7" cm="1">
        <f t="array" ref="B881">IFERROR(INDEX(Stock_DataSet!$G$2:$G$6186, MATCH(1, (Stock_DataSet!$B$2:$B$6186=$A881)*(Stock_DataSet!$A$2:$A$6186=B$1), 0)), "")</f>
        <v>2153.1865234375</v>
      </c>
      <c r="C881" s="7" cm="1">
        <f t="array" ref="C881">IFERROR(INDEX(Stock_DataSet!$G$2:$G$6186, MATCH(1, (Stock_DataSet!$B$2:$B$6186=$A881)*(Stock_DataSet!$A$2:$A$6186=C$1), 0)), "")</f>
        <v>3084.46948242187</v>
      </c>
      <c r="D881" s="7" cm="1">
        <f t="array" ref="D881">IFERROR(INDEX(Stock_DataSet!$G$2:$G$6186, MATCH(1, (Stock_DataSet!$B$2:$B$6186=$A881)*(Stock_DataSet!$A$2:$A$6186=D$1), 0)), "")</f>
        <v>1633.30993652343</v>
      </c>
      <c r="E881" s="7" cm="1">
        <f t="array" ref="E881">IFERROR(INDEX(Stock_DataSet!$G$2:$G$6186, MATCH(1, (Stock_DataSet!$B$2:$B$6186=$A881)*(Stock_DataSet!$A$2:$A$6186=E$1), 0)), "")</f>
        <v>1178.84533691406</v>
      </c>
      <c r="F881" s="7" cm="1">
        <f t="array" ref="F881">IFERROR(INDEX(Stock_DataSet!$G$2:$G$6186, MATCH(1, (Stock_DataSet!$B$2:$B$6186=$A881)*(Stock_DataSet!$A$2:$A$6186=F$1), 0)), "")</f>
        <v>2435.94140625</v>
      </c>
    </row>
    <row r="882" spans="1:6" x14ac:dyDescent="0.25">
      <c r="A882" s="10">
        <v>45040</v>
      </c>
      <c r="B882" s="7" cm="1">
        <f t="array" ref="B882">IFERROR(INDEX(Stock_DataSet!$G$2:$G$6186, MATCH(1, (Stock_DataSet!$B$2:$B$6186=$A882)*(Stock_DataSet!$A$2:$A$6186=B$1), 0)), "")</f>
        <v>2161.43627929687</v>
      </c>
      <c r="C882" s="7" cm="1">
        <f t="array" ref="C882">IFERROR(INDEX(Stock_DataSet!$G$2:$G$6186, MATCH(1, (Stock_DataSet!$B$2:$B$6186=$A882)*(Stock_DataSet!$A$2:$A$6186=C$1), 0)), "")</f>
        <v>3098.08227539062</v>
      </c>
      <c r="D882" s="7" cm="1">
        <f t="array" ref="D882">IFERROR(INDEX(Stock_DataSet!$G$2:$G$6186, MATCH(1, (Stock_DataSet!$B$2:$B$6186=$A882)*(Stock_DataSet!$A$2:$A$6186=D$1), 0)), "")</f>
        <v>1646.52600097656</v>
      </c>
      <c r="E882" s="7" cm="1">
        <f t="array" ref="E882">IFERROR(INDEX(Stock_DataSet!$G$2:$G$6186, MATCH(1, (Stock_DataSet!$B$2:$B$6186=$A882)*(Stock_DataSet!$A$2:$A$6186=E$1), 0)), "")</f>
        <v>1177.8369140625</v>
      </c>
      <c r="F882" s="7" cm="1">
        <f t="array" ref="F882">IFERROR(INDEX(Stock_DataSet!$G$2:$G$6186, MATCH(1, (Stock_DataSet!$B$2:$B$6186=$A882)*(Stock_DataSet!$A$2:$A$6186=F$1), 0)), "")</f>
        <v>2437.69653320312</v>
      </c>
    </row>
    <row r="883" spans="1:6" x14ac:dyDescent="0.25">
      <c r="A883" s="10">
        <v>45041</v>
      </c>
      <c r="B883" s="7" cm="1">
        <f t="array" ref="B883">IFERROR(INDEX(Stock_DataSet!$G$2:$G$6186, MATCH(1, (Stock_DataSet!$B$2:$B$6186=$A883)*(Stock_DataSet!$A$2:$A$6186=B$1), 0)), "")</f>
        <v>2177.9814453125</v>
      </c>
      <c r="C883" s="7" cm="1">
        <f t="array" ref="C883">IFERROR(INDEX(Stock_DataSet!$G$2:$G$6186, MATCH(1, (Stock_DataSet!$B$2:$B$6186=$A883)*(Stock_DataSet!$A$2:$A$6186=C$1), 0)), "")</f>
        <v>3099.2529296875</v>
      </c>
      <c r="D883" s="7" cm="1">
        <f t="array" ref="D883">IFERROR(INDEX(Stock_DataSet!$G$2:$G$6186, MATCH(1, (Stock_DataSet!$B$2:$B$6186=$A883)*(Stock_DataSet!$A$2:$A$6186=D$1), 0)), "")</f>
        <v>1623.11767578125</v>
      </c>
      <c r="E883" s="7" cm="1">
        <f t="array" ref="E883">IFERROR(INDEX(Stock_DataSet!$G$2:$G$6186, MATCH(1, (Stock_DataSet!$B$2:$B$6186=$A883)*(Stock_DataSet!$A$2:$A$6186=E$1), 0)), "")</f>
        <v>1176.4921875</v>
      </c>
      <c r="F883" s="7" cm="1">
        <f t="array" ref="F883">IFERROR(INDEX(Stock_DataSet!$G$2:$G$6186, MATCH(1, (Stock_DataSet!$B$2:$B$6186=$A883)*(Stock_DataSet!$A$2:$A$6186=F$1), 0)), "")</f>
        <v>2428.62768554687</v>
      </c>
    </row>
    <row r="884" spans="1:6" x14ac:dyDescent="0.25">
      <c r="A884" s="10">
        <v>45042</v>
      </c>
      <c r="B884" s="7" cm="1">
        <f t="array" ref="B884">IFERROR(INDEX(Stock_DataSet!$G$2:$G$6186, MATCH(1, (Stock_DataSet!$B$2:$B$6186=$A884)*(Stock_DataSet!$A$2:$A$6186=B$1), 0)), "")</f>
        <v>2165.19458007812</v>
      </c>
      <c r="C884" s="7" cm="1">
        <f t="array" ref="C884">IFERROR(INDEX(Stock_DataSet!$G$2:$G$6186, MATCH(1, (Stock_DataSet!$B$2:$B$6186=$A884)*(Stock_DataSet!$A$2:$A$6186=C$1), 0)), "")</f>
        <v>3120.86791992187</v>
      </c>
      <c r="D884" s="7" cm="1">
        <f t="array" ref="D884">IFERROR(INDEX(Stock_DataSet!$G$2:$G$6186, MATCH(1, (Stock_DataSet!$B$2:$B$6186=$A884)*(Stock_DataSet!$A$2:$A$6186=D$1), 0)), "")</f>
        <v>1630.5791015625</v>
      </c>
      <c r="E884" s="7" cm="1">
        <f t="array" ref="E884">IFERROR(INDEX(Stock_DataSet!$G$2:$G$6186, MATCH(1, (Stock_DataSet!$B$2:$B$6186=$A884)*(Stock_DataSet!$A$2:$A$6186=E$1), 0)), "")</f>
        <v>1179.03747558593</v>
      </c>
      <c r="F884" s="7" cm="1">
        <f t="array" ref="F884">IFERROR(INDEX(Stock_DataSet!$G$2:$G$6186, MATCH(1, (Stock_DataSet!$B$2:$B$6186=$A884)*(Stock_DataSet!$A$2:$A$6186=F$1), 0)), "")</f>
        <v>2448.47241210937</v>
      </c>
    </row>
    <row r="885" spans="1:6" x14ac:dyDescent="0.25">
      <c r="A885" s="10">
        <v>45043</v>
      </c>
      <c r="B885" s="7" cm="1">
        <f t="array" ref="B885">IFERROR(INDEX(Stock_DataSet!$G$2:$G$6186, MATCH(1, (Stock_DataSet!$B$2:$B$6186=$A885)*(Stock_DataSet!$A$2:$A$6186=B$1), 0)), "")</f>
        <v>2178.89819335937</v>
      </c>
      <c r="C885" s="7" cm="1">
        <f t="array" ref="C885">IFERROR(INDEX(Stock_DataSet!$G$2:$G$6186, MATCH(1, (Stock_DataSet!$B$2:$B$6186=$A885)*(Stock_DataSet!$A$2:$A$6186=C$1), 0)), "")</f>
        <v>3110.9140625</v>
      </c>
      <c r="D885" s="7" cm="1">
        <f t="array" ref="D885">IFERROR(INDEX(Stock_DataSet!$G$2:$G$6186, MATCH(1, (Stock_DataSet!$B$2:$B$6186=$A885)*(Stock_DataSet!$A$2:$A$6186=D$1), 0)), "")</f>
        <v>1639.55224609375</v>
      </c>
      <c r="E885" s="7" cm="1">
        <f t="array" ref="E885">IFERROR(INDEX(Stock_DataSet!$G$2:$G$6186, MATCH(1, (Stock_DataSet!$B$2:$B$6186=$A885)*(Stock_DataSet!$A$2:$A$6186=E$1), 0)), "")</f>
        <v>1196.99841308593</v>
      </c>
      <c r="F885" s="7" cm="1">
        <f t="array" ref="F885">IFERROR(INDEX(Stock_DataSet!$G$2:$G$6186, MATCH(1, (Stock_DataSet!$B$2:$B$6186=$A885)*(Stock_DataSet!$A$2:$A$6186=F$1), 0)), "")</f>
        <v>2407.6611328125</v>
      </c>
    </row>
    <row r="886" spans="1:6" x14ac:dyDescent="0.25">
      <c r="A886" s="10">
        <v>45044</v>
      </c>
      <c r="B886" s="7" cm="1">
        <f t="array" ref="B886">IFERROR(INDEX(Stock_DataSet!$G$2:$G$6186, MATCH(1, (Stock_DataSet!$B$2:$B$6186=$A886)*(Stock_DataSet!$A$2:$A$6186=B$1), 0)), "")</f>
        <v>2218.72631835937</v>
      </c>
      <c r="C886" s="7" cm="1">
        <f t="array" ref="C886">IFERROR(INDEX(Stock_DataSet!$G$2:$G$6186, MATCH(1, (Stock_DataSet!$B$2:$B$6186=$A886)*(Stock_DataSet!$A$2:$A$6186=C$1), 0)), "")</f>
        <v>3141.45825195312</v>
      </c>
      <c r="D886" s="7" cm="1">
        <f t="array" ref="D886">IFERROR(INDEX(Stock_DataSet!$G$2:$G$6186, MATCH(1, (Stock_DataSet!$B$2:$B$6186=$A886)*(Stock_DataSet!$A$2:$A$6186=D$1), 0)), "")</f>
        <v>1645.98950195312</v>
      </c>
      <c r="E886" s="7" cm="1">
        <f t="array" ref="E886">IFERROR(INDEX(Stock_DataSet!$G$2:$G$6186, MATCH(1, (Stock_DataSet!$B$2:$B$6186=$A886)*(Stock_DataSet!$A$2:$A$6186=E$1), 0)), "")</f>
        <v>1203.24145507812</v>
      </c>
      <c r="F886" s="7" cm="1">
        <f t="array" ref="F886">IFERROR(INDEX(Stock_DataSet!$G$2:$G$6186, MATCH(1, (Stock_DataSet!$B$2:$B$6186=$A886)*(Stock_DataSet!$A$2:$A$6186=F$1), 0)), "")</f>
        <v>2396.30053710937</v>
      </c>
    </row>
    <row r="887" spans="1:6" x14ac:dyDescent="0.25">
      <c r="A887" s="10">
        <v>45048</v>
      </c>
      <c r="B887" s="7" cm="1">
        <f t="array" ref="B887">IFERROR(INDEX(Stock_DataSet!$G$2:$G$6186, MATCH(1, (Stock_DataSet!$B$2:$B$6186=$A887)*(Stock_DataSet!$A$2:$A$6186=B$1), 0)), "")</f>
        <v>2237.56323242187</v>
      </c>
      <c r="C887" s="7" cm="1">
        <f t="array" ref="C887">IFERROR(INDEX(Stock_DataSet!$G$2:$G$6186, MATCH(1, (Stock_DataSet!$B$2:$B$6186=$A887)*(Stock_DataSet!$A$2:$A$6186=C$1), 0)), "")</f>
        <v>3141.60424804687</v>
      </c>
      <c r="D887" s="7" cm="1">
        <f t="array" ref="D887">IFERROR(INDEX(Stock_DataSet!$G$2:$G$6186, MATCH(1, (Stock_DataSet!$B$2:$B$6186=$A887)*(Stock_DataSet!$A$2:$A$6186=D$1), 0)), "")</f>
        <v>1645.64807128906</v>
      </c>
      <c r="E887" s="7" cm="1">
        <f t="array" ref="E887">IFERROR(INDEX(Stock_DataSet!$G$2:$G$6186, MATCH(1, (Stock_DataSet!$B$2:$B$6186=$A887)*(Stock_DataSet!$A$2:$A$6186=E$1), 0)), "")</f>
        <v>1226.96520996093</v>
      </c>
      <c r="F887" s="7" cm="1">
        <f t="array" ref="F887">IFERROR(INDEX(Stock_DataSet!$G$2:$G$6186, MATCH(1, (Stock_DataSet!$B$2:$B$6186=$A887)*(Stock_DataSet!$A$2:$A$6186=F$1), 0)), "")</f>
        <v>2390.83959960937</v>
      </c>
    </row>
    <row r="888" spans="1:6" x14ac:dyDescent="0.25">
      <c r="A888" s="10">
        <v>45049</v>
      </c>
      <c r="B888" s="7" cm="1">
        <f t="array" ref="B888">IFERROR(INDEX(Stock_DataSet!$G$2:$G$6186, MATCH(1, (Stock_DataSet!$B$2:$B$6186=$A888)*(Stock_DataSet!$A$2:$A$6186=B$1), 0)), "")</f>
        <v>2218.35961914062</v>
      </c>
      <c r="C888" s="7" cm="1">
        <f t="array" ref="C888">IFERROR(INDEX(Stock_DataSet!$G$2:$G$6186, MATCH(1, (Stock_DataSet!$B$2:$B$6186=$A888)*(Stock_DataSet!$A$2:$A$6186=C$1), 0)), "")</f>
        <v>3103.05908203125</v>
      </c>
      <c r="D888" s="7" cm="1">
        <f t="array" ref="D888">IFERROR(INDEX(Stock_DataSet!$G$2:$G$6186, MATCH(1, (Stock_DataSet!$B$2:$B$6186=$A888)*(Stock_DataSet!$A$2:$A$6186=D$1), 0)), "")</f>
        <v>1651.40258789062</v>
      </c>
      <c r="E888" s="7" cm="1">
        <f t="array" ref="E888">IFERROR(INDEX(Stock_DataSet!$G$2:$G$6186, MATCH(1, (Stock_DataSet!$B$2:$B$6186=$A888)*(Stock_DataSet!$A$2:$A$6186=E$1), 0)), "")</f>
        <v>1218.99340820312</v>
      </c>
      <c r="F888" s="7" cm="1">
        <f t="array" ref="F888">IFERROR(INDEX(Stock_DataSet!$G$2:$G$6186, MATCH(1, (Stock_DataSet!$B$2:$B$6186=$A888)*(Stock_DataSet!$A$2:$A$6186=F$1), 0)), "")</f>
        <v>2424.2880859375</v>
      </c>
    </row>
    <row r="889" spans="1:6" x14ac:dyDescent="0.25">
      <c r="A889" s="10">
        <v>45050</v>
      </c>
      <c r="B889" s="7" cm="1">
        <f t="array" ref="B889">IFERROR(INDEX(Stock_DataSet!$G$2:$G$6186, MATCH(1, (Stock_DataSet!$B$2:$B$6186=$A889)*(Stock_DataSet!$A$2:$A$6186=B$1), 0)), "")</f>
        <v>2243.93383789062</v>
      </c>
      <c r="C889" s="7" cm="1">
        <f t="array" ref="C889">IFERROR(INDEX(Stock_DataSet!$G$2:$G$6186, MATCH(1, (Stock_DataSet!$B$2:$B$6186=$A889)*(Stock_DataSet!$A$2:$A$6186=C$1), 0)), "")</f>
        <v>3142.87280273437</v>
      </c>
      <c r="D889" s="7" cm="1">
        <f t="array" ref="D889">IFERROR(INDEX(Stock_DataSet!$G$2:$G$6186, MATCH(1, (Stock_DataSet!$B$2:$B$6186=$A889)*(Stock_DataSet!$A$2:$A$6186=D$1), 0)), "")</f>
        <v>1685.19836425781</v>
      </c>
      <c r="E889" s="7" cm="1">
        <f t="array" ref="E889">IFERROR(INDEX(Stock_DataSet!$G$2:$G$6186, MATCH(1, (Stock_DataSet!$B$2:$B$6186=$A889)*(Stock_DataSet!$A$2:$A$6186=E$1), 0)), "")</f>
        <v>1223.21960449218</v>
      </c>
      <c r="F889" s="7" cm="1">
        <f t="array" ref="F889">IFERROR(INDEX(Stock_DataSet!$G$2:$G$6186, MATCH(1, (Stock_DataSet!$B$2:$B$6186=$A889)*(Stock_DataSet!$A$2:$A$6186=F$1), 0)), "")</f>
        <v>2444.52294921875</v>
      </c>
    </row>
    <row r="890" spans="1:6" x14ac:dyDescent="0.25">
      <c r="A890" s="10">
        <v>45051</v>
      </c>
      <c r="B890" s="7" cm="1">
        <f t="array" ref="B890">IFERROR(INDEX(Stock_DataSet!$G$2:$G$6186, MATCH(1, (Stock_DataSet!$B$2:$B$6186=$A890)*(Stock_DataSet!$A$2:$A$6186=B$1), 0)), "")</f>
        <v>2238.20483398437</v>
      </c>
      <c r="C890" s="7" cm="1">
        <f t="array" ref="C890">IFERROR(INDEX(Stock_DataSet!$G$2:$G$6186, MATCH(1, (Stock_DataSet!$B$2:$B$6186=$A890)*(Stock_DataSet!$A$2:$A$6186=C$1), 0)), "")</f>
        <v>3152.63134765625</v>
      </c>
      <c r="D890" s="7" cm="1">
        <f t="array" ref="D890">IFERROR(INDEX(Stock_DataSet!$G$2:$G$6186, MATCH(1, (Stock_DataSet!$B$2:$B$6186=$A890)*(Stock_DataSet!$A$2:$A$6186=D$1), 0)), "")</f>
        <v>1585.56701660156</v>
      </c>
      <c r="E890" s="7" cm="1">
        <f t="array" ref="E890">IFERROR(INDEX(Stock_DataSet!$G$2:$G$6186, MATCH(1, (Stock_DataSet!$B$2:$B$6186=$A890)*(Stock_DataSet!$A$2:$A$6186=E$1), 0)), "")</f>
        <v>1209.34045410156</v>
      </c>
      <c r="F890" s="7" cm="1">
        <f t="array" ref="F890">IFERROR(INDEX(Stock_DataSet!$G$2:$G$6186, MATCH(1, (Stock_DataSet!$B$2:$B$6186=$A890)*(Stock_DataSet!$A$2:$A$6186=F$1), 0)), "")</f>
        <v>2438.671875</v>
      </c>
    </row>
    <row r="891" spans="1:6" x14ac:dyDescent="0.25">
      <c r="A891" s="10">
        <v>45054</v>
      </c>
      <c r="B891" s="7" cm="1">
        <f t="array" ref="B891">IFERROR(INDEX(Stock_DataSet!$G$2:$G$6186, MATCH(1, (Stock_DataSet!$B$2:$B$6186=$A891)*(Stock_DataSet!$A$2:$A$6186=B$1), 0)), "")</f>
        <v>2265.84155273437</v>
      </c>
      <c r="C891" s="7" cm="1">
        <f t="array" ref="C891">IFERROR(INDEX(Stock_DataSet!$G$2:$G$6186, MATCH(1, (Stock_DataSet!$B$2:$B$6186=$A891)*(Stock_DataSet!$A$2:$A$6186=C$1), 0)), "")</f>
        <v>3172.05078125</v>
      </c>
      <c r="D891" s="7" cm="1">
        <f t="array" ref="D891">IFERROR(INDEX(Stock_DataSet!$G$2:$G$6186, MATCH(1, (Stock_DataSet!$B$2:$B$6186=$A891)*(Stock_DataSet!$A$2:$A$6186=D$1), 0)), "")</f>
        <v>1603.90344238281</v>
      </c>
      <c r="E891" s="7" cm="1">
        <f t="array" ref="E891">IFERROR(INDEX(Stock_DataSet!$G$2:$G$6186, MATCH(1, (Stock_DataSet!$B$2:$B$6186=$A891)*(Stock_DataSet!$A$2:$A$6186=E$1), 0)), "")</f>
        <v>1215.58361816406</v>
      </c>
      <c r="F891" s="7" cm="1">
        <f t="array" ref="F891">IFERROR(INDEX(Stock_DataSet!$G$2:$G$6186, MATCH(1, (Stock_DataSet!$B$2:$B$6186=$A891)*(Stock_DataSet!$A$2:$A$6186=F$1), 0)), "")</f>
        <v>2453.8359375</v>
      </c>
    </row>
    <row r="892" spans="1:6" x14ac:dyDescent="0.25">
      <c r="A892" s="10">
        <v>45055</v>
      </c>
      <c r="B892" s="7" cm="1">
        <f t="array" ref="B892">IFERROR(INDEX(Stock_DataSet!$G$2:$G$6186, MATCH(1, (Stock_DataSet!$B$2:$B$6186=$A892)*(Stock_DataSet!$A$2:$A$6186=B$1), 0)), "")</f>
        <v>2272.85375976562</v>
      </c>
      <c r="C892" s="7" cm="1">
        <f t="array" ref="C892">IFERROR(INDEX(Stock_DataSet!$G$2:$G$6186, MATCH(1, (Stock_DataSet!$B$2:$B$6186=$A892)*(Stock_DataSet!$A$2:$A$6186=C$1), 0)), "")</f>
        <v>3203.91137695312</v>
      </c>
      <c r="D892" s="7" cm="1">
        <f t="array" ref="D892">IFERROR(INDEX(Stock_DataSet!$G$2:$G$6186, MATCH(1, (Stock_DataSet!$B$2:$B$6186=$A892)*(Stock_DataSet!$A$2:$A$6186=D$1), 0)), "")</f>
        <v>1603.9521484375</v>
      </c>
      <c r="E892" s="7" cm="1">
        <f t="array" ref="E892">IFERROR(INDEX(Stock_DataSet!$G$2:$G$6186, MATCH(1, (Stock_DataSet!$B$2:$B$6186=$A892)*(Stock_DataSet!$A$2:$A$6186=E$1), 0)), "")</f>
        <v>1220.48217773437</v>
      </c>
      <c r="F892" s="7" cm="1">
        <f t="array" ref="F892">IFERROR(INDEX(Stock_DataSet!$G$2:$G$6186, MATCH(1, (Stock_DataSet!$B$2:$B$6186=$A892)*(Stock_DataSet!$A$2:$A$6186=F$1), 0)), "")</f>
        <v>2453.34838867187</v>
      </c>
    </row>
    <row r="893" spans="1:6" x14ac:dyDescent="0.25">
      <c r="A893" s="10">
        <v>45056</v>
      </c>
      <c r="B893" s="7" cm="1">
        <f t="array" ref="B893">IFERROR(INDEX(Stock_DataSet!$G$2:$G$6186, MATCH(1, (Stock_DataSet!$B$2:$B$6186=$A893)*(Stock_DataSet!$A$2:$A$6186=B$1), 0)), "")</f>
        <v>2288.48266601562</v>
      </c>
      <c r="C893" s="7" cm="1">
        <f t="array" ref="C893">IFERROR(INDEX(Stock_DataSet!$G$2:$G$6186, MATCH(1, (Stock_DataSet!$B$2:$B$6186=$A893)*(Stock_DataSet!$A$2:$A$6186=C$1), 0)), "")</f>
        <v>3207.3759765625</v>
      </c>
      <c r="D893" s="7" cm="1">
        <f t="array" ref="D893">IFERROR(INDEX(Stock_DataSet!$G$2:$G$6186, MATCH(1, (Stock_DataSet!$B$2:$B$6186=$A893)*(Stock_DataSet!$A$2:$A$6186=D$1), 0)), "")</f>
        <v>1611.36474609375</v>
      </c>
      <c r="E893" s="7" cm="1">
        <f t="array" ref="E893">IFERROR(INDEX(Stock_DataSet!$G$2:$G$6186, MATCH(1, (Stock_DataSet!$B$2:$B$6186=$A893)*(Stock_DataSet!$A$2:$A$6186=E$1), 0)), "")</f>
        <v>1213.32653808593</v>
      </c>
      <c r="F893" s="7" cm="1">
        <f t="array" ref="F893">IFERROR(INDEX(Stock_DataSet!$G$2:$G$6186, MATCH(1, (Stock_DataSet!$B$2:$B$6186=$A893)*(Stock_DataSet!$A$2:$A$6186=F$1), 0)), "")</f>
        <v>2460.0771484375</v>
      </c>
    </row>
    <row r="894" spans="1:6" x14ac:dyDescent="0.25">
      <c r="A894" s="10">
        <v>45057</v>
      </c>
      <c r="B894" s="7" cm="1">
        <f t="array" ref="B894">IFERROR(INDEX(Stock_DataSet!$G$2:$G$6186, MATCH(1, (Stock_DataSet!$B$2:$B$6186=$A894)*(Stock_DataSet!$A$2:$A$6186=B$1), 0)), "")</f>
        <v>2273.54150390625</v>
      </c>
      <c r="C894" s="7" cm="1">
        <f t="array" ref="C894">IFERROR(INDEX(Stock_DataSet!$G$2:$G$6186, MATCH(1, (Stock_DataSet!$B$2:$B$6186=$A894)*(Stock_DataSet!$A$2:$A$6186=C$1), 0)), "")</f>
        <v>3202.83813476562</v>
      </c>
      <c r="D894" s="7" cm="1">
        <f t="array" ref="D894">IFERROR(INDEX(Stock_DataSet!$G$2:$G$6186, MATCH(1, (Stock_DataSet!$B$2:$B$6186=$A894)*(Stock_DataSet!$A$2:$A$6186=D$1), 0)), "")</f>
        <v>1612.43762207031</v>
      </c>
      <c r="E894" s="7" cm="1">
        <f t="array" ref="E894">IFERROR(INDEX(Stock_DataSet!$G$2:$G$6186, MATCH(1, (Stock_DataSet!$B$2:$B$6186=$A894)*(Stock_DataSet!$A$2:$A$6186=E$1), 0)), "")</f>
        <v>1206.45910644531</v>
      </c>
      <c r="F894" s="7" cm="1">
        <f t="array" ref="F894">IFERROR(INDEX(Stock_DataSet!$G$2:$G$6186, MATCH(1, (Stock_DataSet!$B$2:$B$6186=$A894)*(Stock_DataSet!$A$2:$A$6186=F$1), 0)), "")</f>
        <v>2528.04663085937</v>
      </c>
    </row>
    <row r="895" spans="1:6" x14ac:dyDescent="0.25">
      <c r="A895" s="10">
        <v>45058</v>
      </c>
      <c r="B895" s="7" cm="1">
        <f t="array" ref="B895">IFERROR(INDEX(Stock_DataSet!$G$2:$G$6186, MATCH(1, (Stock_DataSet!$B$2:$B$6186=$A895)*(Stock_DataSet!$A$2:$A$6186=B$1), 0)), "")</f>
        <v>2277.25366210937</v>
      </c>
      <c r="C895" s="7" cm="1">
        <f t="array" ref="C895">IFERROR(INDEX(Stock_DataSet!$G$2:$G$6186, MATCH(1, (Stock_DataSet!$B$2:$B$6186=$A895)*(Stock_DataSet!$A$2:$A$6186=C$1), 0)), "")</f>
        <v>3195.17797851562</v>
      </c>
      <c r="D895" s="7" cm="1">
        <f t="array" ref="D895">IFERROR(INDEX(Stock_DataSet!$G$2:$G$6186, MATCH(1, (Stock_DataSet!$B$2:$B$6186=$A895)*(Stock_DataSet!$A$2:$A$6186=D$1), 0)), "")</f>
        <v>1626.677734375</v>
      </c>
      <c r="E895" s="7" cm="1">
        <f t="array" ref="E895">IFERROR(INDEX(Stock_DataSet!$G$2:$G$6186, MATCH(1, (Stock_DataSet!$B$2:$B$6186=$A895)*(Stock_DataSet!$A$2:$A$6186=E$1), 0)), "")</f>
        <v>1195.98986816406</v>
      </c>
      <c r="F895" s="7" cm="1">
        <f t="array" ref="F895">IFERROR(INDEX(Stock_DataSet!$G$2:$G$6186, MATCH(1, (Stock_DataSet!$B$2:$B$6186=$A895)*(Stock_DataSet!$A$2:$A$6186=F$1), 0)), "")</f>
        <v>2558.27709960937</v>
      </c>
    </row>
    <row r="896" spans="1:6" x14ac:dyDescent="0.25">
      <c r="A896" s="10">
        <v>45061</v>
      </c>
      <c r="B896" s="7" cm="1">
        <f t="array" ref="B896">IFERROR(INDEX(Stock_DataSet!$G$2:$G$6186, MATCH(1, (Stock_DataSet!$B$2:$B$6186=$A896)*(Stock_DataSet!$A$2:$A$6186=B$1), 0)), "")</f>
        <v>2281.74536132812</v>
      </c>
      <c r="C896" s="7" cm="1">
        <f t="array" ref="C896">IFERROR(INDEX(Stock_DataSet!$G$2:$G$6186, MATCH(1, (Stock_DataSet!$B$2:$B$6186=$A896)*(Stock_DataSet!$A$2:$A$6186=C$1), 0)), "")</f>
        <v>3176.39306640625</v>
      </c>
      <c r="D896" s="7" cm="1">
        <f t="array" ref="D896">IFERROR(INDEX(Stock_DataSet!$G$2:$G$6186, MATCH(1, (Stock_DataSet!$B$2:$B$6186=$A896)*(Stock_DataSet!$A$2:$A$6186=D$1), 0)), "")</f>
        <v>1634.48046875</v>
      </c>
      <c r="E896" s="7" cm="1">
        <f t="array" ref="E896">IFERROR(INDEX(Stock_DataSet!$G$2:$G$6186, MATCH(1, (Stock_DataSet!$B$2:$B$6186=$A896)*(Stock_DataSet!$A$2:$A$6186=E$1), 0)), "")</f>
        <v>1208.6201171875</v>
      </c>
      <c r="F896" s="7" cm="1">
        <f t="array" ref="F896">IFERROR(INDEX(Stock_DataSet!$G$2:$G$6186, MATCH(1, (Stock_DataSet!$B$2:$B$6186=$A896)*(Stock_DataSet!$A$2:$A$6186=F$1), 0)), "")</f>
        <v>2596.16284179687</v>
      </c>
    </row>
    <row r="897" spans="1:6" x14ac:dyDescent="0.25">
      <c r="A897" s="10">
        <v>45062</v>
      </c>
      <c r="B897" s="7" cm="1">
        <f t="array" ref="B897">IFERROR(INDEX(Stock_DataSet!$G$2:$G$6186, MATCH(1, (Stock_DataSet!$B$2:$B$6186=$A897)*(Stock_DataSet!$A$2:$A$6186=B$1), 0)), "")</f>
        <v>2249.25024414062</v>
      </c>
      <c r="C897" s="7" cm="1">
        <f t="array" ref="C897">IFERROR(INDEX(Stock_DataSet!$G$2:$G$6186, MATCH(1, (Stock_DataSet!$B$2:$B$6186=$A897)*(Stock_DataSet!$A$2:$A$6186=C$1), 0)), "")</f>
        <v>3179.41821289062</v>
      </c>
      <c r="D897" s="7" cm="1">
        <f t="array" ref="D897">IFERROR(INDEX(Stock_DataSet!$G$2:$G$6186, MATCH(1, (Stock_DataSet!$B$2:$B$6186=$A897)*(Stock_DataSet!$A$2:$A$6186=D$1), 0)), "")</f>
        <v>1625.10852050781</v>
      </c>
      <c r="E897" s="7" cm="1">
        <f t="array" ref="E897">IFERROR(INDEX(Stock_DataSet!$G$2:$G$6186, MATCH(1, (Stock_DataSet!$B$2:$B$6186=$A897)*(Stock_DataSet!$A$2:$A$6186=E$1), 0)), "")</f>
        <v>1214.33508300781</v>
      </c>
      <c r="F897" s="7" cm="1">
        <f t="array" ref="F897">IFERROR(INDEX(Stock_DataSet!$G$2:$G$6186, MATCH(1, (Stock_DataSet!$B$2:$B$6186=$A897)*(Stock_DataSet!$A$2:$A$6186=F$1), 0)), "")</f>
        <v>2609.47387695312</v>
      </c>
    </row>
    <row r="898" spans="1:6" x14ac:dyDescent="0.25">
      <c r="A898" s="10">
        <v>45063</v>
      </c>
      <c r="B898" s="7" cm="1">
        <f t="array" ref="B898">IFERROR(INDEX(Stock_DataSet!$G$2:$G$6186, MATCH(1, (Stock_DataSet!$B$2:$B$6186=$A898)*(Stock_DataSet!$A$2:$A$6186=B$1), 0)), "")</f>
        <v>2235.958984375</v>
      </c>
      <c r="C898" s="7" cm="1">
        <f t="array" ref="C898">IFERROR(INDEX(Stock_DataSet!$G$2:$G$6186, MATCH(1, (Stock_DataSet!$B$2:$B$6186=$A898)*(Stock_DataSet!$A$2:$A$6186=C$1), 0)), "")</f>
        <v>3131.1630859375</v>
      </c>
      <c r="D898" s="7" cm="1">
        <f t="array" ref="D898">IFERROR(INDEX(Stock_DataSet!$G$2:$G$6186, MATCH(1, (Stock_DataSet!$B$2:$B$6186=$A898)*(Stock_DataSet!$A$2:$A$6186=D$1), 0)), "")</f>
        <v>1616.37756347656</v>
      </c>
      <c r="E898" s="7" cm="1">
        <f t="array" ref="E898">IFERROR(INDEX(Stock_DataSet!$G$2:$G$6186, MATCH(1, (Stock_DataSet!$B$2:$B$6186=$A898)*(Stock_DataSet!$A$2:$A$6186=E$1), 0)), "")</f>
        <v>1197.62268066406</v>
      </c>
      <c r="F898" s="7" cm="1">
        <f t="array" ref="F898">IFERROR(INDEX(Stock_DataSet!$G$2:$G$6186, MATCH(1, (Stock_DataSet!$B$2:$B$6186=$A898)*(Stock_DataSet!$A$2:$A$6186=F$1), 0)), "")</f>
        <v>2595.67529296875</v>
      </c>
    </row>
    <row r="899" spans="1:6" x14ac:dyDescent="0.25">
      <c r="A899" s="10">
        <v>45064</v>
      </c>
      <c r="B899" s="7" cm="1">
        <f t="array" ref="B899">IFERROR(INDEX(Stock_DataSet!$G$2:$G$6186, MATCH(1, (Stock_DataSet!$B$2:$B$6186=$A899)*(Stock_DataSet!$A$2:$A$6186=B$1), 0)), "")</f>
        <v>2231.14672851562</v>
      </c>
      <c r="C899" s="7" cm="1">
        <f t="array" ref="C899">IFERROR(INDEX(Stock_DataSet!$G$2:$G$6186, MATCH(1, (Stock_DataSet!$B$2:$B$6186=$A899)*(Stock_DataSet!$A$2:$A$6186=C$1), 0)), "")</f>
        <v>3122.52685546875</v>
      </c>
      <c r="D899" s="7" cm="1">
        <f t="array" ref="D899">IFERROR(INDEX(Stock_DataSet!$G$2:$G$6186, MATCH(1, (Stock_DataSet!$B$2:$B$6186=$A899)*(Stock_DataSet!$A$2:$A$6186=D$1), 0)), "")</f>
        <v>1622.83935546875</v>
      </c>
      <c r="E899" s="7" cm="1">
        <f t="array" ref="E899">IFERROR(INDEX(Stock_DataSet!$G$2:$G$6186, MATCH(1, (Stock_DataSet!$B$2:$B$6186=$A899)*(Stock_DataSet!$A$2:$A$6186=E$1), 0)), "")</f>
        <v>1196.75817871093</v>
      </c>
      <c r="F899" s="7" cm="1">
        <f t="array" ref="F899">IFERROR(INDEX(Stock_DataSet!$G$2:$G$6186, MATCH(1, (Stock_DataSet!$B$2:$B$6186=$A899)*(Stock_DataSet!$A$2:$A$6186=F$1), 0)), "")</f>
        <v>2562.32421875</v>
      </c>
    </row>
    <row r="900" spans="1:6" x14ac:dyDescent="0.25">
      <c r="A900" s="10">
        <v>45065</v>
      </c>
      <c r="B900" s="7" cm="1">
        <f t="array" ref="B900">IFERROR(INDEX(Stock_DataSet!$G$2:$G$6186, MATCH(1, (Stock_DataSet!$B$2:$B$6186=$A900)*(Stock_DataSet!$A$2:$A$6186=B$1), 0)), "")</f>
        <v>2238.38793945312</v>
      </c>
      <c r="C900" s="7" cm="1">
        <f t="array" ref="C900">IFERROR(INDEX(Stock_DataSet!$G$2:$G$6186, MATCH(1, (Stock_DataSet!$B$2:$B$6186=$A900)*(Stock_DataSet!$A$2:$A$6186=C$1), 0)), "")</f>
        <v>3144.97119140625</v>
      </c>
      <c r="D900" s="7" cm="1">
        <f t="array" ref="D900">IFERROR(INDEX(Stock_DataSet!$G$2:$G$6186, MATCH(1, (Stock_DataSet!$B$2:$B$6186=$A900)*(Stock_DataSet!$A$2:$A$6186=D$1), 0)), "")</f>
        <v>1624.7138671875</v>
      </c>
      <c r="E900" s="7" cm="1">
        <f t="array" ref="E900">IFERROR(INDEX(Stock_DataSet!$G$2:$G$6186, MATCH(1, (Stock_DataSet!$B$2:$B$6186=$A900)*(Stock_DataSet!$A$2:$A$6186=E$1), 0)), "")</f>
        <v>1218.75317382812</v>
      </c>
      <c r="F900" s="7" cm="1">
        <f t="array" ref="F900">IFERROR(INDEX(Stock_DataSet!$G$2:$G$6186, MATCH(1, (Stock_DataSet!$B$2:$B$6186=$A900)*(Stock_DataSet!$A$2:$A$6186=F$1), 0)), "")</f>
        <v>2575.87915039062</v>
      </c>
    </row>
    <row r="901" spans="1:6" x14ac:dyDescent="0.25">
      <c r="A901" s="10">
        <v>45068</v>
      </c>
      <c r="B901" s="7" cm="1">
        <f t="array" ref="B901">IFERROR(INDEX(Stock_DataSet!$G$2:$G$6186, MATCH(1, (Stock_DataSet!$B$2:$B$6186=$A901)*(Stock_DataSet!$A$2:$A$6186=B$1), 0)), "")</f>
        <v>2250.35009765625</v>
      </c>
      <c r="C901" s="7" cm="1">
        <f t="array" ref="C901">IFERROR(INDEX(Stock_DataSet!$G$2:$G$6186, MATCH(1, (Stock_DataSet!$B$2:$B$6186=$A901)*(Stock_DataSet!$A$2:$A$6186=C$1), 0)), "")</f>
        <v>3218.98828125</v>
      </c>
      <c r="D901" s="7" cm="1">
        <f t="array" ref="D901">IFERROR(INDEX(Stock_DataSet!$G$2:$G$6186, MATCH(1, (Stock_DataSet!$B$2:$B$6186=$A901)*(Stock_DataSet!$A$2:$A$6186=D$1), 0)), "")</f>
        <v>1618.94262695312</v>
      </c>
      <c r="E901" s="7" cm="1">
        <f t="array" ref="E901">IFERROR(INDEX(Stock_DataSet!$G$2:$G$6186, MATCH(1, (Stock_DataSet!$B$2:$B$6186=$A901)*(Stock_DataSet!$A$2:$A$6186=E$1), 0)), "")</f>
        <v>1241.70886230468</v>
      </c>
      <c r="F901" s="7" cm="1">
        <f t="array" ref="F901">IFERROR(INDEX(Stock_DataSet!$G$2:$G$6186, MATCH(1, (Stock_DataSet!$B$2:$B$6186=$A901)*(Stock_DataSet!$A$2:$A$6186=F$1), 0)), "")</f>
        <v>2572.61254882812</v>
      </c>
    </row>
    <row r="902" spans="1:6" x14ac:dyDescent="0.25">
      <c r="A902" s="10">
        <v>45069</v>
      </c>
      <c r="B902" s="7" cm="1">
        <f t="array" ref="B902">IFERROR(INDEX(Stock_DataSet!$G$2:$G$6186, MATCH(1, (Stock_DataSet!$B$2:$B$6186=$A902)*(Stock_DataSet!$A$2:$A$6186=B$1), 0)), "")</f>
        <v>2249.93774414062</v>
      </c>
      <c r="C902" s="7" cm="1">
        <f t="array" ref="C902">IFERROR(INDEX(Stock_DataSet!$G$2:$G$6186, MATCH(1, (Stock_DataSet!$B$2:$B$6186=$A902)*(Stock_DataSet!$A$2:$A$6186=C$1), 0)), "")</f>
        <v>3217.3779296875</v>
      </c>
      <c r="D902" s="7" cm="1">
        <f t="array" ref="D902">IFERROR(INDEX(Stock_DataSet!$G$2:$G$6186, MATCH(1, (Stock_DataSet!$B$2:$B$6186=$A902)*(Stock_DataSet!$A$2:$A$6186=D$1), 0)), "")</f>
        <v>1615.14440917968</v>
      </c>
      <c r="E902" s="7" cm="1">
        <f t="array" ref="E902">IFERROR(INDEX(Stock_DataSet!$G$2:$G$6186, MATCH(1, (Stock_DataSet!$B$2:$B$6186=$A902)*(Stock_DataSet!$A$2:$A$6186=E$1), 0)), "")</f>
        <v>1248.67224121093</v>
      </c>
      <c r="F902" s="7" cm="1">
        <f t="array" ref="F902">IFERROR(INDEX(Stock_DataSet!$G$2:$G$6186, MATCH(1, (Stock_DataSet!$B$2:$B$6186=$A902)*(Stock_DataSet!$A$2:$A$6186=F$1), 0)), "")</f>
        <v>2563.0556640625</v>
      </c>
    </row>
    <row r="903" spans="1:6" x14ac:dyDescent="0.25">
      <c r="A903" s="10">
        <v>45070</v>
      </c>
      <c r="B903" s="7" cm="1">
        <f t="array" ref="B903">IFERROR(INDEX(Stock_DataSet!$G$2:$G$6186, MATCH(1, (Stock_DataSet!$B$2:$B$6186=$A903)*(Stock_DataSet!$A$2:$A$6186=B$1), 0)), "")</f>
        <v>2236.82983398437</v>
      </c>
      <c r="C903" s="7" cm="1">
        <f t="array" ref="C903">IFERROR(INDEX(Stock_DataSet!$G$2:$G$6186, MATCH(1, (Stock_DataSet!$B$2:$B$6186=$A903)*(Stock_DataSet!$A$2:$A$6186=C$1), 0)), "")</f>
        <v>3223.52612304687</v>
      </c>
      <c r="D903" s="7" cm="1">
        <f t="array" ref="D903">IFERROR(INDEX(Stock_DataSet!$G$2:$G$6186, MATCH(1, (Stock_DataSet!$B$2:$B$6186=$A903)*(Stock_DataSet!$A$2:$A$6186=D$1), 0)), "")</f>
        <v>1594.03283691406</v>
      </c>
      <c r="E903" s="7" cm="1">
        <f t="array" ref="E903">IFERROR(INDEX(Stock_DataSet!$G$2:$G$6186, MATCH(1, (Stock_DataSet!$B$2:$B$6186=$A903)*(Stock_DataSet!$A$2:$A$6186=E$1), 0)), "")</f>
        <v>1247.32751464843</v>
      </c>
      <c r="F903" s="7" cm="1">
        <f t="array" ref="F903">IFERROR(INDEX(Stock_DataSet!$G$2:$G$6186, MATCH(1, (Stock_DataSet!$B$2:$B$6186=$A903)*(Stock_DataSet!$A$2:$A$6186=F$1), 0)), "")</f>
        <v>2550.03686523437</v>
      </c>
    </row>
    <row r="904" spans="1:6" x14ac:dyDescent="0.25">
      <c r="A904" s="10">
        <v>45071</v>
      </c>
      <c r="B904" s="7" cm="1">
        <f t="array" ref="B904">IFERROR(INDEX(Stock_DataSet!$G$2:$G$6186, MATCH(1, (Stock_DataSet!$B$2:$B$6186=$A904)*(Stock_DataSet!$A$2:$A$6186=B$1), 0)), "")</f>
        <v>2236.55493164062</v>
      </c>
      <c r="C904" s="7" cm="1">
        <f t="array" ref="C904">IFERROR(INDEX(Stock_DataSet!$G$2:$G$6186, MATCH(1, (Stock_DataSet!$B$2:$B$6186=$A904)*(Stock_DataSet!$A$2:$A$6186=C$1), 0)), "")</f>
        <v>3213.91357421875</v>
      </c>
      <c r="D904" s="7" cm="1">
        <f t="array" ref="D904">IFERROR(INDEX(Stock_DataSet!$G$2:$G$6186, MATCH(1, (Stock_DataSet!$B$2:$B$6186=$A904)*(Stock_DataSet!$A$2:$A$6186=D$1), 0)), "")</f>
        <v>1587.91625976562</v>
      </c>
      <c r="E904" s="7" cm="1">
        <f t="array" ref="E904">IFERROR(INDEX(Stock_DataSet!$G$2:$G$6186, MATCH(1, (Stock_DataSet!$B$2:$B$6186=$A904)*(Stock_DataSet!$A$2:$A$6186=E$1), 0)), "")</f>
        <v>1252.80224609375</v>
      </c>
      <c r="F904" s="7" cm="1">
        <f t="array" ref="F904">IFERROR(INDEX(Stock_DataSet!$G$2:$G$6186, MATCH(1, (Stock_DataSet!$B$2:$B$6186=$A904)*(Stock_DataSet!$A$2:$A$6186=F$1), 0)), "")</f>
        <v>2532.7763671875</v>
      </c>
    </row>
    <row r="905" spans="1:6" x14ac:dyDescent="0.25">
      <c r="A905" s="10">
        <v>45072</v>
      </c>
      <c r="B905" s="7" cm="1">
        <f t="array" ref="B905">IFERROR(INDEX(Stock_DataSet!$G$2:$G$6186, MATCH(1, (Stock_DataSet!$B$2:$B$6186=$A905)*(Stock_DataSet!$A$2:$A$6186=B$1), 0)), "")</f>
        <v>2297.55737304687</v>
      </c>
      <c r="C905" s="7" cm="1">
        <f t="array" ref="C905">IFERROR(INDEX(Stock_DataSet!$G$2:$G$6186, MATCH(1, (Stock_DataSet!$B$2:$B$6186=$A905)*(Stock_DataSet!$A$2:$A$6186=C$1), 0)), "")</f>
        <v>3248.45849609375</v>
      </c>
      <c r="D905" s="7" cm="1">
        <f t="array" ref="D905">IFERROR(INDEX(Stock_DataSet!$G$2:$G$6186, MATCH(1, (Stock_DataSet!$B$2:$B$6186=$A905)*(Stock_DataSet!$A$2:$A$6186=D$1), 0)), "")</f>
        <v>1594.03283691406</v>
      </c>
      <c r="E905" s="7" cm="1">
        <f t="array" ref="E905">IFERROR(INDEX(Stock_DataSet!$G$2:$G$6186, MATCH(1, (Stock_DataSet!$B$2:$B$6186=$A905)*(Stock_DataSet!$A$2:$A$6186=E$1), 0)), "")</f>
        <v>1265.38452148437</v>
      </c>
      <c r="F905" s="7" cm="1">
        <f t="array" ref="F905">IFERROR(INDEX(Stock_DataSet!$G$2:$G$6186, MATCH(1, (Stock_DataSet!$B$2:$B$6186=$A905)*(Stock_DataSet!$A$2:$A$6186=F$1), 0)), "")</f>
        <v>2586.5087890625</v>
      </c>
    </row>
    <row r="906" spans="1:6" x14ac:dyDescent="0.25">
      <c r="A906" s="10">
        <v>45075</v>
      </c>
      <c r="B906" s="7" cm="1">
        <f t="array" ref="B906">IFERROR(INDEX(Stock_DataSet!$G$2:$G$6186, MATCH(1, (Stock_DataSet!$B$2:$B$6186=$A906)*(Stock_DataSet!$A$2:$A$6186=B$1), 0)), "")</f>
        <v>2310.48168945312</v>
      </c>
      <c r="C906" s="7" cm="1">
        <f t="array" ref="C906">IFERROR(INDEX(Stock_DataSet!$G$2:$G$6186, MATCH(1, (Stock_DataSet!$B$2:$B$6186=$A906)*(Stock_DataSet!$A$2:$A$6186=C$1), 0)), "")</f>
        <v>3240.115234375</v>
      </c>
      <c r="D906" s="7" cm="1">
        <f t="array" ref="D906">IFERROR(INDEX(Stock_DataSet!$G$2:$G$6186, MATCH(1, (Stock_DataSet!$B$2:$B$6186=$A906)*(Stock_DataSet!$A$2:$A$6186=D$1), 0)), "")</f>
        <v>1613.46740722656</v>
      </c>
      <c r="E906" s="7" cm="1">
        <f t="array" ref="E906">IFERROR(INDEX(Stock_DataSet!$G$2:$G$6186, MATCH(1, (Stock_DataSet!$B$2:$B$6186=$A906)*(Stock_DataSet!$A$2:$A$6186=E$1), 0)), "")</f>
        <v>1262.455078125</v>
      </c>
      <c r="F906" s="7" cm="1">
        <f t="array" ref="F906">IFERROR(INDEX(Stock_DataSet!$G$2:$G$6186, MATCH(1, (Stock_DataSet!$B$2:$B$6186=$A906)*(Stock_DataSet!$A$2:$A$6186=F$1), 0)), "")</f>
        <v>2584.509765625</v>
      </c>
    </row>
    <row r="907" spans="1:6" x14ac:dyDescent="0.25">
      <c r="A907" s="10">
        <v>45076</v>
      </c>
      <c r="B907" s="7" cm="1">
        <f t="array" ref="B907">IFERROR(INDEX(Stock_DataSet!$G$2:$G$6186, MATCH(1, (Stock_DataSet!$B$2:$B$6186=$A907)*(Stock_DataSet!$A$2:$A$6186=B$1), 0)), "")</f>
        <v>2309.88623046875</v>
      </c>
      <c r="C907" s="7" cm="1">
        <f t="array" ref="C907">IFERROR(INDEX(Stock_DataSet!$G$2:$G$6186, MATCH(1, (Stock_DataSet!$B$2:$B$6186=$A907)*(Stock_DataSet!$A$2:$A$6186=C$1), 0)), "")</f>
        <v>3236.0654296875</v>
      </c>
      <c r="D907" s="7" cm="1">
        <f t="array" ref="D907">IFERROR(INDEX(Stock_DataSet!$G$2:$G$6186, MATCH(1, (Stock_DataSet!$B$2:$B$6186=$A907)*(Stock_DataSet!$A$2:$A$6186=D$1), 0)), "")</f>
        <v>1614.70056152343</v>
      </c>
      <c r="E907" s="7" cm="1">
        <f t="array" ref="E907">IFERROR(INDEX(Stock_DataSet!$G$2:$G$6186, MATCH(1, (Stock_DataSet!$B$2:$B$6186=$A907)*(Stock_DataSet!$A$2:$A$6186=E$1), 0)), "")</f>
        <v>1271.53161621093</v>
      </c>
      <c r="F907" s="7" cm="1">
        <f t="array" ref="F907">IFERROR(INDEX(Stock_DataSet!$G$2:$G$6186, MATCH(1, (Stock_DataSet!$B$2:$B$6186=$A907)*(Stock_DataSet!$A$2:$A$6186=F$1), 0)), "")</f>
        <v>2590.6044921875</v>
      </c>
    </row>
    <row r="908" spans="1:6" x14ac:dyDescent="0.25">
      <c r="A908" s="10">
        <v>45077</v>
      </c>
      <c r="B908" s="7" cm="1">
        <f t="array" ref="B908">IFERROR(INDEX(Stock_DataSet!$G$2:$G$6186, MATCH(1, (Stock_DataSet!$B$2:$B$6186=$A908)*(Stock_DataSet!$A$2:$A$6186=B$1), 0)), "")</f>
        <v>2264.00805664062</v>
      </c>
      <c r="C908" s="7" cm="1">
        <f t="array" ref="C908">IFERROR(INDEX(Stock_DataSet!$G$2:$G$6186, MATCH(1, (Stock_DataSet!$B$2:$B$6186=$A908)*(Stock_DataSet!$A$2:$A$6186=C$1), 0)), "")</f>
        <v>3210.01049804687</v>
      </c>
      <c r="D908" s="7" cm="1">
        <f t="array" ref="D908">IFERROR(INDEX(Stock_DataSet!$G$2:$G$6186, MATCH(1, (Stock_DataSet!$B$2:$B$6186=$A908)*(Stock_DataSet!$A$2:$A$6186=D$1), 0)), "")</f>
        <v>1589.1494140625</v>
      </c>
      <c r="E908" s="7" cm="1">
        <f t="array" ref="E908">IFERROR(INDEX(Stock_DataSet!$G$2:$G$6186, MATCH(1, (Stock_DataSet!$B$2:$B$6186=$A908)*(Stock_DataSet!$A$2:$A$6186=E$1), 0)), "")</f>
        <v>1266.20104980468</v>
      </c>
      <c r="F908" s="7" cm="1">
        <f t="array" ref="F908">IFERROR(INDEX(Stock_DataSet!$G$2:$G$6186, MATCH(1, (Stock_DataSet!$B$2:$B$6186=$A908)*(Stock_DataSet!$A$2:$A$6186=F$1), 0)), "")</f>
        <v>2601.3310546875</v>
      </c>
    </row>
    <row r="909" spans="1:6" x14ac:dyDescent="0.25">
      <c r="A909" s="10">
        <v>45078</v>
      </c>
      <c r="B909" s="7" cm="1">
        <f t="array" ref="B909">IFERROR(INDEX(Stock_DataSet!$G$2:$G$6186, MATCH(1, (Stock_DataSet!$B$2:$B$6186=$A909)*(Stock_DataSet!$A$2:$A$6186=B$1), 0)), "")</f>
        <v>2257.91259765625</v>
      </c>
      <c r="C909" s="7" cm="1">
        <f t="array" ref="C909">IFERROR(INDEX(Stock_DataSet!$G$2:$G$6186, MATCH(1, (Stock_DataSet!$B$2:$B$6186=$A909)*(Stock_DataSet!$A$2:$A$6186=C$1), 0)), "")</f>
        <v>3243.6767578125</v>
      </c>
      <c r="D909" s="7" cm="1">
        <f t="array" ref="D909">IFERROR(INDEX(Stock_DataSet!$G$2:$G$6186, MATCH(1, (Stock_DataSet!$B$2:$B$6186=$A909)*(Stock_DataSet!$A$2:$A$6186=D$1), 0)), "")</f>
        <v>1582.39172363281</v>
      </c>
      <c r="E909" s="7" cm="1">
        <f t="array" ref="E909">IFERROR(INDEX(Stock_DataSet!$G$2:$G$6186, MATCH(1, (Stock_DataSet!$B$2:$B$6186=$A909)*(Stock_DataSet!$A$2:$A$6186=E$1), 0)), "")</f>
        <v>1267.35363769531</v>
      </c>
      <c r="F909" s="7" cm="1">
        <f t="array" ref="F909">IFERROR(INDEX(Stock_DataSet!$G$2:$G$6186, MATCH(1, (Stock_DataSet!$B$2:$B$6186=$A909)*(Stock_DataSet!$A$2:$A$6186=F$1), 0)), "")</f>
        <v>2630.927734375</v>
      </c>
    </row>
    <row r="910" spans="1:6" x14ac:dyDescent="0.25">
      <c r="A910" s="10">
        <v>45079</v>
      </c>
      <c r="B910" s="7" cm="1">
        <f t="array" ref="B910">IFERROR(INDEX(Stock_DataSet!$G$2:$G$6186, MATCH(1, (Stock_DataSet!$B$2:$B$6186=$A910)*(Stock_DataSet!$A$2:$A$6186=B$1), 0)), "")</f>
        <v>2250.53369140625</v>
      </c>
      <c r="C910" s="7" cm="1">
        <f t="array" ref="C910">IFERROR(INDEX(Stock_DataSet!$G$2:$G$6186, MATCH(1, (Stock_DataSet!$B$2:$B$6186=$A910)*(Stock_DataSet!$A$2:$A$6186=C$1), 0)), "")</f>
        <v>3225.72143554687</v>
      </c>
      <c r="D910" s="7" cm="1">
        <f t="array" ref="D910">IFERROR(INDEX(Stock_DataSet!$G$2:$G$6186, MATCH(1, (Stock_DataSet!$B$2:$B$6186=$A910)*(Stock_DataSet!$A$2:$A$6186=D$1), 0)), "")</f>
        <v>1584.85803222656</v>
      </c>
      <c r="E910" s="7" cm="1">
        <f t="array" ref="E910">IFERROR(INDEX(Stock_DataSet!$G$2:$G$6186, MATCH(1, (Stock_DataSet!$B$2:$B$6186=$A910)*(Stock_DataSet!$A$2:$A$6186=E$1), 0)), "")</f>
        <v>1264.43347167968</v>
      </c>
      <c r="F910" s="7" cm="1">
        <f t="array" ref="F910">IFERROR(INDEX(Stock_DataSet!$G$2:$G$6186, MATCH(1, (Stock_DataSet!$B$2:$B$6186=$A910)*(Stock_DataSet!$A$2:$A$6186=F$1), 0)), "")</f>
        <v>2649.26123046875</v>
      </c>
    </row>
    <row r="911" spans="1:6" x14ac:dyDescent="0.25">
      <c r="A911" s="10">
        <v>45082</v>
      </c>
      <c r="B911" s="7" cm="1">
        <f t="array" ref="B911">IFERROR(INDEX(Stock_DataSet!$G$2:$G$6186, MATCH(1, (Stock_DataSet!$B$2:$B$6186=$A911)*(Stock_DataSet!$A$2:$A$6186=B$1), 0)), "")</f>
        <v>2270.74560546875</v>
      </c>
      <c r="C911" s="7" cm="1">
        <f t="array" ref="C911">IFERROR(INDEX(Stock_DataSet!$G$2:$G$6186, MATCH(1, (Stock_DataSet!$B$2:$B$6186=$A911)*(Stock_DataSet!$A$2:$A$6186=C$1), 0)), "")</f>
        <v>3209.4248046875</v>
      </c>
      <c r="D911" s="7" cm="1">
        <f t="array" ref="D911">IFERROR(INDEX(Stock_DataSet!$G$2:$G$6186, MATCH(1, (Stock_DataSet!$B$2:$B$6186=$A911)*(Stock_DataSet!$A$2:$A$6186=D$1), 0)), "")</f>
        <v>1582.78637695312</v>
      </c>
      <c r="E911" s="7" cm="1">
        <f t="array" ref="E911">IFERROR(INDEX(Stock_DataSet!$G$2:$G$6186, MATCH(1, (Stock_DataSet!$B$2:$B$6186=$A911)*(Stock_DataSet!$A$2:$A$6186=E$1), 0)), "")</f>
        <v>1269.787109375</v>
      </c>
      <c r="F911" s="7" cm="1">
        <f t="array" ref="F911">IFERROR(INDEX(Stock_DataSet!$G$2:$G$6186, MATCH(1, (Stock_DataSet!$B$2:$B$6186=$A911)*(Stock_DataSet!$A$2:$A$6186=F$1), 0)), "")</f>
        <v>2628.88012695312</v>
      </c>
    </row>
    <row r="912" spans="1:6" x14ac:dyDescent="0.25">
      <c r="A912" s="10">
        <v>45083</v>
      </c>
      <c r="B912" s="7" cm="1">
        <f t="array" ref="B912">IFERROR(INDEX(Stock_DataSet!$G$2:$G$6186, MATCH(1, (Stock_DataSet!$B$2:$B$6186=$A912)*(Stock_DataSet!$A$2:$A$6186=B$1), 0)), "")</f>
        <v>2272.67041015625</v>
      </c>
      <c r="C912" s="7" cm="1">
        <f t="array" ref="C912">IFERROR(INDEX(Stock_DataSet!$G$2:$G$6186, MATCH(1, (Stock_DataSet!$B$2:$B$6186=$A912)*(Stock_DataSet!$A$2:$A$6186=C$1), 0)), "")</f>
        <v>3154.19287109375</v>
      </c>
      <c r="D912" s="7" cm="1">
        <f t="array" ref="D912">IFERROR(INDEX(Stock_DataSet!$G$2:$G$6186, MATCH(1, (Stock_DataSet!$B$2:$B$6186=$A912)*(Stock_DataSet!$A$2:$A$6186=D$1), 0)), "")</f>
        <v>1577.85375976562</v>
      </c>
      <c r="E912" s="7" cm="1">
        <f t="array" ref="E912">IFERROR(INDEX(Stock_DataSet!$G$2:$G$6186, MATCH(1, (Stock_DataSet!$B$2:$B$6186=$A912)*(Stock_DataSet!$A$2:$A$6186=E$1), 0)), "")</f>
        <v>1244.96569824218</v>
      </c>
      <c r="F912" s="7" cm="1">
        <f t="array" ref="F912">IFERROR(INDEX(Stock_DataSet!$G$2:$G$6186, MATCH(1, (Stock_DataSet!$B$2:$B$6186=$A912)*(Stock_DataSet!$A$2:$A$6186=F$1), 0)), "")</f>
        <v>2624.34521484375</v>
      </c>
    </row>
    <row r="913" spans="1:6" x14ac:dyDescent="0.25">
      <c r="A913" s="10">
        <v>45084</v>
      </c>
      <c r="B913" s="7" cm="1">
        <f t="array" ref="B913">IFERROR(INDEX(Stock_DataSet!$G$2:$G$6186, MATCH(1, (Stock_DataSet!$B$2:$B$6186=$A913)*(Stock_DataSet!$A$2:$A$6186=B$1), 0)), "")</f>
        <v>2289.9033203125</v>
      </c>
      <c r="C913" s="7" cm="1">
        <f t="array" ref="C913">IFERROR(INDEX(Stock_DataSet!$G$2:$G$6186, MATCH(1, (Stock_DataSet!$B$2:$B$6186=$A913)*(Stock_DataSet!$A$2:$A$6186=C$1), 0)), "")</f>
        <v>3195.76318359375</v>
      </c>
      <c r="D913" s="7" cm="1">
        <f t="array" ref="D913">IFERROR(INDEX(Stock_DataSet!$G$2:$G$6186, MATCH(1, (Stock_DataSet!$B$2:$B$6186=$A913)*(Stock_DataSet!$A$2:$A$6186=D$1), 0)), "")</f>
        <v>1586.04187011718</v>
      </c>
      <c r="E913" s="7" cm="1">
        <f t="array" ref="E913">IFERROR(INDEX(Stock_DataSet!$G$2:$G$6186, MATCH(1, (Stock_DataSet!$B$2:$B$6186=$A913)*(Stock_DataSet!$A$2:$A$6186=E$1), 0)), "")</f>
        <v>1254.65075683593</v>
      </c>
      <c r="F913" s="7" cm="1">
        <f t="array" ref="F913">IFERROR(INDEX(Stock_DataSet!$G$2:$G$6186, MATCH(1, (Stock_DataSet!$B$2:$B$6186=$A913)*(Stock_DataSet!$A$2:$A$6186=F$1), 0)), "")</f>
        <v>2648.7734375</v>
      </c>
    </row>
    <row r="914" spans="1:6" x14ac:dyDescent="0.25">
      <c r="A914" s="10">
        <v>45085</v>
      </c>
      <c r="B914" s="7" cm="1">
        <f t="array" ref="B914">IFERROR(INDEX(Stock_DataSet!$G$2:$G$6186, MATCH(1, (Stock_DataSet!$B$2:$B$6186=$A914)*(Stock_DataSet!$A$2:$A$6186=B$1), 0)), "")</f>
        <v>2291.27807617187</v>
      </c>
      <c r="C914" s="7" cm="1">
        <f t="array" ref="C914">IFERROR(INDEX(Stock_DataSet!$G$2:$G$6186, MATCH(1, (Stock_DataSet!$B$2:$B$6186=$A914)*(Stock_DataSet!$A$2:$A$6186=C$1), 0)), "")</f>
        <v>3158.2421875</v>
      </c>
      <c r="D914" s="7" cm="1">
        <f t="array" ref="D914">IFERROR(INDEX(Stock_DataSet!$G$2:$G$6186, MATCH(1, (Stock_DataSet!$B$2:$B$6186=$A914)*(Stock_DataSet!$A$2:$A$6186=D$1), 0)), "")</f>
        <v>1587.0283203125</v>
      </c>
      <c r="E914" s="7" cm="1">
        <f t="array" ref="E914">IFERROR(INDEX(Stock_DataSet!$G$2:$G$6186, MATCH(1, (Stock_DataSet!$B$2:$B$6186=$A914)*(Stock_DataSet!$A$2:$A$6186=E$1), 0)), "")</f>
        <v>1248.66455078125</v>
      </c>
      <c r="F914" s="7" cm="1">
        <f t="array" ref="F914">IFERROR(INDEX(Stock_DataSet!$G$2:$G$6186, MATCH(1, (Stock_DataSet!$B$2:$B$6186=$A914)*(Stock_DataSet!$A$2:$A$6186=F$1), 0)), "")</f>
        <v>2613.37475585937</v>
      </c>
    </row>
    <row r="915" spans="1:6" x14ac:dyDescent="0.25">
      <c r="A915" s="10">
        <v>45086</v>
      </c>
      <c r="B915" s="7" cm="1">
        <f t="array" ref="B915">IFERROR(INDEX(Stock_DataSet!$G$2:$G$6186, MATCH(1, (Stock_DataSet!$B$2:$B$6186=$A915)*(Stock_DataSet!$A$2:$A$6186=B$1), 0)), "")</f>
        <v>2275.05395507812</v>
      </c>
      <c r="C915" s="7" cm="1">
        <f t="array" ref="C915">IFERROR(INDEX(Stock_DataSet!$G$2:$G$6186, MATCH(1, (Stock_DataSet!$B$2:$B$6186=$A915)*(Stock_DataSet!$A$2:$A$6186=C$1), 0)), "")</f>
        <v>3131.74853515625</v>
      </c>
      <c r="D915" s="7" cm="1">
        <f t="array" ref="D915">IFERROR(INDEX(Stock_DataSet!$G$2:$G$6186, MATCH(1, (Stock_DataSet!$B$2:$B$6186=$A915)*(Stock_DataSet!$A$2:$A$6186=D$1), 0)), "")</f>
        <v>1588.90283203125</v>
      </c>
      <c r="E915" s="7" cm="1">
        <f t="array" ref="E915">IFERROR(INDEX(Stock_DataSet!$G$2:$G$6186, MATCH(1, (Stock_DataSet!$B$2:$B$6186=$A915)*(Stock_DataSet!$A$2:$A$6186=E$1), 0)), "")</f>
        <v>1232.26281738281</v>
      </c>
      <c r="F915" s="7" cm="1">
        <f t="array" ref="F915">IFERROR(INDEX(Stock_DataSet!$G$2:$G$6186, MATCH(1, (Stock_DataSet!$B$2:$B$6186=$A915)*(Stock_DataSet!$A$2:$A$6186=F$1), 0)), "")</f>
        <v>2570.75952148437</v>
      </c>
    </row>
    <row r="916" spans="1:6" x14ac:dyDescent="0.25">
      <c r="A916" s="10">
        <v>45089</v>
      </c>
      <c r="B916" s="7" cm="1">
        <f t="array" ref="B916">IFERROR(INDEX(Stock_DataSet!$G$2:$G$6186, MATCH(1, (Stock_DataSet!$B$2:$B$6186=$A916)*(Stock_DataSet!$A$2:$A$6186=B$1), 0)), "")</f>
        <v>2277.0703125</v>
      </c>
      <c r="C916" s="7" cm="1">
        <f t="array" ref="C916">IFERROR(INDEX(Stock_DataSet!$G$2:$G$6186, MATCH(1, (Stock_DataSet!$B$2:$B$6186=$A916)*(Stock_DataSet!$A$2:$A$6186=C$1), 0)), "")</f>
        <v>3168.44018554687</v>
      </c>
      <c r="D916" s="7" cm="1">
        <f t="array" ref="D916">IFERROR(INDEX(Stock_DataSet!$G$2:$G$6186, MATCH(1, (Stock_DataSet!$B$2:$B$6186=$A916)*(Stock_DataSet!$A$2:$A$6186=D$1), 0)), "")</f>
        <v>1579.23486328125</v>
      </c>
      <c r="E916" s="7" cm="1">
        <f t="array" ref="E916">IFERROR(INDEX(Stock_DataSet!$G$2:$G$6186, MATCH(1, (Stock_DataSet!$B$2:$B$6186=$A916)*(Stock_DataSet!$A$2:$A$6186=E$1), 0)), "")</f>
        <v>1257.57092285156</v>
      </c>
      <c r="F916" s="7" cm="1">
        <f t="array" ref="F916">IFERROR(INDEX(Stock_DataSet!$G$2:$G$6186, MATCH(1, (Stock_DataSet!$B$2:$B$6186=$A916)*(Stock_DataSet!$A$2:$A$6186=F$1), 0)), "")</f>
        <v>2577.82934570312</v>
      </c>
    </row>
    <row r="917" spans="1:6" x14ac:dyDescent="0.25">
      <c r="A917" s="10">
        <v>45090</v>
      </c>
      <c r="B917" s="7" cm="1">
        <f t="array" ref="B917">IFERROR(INDEX(Stock_DataSet!$G$2:$G$6186, MATCH(1, (Stock_DataSet!$B$2:$B$6186=$A917)*(Stock_DataSet!$A$2:$A$6186=B$1), 0)), "")</f>
        <v>2310.7109375</v>
      </c>
      <c r="C917" s="7" cm="1">
        <f t="array" ref="C917">IFERROR(INDEX(Stock_DataSet!$G$2:$G$6186, MATCH(1, (Stock_DataSet!$B$2:$B$6186=$A917)*(Stock_DataSet!$A$2:$A$6186=C$1), 0)), "")</f>
        <v>3165.3173828125</v>
      </c>
      <c r="D917" s="7" cm="1">
        <f t="array" ref="D917">IFERROR(INDEX(Stock_DataSet!$G$2:$G$6186, MATCH(1, (Stock_DataSet!$B$2:$B$6186=$A917)*(Stock_DataSet!$A$2:$A$6186=D$1), 0)), "")</f>
        <v>1581.8984375</v>
      </c>
      <c r="E917" s="7" cm="1">
        <f t="array" ref="E917">IFERROR(INDEX(Stock_DataSet!$G$2:$G$6186, MATCH(1, (Stock_DataSet!$B$2:$B$6186=$A917)*(Stock_DataSet!$A$2:$A$6186=E$1), 0)), "")</f>
        <v>1270.12780761718</v>
      </c>
      <c r="F917" s="7" cm="1">
        <f t="array" ref="F917">IFERROR(INDEX(Stock_DataSet!$G$2:$G$6186, MATCH(1, (Stock_DataSet!$B$2:$B$6186=$A917)*(Stock_DataSet!$A$2:$A$6186=F$1), 0)), "")</f>
        <v>2609.47387695312</v>
      </c>
    </row>
    <row r="918" spans="1:6" x14ac:dyDescent="0.25">
      <c r="A918" s="10">
        <v>45091</v>
      </c>
      <c r="B918" s="7" cm="1">
        <f t="array" ref="B918">IFERROR(INDEX(Stock_DataSet!$G$2:$G$6186, MATCH(1, (Stock_DataSet!$B$2:$B$6186=$A918)*(Stock_DataSet!$A$2:$A$6186=B$1), 0)), "")</f>
        <v>2339.126953125</v>
      </c>
      <c r="C918" s="7" cm="1">
        <f t="array" ref="C918">IFERROR(INDEX(Stock_DataSet!$G$2:$G$6186, MATCH(1, (Stock_DataSet!$B$2:$B$6186=$A918)*(Stock_DataSet!$A$2:$A$6186=C$1), 0)), "")</f>
        <v>3172.48974609375</v>
      </c>
      <c r="D918" s="7" cm="1">
        <f t="array" ref="D918">IFERROR(INDEX(Stock_DataSet!$G$2:$G$6186, MATCH(1, (Stock_DataSet!$B$2:$B$6186=$A918)*(Stock_DataSet!$A$2:$A$6186=D$1), 0)), "")</f>
        <v>1580.17199707031</v>
      </c>
      <c r="E918" s="7" cm="1">
        <f t="array" ref="E918">IFERROR(INDEX(Stock_DataSet!$G$2:$G$6186, MATCH(1, (Stock_DataSet!$B$2:$B$6186=$A918)*(Stock_DataSet!$A$2:$A$6186=E$1), 0)), "")</f>
        <v>1265.79614257812</v>
      </c>
      <c r="F918" s="7" cm="1">
        <f t="array" ref="F918">IFERROR(INDEX(Stock_DataSet!$G$2:$G$6186, MATCH(1, (Stock_DataSet!$B$2:$B$6186=$A918)*(Stock_DataSet!$A$2:$A$6186=F$1), 0)), "")</f>
        <v>2631.75659179687</v>
      </c>
    </row>
    <row r="919" spans="1:6" x14ac:dyDescent="0.25">
      <c r="A919" s="10">
        <v>45092</v>
      </c>
      <c r="B919" s="7" cm="1">
        <f t="array" ref="B919">IFERROR(INDEX(Stock_DataSet!$G$2:$G$6186, MATCH(1, (Stock_DataSet!$B$2:$B$6186=$A919)*(Stock_DataSet!$A$2:$A$6186=B$1), 0)), "")</f>
        <v>2339.7685546875</v>
      </c>
      <c r="C919" s="7" cm="1">
        <f t="array" ref="C919">IFERROR(INDEX(Stock_DataSet!$G$2:$G$6186, MATCH(1, (Stock_DataSet!$B$2:$B$6186=$A919)*(Stock_DataSet!$A$2:$A$6186=C$1), 0)), "")</f>
        <v>3161.92163085937</v>
      </c>
      <c r="D919" s="7" cm="1">
        <f t="array" ref="D919">IFERROR(INDEX(Stock_DataSet!$G$2:$G$6186, MATCH(1, (Stock_DataSet!$B$2:$B$6186=$A919)*(Stock_DataSet!$A$2:$A$6186=D$1), 0)), "")</f>
        <v>1560.73742675781</v>
      </c>
      <c r="E919" s="7" cm="1">
        <f t="array" ref="E919">IFERROR(INDEX(Stock_DataSet!$G$2:$G$6186, MATCH(1, (Stock_DataSet!$B$2:$B$6186=$A919)*(Stock_DataSet!$A$2:$A$6186=E$1), 0)), "")</f>
        <v>1252.55810546875</v>
      </c>
      <c r="F919" s="7" cm="1">
        <f t="array" ref="F919">IFERROR(INDEX(Stock_DataSet!$G$2:$G$6186, MATCH(1, (Stock_DataSet!$B$2:$B$6186=$A919)*(Stock_DataSet!$A$2:$A$6186=F$1), 0)), "")</f>
        <v>2622.93139648437</v>
      </c>
    </row>
    <row r="920" spans="1:6" x14ac:dyDescent="0.25">
      <c r="A920" s="10">
        <v>45093</v>
      </c>
      <c r="B920" s="7" cm="1">
        <f t="array" ref="B920">IFERROR(INDEX(Stock_DataSet!$G$2:$G$6186, MATCH(1, (Stock_DataSet!$B$2:$B$6186=$A920)*(Stock_DataSet!$A$2:$A$6186=B$1), 0)), "")</f>
        <v>2362.54711914062</v>
      </c>
      <c r="C920" s="7" cm="1">
        <f t="array" ref="C920">IFERROR(INDEX(Stock_DataSet!$G$2:$G$6186, MATCH(1, (Stock_DataSet!$B$2:$B$6186=$A920)*(Stock_DataSet!$A$2:$A$6186=C$1), 0)), "")</f>
        <v>3121.22119140625</v>
      </c>
      <c r="D920" s="7" cm="1">
        <f t="array" ref="D920">IFERROR(INDEX(Stock_DataSet!$G$2:$G$6186, MATCH(1, (Stock_DataSet!$B$2:$B$6186=$A920)*(Stock_DataSet!$A$2:$A$6186=D$1), 0)), "")</f>
        <v>1581.15856933593</v>
      </c>
      <c r="E920" s="7" cm="1">
        <f t="array" ref="E920">IFERROR(INDEX(Stock_DataSet!$G$2:$G$6186, MATCH(1, (Stock_DataSet!$B$2:$B$6186=$A920)*(Stock_DataSet!$A$2:$A$6186=E$1), 0)), "")</f>
        <v>1257.27905273437</v>
      </c>
      <c r="F920" s="7" cm="1">
        <f t="array" ref="F920">IFERROR(INDEX(Stock_DataSet!$G$2:$G$6186, MATCH(1, (Stock_DataSet!$B$2:$B$6186=$A920)*(Stock_DataSet!$A$2:$A$6186=F$1), 0)), "")</f>
        <v>2648.23706054687</v>
      </c>
    </row>
    <row r="921" spans="1:6" x14ac:dyDescent="0.25">
      <c r="A921" s="10">
        <v>45096</v>
      </c>
      <c r="B921" s="7" cm="1">
        <f t="array" ref="B921">IFERROR(INDEX(Stock_DataSet!$G$2:$G$6186, MATCH(1, (Stock_DataSet!$B$2:$B$6186=$A921)*(Stock_DataSet!$A$2:$A$6186=B$1), 0)), "")</f>
        <v>2339.0810546875</v>
      </c>
      <c r="C921" s="7" cm="1">
        <f t="array" ref="C921">IFERROR(INDEX(Stock_DataSet!$G$2:$G$6186, MATCH(1, (Stock_DataSet!$B$2:$B$6186=$A921)*(Stock_DataSet!$A$2:$A$6186=C$1), 0)), "")</f>
        <v>3156.12109375</v>
      </c>
      <c r="D921" s="7" cm="1">
        <f t="array" ref="D921">IFERROR(INDEX(Stock_DataSet!$G$2:$G$6186, MATCH(1, (Stock_DataSet!$B$2:$B$6186=$A921)*(Stock_DataSet!$A$2:$A$6186=D$1), 0)), "")</f>
        <v>1582.53979492187</v>
      </c>
      <c r="E921" s="7" cm="1">
        <f t="array" ref="E921">IFERROR(INDEX(Stock_DataSet!$G$2:$G$6186, MATCH(1, (Stock_DataSet!$B$2:$B$6186=$A921)*(Stock_DataSet!$A$2:$A$6186=E$1), 0)), "")</f>
        <v>1259.56652832031</v>
      </c>
      <c r="F921" s="7" cm="1">
        <f t="array" ref="F921">IFERROR(INDEX(Stock_DataSet!$G$2:$G$6186, MATCH(1, (Stock_DataSet!$B$2:$B$6186=$A921)*(Stock_DataSet!$A$2:$A$6186=F$1), 0)), "")</f>
        <v>2638.01245117187</v>
      </c>
    </row>
    <row r="922" spans="1:6" x14ac:dyDescent="0.25">
      <c r="A922" s="10">
        <v>45097</v>
      </c>
      <c r="B922" s="7" cm="1">
        <f t="array" ref="B922">IFERROR(INDEX(Stock_DataSet!$G$2:$G$6186, MATCH(1, (Stock_DataSet!$B$2:$B$6186=$A922)*(Stock_DataSet!$A$2:$A$6186=B$1), 0)), "")</f>
        <v>2343.93920898437</v>
      </c>
      <c r="C922" s="7" cm="1">
        <f t="array" ref="C922">IFERROR(INDEX(Stock_DataSet!$G$2:$G$6186, MATCH(1, (Stock_DataSet!$B$2:$B$6186=$A922)*(Stock_DataSet!$A$2:$A$6186=C$1), 0)), "")</f>
        <v>3173.12866210937</v>
      </c>
      <c r="D922" s="7" cm="1">
        <f t="array" ref="D922">IFERROR(INDEX(Stock_DataSet!$G$2:$G$6186, MATCH(1, (Stock_DataSet!$B$2:$B$6186=$A922)*(Stock_DataSet!$A$2:$A$6186=D$1), 0)), "")</f>
        <v>1585.84460449218</v>
      </c>
      <c r="E922" s="7" cm="1">
        <f t="array" ref="E922">IFERROR(INDEX(Stock_DataSet!$G$2:$G$6186, MATCH(1, (Stock_DataSet!$B$2:$B$6186=$A922)*(Stock_DataSet!$A$2:$A$6186=E$1), 0)), "")</f>
        <v>1268.71630859375</v>
      </c>
      <c r="F922" s="7" cm="1">
        <f t="array" ref="F922">IFERROR(INDEX(Stock_DataSet!$G$2:$G$6186, MATCH(1, (Stock_DataSet!$B$2:$B$6186=$A922)*(Stock_DataSet!$A$2:$A$6186=F$1), 0)), "")</f>
        <v>2630.9833984375</v>
      </c>
    </row>
    <row r="923" spans="1:6" x14ac:dyDescent="0.25">
      <c r="A923" s="10">
        <v>45098</v>
      </c>
      <c r="B923" s="7" cm="1">
        <f t="array" ref="B923">IFERROR(INDEX(Stock_DataSet!$G$2:$G$6186, MATCH(1, (Stock_DataSet!$B$2:$B$6186=$A923)*(Stock_DataSet!$A$2:$A$6186=B$1), 0)), "")</f>
        <v>2350.5390625</v>
      </c>
      <c r="C923" s="7" cm="1">
        <f t="array" ref="C923">IFERROR(INDEX(Stock_DataSet!$G$2:$G$6186, MATCH(1, (Stock_DataSet!$B$2:$B$6186=$A923)*(Stock_DataSet!$A$2:$A$6186=C$1), 0)), "")</f>
        <v>3203.11279296875</v>
      </c>
      <c r="D923" s="7" cm="1">
        <f t="array" ref="D923">IFERROR(INDEX(Stock_DataSet!$G$2:$G$6186, MATCH(1, (Stock_DataSet!$B$2:$B$6186=$A923)*(Stock_DataSet!$A$2:$A$6186=D$1), 0)), "")</f>
        <v>1613.56604003906</v>
      </c>
      <c r="E923" s="7" cm="1">
        <f t="array" ref="E923">IFERROR(INDEX(Stock_DataSet!$G$2:$G$6186, MATCH(1, (Stock_DataSet!$B$2:$B$6186=$A923)*(Stock_DataSet!$A$2:$A$6186=E$1), 0)), "")</f>
        <v>1264.77404785156</v>
      </c>
      <c r="F923" s="7" cm="1">
        <f t="array" ref="F923">IFERROR(INDEX(Stock_DataSet!$G$2:$G$6186, MATCH(1, (Stock_DataSet!$B$2:$B$6186=$A923)*(Stock_DataSet!$A$2:$A$6186=F$1), 0)), "")</f>
        <v>2631.47485351562</v>
      </c>
    </row>
    <row r="924" spans="1:6" x14ac:dyDescent="0.25">
      <c r="A924" s="10">
        <v>45099</v>
      </c>
      <c r="B924" s="7" cm="1">
        <f t="array" ref="B924">IFERROR(INDEX(Stock_DataSet!$G$2:$G$6186, MATCH(1, (Stock_DataSet!$B$2:$B$6186=$A924)*(Stock_DataSet!$A$2:$A$6186=B$1), 0)), "")</f>
        <v>2324.1396484375</v>
      </c>
      <c r="C924" s="7" cm="1">
        <f t="array" ref="C924">IFERROR(INDEX(Stock_DataSet!$G$2:$G$6186, MATCH(1, (Stock_DataSet!$B$2:$B$6186=$A924)*(Stock_DataSet!$A$2:$A$6186=C$1), 0)), "")</f>
        <v>3183.74609375</v>
      </c>
      <c r="D924" s="7" cm="1">
        <f t="array" ref="D924">IFERROR(INDEX(Stock_DataSet!$G$2:$G$6186, MATCH(1, (Stock_DataSet!$B$2:$B$6186=$A924)*(Stock_DataSet!$A$2:$A$6186=D$1), 0)), "")</f>
        <v>1621.45825195312</v>
      </c>
      <c r="E924" s="7" cm="1">
        <f t="array" ref="E924">IFERROR(INDEX(Stock_DataSet!$G$2:$G$6186, MATCH(1, (Stock_DataSet!$B$2:$B$6186=$A924)*(Stock_DataSet!$A$2:$A$6186=E$1), 0)), "")</f>
        <v>1247.44787597656</v>
      </c>
      <c r="F924" s="7" cm="1">
        <f t="array" ref="F924">IFERROR(INDEX(Stock_DataSet!$G$2:$G$6186, MATCH(1, (Stock_DataSet!$B$2:$B$6186=$A924)*(Stock_DataSet!$A$2:$A$6186=F$1), 0)), "")</f>
        <v>2609.59985351562</v>
      </c>
    </row>
    <row r="925" spans="1:6" x14ac:dyDescent="0.25">
      <c r="A925" s="10">
        <v>45100</v>
      </c>
      <c r="B925" s="7" cm="1">
        <f t="array" ref="B925">IFERROR(INDEX(Stock_DataSet!$G$2:$G$6186, MATCH(1, (Stock_DataSet!$B$2:$B$6186=$A925)*(Stock_DataSet!$A$2:$A$6186=B$1), 0)), "")</f>
        <v>2305.11962890625</v>
      </c>
      <c r="C925" s="7" cm="1">
        <f t="array" ref="C925">IFERROR(INDEX(Stock_DataSet!$G$2:$G$6186, MATCH(1, (Stock_DataSet!$B$2:$B$6186=$A925)*(Stock_DataSet!$A$2:$A$6186=C$1), 0)), "")</f>
        <v>3161.97045898437</v>
      </c>
      <c r="D925" s="7" cm="1">
        <f t="array" ref="D925">IFERROR(INDEX(Stock_DataSet!$G$2:$G$6186, MATCH(1, (Stock_DataSet!$B$2:$B$6186=$A925)*(Stock_DataSet!$A$2:$A$6186=D$1), 0)), "")</f>
        <v>1621.35961914062</v>
      </c>
      <c r="E925" s="7" cm="1">
        <f t="array" ref="E925">IFERROR(INDEX(Stock_DataSet!$G$2:$G$6186, MATCH(1, (Stock_DataSet!$B$2:$B$6186=$A925)*(Stock_DataSet!$A$2:$A$6186=E$1), 0)), "")</f>
        <v>1231.33813476562</v>
      </c>
      <c r="F925" s="7" cm="1">
        <f t="array" ref="F925">IFERROR(INDEX(Stock_DataSet!$G$2:$G$6186, MATCH(1, (Stock_DataSet!$B$2:$B$6186=$A925)*(Stock_DataSet!$A$2:$A$6186=F$1), 0)), "")</f>
        <v>2597.06494140625</v>
      </c>
    </row>
    <row r="926" spans="1:6" x14ac:dyDescent="0.25">
      <c r="A926" s="10">
        <v>45103</v>
      </c>
      <c r="B926" s="7" cm="1">
        <f t="array" ref="B926">IFERROR(INDEX(Stock_DataSet!$G$2:$G$6186, MATCH(1, (Stock_DataSet!$B$2:$B$6186=$A926)*(Stock_DataSet!$A$2:$A$6186=B$1), 0)), "")</f>
        <v>2287.52001953125</v>
      </c>
      <c r="C926" s="7" cm="1">
        <f t="array" ref="C926">IFERROR(INDEX(Stock_DataSet!$G$2:$G$6186, MATCH(1, (Stock_DataSet!$B$2:$B$6186=$A926)*(Stock_DataSet!$A$2:$A$6186=C$1), 0)), "")</f>
        <v>3135.7216796875</v>
      </c>
      <c r="D926" s="7" cm="1">
        <f t="array" ref="D926">IFERROR(INDEX(Stock_DataSet!$G$2:$G$6186, MATCH(1, (Stock_DataSet!$B$2:$B$6186=$A926)*(Stock_DataSet!$A$2:$A$6186=D$1), 0)), "")</f>
        <v>1613.51672363281</v>
      </c>
      <c r="E926" s="7" cm="1">
        <f t="array" ref="E926">IFERROR(INDEX(Stock_DataSet!$G$2:$G$6186, MATCH(1, (Stock_DataSet!$B$2:$B$6186=$A926)*(Stock_DataSet!$A$2:$A$6186=E$1), 0)), "")</f>
        <v>1236.54577636718</v>
      </c>
      <c r="F926" s="7" cm="1">
        <f t="array" ref="F926">IFERROR(INDEX(Stock_DataSet!$G$2:$G$6186, MATCH(1, (Stock_DataSet!$B$2:$B$6186=$A926)*(Stock_DataSet!$A$2:$A$6186=F$1), 0)), "")</f>
        <v>2607.3876953125</v>
      </c>
    </row>
    <row r="927" spans="1:6" x14ac:dyDescent="0.25">
      <c r="A927" s="10">
        <v>45104</v>
      </c>
      <c r="B927" s="7" cm="1">
        <f t="array" ref="B927">IFERROR(INDEX(Stock_DataSet!$G$2:$G$6186, MATCH(1, (Stock_DataSet!$B$2:$B$6186=$A927)*(Stock_DataSet!$A$2:$A$6186=B$1), 0)), "")</f>
        <v>2288.34521484375</v>
      </c>
      <c r="C927" s="7" cm="1">
        <f t="array" ref="C927">IFERROR(INDEX(Stock_DataSet!$G$2:$G$6186, MATCH(1, (Stock_DataSet!$B$2:$B$6186=$A927)*(Stock_DataSet!$A$2:$A$6186=C$1), 0)), "")</f>
        <v>3143.2919921875</v>
      </c>
      <c r="D927" s="7" cm="1">
        <f t="array" ref="D927">IFERROR(INDEX(Stock_DataSet!$G$2:$G$6186, MATCH(1, (Stock_DataSet!$B$2:$B$6186=$A927)*(Stock_DataSet!$A$2:$A$6186=D$1), 0)), "")</f>
        <v>1636.25622558593</v>
      </c>
      <c r="E927" s="7" cm="1">
        <f t="array" ref="E927">IFERROR(INDEX(Stock_DataSet!$G$2:$G$6186, MATCH(1, (Stock_DataSet!$B$2:$B$6186=$A927)*(Stock_DataSet!$A$2:$A$6186=E$1), 0)), "")</f>
        <v>1245.11157226562</v>
      </c>
      <c r="F927" s="7" cm="1">
        <f t="array" ref="F927">IFERROR(INDEX(Stock_DataSet!$G$2:$G$6186, MATCH(1, (Stock_DataSet!$B$2:$B$6186=$A927)*(Stock_DataSet!$A$2:$A$6186=F$1), 0)), "")</f>
        <v>2606.65063476562</v>
      </c>
    </row>
    <row r="928" spans="1:6" x14ac:dyDescent="0.25">
      <c r="A928" s="10">
        <v>45105</v>
      </c>
      <c r="B928" s="7" cm="1">
        <f t="array" ref="B928">IFERROR(INDEX(Stock_DataSet!$G$2:$G$6186, MATCH(1, (Stock_DataSet!$B$2:$B$6186=$A928)*(Stock_DataSet!$A$2:$A$6186=B$1), 0)), "")</f>
        <v>2318.64013671875</v>
      </c>
      <c r="C928" s="7" cm="1">
        <f t="array" ref="C928">IFERROR(INDEX(Stock_DataSet!$G$2:$G$6186, MATCH(1, (Stock_DataSet!$B$2:$B$6186=$A928)*(Stock_DataSet!$A$2:$A$6186=C$1), 0)), "")</f>
        <v>3161.08569335937</v>
      </c>
      <c r="D928" s="7" cm="1">
        <f t="array" ref="D928">IFERROR(INDEX(Stock_DataSet!$G$2:$G$6186, MATCH(1, (Stock_DataSet!$B$2:$B$6186=$A928)*(Stock_DataSet!$A$2:$A$6186=D$1), 0)), "")</f>
        <v>1653.56982421875</v>
      </c>
      <c r="E928" s="7" cm="1">
        <f t="array" ref="E928">IFERROR(INDEX(Stock_DataSet!$G$2:$G$6186, MATCH(1, (Stock_DataSet!$B$2:$B$6186=$A928)*(Stock_DataSet!$A$2:$A$6186=E$1), 0)), "")</f>
        <v>1258.93371582031</v>
      </c>
      <c r="F928" s="7" cm="1">
        <f t="array" ref="F928">IFERROR(INDEX(Stock_DataSet!$G$2:$G$6186, MATCH(1, (Stock_DataSet!$B$2:$B$6186=$A928)*(Stock_DataSet!$A$2:$A$6186=F$1), 0)), "")</f>
        <v>2616.38330078125</v>
      </c>
    </row>
    <row r="929" spans="1:6" x14ac:dyDescent="0.25">
      <c r="A929" s="10">
        <v>45107</v>
      </c>
      <c r="B929" s="7" cm="1">
        <f t="array" ref="B929">IFERROR(INDEX(Stock_DataSet!$G$2:$G$6186, MATCH(1, (Stock_DataSet!$B$2:$B$6186=$A929)*(Stock_DataSet!$A$2:$A$6186=B$1), 0)), "")</f>
        <v>2337.66015625</v>
      </c>
      <c r="C929" s="7" cm="1">
        <f t="array" ref="C929">IFERROR(INDEX(Stock_DataSet!$G$2:$G$6186, MATCH(1, (Stock_DataSet!$B$2:$B$6186=$A929)*(Stock_DataSet!$A$2:$A$6186=C$1), 0)), "")</f>
        <v>3246.41796875</v>
      </c>
      <c r="D929" s="7" cm="1">
        <f t="array" ref="D929">IFERROR(INDEX(Stock_DataSet!$G$2:$G$6186, MATCH(1, (Stock_DataSet!$B$2:$B$6186=$A929)*(Stock_DataSet!$A$2:$A$6186=D$1), 0)), "")</f>
        <v>1678.47961425781</v>
      </c>
      <c r="E929" s="7" cm="1">
        <f t="array" ref="E929">IFERROR(INDEX(Stock_DataSet!$G$2:$G$6186, MATCH(1, (Stock_DataSet!$B$2:$B$6186=$A929)*(Stock_DataSet!$A$2:$A$6186=E$1), 0)), "")</f>
        <v>1299.96215820312</v>
      </c>
      <c r="F929" s="7" cm="1">
        <f t="array" ref="F929">IFERROR(INDEX(Stock_DataSet!$G$2:$G$6186, MATCH(1, (Stock_DataSet!$B$2:$B$6186=$A929)*(Stock_DataSet!$A$2:$A$6186=F$1), 0)), "")</f>
        <v>2632.99853515625</v>
      </c>
    </row>
    <row r="930" spans="1:6" x14ac:dyDescent="0.25">
      <c r="A930" s="10">
        <v>45110</v>
      </c>
      <c r="B930" s="7" cm="1">
        <f t="array" ref="B930">IFERROR(INDEX(Stock_DataSet!$G$2:$G$6186, MATCH(1, (Stock_DataSet!$B$2:$B$6186=$A930)*(Stock_DataSet!$A$2:$A$6186=B$1), 0)), "")</f>
        <v>2397.654296875</v>
      </c>
      <c r="C930" s="7" cm="1">
        <f t="array" ref="C930">IFERROR(INDEX(Stock_DataSet!$G$2:$G$6186, MATCH(1, (Stock_DataSet!$B$2:$B$6186=$A930)*(Stock_DataSet!$A$2:$A$6186=C$1), 0)), "")</f>
        <v>3216.974609375</v>
      </c>
      <c r="D930" s="7" cm="1">
        <f t="array" ref="D930">IFERROR(INDEX(Stock_DataSet!$G$2:$G$6186, MATCH(1, (Stock_DataSet!$B$2:$B$6186=$A930)*(Stock_DataSet!$A$2:$A$6186=D$1), 0)), "")</f>
        <v>1696.6318359375</v>
      </c>
      <c r="E930" s="7" cm="1">
        <f t="array" ref="E930">IFERROR(INDEX(Stock_DataSet!$G$2:$G$6186, MATCH(1, (Stock_DataSet!$B$2:$B$6186=$A930)*(Stock_DataSet!$A$2:$A$6186=E$1), 0)), "")</f>
        <v>1298.2099609375</v>
      </c>
      <c r="F930" s="7" cm="1">
        <f t="array" ref="F930">IFERROR(INDEX(Stock_DataSet!$G$2:$G$6186, MATCH(1, (Stock_DataSet!$B$2:$B$6186=$A930)*(Stock_DataSet!$A$2:$A$6186=F$1), 0)), "")</f>
        <v>2655.51245117187</v>
      </c>
    </row>
    <row r="931" spans="1:6" x14ac:dyDescent="0.25">
      <c r="A931" s="10">
        <v>45111</v>
      </c>
      <c r="B931" s="7" cm="1">
        <f t="array" ref="B931">IFERROR(INDEX(Stock_DataSet!$G$2:$G$6186, MATCH(1, (Stock_DataSet!$B$2:$B$6186=$A931)*(Stock_DataSet!$A$2:$A$6186=B$1), 0)), "")</f>
        <v>2372.95092773437</v>
      </c>
      <c r="C931" s="7" cm="1">
        <f t="array" ref="C931">IFERROR(INDEX(Stock_DataSet!$G$2:$G$6186, MATCH(1, (Stock_DataSet!$B$2:$B$6186=$A931)*(Stock_DataSet!$A$2:$A$6186=C$1), 0)), "")</f>
        <v>3252.90649414062</v>
      </c>
      <c r="D931" s="7" cm="1">
        <f t="array" ref="D931">IFERROR(INDEX(Stock_DataSet!$G$2:$G$6186, MATCH(1, (Stock_DataSet!$B$2:$B$6186=$A931)*(Stock_DataSet!$A$2:$A$6186=D$1), 0)), "")</f>
        <v>1704.91857910156</v>
      </c>
      <c r="E931" s="7" cm="1">
        <f t="array" ref="E931">IFERROR(INDEX(Stock_DataSet!$G$2:$G$6186, MATCH(1, (Stock_DataSet!$B$2:$B$6186=$A931)*(Stock_DataSet!$A$2:$A$6186=E$1), 0)), "")</f>
        <v>1309.35534667968</v>
      </c>
      <c r="F931" s="7" cm="1">
        <f t="array" ref="F931">IFERROR(INDEX(Stock_DataSet!$G$2:$G$6186, MATCH(1, (Stock_DataSet!$B$2:$B$6186=$A931)*(Stock_DataSet!$A$2:$A$6186=F$1), 0)), "")</f>
        <v>2654.48022460937</v>
      </c>
    </row>
    <row r="932" spans="1:6" x14ac:dyDescent="0.25">
      <c r="A932" s="10">
        <v>45112</v>
      </c>
      <c r="B932" s="7" cm="1">
        <f t="array" ref="B932">IFERROR(INDEX(Stock_DataSet!$G$2:$G$6186, MATCH(1, (Stock_DataSet!$B$2:$B$6186=$A932)*(Stock_DataSet!$A$2:$A$6186=B$1), 0)), "")</f>
        <v>2369.05517578125</v>
      </c>
      <c r="C932" s="7" cm="1">
        <f t="array" ref="C932">IFERROR(INDEX(Stock_DataSet!$G$2:$G$6186, MATCH(1, (Stock_DataSet!$B$2:$B$6186=$A932)*(Stock_DataSet!$A$2:$A$6186=C$1), 0)), "")</f>
        <v>3263.81884765625</v>
      </c>
      <c r="D932" s="7" cm="1">
        <f t="array" ref="D932">IFERROR(INDEX(Stock_DataSet!$G$2:$G$6186, MATCH(1, (Stock_DataSet!$B$2:$B$6186=$A932)*(Stock_DataSet!$A$2:$A$6186=D$1), 0)), "")</f>
        <v>1650.75817871093</v>
      </c>
      <c r="E932" s="7" cm="1">
        <f t="array" ref="E932">IFERROR(INDEX(Stock_DataSet!$G$2:$G$6186, MATCH(1, (Stock_DataSet!$B$2:$B$6186=$A932)*(Stock_DataSet!$A$2:$A$6186=E$1), 0)), "")</f>
        <v>1311.44812011718</v>
      </c>
      <c r="F932" s="7" cm="1">
        <f t="array" ref="F932">IFERROR(INDEX(Stock_DataSet!$G$2:$G$6186, MATCH(1, (Stock_DataSet!$B$2:$B$6186=$A932)*(Stock_DataSet!$A$2:$A$6186=F$1), 0)), "")</f>
        <v>2709.388671875</v>
      </c>
    </row>
    <row r="933" spans="1:6" x14ac:dyDescent="0.25">
      <c r="A933" s="10">
        <v>45113</v>
      </c>
      <c r="B933" s="7" cm="1">
        <f t="array" ref="B933">IFERROR(INDEX(Stock_DataSet!$G$2:$G$6186, MATCH(1, (Stock_DataSet!$B$2:$B$6186=$A933)*(Stock_DataSet!$A$2:$A$6186=B$1), 0)), "")</f>
        <v>2418.78295898437</v>
      </c>
      <c r="C933" s="7" cm="1">
        <f t="array" ref="C933">IFERROR(INDEX(Stock_DataSet!$G$2:$G$6186, MATCH(1, (Stock_DataSet!$B$2:$B$6186=$A933)*(Stock_DataSet!$A$2:$A$6186=C$1), 0)), "")</f>
        <v>3266.71899414062</v>
      </c>
      <c r="D933" s="7" cm="1">
        <f t="array" ref="D933">IFERROR(INDEX(Stock_DataSet!$G$2:$G$6186, MATCH(1, (Stock_DataSet!$B$2:$B$6186=$A933)*(Stock_DataSet!$A$2:$A$6186=D$1), 0)), "")</f>
        <v>1652.43530273437</v>
      </c>
      <c r="E933" s="7" cm="1">
        <f t="array" ref="E933">IFERROR(INDEX(Stock_DataSet!$G$2:$G$6186, MATCH(1, (Stock_DataSet!$B$2:$B$6186=$A933)*(Stock_DataSet!$A$2:$A$6186=E$1), 0)), "")</f>
        <v>1308.13854980468</v>
      </c>
      <c r="F933" s="7" cm="1">
        <f t="array" ref="F933">IFERROR(INDEX(Stock_DataSet!$G$2:$G$6186, MATCH(1, (Stock_DataSet!$B$2:$B$6186=$A933)*(Stock_DataSet!$A$2:$A$6186=F$1), 0)), "")</f>
        <v>2710.61743164062</v>
      </c>
    </row>
    <row r="934" spans="1:6" x14ac:dyDescent="0.25">
      <c r="A934" s="10">
        <v>45114</v>
      </c>
      <c r="B934" s="7" cm="1">
        <f t="array" ref="B934">IFERROR(INDEX(Stock_DataSet!$G$2:$G$6186, MATCH(1, (Stock_DataSet!$B$2:$B$6186=$A934)*(Stock_DataSet!$A$2:$A$6186=B$1), 0)), "")</f>
        <v>2414.06225585937</v>
      </c>
      <c r="C934" s="7" cm="1">
        <f t="array" ref="C934">IFERROR(INDEX(Stock_DataSet!$G$2:$G$6186, MATCH(1, (Stock_DataSet!$B$2:$B$6186=$A934)*(Stock_DataSet!$A$2:$A$6186=C$1), 0)), "")</f>
        <v>3272.96166992187</v>
      </c>
      <c r="D934" s="7" cm="1">
        <f t="array" ref="D934">IFERROR(INDEX(Stock_DataSet!$G$2:$G$6186, MATCH(1, (Stock_DataSet!$B$2:$B$6186=$A934)*(Stock_DataSet!$A$2:$A$6186=D$1), 0)), "")</f>
        <v>1638.03198242187</v>
      </c>
      <c r="E934" s="7" cm="1">
        <f t="array" ref="E934">IFERROR(INDEX(Stock_DataSet!$G$2:$G$6186, MATCH(1, (Stock_DataSet!$B$2:$B$6186=$A934)*(Stock_DataSet!$A$2:$A$6186=E$1), 0)), "")</f>
        <v>1294.80310058593</v>
      </c>
      <c r="F934" s="7" cm="1">
        <f t="array" ref="F934">IFERROR(INDEX(Stock_DataSet!$G$2:$G$6186, MATCH(1, (Stock_DataSet!$B$2:$B$6186=$A934)*(Stock_DataSet!$A$2:$A$6186=F$1), 0)), "")</f>
        <v>2652.6123046875</v>
      </c>
    </row>
    <row r="935" spans="1:6" x14ac:dyDescent="0.25">
      <c r="A935" s="10">
        <v>45117</v>
      </c>
      <c r="B935" s="7" cm="1">
        <f t="array" ref="B935">IFERROR(INDEX(Stock_DataSet!$G$2:$G$6186, MATCH(1, (Stock_DataSet!$B$2:$B$6186=$A935)*(Stock_DataSet!$A$2:$A$6186=B$1), 0)), "")</f>
        <v>2507.05541992187</v>
      </c>
      <c r="C935" s="7" cm="1">
        <f t="array" ref="C935">IFERROR(INDEX(Stock_DataSet!$G$2:$G$6186, MATCH(1, (Stock_DataSet!$B$2:$B$6186=$A935)*(Stock_DataSet!$A$2:$A$6186=C$1), 0)), "")</f>
        <v>3216.63061523437</v>
      </c>
      <c r="D935" s="7" cm="1">
        <f t="array" ref="D935">IFERROR(INDEX(Stock_DataSet!$G$2:$G$6186, MATCH(1, (Stock_DataSet!$B$2:$B$6186=$A935)*(Stock_DataSet!$A$2:$A$6186=D$1), 0)), "")</f>
        <v>1634.13513183593</v>
      </c>
      <c r="E935" s="7" cm="1">
        <f t="array" ref="E935">IFERROR(INDEX(Stock_DataSet!$G$2:$G$6186, MATCH(1, (Stock_DataSet!$B$2:$B$6186=$A935)*(Stock_DataSet!$A$2:$A$6186=E$1), 0)), "")</f>
        <v>1293.78112792968</v>
      </c>
      <c r="F935" s="7" cm="1">
        <f t="array" ref="F935">IFERROR(INDEX(Stock_DataSet!$G$2:$G$6186, MATCH(1, (Stock_DataSet!$B$2:$B$6186=$A935)*(Stock_DataSet!$A$2:$A$6186=F$1), 0)), "")</f>
        <v>2611.7626953125</v>
      </c>
    </row>
    <row r="936" spans="1:6" x14ac:dyDescent="0.25">
      <c r="A936" s="10">
        <v>45118</v>
      </c>
      <c r="B936" s="7" cm="1">
        <f t="array" ref="B936">IFERROR(INDEX(Stock_DataSet!$G$2:$G$6186, MATCH(1, (Stock_DataSet!$B$2:$B$6186=$A936)*(Stock_DataSet!$A$2:$A$6186=B$1), 0)), "")</f>
        <v>2534.23364257812</v>
      </c>
      <c r="C936" s="7" cm="1">
        <f t="array" ref="C936">IFERROR(INDEX(Stock_DataSet!$G$2:$G$6186, MATCH(1, (Stock_DataSet!$B$2:$B$6186=$A936)*(Stock_DataSet!$A$2:$A$6186=C$1), 0)), "")</f>
        <v>3217.07275390625</v>
      </c>
      <c r="D936" s="7" cm="1">
        <f t="array" ref="D936">IFERROR(INDEX(Stock_DataSet!$G$2:$G$6186, MATCH(1, (Stock_DataSet!$B$2:$B$6186=$A936)*(Stock_DataSet!$A$2:$A$6186=D$1), 0)), "")</f>
        <v>1626.19360351562</v>
      </c>
      <c r="E936" s="7" cm="1">
        <f t="array" ref="E936">IFERROR(INDEX(Stock_DataSet!$G$2:$G$6186, MATCH(1, (Stock_DataSet!$B$2:$B$6186=$A936)*(Stock_DataSet!$A$2:$A$6186=E$1), 0)), "")</f>
        <v>1312.71350097656</v>
      </c>
      <c r="F936" s="7" cm="1">
        <f t="array" ref="F936">IFERROR(INDEX(Stock_DataSet!$G$2:$G$6186, MATCH(1, (Stock_DataSet!$B$2:$B$6186=$A936)*(Stock_DataSet!$A$2:$A$6186=F$1), 0)), "")</f>
        <v>2639.24169921875</v>
      </c>
    </row>
    <row r="937" spans="1:6" x14ac:dyDescent="0.25">
      <c r="A937" s="10">
        <v>45119</v>
      </c>
      <c r="B937" s="7" cm="1">
        <f t="array" ref="B937">IFERROR(INDEX(Stock_DataSet!$G$2:$G$6186, MATCH(1, (Stock_DataSet!$B$2:$B$6186=$A937)*(Stock_DataSet!$A$2:$A$6186=B$1), 0)), "")</f>
        <v>2537.029296875</v>
      </c>
      <c r="C937" s="7" cm="1">
        <f t="array" ref="C937">IFERROR(INDEX(Stock_DataSet!$G$2:$G$6186, MATCH(1, (Stock_DataSet!$B$2:$B$6186=$A937)*(Stock_DataSet!$A$2:$A$6186=C$1), 0)), "")</f>
        <v>3204.78393554687</v>
      </c>
      <c r="D937" s="7" cm="1">
        <f t="array" ref="D937">IFERROR(INDEX(Stock_DataSet!$G$2:$G$6186, MATCH(1, (Stock_DataSet!$B$2:$B$6186=$A937)*(Stock_DataSet!$A$2:$A$6186=D$1), 0)), "")</f>
        <v>1610.95166015625</v>
      </c>
      <c r="E937" s="7" cm="1">
        <f t="array" ref="E937">IFERROR(INDEX(Stock_DataSet!$G$2:$G$6186, MATCH(1, (Stock_DataSet!$B$2:$B$6186=$A937)*(Stock_DataSet!$A$2:$A$6186=E$1), 0)), "")</f>
        <v>1297.82067871093</v>
      </c>
      <c r="F937" s="7" cm="1">
        <f t="array" ref="F937">IFERROR(INDEX(Stock_DataSet!$G$2:$G$6186, MATCH(1, (Stock_DataSet!$B$2:$B$6186=$A937)*(Stock_DataSet!$A$2:$A$6186=F$1), 0)), "")</f>
        <v>2628.57421875</v>
      </c>
    </row>
    <row r="938" spans="1:6" x14ac:dyDescent="0.25">
      <c r="A938" s="10">
        <v>45120</v>
      </c>
      <c r="B938" s="7" cm="1">
        <f t="array" ref="B938">IFERROR(INDEX(Stock_DataSet!$G$2:$G$6186, MATCH(1, (Stock_DataSet!$B$2:$B$6186=$A938)*(Stock_DataSet!$A$2:$A$6186=B$1), 0)), "")</f>
        <v>2514.34252929687</v>
      </c>
      <c r="C938" s="7" cm="1">
        <f t="array" ref="C938">IFERROR(INDEX(Stock_DataSet!$G$2:$G$6186, MATCH(1, (Stock_DataSet!$B$2:$B$6186=$A938)*(Stock_DataSet!$A$2:$A$6186=C$1), 0)), "")</f>
        <v>3284.07055664062</v>
      </c>
      <c r="D938" s="7" cm="1">
        <f t="array" ref="D938">IFERROR(INDEX(Stock_DataSet!$G$2:$G$6186, MATCH(1, (Stock_DataSet!$B$2:$B$6186=$A938)*(Stock_DataSet!$A$2:$A$6186=D$1), 0)), "")</f>
        <v>1618.99194335937</v>
      </c>
      <c r="E938" s="7" cm="1">
        <f t="array" ref="E938">IFERROR(INDEX(Stock_DataSet!$G$2:$G$6186, MATCH(1, (Stock_DataSet!$B$2:$B$6186=$A938)*(Stock_DataSet!$A$2:$A$6186=E$1), 0)), "")</f>
        <v>1328.7744140625</v>
      </c>
      <c r="F938" s="7" cm="1">
        <f t="array" ref="F938">IFERROR(INDEX(Stock_DataSet!$G$2:$G$6186, MATCH(1, (Stock_DataSet!$B$2:$B$6186=$A938)*(Stock_DataSet!$A$2:$A$6186=F$1), 0)), "")</f>
        <v>2609.94384765625</v>
      </c>
    </row>
    <row r="939" spans="1:6" x14ac:dyDescent="0.25">
      <c r="A939" s="10">
        <v>45121</v>
      </c>
      <c r="B939" s="7" cm="1">
        <f t="array" ref="B939">IFERROR(INDEX(Stock_DataSet!$G$2:$G$6186, MATCH(1, (Stock_DataSet!$B$2:$B$6186=$A939)*(Stock_DataSet!$A$2:$A$6186=B$1), 0)), "")</f>
        <v>2512.234375</v>
      </c>
      <c r="C939" s="7" cm="1">
        <f t="array" ref="C939">IFERROR(INDEX(Stock_DataSet!$G$2:$G$6186, MATCH(1, (Stock_DataSet!$B$2:$B$6186=$A939)*(Stock_DataSet!$A$2:$A$6186=C$1), 0)), "")</f>
        <v>3455.22680664062</v>
      </c>
      <c r="D939" s="7" cm="1">
        <f t="array" ref="D939">IFERROR(INDEX(Stock_DataSet!$G$2:$G$6186, MATCH(1, (Stock_DataSet!$B$2:$B$6186=$A939)*(Stock_DataSet!$A$2:$A$6186=D$1), 0)), "")</f>
        <v>1622.34619140625</v>
      </c>
      <c r="E939" s="7" cm="1">
        <f t="array" ref="E939">IFERROR(INDEX(Stock_DataSet!$G$2:$G$6186, MATCH(1, (Stock_DataSet!$B$2:$B$6186=$A939)*(Stock_DataSet!$A$2:$A$6186=E$1), 0)), "")</f>
        <v>1388.00524902343</v>
      </c>
      <c r="F939" s="7" cm="1">
        <f t="array" ref="F939">IFERROR(INDEX(Stock_DataSet!$G$2:$G$6186, MATCH(1, (Stock_DataSet!$B$2:$B$6186=$A939)*(Stock_DataSet!$A$2:$A$6186=F$1), 0)), "")</f>
        <v>2631.76953125</v>
      </c>
    </row>
    <row r="940" spans="1:6" x14ac:dyDescent="0.25">
      <c r="A940" s="10">
        <v>45124</v>
      </c>
      <c r="B940" s="7" cm="1">
        <f t="array" ref="B940">IFERROR(INDEX(Stock_DataSet!$G$2:$G$6186, MATCH(1, (Stock_DataSet!$B$2:$B$6186=$A940)*(Stock_DataSet!$A$2:$A$6186=B$1), 0)), "")</f>
        <v>2563.56616210937</v>
      </c>
      <c r="C940" s="7" cm="1">
        <f t="array" ref="C940">IFERROR(INDEX(Stock_DataSet!$G$2:$G$6186, MATCH(1, (Stock_DataSet!$B$2:$B$6186=$A940)*(Stock_DataSet!$A$2:$A$6186=C$1), 0)), "")</f>
        <v>3432.66479492187</v>
      </c>
      <c r="D940" s="7" cm="1">
        <f t="array" ref="D940">IFERROR(INDEX(Stock_DataSet!$G$2:$G$6186, MATCH(1, (Stock_DataSet!$B$2:$B$6186=$A940)*(Stock_DataSet!$A$2:$A$6186=D$1), 0)), "")</f>
        <v>1656.28271484375</v>
      </c>
      <c r="E940" s="7" cm="1">
        <f t="array" ref="E940">IFERROR(INDEX(Stock_DataSet!$G$2:$G$6186, MATCH(1, (Stock_DataSet!$B$2:$B$6186=$A940)*(Stock_DataSet!$A$2:$A$6186=E$1), 0)), "")</f>
        <v>1385.0849609375</v>
      </c>
      <c r="F940" s="7" cm="1">
        <f t="array" ref="F940">IFERROR(INDEX(Stock_DataSet!$G$2:$G$6186, MATCH(1, (Stock_DataSet!$B$2:$B$6186=$A940)*(Stock_DataSet!$A$2:$A$6186=F$1), 0)), "")</f>
        <v>2636.48852539062</v>
      </c>
    </row>
    <row r="941" spans="1:6" x14ac:dyDescent="0.25">
      <c r="A941" s="10">
        <v>45125</v>
      </c>
      <c r="B941" s="7" cm="1">
        <f t="array" ref="B941">IFERROR(INDEX(Stock_DataSet!$G$2:$G$6186, MATCH(1, (Stock_DataSet!$B$2:$B$6186=$A941)*(Stock_DataSet!$A$2:$A$6186=B$1), 0)), "")</f>
        <v>2585.33618164062</v>
      </c>
      <c r="C941" s="7" cm="1">
        <f t="array" ref="C941">IFERROR(INDEX(Stock_DataSet!$G$2:$G$6186, MATCH(1, (Stock_DataSet!$B$2:$B$6186=$A941)*(Stock_DataSet!$A$2:$A$6186=C$1), 0)), "")</f>
        <v>3437.72827148437</v>
      </c>
      <c r="D941" s="7" cm="1">
        <f t="array" ref="D941">IFERROR(INDEX(Stock_DataSet!$G$2:$G$6186, MATCH(1, (Stock_DataSet!$B$2:$B$6186=$A941)*(Stock_DataSet!$A$2:$A$6186=D$1), 0)), "")</f>
        <v>1654.90161132812</v>
      </c>
      <c r="E941" s="7" cm="1">
        <f t="array" ref="E941">IFERROR(INDEX(Stock_DataSet!$G$2:$G$6186, MATCH(1, (Stock_DataSet!$B$2:$B$6186=$A941)*(Stock_DataSet!$A$2:$A$6186=E$1), 0)), "")</f>
        <v>1435.94470214843</v>
      </c>
      <c r="F941" s="7" cm="1">
        <f t="array" ref="F941">IFERROR(INDEX(Stock_DataSet!$G$2:$G$6186, MATCH(1, (Stock_DataSet!$B$2:$B$6186=$A941)*(Stock_DataSet!$A$2:$A$6186=F$1), 0)), "")</f>
        <v>2637.5703125</v>
      </c>
    </row>
    <row r="942" spans="1:6" x14ac:dyDescent="0.25">
      <c r="A942" s="10">
        <v>45126</v>
      </c>
      <c r="B942" s="7" cm="1">
        <f t="array" ref="B942">IFERROR(INDEX(Stock_DataSet!$G$2:$G$6186, MATCH(1, (Stock_DataSet!$B$2:$B$6186=$A942)*(Stock_DataSet!$A$2:$A$6186=B$1), 0)), "")</f>
        <v>2604.95239257812</v>
      </c>
      <c r="C942" s="7" cm="1">
        <f t="array" ref="C942">IFERROR(INDEX(Stock_DataSet!$G$2:$G$6186, MATCH(1, (Stock_DataSet!$B$2:$B$6186=$A942)*(Stock_DataSet!$A$2:$A$6186=C$1), 0)), "")</f>
        <v>3411.38134765625</v>
      </c>
      <c r="D942" s="7" cm="1">
        <f t="array" ref="D942">IFERROR(INDEX(Stock_DataSet!$G$2:$G$6186, MATCH(1, (Stock_DataSet!$B$2:$B$6186=$A942)*(Stock_DataSet!$A$2:$A$6186=D$1), 0)), "")</f>
        <v>1662.39916992187</v>
      </c>
      <c r="E942" s="7" cm="1">
        <f t="array" ref="E942">IFERROR(INDEX(Stock_DataSet!$G$2:$G$6186, MATCH(1, (Stock_DataSet!$B$2:$B$6186=$A942)*(Stock_DataSet!$A$2:$A$6186=E$1), 0)), "")</f>
        <v>1435.70129394531</v>
      </c>
      <c r="F942" s="7" cm="1">
        <f t="array" ref="F942">IFERROR(INDEX(Stock_DataSet!$G$2:$G$6186, MATCH(1, (Stock_DataSet!$B$2:$B$6186=$A942)*(Stock_DataSet!$A$2:$A$6186=F$1), 0)), "")</f>
        <v>2626.55908203125</v>
      </c>
    </row>
    <row r="943" spans="1:6" x14ac:dyDescent="0.25">
      <c r="A943" s="10">
        <v>45127</v>
      </c>
      <c r="B943" s="7" cm="1">
        <f t="array" ref="B943">IFERROR(INDEX(Stock_DataSet!$G$2:$G$6186, MATCH(1, (Stock_DataSet!$B$2:$B$6186=$A943)*(Stock_DataSet!$A$2:$A$6186=B$1), 0)), "")</f>
        <v>2601.79760742187</v>
      </c>
      <c r="C943" s="7" cm="1">
        <f t="array" ref="C943">IFERROR(INDEX(Stock_DataSet!$G$2:$G$6186, MATCH(1, (Stock_DataSet!$B$2:$B$6186=$A943)*(Stock_DataSet!$A$2:$A$6186=C$1), 0)), "")</f>
        <v>3413.59912109375</v>
      </c>
      <c r="D943" s="7" cm="1">
        <f t="array" ref="D943">IFERROR(INDEX(Stock_DataSet!$G$2:$G$6186, MATCH(1, (Stock_DataSet!$B$2:$B$6186=$A943)*(Stock_DataSet!$A$2:$A$6186=D$1), 0)), "")</f>
        <v>1666</v>
      </c>
      <c r="E943" s="7" cm="1">
        <f t="array" ref="E943">IFERROR(INDEX(Stock_DataSet!$G$2:$G$6186, MATCH(1, (Stock_DataSet!$B$2:$B$6186=$A943)*(Stock_DataSet!$A$2:$A$6186=E$1), 0)), "")</f>
        <v>1410.92858886718</v>
      </c>
      <c r="F943" s="7" cm="1">
        <f t="array" ref="F943">IFERROR(INDEX(Stock_DataSet!$G$2:$G$6186, MATCH(1, (Stock_DataSet!$B$2:$B$6186=$A943)*(Stock_DataSet!$A$2:$A$6186=F$1), 0)), "")</f>
        <v>2657.67553710937</v>
      </c>
    </row>
    <row r="944" spans="1:6" x14ac:dyDescent="0.25">
      <c r="A944" s="10">
        <v>45128</v>
      </c>
      <c r="B944" s="7" cm="1">
        <f t="array" ref="B944">IFERROR(INDEX(Stock_DataSet!$G$2:$G$6186, MATCH(1, (Stock_DataSet!$B$2:$B$6186=$A944)*(Stock_DataSet!$A$2:$A$6186=B$1), 0)), "")</f>
        <v>2521.25634765625</v>
      </c>
      <c r="C944" s="7" cm="1">
        <f t="array" ref="C944">IFERROR(INDEX(Stock_DataSet!$G$2:$G$6186, MATCH(1, (Stock_DataSet!$B$2:$B$6186=$A944)*(Stock_DataSet!$A$2:$A$6186=C$1), 0)), "")</f>
        <v>3319.96215820312</v>
      </c>
      <c r="D944" s="7" cm="1">
        <f t="array" ref="D944">IFERROR(INDEX(Stock_DataSet!$G$2:$G$6186, MATCH(1, (Stock_DataSet!$B$2:$B$6186=$A944)*(Stock_DataSet!$A$2:$A$6186=D$1), 0)), "")</f>
        <v>1653.17517089843</v>
      </c>
      <c r="E944" s="7" cm="1">
        <f t="array" ref="E944">IFERROR(INDEX(Stock_DataSet!$G$2:$G$6186, MATCH(1, (Stock_DataSet!$B$2:$B$6186=$A944)*(Stock_DataSet!$A$2:$A$6186=E$1), 0)), "")</f>
        <v>1296.16589355468</v>
      </c>
      <c r="F944" s="7" cm="1">
        <f t="array" ref="F944">IFERROR(INDEX(Stock_DataSet!$G$2:$G$6186, MATCH(1, (Stock_DataSet!$B$2:$B$6186=$A944)*(Stock_DataSet!$A$2:$A$6186=F$1), 0)), "")</f>
        <v>2560.0986328125</v>
      </c>
    </row>
    <row r="945" spans="1:6" x14ac:dyDescent="0.25">
      <c r="A945" s="10">
        <v>45131</v>
      </c>
      <c r="B945" s="7" cm="1">
        <f t="array" ref="B945">IFERROR(INDEX(Stock_DataSet!$G$2:$G$6186, MATCH(1, (Stock_DataSet!$B$2:$B$6186=$A945)*(Stock_DataSet!$A$2:$A$6186=B$1), 0)), "")</f>
        <v>2470.26025390625</v>
      </c>
      <c r="C945" s="7" cm="1">
        <f t="array" ref="C945">IFERROR(INDEX(Stock_DataSet!$G$2:$G$6186, MATCH(1, (Stock_DataSet!$B$2:$B$6186=$A945)*(Stock_DataSet!$A$2:$A$6186=C$1), 0)), "")</f>
        <v>3346.03247070312</v>
      </c>
      <c r="D945" s="7" cm="1">
        <f t="array" ref="D945">IFERROR(INDEX(Stock_DataSet!$G$2:$G$6186, MATCH(1, (Stock_DataSet!$B$2:$B$6186=$A945)*(Stock_DataSet!$A$2:$A$6186=D$1), 0)), "")</f>
        <v>1655.78942871093</v>
      </c>
      <c r="E945" s="7" cm="1">
        <f t="array" ref="E945">IFERROR(INDEX(Stock_DataSet!$G$2:$G$6186, MATCH(1, (Stock_DataSet!$B$2:$B$6186=$A945)*(Stock_DataSet!$A$2:$A$6186=E$1), 0)), "")</f>
        <v>1301.03283691406</v>
      </c>
      <c r="F945" s="7" cm="1">
        <f t="array" ref="F945">IFERROR(INDEX(Stock_DataSet!$G$2:$G$6186, MATCH(1, (Stock_DataSet!$B$2:$B$6186=$A945)*(Stock_DataSet!$A$2:$A$6186=F$1), 0)), "")</f>
        <v>2536.74926757812</v>
      </c>
    </row>
    <row r="946" spans="1:6" x14ac:dyDescent="0.25">
      <c r="A946" s="10">
        <v>45132</v>
      </c>
      <c r="B946" s="7" cm="1">
        <f t="array" ref="B946">IFERROR(INDEX(Stock_DataSet!$G$2:$G$6186, MATCH(1, (Stock_DataSet!$B$2:$B$6186=$A946)*(Stock_DataSet!$A$2:$A$6186=B$1), 0)), "")</f>
        <v>2468.67138671875</v>
      </c>
      <c r="C946" s="7" cm="1">
        <f t="array" ref="C946">IFERROR(INDEX(Stock_DataSet!$G$2:$G$6186, MATCH(1, (Stock_DataSet!$B$2:$B$6186=$A946)*(Stock_DataSet!$A$2:$A$6186=C$1), 0)), "")</f>
        <v>3350.369140625</v>
      </c>
      <c r="D946" s="7" cm="1">
        <f t="array" ref="D946">IFERROR(INDEX(Stock_DataSet!$G$2:$G$6186, MATCH(1, (Stock_DataSet!$B$2:$B$6186=$A946)*(Stock_DataSet!$A$2:$A$6186=D$1), 0)), "")</f>
        <v>1673.74426269531</v>
      </c>
      <c r="E946" s="7" cm="1">
        <f t="array" ref="E946">IFERROR(INDEX(Stock_DataSet!$G$2:$G$6186, MATCH(1, (Stock_DataSet!$B$2:$B$6186=$A946)*(Stock_DataSet!$A$2:$A$6186=E$1), 0)), "")</f>
        <v>1299.08605957031</v>
      </c>
      <c r="F946" s="7" cm="1">
        <f t="array" ref="F946">IFERROR(INDEX(Stock_DataSet!$G$2:$G$6186, MATCH(1, (Stock_DataSet!$B$2:$B$6186=$A946)*(Stock_DataSet!$A$2:$A$6186=F$1), 0)), "")</f>
        <v>2524.85302734375</v>
      </c>
    </row>
    <row r="947" spans="1:6" x14ac:dyDescent="0.25">
      <c r="A947" s="10">
        <v>45133</v>
      </c>
      <c r="B947" s="7" cm="1">
        <f t="array" ref="B947">IFERROR(INDEX(Stock_DataSet!$G$2:$G$6186, MATCH(1, (Stock_DataSet!$B$2:$B$6186=$A947)*(Stock_DataSet!$A$2:$A$6186=B$1), 0)), "")</f>
        <v>2508.79272460937</v>
      </c>
      <c r="C947" s="7" cm="1">
        <f t="array" ref="C947">IFERROR(INDEX(Stock_DataSet!$G$2:$G$6186, MATCH(1, (Stock_DataSet!$B$2:$B$6186=$A947)*(Stock_DataSet!$A$2:$A$6186=C$1), 0)), "")</f>
        <v>3339.67529296875</v>
      </c>
      <c r="D947" s="7" cm="1">
        <f t="array" ref="D947">IFERROR(INDEX(Stock_DataSet!$G$2:$G$6186, MATCH(1, (Stock_DataSet!$B$2:$B$6186=$A947)*(Stock_DataSet!$A$2:$A$6186=D$1), 0)), "")</f>
        <v>1667.92370605468</v>
      </c>
      <c r="E947" s="7" cm="1">
        <f t="array" ref="E947">IFERROR(INDEX(Stock_DataSet!$G$2:$G$6186, MATCH(1, (Stock_DataSet!$B$2:$B$6186=$A947)*(Stock_DataSet!$A$2:$A$6186=E$1), 0)), "")</f>
        <v>1312.95678710937</v>
      </c>
      <c r="F947" s="7" cm="1">
        <f t="array" ref="F947">IFERROR(INDEX(Stock_DataSet!$G$2:$G$6186, MATCH(1, (Stock_DataSet!$B$2:$B$6186=$A947)*(Stock_DataSet!$A$2:$A$6186=F$1), 0)), "")</f>
        <v>2539.74755859375</v>
      </c>
    </row>
    <row r="948" spans="1:6" x14ac:dyDescent="0.25">
      <c r="A948" s="10">
        <v>45134</v>
      </c>
      <c r="B948" s="7" cm="1">
        <f t="array" ref="B948">IFERROR(INDEX(Stock_DataSet!$G$2:$G$6186, MATCH(1, (Stock_DataSet!$B$2:$B$6186=$A948)*(Stock_DataSet!$A$2:$A$6186=B$1), 0)), "")</f>
        <v>2485.45483398437</v>
      </c>
      <c r="C948" s="7" cm="1">
        <f t="array" ref="C948">IFERROR(INDEX(Stock_DataSet!$G$2:$G$6186, MATCH(1, (Stock_DataSet!$B$2:$B$6186=$A948)*(Stock_DataSet!$A$2:$A$6186=C$1), 0)), "")</f>
        <v>3348.15185546875</v>
      </c>
      <c r="D948" s="7" cm="1">
        <f t="array" ref="D948">IFERROR(INDEX(Stock_DataSet!$G$2:$G$6186, MATCH(1, (Stock_DataSet!$B$2:$B$6186=$A948)*(Stock_DataSet!$A$2:$A$6186=D$1), 0)), "")</f>
        <v>1650.61022949218</v>
      </c>
      <c r="E948" s="7" cm="1">
        <f t="array" ref="E948">IFERROR(INDEX(Stock_DataSet!$G$2:$G$6186, MATCH(1, (Stock_DataSet!$B$2:$B$6186=$A948)*(Stock_DataSet!$A$2:$A$6186=E$1), 0)), "")</f>
        <v>1317.142578125</v>
      </c>
      <c r="F948" s="7" cm="1">
        <f t="array" ref="F948">IFERROR(INDEX(Stock_DataSet!$G$2:$G$6186, MATCH(1, (Stock_DataSet!$B$2:$B$6186=$A948)*(Stock_DataSet!$A$2:$A$6186=F$1), 0)), "")</f>
        <v>2526.52465820312</v>
      </c>
    </row>
    <row r="949" spans="1:6" x14ac:dyDescent="0.25">
      <c r="A949" s="10">
        <v>45135</v>
      </c>
      <c r="B949" s="7" cm="1">
        <f t="array" ref="B949">IFERROR(INDEX(Stock_DataSet!$G$2:$G$6186, MATCH(1, (Stock_DataSet!$B$2:$B$6186=$A949)*(Stock_DataSet!$A$2:$A$6186=B$1), 0)), "")</f>
        <v>2510.43188476562</v>
      </c>
      <c r="C949" s="7" cm="1">
        <f t="array" ref="C949">IFERROR(INDEX(Stock_DataSet!$G$2:$G$6186, MATCH(1, (Stock_DataSet!$B$2:$B$6186=$A949)*(Stock_DataSet!$A$2:$A$6186=C$1), 0)), "")</f>
        <v>3307.24731445312</v>
      </c>
      <c r="D949" s="7" cm="1">
        <f t="array" ref="D949">IFERROR(INDEX(Stock_DataSet!$G$2:$G$6186, MATCH(1, (Stock_DataSet!$B$2:$B$6186=$A949)*(Stock_DataSet!$A$2:$A$6186=D$1), 0)), "")</f>
        <v>1621.35961914062</v>
      </c>
      <c r="E949" s="7" cm="1">
        <f t="array" ref="E949">IFERROR(INDEX(Stock_DataSet!$G$2:$G$6186, MATCH(1, (Stock_DataSet!$B$2:$B$6186=$A949)*(Stock_DataSet!$A$2:$A$6186=E$1), 0)), "")</f>
        <v>1304.8291015625</v>
      </c>
      <c r="F949" s="7" cm="1">
        <f t="array" ref="F949">IFERROR(INDEX(Stock_DataSet!$G$2:$G$6186, MATCH(1, (Stock_DataSet!$B$2:$B$6186=$A949)*(Stock_DataSet!$A$2:$A$6186=F$1), 0)), "")</f>
        <v>2541.02587890625</v>
      </c>
    </row>
    <row r="950" spans="1:6" x14ac:dyDescent="0.25">
      <c r="A950" s="10">
        <v>45138</v>
      </c>
      <c r="B950" s="7" cm="1">
        <f t="array" ref="B950">IFERROR(INDEX(Stock_DataSet!$G$2:$G$6186, MATCH(1, (Stock_DataSet!$B$2:$B$6186=$A950)*(Stock_DataSet!$A$2:$A$6186=B$1), 0)), "")</f>
        <v>2531.68408203125</v>
      </c>
      <c r="C950" s="7" cm="1">
        <f t="array" ref="C950">IFERROR(INDEX(Stock_DataSet!$G$2:$G$6186, MATCH(1, (Stock_DataSet!$B$2:$B$6186=$A950)*(Stock_DataSet!$A$2:$A$6186=C$1), 0)), "")</f>
        <v>3372.34936523437</v>
      </c>
      <c r="D950" s="7" cm="1">
        <f t="array" ref="D950">IFERROR(INDEX(Stock_DataSet!$G$2:$G$6186, MATCH(1, (Stock_DataSet!$B$2:$B$6186=$A950)*(Stock_DataSet!$A$2:$A$6186=D$1), 0)), "")</f>
        <v>1628.95581054687</v>
      </c>
      <c r="E950" s="7" cm="1">
        <f t="array" ref="E950">IFERROR(INDEX(Stock_DataSet!$G$2:$G$6186, MATCH(1, (Stock_DataSet!$B$2:$B$6186=$A950)*(Stock_DataSet!$A$2:$A$6186=E$1), 0)), "")</f>
        <v>1319.62451171875</v>
      </c>
      <c r="F950" s="7" cm="1">
        <f t="array" ref="F950">IFERROR(INDEX(Stock_DataSet!$G$2:$G$6186, MATCH(1, (Stock_DataSet!$B$2:$B$6186=$A950)*(Stock_DataSet!$A$2:$A$6186=F$1), 0)), "")</f>
        <v>2517.626953125</v>
      </c>
    </row>
    <row r="951" spans="1:6" x14ac:dyDescent="0.25">
      <c r="A951" s="10">
        <v>45139</v>
      </c>
      <c r="B951" s="7" cm="1">
        <f t="array" ref="B951">IFERROR(INDEX(Stock_DataSet!$G$2:$G$6186, MATCH(1, (Stock_DataSet!$B$2:$B$6186=$A951)*(Stock_DataSet!$A$2:$A$6186=B$1), 0)), "")</f>
        <v>2495.88256835937</v>
      </c>
      <c r="C951" s="7" cm="1">
        <f t="array" ref="C951">IFERROR(INDEX(Stock_DataSet!$G$2:$G$6186, MATCH(1, (Stock_DataSet!$B$2:$B$6186=$A951)*(Stock_DataSet!$A$2:$A$6186=C$1), 0)), "")</f>
        <v>3402.51049804687</v>
      </c>
      <c r="D951" s="7" cm="1">
        <f t="array" ref="D951">IFERROR(INDEX(Stock_DataSet!$G$2:$G$6186, MATCH(1, (Stock_DataSet!$B$2:$B$6186=$A951)*(Stock_DataSet!$A$2:$A$6186=D$1), 0)), "")</f>
        <v>1639.85705566406</v>
      </c>
      <c r="E951" s="7" cm="1">
        <f t="array" ref="E951">IFERROR(INDEX(Stock_DataSet!$G$2:$G$6186, MATCH(1, (Stock_DataSet!$B$2:$B$6186=$A951)*(Stock_DataSet!$A$2:$A$6186=E$1), 0)), "")</f>
        <v>1328.87182617187</v>
      </c>
      <c r="F951" s="7" cm="1">
        <f t="array" ref="F951">IFERROR(INDEX(Stock_DataSet!$G$2:$G$6186, MATCH(1, (Stock_DataSet!$B$2:$B$6186=$A951)*(Stock_DataSet!$A$2:$A$6186=F$1), 0)), "")</f>
        <v>2508.09057617187</v>
      </c>
    </row>
    <row r="952" spans="1:6" x14ac:dyDescent="0.25">
      <c r="A952" s="10">
        <v>45140</v>
      </c>
      <c r="B952" s="7" cm="1">
        <f t="array" ref="B952">IFERROR(INDEX(Stock_DataSet!$G$2:$G$6186, MATCH(1, (Stock_DataSet!$B$2:$B$6186=$A952)*(Stock_DataSet!$A$2:$A$6186=B$1), 0)), "")</f>
        <v>2469.2177734375</v>
      </c>
      <c r="C952" s="7" cm="1">
        <f t="array" ref="C952">IFERROR(INDEX(Stock_DataSet!$G$2:$G$6186, MATCH(1, (Stock_DataSet!$B$2:$B$6186=$A952)*(Stock_DataSet!$A$2:$A$6186=C$1), 0)), "")</f>
        <v>3391.27368164062</v>
      </c>
      <c r="D952" s="7" cm="1">
        <f t="array" ref="D952">IFERROR(INDEX(Stock_DataSet!$G$2:$G$6186, MATCH(1, (Stock_DataSet!$B$2:$B$6186=$A952)*(Stock_DataSet!$A$2:$A$6186=D$1), 0)), "")</f>
        <v>1618.40002441406</v>
      </c>
      <c r="E952" s="7" cm="1">
        <f t="array" ref="E952">IFERROR(INDEX(Stock_DataSet!$G$2:$G$6186, MATCH(1, (Stock_DataSet!$B$2:$B$6186=$A952)*(Stock_DataSet!$A$2:$A$6186=E$1), 0)), "")</f>
        <v>1320.74401855468</v>
      </c>
      <c r="F952" s="7" cm="1">
        <f t="array" ref="F952">IFERROR(INDEX(Stock_DataSet!$G$2:$G$6186, MATCH(1, (Stock_DataSet!$B$2:$B$6186=$A952)*(Stock_DataSet!$A$2:$A$6186=F$1), 0)), "")</f>
        <v>2525.63940429687</v>
      </c>
    </row>
    <row r="953" spans="1:6" x14ac:dyDescent="0.25">
      <c r="A953" s="10">
        <v>45141</v>
      </c>
      <c r="B953" s="7" cm="1">
        <f t="array" ref="B953">IFERROR(INDEX(Stock_DataSet!$G$2:$G$6186, MATCH(1, (Stock_DataSet!$B$2:$B$6186=$A953)*(Stock_DataSet!$A$2:$A$6186=B$1), 0)), "")</f>
        <v>2458.83959960937</v>
      </c>
      <c r="C953" s="7" cm="1">
        <f t="array" ref="C953">IFERROR(INDEX(Stock_DataSet!$G$2:$G$6186, MATCH(1, (Stock_DataSet!$B$2:$B$6186=$A953)*(Stock_DataSet!$A$2:$A$6186=C$1), 0)), "")</f>
        <v>3351.15795898437</v>
      </c>
      <c r="D953" s="7" cm="1">
        <f t="array" ref="D953">IFERROR(INDEX(Stock_DataSet!$G$2:$G$6186, MATCH(1, (Stock_DataSet!$B$2:$B$6186=$A953)*(Stock_DataSet!$A$2:$A$6186=D$1), 0)), "")</f>
        <v>1606.70971679687</v>
      </c>
      <c r="E953" s="7" cm="1">
        <f t="array" ref="E953">IFERROR(INDEX(Stock_DataSet!$G$2:$G$6186, MATCH(1, (Stock_DataSet!$B$2:$B$6186=$A953)*(Stock_DataSet!$A$2:$A$6186=E$1), 0)), "")</f>
        <v>1327.99584960937</v>
      </c>
      <c r="F953" s="7" cm="1">
        <f t="array" ref="F953">IFERROR(INDEX(Stock_DataSet!$G$2:$G$6186, MATCH(1, (Stock_DataSet!$B$2:$B$6186=$A953)*(Stock_DataSet!$A$2:$A$6186=F$1), 0)), "")</f>
        <v>2508.28735351562</v>
      </c>
    </row>
    <row r="954" spans="1:6" x14ac:dyDescent="0.25">
      <c r="A954" s="10">
        <v>45142</v>
      </c>
      <c r="B954" s="7" cm="1">
        <f t="array" ref="B954">IFERROR(INDEX(Stock_DataSet!$G$2:$G$6186, MATCH(1, (Stock_DataSet!$B$2:$B$6186=$A954)*(Stock_DataSet!$A$2:$A$6186=B$1), 0)), "")</f>
        <v>2492.25756835937</v>
      </c>
      <c r="C954" s="7" cm="1">
        <f t="array" ref="C954">IFERROR(INDEX(Stock_DataSet!$G$2:$G$6186, MATCH(1, (Stock_DataSet!$B$2:$B$6186=$A954)*(Stock_DataSet!$A$2:$A$6186=C$1), 0)), "")</f>
        <v>3394.13256835937</v>
      </c>
      <c r="D954" s="7" cm="1">
        <f t="array" ref="D954">IFERROR(INDEX(Stock_DataSet!$G$2:$G$6186, MATCH(1, (Stock_DataSet!$B$2:$B$6186=$A954)*(Stock_DataSet!$A$2:$A$6186=D$1), 0)), "")</f>
        <v>1629.9423828125</v>
      </c>
      <c r="E954" s="7" cm="1">
        <f t="array" ref="E954">IFERROR(INDEX(Stock_DataSet!$G$2:$G$6186, MATCH(1, (Stock_DataSet!$B$2:$B$6186=$A954)*(Stock_DataSet!$A$2:$A$6186=E$1), 0)), "")</f>
        <v>1341.671875</v>
      </c>
      <c r="F954" s="7" cm="1">
        <f t="array" ref="F954">IFERROR(INDEX(Stock_DataSet!$G$2:$G$6186, MATCH(1, (Stock_DataSet!$B$2:$B$6186=$A954)*(Stock_DataSet!$A$2:$A$6186=F$1), 0)), "")</f>
        <v>2503.07641601562</v>
      </c>
    </row>
    <row r="955" spans="1:6" x14ac:dyDescent="0.25">
      <c r="A955" s="10">
        <v>45145</v>
      </c>
      <c r="B955" s="7" cm="1">
        <f t="array" ref="B955">IFERROR(INDEX(Stock_DataSet!$G$2:$G$6186, MATCH(1, (Stock_DataSet!$B$2:$B$6186=$A955)*(Stock_DataSet!$A$2:$A$6186=B$1), 0)), "")</f>
        <v>2506.45922851562</v>
      </c>
      <c r="C955" s="7" cm="1">
        <f t="array" ref="C955">IFERROR(INDEX(Stock_DataSet!$G$2:$G$6186, MATCH(1, (Stock_DataSet!$B$2:$B$6186=$A955)*(Stock_DataSet!$A$2:$A$6186=C$1), 0)), "")</f>
        <v>3434.05126953125</v>
      </c>
      <c r="D955" s="7" cm="1">
        <f t="array" ref="D955">IFERROR(INDEX(Stock_DataSet!$G$2:$G$6186, MATCH(1, (Stock_DataSet!$B$2:$B$6186=$A955)*(Stock_DataSet!$A$2:$A$6186=D$1), 0)), "")</f>
        <v>1629.00524902343</v>
      </c>
      <c r="E955" s="7" cm="1">
        <f t="array" ref="E955">IFERROR(INDEX(Stock_DataSet!$G$2:$G$6186, MATCH(1, (Stock_DataSet!$B$2:$B$6186=$A955)*(Stock_DataSet!$A$2:$A$6186=E$1), 0)), "")</f>
        <v>1355.93212890625</v>
      </c>
      <c r="F955" s="7" cm="1">
        <f t="array" ref="F955">IFERROR(INDEX(Stock_DataSet!$G$2:$G$6186, MATCH(1, (Stock_DataSet!$B$2:$B$6186=$A955)*(Stock_DataSet!$A$2:$A$6186=F$1), 0)), "")</f>
        <v>2525.88525390625</v>
      </c>
    </row>
    <row r="956" spans="1:6" x14ac:dyDescent="0.25">
      <c r="A956" s="10">
        <v>45146</v>
      </c>
      <c r="B956" s="7" cm="1">
        <f t="array" ref="B956">IFERROR(INDEX(Stock_DataSet!$G$2:$G$6186, MATCH(1, (Stock_DataSet!$B$2:$B$6186=$A956)*(Stock_DataSet!$A$2:$A$6186=B$1), 0)), "")</f>
        <v>2491.36376953125</v>
      </c>
      <c r="C956" s="7" cm="1">
        <f t="array" ref="C956">IFERROR(INDEX(Stock_DataSet!$G$2:$G$6186, MATCH(1, (Stock_DataSet!$B$2:$B$6186=$A956)*(Stock_DataSet!$A$2:$A$6186=C$1), 0)), "")</f>
        <v>3420.79443359375</v>
      </c>
      <c r="D956" s="7" cm="1">
        <f t="array" ref="D956">IFERROR(INDEX(Stock_DataSet!$G$2:$G$6186, MATCH(1, (Stock_DataSet!$B$2:$B$6186=$A956)*(Stock_DataSet!$A$2:$A$6186=D$1), 0)), "")</f>
        <v>1627.67346191406</v>
      </c>
      <c r="E956" s="7" cm="1">
        <f t="array" ref="E956">IFERROR(INDEX(Stock_DataSet!$G$2:$G$6186, MATCH(1, (Stock_DataSet!$B$2:$B$6186=$A956)*(Stock_DataSet!$A$2:$A$6186=E$1), 0)), "")</f>
        <v>1353.20654296875</v>
      </c>
      <c r="F956" s="7" cm="1">
        <f t="array" ref="F956">IFERROR(INDEX(Stock_DataSet!$G$2:$G$6186, MATCH(1, (Stock_DataSet!$B$2:$B$6186=$A956)*(Stock_DataSet!$A$2:$A$6186=F$1), 0)), "")</f>
        <v>2522.59204101562</v>
      </c>
    </row>
    <row r="957" spans="1:6" x14ac:dyDescent="0.25">
      <c r="A957" s="10">
        <v>45147</v>
      </c>
      <c r="B957" s="7" cm="1">
        <f t="array" ref="B957">IFERROR(INDEX(Stock_DataSet!$G$2:$G$6186, MATCH(1, (Stock_DataSet!$B$2:$B$6186=$A957)*(Stock_DataSet!$A$2:$A$6186=B$1), 0)), "")</f>
        <v>2507.7998046875</v>
      </c>
      <c r="C957" s="7" cm="1">
        <f t="array" ref="C957">IFERROR(INDEX(Stock_DataSet!$G$2:$G$6186, MATCH(1, (Stock_DataSet!$B$2:$B$6186=$A957)*(Stock_DataSet!$A$2:$A$6186=C$1), 0)), "")</f>
        <v>3412.81030273437</v>
      </c>
      <c r="D957" s="7" cm="1">
        <f t="array" ref="D957">IFERROR(INDEX(Stock_DataSet!$G$2:$G$6186, MATCH(1, (Stock_DataSet!$B$2:$B$6186=$A957)*(Stock_DataSet!$A$2:$A$6186=D$1), 0)), "")</f>
        <v>1628.26525878906</v>
      </c>
      <c r="E957" s="7" cm="1">
        <f t="array" ref="E957">IFERROR(INDEX(Stock_DataSet!$G$2:$G$6186, MATCH(1, (Stock_DataSet!$B$2:$B$6186=$A957)*(Stock_DataSet!$A$2:$A$6186=E$1), 0)), "")</f>
        <v>1357.29479980468</v>
      </c>
      <c r="F957" s="7" cm="1">
        <f t="array" ref="F957">IFERROR(INDEX(Stock_DataSet!$G$2:$G$6186, MATCH(1, (Stock_DataSet!$B$2:$B$6186=$A957)*(Stock_DataSet!$A$2:$A$6186=F$1), 0)), "")</f>
        <v>2509.171875</v>
      </c>
    </row>
    <row r="958" spans="1:6" x14ac:dyDescent="0.25">
      <c r="A958" s="10">
        <v>45148</v>
      </c>
      <c r="B958" s="7" cm="1">
        <f t="array" ref="B958">IFERROR(INDEX(Stock_DataSet!$G$2:$G$6186, MATCH(1, (Stock_DataSet!$B$2:$B$6186=$A958)*(Stock_DataSet!$A$2:$A$6186=B$1), 0)), "")</f>
        <v>2518.97241210937</v>
      </c>
      <c r="C958" s="7" cm="1">
        <f t="array" ref="C958">IFERROR(INDEX(Stock_DataSet!$G$2:$G$6186, MATCH(1, (Stock_DataSet!$B$2:$B$6186=$A958)*(Stock_DataSet!$A$2:$A$6186=C$1), 0)), "")</f>
        <v>3392.70336914062</v>
      </c>
      <c r="D958" s="7" cm="1">
        <f t="array" ref="D958">IFERROR(INDEX(Stock_DataSet!$G$2:$G$6186, MATCH(1, (Stock_DataSet!$B$2:$B$6186=$A958)*(Stock_DataSet!$A$2:$A$6186=D$1), 0)), "")</f>
        <v>1613.81262207031</v>
      </c>
      <c r="E958" s="7" cm="1">
        <f t="array" ref="E958">IFERROR(INDEX(Stock_DataSet!$G$2:$G$6186, MATCH(1, (Stock_DataSet!$B$2:$B$6186=$A958)*(Stock_DataSet!$A$2:$A$6186=E$1), 0)), "")</f>
        <v>1352.1357421875</v>
      </c>
      <c r="F958" s="7" cm="1">
        <f t="array" ref="F958">IFERROR(INDEX(Stock_DataSet!$G$2:$G$6186, MATCH(1, (Stock_DataSet!$B$2:$B$6186=$A958)*(Stock_DataSet!$A$2:$A$6186=F$1), 0)), "")</f>
        <v>2493.93334960937</v>
      </c>
    </row>
    <row r="959" spans="1:6" x14ac:dyDescent="0.25">
      <c r="A959" s="10">
        <v>45149</v>
      </c>
      <c r="B959" s="7" cm="1">
        <f t="array" ref="B959">IFERROR(INDEX(Stock_DataSet!$G$2:$G$6186, MATCH(1, (Stock_DataSet!$B$2:$B$6186=$A959)*(Stock_DataSet!$A$2:$A$6186=B$1), 0)), "")</f>
        <v>2529.59838867187</v>
      </c>
      <c r="C959" s="7" cm="1">
        <f t="array" ref="C959">IFERROR(INDEX(Stock_DataSet!$G$2:$G$6186, MATCH(1, (Stock_DataSet!$B$2:$B$6186=$A959)*(Stock_DataSet!$A$2:$A$6186=C$1), 0)), "")</f>
        <v>3399.30688476562</v>
      </c>
      <c r="D959" s="7" cm="1">
        <f t="array" ref="D959">IFERROR(INDEX(Stock_DataSet!$G$2:$G$6186, MATCH(1, (Stock_DataSet!$B$2:$B$6186=$A959)*(Stock_DataSet!$A$2:$A$6186=D$1), 0)), "")</f>
        <v>1596.99243164062</v>
      </c>
      <c r="E959" s="7" cm="1">
        <f t="array" ref="E959">IFERROR(INDEX(Stock_DataSet!$G$2:$G$6186, MATCH(1, (Stock_DataSet!$B$2:$B$6186=$A959)*(Stock_DataSet!$A$2:$A$6186=E$1), 0)), "")</f>
        <v>1335.34484863281</v>
      </c>
      <c r="F959" s="7" cm="1">
        <f t="array" ref="F959">IFERROR(INDEX(Stock_DataSet!$G$2:$G$6186, MATCH(1, (Stock_DataSet!$B$2:$B$6186=$A959)*(Stock_DataSet!$A$2:$A$6186=F$1), 0)), "")</f>
        <v>2459.62182617187</v>
      </c>
    </row>
    <row r="960" spans="1:6" x14ac:dyDescent="0.25">
      <c r="A960" s="10">
        <v>45152</v>
      </c>
      <c r="B960" s="7" cm="1">
        <f t="array" ref="B960">IFERROR(INDEX(Stock_DataSet!$G$2:$G$6186, MATCH(1, (Stock_DataSet!$B$2:$B$6186=$A960)*(Stock_DataSet!$A$2:$A$6186=B$1), 0)), "")</f>
        <v>2559.4912109375</v>
      </c>
      <c r="C960" s="7" cm="1">
        <f t="array" ref="C960">IFERROR(INDEX(Stock_DataSet!$G$2:$G$6186, MATCH(1, (Stock_DataSet!$B$2:$B$6186=$A960)*(Stock_DataSet!$A$2:$A$6186=C$1), 0)), "")</f>
        <v>3400.34204101562</v>
      </c>
      <c r="D960" s="7" cm="1">
        <f t="array" ref="D960">IFERROR(INDEX(Stock_DataSet!$G$2:$G$6186, MATCH(1, (Stock_DataSet!$B$2:$B$6186=$A960)*(Stock_DataSet!$A$2:$A$6186=D$1), 0)), "")</f>
        <v>1589.19885253906</v>
      </c>
      <c r="E960" s="7" cm="1">
        <f t="array" ref="E960">IFERROR(INDEX(Stock_DataSet!$G$2:$G$6186, MATCH(1, (Stock_DataSet!$B$2:$B$6186=$A960)*(Stock_DataSet!$A$2:$A$6186=E$1), 0)), "")</f>
        <v>1356.46752929687</v>
      </c>
      <c r="F960" s="7" cm="1">
        <f t="array" ref="F960">IFERROR(INDEX(Stock_DataSet!$G$2:$G$6186, MATCH(1, (Stock_DataSet!$B$2:$B$6186=$A960)*(Stock_DataSet!$A$2:$A$6186=F$1), 0)), "")</f>
        <v>2490.39404296875</v>
      </c>
    </row>
    <row r="961" spans="1:6" x14ac:dyDescent="0.25">
      <c r="A961" s="10">
        <v>45154</v>
      </c>
      <c r="B961" s="7" cm="1">
        <f t="array" ref="B961">IFERROR(INDEX(Stock_DataSet!$G$2:$G$6186, MATCH(1, (Stock_DataSet!$B$2:$B$6186=$A961)*(Stock_DataSet!$A$2:$A$6186=B$1), 0)), "")</f>
        <v>2557.40576171875</v>
      </c>
      <c r="C961" s="7" cm="1">
        <f t="array" ref="C961">IFERROR(INDEX(Stock_DataSet!$G$2:$G$6186, MATCH(1, (Stock_DataSet!$B$2:$B$6186=$A961)*(Stock_DataSet!$A$2:$A$6186=C$1), 0)), "")</f>
        <v>3408.76928710937</v>
      </c>
      <c r="D961" s="7" cm="1">
        <f t="array" ref="D961">IFERROR(INDEX(Stock_DataSet!$G$2:$G$6186, MATCH(1, (Stock_DataSet!$B$2:$B$6186=$A961)*(Stock_DataSet!$A$2:$A$6186=D$1), 0)), "")</f>
        <v>1584.56201171875</v>
      </c>
      <c r="E961" s="7" cm="1">
        <f t="array" ref="E961">IFERROR(INDEX(Stock_DataSet!$G$2:$G$6186, MATCH(1, (Stock_DataSet!$B$2:$B$6186=$A961)*(Stock_DataSet!$A$2:$A$6186=E$1), 0)), "")</f>
        <v>1380.75354003906</v>
      </c>
      <c r="F961" s="7" cm="1">
        <f t="array" ref="F961">IFERROR(INDEX(Stock_DataSet!$G$2:$G$6186, MATCH(1, (Stock_DataSet!$B$2:$B$6186=$A961)*(Stock_DataSet!$A$2:$A$6186=F$1), 0)), "")</f>
        <v>2509.56518554687</v>
      </c>
    </row>
    <row r="962" spans="1:6" x14ac:dyDescent="0.25">
      <c r="A962" s="10">
        <v>45155</v>
      </c>
      <c r="B962" s="7" cm="1">
        <f t="array" ref="B962">IFERROR(INDEX(Stock_DataSet!$G$2:$G$6186, MATCH(1, (Stock_DataSet!$B$2:$B$6186=$A962)*(Stock_DataSet!$A$2:$A$6186=B$1), 0)), "")</f>
        <v>2520.51147460937</v>
      </c>
      <c r="C962" s="7" cm="1">
        <f t="array" ref="C962">IFERROR(INDEX(Stock_DataSet!$G$2:$G$6186, MATCH(1, (Stock_DataSet!$B$2:$B$6186=$A962)*(Stock_DataSet!$A$2:$A$6186=C$1), 0)), "")</f>
        <v>3386.4443359375</v>
      </c>
      <c r="D962" s="7" cm="1">
        <f t="array" ref="D962">IFERROR(INDEX(Stock_DataSet!$G$2:$G$6186, MATCH(1, (Stock_DataSet!$B$2:$B$6186=$A962)*(Stock_DataSet!$A$2:$A$6186=D$1), 0)), "")</f>
        <v>1575.78210449218</v>
      </c>
      <c r="E962" s="7" cm="1">
        <f t="array" ref="E962">IFERROR(INDEX(Stock_DataSet!$G$2:$G$6186, MATCH(1, (Stock_DataSet!$B$2:$B$6186=$A962)*(Stock_DataSet!$A$2:$A$6186=E$1), 0)), "")</f>
        <v>1373.98852539062</v>
      </c>
      <c r="F962" s="7" cm="1">
        <f t="array" ref="F962">IFERROR(INDEX(Stock_DataSet!$G$2:$G$6186, MATCH(1, (Stock_DataSet!$B$2:$B$6186=$A962)*(Stock_DataSet!$A$2:$A$6186=F$1), 0)), "")</f>
        <v>2500.37280273437</v>
      </c>
    </row>
    <row r="963" spans="1:6" x14ac:dyDescent="0.25">
      <c r="A963" s="10">
        <v>45156</v>
      </c>
      <c r="B963" s="7" cm="1">
        <f t="array" ref="B963">IFERROR(INDEX(Stock_DataSet!$G$2:$G$6186, MATCH(1, (Stock_DataSet!$B$2:$B$6186=$A963)*(Stock_DataSet!$A$2:$A$6186=B$1), 0)), "")</f>
        <v>2539.18212890625</v>
      </c>
      <c r="C963" s="7" cm="1">
        <f t="array" ref="C963">IFERROR(INDEX(Stock_DataSet!$G$2:$G$6186, MATCH(1, (Stock_DataSet!$B$2:$B$6186=$A963)*(Stock_DataSet!$A$2:$A$6186=C$1), 0)), "")</f>
        <v>3318.77954101562</v>
      </c>
      <c r="D963" s="7" cm="1">
        <f t="array" ref="D963">IFERROR(INDEX(Stock_DataSet!$G$2:$G$6186, MATCH(1, (Stock_DataSet!$B$2:$B$6186=$A963)*(Stock_DataSet!$A$2:$A$6186=D$1), 0)), "")</f>
        <v>1569.32019042968</v>
      </c>
      <c r="E963" s="7" cm="1">
        <f t="array" ref="E963">IFERROR(INDEX(Stock_DataSet!$G$2:$G$6186, MATCH(1, (Stock_DataSet!$B$2:$B$6186=$A963)*(Stock_DataSet!$A$2:$A$6186=E$1), 0)), "")</f>
        <v>1351.84387207031</v>
      </c>
      <c r="F963" s="7" cm="1">
        <f t="array" ref="F963">IFERROR(INDEX(Stock_DataSet!$G$2:$G$6186, MATCH(1, (Stock_DataSet!$B$2:$B$6186=$A963)*(Stock_DataSet!$A$2:$A$6186=F$1), 0)), "")</f>
        <v>2511.67895507812</v>
      </c>
    </row>
    <row r="964" spans="1:6" x14ac:dyDescent="0.25">
      <c r="A964" s="10">
        <v>45159</v>
      </c>
      <c r="B964" s="7" cm="1">
        <f t="array" ref="B964">IFERROR(INDEX(Stock_DataSet!$G$2:$G$6186, MATCH(1, (Stock_DataSet!$B$2:$B$6186=$A964)*(Stock_DataSet!$A$2:$A$6186=B$1), 0)), "")</f>
        <v>2511.47607421875</v>
      </c>
      <c r="C964" s="7" cm="1">
        <f t="array" ref="C964">IFERROR(INDEX(Stock_DataSet!$G$2:$G$6186, MATCH(1, (Stock_DataSet!$B$2:$B$6186=$A964)*(Stock_DataSet!$A$2:$A$6186=C$1), 0)), "")</f>
        <v>3352.83349609375</v>
      </c>
      <c r="D964" s="7" cm="1">
        <f t="array" ref="D964">IFERROR(INDEX(Stock_DataSet!$G$2:$G$6186, MATCH(1, (Stock_DataSet!$B$2:$B$6186=$A964)*(Stock_DataSet!$A$2:$A$6186=D$1), 0)), "")</f>
        <v>1568.08703613281</v>
      </c>
      <c r="E964" s="7" cm="1">
        <f t="array" ref="E964">IFERROR(INDEX(Stock_DataSet!$G$2:$G$6186, MATCH(1, (Stock_DataSet!$B$2:$B$6186=$A964)*(Stock_DataSet!$A$2:$A$6186=E$1), 0)), "")</f>
        <v>1368.00219726562</v>
      </c>
      <c r="F964" s="7" cm="1">
        <f t="array" ref="F964">IFERROR(INDEX(Stock_DataSet!$G$2:$G$6186, MATCH(1, (Stock_DataSet!$B$2:$B$6186=$A964)*(Stock_DataSet!$A$2:$A$6186=F$1), 0)), "")</f>
        <v>2519.5439453125</v>
      </c>
    </row>
    <row r="965" spans="1:6" x14ac:dyDescent="0.25">
      <c r="A965" s="10">
        <v>45160</v>
      </c>
      <c r="B965" s="7" cm="1">
        <f t="array" ref="B965">IFERROR(INDEX(Stock_DataSet!$G$2:$G$6186, MATCH(1, (Stock_DataSet!$B$2:$B$6186=$A965)*(Stock_DataSet!$A$2:$A$6186=B$1), 0)), "")</f>
        <v>2510.8779296875</v>
      </c>
      <c r="C965" s="7" cm="1">
        <f t="array" ref="C965">IFERROR(INDEX(Stock_DataSet!$G$2:$G$6186, MATCH(1, (Stock_DataSet!$B$2:$B$6186=$A965)*(Stock_DataSet!$A$2:$A$6186=C$1), 0)), "")</f>
        <v>3333.61328125</v>
      </c>
      <c r="D965" s="7" cm="1">
        <f t="array" ref="D965">IFERROR(INDEX(Stock_DataSet!$G$2:$G$6186, MATCH(1, (Stock_DataSet!$B$2:$B$6186=$A965)*(Stock_DataSet!$A$2:$A$6186=D$1), 0)), "")</f>
        <v>1561.37866210937</v>
      </c>
      <c r="E965" s="7" cm="1">
        <f t="array" ref="E965">IFERROR(INDEX(Stock_DataSet!$G$2:$G$6186, MATCH(1, (Stock_DataSet!$B$2:$B$6186=$A965)*(Stock_DataSet!$A$2:$A$6186=E$1), 0)), "")</f>
        <v>1366.39599609375</v>
      </c>
      <c r="F965" s="7" cm="1">
        <f t="array" ref="F965">IFERROR(INDEX(Stock_DataSet!$G$2:$G$6186, MATCH(1, (Stock_DataSet!$B$2:$B$6186=$A965)*(Stock_DataSet!$A$2:$A$6186=F$1), 0)), "")</f>
        <v>2522.54272460937</v>
      </c>
    </row>
    <row r="966" spans="1:6" x14ac:dyDescent="0.25">
      <c r="A966" s="10">
        <v>45161</v>
      </c>
      <c r="B966" s="7" cm="1">
        <f t="array" ref="B966">IFERROR(INDEX(Stock_DataSet!$G$2:$G$6186, MATCH(1, (Stock_DataSet!$B$2:$B$6186=$A966)*(Stock_DataSet!$A$2:$A$6186=B$1), 0)), "")</f>
        <v>2513.66870117187</v>
      </c>
      <c r="C966" s="7" cm="1">
        <f t="array" ref="C966">IFERROR(INDEX(Stock_DataSet!$G$2:$G$6186, MATCH(1, (Stock_DataSet!$B$2:$B$6186=$A966)*(Stock_DataSet!$A$2:$A$6186=C$1), 0)), "")</f>
        <v>3349.482421875</v>
      </c>
      <c r="D966" s="7" cm="1">
        <f t="array" ref="D966">IFERROR(INDEX(Stock_DataSet!$G$2:$G$6186, MATCH(1, (Stock_DataSet!$B$2:$B$6186=$A966)*(Stock_DataSet!$A$2:$A$6186=D$1), 0)), "")</f>
        <v>1565.22607421875</v>
      </c>
      <c r="E966" s="7" cm="1">
        <f t="array" ref="E966">IFERROR(INDEX(Stock_DataSet!$G$2:$G$6186, MATCH(1, (Stock_DataSet!$B$2:$B$6186=$A966)*(Stock_DataSet!$A$2:$A$6186=E$1), 0)), "")</f>
        <v>1370.48425292968</v>
      </c>
      <c r="F966" s="7" cm="1">
        <f t="array" ref="F966">IFERROR(INDEX(Stock_DataSet!$G$2:$G$6186, MATCH(1, (Stock_DataSet!$B$2:$B$6186=$A966)*(Stock_DataSet!$A$2:$A$6186=F$1), 0)), "")</f>
        <v>2530.65380859375</v>
      </c>
    </row>
    <row r="967" spans="1:6" x14ac:dyDescent="0.25">
      <c r="A967" s="10">
        <v>45162</v>
      </c>
      <c r="B967" s="7" cm="1">
        <f t="array" ref="B967">IFERROR(INDEX(Stock_DataSet!$G$2:$G$6186, MATCH(1, (Stock_DataSet!$B$2:$B$6186=$A967)*(Stock_DataSet!$A$2:$A$6186=B$1), 0)), "")</f>
        <v>2471.412109375</v>
      </c>
      <c r="C967" s="7" cm="1">
        <f t="array" ref="C967">IFERROR(INDEX(Stock_DataSet!$G$2:$G$6186, MATCH(1, (Stock_DataSet!$B$2:$B$6186=$A967)*(Stock_DataSet!$A$2:$A$6186=C$1), 0)), "")</f>
        <v>3339.13305664062</v>
      </c>
      <c r="D967" s="7" cm="1">
        <f t="array" ref="D967">IFERROR(INDEX(Stock_DataSet!$G$2:$G$6186, MATCH(1, (Stock_DataSet!$B$2:$B$6186=$A967)*(Stock_DataSet!$A$2:$A$6186=D$1), 0)), "")</f>
        <v>1558.02453613281</v>
      </c>
      <c r="E967" s="7" cm="1">
        <f t="array" ref="E967">IFERROR(INDEX(Stock_DataSet!$G$2:$G$6186, MATCH(1, (Stock_DataSet!$B$2:$B$6186=$A967)*(Stock_DataSet!$A$2:$A$6186=E$1), 0)), "")</f>
        <v>1385.7177734375</v>
      </c>
      <c r="F967" s="7" cm="1">
        <f t="array" ref="F967">IFERROR(INDEX(Stock_DataSet!$G$2:$G$6186, MATCH(1, (Stock_DataSet!$B$2:$B$6186=$A967)*(Stock_DataSet!$A$2:$A$6186=F$1), 0)), "")</f>
        <v>2537.73217773437</v>
      </c>
    </row>
    <row r="968" spans="1:6" x14ac:dyDescent="0.25">
      <c r="A968" s="10">
        <v>45163</v>
      </c>
      <c r="B968" s="7" cm="1">
        <f t="array" ref="B968">IFERROR(INDEX(Stock_DataSet!$G$2:$G$6186, MATCH(1, (Stock_DataSet!$B$2:$B$6186=$A968)*(Stock_DataSet!$A$2:$A$6186=B$1), 0)), "")</f>
        <v>2460.0009765625</v>
      </c>
      <c r="C968" s="7" cm="1">
        <f t="array" ref="C968">IFERROR(INDEX(Stock_DataSet!$G$2:$G$6186, MATCH(1, (Stock_DataSet!$B$2:$B$6186=$A968)*(Stock_DataSet!$A$2:$A$6186=C$1), 0)), "")</f>
        <v>3332.77563476562</v>
      </c>
      <c r="D968" s="7" cm="1">
        <f t="array" ref="D968">IFERROR(INDEX(Stock_DataSet!$G$2:$G$6186, MATCH(1, (Stock_DataSet!$B$2:$B$6186=$A968)*(Stock_DataSet!$A$2:$A$6186=D$1), 0)), "")</f>
        <v>1540.46423339843</v>
      </c>
      <c r="E968" s="7" cm="1">
        <f t="array" ref="E968">IFERROR(INDEX(Stock_DataSet!$G$2:$G$6186, MATCH(1, (Stock_DataSet!$B$2:$B$6186=$A968)*(Stock_DataSet!$A$2:$A$6186=E$1), 0)), "")</f>
        <v>1382.31091308593</v>
      </c>
      <c r="F968" s="7" cm="1">
        <f t="array" ref="F968">IFERROR(INDEX(Stock_DataSet!$G$2:$G$6186, MATCH(1, (Stock_DataSet!$B$2:$B$6186=$A968)*(Stock_DataSet!$A$2:$A$6186=F$1), 0)), "")</f>
        <v>2520.33081054687</v>
      </c>
    </row>
    <row r="969" spans="1:6" x14ac:dyDescent="0.25">
      <c r="A969" s="10">
        <v>45166</v>
      </c>
      <c r="B969" s="7" cm="1">
        <f t="array" ref="B969">IFERROR(INDEX(Stock_DataSet!$G$2:$G$6186, MATCH(1, (Stock_DataSet!$B$2:$B$6186=$A969)*(Stock_DataSet!$A$2:$A$6186=B$1), 0)), "")</f>
        <v>2435.48388671875</v>
      </c>
      <c r="C969" s="7" cm="1">
        <f t="array" ref="C969">IFERROR(INDEX(Stock_DataSet!$G$2:$G$6186, MATCH(1, (Stock_DataSet!$B$2:$B$6186=$A969)*(Stock_DataSet!$A$2:$A$6186=C$1), 0)), "")</f>
        <v>3327.10815429687</v>
      </c>
      <c r="D969" s="7" cm="1">
        <f t="array" ref="D969">IFERROR(INDEX(Stock_DataSet!$G$2:$G$6186, MATCH(1, (Stock_DataSet!$B$2:$B$6186=$A969)*(Stock_DataSet!$A$2:$A$6186=D$1), 0)), "")</f>
        <v>1556.49536132812</v>
      </c>
      <c r="E969" s="7" cm="1">
        <f t="array" ref="E969">IFERROR(INDEX(Stock_DataSet!$G$2:$G$6186, MATCH(1, (Stock_DataSet!$B$2:$B$6186=$A969)*(Stock_DataSet!$A$2:$A$6186=E$1), 0)), "")</f>
        <v>1377.97937011718</v>
      </c>
      <c r="F969" s="7" cm="1">
        <f t="array" ref="F969">IFERROR(INDEX(Stock_DataSet!$G$2:$G$6186, MATCH(1, (Stock_DataSet!$B$2:$B$6186=$A969)*(Stock_DataSet!$A$2:$A$6186=F$1), 0)), "")</f>
        <v>2512.61303710937</v>
      </c>
    </row>
    <row r="970" spans="1:6" x14ac:dyDescent="0.25">
      <c r="A970" s="10">
        <v>45167</v>
      </c>
      <c r="B970" s="7" cm="1">
        <f t="array" ref="B970">IFERROR(INDEX(Stock_DataSet!$G$2:$G$6186, MATCH(1, (Stock_DataSet!$B$2:$B$6186=$A970)*(Stock_DataSet!$A$2:$A$6186=B$1), 0)), "")</f>
        <v>2412.16333007812</v>
      </c>
      <c r="C970" s="7" cm="1">
        <f t="array" ref="C970">IFERROR(INDEX(Stock_DataSet!$G$2:$G$6186, MATCH(1, (Stock_DataSet!$B$2:$B$6186=$A970)*(Stock_DataSet!$A$2:$A$6186=C$1), 0)), "")</f>
        <v>3327.69946289062</v>
      </c>
      <c r="D970" s="7" cm="1">
        <f t="array" ref="D970">IFERROR(INDEX(Stock_DataSet!$G$2:$G$6186, MATCH(1, (Stock_DataSet!$B$2:$B$6186=$A970)*(Stock_DataSet!$A$2:$A$6186=D$1), 0)), "")</f>
        <v>1568.87634277343</v>
      </c>
      <c r="E970" s="7" cm="1">
        <f t="array" ref="E970">IFERROR(INDEX(Stock_DataSet!$G$2:$G$6186, MATCH(1, (Stock_DataSet!$B$2:$B$6186=$A970)*(Stock_DataSet!$A$2:$A$6186=E$1), 0)), "")</f>
        <v>1379.92614746093</v>
      </c>
      <c r="F970" s="7" cm="1">
        <f t="array" ref="F970">IFERROR(INDEX(Stock_DataSet!$G$2:$G$6186, MATCH(1, (Stock_DataSet!$B$2:$B$6186=$A970)*(Stock_DataSet!$A$2:$A$6186=F$1), 0)), "")</f>
        <v>2483.56103515625</v>
      </c>
    </row>
    <row r="971" spans="1:6" x14ac:dyDescent="0.25">
      <c r="A971" s="10">
        <v>45168</v>
      </c>
      <c r="B971" s="7" cm="1">
        <f t="array" ref="B971">IFERROR(INDEX(Stock_DataSet!$G$2:$G$6186, MATCH(1, (Stock_DataSet!$B$2:$B$6186=$A971)*(Stock_DataSet!$A$2:$A$6186=B$1), 0)), "")</f>
        <v>2409.87109375</v>
      </c>
      <c r="C971" s="7" cm="1">
        <f t="array" ref="C971">IFERROR(INDEX(Stock_DataSet!$G$2:$G$6186, MATCH(1, (Stock_DataSet!$B$2:$B$6186=$A971)*(Stock_DataSet!$A$2:$A$6186=C$1), 0)), "")</f>
        <v>3342.287109375</v>
      </c>
      <c r="D971" s="7" cm="1">
        <f t="array" ref="D971">IFERROR(INDEX(Stock_DataSet!$G$2:$G$6186, MATCH(1, (Stock_DataSet!$B$2:$B$6186=$A971)*(Stock_DataSet!$A$2:$A$6186=D$1), 0)), "")</f>
        <v>1557.43249511718</v>
      </c>
      <c r="E971" s="7" cm="1">
        <f t="array" ref="E971">IFERROR(INDEX(Stock_DataSet!$G$2:$G$6186, MATCH(1, (Stock_DataSet!$B$2:$B$6186=$A971)*(Stock_DataSet!$A$2:$A$6186=E$1), 0)), "")</f>
        <v>1396.96044921875</v>
      </c>
      <c r="F971" s="7" cm="1">
        <f t="array" ref="F971">IFERROR(INDEX(Stock_DataSet!$G$2:$G$6186, MATCH(1, (Stock_DataSet!$B$2:$B$6186=$A971)*(Stock_DataSet!$A$2:$A$6186=F$1), 0)), "")</f>
        <v>2489.26318359375</v>
      </c>
    </row>
    <row r="972" spans="1:6" x14ac:dyDescent="0.25">
      <c r="A972" s="10">
        <v>45169</v>
      </c>
      <c r="B972" s="7" cm="1">
        <f t="array" ref="B972">IFERROR(INDEX(Stock_DataSet!$G$2:$G$6186, MATCH(1, (Stock_DataSet!$B$2:$B$6186=$A972)*(Stock_DataSet!$A$2:$A$6186=B$1), 0)), "")</f>
        <v>2398.8583984375</v>
      </c>
      <c r="C972" s="7" cm="1">
        <f t="array" ref="C972">IFERROR(INDEX(Stock_DataSet!$G$2:$G$6186, MATCH(1, (Stock_DataSet!$B$2:$B$6186=$A972)*(Stock_DataSet!$A$2:$A$6186=C$1), 0)), "")</f>
        <v>3308.62744140625</v>
      </c>
      <c r="D972" s="7" cm="1">
        <f t="array" ref="D972">IFERROR(INDEX(Stock_DataSet!$G$2:$G$6186, MATCH(1, (Stock_DataSet!$B$2:$B$6186=$A972)*(Stock_DataSet!$A$2:$A$6186=D$1), 0)), "")</f>
        <v>1550.28015136718</v>
      </c>
      <c r="E972" s="7" cm="1">
        <f t="array" ref="E972">IFERROR(INDEX(Stock_DataSet!$G$2:$G$6186, MATCH(1, (Stock_DataSet!$B$2:$B$6186=$A972)*(Stock_DataSet!$A$2:$A$6186=E$1), 0)), "")</f>
        <v>1397.25231933593</v>
      </c>
      <c r="F972" s="7" cm="1">
        <f t="array" ref="F972">IFERROR(INDEX(Stock_DataSet!$G$2:$G$6186, MATCH(1, (Stock_DataSet!$B$2:$B$6186=$A972)*(Stock_DataSet!$A$2:$A$6186=F$1), 0)), "")</f>
        <v>2462.81713867187</v>
      </c>
    </row>
    <row r="973" spans="1:6" x14ac:dyDescent="0.25">
      <c r="A973" s="10">
        <v>45170</v>
      </c>
      <c r="B973" s="7" cm="1">
        <f t="array" ref="B973">IFERROR(INDEX(Stock_DataSet!$G$2:$G$6186, MATCH(1, (Stock_DataSet!$B$2:$B$6186=$A973)*(Stock_DataSet!$A$2:$A$6186=B$1), 0)), "")</f>
        <v>2404.48901367187</v>
      </c>
      <c r="C973" s="7" cm="1">
        <f t="array" ref="C973">IFERROR(INDEX(Stock_DataSet!$G$2:$G$6186, MATCH(1, (Stock_DataSet!$B$2:$B$6186=$A973)*(Stock_DataSet!$A$2:$A$6186=C$1), 0)), "")</f>
        <v>3330.70581054687</v>
      </c>
      <c r="D973" s="7" cm="1">
        <f t="array" ref="D973">IFERROR(INDEX(Stock_DataSet!$G$2:$G$6186, MATCH(1, (Stock_DataSet!$B$2:$B$6186=$A973)*(Stock_DataSet!$A$2:$A$6186=D$1), 0)), "")</f>
        <v>1553.48645019531</v>
      </c>
      <c r="E973" s="7" cm="1">
        <f t="array" ref="E973">IFERROR(INDEX(Stock_DataSet!$G$2:$G$6186, MATCH(1, (Stock_DataSet!$B$2:$B$6186=$A973)*(Stock_DataSet!$A$2:$A$6186=E$1), 0)), "")</f>
        <v>1405.42883300781</v>
      </c>
      <c r="F973" s="7" cm="1">
        <f t="array" ref="F973">IFERROR(INDEX(Stock_DataSet!$G$2:$G$6186, MATCH(1, (Stock_DataSet!$B$2:$B$6186=$A973)*(Stock_DataSet!$A$2:$A$6186=F$1), 0)), "")</f>
        <v>2462.57104492187</v>
      </c>
    </row>
    <row r="974" spans="1:6" x14ac:dyDescent="0.25">
      <c r="A974" s="10">
        <v>45173</v>
      </c>
      <c r="B974" s="7" cm="1">
        <f t="array" ref="B974">IFERROR(INDEX(Stock_DataSet!$G$2:$G$6186, MATCH(1, (Stock_DataSet!$B$2:$B$6186=$A974)*(Stock_DataSet!$A$2:$A$6186=B$1), 0)), "")</f>
        <v>2402.54565429687</v>
      </c>
      <c r="C974" s="7" cm="1">
        <f t="array" ref="C974">IFERROR(INDEX(Stock_DataSet!$G$2:$G$6186, MATCH(1, (Stock_DataSet!$B$2:$B$6186=$A974)*(Stock_DataSet!$A$2:$A$6186=C$1), 0)), "")</f>
        <v>3369.44189453125</v>
      </c>
      <c r="D974" s="7" cm="1">
        <f t="array" ref="D974">IFERROR(INDEX(Stock_DataSet!$G$2:$G$6186, MATCH(1, (Stock_DataSet!$B$2:$B$6186=$A974)*(Stock_DataSet!$A$2:$A$6186=D$1), 0)), "")</f>
        <v>1563.20385742187</v>
      </c>
      <c r="E974" s="7" cm="1">
        <f t="array" ref="E974">IFERROR(INDEX(Stock_DataSet!$G$2:$G$6186, MATCH(1, (Stock_DataSet!$B$2:$B$6186=$A974)*(Stock_DataSet!$A$2:$A$6186=E$1), 0)), "")</f>
        <v>1426.11340332031</v>
      </c>
      <c r="F974" s="7" cm="1">
        <f t="array" ref="F974">IFERROR(INDEX(Stock_DataSet!$G$2:$G$6186, MATCH(1, (Stock_DataSet!$B$2:$B$6186=$A974)*(Stock_DataSet!$A$2:$A$6186=F$1), 0)), "")</f>
        <v>2459.22827148437</v>
      </c>
    </row>
    <row r="975" spans="1:6" x14ac:dyDescent="0.25">
      <c r="A975" s="10">
        <v>45174</v>
      </c>
      <c r="B975" s="7" cm="1">
        <f t="array" ref="B975">IFERROR(INDEX(Stock_DataSet!$G$2:$G$6186, MATCH(1, (Stock_DataSet!$B$2:$B$6186=$A975)*(Stock_DataSet!$A$2:$A$6186=B$1), 0)), "")</f>
        <v>2415.40234375</v>
      </c>
      <c r="C975" s="7" cm="1">
        <f t="array" ref="C975">IFERROR(INDEX(Stock_DataSet!$G$2:$G$6186, MATCH(1, (Stock_DataSet!$B$2:$B$6186=$A975)*(Stock_DataSet!$A$2:$A$6186=C$1), 0)), "")</f>
        <v>3380.13598632812</v>
      </c>
      <c r="D975" s="7" cm="1">
        <f t="array" ref="D975">IFERROR(INDEX(Stock_DataSet!$G$2:$G$6186, MATCH(1, (Stock_DataSet!$B$2:$B$6186=$A975)*(Stock_DataSet!$A$2:$A$6186=D$1), 0)), "")</f>
        <v>1553.68383789062</v>
      </c>
      <c r="E975" s="7" cm="1">
        <f t="array" ref="E975">IFERROR(INDEX(Stock_DataSet!$G$2:$G$6186, MATCH(1, (Stock_DataSet!$B$2:$B$6186=$A975)*(Stock_DataSet!$A$2:$A$6186=E$1), 0)), "")</f>
        <v>1439.54626464843</v>
      </c>
      <c r="F975" s="7" cm="1">
        <f t="array" ref="F975">IFERROR(INDEX(Stock_DataSet!$G$2:$G$6186, MATCH(1, (Stock_DataSet!$B$2:$B$6186=$A975)*(Stock_DataSet!$A$2:$A$6186=F$1), 0)), "")</f>
        <v>2464.78295898437</v>
      </c>
    </row>
    <row r="976" spans="1:6" x14ac:dyDescent="0.25">
      <c r="A976" s="10">
        <v>45175</v>
      </c>
      <c r="B976" s="7" cm="1">
        <f t="array" ref="B976">IFERROR(INDEX(Stock_DataSet!$G$2:$G$6186, MATCH(1, (Stock_DataSet!$B$2:$B$6186=$A976)*(Stock_DataSet!$A$2:$A$6186=B$1), 0)), "")</f>
        <v>2420.48486328125</v>
      </c>
      <c r="C976" s="7" cm="1">
        <f t="array" ref="C976">IFERROR(INDEX(Stock_DataSet!$G$2:$G$6186, MATCH(1, (Stock_DataSet!$B$2:$B$6186=$A976)*(Stock_DataSet!$A$2:$A$6186=C$1), 0)), "")</f>
        <v>3380.67797851562</v>
      </c>
      <c r="D976" s="7" cm="1">
        <f t="array" ref="D976">IFERROR(INDEX(Stock_DataSet!$G$2:$G$6186, MATCH(1, (Stock_DataSet!$B$2:$B$6186=$A976)*(Stock_DataSet!$A$2:$A$6186=D$1), 0)), "")</f>
        <v>1574.00622558593</v>
      </c>
      <c r="E976" s="7" cm="1">
        <f t="array" ref="E976">IFERROR(INDEX(Stock_DataSet!$G$2:$G$6186, MATCH(1, (Stock_DataSet!$B$2:$B$6186=$A976)*(Stock_DataSet!$A$2:$A$6186=E$1), 0)), "")</f>
        <v>1438.134765625</v>
      </c>
      <c r="F976" s="7" cm="1">
        <f t="array" ref="F976">IFERROR(INDEX(Stock_DataSet!$G$2:$G$6186, MATCH(1, (Stock_DataSet!$B$2:$B$6186=$A976)*(Stock_DataSet!$A$2:$A$6186=F$1), 0)), "")</f>
        <v>2480.95581054687</v>
      </c>
    </row>
    <row r="977" spans="1:6" x14ac:dyDescent="0.25">
      <c r="A977" s="10">
        <v>45176</v>
      </c>
      <c r="B977" s="7" cm="1">
        <f t="array" ref="B977">IFERROR(INDEX(Stock_DataSet!$G$2:$G$6186, MATCH(1, (Stock_DataSet!$B$2:$B$6186=$A977)*(Stock_DataSet!$A$2:$A$6186=B$1), 0)), "")</f>
        <v>2423.77368164062</v>
      </c>
      <c r="C977" s="7" cm="1">
        <f t="array" ref="C977">IFERROR(INDEX(Stock_DataSet!$G$2:$G$6186, MATCH(1, (Stock_DataSet!$B$2:$B$6186=$A977)*(Stock_DataSet!$A$2:$A$6186=C$1), 0)), "")</f>
        <v>3405.66430664062</v>
      </c>
      <c r="D977" s="7" cm="1">
        <f t="array" ref="D977">IFERROR(INDEX(Stock_DataSet!$G$2:$G$6186, MATCH(1, (Stock_DataSet!$B$2:$B$6186=$A977)*(Stock_DataSet!$A$2:$A$6186=D$1), 0)), "")</f>
        <v>1589.1494140625</v>
      </c>
      <c r="E977" s="7" cm="1">
        <f t="array" ref="E977">IFERROR(INDEX(Stock_DataSet!$G$2:$G$6186, MATCH(1, (Stock_DataSet!$B$2:$B$6186=$A977)*(Stock_DataSet!$A$2:$A$6186=E$1), 0)), "")</f>
        <v>1427.18408203125</v>
      </c>
      <c r="F977" s="7" cm="1">
        <f t="array" ref="F977">IFERROR(INDEX(Stock_DataSet!$G$2:$G$6186, MATCH(1, (Stock_DataSet!$B$2:$B$6186=$A977)*(Stock_DataSet!$A$2:$A$6186=F$1), 0)), "")</f>
        <v>2465.17651367187</v>
      </c>
    </row>
    <row r="978" spans="1:6" x14ac:dyDescent="0.25">
      <c r="A978" s="10">
        <v>45177</v>
      </c>
      <c r="B978" s="7" cm="1">
        <f t="array" ref="B978">IFERROR(INDEX(Stock_DataSet!$G$2:$G$6186, MATCH(1, (Stock_DataSet!$B$2:$B$6186=$A978)*(Stock_DataSet!$A$2:$A$6186=B$1), 0)), "")</f>
        <v>2439.9189453125</v>
      </c>
      <c r="C978" s="7" cm="1">
        <f t="array" ref="C978">IFERROR(INDEX(Stock_DataSet!$G$2:$G$6186, MATCH(1, (Stock_DataSet!$B$2:$B$6186=$A978)*(Stock_DataSet!$A$2:$A$6186=C$1), 0)), "")</f>
        <v>3392.50610351562</v>
      </c>
      <c r="D978" s="7" cm="1">
        <f t="array" ref="D978">IFERROR(INDEX(Stock_DataSet!$G$2:$G$6186, MATCH(1, (Stock_DataSet!$B$2:$B$6186=$A978)*(Stock_DataSet!$A$2:$A$6186=D$1), 0)), "")</f>
        <v>1601.53039550781</v>
      </c>
      <c r="E978" s="7" cm="1">
        <f t="array" ref="E978">IFERROR(INDEX(Stock_DataSet!$G$2:$G$6186, MATCH(1, (Stock_DataSet!$B$2:$B$6186=$A978)*(Stock_DataSet!$A$2:$A$6186=E$1), 0)), "")</f>
        <v>1430.49377441406</v>
      </c>
      <c r="F978" s="7" cm="1">
        <f t="array" ref="F978">IFERROR(INDEX(Stock_DataSet!$G$2:$G$6186, MATCH(1, (Stock_DataSet!$B$2:$B$6186=$A978)*(Stock_DataSet!$A$2:$A$6186=F$1), 0)), "")</f>
        <v>2471.41943359375</v>
      </c>
    </row>
    <row r="979" spans="1:6" x14ac:dyDescent="0.25">
      <c r="A979" s="10">
        <v>45180</v>
      </c>
      <c r="B979" s="7" cm="1">
        <f t="array" ref="B979">IFERROR(INDEX(Stock_DataSet!$G$2:$G$6186, MATCH(1, (Stock_DataSet!$B$2:$B$6186=$A979)*(Stock_DataSet!$A$2:$A$6186=B$1), 0)), "")</f>
        <v>2466.22973632812</v>
      </c>
      <c r="C979" s="7" cm="1">
        <f t="array" ref="C979">IFERROR(INDEX(Stock_DataSet!$G$2:$G$6186, MATCH(1, (Stock_DataSet!$B$2:$B$6186=$A979)*(Stock_DataSet!$A$2:$A$6186=C$1), 0)), "")</f>
        <v>3430.69995117187</v>
      </c>
      <c r="D979" s="7" cm="1">
        <f t="array" ref="D979">IFERROR(INDEX(Stock_DataSet!$G$2:$G$6186, MATCH(1, (Stock_DataSet!$B$2:$B$6186=$A979)*(Stock_DataSet!$A$2:$A$6186=D$1), 0)), "")</f>
        <v>1609.81726074218</v>
      </c>
      <c r="E979" s="7" cm="1">
        <f t="array" ref="E979">IFERROR(INDEX(Stock_DataSet!$G$2:$G$6186, MATCH(1, (Stock_DataSet!$B$2:$B$6186=$A979)*(Stock_DataSet!$A$2:$A$6186=E$1), 0)), "")</f>
        <v>1437.16149902343</v>
      </c>
      <c r="F979" s="7" cm="1">
        <f t="array" ref="F979">IFERROR(INDEX(Stock_DataSet!$G$2:$G$6186, MATCH(1, (Stock_DataSet!$B$2:$B$6186=$A979)*(Stock_DataSet!$A$2:$A$6186=F$1), 0)), "")</f>
        <v>2493.49072265625</v>
      </c>
    </row>
    <row r="980" spans="1:6" x14ac:dyDescent="0.25">
      <c r="A980" s="10">
        <v>45181</v>
      </c>
      <c r="B980" s="7" cm="1">
        <f t="array" ref="B980">IFERROR(INDEX(Stock_DataSet!$G$2:$G$6186, MATCH(1, (Stock_DataSet!$B$2:$B$6186=$A980)*(Stock_DataSet!$A$2:$A$6186=B$1), 0)), "")</f>
        <v>2430.6005859375</v>
      </c>
      <c r="C980" s="7" cm="1">
        <f t="array" ref="C980">IFERROR(INDEX(Stock_DataSet!$G$2:$G$6186, MATCH(1, (Stock_DataSet!$B$2:$B$6186=$A980)*(Stock_DataSet!$A$2:$A$6186=C$1), 0)), "")</f>
        <v>3529.41284179687</v>
      </c>
      <c r="D980" s="7" cm="1">
        <f t="array" ref="D980">IFERROR(INDEX(Stock_DataSet!$G$2:$G$6186, MATCH(1, (Stock_DataSet!$B$2:$B$6186=$A980)*(Stock_DataSet!$A$2:$A$6186=D$1), 0)), "")</f>
        <v>1614.84851074218</v>
      </c>
      <c r="E980" s="7" cm="1">
        <f t="array" ref="E980">IFERROR(INDEX(Stock_DataSet!$G$2:$G$6186, MATCH(1, (Stock_DataSet!$B$2:$B$6186=$A980)*(Stock_DataSet!$A$2:$A$6186=E$1), 0)), "")</f>
        <v>1461.15539550781</v>
      </c>
      <c r="F980" s="7" cm="1">
        <f t="array" ref="F980">IFERROR(INDEX(Stock_DataSet!$G$2:$G$6186, MATCH(1, (Stock_DataSet!$B$2:$B$6186=$A980)*(Stock_DataSet!$A$2:$A$6186=F$1), 0)), "")</f>
        <v>2456.7216796875</v>
      </c>
    </row>
    <row r="981" spans="1:6" x14ac:dyDescent="0.25">
      <c r="A981" s="10">
        <v>45182</v>
      </c>
      <c r="B981" s="7" cm="1">
        <f t="array" ref="B981">IFERROR(INDEX(Stock_DataSet!$G$2:$G$6186, MATCH(1, (Stock_DataSet!$B$2:$B$6186=$A981)*(Stock_DataSet!$A$2:$A$6186=B$1), 0)), "")</f>
        <v>2442.75927734375</v>
      </c>
      <c r="C981" s="7" cm="1">
        <f t="array" ref="C981">IFERROR(INDEX(Stock_DataSet!$G$2:$G$6186, MATCH(1, (Stock_DataSet!$B$2:$B$6186=$A981)*(Stock_DataSet!$A$2:$A$6186=C$1), 0)), "")</f>
        <v>3516.64868164062</v>
      </c>
      <c r="D981" s="7" cm="1">
        <f t="array" ref="D981">IFERROR(INDEX(Stock_DataSet!$G$2:$G$6186, MATCH(1, (Stock_DataSet!$B$2:$B$6186=$A981)*(Stock_DataSet!$A$2:$A$6186=D$1), 0)), "")</f>
        <v>1621.75427246093</v>
      </c>
      <c r="E981" s="7" cm="1">
        <f t="array" ref="E981">IFERROR(INDEX(Stock_DataSet!$G$2:$G$6186, MATCH(1, (Stock_DataSet!$B$2:$B$6186=$A981)*(Stock_DataSet!$A$2:$A$6186=E$1), 0)), "")</f>
        <v>1458.47863769531</v>
      </c>
      <c r="F981" s="7" cm="1">
        <f t="array" ref="F981">IFERROR(INDEX(Stock_DataSet!$G$2:$G$6186, MATCH(1, (Stock_DataSet!$B$2:$B$6186=$A981)*(Stock_DataSet!$A$2:$A$6186=F$1), 0)), "")</f>
        <v>2464.29150390625</v>
      </c>
    </row>
    <row r="982" spans="1:6" x14ac:dyDescent="0.25">
      <c r="A982" s="10">
        <v>45183</v>
      </c>
      <c r="B982" s="7" cm="1">
        <f t="array" ref="B982">IFERROR(INDEX(Stock_DataSet!$G$2:$G$6186, MATCH(1, (Stock_DataSet!$B$2:$B$6186=$A982)*(Stock_DataSet!$A$2:$A$6186=B$1), 0)), "")</f>
        <v>2445.00170898437</v>
      </c>
      <c r="C982" s="7" cm="1">
        <f t="array" ref="C982">IFERROR(INDEX(Stock_DataSet!$G$2:$G$6186, MATCH(1, (Stock_DataSet!$B$2:$B$6186=$A982)*(Stock_DataSet!$A$2:$A$6186=C$1), 0)), "")</f>
        <v>3508.96069335937</v>
      </c>
      <c r="D982" s="7" cm="1">
        <f t="array" ref="D982">IFERROR(INDEX(Stock_DataSet!$G$2:$G$6186, MATCH(1, (Stock_DataSet!$B$2:$B$6186=$A982)*(Stock_DataSet!$A$2:$A$6186=D$1), 0)), "")</f>
        <v>1620.76770019531</v>
      </c>
      <c r="E982" s="7" cm="1">
        <f t="array" ref="E982">IFERROR(INDEX(Stock_DataSet!$G$2:$G$6186, MATCH(1, (Stock_DataSet!$B$2:$B$6186=$A982)*(Stock_DataSet!$A$2:$A$6186=E$1), 0)), "")</f>
        <v>1466.84985351562</v>
      </c>
      <c r="F982" s="7" cm="1">
        <f t="array" ref="F982">IFERROR(INDEX(Stock_DataSet!$G$2:$G$6186, MATCH(1, (Stock_DataSet!$B$2:$B$6186=$A982)*(Stock_DataSet!$A$2:$A$6186=F$1), 0)), "")</f>
        <v>2458.638671875</v>
      </c>
    </row>
    <row r="983" spans="1:6" x14ac:dyDescent="0.25">
      <c r="A983" s="10">
        <v>45184</v>
      </c>
      <c r="B983" s="7" cm="1">
        <f t="array" ref="B983">IFERROR(INDEX(Stock_DataSet!$G$2:$G$6186, MATCH(1, (Stock_DataSet!$B$2:$B$6186=$A983)*(Stock_DataSet!$A$2:$A$6186=B$1), 0)), "")</f>
        <v>2449.53637695312</v>
      </c>
      <c r="C983" s="7" cm="1">
        <f t="array" ref="C983">IFERROR(INDEX(Stock_DataSet!$G$2:$G$6186, MATCH(1, (Stock_DataSet!$B$2:$B$6186=$A983)*(Stock_DataSet!$A$2:$A$6186=C$1), 0)), "")</f>
        <v>3546.66162109375</v>
      </c>
      <c r="D983" s="7" cm="1">
        <f t="array" ref="D983">IFERROR(INDEX(Stock_DataSet!$G$2:$G$6186, MATCH(1, (Stock_DataSet!$B$2:$B$6186=$A983)*(Stock_DataSet!$A$2:$A$6186=D$1), 0)), "")</f>
        <v>1639.36376953125</v>
      </c>
      <c r="E983" s="7" cm="1">
        <f t="array" ref="E983">IFERROR(INDEX(Stock_DataSet!$G$2:$G$6186, MATCH(1, (Stock_DataSet!$B$2:$B$6186=$A983)*(Stock_DataSet!$A$2:$A$6186=E$1), 0)), "")</f>
        <v>1471.37609863281</v>
      </c>
      <c r="F983" s="7" cm="1">
        <f t="array" ref="F983">IFERROR(INDEX(Stock_DataSet!$G$2:$G$6186, MATCH(1, (Stock_DataSet!$B$2:$B$6186=$A983)*(Stock_DataSet!$A$2:$A$6186=F$1), 0)), "")</f>
        <v>2428.06298828125</v>
      </c>
    </row>
    <row r="984" spans="1:6" x14ac:dyDescent="0.25">
      <c r="A984" s="10">
        <v>45187</v>
      </c>
      <c r="B984" s="7" cm="1">
        <f t="array" ref="B984">IFERROR(INDEX(Stock_DataSet!$G$2:$G$6186, MATCH(1, (Stock_DataSet!$B$2:$B$6186=$A984)*(Stock_DataSet!$A$2:$A$6186=B$1), 0)), "")</f>
        <v>2428.20874023437</v>
      </c>
      <c r="C984" s="7" cm="1">
        <f t="array" ref="C984">IFERROR(INDEX(Stock_DataSet!$G$2:$G$6186, MATCH(1, (Stock_DataSet!$B$2:$B$6186=$A984)*(Stock_DataSet!$A$2:$A$6186=C$1), 0)), "")</f>
        <v>3554.39868164062</v>
      </c>
      <c r="D984" s="7" cm="1">
        <f t="array" ref="D984">IFERROR(INDEX(Stock_DataSet!$G$2:$G$6186, MATCH(1, (Stock_DataSet!$B$2:$B$6186=$A984)*(Stock_DataSet!$A$2:$A$6186=D$1), 0)), "")</f>
        <v>1607.10437011718</v>
      </c>
      <c r="E984" s="7" cm="1">
        <f t="array" ref="E984">IFERROR(INDEX(Stock_DataSet!$G$2:$G$6186, MATCH(1, (Stock_DataSet!$B$2:$B$6186=$A984)*(Stock_DataSet!$A$2:$A$6186=E$1), 0)), "")</f>
        <v>1452.10302734375</v>
      </c>
      <c r="F984" s="7" cm="1">
        <f t="array" ref="F984">IFERROR(INDEX(Stock_DataSet!$G$2:$G$6186, MATCH(1, (Stock_DataSet!$B$2:$B$6186=$A984)*(Stock_DataSet!$A$2:$A$6186=F$1), 0)), "")</f>
        <v>2446.693359375</v>
      </c>
    </row>
    <row r="985" spans="1:6" x14ac:dyDescent="0.25">
      <c r="A985" s="10">
        <v>45189</v>
      </c>
      <c r="B985" s="7" cm="1">
        <f t="array" ref="B985">IFERROR(INDEX(Stock_DataSet!$G$2:$G$6186, MATCH(1, (Stock_DataSet!$B$2:$B$6186=$A985)*(Stock_DataSet!$A$2:$A$6186=B$1), 0)), "")</f>
        <v>2374.09228515625</v>
      </c>
      <c r="C985" s="7" cm="1">
        <f t="array" ref="C985">IFERROR(INDEX(Stock_DataSet!$G$2:$G$6186, MATCH(1, (Stock_DataSet!$B$2:$B$6186=$A985)*(Stock_DataSet!$A$2:$A$6186=C$1), 0)), "")</f>
        <v>3554.30029296875</v>
      </c>
      <c r="D985" s="7" cm="1">
        <f t="array" ref="D985">IFERROR(INDEX(Stock_DataSet!$G$2:$G$6186, MATCH(1, (Stock_DataSet!$B$2:$B$6186=$A985)*(Stock_DataSet!$A$2:$A$6186=D$1), 0)), "")</f>
        <v>1542.63464355468</v>
      </c>
      <c r="E985" s="7" cm="1">
        <f t="array" ref="E985">IFERROR(INDEX(Stock_DataSet!$G$2:$G$6186, MATCH(1, (Stock_DataSet!$B$2:$B$6186=$A985)*(Stock_DataSet!$A$2:$A$6186=E$1), 0)), "")</f>
        <v>1450.59423828125</v>
      </c>
      <c r="F985" s="7" cm="1">
        <f t="array" ref="F985">IFERROR(INDEX(Stock_DataSet!$G$2:$G$6186, MATCH(1, (Stock_DataSet!$B$2:$B$6186=$A985)*(Stock_DataSet!$A$2:$A$6186=F$1), 0)), "")</f>
        <v>2425.26098632812</v>
      </c>
    </row>
    <row r="986" spans="1:6" x14ac:dyDescent="0.25">
      <c r="A986" s="10">
        <v>45190</v>
      </c>
      <c r="B986" s="7" cm="1">
        <f t="array" ref="B986">IFERROR(INDEX(Stock_DataSet!$G$2:$G$6186, MATCH(1, (Stock_DataSet!$B$2:$B$6186=$A986)*(Stock_DataSet!$A$2:$A$6186=B$1), 0)), "")</f>
        <v>2356.80102539062</v>
      </c>
      <c r="C986" s="7" cm="1">
        <f t="array" ref="C986">IFERROR(INDEX(Stock_DataSet!$G$2:$G$6186, MATCH(1, (Stock_DataSet!$B$2:$B$6186=$A986)*(Stock_DataSet!$A$2:$A$6186=C$1), 0)), "")</f>
        <v>3533.84814453125</v>
      </c>
      <c r="D986" s="7" cm="1">
        <f t="array" ref="D986">IFERROR(INDEX(Stock_DataSet!$G$2:$G$6186, MATCH(1, (Stock_DataSet!$B$2:$B$6186=$A986)*(Stock_DataSet!$A$2:$A$6186=D$1), 0)), "")</f>
        <v>1532.42407226562</v>
      </c>
      <c r="E986" s="7" cm="1">
        <f t="array" ref="E986">IFERROR(INDEX(Stock_DataSet!$G$2:$G$6186, MATCH(1, (Stock_DataSet!$B$2:$B$6186=$A986)*(Stock_DataSet!$A$2:$A$6186=E$1), 0)), "")</f>
        <v>1461.78820800781</v>
      </c>
      <c r="F986" s="7" cm="1">
        <f t="array" ref="F986">IFERROR(INDEX(Stock_DataSet!$G$2:$G$6186, MATCH(1, (Stock_DataSet!$B$2:$B$6186=$A986)*(Stock_DataSet!$A$2:$A$6186=F$1), 0)), "")</f>
        <v>2431.6513671875</v>
      </c>
    </row>
    <row r="987" spans="1:6" x14ac:dyDescent="0.25">
      <c r="A987" s="10">
        <v>45191</v>
      </c>
      <c r="B987" s="7" cm="1">
        <f t="array" ref="B987">IFERROR(INDEX(Stock_DataSet!$G$2:$G$6186, MATCH(1, (Stock_DataSet!$B$2:$B$6186=$A987)*(Stock_DataSet!$A$2:$A$6186=B$1), 0)), "")</f>
        <v>2346.984375</v>
      </c>
      <c r="C987" s="7" cm="1">
        <f t="array" ref="C987">IFERROR(INDEX(Stock_DataSet!$G$2:$G$6186, MATCH(1, (Stock_DataSet!$B$2:$B$6186=$A987)*(Stock_DataSet!$A$2:$A$6186=C$1), 0)), "")</f>
        <v>3551.93481445312</v>
      </c>
      <c r="D987" s="7" cm="1">
        <f t="array" ref="D987">IFERROR(INDEX(Stock_DataSet!$G$2:$G$6186, MATCH(1, (Stock_DataSet!$B$2:$B$6186=$A987)*(Stock_DataSet!$A$2:$A$6186=D$1), 0)), "")</f>
        <v>1509.04333496093</v>
      </c>
      <c r="E987" s="7" cm="1">
        <f t="array" ref="E987">IFERROR(INDEX(Stock_DataSet!$G$2:$G$6186, MATCH(1, (Stock_DataSet!$B$2:$B$6186=$A987)*(Stock_DataSet!$A$2:$A$6186=E$1), 0)), "")</f>
        <v>1456.33715820312</v>
      </c>
      <c r="F987" s="7" cm="1">
        <f t="array" ref="F987">IFERROR(INDEX(Stock_DataSet!$G$2:$G$6186, MATCH(1, (Stock_DataSet!$B$2:$B$6186=$A987)*(Stock_DataSet!$A$2:$A$6186=F$1), 0)), "")</f>
        <v>2440.59790039062</v>
      </c>
    </row>
    <row r="988" spans="1:6" x14ac:dyDescent="0.25">
      <c r="A988" s="10">
        <v>45194</v>
      </c>
      <c r="B988" s="7" cm="1">
        <f t="array" ref="B988">IFERROR(INDEX(Stock_DataSet!$G$2:$G$6186, MATCH(1, (Stock_DataSet!$B$2:$B$6186=$A988)*(Stock_DataSet!$A$2:$A$6186=B$1), 0)), "")</f>
        <v>2332.53344726562</v>
      </c>
      <c r="C988" s="7" cm="1">
        <f t="array" ref="C988">IFERROR(INDEX(Stock_DataSet!$G$2:$G$6186, MATCH(1, (Stock_DataSet!$B$2:$B$6186=$A988)*(Stock_DataSet!$A$2:$A$6186=C$1), 0)), "")</f>
        <v>3525.81494140625</v>
      </c>
      <c r="D988" s="7" cm="1">
        <f t="array" ref="D988">IFERROR(INDEX(Stock_DataSet!$G$2:$G$6186, MATCH(1, (Stock_DataSet!$B$2:$B$6186=$A988)*(Stock_DataSet!$A$2:$A$6186=D$1), 0)), "")</f>
        <v>1510.37512207031</v>
      </c>
      <c r="E988" s="7" cm="1">
        <f t="array" ref="E988">IFERROR(INDEX(Stock_DataSet!$G$2:$G$6186, MATCH(1, (Stock_DataSet!$B$2:$B$6186=$A988)*(Stock_DataSet!$A$2:$A$6186=E$1), 0)), "")</f>
        <v>1434.92272949218</v>
      </c>
      <c r="F988" s="7" cm="1">
        <f t="array" ref="F988">IFERROR(INDEX(Stock_DataSet!$G$2:$G$6186, MATCH(1, (Stock_DataSet!$B$2:$B$6186=$A988)*(Stock_DataSet!$A$2:$A$6186=F$1), 0)), "")</f>
        <v>2434.109375</v>
      </c>
    </row>
    <row r="989" spans="1:6" x14ac:dyDescent="0.25">
      <c r="A989" s="10">
        <v>45195</v>
      </c>
      <c r="B989" s="7" cm="1">
        <f t="array" ref="B989">IFERROR(INDEX(Stock_DataSet!$G$2:$G$6186, MATCH(1, (Stock_DataSet!$B$2:$B$6186=$A989)*(Stock_DataSet!$A$2:$A$6186=B$1), 0)), "")</f>
        <v>2334.57641601562</v>
      </c>
      <c r="C989" s="7" cm="1">
        <f t="array" ref="C989">IFERROR(INDEX(Stock_DataSet!$G$2:$G$6186, MATCH(1, (Stock_DataSet!$B$2:$B$6186=$A989)*(Stock_DataSet!$A$2:$A$6186=C$1), 0)), "")</f>
        <v>3534.24243164062</v>
      </c>
      <c r="D989" s="7" cm="1">
        <f t="array" ref="D989">IFERROR(INDEX(Stock_DataSet!$G$2:$G$6186, MATCH(1, (Stock_DataSet!$B$2:$B$6186=$A989)*(Stock_DataSet!$A$2:$A$6186=D$1), 0)), "")</f>
        <v>1516.935546875</v>
      </c>
      <c r="E989" s="7" cm="1">
        <f t="array" ref="E989">IFERROR(INDEX(Stock_DataSet!$G$2:$G$6186, MATCH(1, (Stock_DataSet!$B$2:$B$6186=$A989)*(Stock_DataSet!$A$2:$A$6186=E$1), 0)), "")</f>
        <v>1421.78186035156</v>
      </c>
      <c r="F989" s="7" cm="1">
        <f t="array" ref="F989">IFERROR(INDEX(Stock_DataSet!$G$2:$G$6186, MATCH(1, (Stock_DataSet!$B$2:$B$6186=$A989)*(Stock_DataSet!$A$2:$A$6186=F$1), 0)), "")</f>
        <v>2437.15673828125</v>
      </c>
    </row>
    <row r="990" spans="1:6" x14ac:dyDescent="0.25">
      <c r="A990" s="10">
        <v>45196</v>
      </c>
      <c r="B990" s="7" cm="1">
        <f t="array" ref="B990">IFERROR(INDEX(Stock_DataSet!$G$2:$G$6186, MATCH(1, (Stock_DataSet!$B$2:$B$6186=$A990)*(Stock_DataSet!$A$2:$A$6186=B$1), 0)), "")</f>
        <v>2360.88720703125</v>
      </c>
      <c r="C990" s="7" cm="1">
        <f t="array" ref="C990">IFERROR(INDEX(Stock_DataSet!$G$2:$G$6186, MATCH(1, (Stock_DataSet!$B$2:$B$6186=$A990)*(Stock_DataSet!$A$2:$A$6186=C$1), 0)), "")</f>
        <v>3537.79077148437</v>
      </c>
      <c r="D990" s="7" cm="1">
        <f t="array" ref="D990">IFERROR(INDEX(Stock_DataSet!$G$2:$G$6186, MATCH(1, (Stock_DataSet!$B$2:$B$6186=$A990)*(Stock_DataSet!$A$2:$A$6186=D$1), 0)), "")</f>
        <v>1506.28100585937</v>
      </c>
      <c r="E990" s="7" cm="1">
        <f t="array" ref="E990">IFERROR(INDEX(Stock_DataSet!$G$2:$G$6186, MATCH(1, (Stock_DataSet!$B$2:$B$6186=$A990)*(Stock_DataSet!$A$2:$A$6186=E$1), 0)), "")</f>
        <v>1427.962890625</v>
      </c>
      <c r="F990" s="7" cm="1">
        <f t="array" ref="F990">IFERROR(INDEX(Stock_DataSet!$G$2:$G$6186, MATCH(1, (Stock_DataSet!$B$2:$B$6186=$A990)*(Stock_DataSet!$A$2:$A$6186=F$1), 0)), "")</f>
        <v>2459.57250976562</v>
      </c>
    </row>
    <row r="991" spans="1:6" x14ac:dyDescent="0.25">
      <c r="A991" s="10">
        <v>45197</v>
      </c>
      <c r="B991" s="7" cm="1">
        <f t="array" ref="B991">IFERROR(INDEX(Stock_DataSet!$G$2:$G$6186, MATCH(1, (Stock_DataSet!$B$2:$B$6186=$A991)*(Stock_DataSet!$A$2:$A$6186=B$1), 0)), "")</f>
        <v>2326.205078125</v>
      </c>
      <c r="C991" s="7" cm="1">
        <f t="array" ref="C991">IFERROR(INDEX(Stock_DataSet!$G$2:$G$6186, MATCH(1, (Stock_DataSet!$B$2:$B$6186=$A991)*(Stock_DataSet!$A$2:$A$6186=C$1), 0)), "")</f>
        <v>3485.99487304687</v>
      </c>
      <c r="D991" s="7" cm="1">
        <f t="array" ref="D991">IFERROR(INDEX(Stock_DataSet!$G$2:$G$6186, MATCH(1, (Stock_DataSet!$B$2:$B$6186=$A991)*(Stock_DataSet!$A$2:$A$6186=D$1), 0)), "")</f>
        <v>1503.17346191406</v>
      </c>
      <c r="E991" s="7" cm="1">
        <f t="array" ref="E991">IFERROR(INDEX(Stock_DataSet!$G$2:$G$6186, MATCH(1, (Stock_DataSet!$B$2:$B$6186=$A991)*(Stock_DataSet!$A$2:$A$6186=E$1), 0)), "")</f>
        <v>1401.14587402343</v>
      </c>
      <c r="F991" s="7" cm="1">
        <f t="array" ref="F991">IFERROR(INDEX(Stock_DataSet!$G$2:$G$6186, MATCH(1, (Stock_DataSet!$B$2:$B$6186=$A991)*(Stock_DataSet!$A$2:$A$6186=F$1), 0)), "")</f>
        <v>2418.87060546875</v>
      </c>
    </row>
    <row r="992" spans="1:6" x14ac:dyDescent="0.25">
      <c r="A992" s="10">
        <v>45198</v>
      </c>
      <c r="B992" s="7" cm="1">
        <f t="array" ref="B992">IFERROR(INDEX(Stock_DataSet!$G$2:$G$6186, MATCH(1, (Stock_DataSet!$B$2:$B$6186=$A992)*(Stock_DataSet!$A$2:$A$6186=B$1), 0)), "")</f>
        <v>2337.06811523437</v>
      </c>
      <c r="C992" s="7" cm="1">
        <f t="array" ref="C992">IFERROR(INDEX(Stock_DataSet!$G$2:$G$6186, MATCH(1, (Stock_DataSet!$B$2:$B$6186=$A992)*(Stock_DataSet!$A$2:$A$6186=C$1), 0)), "")</f>
        <v>3477.9619140625</v>
      </c>
      <c r="D992" s="7" cm="1">
        <f t="array" ref="D992">IFERROR(INDEX(Stock_DataSet!$G$2:$G$6186, MATCH(1, (Stock_DataSet!$B$2:$B$6186=$A992)*(Stock_DataSet!$A$2:$A$6186=D$1), 0)), "")</f>
        <v>1505.73852539062</v>
      </c>
      <c r="E992" s="7" cm="1">
        <f t="array" ref="E992">IFERROR(INDEX(Stock_DataSet!$G$2:$G$6186, MATCH(1, (Stock_DataSet!$B$2:$B$6186=$A992)*(Stock_DataSet!$A$2:$A$6186=E$1), 0)), "")</f>
        <v>1397.25231933593</v>
      </c>
      <c r="F992" s="7" cm="1">
        <f t="array" ref="F992">IFERROR(INDEX(Stock_DataSet!$G$2:$G$6186, MATCH(1, (Stock_DataSet!$B$2:$B$6186=$A992)*(Stock_DataSet!$A$2:$A$6186=F$1), 0)), "")</f>
        <v>2424.0322265625</v>
      </c>
    </row>
    <row r="993" spans="1:6" x14ac:dyDescent="0.25">
      <c r="A993" s="10">
        <v>45202</v>
      </c>
      <c r="B993" s="7" cm="1">
        <f t="array" ref="B993">IFERROR(INDEX(Stock_DataSet!$G$2:$G$6186, MATCH(1, (Stock_DataSet!$B$2:$B$6186=$A993)*(Stock_DataSet!$A$2:$A$6186=B$1), 0)), "")</f>
        <v>2310.30883789062</v>
      </c>
      <c r="C993" s="7" cm="1">
        <f t="array" ref="C993">IFERROR(INDEX(Stock_DataSet!$G$2:$G$6186, MATCH(1, (Stock_DataSet!$B$2:$B$6186=$A993)*(Stock_DataSet!$A$2:$A$6186=C$1), 0)), "")</f>
        <v>3463.42333984375</v>
      </c>
      <c r="D993" s="7" cm="1">
        <f t="array" ref="D993">IFERROR(INDEX(Stock_DataSet!$G$2:$G$6186, MATCH(1, (Stock_DataSet!$B$2:$B$6186=$A993)*(Stock_DataSet!$A$2:$A$6186=D$1), 0)), "")</f>
        <v>1487.734375</v>
      </c>
      <c r="E993" s="7" cm="1">
        <f t="array" ref="E993">IFERROR(INDEX(Stock_DataSet!$G$2:$G$6186, MATCH(1, (Stock_DataSet!$B$2:$B$6186=$A993)*(Stock_DataSet!$A$2:$A$6186=E$1), 0)), "")</f>
        <v>1395.84106445312</v>
      </c>
      <c r="F993" s="7" cm="1">
        <f t="array" ref="F993">IFERROR(INDEX(Stock_DataSet!$G$2:$G$6186, MATCH(1, (Stock_DataSet!$B$2:$B$6186=$A993)*(Stock_DataSet!$A$2:$A$6186=F$1), 0)), "")</f>
        <v>2427.27612304687</v>
      </c>
    </row>
    <row r="994" spans="1:6" x14ac:dyDescent="0.25">
      <c r="A994" s="10">
        <v>45203</v>
      </c>
      <c r="B994" s="7" cm="1">
        <f t="array" ref="B994">IFERROR(INDEX(Stock_DataSet!$G$2:$G$6186, MATCH(1, (Stock_DataSet!$B$2:$B$6186=$A994)*(Stock_DataSet!$A$2:$A$6186=B$1), 0)), "")</f>
        <v>2306.322265625</v>
      </c>
      <c r="C994" s="7" cm="1">
        <f t="array" ref="C994">IFERROR(INDEX(Stock_DataSet!$G$2:$G$6186, MATCH(1, (Stock_DataSet!$B$2:$B$6186=$A994)*(Stock_DataSet!$A$2:$A$6186=C$1), 0)), "")</f>
        <v>3486.98046875</v>
      </c>
      <c r="D994" s="7" cm="1">
        <f t="array" ref="D994">IFERROR(INDEX(Stock_DataSet!$G$2:$G$6186, MATCH(1, (Stock_DataSet!$B$2:$B$6186=$A994)*(Stock_DataSet!$A$2:$A$6186=D$1), 0)), "")</f>
        <v>1508.94470214843</v>
      </c>
      <c r="E994" s="7" cm="1">
        <f t="array" ref="E994">IFERROR(INDEX(Stock_DataSet!$G$2:$G$6186, MATCH(1, (Stock_DataSet!$B$2:$B$6186=$A994)*(Stock_DataSet!$A$2:$A$6186=E$1), 0)), "")</f>
        <v>1405.91564941406</v>
      </c>
      <c r="F994" s="7" cm="1">
        <f t="array" ref="F994">IFERROR(INDEX(Stock_DataSet!$G$2:$G$6186, MATCH(1, (Stock_DataSet!$B$2:$B$6186=$A994)*(Stock_DataSet!$A$2:$A$6186=F$1), 0)), "")</f>
        <v>2465.56982421875</v>
      </c>
    </row>
    <row r="995" spans="1:6" x14ac:dyDescent="0.25">
      <c r="A995" s="10">
        <v>45204</v>
      </c>
      <c r="B995" s="7" cm="1">
        <f t="array" ref="B995">IFERROR(INDEX(Stock_DataSet!$G$2:$G$6186, MATCH(1, (Stock_DataSet!$B$2:$B$6186=$A995)*(Stock_DataSet!$A$2:$A$6186=B$1), 0)), "")</f>
        <v>2306.27270507812</v>
      </c>
      <c r="C995" s="7" cm="1">
        <f t="array" ref="C995">IFERROR(INDEX(Stock_DataSet!$G$2:$G$6186, MATCH(1, (Stock_DataSet!$B$2:$B$6186=$A995)*(Stock_DataSet!$A$2:$A$6186=C$1), 0)), "")</f>
        <v>3537.84008789062</v>
      </c>
      <c r="D995" s="7" cm="1">
        <f t="array" ref="D995">IFERROR(INDEX(Stock_DataSet!$G$2:$G$6186, MATCH(1, (Stock_DataSet!$B$2:$B$6186=$A995)*(Stock_DataSet!$A$2:$A$6186=D$1), 0)), "")</f>
        <v>1515.06115722656</v>
      </c>
      <c r="E995" s="7" cm="1">
        <f t="array" ref="E995">IFERROR(INDEX(Stock_DataSet!$G$2:$G$6186, MATCH(1, (Stock_DataSet!$B$2:$B$6186=$A995)*(Stock_DataSet!$A$2:$A$6186=E$1), 0)), "")</f>
        <v>1424.50732421875</v>
      </c>
      <c r="F995" s="7" cm="1">
        <f t="array" ref="F995">IFERROR(INDEX(Stock_DataSet!$G$2:$G$6186, MATCH(1, (Stock_DataSet!$B$2:$B$6186=$A995)*(Stock_DataSet!$A$2:$A$6186=F$1), 0)), "")</f>
        <v>2477.072265625</v>
      </c>
    </row>
    <row r="996" spans="1:6" x14ac:dyDescent="0.25">
      <c r="A996" s="10">
        <v>45205</v>
      </c>
      <c r="B996" s="7" cm="1">
        <f t="array" ref="B996">IFERROR(INDEX(Stock_DataSet!$G$2:$G$6186, MATCH(1, (Stock_DataSet!$B$2:$B$6186=$A996)*(Stock_DataSet!$A$2:$A$6186=B$1), 0)), "")</f>
        <v>2310.15942382812</v>
      </c>
      <c r="C996" s="7" cm="1">
        <f t="array" ref="C996">IFERROR(INDEX(Stock_DataSet!$G$2:$G$6186, MATCH(1, (Stock_DataSet!$B$2:$B$6186=$A996)*(Stock_DataSet!$A$2:$A$6186=C$1), 0)), "")</f>
        <v>3569.42993164062</v>
      </c>
      <c r="D996" s="7" cm="1">
        <f t="array" ref="D996">IFERROR(INDEX(Stock_DataSet!$G$2:$G$6186, MATCH(1, (Stock_DataSet!$B$2:$B$6186=$A996)*(Stock_DataSet!$A$2:$A$6186=D$1), 0)), "")</f>
        <v>1513.38415527343</v>
      </c>
      <c r="E996" s="7" cm="1">
        <f t="array" ref="E996">IFERROR(INDEX(Stock_DataSet!$G$2:$G$6186, MATCH(1, (Stock_DataSet!$B$2:$B$6186=$A996)*(Stock_DataSet!$A$2:$A$6186=E$1), 0)), "")</f>
        <v>1439.35144042968</v>
      </c>
      <c r="F996" s="7" cm="1">
        <f t="array" ref="F996">IFERROR(INDEX(Stock_DataSet!$G$2:$G$6186, MATCH(1, (Stock_DataSet!$B$2:$B$6186=$A996)*(Stock_DataSet!$A$2:$A$6186=F$1), 0)), "")</f>
        <v>2457.26196289062</v>
      </c>
    </row>
    <row r="997" spans="1:6" x14ac:dyDescent="0.25">
      <c r="A997" s="10">
        <v>45208</v>
      </c>
      <c r="B997" s="7" cm="1">
        <f t="array" ref="B997">IFERROR(INDEX(Stock_DataSet!$G$2:$G$6186, MATCH(1, (Stock_DataSet!$B$2:$B$6186=$A997)*(Stock_DataSet!$A$2:$A$6186=B$1), 0)), "")</f>
        <v>2290.47607421875</v>
      </c>
      <c r="C997" s="7" cm="1">
        <f t="array" ref="C997">IFERROR(INDEX(Stock_DataSet!$G$2:$G$6186, MATCH(1, (Stock_DataSet!$B$2:$B$6186=$A997)*(Stock_DataSet!$A$2:$A$6186=C$1), 0)), "")</f>
        <v>3586.13696289062</v>
      </c>
      <c r="D997" s="7" cm="1">
        <f t="array" ref="D997">IFERROR(INDEX(Stock_DataSet!$G$2:$G$6186, MATCH(1, (Stock_DataSet!$B$2:$B$6186=$A997)*(Stock_DataSet!$A$2:$A$6186=D$1), 0)), "")</f>
        <v>1495.82385253906</v>
      </c>
      <c r="E997" s="7" cm="1">
        <f t="array" ref="E997">IFERROR(INDEX(Stock_DataSet!$G$2:$G$6186, MATCH(1, (Stock_DataSet!$B$2:$B$6186=$A997)*(Stock_DataSet!$A$2:$A$6186=E$1), 0)), "")</f>
        <v>1436.18798828125</v>
      </c>
      <c r="F997" s="7" cm="1">
        <f t="array" ref="F997">IFERROR(INDEX(Stock_DataSet!$G$2:$G$6186, MATCH(1, (Stock_DataSet!$B$2:$B$6186=$A997)*(Stock_DataSet!$A$2:$A$6186=F$1), 0)), "")</f>
        <v>2468.96166992187</v>
      </c>
    </row>
    <row r="998" spans="1:6" x14ac:dyDescent="0.25">
      <c r="A998" s="10">
        <v>45209</v>
      </c>
      <c r="B998" s="7" cm="1">
        <f t="array" ref="B998">IFERROR(INDEX(Stock_DataSet!$G$2:$G$6186, MATCH(1, (Stock_DataSet!$B$2:$B$6186=$A998)*(Stock_DataSet!$A$2:$A$6186=B$1), 0)), "")</f>
        <v>2300.591796875</v>
      </c>
      <c r="C998" s="7" cm="1">
        <f t="array" ref="C998">IFERROR(INDEX(Stock_DataSet!$G$2:$G$6186, MATCH(1, (Stock_DataSet!$B$2:$B$6186=$A998)*(Stock_DataSet!$A$2:$A$6186=C$1), 0)), "")</f>
        <v>3576.822265625</v>
      </c>
      <c r="D998" s="7" cm="1">
        <f t="array" ref="D998">IFERROR(INDEX(Stock_DataSet!$G$2:$G$6186, MATCH(1, (Stock_DataSet!$B$2:$B$6186=$A998)*(Stock_DataSet!$A$2:$A$6186=D$1), 0)), "")</f>
        <v>1504.30798339843</v>
      </c>
      <c r="E998" s="7" cm="1">
        <f t="array" ref="E998">IFERROR(INDEX(Stock_DataSet!$G$2:$G$6186, MATCH(1, (Stock_DataSet!$B$2:$B$6186=$A998)*(Stock_DataSet!$A$2:$A$6186=E$1), 0)), "")</f>
        <v>1455.36376953125</v>
      </c>
      <c r="F998" s="7" cm="1">
        <f t="array" ref="F998">IFERROR(INDEX(Stock_DataSet!$G$2:$G$6186, MATCH(1, (Stock_DataSet!$B$2:$B$6186=$A998)*(Stock_DataSet!$A$2:$A$6186=F$1), 0)), "")</f>
        <v>2473.77880859375</v>
      </c>
    </row>
    <row r="999" spans="1:6" x14ac:dyDescent="0.25">
      <c r="A999" s="10">
        <v>45210</v>
      </c>
      <c r="B999" s="7" cm="1">
        <f t="array" ref="B999">IFERROR(INDEX(Stock_DataSet!$G$2:$G$6186, MATCH(1, (Stock_DataSet!$B$2:$B$6186=$A999)*(Stock_DataSet!$A$2:$A$6186=B$1), 0)), "")</f>
        <v>2337.11791992187</v>
      </c>
      <c r="C999" s="7" cm="1">
        <f t="array" ref="C999">IFERROR(INDEX(Stock_DataSet!$G$2:$G$6186, MATCH(1, (Stock_DataSet!$B$2:$B$6186=$A999)*(Stock_DataSet!$A$2:$A$6186=C$1), 0)), "")</f>
        <v>3558.09521484375</v>
      </c>
      <c r="D999" s="7" cm="1">
        <f t="array" ref="D999">IFERROR(INDEX(Stock_DataSet!$G$2:$G$6186, MATCH(1, (Stock_DataSet!$B$2:$B$6186=$A999)*(Stock_DataSet!$A$2:$A$6186=D$1), 0)), "")</f>
        <v>1518.85925292968</v>
      </c>
      <c r="E999" s="7" cm="1">
        <f t="array" ref="E999">IFERROR(INDEX(Stock_DataSet!$G$2:$G$6186, MATCH(1, (Stock_DataSet!$B$2:$B$6186=$A999)*(Stock_DataSet!$A$2:$A$6186=E$1), 0)), "")</f>
        <v>1454.6337890625</v>
      </c>
      <c r="F999" s="7" cm="1">
        <f t="array" ref="F999">IFERROR(INDEX(Stock_DataSet!$G$2:$G$6186, MATCH(1, (Stock_DataSet!$B$2:$B$6186=$A999)*(Stock_DataSet!$A$2:$A$6186=F$1), 0)), "")</f>
        <v>2513.30102539062</v>
      </c>
    </row>
    <row r="1000" spans="1:6" x14ac:dyDescent="0.25">
      <c r="A1000" s="10">
        <v>45211</v>
      </c>
      <c r="B1000" s="7" cm="1">
        <f t="array" ref="B1000">IFERROR(INDEX(Stock_DataSet!$G$2:$G$6186, MATCH(1, (Stock_DataSet!$B$2:$B$6186=$A1000)*(Stock_DataSet!$A$2:$A$6186=B$1), 0)), "")</f>
        <v>2341.453125</v>
      </c>
      <c r="C1000" s="7" cm="1">
        <f t="array" ref="C1000">IFERROR(INDEX(Stock_DataSet!$G$2:$G$6186, MATCH(1, (Stock_DataSet!$B$2:$B$6186=$A1000)*(Stock_DataSet!$A$2:$A$6186=C$1), 0)), "")</f>
        <v>3491.71142578125</v>
      </c>
      <c r="D1000" s="7" cm="1">
        <f t="array" ref="D1000">IFERROR(INDEX(Stock_DataSet!$G$2:$G$6186, MATCH(1, (Stock_DataSet!$B$2:$B$6186=$A1000)*(Stock_DataSet!$A$2:$A$6186=D$1), 0)), "")</f>
        <v>1528.97119140625</v>
      </c>
      <c r="E1000" s="7" cm="1">
        <f t="array" ref="E1000">IFERROR(INDEX(Stock_DataSet!$G$2:$G$6186, MATCH(1, (Stock_DataSet!$B$2:$B$6186=$A1000)*(Stock_DataSet!$A$2:$A$6186=E$1), 0)), "")</f>
        <v>1426.50280761718</v>
      </c>
      <c r="F1000" s="7" cm="1">
        <f t="array" ref="F1000">IFERROR(INDEX(Stock_DataSet!$G$2:$G$6186, MATCH(1, (Stock_DataSet!$B$2:$B$6186=$A1000)*(Stock_DataSet!$A$2:$A$6186=F$1), 0)), "")</f>
        <v>2513.89086914062</v>
      </c>
    </row>
    <row r="1001" spans="1:6" x14ac:dyDescent="0.25">
      <c r="A1001" s="10">
        <v>45212</v>
      </c>
      <c r="B1001" s="7" cm="1">
        <f t="array" ref="B1001">IFERROR(INDEX(Stock_DataSet!$G$2:$G$6186, MATCH(1, (Stock_DataSet!$B$2:$B$6186=$A1001)*(Stock_DataSet!$A$2:$A$6186=B$1), 0)), "")</f>
        <v>2341.353515625</v>
      </c>
      <c r="C1001" s="7" cm="1">
        <f t="array" ref="C1001">IFERROR(INDEX(Stock_DataSet!$G$2:$G$6186, MATCH(1, (Stock_DataSet!$B$2:$B$6186=$A1001)*(Stock_DataSet!$A$2:$A$6186=C$1), 0)), "")</f>
        <v>3519.60571289062</v>
      </c>
      <c r="D1001" s="7" cm="1">
        <f t="array" ref="D1001">IFERROR(INDEX(Stock_DataSet!$G$2:$G$6186, MATCH(1, (Stock_DataSet!$B$2:$B$6186=$A1001)*(Stock_DataSet!$A$2:$A$6186=D$1), 0)), "")</f>
        <v>1515.06115722656</v>
      </c>
      <c r="E1001" s="7" cm="1">
        <f t="array" ref="E1001">IFERROR(INDEX(Stock_DataSet!$G$2:$G$6186, MATCH(1, (Stock_DataSet!$B$2:$B$6186=$A1001)*(Stock_DataSet!$A$2:$A$6186=E$1), 0)), "")</f>
        <v>1393.06689453125</v>
      </c>
      <c r="F1001" s="7" cm="1">
        <f t="array" ref="F1001">IFERROR(INDEX(Stock_DataSet!$G$2:$G$6186, MATCH(1, (Stock_DataSet!$B$2:$B$6186=$A1001)*(Stock_DataSet!$A$2:$A$6186=F$1), 0)), "")</f>
        <v>2526.13110351562</v>
      </c>
    </row>
    <row r="1002" spans="1:6" x14ac:dyDescent="0.25">
      <c r="A1002" s="10">
        <v>45215</v>
      </c>
      <c r="B1002" s="7" cm="1">
        <f t="array" ref="B1002">IFERROR(INDEX(Stock_DataSet!$G$2:$G$6186, MATCH(1, (Stock_DataSet!$B$2:$B$6186=$A1002)*(Stock_DataSet!$A$2:$A$6186=B$1), 0)), "")</f>
        <v>2336.12133789062</v>
      </c>
      <c r="C1002" s="7" cm="1">
        <f t="array" ref="C1002">IFERROR(INDEX(Stock_DataSet!$G$2:$G$6186, MATCH(1, (Stock_DataSet!$B$2:$B$6186=$A1002)*(Stock_DataSet!$A$2:$A$6186=C$1), 0)), "")</f>
        <v>3473.47729492187</v>
      </c>
      <c r="D1002" s="7" cm="1">
        <f t="array" ref="D1002">IFERROR(INDEX(Stock_DataSet!$G$2:$G$6186, MATCH(1, (Stock_DataSet!$B$2:$B$6186=$A1002)*(Stock_DataSet!$A$2:$A$6186=D$1), 0)), "")</f>
        <v>1508.99401855468</v>
      </c>
      <c r="E1002" s="7" cm="1">
        <f t="array" ref="E1002">IFERROR(INDEX(Stock_DataSet!$G$2:$G$6186, MATCH(1, (Stock_DataSet!$B$2:$B$6186=$A1002)*(Stock_DataSet!$A$2:$A$6186=E$1), 0)), "")</f>
        <v>1395.98706054687</v>
      </c>
      <c r="F1002" s="7" cm="1">
        <f t="array" ref="F1002">IFERROR(INDEX(Stock_DataSet!$G$2:$G$6186, MATCH(1, (Stock_DataSet!$B$2:$B$6186=$A1002)*(Stock_DataSet!$A$2:$A$6186=F$1), 0)), "")</f>
        <v>2515.16918945312</v>
      </c>
    </row>
    <row r="1003" spans="1:6" x14ac:dyDescent="0.25">
      <c r="A1003" s="10">
        <v>45216</v>
      </c>
      <c r="B1003" s="7" cm="1">
        <f t="array" ref="B1003">IFERROR(INDEX(Stock_DataSet!$G$2:$G$6186, MATCH(1, (Stock_DataSet!$B$2:$B$6186=$A1003)*(Stock_DataSet!$A$2:$A$6186=B$1), 0)), "")</f>
        <v>2347.28344726562</v>
      </c>
      <c r="C1003" s="7" cm="1">
        <f t="array" ref="C1003">IFERROR(INDEX(Stock_DataSet!$G$2:$G$6186, MATCH(1, (Stock_DataSet!$B$2:$B$6186=$A1003)*(Stock_DataSet!$A$2:$A$6186=C$1), 0)), "")</f>
        <v>3456.72094726562</v>
      </c>
      <c r="D1003" s="7" cm="1">
        <f t="array" ref="D1003">IFERROR(INDEX(Stock_DataSet!$G$2:$G$6186, MATCH(1, (Stock_DataSet!$B$2:$B$6186=$A1003)*(Stock_DataSet!$A$2:$A$6186=D$1), 0)), "")</f>
        <v>1520.43774414062</v>
      </c>
      <c r="E1003" s="7" cm="1">
        <f t="array" ref="E1003">IFERROR(INDEX(Stock_DataSet!$G$2:$G$6186, MATCH(1, (Stock_DataSet!$B$2:$B$6186=$A1003)*(Stock_DataSet!$A$2:$A$6186=E$1), 0)), "")</f>
        <v>1404.06616210937</v>
      </c>
      <c r="F1003" s="7" cm="1">
        <f t="array" ref="F1003">IFERROR(INDEX(Stock_DataSet!$G$2:$G$6186, MATCH(1, (Stock_DataSet!$B$2:$B$6186=$A1003)*(Stock_DataSet!$A$2:$A$6186=F$1), 0)), "")</f>
        <v>2513.05517578125</v>
      </c>
    </row>
    <row r="1004" spans="1:6" x14ac:dyDescent="0.25">
      <c r="A1004" s="10">
        <v>45217</v>
      </c>
      <c r="B1004" s="7" cm="1">
        <f t="array" ref="B1004">IFERROR(INDEX(Stock_DataSet!$G$2:$G$6186, MATCH(1, (Stock_DataSet!$B$2:$B$6186=$A1004)*(Stock_DataSet!$A$2:$A$6186=B$1), 0)), "")</f>
        <v>2316.13916015625</v>
      </c>
      <c r="C1004" s="7" cm="1">
        <f t="array" ref="C1004">IFERROR(INDEX(Stock_DataSet!$G$2:$G$6186, MATCH(1, (Stock_DataSet!$B$2:$B$6186=$A1004)*(Stock_DataSet!$A$2:$A$6186=C$1), 0)), "")</f>
        <v>3437.205078125</v>
      </c>
      <c r="D1004" s="7" cm="1">
        <f t="array" ref="D1004">IFERROR(INDEX(Stock_DataSet!$G$2:$G$6186, MATCH(1, (Stock_DataSet!$B$2:$B$6186=$A1004)*(Stock_DataSet!$A$2:$A$6186=D$1), 0)), "")</f>
        <v>1499.27673339843</v>
      </c>
      <c r="E1004" s="7" cm="1">
        <f t="array" ref="E1004">IFERROR(INDEX(Stock_DataSet!$G$2:$G$6186, MATCH(1, (Stock_DataSet!$B$2:$B$6186=$A1004)*(Stock_DataSet!$A$2:$A$6186=E$1), 0)), "")</f>
        <v>1402.216796875</v>
      </c>
      <c r="F1004" s="7" cm="1">
        <f t="array" ref="F1004">IFERROR(INDEX(Stock_DataSet!$G$2:$G$6186, MATCH(1, (Stock_DataSet!$B$2:$B$6186=$A1004)*(Stock_DataSet!$A$2:$A$6186=F$1), 0)), "")</f>
        <v>2505.28857421875</v>
      </c>
    </row>
    <row r="1005" spans="1:6" x14ac:dyDescent="0.25">
      <c r="A1005" s="10">
        <v>45218</v>
      </c>
      <c r="B1005" s="7" cm="1">
        <f t="array" ref="B1005">IFERROR(INDEX(Stock_DataSet!$G$2:$G$6186, MATCH(1, (Stock_DataSet!$B$2:$B$6186=$A1005)*(Stock_DataSet!$A$2:$A$6186=B$1), 0)), "")</f>
        <v>2298.34936523437</v>
      </c>
      <c r="C1005" s="7" cm="1">
        <f t="array" ref="C1005">IFERROR(INDEX(Stock_DataSet!$G$2:$G$6186, MATCH(1, (Stock_DataSet!$B$2:$B$6186=$A1005)*(Stock_DataSet!$A$2:$A$6186=C$1), 0)), "")</f>
        <v>3414.87182617187</v>
      </c>
      <c r="D1005" s="7" cm="1">
        <f t="array" ref="D1005">IFERROR(INDEX(Stock_DataSet!$G$2:$G$6186, MATCH(1, (Stock_DataSet!$B$2:$B$6186=$A1005)*(Stock_DataSet!$A$2:$A$6186=D$1), 0)), "")</f>
        <v>1494.54138183593</v>
      </c>
      <c r="E1005" s="7" cm="1">
        <f t="array" ref="E1005">IFERROR(INDEX(Stock_DataSet!$G$2:$G$6186, MATCH(1, (Stock_DataSet!$B$2:$B$6186=$A1005)*(Stock_DataSet!$A$2:$A$6186=E$1), 0)), "")</f>
        <v>1395.50036621093</v>
      </c>
      <c r="F1005" s="7" cm="1">
        <f t="array" ref="F1005">IFERROR(INDEX(Stock_DataSet!$G$2:$G$6186, MATCH(1, (Stock_DataSet!$B$2:$B$6186=$A1005)*(Stock_DataSet!$A$2:$A$6186=F$1), 0)), "")</f>
        <v>2505.14111328125</v>
      </c>
    </row>
    <row r="1006" spans="1:6" x14ac:dyDescent="0.25">
      <c r="A1006" s="10">
        <v>45219</v>
      </c>
      <c r="B1006" s="7" cm="1">
        <f t="array" ref="B1006">IFERROR(INDEX(Stock_DataSet!$G$2:$G$6186, MATCH(1, (Stock_DataSet!$B$2:$B$6186=$A1006)*(Stock_DataSet!$A$2:$A$6186=B$1), 0)), "")</f>
        <v>2291.32348632812</v>
      </c>
      <c r="C1006" s="7" cm="1">
        <f t="array" ref="C1006">IFERROR(INDEX(Stock_DataSet!$G$2:$G$6186, MATCH(1, (Stock_DataSet!$B$2:$B$6186=$A1006)*(Stock_DataSet!$A$2:$A$6186=C$1), 0)), "")</f>
        <v>3453.31274414062</v>
      </c>
      <c r="D1006" s="7" cm="1">
        <f t="array" ref="D1006">IFERROR(INDEX(Stock_DataSet!$G$2:$G$6186, MATCH(1, (Stock_DataSet!$B$2:$B$6186=$A1006)*(Stock_DataSet!$A$2:$A$6186=D$1), 0)), "")</f>
        <v>1502.28564453125</v>
      </c>
      <c r="E1006" s="7" cm="1">
        <f t="array" ref="E1006">IFERROR(INDEX(Stock_DataSet!$G$2:$G$6186, MATCH(1, (Stock_DataSet!$B$2:$B$6186=$A1006)*(Stock_DataSet!$A$2:$A$6186=E$1), 0)), "")</f>
        <v>1389.27075195312</v>
      </c>
      <c r="F1006" s="7" cm="1">
        <f t="array" ref="F1006">IFERROR(INDEX(Stock_DataSet!$G$2:$G$6186, MATCH(1, (Stock_DataSet!$B$2:$B$6186=$A1006)*(Stock_DataSet!$A$2:$A$6186=F$1), 0)), "")</f>
        <v>2453.08374023437</v>
      </c>
    </row>
    <row r="1007" spans="1:6" x14ac:dyDescent="0.25">
      <c r="A1007" s="10">
        <v>45222</v>
      </c>
      <c r="B1007" s="7" cm="1">
        <f t="array" ref="B1007">IFERROR(INDEX(Stock_DataSet!$G$2:$G$6186, MATCH(1, (Stock_DataSet!$B$2:$B$6186=$A1007)*(Stock_DataSet!$A$2:$A$6186=B$1), 0)), "")</f>
        <v>2255.54467773437</v>
      </c>
      <c r="C1007" s="7" cm="1">
        <f t="array" ref="C1007">IFERROR(INDEX(Stock_DataSet!$G$2:$G$6186, MATCH(1, (Stock_DataSet!$B$2:$B$6186=$A1007)*(Stock_DataSet!$A$2:$A$6186=C$1), 0)), "")</f>
        <v>3369.90869140625</v>
      </c>
      <c r="D1007" s="7" cm="1">
        <f t="array" ref="D1007">IFERROR(INDEX(Stock_DataSet!$G$2:$G$6186, MATCH(1, (Stock_DataSet!$B$2:$B$6186=$A1007)*(Stock_DataSet!$A$2:$A$6186=D$1), 0)), "")</f>
        <v>1485.76135253906</v>
      </c>
      <c r="E1007" s="7" cm="1">
        <f t="array" ref="E1007">IFERROR(INDEX(Stock_DataSet!$G$2:$G$6186, MATCH(1, (Stock_DataSet!$B$2:$B$6186=$A1007)*(Stock_DataSet!$A$2:$A$6186=E$1), 0)), "")</f>
        <v>1371.16564941406</v>
      </c>
      <c r="F1007" s="7" cm="1">
        <f t="array" ref="F1007">IFERROR(INDEX(Stock_DataSet!$G$2:$G$6186, MATCH(1, (Stock_DataSet!$B$2:$B$6186=$A1007)*(Stock_DataSet!$A$2:$A$6186=F$1), 0)), "")</f>
        <v>2441.63012695312</v>
      </c>
    </row>
    <row r="1008" spans="1:6" x14ac:dyDescent="0.25">
      <c r="A1008" s="10">
        <v>45224</v>
      </c>
      <c r="B1008" s="7" cm="1">
        <f t="array" ref="B1008">IFERROR(INDEX(Stock_DataSet!$G$2:$G$6186, MATCH(1, (Stock_DataSet!$B$2:$B$6186=$A1008)*(Stock_DataSet!$A$2:$A$6186=B$1), 0)), "")</f>
        <v>2250.3125</v>
      </c>
      <c r="C1008" s="7" cm="1">
        <f t="array" ref="C1008">IFERROR(INDEX(Stock_DataSet!$G$2:$G$6186, MATCH(1, (Stock_DataSet!$B$2:$B$6186=$A1008)*(Stock_DataSet!$A$2:$A$6186=C$1), 0)), "")</f>
        <v>3350.09545898437</v>
      </c>
      <c r="D1008" s="7" cm="1">
        <f t="array" ref="D1008">IFERROR(INDEX(Stock_DataSet!$G$2:$G$6186, MATCH(1, (Stock_DataSet!$B$2:$B$6186=$A1008)*(Stock_DataSet!$A$2:$A$6186=D$1), 0)), "")</f>
        <v>1476.33996582031</v>
      </c>
      <c r="E1008" s="7" cm="1">
        <f t="array" ref="E1008">IFERROR(INDEX(Stock_DataSet!$G$2:$G$6186, MATCH(1, (Stock_DataSet!$B$2:$B$6186=$A1008)*(Stock_DataSet!$A$2:$A$6186=E$1), 0)), "")</f>
        <v>1350.85424804687</v>
      </c>
      <c r="F1008" s="7" cm="1">
        <f t="array" ref="F1008">IFERROR(INDEX(Stock_DataSet!$G$2:$G$6186, MATCH(1, (Stock_DataSet!$B$2:$B$6186=$A1008)*(Stock_DataSet!$A$2:$A$6186=F$1), 0)), "")</f>
        <v>2435.53466796875</v>
      </c>
    </row>
    <row r="1009" spans="1:6" x14ac:dyDescent="0.25">
      <c r="A1009" s="10">
        <v>45225</v>
      </c>
      <c r="B1009" s="7" cm="1">
        <f t="array" ref="B1009">IFERROR(INDEX(Stock_DataSet!$G$2:$G$6186, MATCH(1, (Stock_DataSet!$B$2:$B$6186=$A1009)*(Stock_DataSet!$A$2:$A$6186=B$1), 0)), "")</f>
        <v>2218.96875</v>
      </c>
      <c r="C1009" s="7" cm="1">
        <f t="array" ref="C1009">IFERROR(INDEX(Stock_DataSet!$G$2:$G$6186, MATCH(1, (Stock_DataSet!$B$2:$B$6186=$A1009)*(Stock_DataSet!$A$2:$A$6186=C$1), 0)), "")</f>
        <v>3297.375</v>
      </c>
      <c r="D1009" s="7" cm="1">
        <f t="array" ref="D1009">IFERROR(INDEX(Stock_DataSet!$G$2:$G$6186, MATCH(1, (Stock_DataSet!$B$2:$B$6186=$A1009)*(Stock_DataSet!$A$2:$A$6186=D$1), 0)), "")</f>
        <v>1443.68591308593</v>
      </c>
      <c r="E1009" s="7" cm="1">
        <f t="array" ref="E1009">IFERROR(INDEX(Stock_DataSet!$G$2:$G$6186, MATCH(1, (Stock_DataSet!$B$2:$B$6186=$A1009)*(Stock_DataSet!$A$2:$A$6186=E$1), 0)), "")</f>
        <v>1340.40270996093</v>
      </c>
      <c r="F1009" s="7" cm="1">
        <f t="array" ref="F1009">IFERROR(INDEX(Stock_DataSet!$G$2:$G$6186, MATCH(1, (Stock_DataSet!$B$2:$B$6186=$A1009)*(Stock_DataSet!$A$2:$A$6186=F$1), 0)), "")</f>
        <v>2434.64990234375</v>
      </c>
    </row>
    <row r="1010" spans="1:6" x14ac:dyDescent="0.25">
      <c r="A1010" s="10">
        <v>45226</v>
      </c>
      <c r="B1010" s="7" cm="1">
        <f t="array" ref="B1010">IFERROR(INDEX(Stock_DataSet!$G$2:$G$6186, MATCH(1, (Stock_DataSet!$B$2:$B$6186=$A1010)*(Stock_DataSet!$A$2:$A$6186=B$1), 0)), "")</f>
        <v>2258.13598632812</v>
      </c>
      <c r="C1010" s="7" cm="1">
        <f t="array" ref="C1010">IFERROR(INDEX(Stock_DataSet!$G$2:$G$6186, MATCH(1, (Stock_DataSet!$B$2:$B$6186=$A1010)*(Stock_DataSet!$A$2:$A$6186=C$1), 0)), "")</f>
        <v>3311.40747070312</v>
      </c>
      <c r="D1010" s="7" cm="1">
        <f t="array" ref="D1010">IFERROR(INDEX(Stock_DataSet!$G$2:$G$6186, MATCH(1, (Stock_DataSet!$B$2:$B$6186=$A1010)*(Stock_DataSet!$A$2:$A$6186=D$1), 0)), "")</f>
        <v>1449.3583984375</v>
      </c>
      <c r="E1010" s="7" cm="1">
        <f t="array" ref="E1010">IFERROR(INDEX(Stock_DataSet!$G$2:$G$6186, MATCH(1, (Stock_DataSet!$B$2:$B$6186=$A1010)*(Stock_DataSet!$A$2:$A$6186=E$1), 0)), "")</f>
        <v>1361.00988769531</v>
      </c>
      <c r="F1010" s="7" cm="1">
        <f t="array" ref="F1010">IFERROR(INDEX(Stock_DataSet!$G$2:$G$6186, MATCH(1, (Stock_DataSet!$B$2:$B$6186=$A1010)*(Stock_DataSet!$A$2:$A$6186=F$1), 0)), "")</f>
        <v>2440.20483398437</v>
      </c>
    </row>
    <row r="1011" spans="1:6" x14ac:dyDescent="0.25">
      <c r="A1011" s="10">
        <v>45229</v>
      </c>
      <c r="B1011" s="7" cm="1">
        <f t="array" ref="B1011">IFERROR(INDEX(Stock_DataSet!$G$2:$G$6186, MATCH(1, (Stock_DataSet!$B$2:$B$6186=$A1011)*(Stock_DataSet!$A$2:$A$6186=B$1), 0)), "")</f>
        <v>2304.67797851562</v>
      </c>
      <c r="C1011" s="7" cm="1">
        <f t="array" ref="C1011">IFERROR(INDEX(Stock_DataSet!$G$2:$G$6186, MATCH(1, (Stock_DataSet!$B$2:$B$6186=$A1011)*(Stock_DataSet!$A$2:$A$6186=C$1), 0)), "")</f>
        <v>3338.681640625</v>
      </c>
      <c r="D1011" s="7" cm="1">
        <f t="array" ref="D1011">IFERROR(INDEX(Stock_DataSet!$G$2:$G$6186, MATCH(1, (Stock_DataSet!$B$2:$B$6186=$A1011)*(Stock_DataSet!$A$2:$A$6186=D$1), 0)), "")</f>
        <v>1465.09350585937</v>
      </c>
      <c r="E1011" s="7" cm="1">
        <f t="array" ref="E1011">IFERROR(INDEX(Stock_DataSet!$G$2:$G$6186, MATCH(1, (Stock_DataSet!$B$2:$B$6186=$A1011)*(Stock_DataSet!$A$2:$A$6186=E$1), 0)), "")</f>
        <v>1357.75622558593</v>
      </c>
      <c r="F1011" s="7" cm="1">
        <f t="array" ref="F1011">IFERROR(INDEX(Stock_DataSet!$G$2:$G$6186, MATCH(1, (Stock_DataSet!$B$2:$B$6186=$A1011)*(Stock_DataSet!$A$2:$A$6186=F$1), 0)), "")</f>
        <v>2437.10766601562</v>
      </c>
    </row>
    <row r="1012" spans="1:6" x14ac:dyDescent="0.25">
      <c r="A1012" s="10">
        <v>45230</v>
      </c>
      <c r="B1012" s="7" cm="1">
        <f t="array" ref="B1012">IFERROR(INDEX(Stock_DataSet!$G$2:$G$6186, MATCH(1, (Stock_DataSet!$B$2:$B$6186=$A1012)*(Stock_DataSet!$A$2:$A$6186=B$1), 0)), "")</f>
        <v>2280.1611328125</v>
      </c>
      <c r="C1012" s="7" cm="1">
        <f t="array" ref="C1012">IFERROR(INDEX(Stock_DataSet!$G$2:$G$6186, MATCH(1, (Stock_DataSet!$B$2:$B$6186=$A1012)*(Stock_DataSet!$A$2:$A$6186=C$1), 0)), "")</f>
        <v>3328.99731445312</v>
      </c>
      <c r="D1012" s="7" cm="1">
        <f t="array" ref="D1012">IFERROR(INDEX(Stock_DataSet!$G$2:$G$6186, MATCH(1, (Stock_DataSet!$B$2:$B$6186=$A1012)*(Stock_DataSet!$A$2:$A$6186=D$1), 0)), "")</f>
        <v>1456.609375</v>
      </c>
      <c r="E1012" s="7" cm="1">
        <f t="array" ref="E1012">IFERROR(INDEX(Stock_DataSet!$G$2:$G$6186, MATCH(1, (Stock_DataSet!$B$2:$B$6186=$A1012)*(Stock_DataSet!$A$2:$A$6186=E$1), 0)), "")</f>
        <v>1349.22729492187</v>
      </c>
      <c r="F1012" s="7" cm="1">
        <f t="array" ref="F1012">IFERROR(INDEX(Stock_DataSet!$G$2:$G$6186, MATCH(1, (Stock_DataSet!$B$2:$B$6186=$A1012)*(Stock_DataSet!$A$2:$A$6186=F$1), 0)), "")</f>
        <v>2442.12158203125</v>
      </c>
    </row>
    <row r="1013" spans="1:6" x14ac:dyDescent="0.25">
      <c r="A1013" s="10">
        <v>45231</v>
      </c>
      <c r="B1013" s="7" cm="1">
        <f t="array" ref="B1013">IFERROR(INDEX(Stock_DataSet!$G$2:$G$6186, MATCH(1, (Stock_DataSet!$B$2:$B$6186=$A1013)*(Stock_DataSet!$A$2:$A$6186=B$1), 0)), "")</f>
        <v>2289.62890625</v>
      </c>
      <c r="C1013" s="7" cm="1">
        <f t="array" ref="C1013">IFERROR(INDEX(Stock_DataSet!$G$2:$G$6186, MATCH(1, (Stock_DataSet!$B$2:$B$6186=$A1013)*(Stock_DataSet!$A$2:$A$6186=C$1), 0)), "")</f>
        <v>3291.34692382812</v>
      </c>
      <c r="D1013" s="7" cm="1">
        <f t="array" ref="D1013">IFERROR(INDEX(Stock_DataSet!$G$2:$G$6186, MATCH(1, (Stock_DataSet!$B$2:$B$6186=$A1013)*(Stock_DataSet!$A$2:$A$6186=D$1), 0)), "")</f>
        <v>1454.63635253906</v>
      </c>
      <c r="E1013" s="7" cm="1">
        <f t="array" ref="E1013">IFERROR(INDEX(Stock_DataSet!$G$2:$G$6186, MATCH(1, (Stock_DataSet!$B$2:$B$6186=$A1013)*(Stock_DataSet!$A$2:$A$6186=E$1), 0)), "")</f>
        <v>1335.17700195312</v>
      </c>
      <c r="F1013" s="7" cm="1">
        <f t="array" ref="F1013">IFERROR(INDEX(Stock_DataSet!$G$2:$G$6186, MATCH(1, (Stock_DataSet!$B$2:$B$6186=$A1013)*(Stock_DataSet!$A$2:$A$6186=F$1), 0)), "")</f>
        <v>2430.56982421875</v>
      </c>
    </row>
    <row r="1014" spans="1:6" x14ac:dyDescent="0.25">
      <c r="A1014" s="10">
        <v>45232</v>
      </c>
      <c r="B1014" s="7" cm="1">
        <f t="array" ref="B1014">IFERROR(INDEX(Stock_DataSet!$G$2:$G$6186, MATCH(1, (Stock_DataSet!$B$2:$B$6186=$A1014)*(Stock_DataSet!$A$2:$A$6186=B$1), 0)), "")</f>
        <v>2312.35180664062</v>
      </c>
      <c r="C1014" s="7" cm="1">
        <f t="array" ref="C1014">IFERROR(INDEX(Stock_DataSet!$G$2:$G$6186, MATCH(1, (Stock_DataSet!$B$2:$B$6186=$A1014)*(Stock_DataSet!$A$2:$A$6186=C$1), 0)), "")</f>
        <v>3320.44946289062</v>
      </c>
      <c r="D1014" s="7" cm="1">
        <f t="array" ref="D1014">IFERROR(INDEX(Stock_DataSet!$G$2:$G$6186, MATCH(1, (Stock_DataSet!$B$2:$B$6186=$A1014)*(Stock_DataSet!$A$2:$A$6186=D$1), 0)), "")</f>
        <v>1456.85595703125</v>
      </c>
      <c r="E1014" s="7" cm="1">
        <f t="array" ref="E1014">IFERROR(INDEX(Stock_DataSet!$G$2:$G$6186, MATCH(1, (Stock_DataSet!$B$2:$B$6186=$A1014)*(Stock_DataSet!$A$2:$A$6186=E$1), 0)), "")</f>
        <v>1350.95275878906</v>
      </c>
      <c r="F1014" s="7" cm="1">
        <f t="array" ref="F1014">IFERROR(INDEX(Stock_DataSet!$G$2:$G$6186, MATCH(1, (Stock_DataSet!$B$2:$B$6186=$A1014)*(Stock_DataSet!$A$2:$A$6186=F$1), 0)), "")</f>
        <v>2462.80590820312</v>
      </c>
    </row>
    <row r="1015" spans="1:6" x14ac:dyDescent="0.25">
      <c r="A1015" s="10">
        <v>45233</v>
      </c>
      <c r="B1015" s="7" cm="1">
        <f t="array" ref="B1015">IFERROR(INDEX(Stock_DataSet!$G$2:$G$6186, MATCH(1, (Stock_DataSet!$B$2:$B$6186=$A1015)*(Stock_DataSet!$A$2:$A$6186=B$1), 0)), "")</f>
        <v>2311.853515625</v>
      </c>
      <c r="C1015" s="7" cm="1">
        <f t="array" ref="C1015">IFERROR(INDEX(Stock_DataSet!$G$2:$G$6186, MATCH(1, (Stock_DataSet!$B$2:$B$6186=$A1015)*(Stock_DataSet!$A$2:$A$6186=C$1), 0)), "")</f>
        <v>3311.35766601562</v>
      </c>
      <c r="D1015" s="7" cm="1">
        <f t="array" ref="D1015">IFERROR(INDEX(Stock_DataSet!$G$2:$G$6186, MATCH(1, (Stock_DataSet!$B$2:$B$6186=$A1015)*(Stock_DataSet!$A$2:$A$6186=D$1), 0)), "")</f>
        <v>1463.76171875</v>
      </c>
      <c r="E1015" s="7" cm="1">
        <f t="array" ref="E1015">IFERROR(INDEX(Stock_DataSet!$G$2:$G$6186, MATCH(1, (Stock_DataSet!$B$2:$B$6186=$A1015)*(Stock_DataSet!$A$2:$A$6186=E$1), 0)), "")</f>
        <v>1369.58801269531</v>
      </c>
      <c r="F1015" s="7" cm="1">
        <f t="array" ref="F1015">IFERROR(INDEX(Stock_DataSet!$G$2:$G$6186, MATCH(1, (Stock_DataSet!$B$2:$B$6186=$A1015)*(Stock_DataSet!$A$2:$A$6186=F$1), 0)), "")</f>
        <v>2485.03930664062</v>
      </c>
    </row>
    <row r="1016" spans="1:6" x14ac:dyDescent="0.25">
      <c r="A1016" s="10">
        <v>45236</v>
      </c>
      <c r="B1016" s="7" cm="1">
        <f t="array" ref="B1016">IFERROR(INDEX(Stock_DataSet!$G$2:$G$6186, MATCH(1, (Stock_DataSet!$B$2:$B$6186=$A1016)*(Stock_DataSet!$A$2:$A$6186=B$1), 0)), "")</f>
        <v>2331.08837890625</v>
      </c>
      <c r="C1016" s="7" cm="1">
        <f t="array" ref="C1016">IFERROR(INDEX(Stock_DataSet!$G$2:$G$6186, MATCH(1, (Stock_DataSet!$B$2:$B$6186=$A1016)*(Stock_DataSet!$A$2:$A$6186=C$1), 0)), "")</f>
        <v>3340.36157226562</v>
      </c>
      <c r="D1016" s="7" cm="1">
        <f t="array" ref="D1016">IFERROR(INDEX(Stock_DataSet!$G$2:$G$6186, MATCH(1, (Stock_DataSet!$B$2:$B$6186=$A1016)*(Stock_DataSet!$A$2:$A$6186=D$1), 0)), "")</f>
        <v>1474.36682128906</v>
      </c>
      <c r="E1016" s="7" cm="1">
        <f t="array" ref="E1016">IFERROR(INDEX(Stock_DataSet!$G$2:$G$6186, MATCH(1, (Stock_DataSet!$B$2:$B$6186=$A1016)*(Stock_DataSet!$A$2:$A$6186=E$1), 0)), "")</f>
        <v>1383.63842773437</v>
      </c>
      <c r="F1016" s="7" cm="1">
        <f t="array" ref="F1016">IFERROR(INDEX(Stock_DataSet!$G$2:$G$6186, MATCH(1, (Stock_DataSet!$B$2:$B$6186=$A1016)*(Stock_DataSet!$A$2:$A$6186=F$1), 0)), "")</f>
        <v>2473.30346679687</v>
      </c>
    </row>
    <row r="1017" spans="1:6" x14ac:dyDescent="0.25">
      <c r="A1017" s="10">
        <v>45237</v>
      </c>
      <c r="B1017" s="7" cm="1">
        <f t="array" ref="B1017">IFERROR(INDEX(Stock_DataSet!$G$2:$G$6186, MATCH(1, (Stock_DataSet!$B$2:$B$6186=$A1017)*(Stock_DataSet!$A$2:$A$6186=B$1), 0)), "")</f>
        <v>2315.93969726562</v>
      </c>
      <c r="C1017" s="7" cm="1">
        <f t="array" ref="C1017">IFERROR(INDEX(Stock_DataSet!$G$2:$G$6186, MATCH(1, (Stock_DataSet!$B$2:$B$6186=$A1017)*(Stock_DataSet!$A$2:$A$6186=C$1), 0)), "")</f>
        <v>3330.67724609375</v>
      </c>
      <c r="D1017" s="7" cm="1">
        <f t="array" ref="D1017">IFERROR(INDEX(Stock_DataSet!$G$2:$G$6186, MATCH(1, (Stock_DataSet!$B$2:$B$6186=$A1017)*(Stock_DataSet!$A$2:$A$6186=D$1), 0)), "")</f>
        <v>1467.21447753906</v>
      </c>
      <c r="E1017" s="7" cm="1">
        <f t="array" ref="E1017">IFERROR(INDEX(Stock_DataSet!$G$2:$G$6186, MATCH(1, (Stock_DataSet!$B$2:$B$6186=$A1017)*(Stock_DataSet!$A$2:$A$6186=E$1), 0)), "")</f>
        <v>1384.62438964843</v>
      </c>
      <c r="F1017" s="7" cm="1">
        <f t="array" ref="F1017">IFERROR(INDEX(Stock_DataSet!$G$2:$G$6186, MATCH(1, (Stock_DataSet!$B$2:$B$6186=$A1017)*(Stock_DataSet!$A$2:$A$6186=F$1), 0)), "")</f>
        <v>2472.36254882812</v>
      </c>
    </row>
    <row r="1018" spans="1:6" x14ac:dyDescent="0.25">
      <c r="A1018" s="10">
        <v>45238</v>
      </c>
      <c r="B1018" s="7" cm="1">
        <f t="array" ref="B1018">IFERROR(INDEX(Stock_DataSet!$G$2:$G$6186, MATCH(1, (Stock_DataSet!$B$2:$B$6186=$A1018)*(Stock_DataSet!$A$2:$A$6186=B$1), 0)), "")</f>
        <v>2327.99877929687</v>
      </c>
      <c r="C1018" s="7" cm="1">
        <f t="array" ref="C1018">IFERROR(INDEX(Stock_DataSet!$G$2:$G$6186, MATCH(1, (Stock_DataSet!$B$2:$B$6186=$A1018)*(Stock_DataSet!$A$2:$A$6186=C$1), 0)), "")</f>
        <v>3341.646484375</v>
      </c>
      <c r="D1018" s="7" cm="1">
        <f t="array" ref="D1018">IFERROR(INDEX(Stock_DataSet!$G$2:$G$6186, MATCH(1, (Stock_DataSet!$B$2:$B$6186=$A1018)*(Stock_DataSet!$A$2:$A$6186=D$1), 0)), "")</f>
        <v>1471.45666503906</v>
      </c>
      <c r="E1018" s="7" cm="1">
        <f t="array" ref="E1018">IFERROR(INDEX(Stock_DataSet!$G$2:$G$6186, MATCH(1, (Stock_DataSet!$B$2:$B$6186=$A1018)*(Stock_DataSet!$A$2:$A$6186=E$1), 0)), "")</f>
        <v>1371.51062011718</v>
      </c>
      <c r="F1018" s="7" cm="1">
        <f t="array" ref="F1018">IFERROR(INDEX(Stock_DataSet!$G$2:$G$6186, MATCH(1, (Stock_DataSet!$B$2:$B$6186=$A1018)*(Stock_DataSet!$A$2:$A$6186=F$1), 0)), "")</f>
        <v>2495.04174804687</v>
      </c>
    </row>
    <row r="1019" spans="1:6" x14ac:dyDescent="0.25">
      <c r="A1019" s="10">
        <v>45239</v>
      </c>
      <c r="B1019" s="7" cm="1">
        <f t="array" ref="B1019">IFERROR(INDEX(Stock_DataSet!$G$2:$G$6186, MATCH(1, (Stock_DataSet!$B$2:$B$6186=$A1019)*(Stock_DataSet!$A$2:$A$6186=B$1), 0)), "")</f>
        <v>2302.73461914062</v>
      </c>
      <c r="C1019" s="7" cm="1">
        <f t="array" ref="C1019">IFERROR(INDEX(Stock_DataSet!$G$2:$G$6186, MATCH(1, (Stock_DataSet!$B$2:$B$6186=$A1019)*(Stock_DataSet!$A$2:$A$6186=C$1), 0)), "")</f>
        <v>3307.94873046875</v>
      </c>
      <c r="D1019" s="7" cm="1">
        <f t="array" ref="D1019">IFERROR(INDEX(Stock_DataSet!$G$2:$G$6186, MATCH(1, (Stock_DataSet!$B$2:$B$6186=$A1019)*(Stock_DataSet!$A$2:$A$6186=D$1), 0)), "")</f>
        <v>1465.63610839843</v>
      </c>
      <c r="E1019" s="7" cm="1">
        <f t="array" ref="E1019">IFERROR(INDEX(Stock_DataSet!$G$2:$G$6186, MATCH(1, (Stock_DataSet!$B$2:$B$6186=$A1019)*(Stock_DataSet!$A$2:$A$6186=E$1), 0)), "")</f>
        <v>1355.53771972656</v>
      </c>
      <c r="F1019" s="7" cm="1">
        <f t="array" ref="F1019">IFERROR(INDEX(Stock_DataSet!$G$2:$G$6186, MATCH(1, (Stock_DataSet!$B$2:$B$6186=$A1019)*(Stock_DataSet!$A$2:$A$6186=F$1), 0)), "")</f>
        <v>2452.80322265625</v>
      </c>
    </row>
    <row r="1020" spans="1:6" x14ac:dyDescent="0.25">
      <c r="A1020" s="10">
        <v>45240</v>
      </c>
      <c r="B1020" s="7" cm="1">
        <f t="array" ref="B1020">IFERROR(INDEX(Stock_DataSet!$G$2:$G$6186, MATCH(1, (Stock_DataSet!$B$2:$B$6186=$A1020)*(Stock_DataSet!$A$2:$A$6186=B$1), 0)), "")</f>
        <v>2307.06982421875</v>
      </c>
      <c r="C1020" s="7" cm="1">
        <f t="array" ref="C1020">IFERROR(INDEX(Stock_DataSet!$G$2:$G$6186, MATCH(1, (Stock_DataSet!$B$2:$B$6186=$A1020)*(Stock_DataSet!$A$2:$A$6186=C$1), 0)), "")</f>
        <v>3294.11376953125</v>
      </c>
      <c r="D1020" s="7" cm="1">
        <f t="array" ref="D1020">IFERROR(INDEX(Stock_DataSet!$G$2:$G$6186, MATCH(1, (Stock_DataSet!$B$2:$B$6186=$A1020)*(Stock_DataSet!$A$2:$A$6186=D$1), 0)), "")</f>
        <v>1471.4072265625</v>
      </c>
      <c r="E1020" s="7" cm="1">
        <f t="array" ref="E1020">IFERROR(INDEX(Stock_DataSet!$G$2:$G$6186, MATCH(1, (Stock_DataSet!$B$2:$B$6186=$A1020)*(Stock_DataSet!$A$2:$A$6186=E$1), 0)), "")</f>
        <v>1349.67102050781</v>
      </c>
      <c r="F1020" s="7" cm="1">
        <f t="array" ref="F1020">IFERROR(INDEX(Stock_DataSet!$G$2:$G$6186, MATCH(1, (Stock_DataSet!$B$2:$B$6186=$A1020)*(Stock_DataSet!$A$2:$A$6186=F$1), 0)), "")</f>
        <v>2462.55834960937</v>
      </c>
    </row>
    <row r="1021" spans="1:6" x14ac:dyDescent="0.25">
      <c r="A1021" s="10">
        <v>45243</v>
      </c>
      <c r="B1021" s="7" cm="1">
        <f t="array" ref="B1021">IFERROR(INDEX(Stock_DataSet!$G$2:$G$6186, MATCH(1, (Stock_DataSet!$B$2:$B$6186=$A1021)*(Stock_DataSet!$A$2:$A$6186=B$1), 0)), "")</f>
        <v>2306.77099609375</v>
      </c>
      <c r="C1021" s="7" cm="1">
        <f t="array" ref="C1021">IFERROR(INDEX(Stock_DataSet!$G$2:$G$6186, MATCH(1, (Stock_DataSet!$B$2:$B$6186=$A1021)*(Stock_DataSet!$A$2:$A$6186=C$1), 0)), "")</f>
        <v>3292.236328125</v>
      </c>
      <c r="D1021" s="7" cm="1">
        <f t="array" ref="D1021">IFERROR(INDEX(Stock_DataSet!$G$2:$G$6186, MATCH(1, (Stock_DataSet!$B$2:$B$6186=$A1021)*(Stock_DataSet!$A$2:$A$6186=D$1), 0)), "")</f>
        <v>1468.74365234375</v>
      </c>
      <c r="E1021" s="7" cm="1">
        <f t="array" ref="E1021">IFERROR(INDEX(Stock_DataSet!$G$2:$G$6186, MATCH(1, (Stock_DataSet!$B$2:$B$6186=$A1021)*(Stock_DataSet!$A$2:$A$6186=E$1), 0)), "")</f>
        <v>1354.30517578125</v>
      </c>
      <c r="F1021" s="7" cm="1">
        <f t="array" ref="F1021">IFERROR(INDEX(Stock_DataSet!$G$2:$G$6186, MATCH(1, (Stock_DataSet!$B$2:$B$6186=$A1021)*(Stock_DataSet!$A$2:$A$6186=F$1), 0)), "")</f>
        <v>2454.2392578125</v>
      </c>
    </row>
    <row r="1022" spans="1:6" x14ac:dyDescent="0.25">
      <c r="A1022" s="10">
        <v>45245</v>
      </c>
      <c r="B1022" s="7" cm="1">
        <f t="array" ref="B1022">IFERROR(INDEX(Stock_DataSet!$G$2:$G$6186, MATCH(1, (Stock_DataSet!$B$2:$B$6186=$A1022)*(Stock_DataSet!$A$2:$A$6186=B$1), 0)), "")</f>
        <v>2348.47924804687</v>
      </c>
      <c r="C1022" s="7" cm="1">
        <f t="array" ref="C1022">IFERROR(INDEX(Stock_DataSet!$G$2:$G$6186, MATCH(1, (Stock_DataSet!$B$2:$B$6186=$A1022)*(Stock_DataSet!$A$2:$A$6186=C$1), 0)), "")</f>
        <v>3364.1279296875</v>
      </c>
      <c r="D1022" s="7" cm="1">
        <f t="array" ref="D1022">IFERROR(INDEX(Stock_DataSet!$G$2:$G$6186, MATCH(1, (Stock_DataSet!$B$2:$B$6186=$A1022)*(Stock_DataSet!$A$2:$A$6186=D$1), 0)), "")</f>
        <v>1484.13354492187</v>
      </c>
      <c r="E1022" s="7" cm="1">
        <f t="array" ref="E1022">IFERROR(INDEX(Stock_DataSet!$G$2:$G$6186, MATCH(1, (Stock_DataSet!$B$2:$B$6186=$A1022)*(Stock_DataSet!$A$2:$A$6186=E$1), 0)), "")</f>
        <v>1390.73742675781</v>
      </c>
      <c r="F1022" s="7" cm="1">
        <f t="array" ref="F1022">IFERROR(INDEX(Stock_DataSet!$G$2:$G$6186, MATCH(1, (Stock_DataSet!$B$2:$B$6186=$A1022)*(Stock_DataSet!$A$2:$A$6186=F$1), 0)), "")</f>
        <v>2462.40966796875</v>
      </c>
    </row>
    <row r="1023" spans="1:6" x14ac:dyDescent="0.25">
      <c r="A1023" s="10">
        <v>45246</v>
      </c>
      <c r="B1023" s="7" cm="1">
        <f t="array" ref="B1023">IFERROR(INDEX(Stock_DataSet!$G$2:$G$6186, MATCH(1, (Stock_DataSet!$B$2:$B$6186=$A1023)*(Stock_DataSet!$A$2:$A$6186=B$1), 0)), "")</f>
        <v>2352.71484375</v>
      </c>
      <c r="C1023" s="7" cm="1">
        <f t="array" ref="C1023">IFERROR(INDEX(Stock_DataSet!$G$2:$G$6186, MATCH(1, (Stock_DataSet!$B$2:$B$6186=$A1023)*(Stock_DataSet!$A$2:$A$6186=C$1), 0)), "")</f>
        <v>3456.57397460937</v>
      </c>
      <c r="D1023" s="7" cm="1">
        <f t="array" ref="D1023">IFERROR(INDEX(Stock_DataSet!$G$2:$G$6186, MATCH(1, (Stock_DataSet!$B$2:$B$6186=$A1023)*(Stock_DataSet!$A$2:$A$6186=D$1), 0)), "")</f>
        <v>1488.0302734375</v>
      </c>
      <c r="E1023" s="7" cm="1">
        <f t="array" ref="E1023">IFERROR(INDEX(Stock_DataSet!$G$2:$G$6186, MATCH(1, (Stock_DataSet!$B$2:$B$6186=$A1023)*(Stock_DataSet!$A$2:$A$6186=E$1), 0)), "")</f>
        <v>1424.65551757812</v>
      </c>
      <c r="F1023" s="7" cm="1">
        <f t="array" ref="F1023">IFERROR(INDEX(Stock_DataSet!$G$2:$G$6186, MATCH(1, (Stock_DataSet!$B$2:$B$6186=$A1023)*(Stock_DataSet!$A$2:$A$6186=F$1), 0)), "")</f>
        <v>2467.16333007812</v>
      </c>
    </row>
    <row r="1024" spans="1:6" x14ac:dyDescent="0.25">
      <c r="A1024" s="10">
        <v>45247</v>
      </c>
      <c r="B1024" s="7" cm="1">
        <f t="array" ref="B1024">IFERROR(INDEX(Stock_DataSet!$G$2:$G$6186, MATCH(1, (Stock_DataSet!$B$2:$B$6186=$A1024)*(Stock_DataSet!$A$2:$A$6186=B$1), 0)), "")</f>
        <v>2347.58227539062</v>
      </c>
      <c r="C1024" s="7" cm="1">
        <f t="array" ref="C1024">IFERROR(INDEX(Stock_DataSet!$G$2:$G$6186, MATCH(1, (Stock_DataSet!$B$2:$B$6186=$A1024)*(Stock_DataSet!$A$2:$A$6186=C$1), 0)), "")</f>
        <v>3461.11962890625</v>
      </c>
      <c r="D1024" s="7" cm="1">
        <f t="array" ref="D1024">IFERROR(INDEX(Stock_DataSet!$G$2:$G$6186, MATCH(1, (Stock_DataSet!$B$2:$B$6186=$A1024)*(Stock_DataSet!$A$2:$A$6186=D$1), 0)), "")</f>
        <v>1484.82409667968</v>
      </c>
      <c r="E1024" s="7" cm="1">
        <f t="array" ref="E1024">IFERROR(INDEX(Stock_DataSet!$G$2:$G$6186, MATCH(1, (Stock_DataSet!$B$2:$B$6186=$A1024)*(Stock_DataSet!$A$2:$A$6186=E$1), 0)), "")</f>
        <v>1417.40844726562</v>
      </c>
      <c r="F1024" s="7" cm="1">
        <f t="array" ref="F1024">IFERROR(INDEX(Stock_DataSet!$G$2:$G$6186, MATCH(1, (Stock_DataSet!$B$2:$B$6186=$A1024)*(Stock_DataSet!$A$2:$A$6186=F$1), 0)), "")</f>
        <v>2504.40063476562</v>
      </c>
    </row>
    <row r="1025" spans="1:6" x14ac:dyDescent="0.25">
      <c r="A1025" s="10">
        <v>45250</v>
      </c>
      <c r="B1025" s="7" cm="1">
        <f t="array" ref="B1025">IFERROR(INDEX(Stock_DataSet!$G$2:$G$6186, MATCH(1, (Stock_DataSet!$B$2:$B$6186=$A1025)*(Stock_DataSet!$A$2:$A$6186=B$1), 0)), "")</f>
        <v>2341.4033203125</v>
      </c>
      <c r="C1025" s="7" cm="1">
        <f t="array" ref="C1025">IFERROR(INDEX(Stock_DataSet!$G$2:$G$6186, MATCH(1, (Stock_DataSet!$B$2:$B$6186=$A1025)*(Stock_DataSet!$A$2:$A$6186=C$1), 0)), "")</f>
        <v>3478.0673828125</v>
      </c>
      <c r="D1025" s="7" cm="1">
        <f t="array" ref="D1025">IFERROR(INDEX(Stock_DataSet!$G$2:$G$6186, MATCH(1, (Stock_DataSet!$B$2:$B$6186=$A1025)*(Stock_DataSet!$A$2:$A$6186=D$1), 0)), "")</f>
        <v>1484.92272949218</v>
      </c>
      <c r="E1025" s="7" cm="1">
        <f t="array" ref="E1025">IFERROR(INDEX(Stock_DataSet!$G$2:$G$6186, MATCH(1, (Stock_DataSet!$B$2:$B$6186=$A1025)*(Stock_DataSet!$A$2:$A$6186=E$1), 0)), "")</f>
        <v>1416.4716796875</v>
      </c>
      <c r="F1025" s="7" cm="1">
        <f t="array" ref="F1025">IFERROR(INDEX(Stock_DataSet!$G$2:$G$6186, MATCH(1, (Stock_DataSet!$B$2:$B$6186=$A1025)*(Stock_DataSet!$A$2:$A$6186=F$1), 0)), "")</f>
        <v>2482.26611328125</v>
      </c>
    </row>
    <row r="1026" spans="1:6" x14ac:dyDescent="0.25">
      <c r="A1026" s="10">
        <v>45251</v>
      </c>
      <c r="B1026" s="7" cm="1">
        <f t="array" ref="B1026">IFERROR(INDEX(Stock_DataSet!$G$2:$G$6186, MATCH(1, (Stock_DataSet!$B$2:$B$6186=$A1026)*(Stock_DataSet!$A$2:$A$6186=B$1), 0)), "")</f>
        <v>2370.85327148437</v>
      </c>
      <c r="C1026" s="7" cm="1">
        <f t="array" ref="C1026">IFERROR(INDEX(Stock_DataSet!$G$2:$G$6186, MATCH(1, (Stock_DataSet!$B$2:$B$6186=$A1026)*(Stock_DataSet!$A$2:$A$6186=C$1), 0)), "")</f>
        <v>3468.77807617187</v>
      </c>
      <c r="D1026" s="7" cm="1">
        <f t="array" ref="D1026">IFERROR(INDEX(Stock_DataSet!$G$2:$G$6186, MATCH(1, (Stock_DataSet!$B$2:$B$6186=$A1026)*(Stock_DataSet!$A$2:$A$6186=D$1), 0)), "")</f>
        <v>1497.50085449218</v>
      </c>
      <c r="E1026" s="7" cm="1">
        <f t="array" ref="E1026">IFERROR(INDEX(Stock_DataSet!$G$2:$G$6186, MATCH(1, (Stock_DataSet!$B$2:$B$6186=$A1026)*(Stock_DataSet!$A$2:$A$6186=E$1), 0)), "")</f>
        <v>1418.83813476562</v>
      </c>
      <c r="F1026" s="7" cm="1">
        <f t="array" ref="F1026">IFERROR(INDEX(Stock_DataSet!$G$2:$G$6186, MATCH(1, (Stock_DataSet!$B$2:$B$6186=$A1026)*(Stock_DataSet!$A$2:$A$6186=F$1), 0)), "")</f>
        <v>2481.07788085937</v>
      </c>
    </row>
    <row r="1027" spans="1:6" x14ac:dyDescent="0.25">
      <c r="A1027" s="10">
        <v>45252</v>
      </c>
      <c r="B1027" s="7" cm="1">
        <f t="array" ref="B1027">IFERROR(INDEX(Stock_DataSet!$G$2:$G$6186, MATCH(1, (Stock_DataSet!$B$2:$B$6186=$A1027)*(Stock_DataSet!$A$2:$A$6186=B$1), 0)), "")</f>
        <v>2380.12182617187</v>
      </c>
      <c r="C1027" s="7" cm="1">
        <f t="array" ref="C1027">IFERROR(INDEX(Stock_DataSet!$G$2:$G$6186, MATCH(1, (Stock_DataSet!$B$2:$B$6186=$A1027)*(Stock_DataSet!$A$2:$A$6186=C$1), 0)), "")</f>
        <v>3488.49267578125</v>
      </c>
      <c r="D1027" s="7" cm="1">
        <f t="array" ref="D1027">IFERROR(INDEX(Stock_DataSet!$G$2:$G$6186, MATCH(1, (Stock_DataSet!$B$2:$B$6186=$A1027)*(Stock_DataSet!$A$2:$A$6186=D$1), 0)), "")</f>
        <v>1492.17370605468</v>
      </c>
      <c r="E1027" s="7" cm="1">
        <f t="array" ref="E1027">IFERROR(INDEX(Stock_DataSet!$G$2:$G$6186, MATCH(1, (Stock_DataSet!$B$2:$B$6186=$A1027)*(Stock_DataSet!$A$2:$A$6186=E$1), 0)), "")</f>
        <v>1437.37475585937</v>
      </c>
      <c r="F1027" s="7" cm="1">
        <f t="array" ref="F1027">IFERROR(INDEX(Stock_DataSet!$G$2:$G$6186, MATCH(1, (Stock_DataSet!$B$2:$B$6186=$A1027)*(Stock_DataSet!$A$2:$A$6186=F$1), 0)), "")</f>
        <v>2497.56713867187</v>
      </c>
    </row>
    <row r="1028" spans="1:6" x14ac:dyDescent="0.25">
      <c r="A1028" s="10">
        <v>45253</v>
      </c>
      <c r="B1028" s="7" cm="1">
        <f t="array" ref="B1028">IFERROR(INDEX(Stock_DataSet!$G$2:$G$6186, MATCH(1, (Stock_DataSet!$B$2:$B$6186=$A1028)*(Stock_DataSet!$A$2:$A$6186=B$1), 0)), "")</f>
        <v>2387.39721679687</v>
      </c>
      <c r="C1028" s="7" cm="1">
        <f t="array" ref="C1028">IFERROR(INDEX(Stock_DataSet!$G$2:$G$6186, MATCH(1, (Stock_DataSet!$B$2:$B$6186=$A1028)*(Stock_DataSet!$A$2:$A$6186=C$1), 0)), "")</f>
        <v>3466.85107421875</v>
      </c>
      <c r="D1028" s="7" cm="1">
        <f t="array" ref="D1028">IFERROR(INDEX(Stock_DataSet!$G$2:$G$6186, MATCH(1, (Stock_DataSet!$B$2:$B$6186=$A1028)*(Stock_DataSet!$A$2:$A$6186=D$1), 0)), "")</f>
        <v>1500.80590820312</v>
      </c>
      <c r="E1028" s="7" cm="1">
        <f t="array" ref="E1028">IFERROR(INDEX(Stock_DataSet!$G$2:$G$6186, MATCH(1, (Stock_DataSet!$B$2:$B$6186=$A1028)*(Stock_DataSet!$A$2:$A$6186=E$1), 0)), "")</f>
        <v>1428.94458007812</v>
      </c>
      <c r="F1028" s="7" cm="1">
        <f t="array" ref="F1028">IFERROR(INDEX(Stock_DataSet!$G$2:$G$6186, MATCH(1, (Stock_DataSet!$B$2:$B$6186=$A1028)*(Stock_DataSet!$A$2:$A$6186=F$1), 0)), "")</f>
        <v>2495.58642578125</v>
      </c>
    </row>
    <row r="1029" spans="1:6" x14ac:dyDescent="0.25">
      <c r="A1029" s="10">
        <v>45254</v>
      </c>
      <c r="B1029" s="7" cm="1">
        <f t="array" ref="B1029">IFERROR(INDEX(Stock_DataSet!$G$2:$G$6186, MATCH(1, (Stock_DataSet!$B$2:$B$6186=$A1029)*(Stock_DataSet!$A$2:$A$6186=B$1), 0)), "")</f>
        <v>2385.80249023437</v>
      </c>
      <c r="C1029" s="7" cm="1">
        <f t="array" ref="C1029">IFERROR(INDEX(Stock_DataSet!$G$2:$G$6186, MATCH(1, (Stock_DataSet!$B$2:$B$6186=$A1029)*(Stock_DataSet!$A$2:$A$6186=C$1), 0)), "")</f>
        <v>3416.30493164062</v>
      </c>
      <c r="D1029" s="7" cm="1">
        <f t="array" ref="D1029">IFERROR(INDEX(Stock_DataSet!$G$2:$G$6186, MATCH(1, (Stock_DataSet!$B$2:$B$6186=$A1029)*(Stock_DataSet!$A$2:$A$6186=D$1), 0)), "")</f>
        <v>1511.46032714843</v>
      </c>
      <c r="E1029" s="7" cm="1">
        <f t="array" ref="E1029">IFERROR(INDEX(Stock_DataSet!$G$2:$G$6186, MATCH(1, (Stock_DataSet!$B$2:$B$6186=$A1029)*(Stock_DataSet!$A$2:$A$6186=E$1), 0)), "")</f>
        <v>1417.26062011718</v>
      </c>
      <c r="F1029" s="7" cm="1">
        <f t="array" ref="F1029">IFERROR(INDEX(Stock_DataSet!$G$2:$G$6186, MATCH(1, (Stock_DataSet!$B$2:$B$6186=$A1029)*(Stock_DataSet!$A$2:$A$6186=F$1), 0)), "")</f>
        <v>2490.931640625</v>
      </c>
    </row>
    <row r="1030" spans="1:6" x14ac:dyDescent="0.25">
      <c r="A1030" s="10">
        <v>45258</v>
      </c>
      <c r="B1030" s="7" cm="1">
        <f t="array" ref="B1030">IFERROR(INDEX(Stock_DataSet!$G$2:$G$6186, MATCH(1, (Stock_DataSet!$B$2:$B$6186=$A1030)*(Stock_DataSet!$A$2:$A$6186=B$1), 0)), "")</f>
        <v>2386.30078125</v>
      </c>
      <c r="C1030" s="7" cm="1">
        <f t="array" ref="C1030">IFERROR(INDEX(Stock_DataSet!$G$2:$G$6186, MATCH(1, (Stock_DataSet!$B$2:$B$6186=$A1030)*(Stock_DataSet!$A$2:$A$6186=C$1), 0)), "")</f>
        <v>3429.20068359375</v>
      </c>
      <c r="D1030" s="7" cm="1">
        <f t="array" ref="D1030">IFERROR(INDEX(Stock_DataSet!$G$2:$G$6186, MATCH(1, (Stock_DataSet!$B$2:$B$6186=$A1030)*(Stock_DataSet!$A$2:$A$6186=D$1), 0)), "")</f>
        <v>1508.05688476562</v>
      </c>
      <c r="E1030" s="7" cm="1">
        <f t="array" ref="E1030">IFERROR(INDEX(Stock_DataSet!$G$2:$G$6186, MATCH(1, (Stock_DataSet!$B$2:$B$6186=$A1030)*(Stock_DataSet!$A$2:$A$6186=E$1), 0)), "")</f>
        <v>1422.48620605468</v>
      </c>
      <c r="F1030" s="7" cm="1">
        <f t="array" ref="F1030">IFERROR(INDEX(Stock_DataSet!$G$2:$G$6186, MATCH(1, (Stock_DataSet!$B$2:$B$6186=$A1030)*(Stock_DataSet!$A$2:$A$6186=F$1), 0)), "")</f>
        <v>2486.32666015625</v>
      </c>
    </row>
    <row r="1031" spans="1:6" x14ac:dyDescent="0.25">
      <c r="A1031" s="10">
        <v>45259</v>
      </c>
      <c r="B1031" s="7" cm="1">
        <f t="array" ref="B1031">IFERROR(INDEX(Stock_DataSet!$G$2:$G$6186, MATCH(1, (Stock_DataSet!$B$2:$B$6186=$A1031)*(Stock_DataSet!$A$2:$A$6186=B$1), 0)), "")</f>
        <v>2392.57958984375</v>
      </c>
      <c r="C1031" s="7" cm="1">
        <f t="array" ref="C1031">IFERROR(INDEX(Stock_DataSet!$G$2:$G$6186, MATCH(1, (Stock_DataSet!$B$2:$B$6186=$A1031)*(Stock_DataSet!$A$2:$A$6186=C$1), 0)), "")</f>
        <v>3472.2861328125</v>
      </c>
      <c r="D1031" s="7" cm="1">
        <f t="array" ref="D1031">IFERROR(INDEX(Stock_DataSet!$G$2:$G$6186, MATCH(1, (Stock_DataSet!$B$2:$B$6186=$A1031)*(Stock_DataSet!$A$2:$A$6186=D$1), 0)), "")</f>
        <v>1538.14599609375</v>
      </c>
      <c r="E1031" s="7" cm="1">
        <f t="array" ref="E1031">IFERROR(INDEX(Stock_DataSet!$G$2:$G$6186, MATCH(1, (Stock_DataSet!$B$2:$B$6186=$A1031)*(Stock_DataSet!$A$2:$A$6186=E$1), 0)), "")</f>
        <v>1439.14953613281</v>
      </c>
      <c r="F1031" s="7" cm="1">
        <f t="array" ref="F1031">IFERROR(INDEX(Stock_DataSet!$G$2:$G$6186, MATCH(1, (Stock_DataSet!$B$2:$B$6186=$A1031)*(Stock_DataSet!$A$2:$A$6186=F$1), 0)), "")</f>
        <v>2500.68676757812</v>
      </c>
    </row>
    <row r="1032" spans="1:6" x14ac:dyDescent="0.25">
      <c r="A1032" s="10">
        <v>45260</v>
      </c>
      <c r="B1032" s="7" cm="1">
        <f t="array" ref="B1032">IFERROR(INDEX(Stock_DataSet!$G$2:$G$6186, MATCH(1, (Stock_DataSet!$B$2:$B$6186=$A1032)*(Stock_DataSet!$A$2:$A$6186=B$1), 0)), "")</f>
        <v>2369.408203125</v>
      </c>
      <c r="C1032" s="7" cm="1">
        <f t="array" ref="C1032">IFERROR(INDEX(Stock_DataSet!$G$2:$G$6186, MATCH(1, (Stock_DataSet!$B$2:$B$6186=$A1032)*(Stock_DataSet!$A$2:$A$6186=C$1), 0)), "")</f>
        <v>3446.44506835937</v>
      </c>
      <c r="D1032" s="7" cm="1">
        <f t="array" ref="D1032">IFERROR(INDEX(Stock_DataSet!$G$2:$G$6186, MATCH(1, (Stock_DataSet!$B$2:$B$6186=$A1032)*(Stock_DataSet!$A$2:$A$6186=D$1), 0)), "")</f>
        <v>1537.80065917968</v>
      </c>
      <c r="E1032" s="7" cm="1">
        <f t="array" ref="E1032">IFERROR(INDEX(Stock_DataSet!$G$2:$G$6186, MATCH(1, (Stock_DataSet!$B$2:$B$6186=$A1032)*(Stock_DataSet!$A$2:$A$6186=E$1), 0)), "")</f>
        <v>1434.76184082031</v>
      </c>
      <c r="F1032" s="7" cm="1">
        <f t="array" ref="F1032">IFERROR(INDEX(Stock_DataSet!$G$2:$G$6186, MATCH(1, (Stock_DataSet!$B$2:$B$6186=$A1032)*(Stock_DataSet!$A$2:$A$6186=F$1), 0)), "")</f>
        <v>2520.98901367187</v>
      </c>
    </row>
    <row r="1033" spans="1:6" x14ac:dyDescent="0.25">
      <c r="A1033" s="10">
        <v>45261</v>
      </c>
      <c r="B1033" s="7" cm="1">
        <f t="array" ref="B1033">IFERROR(INDEX(Stock_DataSet!$G$2:$G$6186, MATCH(1, (Stock_DataSet!$B$2:$B$6186=$A1033)*(Stock_DataSet!$A$2:$A$6186=B$1), 0)), "")</f>
        <v>2386.20141601562</v>
      </c>
      <c r="C1033" s="7" cm="1">
        <f t="array" ref="C1033">IFERROR(INDEX(Stock_DataSet!$G$2:$G$6186, MATCH(1, (Stock_DataSet!$B$2:$B$6186=$A1033)*(Stock_DataSet!$A$2:$A$6186=C$1), 0)), "")</f>
        <v>3470.2109375</v>
      </c>
      <c r="D1033" s="7" cm="1">
        <f t="array" ref="D1033">IFERROR(INDEX(Stock_DataSet!$G$2:$G$6186, MATCH(1, (Stock_DataSet!$B$2:$B$6186=$A1033)*(Stock_DataSet!$A$2:$A$6186=D$1), 0)), "")</f>
        <v>1534.44653320312</v>
      </c>
      <c r="E1033" s="7" cm="1">
        <f t="array" ref="E1033">IFERROR(INDEX(Stock_DataSet!$G$2:$G$6186, MATCH(1, (Stock_DataSet!$B$2:$B$6186=$A1033)*(Stock_DataSet!$A$2:$A$6186=E$1), 0)), "")</f>
        <v>1431.95178222656</v>
      </c>
      <c r="F1033" s="7" cm="1">
        <f t="array" ref="F1033">IFERROR(INDEX(Stock_DataSet!$G$2:$G$6186, MATCH(1, (Stock_DataSet!$B$2:$B$6186=$A1033)*(Stock_DataSet!$A$2:$A$6186=F$1), 0)), "")</f>
        <v>2538.91430664062</v>
      </c>
    </row>
    <row r="1034" spans="1:6" x14ac:dyDescent="0.25">
      <c r="A1034" s="10">
        <v>45264</v>
      </c>
      <c r="B1034" s="7" cm="1">
        <f t="array" ref="B1034">IFERROR(INDEX(Stock_DataSet!$G$2:$G$6186, MATCH(1, (Stock_DataSet!$B$2:$B$6186=$A1034)*(Stock_DataSet!$A$2:$A$6186=B$1), 0)), "")</f>
        <v>2412.013671875</v>
      </c>
      <c r="C1034" s="7" cm="1">
        <f t="array" ref="C1034">IFERROR(INDEX(Stock_DataSet!$G$2:$G$6186, MATCH(1, (Stock_DataSet!$B$2:$B$6186=$A1034)*(Stock_DataSet!$A$2:$A$6186=C$1), 0)), "")</f>
        <v>3471.00146484375</v>
      </c>
      <c r="D1034" s="7" cm="1">
        <f t="array" ref="D1034">IFERROR(INDEX(Stock_DataSet!$G$2:$G$6186, MATCH(1, (Stock_DataSet!$B$2:$B$6186=$A1034)*(Stock_DataSet!$A$2:$A$6186=D$1), 0)), "")</f>
        <v>1587.71899414062</v>
      </c>
      <c r="E1034" s="7" cm="1">
        <f t="array" ref="E1034">IFERROR(INDEX(Stock_DataSet!$G$2:$G$6186, MATCH(1, (Stock_DataSet!$B$2:$B$6186=$A1034)*(Stock_DataSet!$A$2:$A$6186=E$1), 0)), "")</f>
        <v>1443.83288574218</v>
      </c>
      <c r="F1034" s="7" cm="1">
        <f t="array" ref="F1034">IFERROR(INDEX(Stock_DataSet!$G$2:$G$6186, MATCH(1, (Stock_DataSet!$B$2:$B$6186=$A1034)*(Stock_DataSet!$A$2:$A$6186=F$1), 0)), "")</f>
        <v>2577.19140625</v>
      </c>
    </row>
    <row r="1035" spans="1:6" x14ac:dyDescent="0.25">
      <c r="A1035" s="10">
        <v>45265</v>
      </c>
      <c r="B1035" s="7" cm="1">
        <f t="array" ref="B1035">IFERROR(INDEX(Stock_DataSet!$G$2:$G$6186, MATCH(1, (Stock_DataSet!$B$2:$B$6186=$A1035)*(Stock_DataSet!$A$2:$A$6186=B$1), 0)), "")</f>
        <v>2429.50439453125</v>
      </c>
      <c r="C1035" s="7" cm="1">
        <f t="array" ref="C1035">IFERROR(INDEX(Stock_DataSet!$G$2:$G$6186, MATCH(1, (Stock_DataSet!$B$2:$B$6186=$A1035)*(Stock_DataSet!$A$2:$A$6186=C$1), 0)), "")</f>
        <v>3489.92553710937</v>
      </c>
      <c r="D1035" s="7" cm="1">
        <f t="array" ref="D1035">IFERROR(INDEX(Stock_DataSet!$G$2:$G$6186, MATCH(1, (Stock_DataSet!$B$2:$B$6186=$A1035)*(Stock_DataSet!$A$2:$A$6186=D$1), 0)), "")</f>
        <v>1601.82629394531</v>
      </c>
      <c r="E1035" s="7" cm="1">
        <f t="array" ref="E1035">IFERROR(INDEX(Stock_DataSet!$G$2:$G$6186, MATCH(1, (Stock_DataSet!$B$2:$B$6186=$A1035)*(Stock_DataSet!$A$2:$A$6186=E$1), 0)), "")</f>
        <v>1433.57861328125</v>
      </c>
      <c r="F1035" s="7" cm="1">
        <f t="array" ref="F1035">IFERROR(INDEX(Stock_DataSet!$G$2:$G$6186, MATCH(1, (Stock_DataSet!$B$2:$B$6186=$A1035)*(Stock_DataSet!$A$2:$A$6186=F$1), 0)), "")</f>
        <v>2538.51806640625</v>
      </c>
    </row>
    <row r="1036" spans="1:6" x14ac:dyDescent="0.25">
      <c r="A1036" s="10">
        <v>45266</v>
      </c>
      <c r="B1036" s="7" cm="1">
        <f t="array" ref="B1036">IFERROR(INDEX(Stock_DataSet!$G$2:$G$6186, MATCH(1, (Stock_DataSet!$B$2:$B$6186=$A1036)*(Stock_DataSet!$A$2:$A$6186=B$1), 0)), "")</f>
        <v>2452.775390625</v>
      </c>
      <c r="C1036" s="7" cm="1">
        <f t="array" ref="C1036">IFERROR(INDEX(Stock_DataSet!$G$2:$G$6186, MATCH(1, (Stock_DataSet!$B$2:$B$6186=$A1036)*(Stock_DataSet!$A$2:$A$6186=C$1), 0)), "")</f>
        <v>3561.5703125</v>
      </c>
      <c r="D1036" s="7" cm="1">
        <f t="array" ref="D1036">IFERROR(INDEX(Stock_DataSet!$G$2:$G$6186, MATCH(1, (Stock_DataSet!$B$2:$B$6186=$A1036)*(Stock_DataSet!$A$2:$A$6186=D$1), 0)), "")</f>
        <v>1605.87121582031</v>
      </c>
      <c r="E1036" s="7" cm="1">
        <f t="array" ref="E1036">IFERROR(INDEX(Stock_DataSet!$G$2:$G$6186, MATCH(1, (Stock_DataSet!$B$2:$B$6186=$A1036)*(Stock_DataSet!$A$2:$A$6186=E$1), 0)), "")</f>
        <v>1453.6435546875</v>
      </c>
      <c r="F1036" s="7" cm="1">
        <f t="array" ref="F1036">IFERROR(INDEX(Stock_DataSet!$G$2:$G$6186, MATCH(1, (Stock_DataSet!$B$2:$B$6186=$A1036)*(Stock_DataSet!$A$2:$A$6186=F$1), 0)), "")</f>
        <v>2542.87573242187</v>
      </c>
    </row>
    <row r="1037" spans="1:6" x14ac:dyDescent="0.25">
      <c r="A1037" s="10">
        <v>45267</v>
      </c>
      <c r="B1037" s="7" cm="1">
        <f t="array" ref="B1037">IFERROR(INDEX(Stock_DataSet!$G$2:$G$6186, MATCH(1, (Stock_DataSet!$B$2:$B$6186=$A1037)*(Stock_DataSet!$A$2:$A$6186=B$1), 0)), "")</f>
        <v>2448.73901367187</v>
      </c>
      <c r="C1037" s="7" cm="1">
        <f t="array" ref="C1037">IFERROR(INDEX(Stock_DataSet!$G$2:$G$6186, MATCH(1, (Stock_DataSet!$B$2:$B$6186=$A1037)*(Stock_DataSet!$A$2:$A$6186=C$1), 0)), "")</f>
        <v>3572.24243164062</v>
      </c>
      <c r="D1037" s="7" cm="1">
        <f t="array" ref="D1037">IFERROR(INDEX(Stock_DataSet!$G$2:$G$6186, MATCH(1, (Stock_DataSet!$B$2:$B$6186=$A1037)*(Stock_DataSet!$A$2:$A$6186=D$1), 0)), "")</f>
        <v>1608.4853515625</v>
      </c>
      <c r="E1037" s="7" cm="1">
        <f t="array" ref="E1037">IFERROR(INDEX(Stock_DataSet!$G$2:$G$6186, MATCH(1, (Stock_DataSet!$B$2:$B$6186=$A1037)*(Stock_DataSet!$A$2:$A$6186=E$1), 0)), "")</f>
        <v>1445.36120605468</v>
      </c>
      <c r="F1037" s="7" cm="1">
        <f t="array" ref="F1037">IFERROR(INDEX(Stock_DataSet!$G$2:$G$6186, MATCH(1, (Stock_DataSet!$B$2:$B$6186=$A1037)*(Stock_DataSet!$A$2:$A$6186=F$1), 0)), "")</f>
        <v>2493.95239257812</v>
      </c>
    </row>
    <row r="1038" spans="1:6" x14ac:dyDescent="0.25">
      <c r="A1038" s="10">
        <v>45268</v>
      </c>
      <c r="B1038" s="7" cm="1">
        <f t="array" ref="B1038">IFERROR(INDEX(Stock_DataSet!$G$2:$G$6186, MATCH(1, (Stock_DataSet!$B$2:$B$6186=$A1038)*(Stock_DataSet!$A$2:$A$6186=B$1), 0)), "")</f>
        <v>2447.443359375</v>
      </c>
      <c r="C1038" s="7" cm="1">
        <f t="array" ref="C1038">IFERROR(INDEX(Stock_DataSet!$G$2:$G$6186, MATCH(1, (Stock_DataSet!$B$2:$B$6186=$A1038)*(Stock_DataSet!$A$2:$A$6186=C$1), 0)), "")</f>
        <v>3583.9033203125</v>
      </c>
      <c r="D1038" s="7" cm="1">
        <f t="array" ref="D1038">IFERROR(INDEX(Stock_DataSet!$G$2:$G$6186, MATCH(1, (Stock_DataSet!$B$2:$B$6186=$A1038)*(Stock_DataSet!$A$2:$A$6186=D$1), 0)), "")</f>
        <v>1630.92895507812</v>
      </c>
      <c r="E1038" s="7" cm="1">
        <f t="array" ref="E1038">IFERROR(INDEX(Stock_DataSet!$G$2:$G$6186, MATCH(1, (Stock_DataSet!$B$2:$B$6186=$A1038)*(Stock_DataSet!$A$2:$A$6186=E$1), 0)), "")</f>
        <v>1470.25744628906</v>
      </c>
      <c r="F1038" s="7" cm="1">
        <f t="array" ref="F1038">IFERROR(INDEX(Stock_DataSet!$G$2:$G$6186, MATCH(1, (Stock_DataSet!$B$2:$B$6186=$A1038)*(Stock_DataSet!$A$2:$A$6186=F$1), 0)), "")</f>
        <v>2497.96337890625</v>
      </c>
    </row>
    <row r="1039" spans="1:6" x14ac:dyDescent="0.25">
      <c r="A1039" s="10">
        <v>45271</v>
      </c>
      <c r="B1039" s="7" cm="1">
        <f t="array" ref="B1039">IFERROR(INDEX(Stock_DataSet!$G$2:$G$6186, MATCH(1, (Stock_DataSet!$B$2:$B$6186=$A1039)*(Stock_DataSet!$A$2:$A$6186=B$1), 0)), "")</f>
        <v>2451.03125</v>
      </c>
      <c r="C1039" s="7" cm="1">
        <f t="array" ref="C1039">IFERROR(INDEX(Stock_DataSet!$G$2:$G$6186, MATCH(1, (Stock_DataSet!$B$2:$B$6186=$A1039)*(Stock_DataSet!$A$2:$A$6186=C$1), 0)), "")</f>
        <v>3599.912109375</v>
      </c>
      <c r="D1039" s="7" cm="1">
        <f t="array" ref="D1039">IFERROR(INDEX(Stock_DataSet!$G$2:$G$6186, MATCH(1, (Stock_DataSet!$B$2:$B$6186=$A1039)*(Stock_DataSet!$A$2:$A$6186=D$1), 0)), "")</f>
        <v>1628.75854492187</v>
      </c>
      <c r="E1039" s="7" cm="1">
        <f t="array" ref="E1039">IFERROR(INDEX(Stock_DataSet!$G$2:$G$6186, MATCH(1, (Stock_DataSet!$B$2:$B$6186=$A1039)*(Stock_DataSet!$A$2:$A$6186=E$1), 0)), "")</f>
        <v>1467.64453125</v>
      </c>
      <c r="F1039" s="7" cm="1">
        <f t="array" ref="F1039">IFERROR(INDEX(Stock_DataSet!$G$2:$G$6186, MATCH(1, (Stock_DataSet!$B$2:$B$6186=$A1039)*(Stock_DataSet!$A$2:$A$6186=F$1), 0)), "")</f>
        <v>2479.4931640625</v>
      </c>
    </row>
    <row r="1040" spans="1:6" x14ac:dyDescent="0.25">
      <c r="A1040" s="10">
        <v>45272</v>
      </c>
      <c r="B1040" s="7" cm="1">
        <f t="array" ref="B1040">IFERROR(INDEX(Stock_DataSet!$G$2:$G$6186, MATCH(1, (Stock_DataSet!$B$2:$B$6186=$A1040)*(Stock_DataSet!$A$2:$A$6186=B$1), 0)), "")</f>
        <v>2415.8505859375</v>
      </c>
      <c r="C1040" s="7" cm="1">
        <f t="array" ref="C1040">IFERROR(INDEX(Stock_DataSet!$G$2:$G$6186, MATCH(1, (Stock_DataSet!$B$2:$B$6186=$A1040)*(Stock_DataSet!$A$2:$A$6186=C$1), 0)), "")</f>
        <v>3628.76782226562</v>
      </c>
      <c r="D1040" s="7" cm="1">
        <f t="array" ref="D1040">IFERROR(INDEX(Stock_DataSet!$G$2:$G$6186, MATCH(1, (Stock_DataSet!$B$2:$B$6186=$A1040)*(Stock_DataSet!$A$2:$A$6186=D$1), 0)), "")</f>
        <v>1612.57946777343</v>
      </c>
      <c r="E1040" s="7" cm="1">
        <f t="array" ref="E1040">IFERROR(INDEX(Stock_DataSet!$G$2:$G$6186, MATCH(1, (Stock_DataSet!$B$2:$B$6186=$A1040)*(Stock_DataSet!$A$2:$A$6186=E$1), 0)), "")</f>
        <v>1455.36901855468</v>
      </c>
      <c r="F1040" s="7" cm="1">
        <f t="array" ref="F1040">IFERROR(INDEX(Stock_DataSet!$G$2:$G$6186, MATCH(1, (Stock_DataSet!$B$2:$B$6186=$A1040)*(Stock_DataSet!$A$2:$A$6186=F$1), 0)), "")</f>
        <v>2478.60180664062</v>
      </c>
    </row>
    <row r="1041" spans="1:6" x14ac:dyDescent="0.25">
      <c r="A1041" s="10">
        <v>45273</v>
      </c>
      <c r="B1041" s="7" cm="1">
        <f t="array" ref="B1041">IFERROR(INDEX(Stock_DataSet!$G$2:$G$6186, MATCH(1, (Stock_DataSet!$B$2:$B$6186=$A1041)*(Stock_DataSet!$A$2:$A$6186=B$1), 0)), "")</f>
        <v>2425.71704101562</v>
      </c>
      <c r="C1041" s="7" cm="1">
        <f t="array" ref="C1041">IFERROR(INDEX(Stock_DataSet!$G$2:$G$6186, MATCH(1, (Stock_DataSet!$B$2:$B$6186=$A1041)*(Stock_DataSet!$A$2:$A$6186=C$1), 0)), "")</f>
        <v>3551.14477539062</v>
      </c>
      <c r="D1041" s="7" cm="1">
        <f t="array" ref="D1041">IFERROR(INDEX(Stock_DataSet!$G$2:$G$6186, MATCH(1, (Stock_DataSet!$B$2:$B$6186=$A1041)*(Stock_DataSet!$A$2:$A$6186=D$1), 0)), "")</f>
        <v>1608.92932128906</v>
      </c>
      <c r="E1041" s="7" cm="1">
        <f t="array" ref="E1041">IFERROR(INDEX(Stock_DataSet!$G$2:$G$6186, MATCH(1, (Stock_DataSet!$B$2:$B$6186=$A1041)*(Stock_DataSet!$A$2:$A$6186=E$1), 0)), "")</f>
        <v>1428.69799804687</v>
      </c>
      <c r="F1041" s="7" cm="1">
        <f t="array" ref="F1041">IFERROR(INDEX(Stock_DataSet!$G$2:$G$6186, MATCH(1, (Stock_DataSet!$B$2:$B$6186=$A1041)*(Stock_DataSet!$A$2:$A$6186=F$1), 0)), "")</f>
        <v>2487.66357421875</v>
      </c>
    </row>
    <row r="1042" spans="1:6" x14ac:dyDescent="0.25">
      <c r="A1042" s="10">
        <v>45274</v>
      </c>
      <c r="B1042" s="7" cm="1">
        <f t="array" ref="B1042">IFERROR(INDEX(Stock_DataSet!$G$2:$G$6186, MATCH(1, (Stock_DataSet!$B$2:$B$6186=$A1042)*(Stock_DataSet!$A$2:$A$6186=B$1), 0)), "")</f>
        <v>2455.81494140625</v>
      </c>
      <c r="C1042" s="7" cm="1">
        <f t="array" ref="C1042">IFERROR(INDEX(Stock_DataSet!$G$2:$G$6186, MATCH(1, (Stock_DataSet!$B$2:$B$6186=$A1042)*(Stock_DataSet!$A$2:$A$6186=C$1), 0)), "")</f>
        <v>3623.97509765625</v>
      </c>
      <c r="D1042" s="7" cm="1">
        <f t="array" ref="D1042">IFERROR(INDEX(Stock_DataSet!$G$2:$G$6186, MATCH(1, (Stock_DataSet!$B$2:$B$6186=$A1042)*(Stock_DataSet!$A$2:$A$6186=D$1), 0)), "")</f>
        <v>1627.92004394531</v>
      </c>
      <c r="E1042" s="7" cm="1">
        <f t="array" ref="E1042">IFERROR(INDEX(Stock_DataSet!$G$2:$G$6186, MATCH(1, (Stock_DataSet!$B$2:$B$6186=$A1042)*(Stock_DataSet!$A$2:$A$6186=E$1), 0)), "")</f>
        <v>1480.4130859375</v>
      </c>
      <c r="F1042" s="7" cm="1">
        <f t="array" ref="F1042">IFERROR(INDEX(Stock_DataSet!$G$2:$G$6186, MATCH(1, (Stock_DataSet!$B$2:$B$6186=$A1042)*(Stock_DataSet!$A$2:$A$6186=F$1), 0)), "")</f>
        <v>2492.07080078125</v>
      </c>
    </row>
    <row r="1043" spans="1:6" x14ac:dyDescent="0.25">
      <c r="A1043" s="10">
        <v>45275</v>
      </c>
      <c r="B1043" s="7" cm="1">
        <f t="array" ref="B1043">IFERROR(INDEX(Stock_DataSet!$G$2:$G$6186, MATCH(1, (Stock_DataSet!$B$2:$B$6186=$A1043)*(Stock_DataSet!$A$2:$A$6186=B$1), 0)), "")</f>
        <v>2487.15869140625</v>
      </c>
      <c r="C1043" s="7" cm="1">
        <f t="array" ref="C1043">IFERROR(INDEX(Stock_DataSet!$G$2:$G$6186, MATCH(1, (Stock_DataSet!$B$2:$B$6186=$A1043)*(Stock_DataSet!$A$2:$A$6186=C$1), 0)), "")</f>
        <v>3815.43872070312</v>
      </c>
      <c r="D1043" s="7" cm="1">
        <f t="array" ref="D1043">IFERROR(INDEX(Stock_DataSet!$G$2:$G$6186, MATCH(1, (Stock_DataSet!$B$2:$B$6186=$A1043)*(Stock_DataSet!$A$2:$A$6186=D$1), 0)), "")</f>
        <v>1634.23388671875</v>
      </c>
      <c r="E1043" s="7" cm="1">
        <f t="array" ref="E1043">IFERROR(INDEX(Stock_DataSet!$G$2:$G$6186, MATCH(1, (Stock_DataSet!$B$2:$B$6186=$A1043)*(Stock_DataSet!$A$2:$A$6186=E$1), 0)), "")</f>
        <v>1556.28503417968</v>
      </c>
      <c r="F1043" s="7" cm="1">
        <f t="array" ref="F1043">IFERROR(INDEX(Stock_DataSet!$G$2:$G$6186, MATCH(1, (Stock_DataSet!$B$2:$B$6186=$A1043)*(Stock_DataSet!$A$2:$A$6186=F$1), 0)), "")</f>
        <v>2498.55737304687</v>
      </c>
    </row>
    <row r="1044" spans="1:6" x14ac:dyDescent="0.25">
      <c r="A1044" s="10">
        <v>45278</v>
      </c>
      <c r="B1044" s="7" cm="1">
        <f t="array" ref="B1044">IFERROR(INDEX(Stock_DataSet!$G$2:$G$6186, MATCH(1, (Stock_DataSet!$B$2:$B$6186=$A1044)*(Stock_DataSet!$A$2:$A$6186=B$1), 0)), "")</f>
        <v>2512.47265625</v>
      </c>
      <c r="C1044" s="7" cm="1">
        <f t="array" ref="C1044">IFERROR(INDEX(Stock_DataSet!$G$2:$G$6186, MATCH(1, (Stock_DataSet!$B$2:$B$6186=$A1044)*(Stock_DataSet!$A$2:$A$6186=C$1), 0)), "")</f>
        <v>3813.65991210937</v>
      </c>
      <c r="D1044" s="7" cm="1">
        <f t="array" ref="D1044">IFERROR(INDEX(Stock_DataSet!$G$2:$G$6186, MATCH(1, (Stock_DataSet!$B$2:$B$6186=$A1044)*(Stock_DataSet!$A$2:$A$6186=D$1), 0)), "")</f>
        <v>1633.39526367187</v>
      </c>
      <c r="E1044" s="7" cm="1">
        <f t="array" ref="E1044">IFERROR(INDEX(Stock_DataSet!$G$2:$G$6186, MATCH(1, (Stock_DataSet!$B$2:$B$6186=$A1044)*(Stock_DataSet!$A$2:$A$6186=E$1), 0)), "")</f>
        <v>1542.43188476562</v>
      </c>
      <c r="F1044" s="7" cm="1">
        <f t="array" ref="F1044">IFERROR(INDEX(Stock_DataSet!$G$2:$G$6186, MATCH(1, (Stock_DataSet!$B$2:$B$6186=$A1044)*(Stock_DataSet!$A$2:$A$6186=F$1), 0)), "")</f>
        <v>2511.03588867187</v>
      </c>
    </row>
    <row r="1045" spans="1:6" x14ac:dyDescent="0.25">
      <c r="A1045" s="10">
        <v>45279</v>
      </c>
      <c r="B1045" s="7" cm="1">
        <f t="array" ref="B1045">IFERROR(INDEX(Stock_DataSet!$G$2:$G$6186, MATCH(1, (Stock_DataSet!$B$2:$B$6186=$A1045)*(Stock_DataSet!$A$2:$A$6186=B$1), 0)), "")</f>
        <v>2549.447265625</v>
      </c>
      <c r="C1045" s="7" cm="1">
        <f t="array" ref="C1045">IFERROR(INDEX(Stock_DataSet!$G$2:$G$6186, MATCH(1, (Stock_DataSet!$B$2:$B$6186=$A1045)*(Stock_DataSet!$A$2:$A$6186=C$1), 0)), "")</f>
        <v>3771.16723632812</v>
      </c>
      <c r="D1045" s="7" cm="1">
        <f t="array" ref="D1045">IFERROR(INDEX(Stock_DataSet!$G$2:$G$6186, MATCH(1, (Stock_DataSet!$B$2:$B$6186=$A1045)*(Stock_DataSet!$A$2:$A$6186=D$1), 0)), "")</f>
        <v>1630.63305664062</v>
      </c>
      <c r="E1045" s="7" cm="1">
        <f t="array" ref="E1045">IFERROR(INDEX(Stock_DataSet!$G$2:$G$6186, MATCH(1, (Stock_DataSet!$B$2:$B$6186=$A1045)*(Stock_DataSet!$A$2:$A$6186=E$1), 0)), "")</f>
        <v>1536.46667480468</v>
      </c>
      <c r="F1045" s="7" cm="1">
        <f t="array" ref="F1045">IFERROR(INDEX(Stock_DataSet!$G$2:$G$6186, MATCH(1, (Stock_DataSet!$B$2:$B$6186=$A1045)*(Stock_DataSet!$A$2:$A$6186=F$1), 0)), "")</f>
        <v>2535.99267578125</v>
      </c>
    </row>
    <row r="1046" spans="1:6" x14ac:dyDescent="0.25">
      <c r="A1046" s="10">
        <v>45280</v>
      </c>
      <c r="B1046" s="7" cm="1">
        <f t="array" ref="B1046">IFERROR(INDEX(Stock_DataSet!$G$2:$G$6186, MATCH(1, (Stock_DataSet!$B$2:$B$6186=$A1046)*(Stock_DataSet!$A$2:$A$6186=B$1), 0)), "")</f>
        <v>2518.60180664062</v>
      </c>
      <c r="C1046" s="7" cm="1">
        <f t="array" ref="C1046">IFERROR(INDEX(Stock_DataSet!$G$2:$G$6186, MATCH(1, (Stock_DataSet!$B$2:$B$6186=$A1046)*(Stock_DataSet!$A$2:$A$6186=C$1), 0)), "")</f>
        <v>3735.44360351562</v>
      </c>
      <c r="D1046" s="7" cm="1">
        <f t="array" ref="D1046">IFERROR(INDEX(Stock_DataSet!$G$2:$G$6186, MATCH(1, (Stock_DataSet!$B$2:$B$6186=$A1046)*(Stock_DataSet!$A$2:$A$6186=D$1), 0)), "")</f>
        <v>1634.677734375</v>
      </c>
      <c r="E1046" s="7" cm="1">
        <f t="array" ref="E1046">IFERROR(INDEX(Stock_DataSet!$G$2:$G$6186, MATCH(1, (Stock_DataSet!$B$2:$B$6186=$A1046)*(Stock_DataSet!$A$2:$A$6186=E$1), 0)), "")</f>
        <v>1514.87353515625</v>
      </c>
      <c r="F1046" s="7" cm="1">
        <f t="array" ref="F1046">IFERROR(INDEX(Stock_DataSet!$G$2:$G$6186, MATCH(1, (Stock_DataSet!$B$2:$B$6186=$A1046)*(Stock_DataSet!$A$2:$A$6186=F$1), 0)), "")</f>
        <v>2532.82373046875</v>
      </c>
    </row>
    <row r="1047" spans="1:6" x14ac:dyDescent="0.25">
      <c r="A1047" s="10">
        <v>45281</v>
      </c>
      <c r="B1047" s="7" cm="1">
        <f t="array" ref="B1047">IFERROR(INDEX(Stock_DataSet!$G$2:$G$6186, MATCH(1, (Stock_DataSet!$B$2:$B$6186=$A1047)*(Stock_DataSet!$A$2:$A$6186=B$1), 0)), "")</f>
        <v>2553.88232421875</v>
      </c>
      <c r="C1047" s="7" cm="1">
        <f t="array" ref="C1047">IFERROR(INDEX(Stock_DataSet!$G$2:$G$6186, MATCH(1, (Stock_DataSet!$B$2:$B$6186=$A1047)*(Stock_DataSet!$A$2:$A$6186=C$1), 0)), "")</f>
        <v>3742.80590820312</v>
      </c>
      <c r="D1047" s="7" cm="1">
        <f t="array" ref="D1047">IFERROR(INDEX(Stock_DataSet!$G$2:$G$6186, MATCH(1, (Stock_DataSet!$B$2:$B$6186=$A1047)*(Stock_DataSet!$A$2:$A$6186=D$1), 0)), "")</f>
        <v>1663.9775390625</v>
      </c>
      <c r="E1047" s="7" cm="1">
        <f t="array" ref="E1047">IFERROR(INDEX(Stock_DataSet!$G$2:$G$6186, MATCH(1, (Stock_DataSet!$B$2:$B$6186=$A1047)*(Stock_DataSet!$A$2:$A$6186=E$1), 0)), "")</f>
        <v>1514.47900390625</v>
      </c>
      <c r="F1047" s="7" cm="1">
        <f t="array" ref="F1047">IFERROR(INDEX(Stock_DataSet!$G$2:$G$6186, MATCH(1, (Stock_DataSet!$B$2:$B$6186=$A1047)*(Stock_DataSet!$A$2:$A$6186=F$1), 0)), "")</f>
        <v>2528.56518554687</v>
      </c>
    </row>
    <row r="1048" spans="1:6" x14ac:dyDescent="0.25">
      <c r="A1048" s="10">
        <v>45282</v>
      </c>
      <c r="B1048" s="7" cm="1">
        <f t="array" ref="B1048">IFERROR(INDEX(Stock_DataSet!$G$2:$G$6186, MATCH(1, (Stock_DataSet!$B$2:$B$6186=$A1048)*(Stock_DataSet!$A$2:$A$6186=B$1), 0)), "")</f>
        <v>2556.37377929687</v>
      </c>
      <c r="C1048" s="7" cm="1">
        <f t="array" ref="C1048">IFERROR(INDEX(Stock_DataSet!$G$2:$G$6186, MATCH(1, (Stock_DataSet!$B$2:$B$6186=$A1048)*(Stock_DataSet!$A$2:$A$6186=C$1), 0)), "")</f>
        <v>3778.875</v>
      </c>
      <c r="D1048" s="7" cm="1">
        <f t="array" ref="D1048">IFERROR(INDEX(Stock_DataSet!$G$2:$G$6186, MATCH(1, (Stock_DataSet!$B$2:$B$6186=$A1048)*(Stock_DataSet!$A$2:$A$6186=D$1), 0)), "")</f>
        <v>1648.34118652343</v>
      </c>
      <c r="E1048" s="7" cm="1">
        <f t="array" ref="E1048">IFERROR(INDEX(Stock_DataSet!$G$2:$G$6186, MATCH(1, (Stock_DataSet!$B$2:$B$6186=$A1048)*(Stock_DataSet!$A$2:$A$6186=E$1), 0)), "")</f>
        <v>1541.00219726562</v>
      </c>
      <c r="F1048" s="7" cm="1">
        <f t="array" ref="F1048">IFERROR(INDEX(Stock_DataSet!$G$2:$G$6186, MATCH(1, (Stock_DataSet!$B$2:$B$6186=$A1048)*(Stock_DataSet!$A$2:$A$6186=F$1), 0)), "")</f>
        <v>2550.7490234375</v>
      </c>
    </row>
    <row r="1049" spans="1:6" x14ac:dyDescent="0.25">
      <c r="A1049" s="10">
        <v>45286</v>
      </c>
      <c r="B1049" s="7" cm="1">
        <f t="array" ref="B1049">IFERROR(INDEX(Stock_DataSet!$G$2:$G$6186, MATCH(1, (Stock_DataSet!$B$2:$B$6186=$A1049)*(Stock_DataSet!$A$2:$A$6186=B$1), 0)), "")</f>
        <v>2569.32983398437</v>
      </c>
      <c r="C1049" s="7" cm="1">
        <f t="array" ref="C1049">IFERROR(INDEX(Stock_DataSet!$G$2:$G$6186, MATCH(1, (Stock_DataSet!$B$2:$B$6186=$A1049)*(Stock_DataSet!$A$2:$A$6186=C$1), 0)), "")</f>
        <v>3750.76098632812</v>
      </c>
      <c r="D1049" s="7" cm="1">
        <f t="array" ref="D1049">IFERROR(INDEX(Stock_DataSet!$G$2:$G$6186, MATCH(1, (Stock_DataSet!$B$2:$B$6186=$A1049)*(Stock_DataSet!$A$2:$A$6186=D$1), 0)), "")</f>
        <v>1659.78491210937</v>
      </c>
      <c r="E1049" s="7" cm="1">
        <f t="array" ref="E1049">IFERROR(INDEX(Stock_DataSet!$G$2:$G$6186, MATCH(1, (Stock_DataSet!$B$2:$B$6186=$A1049)*(Stock_DataSet!$A$2:$A$6186=E$1), 0)), "")</f>
        <v>1522.31762695312</v>
      </c>
      <c r="F1049" s="7" cm="1">
        <f t="array" ref="F1049">IFERROR(INDEX(Stock_DataSet!$G$2:$G$6186, MATCH(1, (Stock_DataSet!$B$2:$B$6186=$A1049)*(Stock_DataSet!$A$2:$A$6186=F$1), 0)), "")</f>
        <v>2559.81079101562</v>
      </c>
    </row>
    <row r="1050" spans="1:6" x14ac:dyDescent="0.25">
      <c r="A1050" s="10">
        <v>45287</v>
      </c>
      <c r="B1050" s="7" cm="1">
        <f t="array" ref="B1050">IFERROR(INDEX(Stock_DataSet!$G$2:$G$6186, MATCH(1, (Stock_DataSet!$B$2:$B$6186=$A1050)*(Stock_DataSet!$A$2:$A$6186=B$1), 0)), "")</f>
        <v>2578.10009765625</v>
      </c>
      <c r="C1050" s="7" cm="1">
        <f t="array" ref="C1050">IFERROR(INDEX(Stock_DataSet!$G$2:$G$6186, MATCH(1, (Stock_DataSet!$B$2:$B$6186=$A1050)*(Stock_DataSet!$A$2:$A$6186=C$1), 0)), "")</f>
        <v>3766.22631835937</v>
      </c>
      <c r="D1050" s="7" cm="1">
        <f t="array" ref="D1050">IFERROR(INDEX(Stock_DataSet!$G$2:$G$6186, MATCH(1, (Stock_DataSet!$B$2:$B$6186=$A1050)*(Stock_DataSet!$A$2:$A$6186=D$1), 0)), "")</f>
        <v>1680.35412597656</v>
      </c>
      <c r="E1050" s="7" cm="1">
        <f t="array" ref="E1050">IFERROR(INDEX(Stock_DataSet!$G$2:$G$6186, MATCH(1, (Stock_DataSet!$B$2:$B$6186=$A1050)*(Stock_DataSet!$A$2:$A$6186=E$1), 0)), "")</f>
        <v>1545.14331054687</v>
      </c>
      <c r="F1050" s="7" cm="1">
        <f t="array" ref="F1050">IFERROR(INDEX(Stock_DataSet!$G$2:$G$6186, MATCH(1, (Stock_DataSet!$B$2:$B$6186=$A1050)*(Stock_DataSet!$A$2:$A$6186=F$1), 0)), "")</f>
        <v>2583.13354492187</v>
      </c>
    </row>
    <row r="1051" spans="1:6" x14ac:dyDescent="0.25">
      <c r="A1051" s="10">
        <v>45288</v>
      </c>
      <c r="B1051" s="7" cm="1">
        <f t="array" ref="B1051">IFERROR(INDEX(Stock_DataSet!$G$2:$G$6186, MATCH(1, (Stock_DataSet!$B$2:$B$6186=$A1051)*(Stock_DataSet!$A$2:$A$6186=B$1), 0)), "")</f>
        <v>2596.73681640625</v>
      </c>
      <c r="C1051" s="7" cm="1">
        <f t="array" ref="C1051">IFERROR(INDEX(Stock_DataSet!$G$2:$G$6186, MATCH(1, (Stock_DataSet!$B$2:$B$6186=$A1051)*(Stock_DataSet!$A$2:$A$6186=C$1), 0)), "")</f>
        <v>3755.0595703125</v>
      </c>
      <c r="D1051" s="7" cm="1">
        <f t="array" ref="D1051">IFERROR(INDEX(Stock_DataSet!$G$2:$G$6186, MATCH(1, (Stock_DataSet!$B$2:$B$6186=$A1051)*(Stock_DataSet!$A$2:$A$6186=D$1), 0)), "")</f>
        <v>1682.27770996093</v>
      </c>
      <c r="E1051" s="7" cm="1">
        <f t="array" ref="E1051">IFERROR(INDEX(Stock_DataSet!$G$2:$G$6186, MATCH(1, (Stock_DataSet!$B$2:$B$6186=$A1051)*(Stock_DataSet!$A$2:$A$6186=E$1), 0)), "")</f>
        <v>1540.75573730468</v>
      </c>
      <c r="F1051" s="7" cm="1">
        <f t="array" ref="F1051">IFERROR(INDEX(Stock_DataSet!$G$2:$G$6186, MATCH(1, (Stock_DataSet!$B$2:$B$6186=$A1051)*(Stock_DataSet!$A$2:$A$6186=F$1), 0)), "")</f>
        <v>2608.38745117187</v>
      </c>
    </row>
    <row r="1052" spans="1:6" x14ac:dyDescent="0.25">
      <c r="A1052" s="10">
        <v>45289</v>
      </c>
      <c r="B1052" s="7" cm="1">
        <f t="array" ref="B1052">IFERROR(INDEX(Stock_DataSet!$G$2:$G$6186, MATCH(1, (Stock_DataSet!$B$2:$B$6186=$A1052)*(Stock_DataSet!$A$2:$A$6186=B$1), 0)), "")</f>
        <v>2576.20629882812</v>
      </c>
      <c r="C1052" s="7" cm="1">
        <f t="array" ref="C1052">IFERROR(INDEX(Stock_DataSet!$G$2:$G$6186, MATCH(1, (Stock_DataSet!$B$2:$B$6186=$A1052)*(Stock_DataSet!$A$2:$A$6186=C$1), 0)), "")</f>
        <v>3748.63598632812</v>
      </c>
      <c r="D1052" s="7" cm="1">
        <f t="array" ref="D1052">IFERROR(INDEX(Stock_DataSet!$G$2:$G$6186, MATCH(1, (Stock_DataSet!$B$2:$B$6186=$A1052)*(Stock_DataSet!$A$2:$A$6186=D$1), 0)), "")</f>
        <v>1686.22387695312</v>
      </c>
      <c r="E1052" s="7" cm="1">
        <f t="array" ref="E1052">IFERROR(INDEX(Stock_DataSet!$G$2:$G$6186, MATCH(1, (Stock_DataSet!$B$2:$B$6186=$A1052)*(Stock_DataSet!$A$2:$A$6186=E$1), 0)), "")</f>
        <v>1521.28247070312</v>
      </c>
      <c r="F1052" s="7" cm="1">
        <f t="array" ref="F1052">IFERROR(INDEX(Stock_DataSet!$G$2:$G$6186, MATCH(1, (Stock_DataSet!$B$2:$B$6186=$A1052)*(Stock_DataSet!$A$2:$A$6186=F$1), 0)), "")</f>
        <v>2638.24658203125</v>
      </c>
    </row>
    <row r="1053" spans="1:6" x14ac:dyDescent="0.25">
      <c r="A1053" s="10">
        <v>45292</v>
      </c>
      <c r="B1053" s="7" cm="1">
        <f t="array" ref="B1053">IFERROR(INDEX(Stock_DataSet!$G$2:$G$6186, MATCH(1, (Stock_DataSet!$B$2:$B$6186=$A1053)*(Stock_DataSet!$A$2:$A$6186=B$1), 0)), "")</f>
        <v>2581.48852539062</v>
      </c>
      <c r="C1053" s="7" cm="1">
        <f t="array" ref="C1053">IFERROR(INDEX(Stock_DataSet!$G$2:$G$6186, MATCH(1, (Stock_DataSet!$B$2:$B$6186=$A1053)*(Stock_DataSet!$A$2:$A$6186=C$1), 0)), "")</f>
        <v>3766.12744140625</v>
      </c>
      <c r="D1053" s="7" cm="1">
        <f t="array" ref="D1053">IFERROR(INDEX(Stock_DataSet!$G$2:$G$6186, MATCH(1, (Stock_DataSet!$B$2:$B$6186=$A1053)*(Stock_DataSet!$A$2:$A$6186=D$1), 0)), "")</f>
        <v>1675.22399902343</v>
      </c>
      <c r="E1053" s="7" cm="1">
        <f t="array" ref="E1053">IFERROR(INDEX(Stock_DataSet!$G$2:$G$6186, MATCH(1, (Stock_DataSet!$B$2:$B$6186=$A1053)*(Stock_DataSet!$A$2:$A$6186=E$1), 0)), "")</f>
        <v>1529.61401367187</v>
      </c>
      <c r="F1053" s="7" cm="1">
        <f t="array" ref="F1053">IFERROR(INDEX(Stock_DataSet!$G$2:$G$6186, MATCH(1, (Stock_DataSet!$B$2:$B$6186=$A1053)*(Stock_DataSet!$A$2:$A$6186=F$1), 0)), "")</f>
        <v>2629.13525390625</v>
      </c>
    </row>
    <row r="1054" spans="1:6" x14ac:dyDescent="0.25">
      <c r="A1054" s="10">
        <v>45293</v>
      </c>
      <c r="B1054" s="7" cm="1">
        <f t="array" ref="B1054">IFERROR(INDEX(Stock_DataSet!$G$2:$G$6186, MATCH(1, (Stock_DataSet!$B$2:$B$6186=$A1054)*(Stock_DataSet!$A$2:$A$6186=B$1), 0)), "")</f>
        <v>2602.86596679687</v>
      </c>
      <c r="C1054" s="7" cm="1">
        <f t="array" ref="C1054">IFERROR(INDEX(Stock_DataSet!$G$2:$G$6186, MATCH(1, (Stock_DataSet!$B$2:$B$6186=$A1054)*(Stock_DataSet!$A$2:$A$6186=C$1), 0)), "")</f>
        <v>3738.556640625</v>
      </c>
      <c r="D1054" s="7" cm="1">
        <f t="array" ref="D1054">IFERROR(INDEX(Stock_DataSet!$G$2:$G$6186, MATCH(1, (Stock_DataSet!$B$2:$B$6186=$A1054)*(Stock_DataSet!$A$2:$A$6186=D$1), 0)), "")</f>
        <v>1676.21057128906</v>
      </c>
      <c r="E1054" s="7" cm="1">
        <f t="array" ref="E1054">IFERROR(INDEX(Stock_DataSet!$G$2:$G$6186, MATCH(1, (Stock_DataSet!$B$2:$B$6186=$A1054)*(Stock_DataSet!$A$2:$A$6186=E$1), 0)), "")</f>
        <v>1512.90148925781</v>
      </c>
      <c r="F1054" s="7" cm="1">
        <f t="array" ref="F1054">IFERROR(INDEX(Stock_DataSet!$G$2:$G$6186, MATCH(1, (Stock_DataSet!$B$2:$B$6186=$A1054)*(Stock_DataSet!$A$2:$A$6186=F$1), 0)), "")</f>
        <v>2588.58056640625</v>
      </c>
    </row>
    <row r="1055" spans="1:6" x14ac:dyDescent="0.25">
      <c r="A1055" s="10">
        <v>45294</v>
      </c>
      <c r="B1055" s="7" cm="1">
        <f t="array" ref="B1055">IFERROR(INDEX(Stock_DataSet!$G$2:$G$6186, MATCH(1, (Stock_DataSet!$B$2:$B$6186=$A1055)*(Stock_DataSet!$A$2:$A$6186=B$1), 0)), "")</f>
        <v>2574.56201171875</v>
      </c>
      <c r="C1055" s="7" cm="1">
        <f t="array" ref="C1055">IFERROR(INDEX(Stock_DataSet!$G$2:$G$6186, MATCH(1, (Stock_DataSet!$B$2:$B$6186=$A1055)*(Stock_DataSet!$A$2:$A$6186=C$1), 0)), "")</f>
        <v>3648.18603515625</v>
      </c>
      <c r="D1055" s="7" cm="1">
        <f t="array" ref="D1055">IFERROR(INDEX(Stock_DataSet!$G$2:$G$6186, MATCH(1, (Stock_DataSet!$B$2:$B$6186=$A1055)*(Stock_DataSet!$A$2:$A$6186=D$1), 0)), "")</f>
        <v>1650.36352539062</v>
      </c>
      <c r="E1055" s="7" cm="1">
        <f t="array" ref="E1055">IFERROR(INDEX(Stock_DataSet!$G$2:$G$6186, MATCH(1, (Stock_DataSet!$B$2:$B$6186=$A1055)*(Stock_DataSet!$A$2:$A$6186=E$1), 0)), "")</f>
        <v>1469.12353515625</v>
      </c>
      <c r="F1055" s="7" cm="1">
        <f t="array" ref="F1055">IFERROR(INDEX(Stock_DataSet!$G$2:$G$6186, MATCH(1, (Stock_DataSet!$B$2:$B$6186=$A1055)*(Stock_DataSet!$A$2:$A$6186=F$1), 0)), "")</f>
        <v>2581.400390625</v>
      </c>
    </row>
    <row r="1056" spans="1:6" x14ac:dyDescent="0.25">
      <c r="A1056" s="10">
        <v>45295</v>
      </c>
      <c r="B1056" s="7" cm="1">
        <f t="array" ref="B1056">IFERROR(INDEX(Stock_DataSet!$G$2:$G$6186, MATCH(1, (Stock_DataSet!$B$2:$B$6186=$A1056)*(Stock_DataSet!$A$2:$A$6186=B$1), 0)), "")</f>
        <v>2587.86669921875</v>
      </c>
      <c r="C1056" s="7" cm="1">
        <f t="array" ref="C1056">IFERROR(INDEX(Stock_DataSet!$G$2:$G$6186, MATCH(1, (Stock_DataSet!$B$2:$B$6186=$A1056)*(Stock_DataSet!$A$2:$A$6186=C$1), 0)), "")</f>
        <v>3623.5302734375</v>
      </c>
      <c r="D1056" s="7" cm="1">
        <f t="array" ref="D1056">IFERROR(INDEX(Stock_DataSet!$G$2:$G$6186, MATCH(1, (Stock_DataSet!$B$2:$B$6186=$A1056)*(Stock_DataSet!$A$2:$A$6186=D$1), 0)), "")</f>
        <v>1668.07177734375</v>
      </c>
      <c r="E1056" s="7" cm="1">
        <f t="array" ref="E1056">IFERROR(INDEX(Stock_DataSet!$G$2:$G$6186, MATCH(1, (Stock_DataSet!$B$2:$B$6186=$A1056)*(Stock_DataSet!$A$2:$A$6186=E$1), 0)), "")</f>
        <v>1491.50549316406</v>
      </c>
      <c r="F1056" s="7" cm="1">
        <f t="array" ref="F1056">IFERROR(INDEX(Stock_DataSet!$G$2:$G$6186, MATCH(1, (Stock_DataSet!$B$2:$B$6186=$A1056)*(Stock_DataSet!$A$2:$A$6186=F$1), 0)), "")</f>
        <v>2567.53540039062</v>
      </c>
    </row>
    <row r="1057" spans="1:6" x14ac:dyDescent="0.25">
      <c r="A1057" s="10">
        <v>45296</v>
      </c>
      <c r="B1057" s="7" cm="1">
        <f t="array" ref="B1057">IFERROR(INDEX(Stock_DataSet!$G$2:$G$6186, MATCH(1, (Stock_DataSet!$B$2:$B$6186=$A1057)*(Stock_DataSet!$A$2:$A$6186=B$1), 0)), "")</f>
        <v>2598.87939453125</v>
      </c>
      <c r="C1057" s="7" cm="1">
        <f t="array" ref="C1057">IFERROR(INDEX(Stock_DataSet!$G$2:$G$6186, MATCH(1, (Stock_DataSet!$B$2:$B$6186=$A1057)*(Stock_DataSet!$A$2:$A$6186=C$1), 0)), "")</f>
        <v>3693.79125976562</v>
      </c>
      <c r="D1057" s="7" cm="1">
        <f t="array" ref="D1057">IFERROR(INDEX(Stock_DataSet!$G$2:$G$6186, MATCH(1, (Stock_DataSet!$B$2:$B$6186=$A1057)*(Stock_DataSet!$A$2:$A$6186=D$1), 0)), "")</f>
        <v>1659.53820800781</v>
      </c>
      <c r="E1057" s="7" cm="1">
        <f t="array" ref="E1057">IFERROR(INDEX(Stock_DataSet!$G$2:$G$6186, MATCH(1, (Stock_DataSet!$B$2:$B$6186=$A1057)*(Stock_DataSet!$A$2:$A$6186=E$1), 0)), "")</f>
        <v>1511.07739257812</v>
      </c>
      <c r="F1057" s="7" cm="1">
        <f t="array" ref="F1057">IFERROR(INDEX(Stock_DataSet!$G$2:$G$6186, MATCH(1, (Stock_DataSet!$B$2:$B$6186=$A1057)*(Stock_DataSet!$A$2:$A$6186=F$1), 0)), "")</f>
        <v>2594.77026367187</v>
      </c>
    </row>
    <row r="1058" spans="1:6" x14ac:dyDescent="0.25">
      <c r="A1058" s="10">
        <v>45299</v>
      </c>
      <c r="B1058" s="7" cm="1">
        <f t="array" ref="B1058">IFERROR(INDEX(Stock_DataSet!$G$2:$G$6186, MATCH(1, (Stock_DataSet!$B$2:$B$6186=$A1058)*(Stock_DataSet!$A$2:$A$6186=B$1), 0)), "")</f>
        <v>2578.59838867187</v>
      </c>
      <c r="C1058" s="7" cm="1">
        <f t="array" ref="C1058">IFERROR(INDEX(Stock_DataSet!$G$2:$G$6186, MATCH(1, (Stock_DataSet!$B$2:$B$6186=$A1058)*(Stock_DataSet!$A$2:$A$6186=C$1), 0)), "")</f>
        <v>3634.89453125</v>
      </c>
      <c r="D1058" s="7" cm="1">
        <f t="array" ref="D1058">IFERROR(INDEX(Stock_DataSet!$G$2:$G$6186, MATCH(1, (Stock_DataSet!$B$2:$B$6186=$A1058)*(Stock_DataSet!$A$2:$A$6186=D$1), 0)), "")</f>
        <v>1641.04077148437</v>
      </c>
      <c r="E1058" s="7" cm="1">
        <f t="array" ref="E1058">IFERROR(INDEX(Stock_DataSet!$G$2:$G$6186, MATCH(1, (Stock_DataSet!$B$2:$B$6186=$A1058)*(Stock_DataSet!$A$2:$A$6186=E$1), 0)), "")</f>
        <v>1501.46411132812</v>
      </c>
      <c r="F1058" s="7" cm="1">
        <f t="array" ref="F1058">IFERROR(INDEX(Stock_DataSet!$G$2:$G$6186, MATCH(1, (Stock_DataSet!$B$2:$B$6186=$A1058)*(Stock_DataSet!$A$2:$A$6186=F$1), 0)), "")</f>
        <v>2553.37353515625</v>
      </c>
    </row>
    <row r="1059" spans="1:6" x14ac:dyDescent="0.25">
      <c r="A1059" s="10">
        <v>45300</v>
      </c>
      <c r="B1059" s="7" cm="1">
        <f t="array" ref="B1059">IFERROR(INDEX(Stock_DataSet!$G$2:$G$6186, MATCH(1, (Stock_DataSet!$B$2:$B$6186=$A1059)*(Stock_DataSet!$A$2:$A$6186=B$1), 0)), "")</f>
        <v>2571.771484375</v>
      </c>
      <c r="C1059" s="7" cm="1">
        <f t="array" ref="C1059">IFERROR(INDEX(Stock_DataSet!$G$2:$G$6186, MATCH(1, (Stock_DataSet!$B$2:$B$6186=$A1059)*(Stock_DataSet!$A$2:$A$6186=C$1), 0)), "")</f>
        <v>3646.357421875</v>
      </c>
      <c r="D1059" s="7" cm="1">
        <f t="array" ref="D1059">IFERROR(INDEX(Stock_DataSet!$G$2:$G$6186, MATCH(1, (Stock_DataSet!$B$2:$B$6186=$A1059)*(Stock_DataSet!$A$2:$A$6186=D$1), 0)), "")</f>
        <v>1628.26525878906</v>
      </c>
      <c r="E1059" s="7" cm="1">
        <f t="array" ref="E1059">IFERROR(INDEX(Stock_DataSet!$G$2:$G$6186, MATCH(1, (Stock_DataSet!$B$2:$B$6186=$A1059)*(Stock_DataSet!$A$2:$A$6186=E$1), 0)), "")</f>
        <v>1507.873046875</v>
      </c>
      <c r="F1059" s="7" cm="1">
        <f t="array" ref="F1059">IFERROR(INDEX(Stock_DataSet!$G$2:$G$6186, MATCH(1, (Stock_DataSet!$B$2:$B$6186=$A1059)*(Stock_DataSet!$A$2:$A$6186=F$1), 0)), "")</f>
        <v>2554.85888671875</v>
      </c>
    </row>
    <row r="1060" spans="1:6" x14ac:dyDescent="0.25">
      <c r="A1060" s="10">
        <v>45301</v>
      </c>
      <c r="B1060" s="7" cm="1">
        <f t="array" ref="B1060">IFERROR(INDEX(Stock_DataSet!$G$2:$G$6186, MATCH(1, (Stock_DataSet!$B$2:$B$6186=$A1060)*(Stock_DataSet!$A$2:$A$6186=B$1), 0)), "")</f>
        <v>2641.13623046875</v>
      </c>
      <c r="C1060" s="7" cm="1">
        <f t="array" ref="C1060">IFERROR(INDEX(Stock_DataSet!$G$2:$G$6186, MATCH(1, (Stock_DataSet!$B$2:$B$6186=$A1060)*(Stock_DataSet!$A$2:$A$6186=C$1), 0)), "")</f>
        <v>3669.234375</v>
      </c>
      <c r="D1060" s="7" cm="1">
        <f t="array" ref="D1060">IFERROR(INDEX(Stock_DataSet!$G$2:$G$6186, MATCH(1, (Stock_DataSet!$B$2:$B$6186=$A1060)*(Stock_DataSet!$A$2:$A$6186=D$1), 0)), "")</f>
        <v>1633.64184570312</v>
      </c>
      <c r="E1060" s="7" cm="1">
        <f t="array" ref="E1060">IFERROR(INDEX(Stock_DataSet!$G$2:$G$6186, MATCH(1, (Stock_DataSet!$B$2:$B$6186=$A1060)*(Stock_DataSet!$A$2:$A$6186=E$1), 0)), "")</f>
        <v>1498.60461425781</v>
      </c>
      <c r="F1060" s="7" cm="1">
        <f t="array" ref="F1060">IFERROR(INDEX(Stock_DataSet!$G$2:$G$6186, MATCH(1, (Stock_DataSet!$B$2:$B$6186=$A1060)*(Stock_DataSet!$A$2:$A$6186=F$1), 0)), "")</f>
        <v>2552.53149414062</v>
      </c>
    </row>
    <row r="1061" spans="1:6" x14ac:dyDescent="0.25">
      <c r="A1061" s="10">
        <v>45302</v>
      </c>
      <c r="B1061" s="7" cm="1">
        <f t="array" ref="B1061">IFERROR(INDEX(Stock_DataSet!$G$2:$G$6186, MATCH(1, (Stock_DataSet!$B$2:$B$6186=$A1061)*(Stock_DataSet!$A$2:$A$6186=B$1), 0)), "")</f>
        <v>2710.60034179687</v>
      </c>
      <c r="C1061" s="7" cm="1">
        <f t="array" ref="C1061">IFERROR(INDEX(Stock_DataSet!$G$2:$G$6186, MATCH(1, (Stock_DataSet!$B$2:$B$6186=$A1061)*(Stock_DataSet!$A$2:$A$6186=C$1), 0)), "")</f>
        <v>3691.46899414062</v>
      </c>
      <c r="D1061" s="7" cm="1">
        <f t="array" ref="D1061">IFERROR(INDEX(Stock_DataSet!$G$2:$G$6186, MATCH(1, (Stock_DataSet!$B$2:$B$6186=$A1061)*(Stock_DataSet!$A$2:$A$6186=D$1), 0)), "")</f>
        <v>1626.78552246093</v>
      </c>
      <c r="E1061" s="7" cm="1">
        <f t="array" ref="E1061">IFERROR(INDEX(Stock_DataSet!$G$2:$G$6186, MATCH(1, (Stock_DataSet!$B$2:$B$6186=$A1061)*(Stock_DataSet!$A$2:$A$6186=E$1), 0)), "")</f>
        <v>1473.2646484375</v>
      </c>
      <c r="F1061" s="7" cm="1">
        <f t="array" ref="F1061">IFERROR(INDEX(Stock_DataSet!$G$2:$G$6186, MATCH(1, (Stock_DataSet!$B$2:$B$6186=$A1061)*(Stock_DataSet!$A$2:$A$6186=F$1), 0)), "")</f>
        <v>2511.72900390625</v>
      </c>
    </row>
    <row r="1062" spans="1:6" x14ac:dyDescent="0.25">
      <c r="A1062" s="10">
        <v>45303</v>
      </c>
      <c r="B1062" s="7" cm="1">
        <f t="array" ref="B1062">IFERROR(INDEX(Stock_DataSet!$G$2:$G$6186, MATCH(1, (Stock_DataSet!$B$2:$B$6186=$A1062)*(Stock_DataSet!$A$2:$A$6186=B$1), 0)), "")</f>
        <v>2732.17700195312</v>
      </c>
      <c r="C1062" s="7" cm="1">
        <f t="array" ref="C1062">IFERROR(INDEX(Stock_DataSet!$G$2:$G$6186, MATCH(1, (Stock_DataSet!$B$2:$B$6186=$A1062)*(Stock_DataSet!$A$2:$A$6186=C$1), 0)), "")</f>
        <v>3836.9814453125</v>
      </c>
      <c r="D1062" s="7" cm="1">
        <f t="array" ref="D1062">IFERROR(INDEX(Stock_DataSet!$G$2:$G$6186, MATCH(1, (Stock_DataSet!$B$2:$B$6186=$A1062)*(Stock_DataSet!$A$2:$A$6186=D$1), 0)), "")</f>
        <v>1619.09057617187</v>
      </c>
      <c r="E1062" s="7" cm="1">
        <f t="array" ref="E1062">IFERROR(INDEX(Stock_DataSet!$G$2:$G$6186, MATCH(1, (Stock_DataSet!$B$2:$B$6186=$A1062)*(Stock_DataSet!$A$2:$A$6186=E$1), 0)), "")</f>
        <v>1590.15368652343</v>
      </c>
      <c r="F1062" s="7" cm="1">
        <f t="array" ref="F1062">IFERROR(INDEX(Stock_DataSet!$G$2:$G$6186, MATCH(1, (Stock_DataSet!$B$2:$B$6186=$A1062)*(Stock_DataSet!$A$2:$A$6186=F$1), 0)), "")</f>
        <v>2519.45385742187</v>
      </c>
    </row>
    <row r="1063" spans="1:6" x14ac:dyDescent="0.25">
      <c r="A1063" s="10">
        <v>45306</v>
      </c>
      <c r="B1063" s="7" cm="1">
        <f t="array" ref="B1063">IFERROR(INDEX(Stock_DataSet!$G$2:$G$6186, MATCH(1, (Stock_DataSet!$B$2:$B$6186=$A1063)*(Stock_DataSet!$A$2:$A$6186=B$1), 0)), "")</f>
        <v>2778.81884765625</v>
      </c>
      <c r="C1063" s="7" cm="1">
        <f t="array" ref="C1063">IFERROR(INDEX(Stock_DataSet!$G$2:$G$6186, MATCH(1, (Stock_DataSet!$B$2:$B$6186=$A1063)*(Stock_DataSet!$A$2:$A$6186=C$1), 0)), "")</f>
        <v>3857.73364257812</v>
      </c>
      <c r="D1063" s="7" cm="1">
        <f t="array" ref="D1063">IFERROR(INDEX(Stock_DataSet!$G$2:$G$6186, MATCH(1, (Stock_DataSet!$B$2:$B$6186=$A1063)*(Stock_DataSet!$A$2:$A$6186=D$1), 0)), "")</f>
        <v>1650.26489257812</v>
      </c>
      <c r="E1063" s="7" cm="1">
        <f t="array" ref="E1063">IFERROR(INDEX(Stock_DataSet!$G$2:$G$6186, MATCH(1, (Stock_DataSet!$B$2:$B$6186=$A1063)*(Stock_DataSet!$A$2:$A$6186=E$1), 0)), "")</f>
        <v>1628.95239257812</v>
      </c>
      <c r="F1063" s="7" cm="1">
        <f t="array" ref="F1063">IFERROR(INDEX(Stock_DataSet!$G$2:$G$6186, MATCH(1, (Stock_DataSet!$B$2:$B$6186=$A1063)*(Stock_DataSet!$A$2:$A$6186=F$1), 0)), "")</f>
        <v>2548.3720703125</v>
      </c>
    </row>
    <row r="1064" spans="1:6" x14ac:dyDescent="0.25">
      <c r="A1064" s="10">
        <v>45307</v>
      </c>
      <c r="B1064" s="7" cm="1">
        <f t="array" ref="B1064">IFERROR(INDEX(Stock_DataSet!$G$2:$G$6186, MATCH(1, (Stock_DataSet!$B$2:$B$6186=$A1064)*(Stock_DataSet!$A$2:$A$6186=B$1), 0)), "")</f>
        <v>2739.95068359375</v>
      </c>
      <c r="C1064" s="7" cm="1">
        <f t="array" ref="C1064">IFERROR(INDEX(Stock_DataSet!$G$2:$G$6186, MATCH(1, (Stock_DataSet!$B$2:$B$6186=$A1064)*(Stock_DataSet!$A$2:$A$6186=C$1), 0)), "")</f>
        <v>3815.73510742187</v>
      </c>
      <c r="D1064" s="7" cm="1">
        <f t="array" ref="D1064">IFERROR(INDEX(Stock_DataSet!$G$2:$G$6186, MATCH(1, (Stock_DataSet!$B$2:$B$6186=$A1064)*(Stock_DataSet!$A$2:$A$6186=D$1), 0)), "")</f>
        <v>1656.52941894531</v>
      </c>
      <c r="E1064" s="7" cm="1">
        <f t="array" ref="E1064">IFERROR(INDEX(Stock_DataSet!$G$2:$G$6186, MATCH(1, (Stock_DataSet!$B$2:$B$6186=$A1064)*(Stock_DataSet!$A$2:$A$6186=E$1), 0)), "")</f>
        <v>1608.69030761718</v>
      </c>
      <c r="F1064" s="7" cm="1">
        <f t="array" ref="F1064">IFERROR(INDEX(Stock_DataSet!$G$2:$G$6186, MATCH(1, (Stock_DataSet!$B$2:$B$6186=$A1064)*(Stock_DataSet!$A$2:$A$6186=F$1), 0)), "")</f>
        <v>2544.31176757812</v>
      </c>
    </row>
    <row r="1065" spans="1:6" x14ac:dyDescent="0.25">
      <c r="A1065" s="10">
        <v>45308</v>
      </c>
      <c r="B1065" s="7" cm="1">
        <f t="array" ref="B1065">IFERROR(INDEX(Stock_DataSet!$G$2:$G$6186, MATCH(1, (Stock_DataSet!$B$2:$B$6186=$A1065)*(Stock_DataSet!$A$2:$A$6186=B$1), 0)), "")</f>
        <v>2713.93872070312</v>
      </c>
      <c r="C1065" s="7" cm="1">
        <f t="array" ref="C1065">IFERROR(INDEX(Stock_DataSet!$G$2:$G$6186, MATCH(1, (Stock_DataSet!$B$2:$B$6186=$A1065)*(Stock_DataSet!$A$2:$A$6186=C$1), 0)), "")</f>
        <v>3838.76000976562</v>
      </c>
      <c r="D1065" s="7" cm="1">
        <f t="array" ref="D1065">IFERROR(INDEX(Stock_DataSet!$G$2:$G$6186, MATCH(1, (Stock_DataSet!$B$2:$B$6186=$A1065)*(Stock_DataSet!$A$2:$A$6186=D$1), 0)), "")</f>
        <v>1516.78759765625</v>
      </c>
      <c r="E1065" s="7" cm="1">
        <f t="array" ref="E1065">IFERROR(INDEX(Stock_DataSet!$G$2:$G$6186, MATCH(1, (Stock_DataSet!$B$2:$B$6186=$A1065)*(Stock_DataSet!$A$2:$A$6186=E$1), 0)), "")</f>
        <v>1617.21911621093</v>
      </c>
      <c r="F1065" s="7" cm="1">
        <f t="array" ref="F1065">IFERROR(INDEX(Stock_DataSet!$G$2:$G$6186, MATCH(1, (Stock_DataSet!$B$2:$B$6186=$A1065)*(Stock_DataSet!$A$2:$A$6186=F$1), 0)), "")</f>
        <v>2538.17138671875</v>
      </c>
    </row>
    <row r="1066" spans="1:6" x14ac:dyDescent="0.25">
      <c r="A1066" s="10">
        <v>45309</v>
      </c>
      <c r="B1066" s="7" cm="1">
        <f t="array" ref="B1066">IFERROR(INDEX(Stock_DataSet!$G$2:$G$6186, MATCH(1, (Stock_DataSet!$B$2:$B$6186=$A1066)*(Stock_DataSet!$A$2:$A$6186=B$1), 0)), "")</f>
        <v>2726.64575195312</v>
      </c>
      <c r="C1066" s="7" cm="1">
        <f t="array" ref="C1066">IFERROR(INDEX(Stock_DataSet!$G$2:$G$6186, MATCH(1, (Stock_DataSet!$B$2:$B$6186=$A1066)*(Stock_DataSet!$A$2:$A$6186=C$1), 0)), "")</f>
        <v>3856.5478515625</v>
      </c>
      <c r="D1066" s="7" cm="1">
        <f t="array" ref="D1066">IFERROR(INDEX(Stock_DataSet!$G$2:$G$6186, MATCH(1, (Stock_DataSet!$B$2:$B$6186=$A1066)*(Stock_DataSet!$A$2:$A$6186=D$1), 0)), "")</f>
        <v>1466.12939453125</v>
      </c>
      <c r="E1066" s="7" cm="1">
        <f t="array" ref="E1066">IFERROR(INDEX(Stock_DataSet!$G$2:$G$6186, MATCH(1, (Stock_DataSet!$B$2:$B$6186=$A1066)*(Stock_DataSet!$A$2:$A$6186=E$1), 0)), "")</f>
        <v>1619.58544921875</v>
      </c>
      <c r="F1066" s="7" cm="1">
        <f t="array" ref="F1066">IFERROR(INDEX(Stock_DataSet!$G$2:$G$6186, MATCH(1, (Stock_DataSet!$B$2:$B$6186=$A1066)*(Stock_DataSet!$A$2:$A$6186=F$1), 0)), "")</f>
        <v>2523.41528320312</v>
      </c>
    </row>
    <row r="1067" spans="1:6" x14ac:dyDescent="0.25">
      <c r="A1067" s="10">
        <v>45310</v>
      </c>
      <c r="B1067" s="7" cm="1">
        <f t="array" ref="B1067">IFERROR(INDEX(Stock_DataSet!$G$2:$G$6186, MATCH(1, (Stock_DataSet!$B$2:$B$6186=$A1067)*(Stock_DataSet!$A$2:$A$6186=B$1), 0)), "")</f>
        <v>2725.64916992187</v>
      </c>
      <c r="C1067" s="7" cm="1">
        <f t="array" ref="C1067">IFERROR(INDEX(Stock_DataSet!$G$2:$G$6186, MATCH(1, (Stock_DataSet!$B$2:$B$6186=$A1067)*(Stock_DataSet!$A$2:$A$6186=C$1), 0)), "")</f>
        <v>3905.52734375</v>
      </c>
      <c r="D1067" s="7" cm="1">
        <f t="array" ref="D1067">IFERROR(INDEX(Stock_DataSet!$G$2:$G$6186, MATCH(1, (Stock_DataSet!$B$2:$B$6186=$A1067)*(Stock_DataSet!$A$2:$A$6186=D$1), 0)), "")</f>
        <v>1450.83813476562</v>
      </c>
      <c r="E1067" s="7" cm="1">
        <f t="array" ref="E1067">IFERROR(INDEX(Stock_DataSet!$G$2:$G$6186, MATCH(1, (Stock_DataSet!$B$2:$B$6186=$A1067)*(Stock_DataSet!$A$2:$A$6186=E$1), 0)), "")</f>
        <v>1635.95288085937</v>
      </c>
      <c r="F1067" s="7" cm="1">
        <f t="array" ref="F1067">IFERROR(INDEX(Stock_DataSet!$G$2:$G$6186, MATCH(1, (Stock_DataSet!$B$2:$B$6186=$A1067)*(Stock_DataSet!$A$2:$A$6186=F$1), 0)), "")</f>
        <v>2540.64721679687</v>
      </c>
    </row>
    <row r="1068" spans="1:6" x14ac:dyDescent="0.25">
      <c r="A1068" s="10">
        <v>45314</v>
      </c>
      <c r="B1068" s="7" cm="1">
        <f t="array" ref="B1068">IFERROR(INDEX(Stock_DataSet!$G$2:$G$6186, MATCH(1, (Stock_DataSet!$B$2:$B$6186=$A1068)*(Stock_DataSet!$A$2:$A$6186=B$1), 0)), "")</f>
        <v>2648.162109375</v>
      </c>
      <c r="C1068" s="7" cm="1">
        <f t="array" ref="C1068">IFERROR(INDEX(Stock_DataSet!$G$2:$G$6186, MATCH(1, (Stock_DataSet!$B$2:$B$6186=$A1068)*(Stock_DataSet!$A$2:$A$6186=C$1), 0)), "")</f>
        <v>3821.5341796875</v>
      </c>
      <c r="D1068" s="7" cm="1">
        <f t="array" ref="D1068">IFERROR(INDEX(Stock_DataSet!$G$2:$G$6186, MATCH(1, (Stock_DataSet!$B$2:$B$6186=$A1068)*(Stock_DataSet!$A$2:$A$6186=D$1), 0)), "")</f>
        <v>1408.12145996093</v>
      </c>
      <c r="E1068" s="7" cm="1">
        <f t="array" ref="E1068">IFERROR(INDEX(Stock_DataSet!$G$2:$G$6186, MATCH(1, (Stock_DataSet!$B$2:$B$6186=$A1068)*(Stock_DataSet!$A$2:$A$6186=E$1), 0)), "")</f>
        <v>1619.14184570312</v>
      </c>
      <c r="F1068" s="7" cm="1">
        <f t="array" ref="F1068">IFERROR(INDEX(Stock_DataSet!$G$2:$G$6186, MATCH(1, (Stock_DataSet!$B$2:$B$6186=$A1068)*(Stock_DataSet!$A$2:$A$6186=F$1), 0)), "")</f>
        <v>2352.62915039062</v>
      </c>
    </row>
    <row r="1069" spans="1:6" x14ac:dyDescent="0.25">
      <c r="A1069" s="10">
        <v>45315</v>
      </c>
      <c r="B1069" s="7" cm="1">
        <f t="array" ref="B1069">IFERROR(INDEX(Stock_DataSet!$G$2:$G$6186, MATCH(1, (Stock_DataSet!$B$2:$B$6186=$A1069)*(Stock_DataSet!$A$2:$A$6186=B$1), 0)), "")</f>
        <v>2678.65869140625</v>
      </c>
      <c r="C1069" s="7" cm="1">
        <f t="array" ref="C1069">IFERROR(INDEX(Stock_DataSet!$G$2:$G$6186, MATCH(1, (Stock_DataSet!$B$2:$B$6186=$A1069)*(Stock_DataSet!$A$2:$A$6186=C$1), 0)), "")</f>
        <v>3805.24072265625</v>
      </c>
      <c r="D1069" s="7" cm="1">
        <f t="array" ref="D1069">IFERROR(INDEX(Stock_DataSet!$G$2:$G$6186, MATCH(1, (Stock_DataSet!$B$2:$B$6186=$A1069)*(Stock_DataSet!$A$2:$A$6186=D$1), 0)), "")</f>
        <v>1436.28686523437</v>
      </c>
      <c r="E1069" s="7" cm="1">
        <f t="array" ref="E1069">IFERROR(INDEX(Stock_DataSet!$G$2:$G$6186, MATCH(1, (Stock_DataSet!$B$2:$B$6186=$A1069)*(Stock_DataSet!$A$2:$A$6186=E$1), 0)), "")</f>
        <v>1651.92590332031</v>
      </c>
      <c r="F1069" s="7" cm="1">
        <f t="array" ref="F1069">IFERROR(INDEX(Stock_DataSet!$G$2:$G$6186, MATCH(1, (Stock_DataSet!$B$2:$B$6186=$A1069)*(Stock_DataSet!$A$2:$A$6186=F$1), 0)), "")</f>
        <v>2418.09130859375</v>
      </c>
    </row>
    <row r="1070" spans="1:6" x14ac:dyDescent="0.25">
      <c r="A1070" s="10">
        <v>45316</v>
      </c>
      <c r="B1070" s="7" cm="1">
        <f t="array" ref="B1070">IFERROR(INDEX(Stock_DataSet!$G$2:$G$6186, MATCH(1, (Stock_DataSet!$B$2:$B$6186=$A1070)*(Stock_DataSet!$A$2:$A$6186=B$1), 0)), "")</f>
        <v>2696.99633789062</v>
      </c>
      <c r="C1070" s="7" cm="1">
        <f t="array" ref="C1070">IFERROR(INDEX(Stock_DataSet!$G$2:$G$6186, MATCH(1, (Stock_DataSet!$B$2:$B$6186=$A1070)*(Stock_DataSet!$A$2:$A$6186=C$1), 0)), "")</f>
        <v>3774.04052734375</v>
      </c>
      <c r="D1070" s="7" cm="1">
        <f t="array" ref="D1070">IFERROR(INDEX(Stock_DataSet!$G$2:$G$6186, MATCH(1, (Stock_DataSet!$B$2:$B$6186=$A1070)*(Stock_DataSet!$A$2:$A$6186=D$1), 0)), "")</f>
        <v>1415.56982421875</v>
      </c>
      <c r="E1070" s="7" cm="1">
        <f t="array" ref="E1070">IFERROR(INDEX(Stock_DataSet!$G$2:$G$6186, MATCH(1, (Stock_DataSet!$B$2:$B$6186=$A1070)*(Stock_DataSet!$A$2:$A$6186=E$1), 0)), "")</f>
        <v>1645.71423339843</v>
      </c>
      <c r="F1070" s="7" cm="1">
        <f t="array" ref="F1070">IFERROR(INDEX(Stock_DataSet!$G$2:$G$6186, MATCH(1, (Stock_DataSet!$B$2:$B$6186=$A1070)*(Stock_DataSet!$A$2:$A$6186=F$1), 0)), "")</f>
        <v>2404.87036132812</v>
      </c>
    </row>
    <row r="1071" spans="1:6" x14ac:dyDescent="0.25">
      <c r="A1071" s="10">
        <v>45320</v>
      </c>
      <c r="B1071" s="7" cm="1">
        <f t="array" ref="B1071">IFERROR(INDEX(Stock_DataSet!$G$2:$G$6186, MATCH(1, (Stock_DataSet!$B$2:$B$6186=$A1071)*(Stock_DataSet!$A$2:$A$6186=B$1), 0)), "")</f>
        <v>2886.30395507812</v>
      </c>
      <c r="C1071" s="7" cm="1">
        <f t="array" ref="C1071">IFERROR(INDEX(Stock_DataSet!$G$2:$G$6186, MATCH(1, (Stock_DataSet!$B$2:$B$6186=$A1071)*(Stock_DataSet!$A$2:$A$6186=C$1), 0)), "")</f>
        <v>3764.82885742187</v>
      </c>
      <c r="D1071" s="7" cm="1">
        <f t="array" ref="D1071">IFERROR(INDEX(Stock_DataSet!$G$2:$G$6186, MATCH(1, (Stock_DataSet!$B$2:$B$6186=$A1071)*(Stock_DataSet!$A$2:$A$6186=D$1), 0)), "")</f>
        <v>1435.0537109375</v>
      </c>
      <c r="E1071" s="7" cm="1">
        <f t="array" ref="E1071">IFERROR(INDEX(Stock_DataSet!$G$2:$G$6186, MATCH(1, (Stock_DataSet!$B$2:$B$6186=$A1071)*(Stock_DataSet!$A$2:$A$6186=E$1), 0)), "")</f>
        <v>1633.38928222656</v>
      </c>
      <c r="F1071" s="7" cm="1">
        <f t="array" ref="F1071">IFERROR(INDEX(Stock_DataSet!$G$2:$G$6186, MATCH(1, (Stock_DataSet!$B$2:$B$6186=$A1071)*(Stock_DataSet!$A$2:$A$6186=F$1), 0)), "")</f>
        <v>2420.81469726562</v>
      </c>
    </row>
    <row r="1072" spans="1:6" x14ac:dyDescent="0.25">
      <c r="A1072" s="10">
        <v>45321</v>
      </c>
      <c r="B1072" s="7" cm="1">
        <f t="array" ref="B1072">IFERROR(INDEX(Stock_DataSet!$G$2:$G$6186, MATCH(1, (Stock_DataSet!$B$2:$B$6186=$A1072)*(Stock_DataSet!$A$2:$A$6186=B$1), 0)), "")</f>
        <v>2805.72729492187</v>
      </c>
      <c r="C1072" s="7" cm="1">
        <f t="array" ref="C1072">IFERROR(INDEX(Stock_DataSet!$G$2:$G$6186, MATCH(1, (Stock_DataSet!$B$2:$B$6186=$A1072)*(Stock_DataSet!$A$2:$A$6186=C$1), 0)), "")</f>
        <v>3764.38330078125</v>
      </c>
      <c r="D1072" s="7" cm="1">
        <f t="array" ref="D1072">IFERROR(INDEX(Stock_DataSet!$G$2:$G$6186, MATCH(1, (Stock_DataSet!$B$2:$B$6186=$A1072)*(Stock_DataSet!$A$2:$A$6186=D$1), 0)), "")</f>
        <v>1424.84313964843</v>
      </c>
      <c r="E1072" s="7" cm="1">
        <f t="array" ref="E1072">IFERROR(INDEX(Stock_DataSet!$G$2:$G$6186, MATCH(1, (Stock_DataSet!$B$2:$B$6186=$A1072)*(Stock_DataSet!$A$2:$A$6186=E$1), 0)), "")</f>
        <v>1628.31140136718</v>
      </c>
      <c r="F1072" s="7" cm="1">
        <f t="array" ref="F1072">IFERROR(INDEX(Stock_DataSet!$G$2:$G$6186, MATCH(1, (Stock_DataSet!$B$2:$B$6186=$A1072)*(Stock_DataSet!$A$2:$A$6186=F$1), 0)), "")</f>
        <v>2434.92724609375</v>
      </c>
    </row>
    <row r="1073" spans="1:6" x14ac:dyDescent="0.25">
      <c r="A1073" s="10">
        <v>45322</v>
      </c>
      <c r="B1073" s="7" cm="1">
        <f t="array" ref="B1073">IFERROR(INDEX(Stock_DataSet!$G$2:$G$6186, MATCH(1, (Stock_DataSet!$B$2:$B$6186=$A1073)*(Stock_DataSet!$A$2:$A$6186=B$1), 0)), "")</f>
        <v>2843.59887695312</v>
      </c>
      <c r="C1073" s="7" cm="1">
        <f t="array" ref="C1073">IFERROR(INDEX(Stock_DataSet!$G$2:$G$6186, MATCH(1, (Stock_DataSet!$B$2:$B$6186=$A1073)*(Stock_DataSet!$A$2:$A$6186=C$1), 0)), "")</f>
        <v>3779.63647460937</v>
      </c>
      <c r="D1073" s="7" cm="1">
        <f t="array" ref="D1073">IFERROR(INDEX(Stock_DataSet!$G$2:$G$6186, MATCH(1, (Stock_DataSet!$B$2:$B$6186=$A1073)*(Stock_DataSet!$A$2:$A$6186=D$1), 0)), "")</f>
        <v>1442.84729003906</v>
      </c>
      <c r="E1073" s="7" cm="1">
        <f t="array" ref="E1073">IFERROR(INDEX(Stock_DataSet!$G$2:$G$6186, MATCH(1, (Stock_DataSet!$B$2:$B$6186=$A1073)*(Stock_DataSet!$A$2:$A$6186=E$1), 0)), "")</f>
        <v>1637.62915039062</v>
      </c>
      <c r="F1073" s="7" cm="1">
        <f t="array" ref="F1073">IFERROR(INDEX(Stock_DataSet!$G$2:$G$6186, MATCH(1, (Stock_DataSet!$B$2:$B$6186=$A1073)*(Stock_DataSet!$A$2:$A$6186=F$1), 0)), "")</f>
        <v>2457.6064453125</v>
      </c>
    </row>
    <row r="1074" spans="1:6" x14ac:dyDescent="0.25">
      <c r="A1074" s="10">
        <v>45323</v>
      </c>
      <c r="B1074" s="7" cm="1">
        <f t="array" ref="B1074">IFERROR(INDEX(Stock_DataSet!$G$2:$G$6186, MATCH(1, (Stock_DataSet!$B$2:$B$6186=$A1074)*(Stock_DataSet!$A$2:$A$6186=B$1), 0)), "")</f>
        <v>2843.64868164062</v>
      </c>
      <c r="C1074" s="7" cm="1">
        <f t="array" ref="C1074">IFERROR(INDEX(Stock_DataSet!$G$2:$G$6186, MATCH(1, (Stock_DataSet!$B$2:$B$6186=$A1074)*(Stock_DataSet!$A$2:$A$6186=C$1), 0)), "")</f>
        <v>3817.47290039062</v>
      </c>
      <c r="D1074" s="7" cm="1">
        <f t="array" ref="D1074">IFERROR(INDEX(Stock_DataSet!$G$2:$G$6186, MATCH(1, (Stock_DataSet!$B$2:$B$6186=$A1074)*(Stock_DataSet!$A$2:$A$6186=D$1), 0)), "")</f>
        <v>1446.59606933593</v>
      </c>
      <c r="E1074" s="7" cm="1">
        <f t="array" ref="E1074">IFERROR(INDEX(Stock_DataSet!$G$2:$G$6186, MATCH(1, (Stock_DataSet!$B$2:$B$6186=$A1074)*(Stock_DataSet!$A$2:$A$6186=E$1), 0)), "")</f>
        <v>1633.83312988281</v>
      </c>
      <c r="F1074" s="7" cm="1">
        <f t="array" ref="F1074">IFERROR(INDEX(Stock_DataSet!$G$2:$G$6186, MATCH(1, (Stock_DataSet!$B$2:$B$6186=$A1074)*(Stock_DataSet!$A$2:$A$6186=F$1), 0)), "")</f>
        <v>2449.73315429687</v>
      </c>
    </row>
    <row r="1075" spans="1:6" x14ac:dyDescent="0.25">
      <c r="A1075" s="10">
        <v>45324</v>
      </c>
      <c r="B1075" s="7" cm="1">
        <f t="array" ref="B1075">IFERROR(INDEX(Stock_DataSet!$G$2:$G$6186, MATCH(1, (Stock_DataSet!$B$2:$B$6186=$A1075)*(Stock_DataSet!$A$2:$A$6186=B$1), 0)), "")</f>
        <v>2905.53857421875</v>
      </c>
      <c r="C1075" s="7" cm="1">
        <f t="array" ref="C1075">IFERROR(INDEX(Stock_DataSet!$G$2:$G$6186, MATCH(1, (Stock_DataSet!$B$2:$B$6186=$A1075)*(Stock_DataSet!$A$2:$A$6186=C$1), 0)), "")</f>
        <v>3928.55590820312</v>
      </c>
      <c r="D1075" s="7" cm="1">
        <f t="array" ref="D1075">IFERROR(INDEX(Stock_DataSet!$G$2:$G$6186, MATCH(1, (Stock_DataSet!$B$2:$B$6186=$A1075)*(Stock_DataSet!$A$2:$A$6186=D$1), 0)), "")</f>
        <v>1426.66821289062</v>
      </c>
      <c r="E1075" s="7" cm="1">
        <f t="array" ref="E1075">IFERROR(INDEX(Stock_DataSet!$G$2:$G$6186, MATCH(1, (Stock_DataSet!$B$2:$B$6186=$A1075)*(Stock_DataSet!$A$2:$A$6186=E$1), 0)), "")</f>
        <v>1669.62438964843</v>
      </c>
      <c r="F1075" s="7" cm="1">
        <f t="array" ref="F1075">IFERROR(INDEX(Stock_DataSet!$G$2:$G$6186, MATCH(1, (Stock_DataSet!$B$2:$B$6186=$A1075)*(Stock_DataSet!$A$2:$A$6186=F$1), 0)), "")</f>
        <v>2428.93579101562</v>
      </c>
    </row>
    <row r="1076" spans="1:6" x14ac:dyDescent="0.25">
      <c r="A1076" s="10">
        <v>45327</v>
      </c>
      <c r="B1076" s="7" cm="1">
        <f t="array" ref="B1076">IFERROR(INDEX(Stock_DataSet!$G$2:$G$6186, MATCH(1, (Stock_DataSet!$B$2:$B$6186=$A1076)*(Stock_DataSet!$A$2:$A$6186=B$1), 0)), "")</f>
        <v>2868.31494140625</v>
      </c>
      <c r="C1076" s="7" cm="1">
        <f t="array" ref="C1076">IFERROR(INDEX(Stock_DataSet!$G$2:$G$6186, MATCH(1, (Stock_DataSet!$B$2:$B$6186=$A1076)*(Stock_DataSet!$A$2:$A$6186=C$1), 0)), "")</f>
        <v>3935.48950195312</v>
      </c>
      <c r="D1076" s="7" cm="1">
        <f t="array" ref="D1076">IFERROR(INDEX(Stock_DataSet!$G$2:$G$6186, MATCH(1, (Stock_DataSet!$B$2:$B$6186=$A1076)*(Stock_DataSet!$A$2:$A$6186=D$1), 0)), "")</f>
        <v>1425.3857421875</v>
      </c>
      <c r="E1076" s="7" cm="1">
        <f t="array" ref="E1076">IFERROR(INDEX(Stock_DataSet!$G$2:$G$6186, MATCH(1, (Stock_DataSet!$B$2:$B$6186=$A1076)*(Stock_DataSet!$A$2:$A$6186=E$1), 0)), "")</f>
        <v>1663.560546875</v>
      </c>
      <c r="F1076" s="7" cm="1">
        <f t="array" ref="F1076">IFERROR(INDEX(Stock_DataSet!$G$2:$G$6186, MATCH(1, (Stock_DataSet!$B$2:$B$6186=$A1076)*(Stock_DataSet!$A$2:$A$6186=F$1), 0)), "")</f>
        <v>2396.1552734375</v>
      </c>
    </row>
    <row r="1077" spans="1:6" x14ac:dyDescent="0.25">
      <c r="A1077" s="10">
        <v>45328</v>
      </c>
      <c r="B1077" s="7" cm="1">
        <f t="array" ref="B1077">IFERROR(INDEX(Stock_DataSet!$G$2:$G$6186, MATCH(1, (Stock_DataSet!$B$2:$B$6186=$A1077)*(Stock_DataSet!$A$2:$A$6186=B$1), 0)), "")</f>
        <v>2845.94091796875</v>
      </c>
      <c r="C1077" s="7" cm="1">
        <f t="array" ref="C1077">IFERROR(INDEX(Stock_DataSet!$G$2:$G$6186, MATCH(1, (Stock_DataSet!$B$2:$B$6186=$A1077)*(Stock_DataSet!$A$2:$A$6186=C$1), 0)), "")</f>
        <v>4096.64111328125</v>
      </c>
      <c r="D1077" s="7" cm="1">
        <f t="array" ref="D1077">IFERROR(INDEX(Stock_DataSet!$G$2:$G$6186, MATCH(1, (Stock_DataSet!$B$2:$B$6186=$A1077)*(Stock_DataSet!$A$2:$A$6186=D$1), 0)), "")</f>
        <v>1424.64575195312</v>
      </c>
      <c r="E1077" s="7" cm="1">
        <f t="array" ref="E1077">IFERROR(INDEX(Stock_DataSet!$G$2:$G$6186, MATCH(1, (Stock_DataSet!$B$2:$B$6186=$A1077)*(Stock_DataSet!$A$2:$A$6186=E$1), 0)), "")</f>
        <v>1705.21862792968</v>
      </c>
      <c r="F1077" s="7" cm="1">
        <f t="array" ref="F1077">IFERROR(INDEX(Stock_DataSet!$G$2:$G$6186, MATCH(1, (Stock_DataSet!$B$2:$B$6186=$A1077)*(Stock_DataSet!$A$2:$A$6186=F$1), 0)), "")</f>
        <v>2402.93920898437</v>
      </c>
    </row>
    <row r="1078" spans="1:6" x14ac:dyDescent="0.25">
      <c r="A1078" s="10">
        <v>45329</v>
      </c>
      <c r="B1078" s="7" cm="1">
        <f t="array" ref="B1078">IFERROR(INDEX(Stock_DataSet!$G$2:$G$6186, MATCH(1, (Stock_DataSet!$B$2:$B$6186=$A1078)*(Stock_DataSet!$A$2:$A$6186=B$1), 0)), "")</f>
        <v>2874.5439453125</v>
      </c>
      <c r="C1078" s="7" cm="1">
        <f t="array" ref="C1078">IFERROR(INDEX(Stock_DataSet!$G$2:$G$6186, MATCH(1, (Stock_DataSet!$B$2:$B$6186=$A1078)*(Stock_DataSet!$A$2:$A$6186=C$1), 0)), "")</f>
        <v>4044.54150390625</v>
      </c>
      <c r="D1078" s="7" cm="1">
        <f t="array" ref="D1078">IFERROR(INDEX(Stock_DataSet!$G$2:$G$6186, MATCH(1, (Stock_DataSet!$B$2:$B$6186=$A1078)*(Stock_DataSet!$A$2:$A$6186=D$1), 0)), "")</f>
        <v>1410.68640136718</v>
      </c>
      <c r="E1078" s="7" cm="1">
        <f t="array" ref="E1078">IFERROR(INDEX(Stock_DataSet!$G$2:$G$6186, MATCH(1, (Stock_DataSet!$B$2:$B$6186=$A1078)*(Stock_DataSet!$A$2:$A$6186=E$1), 0)), "")</f>
        <v>1670.01879882812</v>
      </c>
      <c r="F1078" s="7" cm="1">
        <f t="array" ref="F1078">IFERROR(INDEX(Stock_DataSet!$G$2:$G$6186, MATCH(1, (Stock_DataSet!$B$2:$B$6186=$A1078)*(Stock_DataSet!$A$2:$A$6186=F$1), 0)), "")</f>
        <v>2402.04760742187</v>
      </c>
    </row>
    <row r="1079" spans="1:6" x14ac:dyDescent="0.25">
      <c r="A1079" s="10">
        <v>45330</v>
      </c>
      <c r="B1079" s="7" cm="1">
        <f t="array" ref="B1079">IFERROR(INDEX(Stock_DataSet!$G$2:$G$6186, MATCH(1, (Stock_DataSet!$B$2:$B$6186=$A1079)*(Stock_DataSet!$A$2:$A$6186=B$1), 0)), "")</f>
        <v>2890.43994140625</v>
      </c>
      <c r="C1079" s="7" cm="1">
        <f t="array" ref="C1079">IFERROR(INDEX(Stock_DataSet!$G$2:$G$6186, MATCH(1, (Stock_DataSet!$B$2:$B$6186=$A1079)*(Stock_DataSet!$A$2:$A$6186=C$1), 0)), "")</f>
        <v>4094.75903320312</v>
      </c>
      <c r="D1079" s="7" cm="1">
        <f t="array" ref="D1079">IFERROR(INDEX(Stock_DataSet!$G$2:$G$6186, MATCH(1, (Stock_DataSet!$B$2:$B$6186=$A1079)*(Stock_DataSet!$A$2:$A$6186=D$1), 0)), "")</f>
        <v>1384.14892578125</v>
      </c>
      <c r="E1079" s="7" cm="1">
        <f t="array" ref="E1079">IFERROR(INDEX(Stock_DataSet!$G$2:$G$6186, MATCH(1, (Stock_DataSet!$B$2:$B$6186=$A1079)*(Stock_DataSet!$A$2:$A$6186=E$1), 0)), "")</f>
        <v>1668.39196777343</v>
      </c>
      <c r="F1079" s="7" cm="1">
        <f t="array" ref="F1079">IFERROR(INDEX(Stock_DataSet!$G$2:$G$6186, MATCH(1, (Stock_DataSet!$B$2:$B$6186=$A1079)*(Stock_DataSet!$A$2:$A$6186=F$1), 0)), "")</f>
        <v>2393.72875976562</v>
      </c>
    </row>
    <row r="1080" spans="1:6" x14ac:dyDescent="0.25">
      <c r="A1080" s="10">
        <v>45331</v>
      </c>
      <c r="B1080" s="7" cm="1">
        <f t="array" ref="B1080">IFERROR(INDEX(Stock_DataSet!$G$2:$G$6186, MATCH(1, (Stock_DataSet!$B$2:$B$6186=$A1080)*(Stock_DataSet!$A$2:$A$6186=B$1), 0)), "")</f>
        <v>2911.61791992187</v>
      </c>
      <c r="C1080" s="7" cm="1">
        <f t="array" ref="C1080">IFERROR(INDEX(Stock_DataSet!$G$2:$G$6186, MATCH(1, (Stock_DataSet!$B$2:$B$6186=$A1080)*(Stock_DataSet!$A$2:$A$6186=C$1), 0)), "")</f>
        <v>4094.36303710937</v>
      </c>
      <c r="D1080" s="7" cm="1">
        <f t="array" ref="D1080">IFERROR(INDEX(Stock_DataSet!$G$2:$G$6186, MATCH(1, (Stock_DataSet!$B$2:$B$6186=$A1080)*(Stock_DataSet!$A$2:$A$6186=D$1), 0)), "")</f>
        <v>1384.69140625</v>
      </c>
      <c r="E1080" s="7" cm="1">
        <f t="array" ref="E1080">IFERROR(INDEX(Stock_DataSet!$G$2:$G$6186, MATCH(1, (Stock_DataSet!$B$2:$B$6186=$A1080)*(Stock_DataSet!$A$2:$A$6186=E$1), 0)), "")</f>
        <v>1645.96069335937</v>
      </c>
      <c r="F1080" s="7" cm="1">
        <f t="array" ref="F1080">IFERROR(INDEX(Stock_DataSet!$G$2:$G$6186, MATCH(1, (Stock_DataSet!$B$2:$B$6186=$A1080)*(Stock_DataSet!$A$2:$A$6186=F$1), 0)), "")</f>
        <v>2400.76025390625</v>
      </c>
    </row>
    <row r="1081" spans="1:6" x14ac:dyDescent="0.25">
      <c r="A1081" s="10">
        <v>45334</v>
      </c>
      <c r="B1081" s="7" cm="1">
        <f t="array" ref="B1081">IFERROR(INDEX(Stock_DataSet!$G$2:$G$6186, MATCH(1, (Stock_DataSet!$B$2:$B$6186=$A1081)*(Stock_DataSet!$A$2:$A$6186=B$1), 0)), "")</f>
        <v>2894.87475585937</v>
      </c>
      <c r="C1081" s="7" cm="1">
        <f t="array" ref="C1081">IFERROR(INDEX(Stock_DataSet!$G$2:$G$6186, MATCH(1, (Stock_DataSet!$B$2:$B$6186=$A1081)*(Stock_DataSet!$A$2:$A$6186=C$1), 0)), "")</f>
        <v>4081.48681640625</v>
      </c>
      <c r="D1081" s="7" cm="1">
        <f t="array" ref="D1081">IFERROR(INDEX(Stock_DataSet!$G$2:$G$6186, MATCH(1, (Stock_DataSet!$B$2:$B$6186=$A1081)*(Stock_DataSet!$A$2:$A$6186=D$1), 0)), "")</f>
        <v>1371.27465820312</v>
      </c>
      <c r="E1081" s="7" cm="1">
        <f t="array" ref="E1081">IFERROR(INDEX(Stock_DataSet!$G$2:$G$6186, MATCH(1, (Stock_DataSet!$B$2:$B$6186=$A1081)*(Stock_DataSet!$A$2:$A$6186=E$1), 0)), "")</f>
        <v>1656.56005859375</v>
      </c>
      <c r="F1081" s="7" cm="1">
        <f t="array" ref="F1081">IFERROR(INDEX(Stock_DataSet!$G$2:$G$6186, MATCH(1, (Stock_DataSet!$B$2:$B$6186=$A1081)*(Stock_DataSet!$A$2:$A$6186=F$1), 0)), "")</f>
        <v>2362.63159179687</v>
      </c>
    </row>
    <row r="1082" spans="1:6" x14ac:dyDescent="0.25">
      <c r="A1082" s="10">
        <v>45335</v>
      </c>
      <c r="B1082" s="7" cm="1">
        <f t="array" ref="B1082">IFERROR(INDEX(Stock_DataSet!$G$2:$G$6186, MATCH(1, (Stock_DataSet!$B$2:$B$6186=$A1082)*(Stock_DataSet!$A$2:$A$6186=B$1), 0)), "")</f>
        <v>2920.28857421875</v>
      </c>
      <c r="C1082" s="7" cm="1">
        <f t="array" ref="C1082">IFERROR(INDEX(Stock_DataSet!$G$2:$G$6186, MATCH(1, (Stock_DataSet!$B$2:$B$6186=$A1082)*(Stock_DataSet!$A$2:$A$6186=C$1), 0)), "")</f>
        <v>4110.01220703125</v>
      </c>
      <c r="D1082" s="7" cm="1">
        <f t="array" ref="D1082">IFERROR(INDEX(Stock_DataSet!$G$2:$G$6186, MATCH(1, (Stock_DataSet!$B$2:$B$6186=$A1082)*(Stock_DataSet!$A$2:$A$6186=D$1), 0)), "")</f>
        <v>1375.66467285156</v>
      </c>
      <c r="E1082" s="7" cm="1">
        <f t="array" ref="E1082">IFERROR(INDEX(Stock_DataSet!$G$2:$G$6186, MATCH(1, (Stock_DataSet!$B$2:$B$6186=$A1082)*(Stock_DataSet!$A$2:$A$6186=E$1), 0)), "")</f>
        <v>1660.94775390625</v>
      </c>
      <c r="F1082" s="7" cm="1">
        <f t="array" ref="F1082">IFERROR(INDEX(Stock_DataSet!$G$2:$G$6186, MATCH(1, (Stock_DataSet!$B$2:$B$6186=$A1082)*(Stock_DataSet!$A$2:$A$6186=F$1), 0)), "")</f>
        <v>2370.90112304687</v>
      </c>
    </row>
    <row r="1083" spans="1:6" x14ac:dyDescent="0.25">
      <c r="A1083" s="10">
        <v>45336</v>
      </c>
      <c r="B1083" s="7" cm="1">
        <f t="array" ref="B1083">IFERROR(INDEX(Stock_DataSet!$G$2:$G$6186, MATCH(1, (Stock_DataSet!$B$2:$B$6186=$A1083)*(Stock_DataSet!$A$2:$A$6186=B$1), 0)), "")</f>
        <v>2952.728515625</v>
      </c>
      <c r="C1083" s="7" cm="1">
        <f t="array" ref="C1083">IFERROR(INDEX(Stock_DataSet!$G$2:$G$6186, MATCH(1, (Stock_DataSet!$B$2:$B$6186=$A1083)*(Stock_DataSet!$A$2:$A$6186=C$1), 0)), "")</f>
        <v>4061.08276367187</v>
      </c>
      <c r="D1083" s="7" cm="1">
        <f t="array" ref="D1083">IFERROR(INDEX(Stock_DataSet!$G$2:$G$6186, MATCH(1, (Stock_DataSet!$B$2:$B$6186=$A1083)*(Stock_DataSet!$A$2:$A$6186=D$1), 0)), "")</f>
        <v>1365.40478515625</v>
      </c>
      <c r="E1083" s="7" cm="1">
        <f t="array" ref="E1083">IFERROR(INDEX(Stock_DataSet!$G$2:$G$6186, MATCH(1, (Stock_DataSet!$B$2:$B$6186=$A1083)*(Stock_DataSet!$A$2:$A$6186=E$1), 0)), "")</f>
        <v>1642.85473632812</v>
      </c>
      <c r="F1083" s="7" cm="1">
        <f t="array" ref="F1083">IFERROR(INDEX(Stock_DataSet!$G$2:$G$6186, MATCH(1, (Stock_DataSet!$B$2:$B$6186=$A1083)*(Stock_DataSet!$A$2:$A$6186=F$1), 0)), "")</f>
        <v>2364.90942382812</v>
      </c>
    </row>
    <row r="1084" spans="1:6" x14ac:dyDescent="0.25">
      <c r="A1084" s="10">
        <v>45337</v>
      </c>
      <c r="B1084" s="7" cm="1">
        <f t="array" ref="B1084">IFERROR(INDEX(Stock_DataSet!$G$2:$G$6186, MATCH(1, (Stock_DataSet!$B$2:$B$6186=$A1084)*(Stock_DataSet!$A$2:$A$6186=B$1), 0)), "")</f>
        <v>2931.25122070312</v>
      </c>
      <c r="C1084" s="7" cm="1">
        <f t="array" ref="C1084">IFERROR(INDEX(Stock_DataSet!$G$2:$G$6186, MATCH(1, (Stock_DataSet!$B$2:$B$6186=$A1084)*(Stock_DataSet!$A$2:$A$6186=C$1), 0)), "")</f>
        <v>4064.1533203125</v>
      </c>
      <c r="D1084" s="7" cm="1">
        <f t="array" ref="D1084">IFERROR(INDEX(Stock_DataSet!$G$2:$G$6186, MATCH(1, (Stock_DataSet!$B$2:$B$6186=$A1084)*(Stock_DataSet!$A$2:$A$6186=D$1), 0)), "")</f>
        <v>1395.00073242187</v>
      </c>
      <c r="E1084" s="7" cm="1">
        <f t="array" ref="E1084">IFERROR(INDEX(Stock_DataSet!$G$2:$G$6186, MATCH(1, (Stock_DataSet!$B$2:$B$6186=$A1084)*(Stock_DataSet!$A$2:$A$6186=E$1), 0)), "")</f>
        <v>1652.86254882812</v>
      </c>
      <c r="F1084" s="7" cm="1">
        <f t="array" ref="F1084">IFERROR(INDEX(Stock_DataSet!$G$2:$G$6186, MATCH(1, (Stock_DataSet!$B$2:$B$6186=$A1084)*(Stock_DataSet!$A$2:$A$6186=F$1), 0)), "")</f>
        <v>2328.16772460937</v>
      </c>
    </row>
    <row r="1085" spans="1:6" x14ac:dyDescent="0.25">
      <c r="A1085" s="10">
        <v>45338</v>
      </c>
      <c r="B1085" s="7" cm="1">
        <f t="array" ref="B1085">IFERROR(INDEX(Stock_DataSet!$G$2:$G$6186, MATCH(1, (Stock_DataSet!$B$2:$B$6186=$A1085)*(Stock_DataSet!$A$2:$A$6186=B$1), 0)), "")</f>
        <v>2911.26904296875</v>
      </c>
      <c r="C1085" s="7" cm="1">
        <f t="array" ref="C1085">IFERROR(INDEX(Stock_DataSet!$G$2:$G$6186, MATCH(1, (Stock_DataSet!$B$2:$B$6186=$A1085)*(Stock_DataSet!$A$2:$A$6186=C$1), 0)), "")</f>
        <v>4089.01416015625</v>
      </c>
      <c r="D1085" s="7" cm="1">
        <f t="array" ref="D1085">IFERROR(INDEX(Stock_DataSet!$G$2:$G$6186, MATCH(1, (Stock_DataSet!$B$2:$B$6186=$A1085)*(Stock_DataSet!$A$2:$A$6186=D$1), 0)), "")</f>
        <v>1400.77185058593</v>
      </c>
      <c r="E1085" s="7" cm="1">
        <f t="array" ref="E1085">IFERROR(INDEX(Stock_DataSet!$G$2:$G$6186, MATCH(1, (Stock_DataSet!$B$2:$B$6186=$A1085)*(Stock_DataSet!$A$2:$A$6186=E$1), 0)), "")</f>
        <v>1677.80810546875</v>
      </c>
      <c r="F1085" s="7" cm="1">
        <f t="array" ref="F1085">IFERROR(INDEX(Stock_DataSet!$G$2:$G$6186, MATCH(1, (Stock_DataSet!$B$2:$B$6186=$A1085)*(Stock_DataSet!$A$2:$A$6186=F$1), 0)), "")</f>
        <v>2352.33203125</v>
      </c>
    </row>
    <row r="1086" spans="1:6" x14ac:dyDescent="0.25">
      <c r="A1086" s="10">
        <v>45341</v>
      </c>
      <c r="B1086" s="7" cm="1">
        <f t="array" ref="B1086">IFERROR(INDEX(Stock_DataSet!$G$2:$G$6186, MATCH(1, (Stock_DataSet!$B$2:$B$6186=$A1086)*(Stock_DataSet!$A$2:$A$6186=B$1), 0)), "")</f>
        <v>2938.0283203125</v>
      </c>
      <c r="C1086" s="7" cm="1">
        <f t="array" ref="C1086">IFERROR(INDEX(Stock_DataSet!$G$2:$G$6186, MATCH(1, (Stock_DataSet!$B$2:$B$6186=$A1086)*(Stock_DataSet!$A$2:$A$6186=C$1), 0)), "")</f>
        <v>4064.74731445312</v>
      </c>
      <c r="D1086" s="7" cm="1">
        <f t="array" ref="D1086">IFERROR(INDEX(Stock_DataSet!$G$2:$G$6186, MATCH(1, (Stock_DataSet!$B$2:$B$6186=$A1086)*(Stock_DataSet!$A$2:$A$6186=D$1), 0)), "")</f>
        <v>1398.00952148437</v>
      </c>
      <c r="E1086" s="7" cm="1">
        <f t="array" ref="E1086">IFERROR(INDEX(Stock_DataSet!$G$2:$G$6186, MATCH(1, (Stock_DataSet!$B$2:$B$6186=$A1086)*(Stock_DataSet!$A$2:$A$6186=E$1), 0)), "")</f>
        <v>1675.93481445312</v>
      </c>
      <c r="F1086" s="7" cm="1">
        <f t="array" ref="F1086">IFERROR(INDEX(Stock_DataSet!$G$2:$G$6186, MATCH(1, (Stock_DataSet!$B$2:$B$6186=$A1086)*(Stock_DataSet!$A$2:$A$6186=F$1), 0)), "")</f>
        <v>2364.1171875</v>
      </c>
    </row>
    <row r="1087" spans="1:6" x14ac:dyDescent="0.25">
      <c r="A1087" s="10">
        <v>45342</v>
      </c>
      <c r="B1087" s="7" cm="1">
        <f t="array" ref="B1087">IFERROR(INDEX(Stock_DataSet!$G$2:$G$6186, MATCH(1, (Stock_DataSet!$B$2:$B$6186=$A1087)*(Stock_DataSet!$A$2:$A$6186=B$1), 0)), "")</f>
        <v>2932.0986328125</v>
      </c>
      <c r="C1087" s="7" cm="1">
        <f t="array" ref="C1087">IFERROR(INDEX(Stock_DataSet!$G$2:$G$6186, MATCH(1, (Stock_DataSet!$B$2:$B$6186=$A1087)*(Stock_DataSet!$A$2:$A$6186=C$1), 0)), "")</f>
        <v>3992.29345703125</v>
      </c>
      <c r="D1087" s="7" cm="1">
        <f t="array" ref="D1087">IFERROR(INDEX(Stock_DataSet!$G$2:$G$6186, MATCH(1, (Stock_DataSet!$B$2:$B$6186=$A1087)*(Stock_DataSet!$A$2:$A$6186=D$1), 0)), "")</f>
        <v>1434.70849609375</v>
      </c>
      <c r="E1087" s="7" cm="1">
        <f t="array" ref="E1087">IFERROR(INDEX(Stock_DataSet!$G$2:$G$6186, MATCH(1, (Stock_DataSet!$B$2:$B$6186=$A1087)*(Stock_DataSet!$A$2:$A$6186=E$1), 0)), "")</f>
        <v>1661.63793945312</v>
      </c>
      <c r="F1087" s="7" cm="1">
        <f t="array" ref="F1087">IFERROR(INDEX(Stock_DataSet!$G$2:$G$6186, MATCH(1, (Stock_DataSet!$B$2:$B$6186=$A1087)*(Stock_DataSet!$A$2:$A$6186=F$1), 0)), "")</f>
        <v>2380.90380859375</v>
      </c>
    </row>
    <row r="1088" spans="1:6" x14ac:dyDescent="0.25">
      <c r="A1088" s="10">
        <v>45343</v>
      </c>
      <c r="B1088" s="7" cm="1">
        <f t="array" ref="B1088">IFERROR(INDEX(Stock_DataSet!$G$2:$G$6186, MATCH(1, (Stock_DataSet!$B$2:$B$6186=$A1088)*(Stock_DataSet!$A$2:$A$6186=B$1), 0)), "")</f>
        <v>2925.47094726562</v>
      </c>
      <c r="C1088" s="7" cm="1">
        <f t="array" ref="C1088">IFERROR(INDEX(Stock_DataSet!$G$2:$G$6186, MATCH(1, (Stock_DataSet!$B$2:$B$6186=$A1088)*(Stock_DataSet!$A$2:$A$6186=C$1), 0)), "")</f>
        <v>3953.51611328125</v>
      </c>
      <c r="D1088" s="7" cm="1">
        <f t="array" ref="D1088">IFERROR(INDEX(Stock_DataSet!$G$2:$G$6186, MATCH(1, (Stock_DataSet!$B$2:$B$6186=$A1088)*(Stock_DataSet!$A$2:$A$6186=D$1), 0)), "")</f>
        <v>1419.76257324218</v>
      </c>
      <c r="E1088" s="7" cm="1">
        <f t="array" ref="E1088">IFERROR(INDEX(Stock_DataSet!$G$2:$G$6186, MATCH(1, (Stock_DataSet!$B$2:$B$6186=$A1088)*(Stock_DataSet!$A$2:$A$6186=E$1), 0)), "")</f>
        <v>1632.35412597656</v>
      </c>
      <c r="F1088" s="7" cm="1">
        <f t="array" ref="F1088">IFERROR(INDEX(Stock_DataSet!$G$2:$G$6186, MATCH(1, (Stock_DataSet!$B$2:$B$6186=$A1088)*(Stock_DataSet!$A$2:$A$6186=F$1), 0)), "")</f>
        <v>2383.875</v>
      </c>
    </row>
    <row r="1089" spans="1:6" x14ac:dyDescent="0.25">
      <c r="A1089" s="10">
        <v>45344</v>
      </c>
      <c r="B1089" s="7" cm="1">
        <f t="array" ref="B1089">IFERROR(INDEX(Stock_DataSet!$G$2:$G$6186, MATCH(1, (Stock_DataSet!$B$2:$B$6186=$A1089)*(Stock_DataSet!$A$2:$A$6186=B$1), 0)), "")</f>
        <v>2953.47583007812</v>
      </c>
      <c r="C1089" s="7" cm="1">
        <f t="array" ref="C1089">IFERROR(INDEX(Stock_DataSet!$G$2:$G$6186, MATCH(1, (Stock_DataSet!$B$2:$B$6186=$A1089)*(Stock_DataSet!$A$2:$A$6186=C$1), 0)), "")</f>
        <v>4048.20629882812</v>
      </c>
      <c r="D1089" s="7" cm="1">
        <f t="array" ref="D1089">IFERROR(INDEX(Stock_DataSet!$G$2:$G$6186, MATCH(1, (Stock_DataSet!$B$2:$B$6186=$A1089)*(Stock_DataSet!$A$2:$A$6186=D$1), 0)), "")</f>
        <v>1400.42663574218</v>
      </c>
      <c r="E1089" s="7" cm="1">
        <f t="array" ref="E1089">IFERROR(INDEX(Stock_DataSet!$G$2:$G$6186, MATCH(1, (Stock_DataSet!$B$2:$B$6186=$A1089)*(Stock_DataSet!$A$2:$A$6186=E$1), 0)), "")</f>
        <v>1657.79248046875</v>
      </c>
      <c r="F1089" s="7" cm="1">
        <f t="array" ref="F1089">IFERROR(INDEX(Stock_DataSet!$G$2:$G$6186, MATCH(1, (Stock_DataSet!$B$2:$B$6186=$A1089)*(Stock_DataSet!$A$2:$A$6186=F$1), 0)), "")</f>
        <v>2365.05810546875</v>
      </c>
    </row>
    <row r="1090" spans="1:6" x14ac:dyDescent="0.25">
      <c r="A1090" s="10">
        <v>45345</v>
      </c>
      <c r="B1090" s="7" cm="1">
        <f t="array" ref="B1090">IFERROR(INDEX(Stock_DataSet!$G$2:$G$6186, MATCH(1, (Stock_DataSet!$B$2:$B$6186=$A1090)*(Stock_DataSet!$A$2:$A$6186=B$1), 0)), "")</f>
        <v>2977.1455078125</v>
      </c>
      <c r="C1090" s="7" cm="1">
        <f t="array" ref="C1090">IFERROR(INDEX(Stock_DataSet!$G$2:$G$6186, MATCH(1, (Stock_DataSet!$B$2:$B$6186=$A1090)*(Stock_DataSet!$A$2:$A$6186=C$1), 0)), "")</f>
        <v>4013.53955078125</v>
      </c>
      <c r="D1090" s="7" cm="1">
        <f t="array" ref="D1090">IFERROR(INDEX(Stock_DataSet!$G$2:$G$6186, MATCH(1, (Stock_DataSet!$B$2:$B$6186=$A1090)*(Stock_DataSet!$A$2:$A$6186=D$1), 0)), "")</f>
        <v>1401.46240234375</v>
      </c>
      <c r="E1090" s="7" cm="1">
        <f t="array" ref="E1090">IFERROR(INDEX(Stock_DataSet!$G$2:$G$6186, MATCH(1, (Stock_DataSet!$B$2:$B$6186=$A1090)*(Stock_DataSet!$A$2:$A$6186=E$1), 0)), "")</f>
        <v>1653.35559082031</v>
      </c>
      <c r="F1090" s="7" cm="1">
        <f t="array" ref="F1090">IFERROR(INDEX(Stock_DataSet!$G$2:$G$6186, MATCH(1, (Stock_DataSet!$B$2:$B$6186=$A1090)*(Stock_DataSet!$A$2:$A$6186=F$1), 0)), "")</f>
        <v>2371.00024414062</v>
      </c>
    </row>
    <row r="1091" spans="1:6" x14ac:dyDescent="0.25">
      <c r="A1091" s="10">
        <v>45348</v>
      </c>
      <c r="B1091" s="7" cm="1">
        <f t="array" ref="B1091">IFERROR(INDEX(Stock_DataSet!$G$2:$G$6186, MATCH(1, (Stock_DataSet!$B$2:$B$6186=$A1091)*(Stock_DataSet!$A$2:$A$6186=B$1), 0)), "")</f>
        <v>2964.58813476562</v>
      </c>
      <c r="C1091" s="7" cm="1">
        <f t="array" ref="C1091">IFERROR(INDEX(Stock_DataSet!$G$2:$G$6186, MATCH(1, (Stock_DataSet!$B$2:$B$6186=$A1091)*(Stock_DataSet!$A$2:$A$6186=C$1), 0)), "")</f>
        <v>3962.97509765625</v>
      </c>
      <c r="D1091" s="7" cm="1">
        <f t="array" ref="D1091">IFERROR(INDEX(Stock_DataSet!$G$2:$G$6186, MATCH(1, (Stock_DataSet!$B$2:$B$6186=$A1091)*(Stock_DataSet!$A$2:$A$6186=D$1), 0)), "")</f>
        <v>1403.13952636718</v>
      </c>
      <c r="E1091" s="7" cm="1">
        <f t="array" ref="E1091">IFERROR(INDEX(Stock_DataSet!$G$2:$G$6186, MATCH(1, (Stock_DataSet!$B$2:$B$6186=$A1091)*(Stock_DataSet!$A$2:$A$6186=E$1), 0)), "")</f>
        <v>1636.8896484375</v>
      </c>
      <c r="F1091" s="7" cm="1">
        <f t="array" ref="F1091">IFERROR(INDEX(Stock_DataSet!$G$2:$G$6186, MATCH(1, (Stock_DataSet!$B$2:$B$6186=$A1091)*(Stock_DataSet!$A$2:$A$6186=F$1), 0)), "")</f>
        <v>2381.05224609375</v>
      </c>
    </row>
    <row r="1092" spans="1:6" x14ac:dyDescent="0.25">
      <c r="A1092" s="10">
        <v>45349</v>
      </c>
      <c r="B1092" s="7" cm="1">
        <f t="array" ref="B1092">IFERROR(INDEX(Stock_DataSet!$G$2:$G$6186, MATCH(1, (Stock_DataSet!$B$2:$B$6186=$A1092)*(Stock_DataSet!$A$2:$A$6186=B$1), 0)), "")</f>
        <v>2961.24951171875</v>
      </c>
      <c r="C1092" s="7" cm="1">
        <f t="array" ref="C1092">IFERROR(INDEX(Stock_DataSet!$G$2:$G$6186, MATCH(1, (Stock_DataSet!$B$2:$B$6186=$A1092)*(Stock_DataSet!$A$2:$A$6186=C$1), 0)), "")</f>
        <v>4065.34155273437</v>
      </c>
      <c r="D1092" s="7" cm="1">
        <f t="array" ref="D1092">IFERROR(INDEX(Stock_DataSet!$G$2:$G$6186, MATCH(1, (Stock_DataSet!$B$2:$B$6186=$A1092)*(Stock_DataSet!$A$2:$A$6186=D$1), 0)), "")</f>
        <v>1401.0185546875</v>
      </c>
      <c r="E1092" s="7" cm="1">
        <f t="array" ref="E1092">IFERROR(INDEX(Stock_DataSet!$G$2:$G$6186, MATCH(1, (Stock_DataSet!$B$2:$B$6186=$A1092)*(Stock_DataSet!$A$2:$A$6186=E$1), 0)), "")</f>
        <v>1640.29125976562</v>
      </c>
      <c r="F1092" s="7" cm="1">
        <f t="array" ref="F1092">IFERROR(INDEX(Stock_DataSet!$G$2:$G$6186, MATCH(1, (Stock_DataSet!$B$2:$B$6186=$A1092)*(Stock_DataSet!$A$2:$A$6186=F$1), 0)), "")</f>
        <v>2382.09228515625</v>
      </c>
    </row>
    <row r="1093" spans="1:6" x14ac:dyDescent="0.25">
      <c r="A1093" s="10">
        <v>45350</v>
      </c>
      <c r="B1093" s="7" cm="1">
        <f t="array" ref="B1093">IFERROR(INDEX(Stock_DataSet!$G$2:$G$6186, MATCH(1, (Stock_DataSet!$B$2:$B$6186=$A1093)*(Stock_DataSet!$A$2:$A$6186=B$1), 0)), "")</f>
        <v>2901.40258789062</v>
      </c>
      <c r="C1093" s="7" cm="1">
        <f t="array" ref="C1093">IFERROR(INDEX(Stock_DataSet!$G$2:$G$6186, MATCH(1, (Stock_DataSet!$B$2:$B$6186=$A1093)*(Stock_DataSet!$A$2:$A$6186=C$1), 0)), "")</f>
        <v>4079.75341796875</v>
      </c>
      <c r="D1093" s="7" cm="1">
        <f t="array" ref="D1093">IFERROR(INDEX(Stock_DataSet!$G$2:$G$6186, MATCH(1, (Stock_DataSet!$B$2:$B$6186=$A1093)*(Stock_DataSet!$A$2:$A$6186=D$1), 0)), "")</f>
        <v>1390.41333007812</v>
      </c>
      <c r="E1093" s="7" cm="1">
        <f t="array" ref="E1093">IFERROR(INDEX(Stock_DataSet!$G$2:$G$6186, MATCH(1, (Stock_DataSet!$B$2:$B$6186=$A1093)*(Stock_DataSet!$A$2:$A$6186=E$1), 0)), "")</f>
        <v>1647.83410644531</v>
      </c>
      <c r="F1093" s="7" cm="1">
        <f t="array" ref="F1093">IFERROR(INDEX(Stock_DataSet!$G$2:$G$6186, MATCH(1, (Stock_DataSet!$B$2:$B$6186=$A1093)*(Stock_DataSet!$A$2:$A$6186=F$1), 0)), "")</f>
        <v>2398.185546875</v>
      </c>
    </row>
    <row r="1094" spans="1:6" x14ac:dyDescent="0.25">
      <c r="A1094" s="10">
        <v>45351</v>
      </c>
      <c r="B1094" s="7" cm="1">
        <f t="array" ref="B1094">IFERROR(INDEX(Stock_DataSet!$G$2:$G$6186, MATCH(1, (Stock_DataSet!$B$2:$B$6186=$A1094)*(Stock_DataSet!$A$2:$A$6186=B$1), 0)), "")</f>
        <v>2911.7177734375</v>
      </c>
      <c r="C1094" s="7" cm="1">
        <f t="array" ref="C1094">IFERROR(INDEX(Stock_DataSet!$G$2:$G$6186, MATCH(1, (Stock_DataSet!$B$2:$B$6186=$A1094)*(Stock_DataSet!$A$2:$A$6186=C$1), 0)), "")</f>
        <v>4056.13037109375</v>
      </c>
      <c r="D1094" s="7" cm="1">
        <f t="array" ref="D1094">IFERROR(INDEX(Stock_DataSet!$G$2:$G$6186, MATCH(1, (Stock_DataSet!$B$2:$B$6186=$A1094)*(Stock_DataSet!$A$2:$A$6186=D$1), 0)), "")</f>
        <v>1384.494140625</v>
      </c>
      <c r="E1094" s="7" cm="1">
        <f t="array" ref="E1094">IFERROR(INDEX(Stock_DataSet!$G$2:$G$6186, MATCH(1, (Stock_DataSet!$B$2:$B$6186=$A1094)*(Stock_DataSet!$A$2:$A$6186=E$1), 0)), "")</f>
        <v>1650.44702148437</v>
      </c>
      <c r="F1094" s="7" cm="1">
        <f t="array" ref="F1094">IFERROR(INDEX(Stock_DataSet!$G$2:$G$6186, MATCH(1, (Stock_DataSet!$B$2:$B$6186=$A1094)*(Stock_DataSet!$A$2:$A$6186=F$1), 0)), "")</f>
        <v>2389.02465820312</v>
      </c>
    </row>
    <row r="1095" spans="1:6" x14ac:dyDescent="0.25">
      <c r="A1095" s="10">
        <v>45352</v>
      </c>
      <c r="B1095" s="7" cm="1">
        <f t="array" ref="B1095">IFERROR(INDEX(Stock_DataSet!$G$2:$G$6186, MATCH(1, (Stock_DataSet!$B$2:$B$6186=$A1095)*(Stock_DataSet!$A$2:$A$6186=B$1), 0)), "")</f>
        <v>2974.15576171875</v>
      </c>
      <c r="C1095" s="7" cm="1">
        <f t="array" ref="C1095">IFERROR(INDEX(Stock_DataSet!$G$2:$G$6186, MATCH(1, (Stock_DataSet!$B$2:$B$6186=$A1095)*(Stock_DataSet!$A$2:$A$6186=C$1), 0)), "")</f>
        <v>4055.38745117187</v>
      </c>
      <c r="D1095" s="7" cm="1">
        <f t="array" ref="D1095">IFERROR(INDEX(Stock_DataSet!$G$2:$G$6186, MATCH(1, (Stock_DataSet!$B$2:$B$6186=$A1095)*(Stock_DataSet!$A$2:$A$6186=D$1), 0)), "")</f>
        <v>1411.47570800781</v>
      </c>
      <c r="E1095" s="7" cm="1">
        <f t="array" ref="E1095">IFERROR(INDEX(Stock_DataSet!$G$2:$G$6186, MATCH(1, (Stock_DataSet!$B$2:$B$6186=$A1095)*(Stock_DataSet!$A$2:$A$6186=E$1), 0)), "")</f>
        <v>1631.51586914062</v>
      </c>
      <c r="F1095" s="7" cm="1">
        <f t="array" ref="F1095">IFERROR(INDEX(Stock_DataSet!$G$2:$G$6186, MATCH(1, (Stock_DataSet!$B$2:$B$6186=$A1095)*(Stock_DataSet!$A$2:$A$6186=F$1), 0)), "")</f>
        <v>2386.44970703125</v>
      </c>
    </row>
    <row r="1096" spans="1:6" x14ac:dyDescent="0.25">
      <c r="A1096" s="10">
        <v>45355</v>
      </c>
      <c r="B1096" s="7" cm="1">
        <f t="array" ref="B1096">IFERROR(INDEX(Stock_DataSet!$G$2:$G$6186, MATCH(1, (Stock_DataSet!$B$2:$B$6186=$A1096)*(Stock_DataSet!$A$2:$A$6186=B$1), 0)), "")</f>
        <v>3004.6025390625</v>
      </c>
      <c r="C1096" s="7" cm="1">
        <f t="array" ref="C1096">IFERROR(INDEX(Stock_DataSet!$G$2:$G$6186, MATCH(1, (Stock_DataSet!$B$2:$B$6186=$A1096)*(Stock_DataSet!$A$2:$A$6186=C$1), 0)), "")</f>
        <v>4041.8671875</v>
      </c>
      <c r="D1096" s="7" cm="1">
        <f t="array" ref="D1096">IFERROR(INDEX(Stock_DataSet!$G$2:$G$6186, MATCH(1, (Stock_DataSet!$B$2:$B$6186=$A1096)*(Stock_DataSet!$A$2:$A$6186=D$1), 0)), "")</f>
        <v>1413.3994140625</v>
      </c>
      <c r="E1096" s="7" cm="1">
        <f t="array" ref="E1096">IFERROR(INDEX(Stock_DataSet!$G$2:$G$6186, MATCH(1, (Stock_DataSet!$B$2:$B$6186=$A1096)*(Stock_DataSet!$A$2:$A$6186=E$1), 0)), "")</f>
        <v>1614.26110839843</v>
      </c>
      <c r="F1096" s="7" cm="1">
        <f t="array" ref="F1096">IFERROR(INDEX(Stock_DataSet!$G$2:$G$6186, MATCH(1, (Stock_DataSet!$B$2:$B$6186=$A1096)*(Stock_DataSet!$A$2:$A$6186=F$1), 0)), "")</f>
        <v>2398.63110351562</v>
      </c>
    </row>
    <row r="1097" spans="1:6" x14ac:dyDescent="0.25">
      <c r="A1097" s="10">
        <v>45356</v>
      </c>
      <c r="B1097" s="7" cm="1">
        <f t="array" ref="B1097">IFERROR(INDEX(Stock_DataSet!$G$2:$G$6186, MATCH(1, (Stock_DataSet!$B$2:$B$6186=$A1097)*(Stock_DataSet!$A$2:$A$6186=B$1), 0)), "")</f>
        <v>2990.2509765625</v>
      </c>
      <c r="C1097" s="7" cm="1">
        <f t="array" ref="C1097">IFERROR(INDEX(Stock_DataSet!$G$2:$G$6186, MATCH(1, (Stock_DataSet!$B$2:$B$6186=$A1097)*(Stock_DataSet!$A$2:$A$6186=C$1), 0)), "")</f>
        <v>3973.919921875</v>
      </c>
      <c r="D1097" s="7" cm="1">
        <f t="array" ref="D1097">IFERROR(INDEX(Stock_DataSet!$G$2:$G$6186, MATCH(1, (Stock_DataSet!$B$2:$B$6186=$A1097)*(Stock_DataSet!$A$2:$A$6186=D$1), 0)), "")</f>
        <v>1421.43957519531</v>
      </c>
      <c r="E1097" s="7" cm="1">
        <f t="array" ref="E1097">IFERROR(INDEX(Stock_DataSet!$G$2:$G$6186, MATCH(1, (Stock_DataSet!$B$2:$B$6186=$A1097)*(Stock_DataSet!$A$2:$A$6186=E$1), 0)), "")</f>
        <v>1583.99133300781</v>
      </c>
      <c r="F1097" s="7" cm="1">
        <f t="array" ref="F1097">IFERROR(INDEX(Stock_DataSet!$G$2:$G$6186, MATCH(1, (Stock_DataSet!$B$2:$B$6186=$A1097)*(Stock_DataSet!$A$2:$A$6186=F$1), 0)), "")</f>
        <v>2376.69482421875</v>
      </c>
    </row>
    <row r="1098" spans="1:6" x14ac:dyDescent="0.25">
      <c r="A1098" s="10">
        <v>45357</v>
      </c>
      <c r="B1098" s="7" cm="1">
        <f t="array" ref="B1098">IFERROR(INDEX(Stock_DataSet!$G$2:$G$6186, MATCH(1, (Stock_DataSet!$B$2:$B$6186=$A1098)*(Stock_DataSet!$A$2:$A$6186=B$1), 0)), "")</f>
        <v>2995.83227539062</v>
      </c>
      <c r="C1098" s="7" cm="1">
        <f t="array" ref="C1098">IFERROR(INDEX(Stock_DataSet!$G$2:$G$6186, MATCH(1, (Stock_DataSet!$B$2:$B$6186=$A1098)*(Stock_DataSet!$A$2:$A$6186=C$1), 0)), "")</f>
        <v>4025.62329101562</v>
      </c>
      <c r="D1098" s="7" cm="1">
        <f t="array" ref="D1098">IFERROR(INDEX(Stock_DataSet!$G$2:$G$6186, MATCH(1, (Stock_DataSet!$B$2:$B$6186=$A1098)*(Stock_DataSet!$A$2:$A$6186=D$1), 0)), "")</f>
        <v>1423.166015625</v>
      </c>
      <c r="E1098" s="7" cm="1">
        <f t="array" ref="E1098">IFERROR(INDEX(Stock_DataSet!$G$2:$G$6186, MATCH(1, (Stock_DataSet!$B$2:$B$6186=$A1098)*(Stock_DataSet!$A$2:$A$6186=E$1), 0)), "")</f>
        <v>1594.88647460937</v>
      </c>
      <c r="F1098" s="7" cm="1">
        <f t="array" ref="F1098">IFERROR(INDEX(Stock_DataSet!$G$2:$G$6186, MATCH(1, (Stock_DataSet!$B$2:$B$6186=$A1098)*(Stock_DataSet!$A$2:$A$6186=F$1), 0)), "")</f>
        <v>2377.6357421875</v>
      </c>
    </row>
    <row r="1099" spans="1:6" x14ac:dyDescent="0.25">
      <c r="A1099" s="10">
        <v>45358</v>
      </c>
      <c r="B1099" s="7" cm="1">
        <f t="array" ref="B1099">IFERROR(INDEX(Stock_DataSet!$G$2:$G$6186, MATCH(1, (Stock_DataSet!$B$2:$B$6186=$A1099)*(Stock_DataSet!$A$2:$A$6186=B$1), 0)), "")</f>
        <v>2947.84521484375</v>
      </c>
      <c r="C1099" s="7" cm="1">
        <f t="array" ref="C1099">IFERROR(INDEX(Stock_DataSet!$G$2:$G$6186, MATCH(1, (Stock_DataSet!$B$2:$B$6186=$A1099)*(Stock_DataSet!$A$2:$A$6186=C$1), 0)), "")</f>
        <v>4069.50170898437</v>
      </c>
      <c r="D1099" s="7" cm="1">
        <f t="array" ref="D1099">IFERROR(INDEX(Stock_DataSet!$G$2:$G$6186, MATCH(1, (Stock_DataSet!$B$2:$B$6186=$A1099)*(Stock_DataSet!$A$2:$A$6186=D$1), 0)), "")</f>
        <v>1426.61889648437</v>
      </c>
      <c r="E1099" s="7" cm="1">
        <f t="array" ref="E1099">IFERROR(INDEX(Stock_DataSet!$G$2:$G$6186, MATCH(1, (Stock_DataSet!$B$2:$B$6186=$A1099)*(Stock_DataSet!$A$2:$A$6186=E$1), 0)), "")</f>
        <v>1593.80187988281</v>
      </c>
      <c r="F1099" s="7" cm="1">
        <f t="array" ref="F1099">IFERROR(INDEX(Stock_DataSet!$G$2:$G$6186, MATCH(1, (Stock_DataSet!$B$2:$B$6186=$A1099)*(Stock_DataSet!$A$2:$A$6186=F$1), 0)), "")</f>
        <v>2396.20483398437</v>
      </c>
    </row>
    <row r="1100" spans="1:6" x14ac:dyDescent="0.25">
      <c r="A1100" s="10">
        <v>45362</v>
      </c>
      <c r="B1100" s="7" cm="1">
        <f t="array" ref="B1100">IFERROR(INDEX(Stock_DataSet!$G$2:$G$6186, MATCH(1, (Stock_DataSet!$B$2:$B$6186=$A1100)*(Stock_DataSet!$A$2:$A$6186=B$1), 0)), "")</f>
        <v>2923.2783203125</v>
      </c>
      <c r="C1100" s="7" cm="1">
        <f t="array" ref="C1100">IFERROR(INDEX(Stock_DataSet!$G$2:$G$6186, MATCH(1, (Stock_DataSet!$B$2:$B$6186=$A1100)*(Stock_DataSet!$A$2:$A$6186=C$1), 0)), "")</f>
        <v>4083.12109375</v>
      </c>
      <c r="D1100" s="7" cm="1">
        <f t="array" ref="D1100">IFERROR(INDEX(Stock_DataSet!$G$2:$G$6186, MATCH(1, (Stock_DataSet!$B$2:$B$6186=$A1100)*(Stock_DataSet!$A$2:$A$6186=D$1), 0)), "")</f>
        <v>1408.5654296875</v>
      </c>
      <c r="E1100" s="7" cm="1">
        <f t="array" ref="E1100">IFERROR(INDEX(Stock_DataSet!$G$2:$G$6186, MATCH(1, (Stock_DataSet!$B$2:$B$6186=$A1100)*(Stock_DataSet!$A$2:$A$6186=E$1), 0)), "")</f>
        <v>1578.17395019531</v>
      </c>
      <c r="F1100" s="7" cm="1">
        <f t="array" ref="F1100">IFERROR(INDEX(Stock_DataSet!$G$2:$G$6186, MATCH(1, (Stock_DataSet!$B$2:$B$6186=$A1100)*(Stock_DataSet!$A$2:$A$6186=F$1), 0)), "")</f>
        <v>2366.79125976562</v>
      </c>
    </row>
    <row r="1101" spans="1:6" x14ac:dyDescent="0.25">
      <c r="A1101" s="10">
        <v>45363</v>
      </c>
      <c r="B1101" s="7" cm="1">
        <f t="array" ref="B1101">IFERROR(INDEX(Stock_DataSet!$G$2:$G$6186, MATCH(1, (Stock_DataSet!$B$2:$B$6186=$A1101)*(Stock_DataSet!$A$2:$A$6186=B$1), 0)), "")</f>
        <v>2940.86889648437</v>
      </c>
      <c r="C1101" s="7" cm="1">
        <f t="array" ref="C1101">IFERROR(INDEX(Stock_DataSet!$G$2:$G$6186, MATCH(1, (Stock_DataSet!$B$2:$B$6186=$A1101)*(Stock_DataSet!$A$2:$A$6186=C$1), 0)), "")</f>
        <v>4152.35546875</v>
      </c>
      <c r="D1101" s="7" cm="1">
        <f t="array" ref="D1101">IFERROR(INDEX(Stock_DataSet!$G$2:$G$6186, MATCH(1, (Stock_DataSet!$B$2:$B$6186=$A1101)*(Stock_DataSet!$A$2:$A$6186=D$1), 0)), "")</f>
        <v>1439.8876953125</v>
      </c>
      <c r="E1101" s="7" cm="1">
        <f t="array" ref="E1101">IFERROR(INDEX(Stock_DataSet!$G$2:$G$6186, MATCH(1, (Stock_DataSet!$B$2:$B$6186=$A1101)*(Stock_DataSet!$A$2:$A$6186=E$1), 0)), "")</f>
        <v>1590.35083007812</v>
      </c>
      <c r="F1101" s="7" cm="1">
        <f t="array" ref="F1101">IFERROR(INDEX(Stock_DataSet!$G$2:$G$6186, MATCH(1, (Stock_DataSet!$B$2:$B$6186=$A1101)*(Stock_DataSet!$A$2:$A$6186=F$1), 0)), "")</f>
        <v>2355.2041015625</v>
      </c>
    </row>
    <row r="1102" spans="1:6" x14ac:dyDescent="0.25">
      <c r="A1102" s="10">
        <v>45364</v>
      </c>
      <c r="B1102" s="7" cm="1">
        <f t="array" ref="B1102">IFERROR(INDEX(Stock_DataSet!$G$2:$G$6186, MATCH(1, (Stock_DataSet!$B$2:$B$6186=$A1102)*(Stock_DataSet!$A$2:$A$6186=B$1), 0)), "")</f>
        <v>2854.66137695312</v>
      </c>
      <c r="C1102" s="7" cm="1">
        <f t="array" ref="C1102">IFERROR(INDEX(Stock_DataSet!$G$2:$G$6186, MATCH(1, (Stock_DataSet!$B$2:$B$6186=$A1102)*(Stock_DataSet!$A$2:$A$6186=C$1), 0)), "")</f>
        <v>4109.51708984375</v>
      </c>
      <c r="D1102" s="7" cm="1">
        <f t="array" ref="D1102">IFERROR(INDEX(Stock_DataSet!$G$2:$G$6186, MATCH(1, (Stock_DataSet!$B$2:$B$6186=$A1102)*(Stock_DataSet!$A$2:$A$6186=D$1), 0)), "")</f>
        <v>1440.72631835937</v>
      </c>
      <c r="E1102" s="7" cm="1">
        <f t="array" ref="E1102">IFERROR(INDEX(Stock_DataSet!$G$2:$G$6186, MATCH(1, (Stock_DataSet!$B$2:$B$6186=$A1102)*(Stock_DataSet!$A$2:$A$6186=E$1), 0)), "")</f>
        <v>1588.82263183593</v>
      </c>
      <c r="F1102" s="7" cm="1">
        <f t="array" ref="F1102">IFERROR(INDEX(Stock_DataSet!$G$2:$G$6186, MATCH(1, (Stock_DataSet!$B$2:$B$6186=$A1102)*(Stock_DataSet!$A$2:$A$6186=F$1), 0)), "")</f>
        <v>2290.28662109375</v>
      </c>
    </row>
    <row r="1103" spans="1:6" x14ac:dyDescent="0.25">
      <c r="A1103" s="10">
        <v>45365</v>
      </c>
      <c r="B1103" s="7" cm="1">
        <f t="array" ref="B1103">IFERROR(INDEX(Stock_DataSet!$G$2:$G$6186, MATCH(1, (Stock_DataSet!$B$2:$B$6186=$A1103)*(Stock_DataSet!$A$2:$A$6186=B$1), 0)), "")</f>
        <v>2853.26611328125</v>
      </c>
      <c r="C1103" s="7" cm="1">
        <f t="array" ref="C1103">IFERROR(INDEX(Stock_DataSet!$G$2:$G$6186, MATCH(1, (Stock_DataSet!$B$2:$B$6186=$A1103)*(Stock_DataSet!$A$2:$A$6186=C$1), 0)), "")</f>
        <v>4167.5595703125</v>
      </c>
      <c r="D1103" s="7" cm="1">
        <f t="array" ref="D1103">IFERROR(INDEX(Stock_DataSet!$G$2:$G$6186, MATCH(1, (Stock_DataSet!$B$2:$B$6186=$A1103)*(Stock_DataSet!$A$2:$A$6186=D$1), 0)), "")</f>
        <v>1435.84289550781</v>
      </c>
      <c r="E1103" s="7" cm="1">
        <f t="array" ref="E1103">IFERROR(INDEX(Stock_DataSet!$G$2:$G$6186, MATCH(1, (Stock_DataSet!$B$2:$B$6186=$A1103)*(Stock_DataSet!$A$2:$A$6186=E$1), 0)), "")</f>
        <v>1630.13562011718</v>
      </c>
      <c r="F1103" s="7" cm="1">
        <f t="array" ref="F1103">IFERROR(INDEX(Stock_DataSet!$G$2:$G$6186, MATCH(1, (Stock_DataSet!$B$2:$B$6186=$A1103)*(Stock_DataSet!$A$2:$A$6186=F$1), 0)), "")</f>
        <v>2312.07446289062</v>
      </c>
    </row>
    <row r="1104" spans="1:6" x14ac:dyDescent="0.25">
      <c r="A1104" s="10">
        <v>45366</v>
      </c>
      <c r="B1104" s="7" cm="1">
        <f t="array" ref="B1104">IFERROR(INDEX(Stock_DataSet!$G$2:$G$6186, MATCH(1, (Stock_DataSet!$B$2:$B$6186=$A1104)*(Stock_DataSet!$A$2:$A$6186=B$1), 0)), "")</f>
        <v>2826.85571289062</v>
      </c>
      <c r="C1104" s="7" cm="1">
        <f t="array" ref="C1104">IFERROR(INDEX(Stock_DataSet!$G$2:$G$6186, MATCH(1, (Stock_DataSet!$B$2:$B$6186=$A1104)*(Stock_DataSet!$A$2:$A$6186=C$1), 0)), "")</f>
        <v>4179.0986328125</v>
      </c>
      <c r="D1104" s="7" cm="1">
        <f t="array" ref="D1104">IFERROR(INDEX(Stock_DataSet!$G$2:$G$6186, MATCH(1, (Stock_DataSet!$B$2:$B$6186=$A1104)*(Stock_DataSet!$A$2:$A$6186=D$1), 0)), "")</f>
        <v>1433.08068847656</v>
      </c>
      <c r="E1104" s="7" cm="1">
        <f t="array" ref="E1104">IFERROR(INDEX(Stock_DataSet!$G$2:$G$6186, MATCH(1, (Stock_DataSet!$B$2:$B$6186=$A1104)*(Stock_DataSet!$A$2:$A$6186=E$1), 0)), "")</f>
        <v>1611.10595703125</v>
      </c>
      <c r="F1104" s="7" cm="1">
        <f t="array" ref="F1104">IFERROR(INDEX(Stock_DataSet!$G$2:$G$6186, MATCH(1, (Stock_DataSet!$B$2:$B$6186=$A1104)*(Stock_DataSet!$A$2:$A$6186=F$1), 0)), "")</f>
        <v>2305.24096679687</v>
      </c>
    </row>
    <row r="1105" spans="1:6" x14ac:dyDescent="0.25">
      <c r="A1105" s="10">
        <v>45369</v>
      </c>
      <c r="B1105" s="7" cm="1">
        <f t="array" ref="B1105">IFERROR(INDEX(Stock_DataSet!$G$2:$G$6186, MATCH(1, (Stock_DataSet!$B$2:$B$6186=$A1105)*(Stock_DataSet!$A$2:$A$6186=B$1), 0)), "")</f>
        <v>2869.2119140625</v>
      </c>
      <c r="C1105" s="7" cm="1">
        <f t="array" ref="C1105">IFERROR(INDEX(Stock_DataSet!$G$2:$G$6186, MATCH(1, (Stock_DataSet!$B$2:$B$6186=$A1105)*(Stock_DataSet!$A$2:$A$6186=C$1), 0)), "")</f>
        <v>4112.98388671875</v>
      </c>
      <c r="D1105" s="7" cm="1">
        <f t="array" ref="D1105">IFERROR(INDEX(Stock_DataSet!$G$2:$G$6186, MATCH(1, (Stock_DataSet!$B$2:$B$6186=$A1105)*(Stock_DataSet!$A$2:$A$6186=D$1), 0)), "")</f>
        <v>1426.56958007812</v>
      </c>
      <c r="E1105" s="7" cm="1">
        <f t="array" ref="E1105">IFERROR(INDEX(Stock_DataSet!$G$2:$G$6186, MATCH(1, (Stock_DataSet!$B$2:$B$6186=$A1105)*(Stock_DataSet!$A$2:$A$6186=E$1), 0)), "")</f>
        <v>1580.1953125</v>
      </c>
      <c r="F1105" s="7" cm="1">
        <f t="array" ref="F1105">IFERROR(INDEX(Stock_DataSet!$G$2:$G$6186, MATCH(1, (Stock_DataSet!$B$2:$B$6186=$A1105)*(Stock_DataSet!$A$2:$A$6186=F$1), 0)), "")</f>
        <v>2277.75854492187</v>
      </c>
    </row>
    <row r="1106" spans="1:6" x14ac:dyDescent="0.25">
      <c r="A1106" s="10">
        <v>45370</v>
      </c>
      <c r="B1106" s="7" cm="1">
        <f t="array" ref="B1106">IFERROR(INDEX(Stock_DataSet!$G$2:$G$6186, MATCH(1, (Stock_DataSet!$B$2:$B$6186=$A1106)*(Stock_DataSet!$A$2:$A$6186=B$1), 0)), "")</f>
        <v>2840.85815429687</v>
      </c>
      <c r="C1106" s="7" cm="1">
        <f t="array" ref="C1106">IFERROR(INDEX(Stock_DataSet!$G$2:$G$6186, MATCH(1, (Stock_DataSet!$B$2:$B$6186=$A1106)*(Stock_DataSet!$A$2:$A$6186=C$1), 0)), "")</f>
        <v>3939.45141601562</v>
      </c>
      <c r="D1106" s="7" cm="1">
        <f t="array" ref="D1106">IFERROR(INDEX(Stock_DataSet!$G$2:$G$6186, MATCH(1, (Stock_DataSet!$B$2:$B$6186=$A1106)*(Stock_DataSet!$A$2:$A$6186=D$1), 0)), "")</f>
        <v>1429.82507324218</v>
      </c>
      <c r="E1106" s="7" cm="1">
        <f t="array" ref="E1106">IFERROR(INDEX(Stock_DataSet!$G$2:$G$6186, MATCH(1, (Stock_DataSet!$B$2:$B$6186=$A1106)*(Stock_DataSet!$A$2:$A$6186=E$1), 0)), "")</f>
        <v>1539.57238769531</v>
      </c>
      <c r="F1106" s="7" cm="1">
        <f t="array" ref="F1106">IFERROR(INDEX(Stock_DataSet!$G$2:$G$6186, MATCH(1, (Stock_DataSet!$B$2:$B$6186=$A1106)*(Stock_DataSet!$A$2:$A$6186=F$1), 0)), "")</f>
        <v>2245.07690429687</v>
      </c>
    </row>
    <row r="1107" spans="1:6" x14ac:dyDescent="0.25">
      <c r="A1107" s="10">
        <v>45371</v>
      </c>
      <c r="B1107" s="7" cm="1">
        <f t="array" ref="B1107">IFERROR(INDEX(Stock_DataSet!$G$2:$G$6186, MATCH(1, (Stock_DataSet!$B$2:$B$6186=$A1107)*(Stock_DataSet!$A$2:$A$6186=B$1), 0)), "")</f>
        <v>2877.73291015625</v>
      </c>
      <c r="C1107" s="7" cm="1">
        <f t="array" ref="C1107">IFERROR(INDEX(Stock_DataSet!$G$2:$G$6186, MATCH(1, (Stock_DataSet!$B$2:$B$6186=$A1107)*(Stock_DataSet!$A$2:$A$6186=C$1), 0)), "")</f>
        <v>3933.11181640625</v>
      </c>
      <c r="D1107" s="7" cm="1">
        <f t="array" ref="D1107">IFERROR(INDEX(Stock_DataSet!$G$2:$G$6186, MATCH(1, (Stock_DataSet!$B$2:$B$6186=$A1107)*(Stock_DataSet!$A$2:$A$6186=D$1), 0)), "")</f>
        <v>1411.77172851562</v>
      </c>
      <c r="E1107" s="7" cm="1">
        <f t="array" ref="E1107">IFERROR(INDEX(Stock_DataSet!$G$2:$G$6186, MATCH(1, (Stock_DataSet!$B$2:$B$6186=$A1107)*(Stock_DataSet!$A$2:$A$6186=E$1), 0)), "")</f>
        <v>1533.16345214843</v>
      </c>
      <c r="F1107" s="7" cm="1">
        <f t="array" ref="F1107">IFERROR(INDEX(Stock_DataSet!$G$2:$G$6186, MATCH(1, (Stock_DataSet!$B$2:$B$6186=$A1107)*(Stock_DataSet!$A$2:$A$6186=F$1), 0)), "")</f>
        <v>2220.31811523437</v>
      </c>
    </row>
    <row r="1108" spans="1:6" x14ac:dyDescent="0.25">
      <c r="A1108" s="10">
        <v>45372</v>
      </c>
      <c r="B1108" s="7" cm="1">
        <f t="array" ref="B1108">IFERROR(INDEX(Stock_DataSet!$G$2:$G$6186, MATCH(1, (Stock_DataSet!$B$2:$B$6186=$A1108)*(Stock_DataSet!$A$2:$A$6186=B$1), 0)), "")</f>
        <v>2892.13403320312</v>
      </c>
      <c r="C1108" s="7" cm="1">
        <f t="array" ref="C1108">IFERROR(INDEX(Stock_DataSet!$G$2:$G$6186, MATCH(1, (Stock_DataSet!$B$2:$B$6186=$A1108)*(Stock_DataSet!$A$2:$A$6186=C$1), 0)), "")</f>
        <v>3935.142578125</v>
      </c>
      <c r="D1108" s="7" cm="1">
        <f t="array" ref="D1108">IFERROR(INDEX(Stock_DataSet!$G$2:$G$6186, MATCH(1, (Stock_DataSet!$B$2:$B$6186=$A1108)*(Stock_DataSet!$A$2:$A$6186=D$1), 0)), "")</f>
        <v>1426.27355957031</v>
      </c>
      <c r="E1108" s="7" cm="1">
        <f t="array" ref="E1108">IFERROR(INDEX(Stock_DataSet!$G$2:$G$6186, MATCH(1, (Stock_DataSet!$B$2:$B$6186=$A1108)*(Stock_DataSet!$A$2:$A$6186=E$1), 0)), "")</f>
        <v>1532.9169921875</v>
      </c>
      <c r="F1108" s="7" cm="1">
        <f t="array" ref="F1108">IFERROR(INDEX(Stock_DataSet!$G$2:$G$6186, MATCH(1, (Stock_DataSet!$B$2:$B$6186=$A1108)*(Stock_DataSet!$A$2:$A$6186=F$1), 0)), "")</f>
        <v>2220.71459960937</v>
      </c>
    </row>
    <row r="1109" spans="1:6" x14ac:dyDescent="0.25">
      <c r="A1109" s="10">
        <v>45373</v>
      </c>
      <c r="B1109" s="7" cm="1">
        <f t="array" ref="B1109">IFERROR(INDEX(Stock_DataSet!$G$2:$G$6186, MATCH(1, (Stock_DataSet!$B$2:$B$6186=$A1109)*(Stock_DataSet!$A$2:$A$6186=B$1), 0)), "")</f>
        <v>2900.20678710937</v>
      </c>
      <c r="C1109" s="7" cm="1">
        <f t="array" ref="C1109">IFERROR(INDEX(Stock_DataSet!$G$2:$G$6186, MATCH(1, (Stock_DataSet!$B$2:$B$6186=$A1109)*(Stock_DataSet!$A$2:$A$6186=C$1), 0)), "")</f>
        <v>3873.68310546875</v>
      </c>
      <c r="D1109" s="7" cm="1">
        <f t="array" ref="D1109">IFERROR(INDEX(Stock_DataSet!$G$2:$G$6186, MATCH(1, (Stock_DataSet!$B$2:$B$6186=$A1109)*(Stock_DataSet!$A$2:$A$6186=D$1), 0)), "")</f>
        <v>1423.41259765625</v>
      </c>
      <c r="E1109" s="7" cm="1">
        <f t="array" ref="E1109">IFERROR(INDEX(Stock_DataSet!$G$2:$G$6186, MATCH(1, (Stock_DataSet!$B$2:$B$6186=$A1109)*(Stock_DataSet!$A$2:$A$6186=E$1), 0)), "")</f>
        <v>1487.70947265625</v>
      </c>
      <c r="F1109" s="7" cm="1">
        <f t="array" ref="F1109">IFERROR(INDEX(Stock_DataSet!$G$2:$G$6186, MATCH(1, (Stock_DataSet!$B$2:$B$6186=$A1109)*(Stock_DataSet!$A$2:$A$6186=F$1), 0)), "")</f>
        <v>2234.77734375</v>
      </c>
    </row>
    <row r="1110" spans="1:6" x14ac:dyDescent="0.25">
      <c r="A1110" s="10">
        <v>45377</v>
      </c>
      <c r="B1110" s="7" cm="1">
        <f t="array" ref="B1110">IFERROR(INDEX(Stock_DataSet!$G$2:$G$6186, MATCH(1, (Stock_DataSet!$B$2:$B$6186=$A1110)*(Stock_DataSet!$A$2:$A$6186=B$1), 0)), "")</f>
        <v>2873.39770507812</v>
      </c>
      <c r="C1110" s="7" cm="1">
        <f t="array" ref="C1110">IFERROR(INDEX(Stock_DataSet!$G$2:$G$6186, MATCH(1, (Stock_DataSet!$B$2:$B$6186=$A1110)*(Stock_DataSet!$A$2:$A$6186=C$1), 0)), "")</f>
        <v>3840.60083007812</v>
      </c>
      <c r="D1110" s="7" cm="1">
        <f t="array" ref="D1110">IFERROR(INDEX(Stock_DataSet!$G$2:$G$6186, MATCH(1, (Stock_DataSet!$B$2:$B$6186=$A1110)*(Stock_DataSet!$A$2:$A$6186=D$1), 0)), "")</f>
        <v>1406.19775390625</v>
      </c>
      <c r="E1110" s="7" cm="1">
        <f t="array" ref="E1110">IFERROR(INDEX(Stock_DataSet!$G$2:$G$6186, MATCH(1, (Stock_DataSet!$B$2:$B$6186=$A1110)*(Stock_DataSet!$A$2:$A$6186=E$1), 0)), "")</f>
        <v>1471.73645019531</v>
      </c>
      <c r="F1110" s="7" cm="1">
        <f t="array" ref="F1110">IFERROR(INDEX(Stock_DataSet!$G$2:$G$6186, MATCH(1, (Stock_DataSet!$B$2:$B$6186=$A1110)*(Stock_DataSet!$A$2:$A$6186=F$1), 0)), "")</f>
        <v>2218.38720703125</v>
      </c>
    </row>
    <row r="1111" spans="1:6" x14ac:dyDescent="0.25">
      <c r="A1111" s="10">
        <v>45378</v>
      </c>
      <c r="B1111" s="7" cm="1">
        <f t="array" ref="B1111">IFERROR(INDEX(Stock_DataSet!$G$2:$G$6186, MATCH(1, (Stock_DataSet!$B$2:$B$6186=$A1111)*(Stock_DataSet!$A$2:$A$6186=B$1), 0)), "")</f>
        <v>2975.60083007812</v>
      </c>
      <c r="C1111" s="7" cm="1">
        <f t="array" ref="C1111">IFERROR(INDEX(Stock_DataSet!$G$2:$G$6186, MATCH(1, (Stock_DataSet!$B$2:$B$6186=$A1111)*(Stock_DataSet!$A$2:$A$6186=C$1), 0)), "")</f>
        <v>3804.34912109375</v>
      </c>
      <c r="D1111" s="7" cm="1">
        <f t="array" ref="D1111">IFERROR(INDEX(Stock_DataSet!$G$2:$G$6186, MATCH(1, (Stock_DataSet!$B$2:$B$6186=$A1111)*(Stock_DataSet!$A$2:$A$6186=D$1), 0)), "")</f>
        <v>1421.29162597656</v>
      </c>
      <c r="E1111" s="7" cm="1">
        <f t="array" ref="E1111">IFERROR(INDEX(Stock_DataSet!$G$2:$G$6186, MATCH(1, (Stock_DataSet!$B$2:$B$6186=$A1111)*(Stock_DataSet!$A$2:$A$6186=E$1), 0)), "")</f>
        <v>1463.05969238281</v>
      </c>
      <c r="F1111" s="7" cm="1">
        <f t="array" ref="F1111">IFERROR(INDEX(Stock_DataSet!$G$2:$G$6186, MATCH(1, (Stock_DataSet!$B$2:$B$6186=$A1111)*(Stock_DataSet!$A$2:$A$6186=F$1), 0)), "")</f>
        <v>2218.08984375</v>
      </c>
    </row>
    <row r="1112" spans="1:6" x14ac:dyDescent="0.25">
      <c r="A1112" s="10">
        <v>45379</v>
      </c>
      <c r="B1112" s="7" cm="1">
        <f t="array" ref="B1112">IFERROR(INDEX(Stock_DataSet!$G$2:$G$6186, MATCH(1, (Stock_DataSet!$B$2:$B$6186=$A1112)*(Stock_DataSet!$A$2:$A$6186=B$1), 0)), "")</f>
        <v>2961.64819335937</v>
      </c>
      <c r="C1112" s="7" cm="1">
        <f t="array" ref="C1112">IFERROR(INDEX(Stock_DataSet!$G$2:$G$6186, MATCH(1, (Stock_DataSet!$B$2:$B$6186=$A1112)*(Stock_DataSet!$A$2:$A$6186=C$1), 0)), "")</f>
        <v>3839.41235351562</v>
      </c>
      <c r="D1112" s="7" cm="1">
        <f t="array" ref="D1112">IFERROR(INDEX(Stock_DataSet!$G$2:$G$6186, MATCH(1, (Stock_DataSet!$B$2:$B$6186=$A1112)*(Stock_DataSet!$A$2:$A$6186=D$1), 0)), "")</f>
        <v>1428.39465332031</v>
      </c>
      <c r="E1112" s="7" cm="1">
        <f t="array" ref="E1112">IFERROR(INDEX(Stock_DataSet!$G$2:$G$6186, MATCH(1, (Stock_DataSet!$B$2:$B$6186=$A1112)*(Stock_DataSet!$A$2:$A$6186=E$1), 0)), "")</f>
        <v>1477.06079101562</v>
      </c>
      <c r="F1112" s="7" cm="1">
        <f t="array" ref="F1112">IFERROR(INDEX(Stock_DataSet!$G$2:$G$6186, MATCH(1, (Stock_DataSet!$B$2:$B$6186=$A1112)*(Stock_DataSet!$A$2:$A$6186=F$1), 0)), "")</f>
        <v>2242.50219726562</v>
      </c>
    </row>
    <row r="1113" spans="1:6" x14ac:dyDescent="0.25">
      <c r="A1113" s="10">
        <v>45383</v>
      </c>
      <c r="B1113" s="7" cm="1">
        <f t="array" ref="B1113">IFERROR(INDEX(Stock_DataSet!$G$2:$G$6186, MATCH(1, (Stock_DataSet!$B$2:$B$6186=$A1113)*(Stock_DataSet!$A$2:$A$6186=B$1), 0)), "")</f>
        <v>2959.50561523437</v>
      </c>
      <c r="C1113" s="7" cm="1">
        <f t="array" ref="C1113">IFERROR(INDEX(Stock_DataSet!$G$2:$G$6186, MATCH(1, (Stock_DataSet!$B$2:$B$6186=$A1113)*(Stock_DataSet!$A$2:$A$6186=C$1), 0)), "")</f>
        <v>3879.47729492187</v>
      </c>
      <c r="D1113" s="7" cm="1">
        <f t="array" ref="D1113">IFERROR(INDEX(Stock_DataSet!$G$2:$G$6186, MATCH(1, (Stock_DataSet!$B$2:$B$6186=$A1113)*(Stock_DataSet!$A$2:$A$6186=D$1), 0)), "")</f>
        <v>1450.69018554687</v>
      </c>
      <c r="E1113" s="7" cm="1">
        <f t="array" ref="E1113">IFERROR(INDEX(Stock_DataSet!$G$2:$G$6186, MATCH(1, (Stock_DataSet!$B$2:$B$6186=$A1113)*(Stock_DataSet!$A$2:$A$6186=E$1), 0)), "")</f>
        <v>1474.49719238281</v>
      </c>
      <c r="F1113" s="7" cm="1">
        <f t="array" ref="F1113">IFERROR(INDEX(Stock_DataSet!$G$2:$G$6186, MATCH(1, (Stock_DataSet!$B$2:$B$6186=$A1113)*(Stock_DataSet!$A$2:$A$6186=F$1), 0)), "")</f>
        <v>2263.84423828125</v>
      </c>
    </row>
    <row r="1114" spans="1:6" x14ac:dyDescent="0.25">
      <c r="A1114" s="10">
        <v>45384</v>
      </c>
      <c r="B1114" s="7" cm="1">
        <f t="array" ref="B1114">IFERROR(INDEX(Stock_DataSet!$G$2:$G$6186, MATCH(1, (Stock_DataSet!$B$2:$B$6186=$A1114)*(Stock_DataSet!$A$2:$A$6186=B$1), 0)), "")</f>
        <v>2963.84057617187</v>
      </c>
      <c r="C1114" s="7" cm="1">
        <f t="array" ref="C1114">IFERROR(INDEX(Stock_DataSet!$G$2:$G$6186, MATCH(1, (Stock_DataSet!$B$2:$B$6186=$A1114)*(Stock_DataSet!$A$2:$A$6186=C$1), 0)), "")</f>
        <v>3846.84106445312</v>
      </c>
      <c r="D1114" s="7" cm="1">
        <f t="array" ref="D1114">IFERROR(INDEX(Stock_DataSet!$G$2:$G$6186, MATCH(1, (Stock_DataSet!$B$2:$B$6186=$A1114)*(Stock_DataSet!$A$2:$A$6186=D$1), 0)), "")</f>
        <v>1460.21020507812</v>
      </c>
      <c r="E1114" s="7" cm="1">
        <f t="array" ref="E1114">IFERROR(INDEX(Stock_DataSet!$G$2:$G$6186, MATCH(1, (Stock_DataSet!$B$2:$B$6186=$A1114)*(Stock_DataSet!$A$2:$A$6186=E$1), 0)), "")</f>
        <v>1462.07373046875</v>
      </c>
      <c r="F1114" s="7" cm="1">
        <f t="array" ref="F1114">IFERROR(INDEX(Stock_DataSet!$G$2:$G$6186, MATCH(1, (Stock_DataSet!$B$2:$B$6186=$A1114)*(Stock_DataSet!$A$2:$A$6186=F$1), 0)), "")</f>
        <v>2264.63647460937</v>
      </c>
    </row>
    <row r="1115" spans="1:6" x14ac:dyDescent="0.25">
      <c r="A1115" s="10">
        <v>45385</v>
      </c>
      <c r="B1115" s="7" cm="1">
        <f t="array" ref="B1115">IFERROR(INDEX(Stock_DataSet!$G$2:$G$6186, MATCH(1, (Stock_DataSet!$B$2:$B$6186=$A1115)*(Stock_DataSet!$A$2:$A$6186=B$1), 0)), "")</f>
        <v>2933.24462890625</v>
      </c>
      <c r="C1115" s="7" cm="1">
        <f t="array" ref="C1115">IFERROR(INDEX(Stock_DataSet!$G$2:$G$6186, MATCH(1, (Stock_DataSet!$B$2:$B$6186=$A1115)*(Stock_DataSet!$A$2:$A$6186=C$1), 0)), "")</f>
        <v>3909.73657226562</v>
      </c>
      <c r="D1115" s="7" cm="1">
        <f t="array" ref="D1115">IFERROR(INDEX(Stock_DataSet!$G$2:$G$6186, MATCH(1, (Stock_DataSet!$B$2:$B$6186=$A1115)*(Stock_DataSet!$A$2:$A$6186=D$1), 0)), "")</f>
        <v>1462.33129882812</v>
      </c>
      <c r="E1115" s="7" cm="1">
        <f t="array" ref="E1115">IFERROR(INDEX(Stock_DataSet!$G$2:$G$6186, MATCH(1, (Stock_DataSet!$B$2:$B$6186=$A1115)*(Stock_DataSet!$A$2:$A$6186=E$1), 0)), "")</f>
        <v>1459.90454101562</v>
      </c>
      <c r="F1115" s="7" cm="1">
        <f t="array" ref="F1115">IFERROR(INDEX(Stock_DataSet!$G$2:$G$6186, MATCH(1, (Stock_DataSet!$B$2:$B$6186=$A1115)*(Stock_DataSet!$A$2:$A$6186=F$1), 0)), "")</f>
        <v>2243.34399414062</v>
      </c>
    </row>
    <row r="1116" spans="1:6" x14ac:dyDescent="0.25">
      <c r="A1116" s="10">
        <v>45386</v>
      </c>
      <c r="B1116" s="7" cm="1">
        <f t="array" ref="B1116">IFERROR(INDEX(Stock_DataSet!$G$2:$G$6186, MATCH(1, (Stock_DataSet!$B$2:$B$6186=$A1116)*(Stock_DataSet!$A$2:$A$6186=B$1), 0)), "")</f>
        <v>2915.95336914062</v>
      </c>
      <c r="C1116" s="7" cm="1">
        <f t="array" ref="C1116">IFERROR(INDEX(Stock_DataSet!$G$2:$G$6186, MATCH(1, (Stock_DataSet!$B$2:$B$6186=$A1116)*(Stock_DataSet!$A$2:$A$6186=C$1), 0)), "")</f>
        <v>3965.20385742187</v>
      </c>
      <c r="D1116" s="7" cm="1">
        <f t="array" ref="D1116">IFERROR(INDEX(Stock_DataSet!$G$2:$G$6186, MATCH(1, (Stock_DataSet!$B$2:$B$6186=$A1116)*(Stock_DataSet!$A$2:$A$6186=D$1), 0)), "")</f>
        <v>1507.02099609375</v>
      </c>
      <c r="E1116" s="7" cm="1">
        <f t="array" ref="E1116">IFERROR(INDEX(Stock_DataSet!$G$2:$G$6186, MATCH(1, (Stock_DataSet!$B$2:$B$6186=$A1116)*(Stock_DataSet!$A$2:$A$6186=E$1), 0)), "")</f>
        <v>1465.86975097656</v>
      </c>
      <c r="F1116" s="7" cm="1">
        <f t="array" ref="F1116">IFERROR(INDEX(Stock_DataSet!$G$2:$G$6186, MATCH(1, (Stock_DataSet!$B$2:$B$6186=$A1116)*(Stock_DataSet!$A$2:$A$6186=F$1), 0)), "")</f>
        <v>2243.09619140625</v>
      </c>
    </row>
    <row r="1117" spans="1:6" x14ac:dyDescent="0.25">
      <c r="A1117" s="10">
        <v>45387</v>
      </c>
      <c r="B1117" s="7" cm="1">
        <f t="array" ref="B1117">IFERROR(INDEX(Stock_DataSet!$G$2:$G$6186, MATCH(1, (Stock_DataSet!$B$2:$B$6186=$A1117)*(Stock_DataSet!$A$2:$A$6186=B$1), 0)), "")</f>
        <v>2910.322265625</v>
      </c>
      <c r="C1117" s="7" cm="1">
        <f t="array" ref="C1117">IFERROR(INDEX(Stock_DataSet!$G$2:$G$6186, MATCH(1, (Stock_DataSet!$B$2:$B$6186=$A1117)*(Stock_DataSet!$A$2:$A$6186=C$1), 0)), "")</f>
        <v>3941.38256835937</v>
      </c>
      <c r="D1117" s="7" cm="1">
        <f t="array" ref="D1117">IFERROR(INDEX(Stock_DataSet!$G$2:$G$6186, MATCH(1, (Stock_DataSet!$B$2:$B$6186=$A1117)*(Stock_DataSet!$A$2:$A$6186=D$1), 0)), "")</f>
        <v>1528.67529296875</v>
      </c>
      <c r="E1117" s="7" cm="1">
        <f t="array" ref="E1117">IFERROR(INDEX(Stock_DataSet!$G$2:$G$6186, MATCH(1, (Stock_DataSet!$B$2:$B$6186=$A1117)*(Stock_DataSet!$A$2:$A$6186=E$1), 0)), "")</f>
        <v>1458.37622070312</v>
      </c>
      <c r="F1117" s="7" cm="1">
        <f t="array" ref="F1117">IFERROR(INDEX(Stock_DataSet!$G$2:$G$6186, MATCH(1, (Stock_DataSet!$B$2:$B$6186=$A1117)*(Stock_DataSet!$A$2:$A$6186=F$1), 0)), "")</f>
        <v>2245.07690429687</v>
      </c>
    </row>
    <row r="1118" spans="1:6" x14ac:dyDescent="0.25">
      <c r="A1118" s="10">
        <v>45390</v>
      </c>
      <c r="B1118" s="7" cm="1">
        <f t="array" ref="B1118">IFERROR(INDEX(Stock_DataSet!$G$2:$G$6186, MATCH(1, (Stock_DataSet!$B$2:$B$6186=$A1118)*(Stock_DataSet!$A$2:$A$6186=B$1), 0)), "")</f>
        <v>2961.89721679687</v>
      </c>
      <c r="C1118" s="7" cm="1">
        <f t="array" ref="C1118">IFERROR(INDEX(Stock_DataSet!$G$2:$G$6186, MATCH(1, (Stock_DataSet!$B$2:$B$6186=$A1118)*(Stock_DataSet!$A$2:$A$6186=C$1), 0)), "")</f>
        <v>3934.74658203125</v>
      </c>
      <c r="D1118" s="7" cm="1">
        <f t="array" ref="D1118">IFERROR(INDEX(Stock_DataSet!$G$2:$G$6186, MATCH(1, (Stock_DataSet!$B$2:$B$6186=$A1118)*(Stock_DataSet!$A$2:$A$6186=D$1), 0)), "")</f>
        <v>1525.76501464843</v>
      </c>
      <c r="E1118" s="7" cm="1">
        <f t="array" ref="E1118">IFERROR(INDEX(Stock_DataSet!$G$2:$G$6186, MATCH(1, (Stock_DataSet!$B$2:$B$6186=$A1118)*(Stock_DataSet!$A$2:$A$6186=E$1), 0)), "")</f>
        <v>1456.00988769531</v>
      </c>
      <c r="F1118" s="7" cm="1">
        <f t="array" ref="F1118">IFERROR(INDEX(Stock_DataSet!$G$2:$G$6186, MATCH(1, (Stock_DataSet!$B$2:$B$6186=$A1118)*(Stock_DataSet!$A$2:$A$6186=F$1), 0)), "")</f>
        <v>2247.0576171875</v>
      </c>
    </row>
    <row r="1119" spans="1:6" x14ac:dyDescent="0.25">
      <c r="A1119" s="10">
        <v>45391</v>
      </c>
      <c r="B1119" s="7" cm="1">
        <f t="array" ref="B1119">IFERROR(INDEX(Stock_DataSet!$G$2:$G$6186, MATCH(1, (Stock_DataSet!$B$2:$B$6186=$A1119)*(Stock_DataSet!$A$2:$A$6186=B$1), 0)), "")</f>
        <v>2917.3984375</v>
      </c>
      <c r="C1119" s="7" cm="1">
        <f t="array" ref="C1119">IFERROR(INDEX(Stock_DataSet!$G$2:$G$6186, MATCH(1, (Stock_DataSet!$B$2:$B$6186=$A1119)*(Stock_DataSet!$A$2:$A$6186=C$1), 0)), "")</f>
        <v>3908.99365234375</v>
      </c>
      <c r="D1119" s="7" cm="1">
        <f t="array" ref="D1119">IFERROR(INDEX(Stock_DataSet!$G$2:$G$6186, MATCH(1, (Stock_DataSet!$B$2:$B$6186=$A1119)*(Stock_DataSet!$A$2:$A$6186=D$1), 0)), "")</f>
        <v>1527.68872070312</v>
      </c>
      <c r="E1119" s="7" cm="1">
        <f t="array" ref="E1119">IFERROR(INDEX(Stock_DataSet!$G$2:$G$6186, MATCH(1, (Stock_DataSet!$B$2:$B$6186=$A1119)*(Stock_DataSet!$A$2:$A$6186=E$1), 0)), "")</f>
        <v>1473.90563964843</v>
      </c>
      <c r="F1119" s="7" cm="1">
        <f t="array" ref="F1119">IFERROR(INDEX(Stock_DataSet!$G$2:$G$6186, MATCH(1, (Stock_DataSet!$B$2:$B$6186=$A1119)*(Stock_DataSet!$A$2:$A$6186=F$1), 0)), "")</f>
        <v>2242.30395507812</v>
      </c>
    </row>
    <row r="1120" spans="1:6" x14ac:dyDescent="0.25">
      <c r="A1120" s="10">
        <v>45392</v>
      </c>
      <c r="B1120" s="7" cm="1">
        <f t="array" ref="B1120">IFERROR(INDEX(Stock_DataSet!$G$2:$G$6186, MATCH(1, (Stock_DataSet!$B$2:$B$6186=$A1120)*(Stock_DataSet!$A$2:$A$6186=B$1), 0)), "")</f>
        <v>2949.140625</v>
      </c>
      <c r="C1120" s="7" cm="1">
        <f t="array" ref="C1120">IFERROR(INDEX(Stock_DataSet!$G$2:$G$6186, MATCH(1, (Stock_DataSet!$B$2:$B$6186=$A1120)*(Stock_DataSet!$A$2:$A$6186=C$1), 0)), "")</f>
        <v>3946.73120117187</v>
      </c>
      <c r="D1120" s="7" cm="1">
        <f t="array" ref="D1120">IFERROR(INDEX(Stock_DataSet!$G$2:$G$6186, MATCH(1, (Stock_DataSet!$B$2:$B$6186=$A1120)*(Stock_DataSet!$A$2:$A$6186=D$1), 0)), "")</f>
        <v>1515.65307617187</v>
      </c>
      <c r="E1120" s="7" cm="1">
        <f t="array" ref="E1120">IFERROR(INDEX(Stock_DataSet!$G$2:$G$6186, MATCH(1, (Stock_DataSet!$B$2:$B$6186=$A1120)*(Stock_DataSet!$A$2:$A$6186=E$1), 0)), "")</f>
        <v>1485.68823242187</v>
      </c>
      <c r="F1120" s="7" cm="1">
        <f t="array" ref="F1120">IFERROR(INDEX(Stock_DataSet!$G$2:$G$6186, MATCH(1, (Stock_DataSet!$B$2:$B$6186=$A1120)*(Stock_DataSet!$A$2:$A$6186=F$1), 0)), "")</f>
        <v>2239.08544921875</v>
      </c>
    </row>
    <row r="1121" spans="1:6" x14ac:dyDescent="0.25">
      <c r="A1121" s="10">
        <v>45394</v>
      </c>
      <c r="B1121" s="7" cm="1">
        <f t="array" ref="B1121">IFERROR(INDEX(Stock_DataSet!$G$2:$G$6186, MATCH(1, (Stock_DataSet!$B$2:$B$6186=$A1121)*(Stock_DataSet!$A$2:$A$6186=B$1), 0)), "")</f>
        <v>2924.37475585937</v>
      </c>
      <c r="C1121" s="7" cm="1">
        <f t="array" ref="C1121">IFERROR(INDEX(Stock_DataSet!$G$2:$G$6186, MATCH(1, (Stock_DataSet!$B$2:$B$6186=$A1121)*(Stock_DataSet!$A$2:$A$6186=C$1), 0)), "")</f>
        <v>3963.32177734375</v>
      </c>
      <c r="D1121" s="7" cm="1">
        <f t="array" ref="D1121">IFERROR(INDEX(Stock_DataSet!$G$2:$G$6186, MATCH(1, (Stock_DataSet!$B$2:$B$6186=$A1121)*(Stock_DataSet!$A$2:$A$6186=D$1), 0)), "")</f>
        <v>1498.48742675781</v>
      </c>
      <c r="E1121" s="7" cm="1">
        <f t="array" ref="E1121">IFERROR(INDEX(Stock_DataSet!$G$2:$G$6186, MATCH(1, (Stock_DataSet!$B$2:$B$6186=$A1121)*(Stock_DataSet!$A$2:$A$6186=E$1), 0)), "")</f>
        <v>1463.94714355468</v>
      </c>
      <c r="F1121" s="7" cm="1">
        <f t="array" ref="F1121">IFERROR(INDEX(Stock_DataSet!$G$2:$G$6186, MATCH(1, (Stock_DataSet!$B$2:$B$6186=$A1121)*(Stock_DataSet!$A$2:$A$6186=F$1), 0)), "")</f>
        <v>2210.76147460937</v>
      </c>
    </row>
    <row r="1122" spans="1:6" x14ac:dyDescent="0.25">
      <c r="A1122" s="10">
        <v>45397</v>
      </c>
      <c r="B1122" s="7" cm="1">
        <f t="array" ref="B1122">IFERROR(INDEX(Stock_DataSet!$G$2:$G$6186, MATCH(1, (Stock_DataSet!$B$2:$B$6186=$A1122)*(Stock_DataSet!$A$2:$A$6186=B$1), 0)), "")</f>
        <v>2919.740234375</v>
      </c>
      <c r="C1122" s="7" cm="1">
        <f t="array" ref="C1122">IFERROR(INDEX(Stock_DataSet!$G$2:$G$6186, MATCH(1, (Stock_DataSet!$B$2:$B$6186=$A1122)*(Stock_DataSet!$A$2:$A$6186=C$1), 0)), "")</f>
        <v>3903.69458007812</v>
      </c>
      <c r="D1122" s="7" cm="1">
        <f t="array" ref="D1122">IFERROR(INDEX(Stock_DataSet!$G$2:$G$6186, MATCH(1, (Stock_DataSet!$B$2:$B$6186=$A1122)*(Stock_DataSet!$A$2:$A$6186=D$1), 0)), "")</f>
        <v>1474.56408691406</v>
      </c>
      <c r="E1122" s="7" cm="1">
        <f t="array" ref="E1122">IFERROR(INDEX(Stock_DataSet!$G$2:$G$6186, MATCH(1, (Stock_DataSet!$B$2:$B$6186=$A1122)*(Stock_DataSet!$A$2:$A$6186=E$1), 0)), "")</f>
        <v>1447.57971191406</v>
      </c>
      <c r="F1122" s="7" cm="1">
        <f t="array" ref="F1122">IFERROR(INDEX(Stock_DataSet!$G$2:$G$6186, MATCH(1, (Stock_DataSet!$B$2:$B$6186=$A1122)*(Stock_DataSet!$A$2:$A$6186=F$1), 0)), "")</f>
        <v>2172.88037109375</v>
      </c>
    </row>
    <row r="1123" spans="1:6" x14ac:dyDescent="0.25">
      <c r="A1123" s="10">
        <v>45398</v>
      </c>
      <c r="B1123" s="7" cm="1">
        <f t="array" ref="B1123">IFERROR(INDEX(Stock_DataSet!$G$2:$G$6186, MATCH(1, (Stock_DataSet!$B$2:$B$6186=$A1123)*(Stock_DataSet!$A$2:$A$6186=B$1), 0)), "")</f>
        <v>2921.58422851562</v>
      </c>
      <c r="C1123" s="7" cm="1">
        <f t="array" ref="C1123">IFERROR(INDEX(Stock_DataSet!$G$2:$G$6186, MATCH(1, (Stock_DataSet!$B$2:$B$6186=$A1123)*(Stock_DataSet!$A$2:$A$6186=C$1), 0)), "")</f>
        <v>3835.94555664062</v>
      </c>
      <c r="D1123" s="7" cm="1">
        <f t="array" ref="D1123">IFERROR(INDEX(Stock_DataSet!$G$2:$G$6186, MATCH(1, (Stock_DataSet!$B$2:$B$6186=$A1123)*(Stock_DataSet!$A$2:$A$6186=D$1), 0)), "")</f>
        <v>1488.91821289062</v>
      </c>
      <c r="E1123" s="7" cm="1">
        <f t="array" ref="E1123">IFERROR(INDEX(Stock_DataSet!$G$2:$G$6186, MATCH(1, (Stock_DataSet!$B$2:$B$6186=$A1123)*(Stock_DataSet!$A$2:$A$6186=E$1), 0)), "")</f>
        <v>1394.63208007812</v>
      </c>
      <c r="F1123" s="7" cm="1">
        <f t="array" ref="F1123">IFERROR(INDEX(Stock_DataSet!$G$2:$G$6186, MATCH(1, (Stock_DataSet!$B$2:$B$6186=$A1123)*(Stock_DataSet!$A$2:$A$6186=F$1), 0)), "")</f>
        <v>2199.37231445312</v>
      </c>
    </row>
    <row r="1124" spans="1:6" x14ac:dyDescent="0.25">
      <c r="A1124" s="10">
        <v>45400</v>
      </c>
      <c r="B1124" s="7" cm="1">
        <f t="array" ref="B1124">IFERROR(INDEX(Stock_DataSet!$G$2:$G$6186, MATCH(1, (Stock_DataSet!$B$2:$B$6186=$A1124)*(Stock_DataSet!$A$2:$A$6186=B$1), 0)), "")</f>
        <v>2918.74365234375</v>
      </c>
      <c r="C1124" s="7" cm="1">
        <f t="array" ref="C1124">IFERROR(INDEX(Stock_DataSet!$G$2:$G$6186, MATCH(1, (Stock_DataSet!$B$2:$B$6186=$A1124)*(Stock_DataSet!$A$2:$A$6186=C$1), 0)), "")</f>
        <v>3825.24853515625</v>
      </c>
      <c r="D1124" s="7" cm="1">
        <f t="array" ref="D1124">IFERROR(INDEX(Stock_DataSet!$G$2:$G$6186, MATCH(1, (Stock_DataSet!$B$2:$B$6186=$A1124)*(Stock_DataSet!$A$2:$A$6186=D$1), 0)), "")</f>
        <v>1474.56408691406</v>
      </c>
      <c r="E1124" s="7" cm="1">
        <f t="array" ref="E1124">IFERROR(INDEX(Stock_DataSet!$G$2:$G$6186, MATCH(1, (Stock_DataSet!$B$2:$B$6186=$A1124)*(Stock_DataSet!$A$2:$A$6186=E$1), 0)), "")</f>
        <v>1399.36486816406</v>
      </c>
      <c r="F1124" s="7" cm="1">
        <f t="array" ref="F1124">IFERROR(INDEX(Stock_DataSet!$G$2:$G$6186, MATCH(1, (Stock_DataSet!$B$2:$B$6186=$A1124)*(Stock_DataSet!$A$2:$A$6186=F$1), 0)), "")</f>
        <v>2193.43017578125</v>
      </c>
    </row>
    <row r="1125" spans="1:6" x14ac:dyDescent="0.25">
      <c r="A1125" s="10">
        <v>45401</v>
      </c>
      <c r="B1125" s="7" cm="1">
        <f t="array" ref="B1125">IFERROR(INDEX(Stock_DataSet!$G$2:$G$6186, MATCH(1, (Stock_DataSet!$B$2:$B$6186=$A1125)*(Stock_DataSet!$A$2:$A$6186=B$1), 0)), "")</f>
        <v>2930.3046875</v>
      </c>
      <c r="C1125" s="7" cm="1">
        <f t="array" ref="C1125">IFERROR(INDEX(Stock_DataSet!$G$2:$G$6186, MATCH(1, (Stock_DataSet!$B$2:$B$6186=$A1125)*(Stock_DataSet!$A$2:$A$6186=C$1), 0)), "")</f>
        <v>3789.7890625</v>
      </c>
      <c r="D1125" s="7" cm="1">
        <f t="array" ref="D1125">IFERROR(INDEX(Stock_DataSet!$G$2:$G$6186, MATCH(1, (Stock_DataSet!$B$2:$B$6186=$A1125)*(Stock_DataSet!$A$2:$A$6186=D$1), 0)), "")</f>
        <v>1510.67114257812</v>
      </c>
      <c r="E1125" s="7" cm="1">
        <f t="array" ref="E1125">IFERROR(INDEX(Stock_DataSet!$G$2:$G$6186, MATCH(1, (Stock_DataSet!$B$2:$B$6186=$A1125)*(Stock_DataSet!$A$2:$A$6186=E$1), 0)), "")</f>
        <v>1391.47692871093</v>
      </c>
      <c r="F1125" s="7" cm="1">
        <f t="array" ref="F1125">IFERROR(INDEX(Stock_DataSet!$G$2:$G$6186, MATCH(1, (Stock_DataSet!$B$2:$B$6186=$A1125)*(Stock_DataSet!$A$2:$A$6186=F$1), 0)), "")</f>
        <v>2210.06811523437</v>
      </c>
    </row>
    <row r="1126" spans="1:6" x14ac:dyDescent="0.25">
      <c r="A1126" s="10">
        <v>45404</v>
      </c>
      <c r="B1126" s="7" cm="1">
        <f t="array" ref="B1126">IFERROR(INDEX(Stock_DataSet!$G$2:$G$6186, MATCH(1, (Stock_DataSet!$B$2:$B$6186=$A1126)*(Stock_DataSet!$A$2:$A$6186=B$1), 0)), "")</f>
        <v>2949.68872070312</v>
      </c>
      <c r="C1126" s="7" cm="1">
        <f t="array" ref="C1126">IFERROR(INDEX(Stock_DataSet!$G$2:$G$6186, MATCH(1, (Stock_DataSet!$B$2:$B$6186=$A1126)*(Stock_DataSet!$A$2:$A$6186=C$1), 0)), "")</f>
        <v>3827.82373046875</v>
      </c>
      <c r="D1126" s="7" cm="1">
        <f t="array" ref="D1126">IFERROR(INDEX(Stock_DataSet!$G$2:$G$6186, MATCH(1, (Stock_DataSet!$B$2:$B$6186=$A1126)*(Stock_DataSet!$A$2:$A$6186=D$1), 0)), "")</f>
        <v>1491.82836914062</v>
      </c>
      <c r="E1126" s="7" cm="1">
        <f t="array" ref="E1126">IFERROR(INDEX(Stock_DataSet!$G$2:$G$6186, MATCH(1, (Stock_DataSet!$B$2:$B$6186=$A1126)*(Stock_DataSet!$A$2:$A$6186=E$1), 0)), "")</f>
        <v>1412.67565917968</v>
      </c>
      <c r="F1126" s="7" cm="1">
        <f t="array" ref="F1126">IFERROR(INDEX(Stock_DataSet!$G$2:$G$6186, MATCH(1, (Stock_DataSet!$B$2:$B$6186=$A1126)*(Stock_DataSet!$A$2:$A$6186=F$1), 0)), "")</f>
        <v>2219.87255859375</v>
      </c>
    </row>
    <row r="1127" spans="1:6" x14ac:dyDescent="0.25">
      <c r="A1127" s="10">
        <v>45405</v>
      </c>
      <c r="B1127" s="7" cm="1">
        <f t="array" ref="B1127">IFERROR(INDEX(Stock_DataSet!$G$2:$G$6186, MATCH(1, (Stock_DataSet!$B$2:$B$6186=$A1127)*(Stock_DataSet!$A$2:$A$6186=B$1), 0)), "")</f>
        <v>2908.77758789062</v>
      </c>
      <c r="C1127" s="7" cm="1">
        <f t="array" ref="C1127">IFERROR(INDEX(Stock_DataSet!$G$2:$G$6186, MATCH(1, (Stock_DataSet!$B$2:$B$6186=$A1127)*(Stock_DataSet!$A$2:$A$6186=C$1), 0)), "")</f>
        <v>3837.82739257812</v>
      </c>
      <c r="D1127" s="7" cm="1">
        <f t="array" ref="D1127">IFERROR(INDEX(Stock_DataSet!$G$2:$G$6186, MATCH(1, (Stock_DataSet!$B$2:$B$6186=$A1127)*(Stock_DataSet!$A$2:$A$6186=D$1), 0)), "")</f>
        <v>1487.29040527343</v>
      </c>
      <c r="E1127" s="7" cm="1">
        <f t="array" ref="E1127">IFERROR(INDEX(Stock_DataSet!$G$2:$G$6186, MATCH(1, (Stock_DataSet!$B$2:$B$6186=$A1127)*(Stock_DataSet!$A$2:$A$6186=E$1), 0)), "")</f>
        <v>1422.19055175781</v>
      </c>
      <c r="F1127" s="7" cm="1">
        <f t="array" ref="F1127">IFERROR(INDEX(Stock_DataSet!$G$2:$G$6186, MATCH(1, (Stock_DataSet!$B$2:$B$6186=$A1127)*(Stock_DataSet!$A$2:$A$6186=F$1), 0)), "")</f>
        <v>2240.91748046875</v>
      </c>
    </row>
    <row r="1128" spans="1:6" x14ac:dyDescent="0.25">
      <c r="A1128" s="10">
        <v>45406</v>
      </c>
      <c r="B1128" s="7" cm="1">
        <f t="array" ref="B1128">IFERROR(INDEX(Stock_DataSet!$G$2:$G$6186, MATCH(1, (Stock_DataSet!$B$2:$B$6186=$A1128)*(Stock_DataSet!$A$2:$A$6186=B$1), 0)), "")</f>
        <v>2890.53955078125</v>
      </c>
      <c r="C1128" s="7" cm="1">
        <f t="array" ref="C1128">IFERROR(INDEX(Stock_DataSet!$G$2:$G$6186, MATCH(1, (Stock_DataSet!$B$2:$B$6186=$A1128)*(Stock_DataSet!$A$2:$A$6186=C$1), 0)), "")</f>
        <v>3794.59301757812</v>
      </c>
      <c r="D1128" s="7" cm="1">
        <f t="array" ref="D1128">IFERROR(INDEX(Stock_DataSet!$G$2:$G$6186, MATCH(1, (Stock_DataSet!$B$2:$B$6186=$A1128)*(Stock_DataSet!$A$2:$A$6186=D$1), 0)), "")</f>
        <v>1491.33508300781</v>
      </c>
      <c r="E1128" s="7" cm="1">
        <f t="array" ref="E1128">IFERROR(INDEX(Stock_DataSet!$G$2:$G$6186, MATCH(1, (Stock_DataSet!$B$2:$B$6186=$A1128)*(Stock_DataSet!$A$2:$A$6186=E$1), 0)), "")</f>
        <v>1410.70373535156</v>
      </c>
      <c r="F1128" s="7" cm="1">
        <f t="array" ref="F1128">IFERROR(INDEX(Stock_DataSet!$G$2:$G$6186, MATCH(1, (Stock_DataSet!$B$2:$B$6186=$A1128)*(Stock_DataSet!$A$2:$A$6186=F$1), 0)), "")</f>
        <v>2238.44165039062</v>
      </c>
    </row>
    <row r="1129" spans="1:6" x14ac:dyDescent="0.25">
      <c r="A1129" s="10">
        <v>45407</v>
      </c>
      <c r="B1129" s="7" cm="1">
        <f t="array" ref="B1129">IFERROR(INDEX(Stock_DataSet!$G$2:$G$6186, MATCH(1, (Stock_DataSet!$B$2:$B$6186=$A1129)*(Stock_DataSet!$A$2:$A$6186=B$1), 0)), "")</f>
        <v>2910.0732421875</v>
      </c>
      <c r="C1129" s="7" cm="1">
        <f t="array" ref="C1129">IFERROR(INDEX(Stock_DataSet!$G$2:$G$6186, MATCH(1, (Stock_DataSet!$B$2:$B$6186=$A1129)*(Stock_DataSet!$A$2:$A$6186=C$1), 0)), "")</f>
        <v>3815.54150390625</v>
      </c>
      <c r="D1129" s="7" cm="1">
        <f t="array" ref="D1129">IFERROR(INDEX(Stock_DataSet!$G$2:$G$6186, MATCH(1, (Stock_DataSet!$B$2:$B$6186=$A1129)*(Stock_DataSet!$A$2:$A$6186=D$1), 0)), "")</f>
        <v>1490.39794921875</v>
      </c>
      <c r="E1129" s="7" cm="1">
        <f t="array" ref="E1129">IFERROR(INDEX(Stock_DataSet!$G$2:$G$6186, MATCH(1, (Stock_DataSet!$B$2:$B$6186=$A1129)*(Stock_DataSet!$A$2:$A$6186=E$1), 0)), "")</f>
        <v>1418.29577636718</v>
      </c>
      <c r="F1129" s="7" cm="1">
        <f t="array" ref="F1129">IFERROR(INDEX(Stock_DataSet!$G$2:$G$6186, MATCH(1, (Stock_DataSet!$B$2:$B$6186=$A1129)*(Stock_DataSet!$A$2:$A$6186=F$1), 0)), "")</f>
        <v>2209.32543945312</v>
      </c>
    </row>
    <row r="1130" spans="1:6" x14ac:dyDescent="0.25">
      <c r="A1130" s="10">
        <v>45408</v>
      </c>
      <c r="B1130" s="7" cm="1">
        <f t="array" ref="B1130">IFERROR(INDEX(Stock_DataSet!$G$2:$G$6186, MATCH(1, (Stock_DataSet!$B$2:$B$6186=$A1130)*(Stock_DataSet!$A$2:$A$6186=B$1), 0)), "")</f>
        <v>2895.27368164062</v>
      </c>
      <c r="C1130" s="7" cm="1">
        <f t="array" ref="C1130">IFERROR(INDEX(Stock_DataSet!$G$2:$G$6186, MATCH(1, (Stock_DataSet!$B$2:$B$6186=$A1130)*(Stock_DataSet!$A$2:$A$6186=C$1), 0)), "")</f>
        <v>3784.9853515625</v>
      </c>
      <c r="D1130" s="7" cm="1">
        <f t="array" ref="D1130">IFERROR(INDEX(Stock_DataSet!$G$2:$G$6186, MATCH(1, (Stock_DataSet!$B$2:$B$6186=$A1130)*(Stock_DataSet!$A$2:$A$6186=D$1), 0)), "")</f>
        <v>1489.46081542968</v>
      </c>
      <c r="E1130" s="7" cm="1">
        <f t="array" ref="E1130">IFERROR(INDEX(Stock_DataSet!$G$2:$G$6186, MATCH(1, (Stock_DataSet!$B$2:$B$6186=$A1130)*(Stock_DataSet!$A$2:$A$6186=E$1), 0)), "")</f>
        <v>1410.21069335937</v>
      </c>
      <c r="F1130" s="7" cm="1">
        <f t="array" ref="F1130">IFERROR(INDEX(Stock_DataSet!$G$2:$G$6186, MATCH(1, (Stock_DataSet!$B$2:$B$6186=$A1130)*(Stock_DataSet!$A$2:$A$6186=F$1), 0)), "")</f>
        <v>2201.20434570312</v>
      </c>
    </row>
    <row r="1131" spans="1:6" x14ac:dyDescent="0.25">
      <c r="A1131" s="10">
        <v>45411</v>
      </c>
      <c r="B1131" s="7" cm="1">
        <f t="array" ref="B1131">IFERROR(INDEX(Stock_DataSet!$G$2:$G$6186, MATCH(1, (Stock_DataSet!$B$2:$B$6186=$A1131)*(Stock_DataSet!$A$2:$A$6186=B$1), 0)), "")</f>
        <v>2920.13916015625</v>
      </c>
      <c r="C1131" s="7" cm="1">
        <f t="array" ref="C1131">IFERROR(INDEX(Stock_DataSet!$G$2:$G$6186, MATCH(1, (Stock_DataSet!$B$2:$B$6186=$A1131)*(Stock_DataSet!$A$2:$A$6186=C$1), 0)), "")</f>
        <v>3833.37036132812</v>
      </c>
      <c r="D1131" s="7" cm="1">
        <f t="array" ref="D1131">IFERROR(INDEX(Stock_DataSet!$G$2:$G$6186, MATCH(1, (Stock_DataSet!$B$2:$B$6186=$A1131)*(Stock_DataSet!$A$2:$A$6186=D$1), 0)), "")</f>
        <v>1508.89538574218</v>
      </c>
      <c r="E1131" s="7" cm="1">
        <f t="array" ref="E1131">IFERROR(INDEX(Stock_DataSet!$G$2:$G$6186, MATCH(1, (Stock_DataSet!$B$2:$B$6186=$A1131)*(Stock_DataSet!$A$2:$A$6186=E$1), 0)), "")</f>
        <v>1414.64770507812</v>
      </c>
      <c r="F1131" s="7" cm="1">
        <f t="array" ref="F1131">IFERROR(INDEX(Stock_DataSet!$G$2:$G$6186, MATCH(1, (Stock_DataSet!$B$2:$B$6186=$A1131)*(Stock_DataSet!$A$2:$A$6186=F$1), 0)), "")</f>
        <v>2204.62133789062</v>
      </c>
    </row>
    <row r="1132" spans="1:6" x14ac:dyDescent="0.25">
      <c r="A1132" s="10">
        <v>45412</v>
      </c>
      <c r="B1132" s="7" cm="1">
        <f t="array" ref="B1132">IFERROR(INDEX(Stock_DataSet!$G$2:$G$6186, MATCH(1, (Stock_DataSet!$B$2:$B$6186=$A1132)*(Stock_DataSet!$A$2:$A$6186=B$1), 0)), "")</f>
        <v>2924.07568359375</v>
      </c>
      <c r="C1132" s="7" cm="1">
        <f t="array" ref="C1132">IFERROR(INDEX(Stock_DataSet!$G$2:$G$6186, MATCH(1, (Stock_DataSet!$B$2:$B$6186=$A1132)*(Stock_DataSet!$A$2:$A$6186=C$1), 0)), "")</f>
        <v>3784.29174804687</v>
      </c>
      <c r="D1132" s="7" cm="1">
        <f t="array" ref="D1132">IFERROR(INDEX(Stock_DataSet!$G$2:$G$6186, MATCH(1, (Stock_DataSet!$B$2:$B$6186=$A1132)*(Stock_DataSet!$A$2:$A$6186=D$1), 0)), "")</f>
        <v>1499.62194824218</v>
      </c>
      <c r="E1132" s="7" cm="1">
        <f t="array" ref="E1132">IFERROR(INDEX(Stock_DataSet!$G$2:$G$6186, MATCH(1, (Stock_DataSet!$B$2:$B$6186=$A1132)*(Stock_DataSet!$A$2:$A$6186=E$1), 0)), "")</f>
        <v>1400.64672851562</v>
      </c>
      <c r="F1132" s="7" cm="1">
        <f t="array" ref="F1132">IFERROR(INDEX(Stock_DataSet!$G$2:$G$6186, MATCH(1, (Stock_DataSet!$B$2:$B$6186=$A1132)*(Stock_DataSet!$A$2:$A$6186=F$1), 0)), "")</f>
        <v>2208.92919921875</v>
      </c>
    </row>
    <row r="1133" spans="1:6" x14ac:dyDescent="0.25">
      <c r="A1133" s="10">
        <v>45414</v>
      </c>
      <c r="B1133" s="7" cm="1">
        <f t="array" ref="B1133">IFERROR(INDEX(Stock_DataSet!$G$2:$G$6186, MATCH(1, (Stock_DataSet!$B$2:$B$6186=$A1133)*(Stock_DataSet!$A$2:$A$6186=B$1), 0)), "")</f>
        <v>2923.17895507812</v>
      </c>
      <c r="C1133" s="7" cm="1">
        <f t="array" ref="C1133">IFERROR(INDEX(Stock_DataSet!$G$2:$G$6186, MATCH(1, (Stock_DataSet!$B$2:$B$6186=$A1133)*(Stock_DataSet!$A$2:$A$6186=C$1), 0)), "")</f>
        <v>3826.5361328125</v>
      </c>
      <c r="D1133" s="7" cm="1">
        <f t="array" ref="D1133">IFERROR(INDEX(Stock_DataSet!$G$2:$G$6186, MATCH(1, (Stock_DataSet!$B$2:$B$6186=$A1133)*(Stock_DataSet!$A$2:$A$6186=D$1), 0)), "")</f>
        <v>1511.60827636718</v>
      </c>
      <c r="E1133" s="7" cm="1">
        <f t="array" ref="E1133">IFERROR(INDEX(Stock_DataSet!$G$2:$G$6186, MATCH(1, (Stock_DataSet!$B$2:$B$6186=$A1133)*(Stock_DataSet!$A$2:$A$6186=E$1), 0)), "")</f>
        <v>1394.63208007812</v>
      </c>
      <c r="F1133" s="7" cm="1">
        <f t="array" ref="F1133">IFERROR(INDEX(Stock_DataSet!$G$2:$G$6186, MATCH(1, (Stock_DataSet!$B$2:$B$6186=$A1133)*(Stock_DataSet!$A$2:$A$6186=F$1), 0)), "")</f>
        <v>2204.8193359375</v>
      </c>
    </row>
    <row r="1134" spans="1:6" x14ac:dyDescent="0.25">
      <c r="A1134" s="10">
        <v>45415</v>
      </c>
      <c r="B1134" s="7" cm="1">
        <f t="array" ref="B1134">IFERROR(INDEX(Stock_DataSet!$G$2:$G$6186, MATCH(1, (Stock_DataSet!$B$2:$B$6186=$A1134)*(Stock_DataSet!$A$2:$A$6186=B$1), 0)), "")</f>
        <v>2858.29907226562</v>
      </c>
      <c r="C1134" s="7" cm="1">
        <f t="array" ref="C1134">IFERROR(INDEX(Stock_DataSet!$G$2:$G$6186, MATCH(1, (Stock_DataSet!$B$2:$B$6186=$A1134)*(Stock_DataSet!$A$2:$A$6186=C$1), 0)), "")</f>
        <v>3806.8251953125</v>
      </c>
      <c r="D1134" s="7" cm="1">
        <f t="array" ref="D1134">IFERROR(INDEX(Stock_DataSet!$G$2:$G$6186, MATCH(1, (Stock_DataSet!$B$2:$B$6186=$A1134)*(Stock_DataSet!$A$2:$A$6186=D$1), 0)), "")</f>
        <v>1499.12866210937</v>
      </c>
      <c r="E1134" s="7" cm="1">
        <f t="array" ref="E1134">IFERROR(INDEX(Stock_DataSet!$G$2:$G$6186, MATCH(1, (Stock_DataSet!$B$2:$B$6186=$A1134)*(Stock_DataSet!$A$2:$A$6186=E$1), 0)), "")</f>
        <v>1396.45617675781</v>
      </c>
      <c r="F1134" s="7" cm="1">
        <f t="array" ref="F1134">IFERROR(INDEX(Stock_DataSet!$G$2:$G$6186, MATCH(1, (Stock_DataSet!$B$2:$B$6186=$A1134)*(Stock_DataSet!$A$2:$A$6186=F$1), 0)), "")</f>
        <v>2195.65869140625</v>
      </c>
    </row>
    <row r="1135" spans="1:6" x14ac:dyDescent="0.25">
      <c r="A1135" s="10">
        <v>45418</v>
      </c>
      <c r="B1135" s="7" cm="1">
        <f t="array" ref="B1135">IFERROR(INDEX(Stock_DataSet!$G$2:$G$6186, MATCH(1, (Stock_DataSet!$B$2:$B$6186=$A1135)*(Stock_DataSet!$A$2:$A$6186=B$1), 0)), "")</f>
        <v>2829.44702148437</v>
      </c>
      <c r="C1135" s="7" cm="1">
        <f t="array" ref="C1135">IFERROR(INDEX(Stock_DataSet!$G$2:$G$6186, MATCH(1, (Stock_DataSet!$B$2:$B$6186=$A1135)*(Stock_DataSet!$A$2:$A$6186=C$1), 0)), "")</f>
        <v>3883.736328125</v>
      </c>
      <c r="D1135" s="7" cm="1">
        <f t="array" ref="D1135">IFERROR(INDEX(Stock_DataSet!$G$2:$G$6186, MATCH(1, (Stock_DataSet!$B$2:$B$6186=$A1135)*(Stock_DataSet!$A$2:$A$6186=D$1), 0)), "")</f>
        <v>1502.1376953125</v>
      </c>
      <c r="E1135" s="7" cm="1">
        <f t="array" ref="E1135">IFERROR(INDEX(Stock_DataSet!$G$2:$G$6186, MATCH(1, (Stock_DataSet!$B$2:$B$6186=$A1135)*(Stock_DataSet!$A$2:$A$6186=E$1), 0)), "")</f>
        <v>1405.92175292968</v>
      </c>
      <c r="F1135" s="7" cm="1">
        <f t="array" ref="F1135">IFERROR(INDEX(Stock_DataSet!$G$2:$G$6186, MATCH(1, (Stock_DataSet!$B$2:$B$6186=$A1135)*(Stock_DataSet!$A$2:$A$6186=F$1), 0)), "")</f>
        <v>2234.4306640625</v>
      </c>
    </row>
    <row r="1136" spans="1:6" x14ac:dyDescent="0.25">
      <c r="A1136" s="10">
        <v>45419</v>
      </c>
      <c r="B1136" s="7" cm="1">
        <f t="array" ref="B1136">IFERROR(INDEX(Stock_DataSet!$G$2:$G$6186, MATCH(1, (Stock_DataSet!$B$2:$B$6186=$A1136)*(Stock_DataSet!$A$2:$A$6186=B$1), 0)), "")</f>
        <v>2793.46899414062</v>
      </c>
      <c r="C1136" s="7" cm="1">
        <f t="array" ref="C1136">IFERROR(INDEX(Stock_DataSet!$G$2:$G$6186, MATCH(1, (Stock_DataSet!$B$2:$B$6186=$A1136)*(Stock_DataSet!$A$2:$A$6186=C$1), 0)), "")</f>
        <v>3941.08544921875</v>
      </c>
      <c r="D1136" s="7" cm="1">
        <f t="array" ref="D1136">IFERROR(INDEX(Stock_DataSet!$G$2:$G$6186, MATCH(1, (Stock_DataSet!$B$2:$B$6186=$A1136)*(Stock_DataSet!$A$2:$A$6186=D$1), 0)), "")</f>
        <v>1485.85998535156</v>
      </c>
      <c r="E1136" s="7" cm="1">
        <f t="array" ref="E1136">IFERROR(INDEX(Stock_DataSet!$G$2:$G$6186, MATCH(1, (Stock_DataSet!$B$2:$B$6186=$A1136)*(Stock_DataSet!$A$2:$A$6186=E$1), 0)), "")</f>
        <v>1420.7607421875</v>
      </c>
      <c r="F1136" s="7" cm="1">
        <f t="array" ref="F1136">IFERROR(INDEX(Stock_DataSet!$G$2:$G$6186, MATCH(1, (Stock_DataSet!$B$2:$B$6186=$A1136)*(Stock_DataSet!$A$2:$A$6186=F$1), 0)), "")</f>
        <v>2356.44189453125</v>
      </c>
    </row>
    <row r="1137" spans="1:6" x14ac:dyDescent="0.25">
      <c r="A1137" s="10">
        <v>45420</v>
      </c>
      <c r="B1137" s="7" cm="1">
        <f t="array" ref="B1137">IFERROR(INDEX(Stock_DataSet!$G$2:$G$6186, MATCH(1, (Stock_DataSet!$B$2:$B$6186=$A1137)*(Stock_DataSet!$A$2:$A$6186=B$1), 0)), "")</f>
        <v>2827.50366210937</v>
      </c>
      <c r="C1137" s="7" cm="1">
        <f t="array" ref="C1137">IFERROR(INDEX(Stock_DataSet!$G$2:$G$6186, MATCH(1, (Stock_DataSet!$B$2:$B$6186=$A1137)*(Stock_DataSet!$A$2:$A$6186=C$1), 0)), "")</f>
        <v>3939.1044921875</v>
      </c>
      <c r="D1137" s="7" cm="1">
        <f t="array" ref="D1137">IFERROR(INDEX(Stock_DataSet!$G$2:$G$6186, MATCH(1, (Stock_DataSet!$B$2:$B$6186=$A1137)*(Stock_DataSet!$A$2:$A$6186=D$1), 0)), "")</f>
        <v>1462.67651367187</v>
      </c>
      <c r="E1137" s="7" cm="1">
        <f t="array" ref="E1137">IFERROR(INDEX(Stock_DataSet!$G$2:$G$6186, MATCH(1, (Stock_DataSet!$B$2:$B$6186=$A1137)*(Stock_DataSet!$A$2:$A$6186=E$1), 0)), "")</f>
        <v>1407.30212402343</v>
      </c>
      <c r="F1137" s="7" cm="1">
        <f t="array" ref="F1137">IFERROR(INDEX(Stock_DataSet!$G$2:$G$6186, MATCH(1, (Stock_DataSet!$B$2:$B$6186=$A1137)*(Stock_DataSet!$A$2:$A$6186=F$1), 0)), "")</f>
        <v>2318.46215820312</v>
      </c>
    </row>
    <row r="1138" spans="1:6" x14ac:dyDescent="0.25">
      <c r="A1138" s="10">
        <v>45421</v>
      </c>
      <c r="B1138" s="7" cm="1">
        <f t="array" ref="B1138">IFERROR(INDEX(Stock_DataSet!$G$2:$G$6186, MATCH(1, (Stock_DataSet!$B$2:$B$6186=$A1138)*(Stock_DataSet!$A$2:$A$6186=B$1), 0)), "")</f>
        <v>2778.81884765625</v>
      </c>
      <c r="C1138" s="7" cm="1">
        <f t="array" ref="C1138">IFERROR(INDEX(Stock_DataSet!$G$2:$G$6186, MATCH(1, (Stock_DataSet!$B$2:$B$6186=$A1138)*(Stock_DataSet!$A$2:$A$6186=C$1), 0)), "")</f>
        <v>3922.51391601562</v>
      </c>
      <c r="D1138" s="7" cm="1">
        <f t="array" ref="D1138">IFERROR(INDEX(Stock_DataSet!$G$2:$G$6186, MATCH(1, (Stock_DataSet!$B$2:$B$6186=$A1138)*(Stock_DataSet!$A$2:$A$6186=D$1), 0)), "")</f>
        <v>1428</v>
      </c>
      <c r="E1138" s="7" cm="1">
        <f t="array" ref="E1138">IFERROR(INDEX(Stock_DataSet!$G$2:$G$6186, MATCH(1, (Stock_DataSet!$B$2:$B$6186=$A1138)*(Stock_DataSet!$A$2:$A$6186=E$1), 0)), "")</f>
        <v>1419.38049316406</v>
      </c>
      <c r="F1138" s="7" cm="1">
        <f t="array" ref="F1138">IFERROR(INDEX(Stock_DataSet!$G$2:$G$6186, MATCH(1, (Stock_DataSet!$B$2:$B$6186=$A1138)*(Stock_DataSet!$A$2:$A$6186=F$1), 0)), "")</f>
        <v>2303.21069335937</v>
      </c>
    </row>
    <row r="1139" spans="1:6" x14ac:dyDescent="0.25">
      <c r="A1139" s="10">
        <v>45422</v>
      </c>
      <c r="B1139" s="7" cm="1">
        <f t="array" ref="B1139">IFERROR(INDEX(Stock_DataSet!$G$2:$G$6186, MATCH(1, (Stock_DataSet!$B$2:$B$6186=$A1139)*(Stock_DataSet!$A$2:$A$6186=B$1), 0)), "")</f>
        <v>2805.32885742187</v>
      </c>
      <c r="C1139" s="7" cm="1">
        <f t="array" ref="C1139">IFERROR(INDEX(Stock_DataSet!$G$2:$G$6186, MATCH(1, (Stock_DataSet!$B$2:$B$6186=$A1139)*(Stock_DataSet!$A$2:$A$6186=C$1), 0)), "")</f>
        <v>3856.8447265625</v>
      </c>
      <c r="D1139" s="7" cm="1">
        <f t="array" ref="D1139">IFERROR(INDEX(Stock_DataSet!$G$2:$G$6186, MATCH(1, (Stock_DataSet!$B$2:$B$6186=$A1139)*(Stock_DataSet!$A$2:$A$6186=D$1), 0)), "")</f>
        <v>1437.90002441406</v>
      </c>
      <c r="E1139" s="7" cm="1">
        <f t="array" ref="E1139">IFERROR(INDEX(Stock_DataSet!$G$2:$G$6186, MATCH(1, (Stock_DataSet!$B$2:$B$6186=$A1139)*(Stock_DataSet!$A$2:$A$6186=E$1), 0)), "")</f>
        <v>1404.93566894531</v>
      </c>
      <c r="F1139" s="7" cm="1">
        <f t="array" ref="F1139">IFERROR(INDEX(Stock_DataSet!$G$2:$G$6186, MATCH(1, (Stock_DataSet!$B$2:$B$6186=$A1139)*(Stock_DataSet!$A$2:$A$6186=F$1), 0)), "")</f>
        <v>2339.75463867187</v>
      </c>
    </row>
    <row r="1140" spans="1:6" x14ac:dyDescent="0.25">
      <c r="A1140" s="10">
        <v>45425</v>
      </c>
      <c r="B1140" s="7" cm="1">
        <f t="array" ref="B1140">IFERROR(INDEX(Stock_DataSet!$G$2:$G$6186, MATCH(1, (Stock_DataSet!$B$2:$B$6186=$A1140)*(Stock_DataSet!$A$2:$A$6186=B$1), 0)), "")</f>
        <v>2795.91064453125</v>
      </c>
      <c r="C1140" s="7" cm="1">
        <f t="array" ref="C1140">IFERROR(INDEX(Stock_DataSet!$G$2:$G$6186, MATCH(1, (Stock_DataSet!$B$2:$B$6186=$A1140)*(Stock_DataSet!$A$2:$A$6186=C$1), 0)), "")</f>
        <v>3910.23217773437</v>
      </c>
      <c r="D1140" s="7" cm="1">
        <f t="array" ref="D1140">IFERROR(INDEX(Stock_DataSet!$G$2:$G$6186, MATCH(1, (Stock_DataSet!$B$2:$B$6186=$A1140)*(Stock_DataSet!$A$2:$A$6186=D$1), 0)), "")</f>
        <v>1455.25</v>
      </c>
      <c r="E1140" s="7" cm="1">
        <f t="array" ref="E1140">IFERROR(INDEX(Stock_DataSet!$G$2:$G$6186, MATCH(1, (Stock_DataSet!$B$2:$B$6186=$A1140)*(Stock_DataSet!$A$2:$A$6186=E$1), 0)), "")</f>
        <v>1403.50598144531</v>
      </c>
      <c r="F1140" s="7" cm="1">
        <f t="array" ref="F1140">IFERROR(INDEX(Stock_DataSet!$G$2:$G$6186, MATCH(1, (Stock_DataSet!$B$2:$B$6186=$A1140)*(Stock_DataSet!$A$2:$A$6186=F$1), 0)), "")</f>
        <v>2337.87280273437</v>
      </c>
    </row>
    <row r="1141" spans="1:6" x14ac:dyDescent="0.25">
      <c r="A1141" s="10">
        <v>45426</v>
      </c>
      <c r="B1141" s="7" cm="1">
        <f t="array" ref="B1141">IFERROR(INDEX(Stock_DataSet!$G$2:$G$6186, MATCH(1, (Stock_DataSet!$B$2:$B$6186=$A1141)*(Stock_DataSet!$A$2:$A$6186=B$1), 0)), "")</f>
        <v>2830.54296875</v>
      </c>
      <c r="C1141" s="7" cm="1">
        <f t="array" ref="C1141">IFERROR(INDEX(Stock_DataSet!$G$2:$G$6186, MATCH(1, (Stock_DataSet!$B$2:$B$6186=$A1141)*(Stock_DataSet!$A$2:$A$6186=C$1), 0)), "")</f>
        <v>3864.07543945312</v>
      </c>
      <c r="D1141" s="7" cm="1">
        <f t="array" ref="D1141">IFERROR(INDEX(Stock_DataSet!$G$2:$G$6186, MATCH(1, (Stock_DataSet!$B$2:$B$6186=$A1141)*(Stock_DataSet!$A$2:$A$6186=D$1), 0)), "")</f>
        <v>1460.94995117187</v>
      </c>
      <c r="E1141" s="7" cm="1">
        <f t="array" ref="E1141">IFERROR(INDEX(Stock_DataSet!$G$2:$G$6186, MATCH(1, (Stock_DataSet!$B$2:$B$6186=$A1141)*(Stock_DataSet!$A$2:$A$6186=E$1), 0)), "")</f>
        <v>1404.73840332031</v>
      </c>
      <c r="F1141" s="7" cm="1">
        <f t="array" ref="F1141">IFERROR(INDEX(Stock_DataSet!$G$2:$G$6186, MATCH(1, (Stock_DataSet!$B$2:$B$6186=$A1141)*(Stock_DataSet!$A$2:$A$6186=F$1), 0)), "")</f>
        <v>2326.9296875</v>
      </c>
    </row>
    <row r="1142" spans="1:6" x14ac:dyDescent="0.25">
      <c r="A1142" s="10">
        <v>45427</v>
      </c>
      <c r="B1142" s="7" cm="1">
        <f t="array" ref="B1142">IFERROR(INDEX(Stock_DataSet!$G$2:$G$6186, MATCH(1, (Stock_DataSet!$B$2:$B$6186=$A1142)*(Stock_DataSet!$A$2:$A$6186=B$1), 0)), "")</f>
        <v>2822.96899414062</v>
      </c>
      <c r="C1142" s="7" cm="1">
        <f t="array" ref="C1142">IFERROR(INDEX(Stock_DataSet!$G$2:$G$6186, MATCH(1, (Stock_DataSet!$B$2:$B$6186=$A1142)*(Stock_DataSet!$A$2:$A$6186=C$1), 0)), "")</f>
        <v>3843.47314453125</v>
      </c>
      <c r="D1142" s="7" cm="1">
        <f t="array" ref="D1142">IFERROR(INDEX(Stock_DataSet!$G$2:$G$6186, MATCH(1, (Stock_DataSet!$B$2:$B$6186=$A1142)*(Stock_DataSet!$A$2:$A$6186=D$1), 0)), "")</f>
        <v>1438.5</v>
      </c>
      <c r="E1142" s="7" cm="1">
        <f t="array" ref="E1142">IFERROR(INDEX(Stock_DataSet!$G$2:$G$6186, MATCH(1, (Stock_DataSet!$B$2:$B$6186=$A1142)*(Stock_DataSet!$A$2:$A$6186=E$1), 0)), "")</f>
        <v>1400.05505371093</v>
      </c>
      <c r="F1142" s="7" cm="1">
        <f t="array" ref="F1142">IFERROR(INDEX(Stock_DataSet!$G$2:$G$6186, MATCH(1, (Stock_DataSet!$B$2:$B$6186=$A1142)*(Stock_DataSet!$A$2:$A$6186=F$1), 0)), "")</f>
        <v>2300.88330078125</v>
      </c>
    </row>
    <row r="1143" spans="1:6" x14ac:dyDescent="0.25">
      <c r="A1143" s="10">
        <v>45428</v>
      </c>
      <c r="B1143" s="7" cm="1">
        <f t="array" ref="B1143">IFERROR(INDEX(Stock_DataSet!$G$2:$G$6186, MATCH(1, (Stock_DataSet!$B$2:$B$6186=$A1143)*(Stock_DataSet!$A$2:$A$6186=B$1), 0)), "")</f>
        <v>2841.05737304687</v>
      </c>
      <c r="C1143" s="7" cm="1">
        <f t="array" ref="C1143">IFERROR(INDEX(Stock_DataSet!$G$2:$G$6186, MATCH(1, (Stock_DataSet!$B$2:$B$6186=$A1143)*(Stock_DataSet!$A$2:$A$6186=C$1), 0)), "")</f>
        <v>3891.91064453125</v>
      </c>
      <c r="D1143" s="7" cm="1">
        <f t="array" ref="D1143">IFERROR(INDEX(Stock_DataSet!$G$2:$G$6186, MATCH(1, (Stock_DataSet!$B$2:$B$6186=$A1143)*(Stock_DataSet!$A$2:$A$6186=D$1), 0)), "")</f>
        <v>1460.25</v>
      </c>
      <c r="E1143" s="7" cm="1">
        <f t="array" ref="E1143">IFERROR(INDEX(Stock_DataSet!$G$2:$G$6186, MATCH(1, (Stock_DataSet!$B$2:$B$6186=$A1143)*(Stock_DataSet!$A$2:$A$6186=E$1), 0)), "")</f>
        <v>1432.98706054687</v>
      </c>
      <c r="F1143" s="7" cm="1">
        <f t="array" ref="F1143">IFERROR(INDEX(Stock_DataSet!$G$2:$G$6186, MATCH(1, (Stock_DataSet!$B$2:$B$6186=$A1143)*(Stock_DataSet!$A$2:$A$6186=F$1), 0)), "")</f>
        <v>2320.54174804687</v>
      </c>
    </row>
    <row r="1144" spans="1:6" x14ac:dyDescent="0.25">
      <c r="A1144" s="10">
        <v>45429</v>
      </c>
      <c r="B1144" s="7" cm="1">
        <f t="array" ref="B1144">IFERROR(INDEX(Stock_DataSet!$G$2:$G$6186, MATCH(1, (Stock_DataSet!$B$2:$B$6186=$A1144)*(Stock_DataSet!$A$2:$A$6186=B$1), 0)), "")</f>
        <v>2861.6875</v>
      </c>
      <c r="C1144" s="7" cm="1">
        <f t="array" ref="C1144">IFERROR(INDEX(Stock_DataSet!$G$2:$G$6186, MATCH(1, (Stock_DataSet!$B$2:$B$6186=$A1144)*(Stock_DataSet!$A$2:$A$6186=C$1), 0)), "")</f>
        <v>3825.2158203125</v>
      </c>
      <c r="D1144" s="7" cm="1">
        <f t="array" ref="D1144">IFERROR(INDEX(Stock_DataSet!$G$2:$G$6186, MATCH(1, (Stock_DataSet!$B$2:$B$6186=$A1144)*(Stock_DataSet!$A$2:$A$6186=D$1), 0)), "")</f>
        <v>1464.09997558593</v>
      </c>
      <c r="E1144" s="7" cm="1">
        <f t="array" ref="E1144">IFERROR(INDEX(Stock_DataSet!$G$2:$G$6186, MATCH(1, (Stock_DataSet!$B$2:$B$6186=$A1144)*(Stock_DataSet!$A$2:$A$6186=E$1), 0)), "")</f>
        <v>1424.06396484375</v>
      </c>
      <c r="F1144" s="7" cm="1">
        <f t="array" ref="F1144">IFERROR(INDEX(Stock_DataSet!$G$2:$G$6186, MATCH(1, (Stock_DataSet!$B$2:$B$6186=$A1144)*(Stock_DataSet!$A$2:$A$6186=F$1), 0)), "")</f>
        <v>2297.9619140625</v>
      </c>
    </row>
    <row r="1145" spans="1:6" x14ac:dyDescent="0.25">
      <c r="A1145" s="10">
        <v>45433</v>
      </c>
      <c r="B1145" s="7" cm="1">
        <f t="array" ref="B1145">IFERROR(INDEX(Stock_DataSet!$G$2:$G$6186, MATCH(1, (Stock_DataSet!$B$2:$B$6186=$A1145)*(Stock_DataSet!$A$2:$A$6186=B$1), 0)), "")</f>
        <v>2862.53466796875</v>
      </c>
      <c r="C1145" s="7" cm="1">
        <f t="array" ref="C1145">IFERROR(INDEX(Stock_DataSet!$G$2:$G$6186, MATCH(1, (Stock_DataSet!$B$2:$B$6186=$A1145)*(Stock_DataSet!$A$2:$A$6186=C$1), 0)), "")</f>
        <v>3811.34790039062</v>
      </c>
      <c r="D1145" s="7" cm="1">
        <f t="array" ref="D1145">IFERROR(INDEX(Stock_DataSet!$G$2:$G$6186, MATCH(1, (Stock_DataSet!$B$2:$B$6186=$A1145)*(Stock_DataSet!$A$2:$A$6186=D$1), 0)), "")</f>
        <v>1458.80004882812</v>
      </c>
      <c r="E1145" s="7" cm="1">
        <f t="array" ref="E1145">IFERROR(INDEX(Stock_DataSet!$G$2:$G$6186, MATCH(1, (Stock_DataSet!$B$2:$B$6186=$A1145)*(Stock_DataSet!$A$2:$A$6186=E$1), 0)), "")</f>
        <v>1414.05615234375</v>
      </c>
      <c r="F1145" s="7" cm="1">
        <f t="array" ref="F1145">IFERROR(INDEX(Stock_DataSet!$G$2:$G$6186, MATCH(1, (Stock_DataSet!$B$2:$B$6186=$A1145)*(Stock_DataSet!$A$2:$A$6186=F$1), 0)), "")</f>
        <v>2288.40478515625</v>
      </c>
    </row>
    <row r="1146" spans="1:6" x14ac:dyDescent="0.25">
      <c r="A1146" s="10">
        <v>45434</v>
      </c>
      <c r="B1146" s="7" cm="1">
        <f t="array" ref="B1146">IFERROR(INDEX(Stock_DataSet!$G$2:$G$6186, MATCH(1, (Stock_DataSet!$B$2:$B$6186=$A1146)*(Stock_DataSet!$A$2:$A$6186=B$1), 0)), "")</f>
        <v>2911.41870117187</v>
      </c>
      <c r="C1146" s="7" cm="1">
        <f t="array" ref="C1146">IFERROR(INDEX(Stock_DataSet!$G$2:$G$6186, MATCH(1, (Stock_DataSet!$B$2:$B$6186=$A1146)*(Stock_DataSet!$A$2:$A$6186=C$1), 0)), "")</f>
        <v>3823.12060546875</v>
      </c>
      <c r="D1146" s="7" cm="1">
        <f t="array" ref="D1146">IFERROR(INDEX(Stock_DataSet!$G$2:$G$6186, MATCH(1, (Stock_DataSet!$B$2:$B$6186=$A1146)*(Stock_DataSet!$A$2:$A$6186=D$1), 0)), "")</f>
        <v>1459.19995117187</v>
      </c>
      <c r="E1146" s="7" cm="1">
        <f t="array" ref="E1146">IFERROR(INDEX(Stock_DataSet!$G$2:$G$6186, MATCH(1, (Stock_DataSet!$B$2:$B$6186=$A1146)*(Stock_DataSet!$A$2:$A$6186=E$1), 0)), "")</f>
        <v>1434.41674804687</v>
      </c>
      <c r="F1146" s="7" cm="1">
        <f t="array" ref="F1146">IFERROR(INDEX(Stock_DataSet!$G$2:$G$6186, MATCH(1, (Stock_DataSet!$B$2:$B$6186=$A1146)*(Stock_DataSet!$A$2:$A$6186=F$1), 0)), "")</f>
        <v>2344.0625</v>
      </c>
    </row>
    <row r="1147" spans="1:6" x14ac:dyDescent="0.25">
      <c r="A1147" s="10">
        <v>45435</v>
      </c>
      <c r="B1147" s="7" cm="1">
        <f t="array" ref="B1147">IFERROR(INDEX(Stock_DataSet!$G$2:$G$6186, MATCH(1, (Stock_DataSet!$B$2:$B$6186=$A1147)*(Stock_DataSet!$A$2:$A$6186=B$1), 0)), "")</f>
        <v>2962.046875</v>
      </c>
      <c r="C1147" s="7" cm="1">
        <f t="array" ref="C1147">IFERROR(INDEX(Stock_DataSet!$G$2:$G$6186, MATCH(1, (Stock_DataSet!$B$2:$B$6186=$A1147)*(Stock_DataSet!$A$2:$A$6186=C$1), 0)), "")</f>
        <v>3884.42797851562</v>
      </c>
      <c r="D1147" s="7" cm="1">
        <f t="array" ref="D1147">IFERROR(INDEX(Stock_DataSet!$G$2:$G$6186, MATCH(1, (Stock_DataSet!$B$2:$B$6186=$A1147)*(Stock_DataSet!$A$2:$A$6186=D$1), 0)), "")</f>
        <v>1492.59997558593</v>
      </c>
      <c r="E1147" s="7" cm="1">
        <f t="array" ref="E1147">IFERROR(INDEX(Stock_DataSet!$G$2:$G$6186, MATCH(1, (Stock_DataSet!$B$2:$B$6186=$A1147)*(Stock_DataSet!$A$2:$A$6186=E$1), 0)), "")</f>
        <v>1451.77014160156</v>
      </c>
      <c r="F1147" s="7" cm="1">
        <f t="array" ref="F1147">IFERROR(INDEX(Stock_DataSet!$G$2:$G$6186, MATCH(1, (Stock_DataSet!$B$2:$B$6186=$A1147)*(Stock_DataSet!$A$2:$A$6186=F$1), 0)), "")</f>
        <v>2359.51220703125</v>
      </c>
    </row>
    <row r="1148" spans="1:6" x14ac:dyDescent="0.25">
      <c r="A1148" s="10">
        <v>45436</v>
      </c>
      <c r="B1148" s="7" cm="1">
        <f t="array" ref="B1148">IFERROR(INDEX(Stock_DataSet!$G$2:$G$6186, MATCH(1, (Stock_DataSet!$B$2:$B$6186=$A1148)*(Stock_DataSet!$A$2:$A$6186=B$1), 0)), "")</f>
        <v>2950.48608398437</v>
      </c>
      <c r="C1148" s="7" cm="1">
        <f t="array" ref="C1148">IFERROR(INDEX(Stock_DataSet!$G$2:$G$6186, MATCH(1, (Stock_DataSet!$B$2:$B$6186=$A1148)*(Stock_DataSet!$A$2:$A$6186=C$1), 0)), "")</f>
        <v>3840.580078125</v>
      </c>
      <c r="D1148" s="7" cm="1">
        <f t="array" ref="D1148">IFERROR(INDEX(Stock_DataSet!$G$2:$G$6186, MATCH(1, (Stock_DataSet!$B$2:$B$6186=$A1148)*(Stock_DataSet!$A$2:$A$6186=D$1), 0)), "")</f>
        <v>1517.19995117187</v>
      </c>
      <c r="E1148" s="7" cm="1">
        <f t="array" ref="E1148">IFERROR(INDEX(Stock_DataSet!$G$2:$G$6186, MATCH(1, (Stock_DataSet!$B$2:$B$6186=$A1148)*(Stock_DataSet!$A$2:$A$6186=E$1), 0)), "")</f>
        <v>1444.57238769531</v>
      </c>
      <c r="F1148" s="7" cm="1">
        <f t="array" ref="F1148">IFERROR(INDEX(Stock_DataSet!$G$2:$G$6186, MATCH(1, (Stock_DataSet!$B$2:$B$6186=$A1148)*(Stock_DataSet!$A$2:$A$6186=F$1), 0)), "")</f>
        <v>2346.19189453125</v>
      </c>
    </row>
    <row r="1149" spans="1:6" x14ac:dyDescent="0.25">
      <c r="A1149" s="10">
        <v>45439</v>
      </c>
      <c r="B1149" s="7" cm="1">
        <f t="array" ref="B1149">IFERROR(INDEX(Stock_DataSet!$G$2:$G$6186, MATCH(1, (Stock_DataSet!$B$2:$B$6186=$A1149)*(Stock_DataSet!$A$2:$A$6186=B$1), 0)), "")</f>
        <v>2922.58081054687</v>
      </c>
      <c r="C1149" s="7" cm="1">
        <f t="array" ref="C1149">IFERROR(INDEX(Stock_DataSet!$G$2:$G$6186, MATCH(1, (Stock_DataSet!$B$2:$B$6186=$A1149)*(Stock_DataSet!$A$2:$A$6186=C$1), 0)), "")</f>
        <v>3838.1357421875</v>
      </c>
      <c r="D1149" s="7" cm="1">
        <f t="array" ref="D1149">IFERROR(INDEX(Stock_DataSet!$G$2:$G$6186, MATCH(1, (Stock_DataSet!$B$2:$B$6186=$A1149)*(Stock_DataSet!$A$2:$A$6186=D$1), 0)), "")</f>
        <v>1527.69995117187</v>
      </c>
      <c r="E1149" s="7" cm="1">
        <f t="array" ref="E1149">IFERROR(INDEX(Stock_DataSet!$G$2:$G$6186, MATCH(1, (Stock_DataSet!$B$2:$B$6186=$A1149)*(Stock_DataSet!$A$2:$A$6186=E$1), 0)), "")</f>
        <v>1450.73486328125</v>
      </c>
      <c r="F1149" s="7" cm="1">
        <f t="array" ref="F1149">IFERROR(INDEX(Stock_DataSet!$G$2:$G$6186, MATCH(1, (Stock_DataSet!$B$2:$B$6186=$A1149)*(Stock_DataSet!$A$2:$A$6186=F$1), 0)), "")</f>
        <v>2361.49291992187</v>
      </c>
    </row>
    <row r="1150" spans="1:6" x14ac:dyDescent="0.25">
      <c r="A1150" s="10">
        <v>45440</v>
      </c>
      <c r="B1150" s="7" cm="1">
        <f t="array" ref="B1150">IFERROR(INDEX(Stock_DataSet!$G$2:$G$6186, MATCH(1, (Stock_DataSet!$B$2:$B$6186=$A1150)*(Stock_DataSet!$A$2:$A$6186=B$1), 0)), "")</f>
        <v>2902.54858398437</v>
      </c>
      <c r="C1150" s="7" cm="1">
        <f t="array" ref="C1150">IFERROR(INDEX(Stock_DataSet!$G$2:$G$6186, MATCH(1, (Stock_DataSet!$B$2:$B$6186=$A1150)*(Stock_DataSet!$A$2:$A$6186=C$1), 0)), "")</f>
        <v>3831.00219726562</v>
      </c>
      <c r="D1150" s="7" cm="1">
        <f t="array" ref="D1150">IFERROR(INDEX(Stock_DataSet!$G$2:$G$6186, MATCH(1, (Stock_DataSet!$B$2:$B$6186=$A1150)*(Stock_DataSet!$A$2:$A$6186=D$1), 0)), "")</f>
        <v>1530.5</v>
      </c>
      <c r="E1150" s="7" cm="1">
        <f t="array" ref="E1150">IFERROR(INDEX(Stock_DataSet!$G$2:$G$6186, MATCH(1, (Stock_DataSet!$B$2:$B$6186=$A1150)*(Stock_DataSet!$A$2:$A$6186=E$1), 0)), "")</f>
        <v>1446.4951171875</v>
      </c>
      <c r="F1150" s="7" cm="1">
        <f t="array" ref="F1150">IFERROR(INDEX(Stock_DataSet!$G$2:$G$6186, MATCH(1, (Stock_DataSet!$B$2:$B$6186=$A1150)*(Stock_DataSet!$A$2:$A$6186=F$1), 0)), "")</f>
        <v>2372.83227539062</v>
      </c>
    </row>
    <row r="1151" spans="1:6" x14ac:dyDescent="0.25">
      <c r="A1151" s="10">
        <v>45441</v>
      </c>
      <c r="B1151" s="7" cm="1">
        <f t="array" ref="B1151">IFERROR(INDEX(Stock_DataSet!$G$2:$G$6186, MATCH(1, (Stock_DataSet!$B$2:$B$6186=$A1151)*(Stock_DataSet!$A$2:$A$6186=B$1), 0)), "")</f>
        <v>2871.80322265625</v>
      </c>
      <c r="C1151" s="7" cm="1">
        <f t="array" ref="C1151">IFERROR(INDEX(Stock_DataSet!$G$2:$G$6186, MATCH(1, (Stock_DataSet!$B$2:$B$6186=$A1151)*(Stock_DataSet!$A$2:$A$6186=C$1), 0)), "")</f>
        <v>3794.83618164062</v>
      </c>
      <c r="D1151" s="7" cm="1">
        <f t="array" ref="D1151">IFERROR(INDEX(Stock_DataSet!$G$2:$G$6186, MATCH(1, (Stock_DataSet!$B$2:$B$6186=$A1151)*(Stock_DataSet!$A$2:$A$6186=D$1), 0)), "")</f>
        <v>1508.30004882812</v>
      </c>
      <c r="E1151" s="7" cm="1">
        <f t="array" ref="E1151">IFERROR(INDEX(Stock_DataSet!$G$2:$G$6186, MATCH(1, (Stock_DataSet!$B$2:$B$6186=$A1151)*(Stock_DataSet!$A$2:$A$6186=E$1), 0)), "")</f>
        <v>1430.62060546875</v>
      </c>
      <c r="F1151" s="7" cm="1">
        <f t="array" ref="F1151">IFERROR(INDEX(Stock_DataSet!$G$2:$G$6186, MATCH(1, (Stock_DataSet!$B$2:$B$6186=$A1151)*(Stock_DataSet!$A$2:$A$6186=F$1), 0)), "")</f>
        <v>2350.49975585937</v>
      </c>
    </row>
    <row r="1152" spans="1:6" x14ac:dyDescent="0.25">
      <c r="A1152" s="10">
        <v>45442</v>
      </c>
      <c r="B1152" s="7" cm="1">
        <f t="array" ref="B1152">IFERROR(INDEX(Stock_DataSet!$G$2:$G$6186, MATCH(1, (Stock_DataSet!$B$2:$B$6186=$A1152)*(Stock_DataSet!$A$2:$A$6186=B$1), 0)), "")</f>
        <v>2840.06079101562</v>
      </c>
      <c r="C1152" s="7" cm="1">
        <f t="array" ref="C1152">IFERROR(INDEX(Stock_DataSet!$G$2:$G$6186, MATCH(1, (Stock_DataSet!$B$2:$B$6186=$A1152)*(Stock_DataSet!$A$2:$A$6186=C$1), 0)), "")</f>
        <v>3727.44287109375</v>
      </c>
      <c r="D1152" s="7" cm="1">
        <f t="array" ref="D1152">IFERROR(INDEX(Stock_DataSet!$G$2:$G$6186, MATCH(1, (Stock_DataSet!$B$2:$B$6186=$A1152)*(Stock_DataSet!$A$2:$A$6186=D$1), 0)), "")</f>
        <v>1514.84997558593</v>
      </c>
      <c r="E1152" s="7" cm="1">
        <f t="array" ref="E1152">IFERROR(INDEX(Stock_DataSet!$G$2:$G$6186, MATCH(1, (Stock_DataSet!$B$2:$B$6186=$A1152)*(Stock_DataSet!$A$2:$A$6186=E$1), 0)), "")</f>
        <v>1407.44995117187</v>
      </c>
      <c r="F1152" s="7" cm="1">
        <f t="array" ref="F1152">IFERROR(INDEX(Stock_DataSet!$G$2:$G$6186, MATCH(1, (Stock_DataSet!$B$2:$B$6186=$A1152)*(Stock_DataSet!$A$2:$A$6186=F$1), 0)), "")</f>
        <v>2328.71215820312</v>
      </c>
    </row>
    <row r="1153" spans="1:6" x14ac:dyDescent="0.25">
      <c r="A1153" s="10">
        <v>45443</v>
      </c>
      <c r="B1153" s="7" cm="1">
        <f t="array" ref="B1153">IFERROR(INDEX(Stock_DataSet!$G$2:$G$6186, MATCH(1, (Stock_DataSet!$B$2:$B$6186=$A1153)*(Stock_DataSet!$A$2:$A$6186=B$1), 0)), "")</f>
        <v>2851.12329101562</v>
      </c>
      <c r="C1153" s="7" cm="1">
        <f t="array" ref="C1153">IFERROR(INDEX(Stock_DataSet!$G$2:$G$6186, MATCH(1, (Stock_DataSet!$B$2:$B$6186=$A1153)*(Stock_DataSet!$A$2:$A$6186=C$1), 0)), "")</f>
        <v>3662.44360351562</v>
      </c>
      <c r="D1153" s="7" cm="1">
        <f t="array" ref="D1153">IFERROR(INDEX(Stock_DataSet!$G$2:$G$6186, MATCH(1, (Stock_DataSet!$B$2:$B$6186=$A1153)*(Stock_DataSet!$A$2:$A$6186=D$1), 0)), "")</f>
        <v>1531.55004882812</v>
      </c>
      <c r="E1153" s="7" cm="1">
        <f t="array" ref="E1153">IFERROR(INDEX(Stock_DataSet!$G$2:$G$6186, MATCH(1, (Stock_DataSet!$B$2:$B$6186=$A1153)*(Stock_DataSet!$A$2:$A$6186=E$1), 0)), "")</f>
        <v>1406.90002441406</v>
      </c>
      <c r="F1153" s="7" cm="1">
        <f t="array" ref="F1153">IFERROR(INDEX(Stock_DataSet!$G$2:$G$6186, MATCH(1, (Stock_DataSet!$B$2:$B$6186=$A1153)*(Stock_DataSet!$A$2:$A$6186=F$1), 0)), "")</f>
        <v>2306.57788085937</v>
      </c>
    </row>
    <row r="1154" spans="1:6" x14ac:dyDescent="0.25">
      <c r="A1154" s="10">
        <v>45446</v>
      </c>
      <c r="B1154" s="7" cm="1">
        <f t="array" ref="B1154">IFERROR(INDEX(Stock_DataSet!$G$2:$G$6186, MATCH(1, (Stock_DataSet!$B$2:$B$6186=$A1154)*(Stock_DataSet!$A$2:$A$6186=B$1), 0)), "")</f>
        <v>3010.4326171875</v>
      </c>
      <c r="C1154" s="7" cm="1">
        <f t="array" ref="C1154">IFERROR(INDEX(Stock_DataSet!$G$2:$G$6186, MATCH(1, (Stock_DataSet!$B$2:$B$6186=$A1154)*(Stock_DataSet!$A$2:$A$6186=C$1), 0)), "")</f>
        <v>3694.26977539062</v>
      </c>
      <c r="D1154" s="7" cm="1">
        <f t="array" ref="D1154">IFERROR(INDEX(Stock_DataSet!$G$2:$G$6186, MATCH(1, (Stock_DataSet!$B$2:$B$6186=$A1154)*(Stock_DataSet!$A$2:$A$6186=D$1), 0)), "")</f>
        <v>1572.19995117187</v>
      </c>
      <c r="E1154" s="7" cm="1">
        <f t="array" ref="E1154">IFERROR(INDEX(Stock_DataSet!$G$2:$G$6186, MATCH(1, (Stock_DataSet!$B$2:$B$6186=$A1154)*(Stock_DataSet!$A$2:$A$6186=E$1), 0)), "")</f>
        <v>1405.90002441406</v>
      </c>
      <c r="F1154" s="7" cm="1">
        <f t="array" ref="F1154">IFERROR(INDEX(Stock_DataSet!$G$2:$G$6186, MATCH(1, (Stock_DataSet!$B$2:$B$6186=$A1154)*(Stock_DataSet!$A$2:$A$6186=F$1), 0)), "")</f>
        <v>2333.16870117187</v>
      </c>
    </row>
    <row r="1155" spans="1:6" x14ac:dyDescent="0.25">
      <c r="A1155" s="10">
        <v>45447</v>
      </c>
      <c r="B1155" s="7" cm="1">
        <f t="array" ref="B1155">IFERROR(INDEX(Stock_DataSet!$G$2:$G$6186, MATCH(1, (Stock_DataSet!$B$2:$B$6186=$A1155)*(Stock_DataSet!$A$2:$A$6186=B$1), 0)), "")</f>
        <v>2785.09741210937</v>
      </c>
      <c r="C1155" s="7" cm="1">
        <f t="array" ref="C1155">IFERROR(INDEX(Stock_DataSet!$G$2:$G$6186, MATCH(1, (Stock_DataSet!$B$2:$B$6186=$A1155)*(Stock_DataSet!$A$2:$A$6186=C$1), 0)), "")</f>
        <v>3706.3916015625</v>
      </c>
      <c r="D1155" s="7" cm="1">
        <f t="array" ref="D1155">IFERROR(INDEX(Stock_DataSet!$G$2:$G$6186, MATCH(1, (Stock_DataSet!$B$2:$B$6186=$A1155)*(Stock_DataSet!$A$2:$A$6186=D$1), 0)), "")</f>
        <v>1483.15002441406</v>
      </c>
      <c r="E1155" s="7" cm="1">
        <f t="array" ref="E1155">IFERROR(INDEX(Stock_DataSet!$G$2:$G$6186, MATCH(1, (Stock_DataSet!$B$2:$B$6186=$A1155)*(Stock_DataSet!$A$2:$A$6186=E$1), 0)), "")</f>
        <v>1393.65002441406</v>
      </c>
      <c r="F1155" s="7" cm="1">
        <f t="array" ref="F1155">IFERROR(INDEX(Stock_DataSet!$G$2:$G$6186, MATCH(1, (Stock_DataSet!$B$2:$B$6186=$A1155)*(Stock_DataSet!$A$2:$A$6186=F$1), 0)), "")</f>
        <v>2472.21411132812</v>
      </c>
    </row>
    <row r="1156" spans="1:6" x14ac:dyDescent="0.25">
      <c r="A1156" s="10">
        <v>45448</v>
      </c>
      <c r="B1156" s="7" cm="1">
        <f t="array" ref="B1156">IFERROR(INDEX(Stock_DataSet!$G$2:$G$6186, MATCH(1, (Stock_DataSet!$B$2:$B$6186=$A1156)*(Stock_DataSet!$A$2:$A$6186=B$1), 0)), "")</f>
        <v>2831.888671875</v>
      </c>
      <c r="C1156" s="7" cm="1">
        <f t="array" ref="C1156">IFERROR(INDEX(Stock_DataSet!$G$2:$G$6186, MATCH(1, (Stock_DataSet!$B$2:$B$6186=$A1156)*(Stock_DataSet!$A$2:$A$6186=C$1), 0)), "")</f>
        <v>3737.76879882812</v>
      </c>
      <c r="D1156" s="7" cm="1">
        <f t="array" ref="D1156">IFERROR(INDEX(Stock_DataSet!$G$2:$G$6186, MATCH(1, (Stock_DataSet!$B$2:$B$6186=$A1156)*(Stock_DataSet!$A$2:$A$6186=D$1), 0)), "")</f>
        <v>1551.80004882812</v>
      </c>
      <c r="E1156" s="7" cm="1">
        <f t="array" ref="E1156">IFERROR(INDEX(Stock_DataSet!$G$2:$G$6186, MATCH(1, (Stock_DataSet!$B$2:$B$6186=$A1156)*(Stock_DataSet!$A$2:$A$6186=E$1), 0)), "")</f>
        <v>1430.09997558593</v>
      </c>
      <c r="F1156" s="7" cm="1">
        <f t="array" ref="F1156">IFERROR(INDEX(Stock_DataSet!$G$2:$G$6186, MATCH(1, (Stock_DataSet!$B$2:$B$6186=$A1156)*(Stock_DataSet!$A$2:$A$6186=F$1), 0)), "")</f>
        <v>2577.63696289062</v>
      </c>
    </row>
    <row r="1157" spans="1:6" x14ac:dyDescent="0.25">
      <c r="A1157" s="10">
        <v>45449</v>
      </c>
      <c r="B1157" s="7" cm="1">
        <f t="array" ref="B1157">IFERROR(INDEX(Stock_DataSet!$G$2:$G$6186, MATCH(1, (Stock_DataSet!$B$2:$B$6186=$A1157)*(Stock_DataSet!$A$2:$A$6186=B$1), 0)), "")</f>
        <v>2853.51513671875</v>
      </c>
      <c r="C1157" s="7" cm="1">
        <f t="array" ref="C1157">IFERROR(INDEX(Stock_DataSet!$G$2:$G$6186, MATCH(1, (Stock_DataSet!$B$2:$B$6186=$A1157)*(Stock_DataSet!$A$2:$A$6186=C$1), 0)), "")</f>
        <v>3821.52416992187</v>
      </c>
      <c r="D1157" s="7" cm="1">
        <f t="array" ref="D1157">IFERROR(INDEX(Stock_DataSet!$G$2:$G$6186, MATCH(1, (Stock_DataSet!$B$2:$B$6186=$A1157)*(Stock_DataSet!$A$2:$A$6186=D$1), 0)), "")</f>
        <v>1559.69995117187</v>
      </c>
      <c r="E1157" s="7" cm="1">
        <f t="array" ref="E1157">IFERROR(INDEX(Stock_DataSet!$G$2:$G$6186, MATCH(1, (Stock_DataSet!$B$2:$B$6186=$A1157)*(Stock_DataSet!$A$2:$A$6186=E$1), 0)), "")</f>
        <v>1472.25</v>
      </c>
      <c r="F1157" s="7" cm="1">
        <f t="array" ref="F1157">IFERROR(INDEX(Stock_DataSet!$G$2:$G$6186, MATCH(1, (Stock_DataSet!$B$2:$B$6186=$A1157)*(Stock_DataSet!$A$2:$A$6186=F$1), 0)), "")</f>
        <v>2525</v>
      </c>
    </row>
    <row r="1158" spans="1:6" x14ac:dyDescent="0.25">
      <c r="A1158" s="10">
        <v>45450</v>
      </c>
      <c r="B1158" s="7" cm="1">
        <f t="array" ref="B1158">IFERROR(INDEX(Stock_DataSet!$G$2:$G$6186, MATCH(1, (Stock_DataSet!$B$2:$B$6186=$A1158)*(Stock_DataSet!$A$2:$A$6186=B$1), 0)), "")</f>
        <v>2929.95556640625</v>
      </c>
      <c r="C1158" s="7" cm="1">
        <f t="array" ref="C1158">IFERROR(INDEX(Stock_DataSet!$G$2:$G$6186, MATCH(1, (Stock_DataSet!$B$2:$B$6186=$A1158)*(Stock_DataSet!$A$2:$A$6186=C$1), 0)), "")</f>
        <v>3884.92700195312</v>
      </c>
      <c r="D1158" s="7" cm="1">
        <f t="array" ref="D1158">IFERROR(INDEX(Stock_DataSet!$G$2:$G$6186, MATCH(1, (Stock_DataSet!$B$2:$B$6186=$A1158)*(Stock_DataSet!$A$2:$A$6186=D$1), 0)), "")</f>
        <v>1573.34997558593</v>
      </c>
      <c r="E1158" s="7" cm="1">
        <f t="array" ref="E1158">IFERROR(INDEX(Stock_DataSet!$G$2:$G$6186, MATCH(1, (Stock_DataSet!$B$2:$B$6186=$A1158)*(Stock_DataSet!$A$2:$A$6186=E$1), 0)), "")</f>
        <v>1533.59997558593</v>
      </c>
      <c r="F1158" s="7" cm="1">
        <f t="array" ref="F1158">IFERROR(INDEX(Stock_DataSet!$G$2:$G$6186, MATCH(1, (Stock_DataSet!$B$2:$B$6186=$A1158)*(Stock_DataSet!$A$2:$A$6186=F$1), 0)), "")</f>
        <v>2552.927734375</v>
      </c>
    </row>
    <row r="1159" spans="1:6" x14ac:dyDescent="0.25">
      <c r="A1159" s="10">
        <v>45453</v>
      </c>
      <c r="B1159" s="7" cm="1">
        <f t="array" ref="B1159">IFERROR(INDEX(Stock_DataSet!$G$2:$G$6186, MATCH(1, (Stock_DataSet!$B$2:$B$6186=$A1159)*(Stock_DataSet!$A$2:$A$6186=B$1), 0)), "")</f>
        <v>2932.84594726562</v>
      </c>
      <c r="C1159" s="7" cm="1">
        <f t="array" ref="C1159">IFERROR(INDEX(Stock_DataSet!$G$2:$G$6186, MATCH(1, (Stock_DataSet!$B$2:$B$6186=$A1159)*(Stock_DataSet!$A$2:$A$6186=C$1), 0)), "")</f>
        <v>3849.75854492187</v>
      </c>
      <c r="D1159" s="7" cm="1">
        <f t="array" ref="D1159">IFERROR(INDEX(Stock_DataSet!$G$2:$G$6186, MATCH(1, (Stock_DataSet!$B$2:$B$6186=$A1159)*(Stock_DataSet!$A$2:$A$6186=D$1), 0)), "")</f>
        <v>1561.30004882812</v>
      </c>
      <c r="E1159" s="7" cm="1">
        <f t="array" ref="E1159">IFERROR(INDEX(Stock_DataSet!$G$2:$G$6186, MATCH(1, (Stock_DataSet!$B$2:$B$6186=$A1159)*(Stock_DataSet!$A$2:$A$6186=E$1), 0)), "")</f>
        <v>1499.75</v>
      </c>
      <c r="F1159" s="7" cm="1">
        <f t="array" ref="F1159">IFERROR(INDEX(Stock_DataSet!$G$2:$G$6186, MATCH(1, (Stock_DataSet!$B$2:$B$6186=$A1159)*(Stock_DataSet!$A$2:$A$6186=F$1), 0)), "")</f>
        <v>2540.59790039062</v>
      </c>
    </row>
    <row r="1160" spans="1:6" x14ac:dyDescent="0.25">
      <c r="A1160" s="10">
        <v>45454</v>
      </c>
      <c r="B1160" s="7" cm="1">
        <f t="array" ref="B1160">IFERROR(INDEX(Stock_DataSet!$G$2:$G$6186, MATCH(1, (Stock_DataSet!$B$2:$B$6186=$A1160)*(Stock_DataSet!$A$2:$A$6186=B$1), 0)), "")</f>
        <v>2903.49560546875</v>
      </c>
      <c r="C1160" s="7" cm="1">
        <f t="array" ref="C1160">IFERROR(INDEX(Stock_DataSet!$G$2:$G$6186, MATCH(1, (Stock_DataSet!$B$2:$B$6186=$A1160)*(Stock_DataSet!$A$2:$A$6186=C$1), 0)), "")</f>
        <v>3843.17407226562</v>
      </c>
      <c r="D1160" s="7" cm="1">
        <f t="array" ref="D1160">IFERROR(INDEX(Stock_DataSet!$G$2:$G$6186, MATCH(1, (Stock_DataSet!$B$2:$B$6186=$A1160)*(Stock_DataSet!$A$2:$A$6186=D$1), 0)), "")</f>
        <v>1564.80004882812</v>
      </c>
      <c r="E1160" s="7" cm="1">
        <f t="array" ref="E1160">IFERROR(INDEX(Stock_DataSet!$G$2:$G$6186, MATCH(1, (Stock_DataSet!$B$2:$B$6186=$A1160)*(Stock_DataSet!$A$2:$A$6186=E$1), 0)), "")</f>
        <v>1495.75</v>
      </c>
      <c r="F1160" s="7" cm="1">
        <f t="array" ref="F1160">IFERROR(INDEX(Stock_DataSet!$G$2:$G$6186, MATCH(1, (Stock_DataSet!$B$2:$B$6186=$A1160)*(Stock_DataSet!$A$2:$A$6186=F$1), 0)), "")</f>
        <v>2531.68481445312</v>
      </c>
    </row>
    <row r="1161" spans="1:6" x14ac:dyDescent="0.25">
      <c r="A1161" s="10">
        <v>45455</v>
      </c>
      <c r="B1161" s="7" cm="1">
        <f t="array" ref="B1161">IFERROR(INDEX(Stock_DataSet!$G$2:$G$6186, MATCH(1, (Stock_DataSet!$B$2:$B$6186=$A1161)*(Stock_DataSet!$A$2:$A$6186=B$1), 0)), "")</f>
        <v>2916.75048828125</v>
      </c>
      <c r="C1161" s="7" cm="1">
        <f t="array" ref="C1161">IFERROR(INDEX(Stock_DataSet!$G$2:$G$6186, MATCH(1, (Stock_DataSet!$B$2:$B$6186=$A1161)*(Stock_DataSet!$A$2:$A$6186=C$1), 0)), "")</f>
        <v>3822.77124023437</v>
      </c>
      <c r="D1161" s="7" cm="1">
        <f t="array" ref="D1161">IFERROR(INDEX(Stock_DataSet!$G$2:$G$6186, MATCH(1, (Stock_DataSet!$B$2:$B$6186=$A1161)*(Stock_DataSet!$A$2:$A$6186=D$1), 0)), "")</f>
        <v>1574.15002441406</v>
      </c>
      <c r="E1161" s="7" cm="1">
        <f t="array" ref="E1161">IFERROR(INDEX(Stock_DataSet!$G$2:$G$6186, MATCH(1, (Stock_DataSet!$B$2:$B$6186=$A1161)*(Stock_DataSet!$A$2:$A$6186=E$1), 0)), "")</f>
        <v>1485.19995117187</v>
      </c>
      <c r="F1161" s="7" cm="1">
        <f t="array" ref="F1161">IFERROR(INDEX(Stock_DataSet!$G$2:$G$6186, MATCH(1, (Stock_DataSet!$B$2:$B$6186=$A1161)*(Stock_DataSet!$A$2:$A$6186=F$1), 0)), "")</f>
        <v>2504.30151367187</v>
      </c>
    </row>
    <row r="1162" spans="1:6" x14ac:dyDescent="0.25">
      <c r="A1162" s="10">
        <v>45456</v>
      </c>
      <c r="B1162" s="7" cm="1">
        <f t="array" ref="B1162">IFERROR(INDEX(Stock_DataSet!$G$2:$G$6186, MATCH(1, (Stock_DataSet!$B$2:$B$6186=$A1162)*(Stock_DataSet!$A$2:$A$6186=B$1), 0)), "")</f>
        <v>2920.58764648437</v>
      </c>
      <c r="C1162" s="7" cm="1">
        <f t="array" ref="C1162">IFERROR(INDEX(Stock_DataSet!$G$2:$G$6186, MATCH(1, (Stock_DataSet!$B$2:$B$6186=$A1162)*(Stock_DataSet!$A$2:$A$6186=C$1), 0)), "")</f>
        <v>3869.16357421875</v>
      </c>
      <c r="D1162" s="7" cm="1">
        <f t="array" ref="D1162">IFERROR(INDEX(Stock_DataSet!$G$2:$G$6186, MATCH(1, (Stock_DataSet!$B$2:$B$6186=$A1162)*(Stock_DataSet!$A$2:$A$6186=D$1), 0)), "")</f>
        <v>1580.75</v>
      </c>
      <c r="E1162" s="7" cm="1">
        <f t="array" ref="E1162">IFERROR(INDEX(Stock_DataSet!$G$2:$G$6186, MATCH(1, (Stock_DataSet!$B$2:$B$6186=$A1162)*(Stock_DataSet!$A$2:$A$6186=E$1), 0)), "")</f>
        <v>1493.94995117187</v>
      </c>
      <c r="F1162" s="7" cm="1">
        <f t="array" ref="F1162">IFERROR(INDEX(Stock_DataSet!$G$2:$G$6186, MATCH(1, (Stock_DataSet!$B$2:$B$6186=$A1162)*(Stock_DataSet!$A$2:$A$6186=F$1), 0)), "")</f>
        <v>2463.39990234375</v>
      </c>
    </row>
    <row r="1163" spans="1:6" x14ac:dyDescent="0.25">
      <c r="A1163" s="10">
        <v>45457</v>
      </c>
      <c r="B1163" s="7" cm="1">
        <f t="array" ref="B1163">IFERROR(INDEX(Stock_DataSet!$G$2:$G$6186, MATCH(1, (Stock_DataSet!$B$2:$B$6186=$A1163)*(Stock_DataSet!$A$2:$A$6186=B$1), 0)), "")</f>
        <v>2945.1044921875</v>
      </c>
      <c r="C1163" s="7" cm="1">
        <f t="array" ref="C1163">IFERROR(INDEX(Stock_DataSet!$G$2:$G$6186, MATCH(1, (Stock_DataSet!$B$2:$B$6186=$A1163)*(Stock_DataSet!$A$2:$A$6186=C$1), 0)), "")</f>
        <v>3823.17041015625</v>
      </c>
      <c r="D1163" s="7" cm="1">
        <f t="array" ref="D1163">IFERROR(INDEX(Stock_DataSet!$G$2:$G$6186, MATCH(1, (Stock_DataSet!$B$2:$B$6186=$A1163)*(Stock_DataSet!$A$2:$A$6186=D$1), 0)), "")</f>
        <v>1596.90002441406</v>
      </c>
      <c r="E1163" s="7" cm="1">
        <f t="array" ref="E1163">IFERROR(INDEX(Stock_DataSet!$G$2:$G$6186, MATCH(1, (Stock_DataSet!$B$2:$B$6186=$A1163)*(Stock_DataSet!$A$2:$A$6186=E$1), 0)), "")</f>
        <v>1488.90002441406</v>
      </c>
      <c r="F1163" s="7" cm="1">
        <f t="array" ref="F1163">IFERROR(INDEX(Stock_DataSet!$G$2:$G$6186, MATCH(1, (Stock_DataSet!$B$2:$B$6186=$A1163)*(Stock_DataSet!$A$2:$A$6186=F$1), 0)), "")</f>
        <v>2479.75</v>
      </c>
    </row>
    <row r="1164" spans="1:6" x14ac:dyDescent="0.25">
      <c r="A1164" s="10">
        <v>45461</v>
      </c>
      <c r="B1164" s="7" cm="1">
        <f t="array" ref="B1164">IFERROR(INDEX(Stock_DataSet!$G$2:$G$6186, MATCH(1, (Stock_DataSet!$B$2:$B$6186=$A1164)*(Stock_DataSet!$A$2:$A$6186=B$1), 0)), "")</f>
        <v>2952.03100585937</v>
      </c>
      <c r="C1164" s="7" cm="1">
        <f t="array" ref="C1164">IFERROR(INDEX(Stock_DataSet!$G$2:$G$6186, MATCH(1, (Stock_DataSet!$B$2:$B$6186=$A1164)*(Stock_DataSet!$A$2:$A$6186=C$1), 0)), "")</f>
        <v>3806.259765625</v>
      </c>
      <c r="D1164" s="7" cm="1">
        <f t="array" ref="D1164">IFERROR(INDEX(Stock_DataSet!$G$2:$G$6186, MATCH(1, (Stock_DataSet!$B$2:$B$6186=$A1164)*(Stock_DataSet!$A$2:$A$6186=D$1), 0)), "")</f>
        <v>1607.80004882812</v>
      </c>
      <c r="E1164" s="7" cm="1">
        <f t="array" ref="E1164">IFERROR(INDEX(Stock_DataSet!$G$2:$G$6186, MATCH(1, (Stock_DataSet!$B$2:$B$6186=$A1164)*(Stock_DataSet!$A$2:$A$6186=E$1), 0)), "")</f>
        <v>1498.19995117187</v>
      </c>
      <c r="F1164" s="7" cm="1">
        <f t="array" ref="F1164">IFERROR(INDEX(Stock_DataSet!$G$2:$G$6186, MATCH(1, (Stock_DataSet!$B$2:$B$6186=$A1164)*(Stock_DataSet!$A$2:$A$6186=F$1), 0)), "")</f>
        <v>2486.25</v>
      </c>
    </row>
    <row r="1165" spans="1:6" x14ac:dyDescent="0.25">
      <c r="A1165" s="10">
        <v>45462</v>
      </c>
      <c r="B1165" s="7" cm="1">
        <f t="array" ref="B1165">IFERROR(INDEX(Stock_DataSet!$G$2:$G$6186, MATCH(1, (Stock_DataSet!$B$2:$B$6186=$A1165)*(Stock_DataSet!$A$2:$A$6186=B$1), 0)), "")</f>
        <v>2907.43237304687</v>
      </c>
      <c r="C1165" s="7" cm="1">
        <f t="array" ref="C1165">IFERROR(INDEX(Stock_DataSet!$G$2:$G$6186, MATCH(1, (Stock_DataSet!$B$2:$B$6186=$A1165)*(Stock_DataSet!$A$2:$A$6186=C$1), 0)), "")</f>
        <v>3792.890625</v>
      </c>
      <c r="D1165" s="7" cm="1">
        <f t="array" ref="D1165">IFERROR(INDEX(Stock_DataSet!$G$2:$G$6186, MATCH(1, (Stock_DataSet!$B$2:$B$6186=$A1165)*(Stock_DataSet!$A$2:$A$6186=D$1), 0)), "")</f>
        <v>1657.84997558593</v>
      </c>
      <c r="E1165" s="7" cm="1">
        <f t="array" ref="E1165">IFERROR(INDEX(Stock_DataSet!$G$2:$G$6186, MATCH(1, (Stock_DataSet!$B$2:$B$6186=$A1165)*(Stock_DataSet!$A$2:$A$6186=E$1), 0)), "")</f>
        <v>1511.34997558593</v>
      </c>
      <c r="F1165" s="7" cm="1">
        <f t="array" ref="F1165">IFERROR(INDEX(Stock_DataSet!$G$2:$G$6186, MATCH(1, (Stock_DataSet!$B$2:$B$6186=$A1165)*(Stock_DataSet!$A$2:$A$6186=F$1), 0)), "")</f>
        <v>2457</v>
      </c>
    </row>
    <row r="1166" spans="1:6" x14ac:dyDescent="0.25">
      <c r="A1166" s="10">
        <v>45463</v>
      </c>
      <c r="B1166" s="7" cm="1">
        <f t="array" ref="B1166">IFERROR(INDEX(Stock_DataSet!$G$2:$G$6186, MATCH(1, (Stock_DataSet!$B$2:$B$6186=$A1166)*(Stock_DataSet!$A$2:$A$6186=B$1), 0)), "")</f>
        <v>2937.43041992187</v>
      </c>
      <c r="C1166" s="7" cm="1">
        <f t="array" ref="C1166">IFERROR(INDEX(Stock_DataSet!$G$2:$G$6186, MATCH(1, (Stock_DataSet!$B$2:$B$6186=$A1166)*(Stock_DataSet!$A$2:$A$6186=C$1), 0)), "")</f>
        <v>3778.47412109375</v>
      </c>
      <c r="D1166" s="7" cm="1">
        <f t="array" ref="D1166">IFERROR(INDEX(Stock_DataSet!$G$2:$G$6186, MATCH(1, (Stock_DataSet!$B$2:$B$6186=$A1166)*(Stock_DataSet!$A$2:$A$6186=D$1), 0)), "")</f>
        <v>1669.34997558593</v>
      </c>
      <c r="E1166" s="7" cm="1">
        <f t="array" ref="E1166">IFERROR(INDEX(Stock_DataSet!$G$2:$G$6186, MATCH(1, (Stock_DataSet!$B$2:$B$6186=$A1166)*(Stock_DataSet!$A$2:$A$6186=E$1), 0)), "")</f>
        <v>1515.40002441406</v>
      </c>
      <c r="F1166" s="7" cm="1">
        <f t="array" ref="F1166">IFERROR(INDEX(Stock_DataSet!$G$2:$G$6186, MATCH(1, (Stock_DataSet!$B$2:$B$6186=$A1166)*(Stock_DataSet!$A$2:$A$6186=F$1), 0)), "")</f>
        <v>2482.19995117187</v>
      </c>
    </row>
    <row r="1167" spans="1:6" x14ac:dyDescent="0.25">
      <c r="A1167" s="10">
        <v>45464</v>
      </c>
      <c r="B1167" s="7" cm="1">
        <f t="array" ref="B1167">IFERROR(INDEX(Stock_DataSet!$G$2:$G$6186, MATCH(1, (Stock_DataSet!$B$2:$B$6186=$A1167)*(Stock_DataSet!$A$2:$A$6186=B$1), 0)), "")</f>
        <v>2898.56225585937</v>
      </c>
      <c r="C1167" s="7" cm="1">
        <f t="array" ref="C1167">IFERROR(INDEX(Stock_DataSet!$G$2:$G$6186, MATCH(1, (Stock_DataSet!$B$2:$B$6186=$A1167)*(Stock_DataSet!$A$2:$A$6186=C$1), 0)), "")</f>
        <v>3801.91967773437</v>
      </c>
      <c r="D1167" s="7" cm="1">
        <f t="array" ref="D1167">IFERROR(INDEX(Stock_DataSet!$G$2:$G$6186, MATCH(1, (Stock_DataSet!$B$2:$B$6186=$A1167)*(Stock_DataSet!$A$2:$A$6186=D$1), 0)), "")</f>
        <v>1665.75</v>
      </c>
      <c r="E1167" s="7" cm="1">
        <f t="array" ref="E1167">IFERROR(INDEX(Stock_DataSet!$G$2:$G$6186, MATCH(1, (Stock_DataSet!$B$2:$B$6186=$A1167)*(Stock_DataSet!$A$2:$A$6186=E$1), 0)), "")</f>
        <v>1532.69995117187</v>
      </c>
      <c r="F1167" s="7" cm="1">
        <f t="array" ref="F1167">IFERROR(INDEX(Stock_DataSet!$G$2:$G$6186, MATCH(1, (Stock_DataSet!$B$2:$B$6186=$A1167)*(Stock_DataSet!$A$2:$A$6186=F$1), 0)), "")</f>
        <v>2441.30004882812</v>
      </c>
    </row>
    <row r="1168" spans="1:6" x14ac:dyDescent="0.25">
      <c r="A1168" s="10">
        <v>45467</v>
      </c>
      <c r="B1168" s="7" cm="1">
        <f t="array" ref="B1168">IFERROR(INDEX(Stock_DataSet!$G$2:$G$6186, MATCH(1, (Stock_DataSet!$B$2:$B$6186=$A1168)*(Stock_DataSet!$A$2:$A$6186=B$1), 0)), "")</f>
        <v>2873.1982421875</v>
      </c>
      <c r="C1168" s="7" cm="1">
        <f t="array" ref="C1168">IFERROR(INDEX(Stock_DataSet!$G$2:$G$6186, MATCH(1, (Stock_DataSet!$B$2:$B$6186=$A1168)*(Stock_DataSet!$A$2:$A$6186=C$1), 0)), "")</f>
        <v>3807.95581054687</v>
      </c>
      <c r="D1168" s="7" cm="1">
        <f t="array" ref="D1168">IFERROR(INDEX(Stock_DataSet!$G$2:$G$6186, MATCH(1, (Stock_DataSet!$B$2:$B$6186=$A1168)*(Stock_DataSet!$A$2:$A$6186=D$1), 0)), "")</f>
        <v>1672.40002441406</v>
      </c>
      <c r="E1168" s="7" cm="1">
        <f t="array" ref="E1168">IFERROR(INDEX(Stock_DataSet!$G$2:$G$6186, MATCH(1, (Stock_DataSet!$B$2:$B$6186=$A1168)*(Stock_DataSet!$A$2:$A$6186=E$1), 0)), "")</f>
        <v>1527.15002441406</v>
      </c>
      <c r="F1168" s="7" cm="1">
        <f t="array" ref="F1168">IFERROR(INDEX(Stock_DataSet!$G$2:$G$6186, MATCH(1, (Stock_DataSet!$B$2:$B$6186=$A1168)*(Stock_DataSet!$A$2:$A$6186=F$1), 0)), "")</f>
        <v>2442.19995117187</v>
      </c>
    </row>
    <row r="1169" spans="1:6" x14ac:dyDescent="0.25">
      <c r="A1169" s="10">
        <v>45468</v>
      </c>
      <c r="B1169" s="7" cm="1">
        <f t="array" ref="B1169">IFERROR(INDEX(Stock_DataSet!$G$2:$G$6186, MATCH(1, (Stock_DataSet!$B$2:$B$6186=$A1169)*(Stock_DataSet!$A$2:$A$6186=B$1), 0)), "")</f>
        <v>2898.46264648437</v>
      </c>
      <c r="C1169" s="7" cm="1">
        <f t="array" ref="C1169">IFERROR(INDEX(Stock_DataSet!$G$2:$G$6186, MATCH(1, (Stock_DataSet!$B$2:$B$6186=$A1169)*(Stock_DataSet!$A$2:$A$6186=C$1), 0)), "")</f>
        <v>3829.55541992187</v>
      </c>
      <c r="D1169" s="7" cm="1">
        <f t="array" ref="D1169">IFERROR(INDEX(Stock_DataSet!$G$2:$G$6186, MATCH(1, (Stock_DataSet!$B$2:$B$6186=$A1169)*(Stock_DataSet!$A$2:$A$6186=D$1), 0)), "")</f>
        <v>1711.34997558593</v>
      </c>
      <c r="E1169" s="7" cm="1">
        <f t="array" ref="E1169">IFERROR(INDEX(Stock_DataSet!$G$2:$G$6186, MATCH(1, (Stock_DataSet!$B$2:$B$6186=$A1169)*(Stock_DataSet!$A$2:$A$6186=E$1), 0)), "")</f>
        <v>1541.94995117187</v>
      </c>
      <c r="F1169" s="7" cm="1">
        <f t="array" ref="F1169">IFERROR(INDEX(Stock_DataSet!$G$2:$G$6186, MATCH(1, (Stock_DataSet!$B$2:$B$6186=$A1169)*(Stock_DataSet!$A$2:$A$6186=F$1), 0)), "")</f>
        <v>2432.19995117187</v>
      </c>
    </row>
    <row r="1170" spans="1:6" x14ac:dyDescent="0.25">
      <c r="A1170" s="10">
        <v>45469</v>
      </c>
      <c r="B1170" s="7" cm="1">
        <f t="array" ref="B1170">IFERROR(INDEX(Stock_DataSet!$G$2:$G$6186, MATCH(1, (Stock_DataSet!$B$2:$B$6186=$A1170)*(Stock_DataSet!$A$2:$A$6186=B$1), 0)), "")</f>
        <v>3017.8076171875</v>
      </c>
      <c r="C1170" s="7" cm="1">
        <f t="array" ref="C1170">IFERROR(INDEX(Stock_DataSet!$G$2:$G$6186, MATCH(1, (Stock_DataSet!$B$2:$B$6186=$A1170)*(Stock_DataSet!$A$2:$A$6186=C$1), 0)), "")</f>
        <v>3846.91528320312</v>
      </c>
      <c r="D1170" s="7" cm="1">
        <f t="array" ref="D1170">IFERROR(INDEX(Stock_DataSet!$G$2:$G$6186, MATCH(1, (Stock_DataSet!$B$2:$B$6186=$A1170)*(Stock_DataSet!$A$2:$A$6186=D$1), 0)), "")</f>
        <v>1701.5</v>
      </c>
      <c r="E1170" s="7" cm="1">
        <f t="array" ref="E1170">IFERROR(INDEX(Stock_DataSet!$G$2:$G$6186, MATCH(1, (Stock_DataSet!$B$2:$B$6186=$A1170)*(Stock_DataSet!$A$2:$A$6186=E$1), 0)), "")</f>
        <v>1540.69995117187</v>
      </c>
      <c r="F1170" s="7" cm="1">
        <f t="array" ref="F1170">IFERROR(INDEX(Stock_DataSet!$G$2:$G$6186, MATCH(1, (Stock_DataSet!$B$2:$B$6186=$A1170)*(Stock_DataSet!$A$2:$A$6186=F$1), 0)), "")</f>
        <v>2445.60009765625</v>
      </c>
    </row>
    <row r="1171" spans="1:6" x14ac:dyDescent="0.25">
      <c r="A1171" s="10">
        <v>45470</v>
      </c>
      <c r="B1171" s="7" cm="1">
        <f t="array" ref="B1171">IFERROR(INDEX(Stock_DataSet!$G$2:$G$6186, MATCH(1, (Stock_DataSet!$B$2:$B$6186=$A1171)*(Stock_DataSet!$A$2:$A$6186=B$1), 0)), "")</f>
        <v>3050.74584960937</v>
      </c>
      <c r="C1171" s="7" cm="1">
        <f t="array" ref="C1171">IFERROR(INDEX(Stock_DataSet!$G$2:$G$6186, MATCH(1, (Stock_DataSet!$B$2:$B$6186=$A1171)*(Stock_DataSet!$A$2:$A$6186=C$1), 0)), "")</f>
        <v>3925.03369140625</v>
      </c>
      <c r="D1171" s="7" cm="1">
        <f t="array" ref="D1171">IFERROR(INDEX(Stock_DataSet!$G$2:$G$6186, MATCH(1, (Stock_DataSet!$B$2:$B$6186=$A1171)*(Stock_DataSet!$A$2:$A$6186=D$1), 0)), "")</f>
        <v>1696.15002441406</v>
      </c>
      <c r="E1171" s="7" cm="1">
        <f t="array" ref="E1171">IFERROR(INDEX(Stock_DataSet!$G$2:$G$6186, MATCH(1, (Stock_DataSet!$B$2:$B$6186=$A1171)*(Stock_DataSet!$A$2:$A$6186=E$1), 0)), "")</f>
        <v>1573.34997558593</v>
      </c>
      <c r="F1171" s="7" cm="1">
        <f t="array" ref="F1171">IFERROR(INDEX(Stock_DataSet!$G$2:$G$6186, MATCH(1, (Stock_DataSet!$B$2:$B$6186=$A1171)*(Stock_DataSet!$A$2:$A$6186=F$1), 0)), "")</f>
        <v>2462.14990234375</v>
      </c>
    </row>
    <row r="1172" spans="1:6" x14ac:dyDescent="0.25">
      <c r="A1172" s="10">
        <v>45471</v>
      </c>
      <c r="B1172" s="7" cm="1">
        <f t="array" ref="B1172">IFERROR(INDEX(Stock_DataSet!$G$2:$G$6186, MATCH(1, (Stock_DataSet!$B$2:$B$6186=$A1172)*(Stock_DataSet!$A$2:$A$6186=B$1), 0)), "")</f>
        <v>3120.21020507812</v>
      </c>
      <c r="C1172" s="7" cm="1">
        <f t="array" ref="C1172">IFERROR(INDEX(Stock_DataSet!$G$2:$G$6186, MATCH(1, (Stock_DataSet!$B$2:$B$6186=$A1172)*(Stock_DataSet!$A$2:$A$6186=C$1), 0)), "")</f>
        <v>3895.10327148437</v>
      </c>
      <c r="D1172" s="7" cm="1">
        <f t="array" ref="D1172">IFERROR(INDEX(Stock_DataSet!$G$2:$G$6186, MATCH(1, (Stock_DataSet!$B$2:$B$6186=$A1172)*(Stock_DataSet!$A$2:$A$6186=D$1), 0)), "")</f>
        <v>1683.80004882812</v>
      </c>
      <c r="E1172" s="7" cm="1">
        <f t="array" ref="E1172">IFERROR(INDEX(Stock_DataSet!$G$2:$G$6186, MATCH(1, (Stock_DataSet!$B$2:$B$6186=$A1172)*(Stock_DataSet!$A$2:$A$6186=E$1), 0)), "")</f>
        <v>1566.75</v>
      </c>
      <c r="F1172" s="7" cm="1">
        <f t="array" ref="F1172">IFERROR(INDEX(Stock_DataSet!$G$2:$G$6186, MATCH(1, (Stock_DataSet!$B$2:$B$6186=$A1172)*(Stock_DataSet!$A$2:$A$6186=F$1), 0)), "")</f>
        <v>2473.05004882812</v>
      </c>
    </row>
    <row r="1173" spans="1:6" x14ac:dyDescent="0.25">
      <c r="A1173" s="10">
        <v>45474</v>
      </c>
      <c r="B1173" s="7" cm="1">
        <f t="array" ref="B1173">IFERROR(INDEX(Stock_DataSet!$G$2:$G$6186, MATCH(1, (Stock_DataSet!$B$2:$B$6186=$A1173)*(Stock_DataSet!$A$2:$A$6186=B$1), 0)), "")</f>
        <v>3109.74560546875</v>
      </c>
      <c r="C1173" s="7" cm="1">
        <f t="array" ref="C1173">IFERROR(INDEX(Stock_DataSet!$G$2:$G$6186, MATCH(1, (Stock_DataSet!$B$2:$B$6186=$A1173)*(Stock_DataSet!$A$2:$A$6186=C$1), 0)), "")</f>
        <v>3968.98168945312</v>
      </c>
      <c r="D1173" s="7" cm="1">
        <f t="array" ref="D1173">IFERROR(INDEX(Stock_DataSet!$G$2:$G$6186, MATCH(1, (Stock_DataSet!$B$2:$B$6186=$A1173)*(Stock_DataSet!$A$2:$A$6186=D$1), 0)), "")</f>
        <v>1705.19995117187</v>
      </c>
      <c r="E1173" s="7" cm="1">
        <f t="array" ref="E1173">IFERROR(INDEX(Stock_DataSet!$G$2:$G$6186, MATCH(1, (Stock_DataSet!$B$2:$B$6186=$A1173)*(Stock_DataSet!$A$2:$A$6186=E$1), 0)), "")</f>
        <v>1590.80004882812</v>
      </c>
      <c r="F1173" s="7" cm="1">
        <f t="array" ref="F1173">IFERROR(INDEX(Stock_DataSet!$G$2:$G$6186, MATCH(1, (Stock_DataSet!$B$2:$B$6186=$A1173)*(Stock_DataSet!$A$2:$A$6186=F$1), 0)), "")</f>
        <v>2505.10009765625</v>
      </c>
    </row>
    <row r="1174" spans="1:6" x14ac:dyDescent="0.25">
      <c r="A1174" s="10">
        <v>45475</v>
      </c>
      <c r="B1174" s="7" cm="1">
        <f t="array" ref="B1174">IFERROR(INDEX(Stock_DataSet!$G$2:$G$6186, MATCH(1, (Stock_DataSet!$B$2:$B$6186=$A1174)*(Stock_DataSet!$A$2:$A$6186=B$1), 0)), "")</f>
        <v>3119.76171875</v>
      </c>
      <c r="C1174" s="7" cm="1">
        <f t="array" ref="C1174">IFERROR(INDEX(Stock_DataSet!$G$2:$G$6186, MATCH(1, (Stock_DataSet!$B$2:$B$6186=$A1174)*(Stock_DataSet!$A$2:$A$6186=C$1), 0)), "")</f>
        <v>4008.0908203125</v>
      </c>
      <c r="D1174" s="7" cm="1">
        <f t="array" ref="D1174">IFERROR(INDEX(Stock_DataSet!$G$2:$G$6186, MATCH(1, (Stock_DataSet!$B$2:$B$6186=$A1174)*(Stock_DataSet!$A$2:$A$6186=D$1), 0)), "")</f>
        <v>1730.59997558593</v>
      </c>
      <c r="E1174" s="7" cm="1">
        <f t="array" ref="E1174">IFERROR(INDEX(Stock_DataSet!$G$2:$G$6186, MATCH(1, (Stock_DataSet!$B$2:$B$6186=$A1174)*(Stock_DataSet!$A$2:$A$6186=E$1), 0)), "")</f>
        <v>1621.05004882812</v>
      </c>
      <c r="F1174" s="7" cm="1">
        <f t="array" ref="F1174">IFERROR(INDEX(Stock_DataSet!$G$2:$G$6186, MATCH(1, (Stock_DataSet!$B$2:$B$6186=$A1174)*(Stock_DataSet!$A$2:$A$6186=F$1), 0)), "")</f>
        <v>2485.14990234375</v>
      </c>
    </row>
    <row r="1175" spans="1:6" x14ac:dyDescent="0.25">
      <c r="A1175" s="10">
        <v>45476</v>
      </c>
      <c r="B1175" s="7" cm="1">
        <f t="array" ref="B1175">IFERROR(INDEX(Stock_DataSet!$G$2:$G$6186, MATCH(1, (Stock_DataSet!$B$2:$B$6186=$A1175)*(Stock_DataSet!$A$2:$A$6186=B$1), 0)), "")</f>
        <v>3094.34790039062</v>
      </c>
      <c r="C1175" s="7" cm="1">
        <f t="array" ref="C1175">IFERROR(INDEX(Stock_DataSet!$G$2:$G$6186, MATCH(1, (Stock_DataSet!$B$2:$B$6186=$A1175)*(Stock_DataSet!$A$2:$A$6186=C$1), 0)), "")</f>
        <v>3956.06176757812</v>
      </c>
      <c r="D1175" s="7" cm="1">
        <f t="array" ref="D1175">IFERROR(INDEX(Stock_DataSet!$G$2:$G$6186, MATCH(1, (Stock_DataSet!$B$2:$B$6186=$A1175)*(Stock_DataSet!$A$2:$A$6186=D$1), 0)), "")</f>
        <v>1768.65002441406</v>
      </c>
      <c r="E1175" s="7" cm="1">
        <f t="array" ref="E1175">IFERROR(INDEX(Stock_DataSet!$G$2:$G$6186, MATCH(1, (Stock_DataSet!$B$2:$B$6186=$A1175)*(Stock_DataSet!$A$2:$A$6186=E$1), 0)), "")</f>
        <v>1627.40002441406</v>
      </c>
      <c r="F1175" s="7" cm="1">
        <f t="array" ref="F1175">IFERROR(INDEX(Stock_DataSet!$G$2:$G$6186, MATCH(1, (Stock_DataSet!$B$2:$B$6186=$A1175)*(Stock_DataSet!$A$2:$A$6186=F$1), 0)), "")</f>
        <v>2510.35009765625</v>
      </c>
    </row>
    <row r="1176" spans="1:6" x14ac:dyDescent="0.25">
      <c r="A1176" s="10">
        <v>45477</v>
      </c>
      <c r="B1176" s="7" cm="1">
        <f t="array" ref="B1176">IFERROR(INDEX(Stock_DataSet!$G$2:$G$6186, MATCH(1, (Stock_DataSet!$B$2:$B$6186=$A1176)*(Stock_DataSet!$A$2:$A$6186=B$1), 0)), "")</f>
        <v>3097.537109375</v>
      </c>
      <c r="C1176" s="7" cm="1">
        <f t="array" ref="C1176">IFERROR(INDEX(Stock_DataSet!$G$2:$G$6186, MATCH(1, (Stock_DataSet!$B$2:$B$6186=$A1176)*(Stock_DataSet!$A$2:$A$6186=C$1), 0)), "")</f>
        <v>4011.63256835937</v>
      </c>
      <c r="D1176" s="7" cm="1">
        <f t="array" ref="D1176">IFERROR(INDEX(Stock_DataSet!$G$2:$G$6186, MATCH(1, (Stock_DataSet!$B$2:$B$6186=$A1176)*(Stock_DataSet!$A$2:$A$6186=D$1), 0)), "")</f>
        <v>1727.15002441406</v>
      </c>
      <c r="E1176" s="7" cm="1">
        <f t="array" ref="E1176">IFERROR(INDEX(Stock_DataSet!$G$2:$G$6186, MATCH(1, (Stock_DataSet!$B$2:$B$6186=$A1176)*(Stock_DataSet!$A$2:$A$6186=E$1), 0)), "")</f>
        <v>1650.65002441406</v>
      </c>
      <c r="F1176" s="7" cm="1">
        <f t="array" ref="F1176">IFERROR(INDEX(Stock_DataSet!$G$2:$G$6186, MATCH(1, (Stock_DataSet!$B$2:$B$6186=$A1176)*(Stock_DataSet!$A$2:$A$6186=F$1), 0)), "")</f>
        <v>2495.94995117187</v>
      </c>
    </row>
    <row r="1177" spans="1:6" x14ac:dyDescent="0.25">
      <c r="A1177" s="10">
        <v>45478</v>
      </c>
      <c r="B1177" s="7" cm="1">
        <f t="array" ref="B1177">IFERROR(INDEX(Stock_DataSet!$G$2:$G$6186, MATCH(1, (Stock_DataSet!$B$2:$B$6186=$A1177)*(Stock_DataSet!$A$2:$A$6186=B$1), 0)), "")</f>
        <v>3166.5029296875</v>
      </c>
      <c r="C1177" s="7" cm="1">
        <f t="array" ref="C1177">IFERROR(INDEX(Stock_DataSet!$G$2:$G$6186, MATCH(1, (Stock_DataSet!$B$2:$B$6186=$A1177)*(Stock_DataSet!$A$2:$A$6186=C$1), 0)), "")</f>
        <v>4002.50390625</v>
      </c>
      <c r="D1177" s="7" cm="1">
        <f t="array" ref="D1177">IFERROR(INDEX(Stock_DataSet!$G$2:$G$6186, MATCH(1, (Stock_DataSet!$B$2:$B$6186=$A1177)*(Stock_DataSet!$A$2:$A$6186=D$1), 0)), "")</f>
        <v>1648.09997558593</v>
      </c>
      <c r="E1177" s="7" cm="1">
        <f t="array" ref="E1177">IFERROR(INDEX(Stock_DataSet!$G$2:$G$6186, MATCH(1, (Stock_DataSet!$B$2:$B$6186=$A1177)*(Stock_DataSet!$A$2:$A$6186=E$1), 0)), "")</f>
        <v>1647.44995117187</v>
      </c>
      <c r="F1177" s="7" cm="1">
        <f t="array" ref="F1177">IFERROR(INDEX(Stock_DataSet!$G$2:$G$6186, MATCH(1, (Stock_DataSet!$B$2:$B$6186=$A1177)*(Stock_DataSet!$A$2:$A$6186=F$1), 0)), "")</f>
        <v>2547</v>
      </c>
    </row>
    <row r="1178" spans="1:6" x14ac:dyDescent="0.25">
      <c r="A1178" s="10">
        <v>45481</v>
      </c>
      <c r="B1178" s="7" cm="1">
        <f t="array" ref="B1178">IFERROR(INDEX(Stock_DataSet!$G$2:$G$6186, MATCH(1, (Stock_DataSet!$B$2:$B$6186=$A1178)*(Stock_DataSet!$A$2:$A$6186=B$1), 0)), "")</f>
        <v>3190.96997070312</v>
      </c>
      <c r="C1178" s="7" cm="1">
        <f t="array" ref="C1178">IFERROR(INDEX(Stock_DataSet!$G$2:$G$6186, MATCH(1, (Stock_DataSet!$B$2:$B$6186=$A1178)*(Stock_DataSet!$A$2:$A$6186=C$1), 0)), "")</f>
        <v>3983.94702148437</v>
      </c>
      <c r="D1178" s="7" cm="1">
        <f t="array" ref="D1178">IFERROR(INDEX(Stock_DataSet!$G$2:$G$6186, MATCH(1, (Stock_DataSet!$B$2:$B$6186=$A1178)*(Stock_DataSet!$A$2:$A$6186=D$1), 0)), "")</f>
        <v>1635.34997558593</v>
      </c>
      <c r="E1178" s="7" cm="1">
        <f t="array" ref="E1178">IFERROR(INDEX(Stock_DataSet!$G$2:$G$6186, MATCH(1, (Stock_DataSet!$B$2:$B$6186=$A1178)*(Stock_DataSet!$A$2:$A$6186=E$1), 0)), "")</f>
        <v>1661.65002441406</v>
      </c>
      <c r="F1178" s="7" cm="1">
        <f t="array" ref="F1178">IFERROR(INDEX(Stock_DataSet!$G$2:$G$6186, MATCH(1, (Stock_DataSet!$B$2:$B$6186=$A1178)*(Stock_DataSet!$A$2:$A$6186=F$1), 0)), "")</f>
        <v>2587.14990234375</v>
      </c>
    </row>
    <row r="1179" spans="1:6" x14ac:dyDescent="0.25">
      <c r="A1179" s="10">
        <v>45482</v>
      </c>
      <c r="B1179" s="7" cm="1">
        <f t="array" ref="B1179">IFERROR(INDEX(Stock_DataSet!$G$2:$G$6186, MATCH(1, (Stock_DataSet!$B$2:$B$6186=$A1179)*(Stock_DataSet!$A$2:$A$6186=B$1), 0)), "")</f>
        <v>3169.79174804687</v>
      </c>
      <c r="C1179" s="7" cm="1">
        <f t="array" ref="C1179">IFERROR(INDEX(Stock_DataSet!$G$2:$G$6186, MATCH(1, (Stock_DataSet!$B$2:$B$6186=$A1179)*(Stock_DataSet!$A$2:$A$6186=C$1), 0)), "")</f>
        <v>3976.26489257812</v>
      </c>
      <c r="D1179" s="7" cm="1">
        <f t="array" ref="D1179">IFERROR(INDEX(Stock_DataSet!$G$2:$G$6186, MATCH(1, (Stock_DataSet!$B$2:$B$6186=$A1179)*(Stock_DataSet!$A$2:$A$6186=D$1), 0)), "")</f>
        <v>1636.5</v>
      </c>
      <c r="E1179" s="7" cm="1">
        <f t="array" ref="E1179">IFERROR(INDEX(Stock_DataSet!$G$2:$G$6186, MATCH(1, (Stock_DataSet!$B$2:$B$6186=$A1179)*(Stock_DataSet!$A$2:$A$6186=E$1), 0)), "")</f>
        <v>1657.15002441406</v>
      </c>
      <c r="F1179" s="7" cm="1">
        <f t="array" ref="F1179">IFERROR(INDEX(Stock_DataSet!$G$2:$G$6186, MATCH(1, (Stock_DataSet!$B$2:$B$6186=$A1179)*(Stock_DataSet!$A$2:$A$6186=F$1), 0)), "")</f>
        <v>2590.14990234375</v>
      </c>
    </row>
    <row r="1180" spans="1:6" x14ac:dyDescent="0.25">
      <c r="A1180" s="10">
        <v>45483</v>
      </c>
      <c r="B1180" s="7" cm="1">
        <f t="array" ref="B1180">IFERROR(INDEX(Stock_DataSet!$G$2:$G$6186, MATCH(1, (Stock_DataSet!$B$2:$B$6186=$A1180)*(Stock_DataSet!$A$2:$A$6186=B$1), 0)), "")</f>
        <v>3157.73266601562</v>
      </c>
      <c r="C1180" s="7" cm="1">
        <f t="array" ref="C1180">IFERROR(INDEX(Stock_DataSet!$G$2:$G$6186, MATCH(1, (Stock_DataSet!$B$2:$B$6186=$A1180)*(Stock_DataSet!$A$2:$A$6186=C$1), 0)), "")</f>
        <v>3900.09155273437</v>
      </c>
      <c r="D1180" s="7" cm="1">
        <f t="array" ref="D1180">IFERROR(INDEX(Stock_DataSet!$G$2:$G$6186, MATCH(1, (Stock_DataSet!$B$2:$B$6186=$A1180)*(Stock_DataSet!$A$2:$A$6186=D$1), 0)), "")</f>
        <v>1626.09997558593</v>
      </c>
      <c r="E1180" s="7" cm="1">
        <f t="array" ref="E1180">IFERROR(INDEX(Stock_DataSet!$G$2:$G$6186, MATCH(1, (Stock_DataSet!$B$2:$B$6186=$A1180)*(Stock_DataSet!$A$2:$A$6186=E$1), 0)), "")</f>
        <v>1648.25</v>
      </c>
      <c r="F1180" s="7" cm="1">
        <f t="array" ref="F1180">IFERROR(INDEX(Stock_DataSet!$G$2:$G$6186, MATCH(1, (Stock_DataSet!$B$2:$B$6186=$A1180)*(Stock_DataSet!$A$2:$A$6186=F$1), 0)), "")</f>
        <v>2610.44995117187</v>
      </c>
    </row>
    <row r="1181" spans="1:6" x14ac:dyDescent="0.25">
      <c r="A1181" s="10">
        <v>45484</v>
      </c>
      <c r="B1181" s="7" cm="1">
        <f t="array" ref="B1181">IFERROR(INDEX(Stock_DataSet!$G$2:$G$6186, MATCH(1, (Stock_DataSet!$B$2:$B$6186=$A1181)*(Stock_DataSet!$A$2:$A$6186=B$1), 0)), "")</f>
        <v>3150.60693359375</v>
      </c>
      <c r="C1181" s="7" cm="1">
        <f t="array" ref="C1181">IFERROR(INDEX(Stock_DataSet!$G$2:$G$6186, MATCH(1, (Stock_DataSet!$B$2:$B$6186=$A1181)*(Stock_DataSet!$A$2:$A$6186=C$1), 0)), "")</f>
        <v>3914.60791015625</v>
      </c>
      <c r="D1181" s="7" cm="1">
        <f t="array" ref="D1181">IFERROR(INDEX(Stock_DataSet!$G$2:$G$6186, MATCH(1, (Stock_DataSet!$B$2:$B$6186=$A1181)*(Stock_DataSet!$A$2:$A$6186=D$1), 0)), "")</f>
        <v>1621.90002441406</v>
      </c>
      <c r="E1181" s="7" cm="1">
        <f t="array" ref="E1181">IFERROR(INDEX(Stock_DataSet!$G$2:$G$6186, MATCH(1, (Stock_DataSet!$B$2:$B$6186=$A1181)*(Stock_DataSet!$A$2:$A$6186=E$1), 0)), "")</f>
        <v>1652.69995117187</v>
      </c>
      <c r="F1181" s="7" cm="1">
        <f t="array" ref="F1181">IFERROR(INDEX(Stock_DataSet!$G$2:$G$6186, MATCH(1, (Stock_DataSet!$B$2:$B$6186=$A1181)*(Stock_DataSet!$A$2:$A$6186=F$1), 0)), "")</f>
        <v>2608.85009765625</v>
      </c>
    </row>
    <row r="1182" spans="1:6" x14ac:dyDescent="0.25">
      <c r="A1182" s="10">
        <v>45485</v>
      </c>
      <c r="B1182" s="7" cm="1">
        <f t="array" ref="B1182">IFERROR(INDEX(Stock_DataSet!$G$2:$G$6186, MATCH(1, (Stock_DataSet!$B$2:$B$6186=$A1182)*(Stock_DataSet!$A$2:$A$6186=B$1), 0)), "")</f>
        <v>3182.64819335937</v>
      </c>
      <c r="C1182" s="7" cm="1">
        <f t="array" ref="C1182">IFERROR(INDEX(Stock_DataSet!$G$2:$G$6186, MATCH(1, (Stock_DataSet!$B$2:$B$6186=$A1182)*(Stock_DataSet!$A$2:$A$6186=C$1), 0)), "")</f>
        <v>4174.25537109375</v>
      </c>
      <c r="D1182" s="7" cm="1">
        <f t="array" ref="D1182">IFERROR(INDEX(Stock_DataSet!$G$2:$G$6186, MATCH(1, (Stock_DataSet!$B$2:$B$6186=$A1182)*(Stock_DataSet!$A$2:$A$6186=D$1), 0)), "")</f>
        <v>1622.69995117187</v>
      </c>
      <c r="E1182" s="7" cm="1">
        <f t="array" ref="E1182">IFERROR(INDEX(Stock_DataSet!$G$2:$G$6186, MATCH(1, (Stock_DataSet!$B$2:$B$6186=$A1182)*(Stock_DataSet!$A$2:$A$6186=E$1), 0)), "")</f>
        <v>1711.75</v>
      </c>
      <c r="F1182" s="7" cm="1">
        <f t="array" ref="F1182">IFERROR(INDEX(Stock_DataSet!$G$2:$G$6186, MATCH(1, (Stock_DataSet!$B$2:$B$6186=$A1182)*(Stock_DataSet!$A$2:$A$6186=F$1), 0)), "")</f>
        <v>2622.25</v>
      </c>
    </row>
    <row r="1183" spans="1:6" x14ac:dyDescent="0.25">
      <c r="A1183" s="10">
        <v>45488</v>
      </c>
      <c r="B1183" s="7" cm="1">
        <f t="array" ref="B1183">IFERROR(INDEX(Stock_DataSet!$G$2:$G$6186, MATCH(1, (Stock_DataSet!$B$2:$B$6186=$A1183)*(Stock_DataSet!$A$2:$A$6186=B$1), 0)), "")</f>
        <v>3183.64477539062</v>
      </c>
      <c r="C1183" s="7" cm="1">
        <f t="array" ref="C1183">IFERROR(INDEX(Stock_DataSet!$G$2:$G$6186, MATCH(1, (Stock_DataSet!$B$2:$B$6186=$A1183)*(Stock_DataSet!$A$2:$A$6186=C$1), 0)), "")</f>
        <v>4159.53955078125</v>
      </c>
      <c r="D1183" s="7" cm="1">
        <f t="array" ref="D1183">IFERROR(INDEX(Stock_DataSet!$G$2:$G$6186, MATCH(1, (Stock_DataSet!$B$2:$B$6186=$A1183)*(Stock_DataSet!$A$2:$A$6186=D$1), 0)), "")</f>
        <v>1622.09997558593</v>
      </c>
      <c r="E1183" s="7" cm="1">
        <f t="array" ref="E1183">IFERROR(INDEX(Stock_DataSet!$G$2:$G$6186, MATCH(1, (Stock_DataSet!$B$2:$B$6186=$A1183)*(Stock_DataSet!$A$2:$A$6186=E$1), 0)), "")</f>
        <v>1707.05004882812</v>
      </c>
      <c r="F1183" s="7" cm="1">
        <f t="array" ref="F1183">IFERROR(INDEX(Stock_DataSet!$G$2:$G$6186, MATCH(1, (Stock_DataSet!$B$2:$B$6186=$A1183)*(Stock_DataSet!$A$2:$A$6186=F$1), 0)), "")</f>
        <v>2620.30004882812</v>
      </c>
    </row>
    <row r="1184" spans="1:6" x14ac:dyDescent="0.25">
      <c r="A1184" s="10">
        <v>45489</v>
      </c>
      <c r="B1184" s="7" cm="1">
        <f t="array" ref="B1184">IFERROR(INDEX(Stock_DataSet!$G$2:$G$6186, MATCH(1, (Stock_DataSet!$B$2:$B$6186=$A1184)*(Stock_DataSet!$A$2:$A$6186=B$1), 0)), "")</f>
        <v>3141.83666992187</v>
      </c>
      <c r="C1184" s="7" cm="1">
        <f t="array" ref="C1184">IFERROR(INDEX(Stock_DataSet!$G$2:$G$6186, MATCH(1, (Stock_DataSet!$B$2:$B$6186=$A1184)*(Stock_DataSet!$A$2:$A$6186=C$1), 0)), "")</f>
        <v>4168.76806640625</v>
      </c>
      <c r="D1184" s="7" cm="1">
        <f t="array" ref="D1184">IFERROR(INDEX(Stock_DataSet!$G$2:$G$6186, MATCH(1, (Stock_DataSet!$B$2:$B$6186=$A1184)*(Stock_DataSet!$A$2:$A$6186=D$1), 0)), "")</f>
        <v>1619.75</v>
      </c>
      <c r="E1184" s="7" cm="1">
        <f t="array" ref="E1184">IFERROR(INDEX(Stock_DataSet!$G$2:$G$6186, MATCH(1, (Stock_DataSet!$B$2:$B$6186=$A1184)*(Stock_DataSet!$A$2:$A$6186=E$1), 0)), "")</f>
        <v>1726.05004882812</v>
      </c>
      <c r="F1184" s="7" cm="1">
        <f t="array" ref="F1184">IFERROR(INDEX(Stock_DataSet!$G$2:$G$6186, MATCH(1, (Stock_DataSet!$B$2:$B$6186=$A1184)*(Stock_DataSet!$A$2:$A$6186=F$1), 0)), "")</f>
        <v>2688.44995117187</v>
      </c>
    </row>
    <row r="1185" spans="1:6" x14ac:dyDescent="0.25">
      <c r="A1185" s="10">
        <v>45491</v>
      </c>
      <c r="B1185" s="7" cm="1">
        <f t="array" ref="B1185">IFERROR(INDEX(Stock_DataSet!$G$2:$G$6186, MATCH(1, (Stock_DataSet!$B$2:$B$6186=$A1185)*(Stock_DataSet!$A$2:$A$6186=B$1), 0)), "")</f>
        <v>3162.6162109375</v>
      </c>
      <c r="C1185" s="7" cm="1">
        <f t="array" ref="C1185">IFERROR(INDEX(Stock_DataSet!$G$2:$G$6186, MATCH(1, (Stock_DataSet!$B$2:$B$6186=$A1185)*(Stock_DataSet!$A$2:$A$6186=C$1), 0)), "")</f>
        <v>4305.5498046875</v>
      </c>
      <c r="D1185" s="7" cm="1">
        <f t="array" ref="D1185">IFERROR(INDEX(Stock_DataSet!$G$2:$G$6186, MATCH(1, (Stock_DataSet!$B$2:$B$6186=$A1185)*(Stock_DataSet!$A$2:$A$6186=D$1), 0)), "")</f>
        <v>1614.80004882812</v>
      </c>
      <c r="E1185" s="7" cm="1">
        <f t="array" ref="E1185">IFERROR(INDEX(Stock_DataSet!$G$2:$G$6186, MATCH(1, (Stock_DataSet!$B$2:$B$6186=$A1185)*(Stock_DataSet!$A$2:$A$6186=E$1), 0)), "")</f>
        <v>1758.05004882812</v>
      </c>
      <c r="F1185" s="7" cm="1">
        <f t="array" ref="F1185">IFERROR(INDEX(Stock_DataSet!$G$2:$G$6186, MATCH(1, (Stock_DataSet!$B$2:$B$6186=$A1185)*(Stock_DataSet!$A$2:$A$6186=F$1), 0)), "")</f>
        <v>2738.39990234375</v>
      </c>
    </row>
    <row r="1186" spans="1:6" x14ac:dyDescent="0.25">
      <c r="A1186" s="10">
        <v>45492</v>
      </c>
      <c r="B1186" s="7" cm="1">
        <f t="array" ref="B1186">IFERROR(INDEX(Stock_DataSet!$G$2:$G$6186, MATCH(1, (Stock_DataSet!$B$2:$B$6186=$A1186)*(Stock_DataSet!$A$2:$A$6186=B$1), 0)), "")</f>
        <v>3099.77954101562</v>
      </c>
      <c r="C1186" s="7" cm="1">
        <f t="array" ref="C1186">IFERROR(INDEX(Stock_DataSet!$G$2:$G$6186, MATCH(1, (Stock_DataSet!$B$2:$B$6186=$A1186)*(Stock_DataSet!$A$2:$A$6186=C$1), 0)), "")</f>
        <v>4302.39990234375</v>
      </c>
      <c r="D1186" s="7" cm="1">
        <f t="array" ref="D1186">IFERROR(INDEX(Stock_DataSet!$G$2:$G$6186, MATCH(1, (Stock_DataSet!$B$2:$B$6186=$A1186)*(Stock_DataSet!$A$2:$A$6186=D$1), 0)), "")</f>
        <v>1607.30004882812</v>
      </c>
      <c r="E1186" s="7" cm="1">
        <f t="array" ref="E1186">IFERROR(INDEX(Stock_DataSet!$G$2:$G$6186, MATCH(1, (Stock_DataSet!$B$2:$B$6186=$A1186)*(Stock_DataSet!$A$2:$A$6186=E$1), 0)), "")</f>
        <v>1792.94995117187</v>
      </c>
      <c r="F1186" s="7" cm="1">
        <f t="array" ref="F1186">IFERROR(INDEX(Stock_DataSet!$G$2:$G$6186, MATCH(1, (Stock_DataSet!$B$2:$B$6186=$A1186)*(Stock_DataSet!$A$2:$A$6186=F$1), 0)), "")</f>
        <v>2727</v>
      </c>
    </row>
    <row r="1187" spans="1:6" x14ac:dyDescent="0.25">
      <c r="A1187" s="10">
        <v>45495</v>
      </c>
      <c r="B1187" s="7" cm="1">
        <f t="array" ref="B1187">IFERROR(INDEX(Stock_DataSet!$G$2:$G$6186, MATCH(1, (Stock_DataSet!$B$2:$B$6186=$A1187)*(Stock_DataSet!$A$2:$A$6186=B$1), 0)), "")</f>
        <v>2991.19799804687</v>
      </c>
      <c r="C1187" s="7" cm="1">
        <f t="array" ref="C1187">IFERROR(INDEX(Stock_DataSet!$G$2:$G$6186, MATCH(1, (Stock_DataSet!$B$2:$B$6186=$A1187)*(Stock_DataSet!$A$2:$A$6186=C$1), 0)), "")</f>
        <v>4287.35009765625</v>
      </c>
      <c r="D1187" s="7" cm="1">
        <f t="array" ref="D1187">IFERROR(INDEX(Stock_DataSet!$G$2:$G$6186, MATCH(1, (Stock_DataSet!$B$2:$B$6186=$A1187)*(Stock_DataSet!$A$2:$A$6186=D$1), 0)), "")</f>
        <v>1642.55004882812</v>
      </c>
      <c r="E1187" s="7" cm="1">
        <f t="array" ref="E1187">IFERROR(INDEX(Stock_DataSet!$G$2:$G$6186, MATCH(1, (Stock_DataSet!$B$2:$B$6186=$A1187)*(Stock_DataSet!$A$2:$A$6186=E$1), 0)), "")</f>
        <v>1810.84997558593</v>
      </c>
      <c r="F1187" s="7" cm="1">
        <f t="array" ref="F1187">IFERROR(INDEX(Stock_DataSet!$G$2:$G$6186, MATCH(1, (Stock_DataSet!$B$2:$B$6186=$A1187)*(Stock_DataSet!$A$2:$A$6186=F$1), 0)), "")</f>
        <v>2735.30004882812</v>
      </c>
    </row>
    <row r="1188" spans="1:6" x14ac:dyDescent="0.25">
      <c r="A1188" s="10">
        <v>45496</v>
      </c>
      <c r="B1188" s="7" cm="1">
        <f t="array" ref="B1188">IFERROR(INDEX(Stock_DataSet!$G$2:$G$6186, MATCH(1, (Stock_DataSet!$B$2:$B$6186=$A1188)*(Stock_DataSet!$A$2:$A$6186=B$1), 0)), "")</f>
        <v>2965.734375</v>
      </c>
      <c r="C1188" s="7" cm="1">
        <f t="array" ref="C1188">IFERROR(INDEX(Stock_DataSet!$G$2:$G$6186, MATCH(1, (Stock_DataSet!$B$2:$B$6186=$A1188)*(Stock_DataSet!$A$2:$A$6186=C$1), 0)), "")</f>
        <v>4302.35009765625</v>
      </c>
      <c r="D1188" s="7" cm="1">
        <f t="array" ref="D1188">IFERROR(INDEX(Stock_DataSet!$G$2:$G$6186, MATCH(1, (Stock_DataSet!$B$2:$B$6186=$A1188)*(Stock_DataSet!$A$2:$A$6186=D$1), 0)), "")</f>
        <v>1618.40002441406</v>
      </c>
      <c r="E1188" s="7" cm="1">
        <f t="array" ref="E1188">IFERROR(INDEX(Stock_DataSet!$G$2:$G$6186, MATCH(1, (Stock_DataSet!$B$2:$B$6186=$A1188)*(Stock_DataSet!$A$2:$A$6186=E$1), 0)), "")</f>
        <v>1836.90002441406</v>
      </c>
      <c r="F1188" s="7" cm="1">
        <f t="array" ref="F1188">IFERROR(INDEX(Stock_DataSet!$G$2:$G$6186, MATCH(1, (Stock_DataSet!$B$2:$B$6186=$A1188)*(Stock_DataSet!$A$2:$A$6186=F$1), 0)), "")</f>
        <v>2766.35009765625</v>
      </c>
    </row>
    <row r="1189" spans="1:6" x14ac:dyDescent="0.25">
      <c r="A1189" s="10">
        <v>45497</v>
      </c>
      <c r="B1189" s="7" cm="1">
        <f t="array" ref="B1189">IFERROR(INDEX(Stock_DataSet!$G$2:$G$6186, MATCH(1, (Stock_DataSet!$B$2:$B$6186=$A1189)*(Stock_DataSet!$A$2:$A$6186=B$1), 0)), "")</f>
        <v>2981.28149414062</v>
      </c>
      <c r="C1189" s="7" cm="1">
        <f t="array" ref="C1189">IFERROR(INDEX(Stock_DataSet!$G$2:$G$6186, MATCH(1, (Stock_DataSet!$B$2:$B$6186=$A1189)*(Stock_DataSet!$A$2:$A$6186=C$1), 0)), "")</f>
        <v>4306.25</v>
      </c>
      <c r="D1189" s="7" cm="1">
        <f t="array" ref="D1189">IFERROR(INDEX(Stock_DataSet!$G$2:$G$6186, MATCH(1, (Stock_DataSet!$B$2:$B$6186=$A1189)*(Stock_DataSet!$A$2:$A$6186=D$1), 0)), "")</f>
        <v>1604.05004882812</v>
      </c>
      <c r="E1189" s="7" cm="1">
        <f t="array" ref="E1189">IFERROR(INDEX(Stock_DataSet!$G$2:$G$6186, MATCH(1, (Stock_DataSet!$B$2:$B$6186=$A1189)*(Stock_DataSet!$A$2:$A$6186=E$1), 0)), "")</f>
        <v>1833.94995117187</v>
      </c>
      <c r="F1189" s="7" cm="1">
        <f t="array" ref="F1189">IFERROR(INDEX(Stock_DataSet!$G$2:$G$6186, MATCH(1, (Stock_DataSet!$B$2:$B$6186=$A1189)*(Stock_DataSet!$A$2:$A$6186=F$1), 0)), "")</f>
        <v>2717.05004882812</v>
      </c>
    </row>
    <row r="1190" spans="1:6" x14ac:dyDescent="0.25">
      <c r="A1190" s="10">
        <v>45498</v>
      </c>
      <c r="B1190" s="7" cm="1">
        <f t="array" ref="B1190">IFERROR(INDEX(Stock_DataSet!$G$2:$G$6186, MATCH(1, (Stock_DataSet!$B$2:$B$6186=$A1190)*(Stock_DataSet!$A$2:$A$6186=B$1), 0)), "")</f>
        <v>2974.70385742187</v>
      </c>
      <c r="C1190" s="7" cm="1">
        <f t="array" ref="C1190">IFERROR(INDEX(Stock_DataSet!$G$2:$G$6186, MATCH(1, (Stock_DataSet!$B$2:$B$6186=$A1190)*(Stock_DataSet!$A$2:$A$6186=C$1), 0)), "")</f>
        <v>4322.5</v>
      </c>
      <c r="D1190" s="7" cm="1">
        <f t="array" ref="D1190">IFERROR(INDEX(Stock_DataSet!$G$2:$G$6186, MATCH(1, (Stock_DataSet!$B$2:$B$6186=$A1190)*(Stock_DataSet!$A$2:$A$6186=D$1), 0)), "")</f>
        <v>1616.59997558593</v>
      </c>
      <c r="E1190" s="7" cm="1">
        <f t="array" ref="E1190">IFERROR(INDEX(Stock_DataSet!$G$2:$G$6186, MATCH(1, (Stock_DataSet!$B$2:$B$6186=$A1190)*(Stock_DataSet!$A$2:$A$6186=E$1), 0)), "")</f>
        <v>1824.84997558593</v>
      </c>
      <c r="F1190" s="7" cm="1">
        <f t="array" ref="F1190">IFERROR(INDEX(Stock_DataSet!$G$2:$G$6186, MATCH(1, (Stock_DataSet!$B$2:$B$6186=$A1190)*(Stock_DataSet!$A$2:$A$6186=F$1), 0)), "")</f>
        <v>2707.19995117187</v>
      </c>
    </row>
    <row r="1191" spans="1:6" x14ac:dyDescent="0.25">
      <c r="A1191" s="10">
        <v>45499</v>
      </c>
      <c r="B1191" s="7" cm="1">
        <f t="array" ref="B1191">IFERROR(INDEX(Stock_DataSet!$G$2:$G$6186, MATCH(1, (Stock_DataSet!$B$2:$B$6186=$A1191)*(Stock_DataSet!$A$2:$A$6186=B$1), 0)), "")</f>
        <v>3007.84155273437</v>
      </c>
      <c r="C1191" s="7" cm="1">
        <f t="array" ref="C1191">IFERROR(INDEX(Stock_DataSet!$G$2:$G$6186, MATCH(1, (Stock_DataSet!$B$2:$B$6186=$A1191)*(Stock_DataSet!$A$2:$A$6186=C$1), 0)), "")</f>
        <v>4387.85009765625</v>
      </c>
      <c r="D1191" s="7" cm="1">
        <f t="array" ref="D1191">IFERROR(INDEX(Stock_DataSet!$G$2:$G$6186, MATCH(1, (Stock_DataSet!$B$2:$B$6186=$A1191)*(Stock_DataSet!$A$2:$A$6186=D$1), 0)), "")</f>
        <v>1618.15002441406</v>
      </c>
      <c r="E1191" s="7" cm="1">
        <f t="array" ref="E1191">IFERROR(INDEX(Stock_DataSet!$G$2:$G$6186, MATCH(1, (Stock_DataSet!$B$2:$B$6186=$A1191)*(Stock_DataSet!$A$2:$A$6186=E$1), 0)), "")</f>
        <v>1878.90002441406</v>
      </c>
      <c r="F1191" s="7" cm="1">
        <f t="array" ref="F1191">IFERROR(INDEX(Stock_DataSet!$G$2:$G$6186, MATCH(1, (Stock_DataSet!$B$2:$B$6186=$A1191)*(Stock_DataSet!$A$2:$A$6186=F$1), 0)), "")</f>
        <v>2711.05004882812</v>
      </c>
    </row>
    <row r="1192" spans="1:6" x14ac:dyDescent="0.25">
      <c r="A1192" s="10">
        <v>45502</v>
      </c>
      <c r="B1192" s="7" cm="1">
        <f t="array" ref="B1192">IFERROR(INDEX(Stock_DataSet!$G$2:$G$6186, MATCH(1, (Stock_DataSet!$B$2:$B$6186=$A1192)*(Stock_DataSet!$A$2:$A$6186=B$1), 0)), "")</f>
        <v>3029.91650390625</v>
      </c>
      <c r="C1192" s="7" cm="1">
        <f t="array" ref="C1192">IFERROR(INDEX(Stock_DataSet!$G$2:$G$6186, MATCH(1, (Stock_DataSet!$B$2:$B$6186=$A1192)*(Stock_DataSet!$A$2:$A$6186=C$1), 0)), "")</f>
        <v>4381.10009765625</v>
      </c>
      <c r="D1192" s="7" cm="1">
        <f t="array" ref="D1192">IFERROR(INDEX(Stock_DataSet!$G$2:$G$6186, MATCH(1, (Stock_DataSet!$B$2:$B$6186=$A1192)*(Stock_DataSet!$A$2:$A$6186=D$1), 0)), "")</f>
        <v>1605.05004882812</v>
      </c>
      <c r="E1192" s="7" cm="1">
        <f t="array" ref="E1192">IFERROR(INDEX(Stock_DataSet!$G$2:$G$6186, MATCH(1, (Stock_DataSet!$B$2:$B$6186=$A1192)*(Stock_DataSet!$A$2:$A$6186=E$1), 0)), "")</f>
        <v>1871.09997558593</v>
      </c>
      <c r="F1192" s="7" cm="1">
        <f t="array" ref="F1192">IFERROR(INDEX(Stock_DataSet!$G$2:$G$6186, MATCH(1, (Stock_DataSet!$B$2:$B$6186=$A1192)*(Stock_DataSet!$A$2:$A$6186=F$1), 0)), "")</f>
        <v>2711.60009765625</v>
      </c>
    </row>
    <row r="1193" spans="1:6" x14ac:dyDescent="0.25">
      <c r="A1193" s="10">
        <v>45503</v>
      </c>
      <c r="B1193" s="7" cm="1">
        <f t="array" ref="B1193">IFERROR(INDEX(Stock_DataSet!$G$2:$G$6186, MATCH(1, (Stock_DataSet!$B$2:$B$6186=$A1193)*(Stock_DataSet!$A$2:$A$6186=B$1), 0)), "")</f>
        <v>3016.0634765625</v>
      </c>
      <c r="C1193" s="7" cm="1">
        <f t="array" ref="C1193">IFERROR(INDEX(Stock_DataSet!$G$2:$G$6186, MATCH(1, (Stock_DataSet!$B$2:$B$6186=$A1193)*(Stock_DataSet!$A$2:$A$6186=C$1), 0)), "")</f>
        <v>4365.35009765625</v>
      </c>
      <c r="D1193" s="7" cm="1">
        <f t="array" ref="D1193">IFERROR(INDEX(Stock_DataSet!$G$2:$G$6186, MATCH(1, (Stock_DataSet!$B$2:$B$6186=$A1193)*(Stock_DataSet!$A$2:$A$6186=D$1), 0)), "")</f>
        <v>1615.55004882812</v>
      </c>
      <c r="E1193" s="7" cm="1">
        <f t="array" ref="E1193">IFERROR(INDEX(Stock_DataSet!$G$2:$G$6186, MATCH(1, (Stock_DataSet!$B$2:$B$6186=$A1193)*(Stock_DataSet!$A$2:$A$6186=E$1), 0)), "")</f>
        <v>1877.15002441406</v>
      </c>
      <c r="F1193" s="7" cm="1">
        <f t="array" ref="F1193">IFERROR(INDEX(Stock_DataSet!$G$2:$G$6186, MATCH(1, (Stock_DataSet!$B$2:$B$6186=$A1193)*(Stock_DataSet!$A$2:$A$6186=F$1), 0)), "")</f>
        <v>2691.39990234375</v>
      </c>
    </row>
    <row r="1194" spans="1:6" x14ac:dyDescent="0.25">
      <c r="A1194" s="10">
        <v>45504</v>
      </c>
      <c r="B1194" s="7" cm="1">
        <f t="array" ref="B1194">IFERROR(INDEX(Stock_DataSet!$G$2:$G$6186, MATCH(1, (Stock_DataSet!$B$2:$B$6186=$A1194)*(Stock_DataSet!$A$2:$A$6186=B$1), 0)), "")</f>
        <v>3000.66577148437</v>
      </c>
      <c r="C1194" s="7" cm="1">
        <f t="array" ref="C1194">IFERROR(INDEX(Stock_DataSet!$G$2:$G$6186, MATCH(1, (Stock_DataSet!$B$2:$B$6186=$A1194)*(Stock_DataSet!$A$2:$A$6186=C$1), 0)), "")</f>
        <v>4385.35009765625</v>
      </c>
      <c r="D1194" s="7" cm="1">
        <f t="array" ref="D1194">IFERROR(INDEX(Stock_DataSet!$G$2:$G$6186, MATCH(1, (Stock_DataSet!$B$2:$B$6186=$A1194)*(Stock_DataSet!$A$2:$A$6186=D$1), 0)), "")</f>
        <v>1615.75</v>
      </c>
      <c r="E1194" s="7" cm="1">
        <f t="array" ref="E1194">IFERROR(INDEX(Stock_DataSet!$G$2:$G$6186, MATCH(1, (Stock_DataSet!$B$2:$B$6186=$A1194)*(Stock_DataSet!$A$2:$A$6186=E$1), 0)), "")</f>
        <v>1868.25</v>
      </c>
      <c r="F1194" s="7" cm="1">
        <f t="array" ref="F1194">IFERROR(INDEX(Stock_DataSet!$G$2:$G$6186, MATCH(1, (Stock_DataSet!$B$2:$B$6186=$A1194)*(Stock_DataSet!$A$2:$A$6186=F$1), 0)), "")</f>
        <v>2705.64990234375</v>
      </c>
    </row>
    <row r="1195" spans="1:6" x14ac:dyDescent="0.25">
      <c r="A1195" s="10">
        <v>45505</v>
      </c>
      <c r="B1195" s="7" cm="1">
        <f t="array" ref="B1195">IFERROR(INDEX(Stock_DataSet!$G$2:$G$6186, MATCH(1, (Stock_DataSet!$B$2:$B$6186=$A1195)*(Stock_DataSet!$A$2:$A$6186=B$1), 0)), "")</f>
        <v>3020.34912109375</v>
      </c>
      <c r="C1195" s="7" cm="1">
        <f t="array" ref="C1195">IFERROR(INDEX(Stock_DataSet!$G$2:$G$6186, MATCH(1, (Stock_DataSet!$B$2:$B$6186=$A1195)*(Stock_DataSet!$A$2:$A$6186=C$1), 0)), "")</f>
        <v>4397.10009765625</v>
      </c>
      <c r="D1195" s="7" cm="1">
        <f t="array" ref="D1195">IFERROR(INDEX(Stock_DataSet!$G$2:$G$6186, MATCH(1, (Stock_DataSet!$B$2:$B$6186=$A1195)*(Stock_DataSet!$A$2:$A$6186=D$1), 0)), "")</f>
        <v>1638.80004882812</v>
      </c>
      <c r="E1195" s="7" cm="1">
        <f t="array" ref="E1195">IFERROR(INDEX(Stock_DataSet!$G$2:$G$6186, MATCH(1, (Stock_DataSet!$B$2:$B$6186=$A1195)*(Stock_DataSet!$A$2:$A$6186=E$1), 0)), "")</f>
        <v>1852.59997558593</v>
      </c>
      <c r="F1195" s="7" cm="1">
        <f t="array" ref="F1195">IFERROR(INDEX(Stock_DataSet!$G$2:$G$6186, MATCH(1, (Stock_DataSet!$B$2:$B$6186=$A1195)*(Stock_DataSet!$A$2:$A$6186=F$1), 0)), "")</f>
        <v>2715.55004882812</v>
      </c>
    </row>
    <row r="1196" spans="1:6" x14ac:dyDescent="0.25">
      <c r="A1196" s="10">
        <v>45506</v>
      </c>
      <c r="B1196" s="7" cm="1">
        <f t="array" ref="B1196">IFERROR(INDEX(Stock_DataSet!$G$2:$G$6186, MATCH(1, (Stock_DataSet!$B$2:$B$6186=$A1196)*(Stock_DataSet!$A$2:$A$6186=B$1), 0)), "")</f>
        <v>2988.5068359375</v>
      </c>
      <c r="C1196" s="7" cm="1">
        <f t="array" ref="C1196">IFERROR(INDEX(Stock_DataSet!$G$2:$G$6186, MATCH(1, (Stock_DataSet!$B$2:$B$6186=$A1196)*(Stock_DataSet!$A$2:$A$6186=C$1), 0)), "")</f>
        <v>4283.0498046875</v>
      </c>
      <c r="D1196" s="7" cm="1">
        <f t="array" ref="D1196">IFERROR(INDEX(Stock_DataSet!$G$2:$G$6186, MATCH(1, (Stock_DataSet!$B$2:$B$6186=$A1196)*(Stock_DataSet!$A$2:$A$6186=D$1), 0)), "")</f>
        <v>1659.15002441406</v>
      </c>
      <c r="E1196" s="7" cm="1">
        <f t="array" ref="E1196">IFERROR(INDEX(Stock_DataSet!$G$2:$G$6186, MATCH(1, (Stock_DataSet!$B$2:$B$6186=$A1196)*(Stock_DataSet!$A$2:$A$6186=E$1), 0)), "")</f>
        <v>1821.19995117187</v>
      </c>
      <c r="F1196" s="7" cm="1">
        <f t="array" ref="F1196">IFERROR(INDEX(Stock_DataSet!$G$2:$G$6186, MATCH(1, (Stock_DataSet!$B$2:$B$6186=$A1196)*(Stock_DataSet!$A$2:$A$6186=F$1), 0)), "")</f>
        <v>2692.55004882812</v>
      </c>
    </row>
    <row r="1197" spans="1:6" x14ac:dyDescent="0.25">
      <c r="A1197" s="10">
        <v>45509</v>
      </c>
      <c r="B1197" s="7" cm="1">
        <f t="array" ref="B1197">IFERROR(INDEX(Stock_DataSet!$G$2:$G$6186, MATCH(1, (Stock_DataSet!$B$2:$B$6186=$A1197)*(Stock_DataSet!$A$2:$A$6186=B$1), 0)), "")</f>
        <v>2884.85864257812</v>
      </c>
      <c r="C1197" s="7" cm="1">
        <f t="array" ref="C1197">IFERROR(INDEX(Stock_DataSet!$G$2:$G$6186, MATCH(1, (Stock_DataSet!$B$2:$B$6186=$A1197)*(Stock_DataSet!$A$2:$A$6186=C$1), 0)), "")</f>
        <v>4155.0498046875</v>
      </c>
      <c r="D1197" s="7" cm="1">
        <f t="array" ref="D1197">IFERROR(INDEX(Stock_DataSet!$G$2:$G$6186, MATCH(1, (Stock_DataSet!$B$2:$B$6186=$A1197)*(Stock_DataSet!$A$2:$A$6186=D$1), 0)), "")</f>
        <v>1615.75</v>
      </c>
      <c r="E1197" s="7" cm="1">
        <f t="array" ref="E1197">IFERROR(INDEX(Stock_DataSet!$G$2:$G$6186, MATCH(1, (Stock_DataSet!$B$2:$B$6186=$A1197)*(Stock_DataSet!$A$2:$A$6186=E$1), 0)), "")</f>
        <v>1751.90002441406</v>
      </c>
      <c r="F1197" s="7" cm="1">
        <f t="array" ref="F1197">IFERROR(INDEX(Stock_DataSet!$G$2:$G$6186, MATCH(1, (Stock_DataSet!$B$2:$B$6186=$A1197)*(Stock_DataSet!$A$2:$A$6186=F$1), 0)), "")</f>
        <v>2715.89990234375</v>
      </c>
    </row>
    <row r="1198" spans="1:6" x14ac:dyDescent="0.25">
      <c r="A1198" s="10">
        <v>45510</v>
      </c>
      <c r="B1198" s="7" cm="1">
        <f t="array" ref="B1198">IFERROR(INDEX(Stock_DataSet!$G$2:$G$6186, MATCH(1, (Stock_DataSet!$B$2:$B$6186=$A1198)*(Stock_DataSet!$A$2:$A$6186=B$1), 0)), "")</f>
        <v>2902.25</v>
      </c>
      <c r="C1198" s="7" cm="1">
        <f t="array" ref="C1198">IFERROR(INDEX(Stock_DataSet!$G$2:$G$6186, MATCH(1, (Stock_DataSet!$B$2:$B$6186=$A1198)*(Stock_DataSet!$A$2:$A$6186=C$1), 0)), "")</f>
        <v>4171.2001953125</v>
      </c>
      <c r="D1198" s="7" cm="1">
        <f t="array" ref="D1198">IFERROR(INDEX(Stock_DataSet!$G$2:$G$6186, MATCH(1, (Stock_DataSet!$B$2:$B$6186=$A1198)*(Stock_DataSet!$A$2:$A$6186=D$1), 0)), "")</f>
        <v>1601.19995117187</v>
      </c>
      <c r="E1198" s="7" cm="1">
        <f t="array" ref="E1198">IFERROR(INDEX(Stock_DataSet!$G$2:$G$6186, MATCH(1, (Stock_DataSet!$B$2:$B$6186=$A1198)*(Stock_DataSet!$A$2:$A$6186=E$1), 0)), "")</f>
        <v>1751.09997558593</v>
      </c>
      <c r="F1198" s="7" cm="1">
        <f t="array" ref="F1198">IFERROR(INDEX(Stock_DataSet!$G$2:$G$6186, MATCH(1, (Stock_DataSet!$B$2:$B$6186=$A1198)*(Stock_DataSet!$A$2:$A$6186=F$1), 0)), "")</f>
        <v>2750.05004882812</v>
      </c>
    </row>
    <row r="1199" spans="1:6" x14ac:dyDescent="0.25">
      <c r="A1199" s="10">
        <v>45511</v>
      </c>
      <c r="B1199" s="7" cm="1">
        <f t="array" ref="B1199">IFERROR(INDEX(Stock_DataSet!$G$2:$G$6186, MATCH(1, (Stock_DataSet!$B$2:$B$6186=$A1199)*(Stock_DataSet!$A$2:$A$6186=B$1), 0)), "")</f>
        <v>2919.740234375</v>
      </c>
      <c r="C1199" s="7" cm="1">
        <f t="array" ref="C1199">IFERROR(INDEX(Stock_DataSet!$G$2:$G$6186, MATCH(1, (Stock_DataSet!$B$2:$B$6186=$A1199)*(Stock_DataSet!$A$2:$A$6186=C$1), 0)), "")</f>
        <v>4200.4501953125</v>
      </c>
      <c r="D1199" s="7" cm="1">
        <f t="array" ref="D1199">IFERROR(INDEX(Stock_DataSet!$G$2:$G$6186, MATCH(1, (Stock_DataSet!$B$2:$B$6186=$A1199)*(Stock_DataSet!$A$2:$A$6186=D$1), 0)), "")</f>
        <v>1623.5</v>
      </c>
      <c r="E1199" s="7" cm="1">
        <f t="array" ref="E1199">IFERROR(INDEX(Stock_DataSet!$G$2:$G$6186, MATCH(1, (Stock_DataSet!$B$2:$B$6186=$A1199)*(Stock_DataSet!$A$2:$A$6186=E$1), 0)), "")</f>
        <v>1791.65002441406</v>
      </c>
      <c r="F1199" s="7" cm="1">
        <f t="array" ref="F1199">IFERROR(INDEX(Stock_DataSet!$G$2:$G$6186, MATCH(1, (Stock_DataSet!$B$2:$B$6186=$A1199)*(Stock_DataSet!$A$2:$A$6186=F$1), 0)), "")</f>
        <v>2744.05004882812</v>
      </c>
    </row>
    <row r="1200" spans="1:6" x14ac:dyDescent="0.25">
      <c r="A1200" s="10">
        <v>45512</v>
      </c>
      <c r="B1200" s="7" cm="1">
        <f t="array" ref="B1200">IFERROR(INDEX(Stock_DataSet!$G$2:$G$6186, MATCH(1, (Stock_DataSet!$B$2:$B$6186=$A1200)*(Stock_DataSet!$A$2:$A$6186=B$1), 0)), "")</f>
        <v>2888.44677734375</v>
      </c>
      <c r="C1200" s="7" cm="1">
        <f t="array" ref="C1200">IFERROR(INDEX(Stock_DataSet!$G$2:$G$6186, MATCH(1, (Stock_DataSet!$B$2:$B$6186=$A1200)*(Stock_DataSet!$A$2:$A$6186=C$1), 0)), "")</f>
        <v>4172.5498046875</v>
      </c>
      <c r="D1200" s="7" cm="1">
        <f t="array" ref="D1200">IFERROR(INDEX(Stock_DataSet!$G$2:$G$6186, MATCH(1, (Stock_DataSet!$B$2:$B$6186=$A1200)*(Stock_DataSet!$A$2:$A$6186=D$1), 0)), "")</f>
        <v>1642.69995117187</v>
      </c>
      <c r="E1200" s="7" cm="1">
        <f t="array" ref="E1200">IFERROR(INDEX(Stock_DataSet!$G$2:$G$6186, MATCH(1, (Stock_DataSet!$B$2:$B$6186=$A1200)*(Stock_DataSet!$A$2:$A$6186=E$1), 0)), "")</f>
        <v>1743.15002441406</v>
      </c>
      <c r="F1200" s="7" cm="1">
        <f t="array" ref="F1200">IFERROR(INDEX(Stock_DataSet!$G$2:$G$6186, MATCH(1, (Stock_DataSet!$B$2:$B$6186=$A1200)*(Stock_DataSet!$A$2:$A$6186=F$1), 0)), "")</f>
        <v>2733.19995117187</v>
      </c>
    </row>
    <row r="1201" spans="1:6" x14ac:dyDescent="0.25">
      <c r="A1201" s="10">
        <v>45513</v>
      </c>
      <c r="B1201" s="7" cm="1">
        <f t="array" ref="B1201">IFERROR(INDEX(Stock_DataSet!$G$2:$G$6186, MATCH(1, (Stock_DataSet!$B$2:$B$6186=$A1201)*(Stock_DataSet!$A$2:$A$6186=B$1), 0)), "")</f>
        <v>2938.62646484375</v>
      </c>
      <c r="C1201" s="7" cm="1">
        <f t="array" ref="C1201">IFERROR(INDEX(Stock_DataSet!$G$2:$G$6186, MATCH(1, (Stock_DataSet!$B$2:$B$6186=$A1201)*(Stock_DataSet!$A$2:$A$6186=C$1), 0)), "")</f>
        <v>4228.75</v>
      </c>
      <c r="D1201" s="7" cm="1">
        <f t="array" ref="D1201">IFERROR(INDEX(Stock_DataSet!$G$2:$G$6186, MATCH(1, (Stock_DataSet!$B$2:$B$6186=$A1201)*(Stock_DataSet!$A$2:$A$6186=D$1), 0)), "")</f>
        <v>1650.19995117187</v>
      </c>
      <c r="E1201" s="7" cm="1">
        <f t="array" ref="E1201">IFERROR(INDEX(Stock_DataSet!$G$2:$G$6186, MATCH(1, (Stock_DataSet!$B$2:$B$6186=$A1201)*(Stock_DataSet!$A$2:$A$6186=E$1), 0)), "")</f>
        <v>1770.75</v>
      </c>
      <c r="F1201" s="7" cm="1">
        <f t="array" ref="F1201">IFERROR(INDEX(Stock_DataSet!$G$2:$G$6186, MATCH(1, (Stock_DataSet!$B$2:$B$6186=$A1201)*(Stock_DataSet!$A$2:$A$6186=F$1), 0)), "")</f>
        <v>2747.19995117187</v>
      </c>
    </row>
    <row r="1202" spans="1:6" x14ac:dyDescent="0.25">
      <c r="A1202" s="10">
        <v>45516</v>
      </c>
      <c r="B1202" s="7" cm="1">
        <f t="array" ref="B1202">IFERROR(INDEX(Stock_DataSet!$G$2:$G$6186, MATCH(1, (Stock_DataSet!$B$2:$B$6186=$A1202)*(Stock_DataSet!$A$2:$A$6186=B$1), 0)), "")</f>
        <v>2911.36889648437</v>
      </c>
      <c r="C1202" s="7" cm="1">
        <f t="array" ref="C1202">IFERROR(INDEX(Stock_DataSet!$G$2:$G$6186, MATCH(1, (Stock_DataSet!$B$2:$B$6186=$A1202)*(Stock_DataSet!$A$2:$A$6186=C$1), 0)), "")</f>
        <v>4195.64990234375</v>
      </c>
      <c r="D1202" s="7" cm="1">
        <f t="array" ref="D1202">IFERROR(INDEX(Stock_DataSet!$G$2:$G$6186, MATCH(1, (Stock_DataSet!$B$2:$B$6186=$A1202)*(Stock_DataSet!$A$2:$A$6186=D$1), 0)), "")</f>
        <v>1660.09997558593</v>
      </c>
      <c r="E1202" s="7" cm="1">
        <f t="array" ref="E1202">IFERROR(INDEX(Stock_DataSet!$G$2:$G$6186, MATCH(1, (Stock_DataSet!$B$2:$B$6186=$A1202)*(Stock_DataSet!$A$2:$A$6186=E$1), 0)), "")</f>
        <v>1797.40002441406</v>
      </c>
      <c r="F1202" s="7" cm="1">
        <f t="array" ref="F1202">IFERROR(INDEX(Stock_DataSet!$G$2:$G$6186, MATCH(1, (Stock_DataSet!$B$2:$B$6186=$A1202)*(Stock_DataSet!$A$2:$A$6186=F$1), 0)), "")</f>
        <v>2748.69995117187</v>
      </c>
    </row>
    <row r="1203" spans="1:6" x14ac:dyDescent="0.25">
      <c r="A1203" s="10">
        <v>45517</v>
      </c>
      <c r="B1203" s="7" cm="1">
        <f t="array" ref="B1203">IFERROR(INDEX(Stock_DataSet!$G$2:$G$6186, MATCH(1, (Stock_DataSet!$B$2:$B$6186=$A1203)*(Stock_DataSet!$A$2:$A$6186=B$1), 0)), "")</f>
        <v>2917.3486328125</v>
      </c>
      <c r="C1203" s="7" cm="1">
        <f t="array" ref="C1203">IFERROR(INDEX(Stock_DataSet!$G$2:$G$6186, MATCH(1, (Stock_DataSet!$B$2:$B$6186=$A1203)*(Stock_DataSet!$A$2:$A$6186=C$1), 0)), "")</f>
        <v>4196.9501953125</v>
      </c>
      <c r="D1203" s="7" cm="1">
        <f t="array" ref="D1203">IFERROR(INDEX(Stock_DataSet!$G$2:$G$6186, MATCH(1, (Stock_DataSet!$B$2:$B$6186=$A1203)*(Stock_DataSet!$A$2:$A$6186=D$1), 0)), "")</f>
        <v>1603.19995117187</v>
      </c>
      <c r="E1203" s="7" cm="1">
        <f t="array" ref="E1203">IFERROR(INDEX(Stock_DataSet!$G$2:$G$6186, MATCH(1, (Stock_DataSet!$B$2:$B$6186=$A1203)*(Stock_DataSet!$A$2:$A$6186=E$1), 0)), "")</f>
        <v>1797.44995117187</v>
      </c>
      <c r="F1203" s="7" cm="1">
        <f t="array" ref="F1203">IFERROR(INDEX(Stock_DataSet!$G$2:$G$6186, MATCH(1, (Stock_DataSet!$B$2:$B$6186=$A1203)*(Stock_DataSet!$A$2:$A$6186=F$1), 0)), "")</f>
        <v>2741.39990234375</v>
      </c>
    </row>
    <row r="1204" spans="1:6" x14ac:dyDescent="0.25">
      <c r="A1204" s="10">
        <v>45518</v>
      </c>
      <c r="B1204" s="7" cm="1">
        <f t="array" ref="B1204">IFERROR(INDEX(Stock_DataSet!$G$2:$G$6186, MATCH(1, (Stock_DataSet!$B$2:$B$6186=$A1204)*(Stock_DataSet!$A$2:$A$6186=B$1), 0)), "")</f>
        <v>2913.810546875</v>
      </c>
      <c r="C1204" s="7" cm="1">
        <f t="array" ref="C1204">IFERROR(INDEX(Stock_DataSet!$G$2:$G$6186, MATCH(1, (Stock_DataSet!$B$2:$B$6186=$A1204)*(Stock_DataSet!$A$2:$A$6186=C$1), 0)), "")</f>
        <v>4295.25</v>
      </c>
      <c r="D1204" s="7" cm="1">
        <f t="array" ref="D1204">IFERROR(INDEX(Stock_DataSet!$G$2:$G$6186, MATCH(1, (Stock_DataSet!$B$2:$B$6186=$A1204)*(Stock_DataSet!$A$2:$A$6186=D$1), 0)), "")</f>
        <v>1607.80004882812</v>
      </c>
      <c r="E1204" s="7" cm="1">
        <f t="array" ref="E1204">IFERROR(INDEX(Stock_DataSet!$G$2:$G$6186, MATCH(1, (Stock_DataSet!$B$2:$B$6186=$A1204)*(Stock_DataSet!$A$2:$A$6186=E$1), 0)), "")</f>
        <v>1823.25</v>
      </c>
      <c r="F1204" s="7" cm="1">
        <f t="array" ref="F1204">IFERROR(INDEX(Stock_DataSet!$G$2:$G$6186, MATCH(1, (Stock_DataSet!$B$2:$B$6186=$A1204)*(Stock_DataSet!$A$2:$A$6186=F$1), 0)), "")</f>
        <v>2722.05004882812</v>
      </c>
    </row>
    <row r="1205" spans="1:6" x14ac:dyDescent="0.25">
      <c r="A1205" s="10">
        <v>45520</v>
      </c>
      <c r="B1205" s="7" cm="1">
        <f t="array" ref="B1205">IFERROR(INDEX(Stock_DataSet!$G$2:$G$6186, MATCH(1, (Stock_DataSet!$B$2:$B$6186=$A1205)*(Stock_DataSet!$A$2:$A$6186=B$1), 0)), "")</f>
        <v>2946.39990234375</v>
      </c>
      <c r="C1205" s="7" cm="1">
        <f t="array" ref="C1205">IFERROR(INDEX(Stock_DataSet!$G$2:$G$6186, MATCH(1, (Stock_DataSet!$B$2:$B$6186=$A1205)*(Stock_DataSet!$A$2:$A$6186=C$1), 0)), "")</f>
        <v>4416.0498046875</v>
      </c>
      <c r="D1205" s="7" cm="1">
        <f t="array" ref="D1205">IFERROR(INDEX(Stock_DataSet!$G$2:$G$6186, MATCH(1, (Stock_DataSet!$B$2:$B$6186=$A1205)*(Stock_DataSet!$A$2:$A$6186=D$1), 0)), "")</f>
        <v>1632.09997558593</v>
      </c>
      <c r="E1205" s="7" cm="1">
        <f t="array" ref="E1205">IFERROR(INDEX(Stock_DataSet!$G$2:$G$6186, MATCH(1, (Stock_DataSet!$B$2:$B$6186=$A1205)*(Stock_DataSet!$A$2:$A$6186=E$1), 0)), "")</f>
        <v>1858.94995117187</v>
      </c>
      <c r="F1205" s="7" cm="1">
        <f t="array" ref="F1205">IFERROR(INDEX(Stock_DataSet!$G$2:$G$6186, MATCH(1, (Stock_DataSet!$B$2:$B$6186=$A1205)*(Stock_DataSet!$A$2:$A$6186=F$1), 0)), "")</f>
        <v>2748.25</v>
      </c>
    </row>
    <row r="1206" spans="1:6" x14ac:dyDescent="0.25">
      <c r="A1206" s="10">
        <v>45523</v>
      </c>
      <c r="B1206" s="7" cm="1">
        <f t="array" ref="B1206">IFERROR(INDEX(Stock_DataSet!$G$2:$G$6186, MATCH(1, (Stock_DataSet!$B$2:$B$6186=$A1206)*(Stock_DataSet!$A$2:$A$6186=B$1), 0)), "")</f>
        <v>2976.80004882812</v>
      </c>
      <c r="C1206" s="7" cm="1">
        <f t="array" ref="C1206">IFERROR(INDEX(Stock_DataSet!$G$2:$G$6186, MATCH(1, (Stock_DataSet!$B$2:$B$6186=$A1206)*(Stock_DataSet!$A$2:$A$6186=C$1), 0)), "")</f>
        <v>4490</v>
      </c>
      <c r="D1206" s="7" cm="1">
        <f t="array" ref="D1206">IFERROR(INDEX(Stock_DataSet!$G$2:$G$6186, MATCH(1, (Stock_DataSet!$B$2:$B$6186=$A1206)*(Stock_DataSet!$A$2:$A$6186=D$1), 0)), "")</f>
        <v>1631.55004882812</v>
      </c>
      <c r="E1206" s="7" cm="1">
        <f t="array" ref="E1206">IFERROR(INDEX(Stock_DataSet!$G$2:$G$6186, MATCH(1, (Stock_DataSet!$B$2:$B$6186=$A1206)*(Stock_DataSet!$A$2:$A$6186=E$1), 0)), "")</f>
        <v>1864.80004882812</v>
      </c>
      <c r="F1206" s="7" cm="1">
        <f t="array" ref="F1206">IFERROR(INDEX(Stock_DataSet!$G$2:$G$6186, MATCH(1, (Stock_DataSet!$B$2:$B$6186=$A1206)*(Stock_DataSet!$A$2:$A$6186=F$1), 0)), "")</f>
        <v>2742.55004882812</v>
      </c>
    </row>
    <row r="1207" spans="1:6" x14ac:dyDescent="0.25">
      <c r="A1207" s="10">
        <v>45524</v>
      </c>
      <c r="B1207" s="7" cm="1">
        <f t="array" ref="B1207">IFERROR(INDEX(Stock_DataSet!$G$2:$G$6186, MATCH(1, (Stock_DataSet!$B$2:$B$6186=$A1207)*(Stock_DataSet!$A$2:$A$6186=B$1), 0)), "")</f>
        <v>2991.89990234375</v>
      </c>
      <c r="C1207" s="7" cm="1">
        <f t="array" ref="C1207">IFERROR(INDEX(Stock_DataSet!$G$2:$G$6186, MATCH(1, (Stock_DataSet!$B$2:$B$6186=$A1207)*(Stock_DataSet!$A$2:$A$6186=C$1), 0)), "")</f>
        <v>4523.2998046875</v>
      </c>
      <c r="D1207" s="7" cm="1">
        <f t="array" ref="D1207">IFERROR(INDEX(Stock_DataSet!$G$2:$G$6186, MATCH(1, (Stock_DataSet!$B$2:$B$6186=$A1207)*(Stock_DataSet!$A$2:$A$6186=D$1), 0)), "")</f>
        <v>1637.69995117187</v>
      </c>
      <c r="E1207" s="7" cm="1">
        <f t="array" ref="E1207">IFERROR(INDEX(Stock_DataSet!$G$2:$G$6186, MATCH(1, (Stock_DataSet!$B$2:$B$6186=$A1207)*(Stock_DataSet!$A$2:$A$6186=E$1), 0)), "")</f>
        <v>1872.19995117187</v>
      </c>
      <c r="F1207" s="7" cm="1">
        <f t="array" ref="F1207">IFERROR(INDEX(Stock_DataSet!$G$2:$G$6186, MATCH(1, (Stock_DataSet!$B$2:$B$6186=$A1207)*(Stock_DataSet!$A$2:$A$6186=F$1), 0)), "")</f>
        <v>2751.05004882812</v>
      </c>
    </row>
    <row r="1208" spans="1:6" x14ac:dyDescent="0.25">
      <c r="A1208" s="10">
        <v>45525</v>
      </c>
      <c r="B1208" s="7" cm="1">
        <f t="array" ref="B1208">IFERROR(INDEX(Stock_DataSet!$G$2:$G$6186, MATCH(1, (Stock_DataSet!$B$2:$B$6186=$A1208)*(Stock_DataSet!$A$2:$A$6186=B$1), 0)), "")</f>
        <v>2997.35009765625</v>
      </c>
      <c r="C1208" s="7" cm="1">
        <f t="array" ref="C1208">IFERROR(INDEX(Stock_DataSet!$G$2:$G$6186, MATCH(1, (Stock_DataSet!$B$2:$B$6186=$A1208)*(Stock_DataSet!$A$2:$A$6186=C$1), 0)), "")</f>
        <v>4551.5</v>
      </c>
      <c r="D1208" s="7" cm="1">
        <f t="array" ref="D1208">IFERROR(INDEX(Stock_DataSet!$G$2:$G$6186, MATCH(1, (Stock_DataSet!$B$2:$B$6186=$A1208)*(Stock_DataSet!$A$2:$A$6186=D$1), 0)), "")</f>
        <v>1625.80004882812</v>
      </c>
      <c r="E1208" s="7" cm="1">
        <f t="array" ref="E1208">IFERROR(INDEX(Stock_DataSet!$G$2:$G$6186, MATCH(1, (Stock_DataSet!$B$2:$B$6186=$A1208)*(Stock_DataSet!$A$2:$A$6186=E$1), 0)), "")</f>
        <v>1872.69995117187</v>
      </c>
      <c r="F1208" s="7" cm="1">
        <f t="array" ref="F1208">IFERROR(INDEX(Stock_DataSet!$G$2:$G$6186, MATCH(1, (Stock_DataSet!$B$2:$B$6186=$A1208)*(Stock_DataSet!$A$2:$A$6186=F$1), 0)), "")</f>
        <v>2791.19995117187</v>
      </c>
    </row>
    <row r="1209" spans="1:6" x14ac:dyDescent="0.25">
      <c r="A1209" s="10">
        <v>45526</v>
      </c>
      <c r="B1209" s="7" cm="1">
        <f t="array" ref="B1209">IFERROR(INDEX(Stock_DataSet!$G$2:$G$6186, MATCH(1, (Stock_DataSet!$B$2:$B$6186=$A1209)*(Stock_DataSet!$A$2:$A$6186=B$1), 0)), "")</f>
        <v>2996.25</v>
      </c>
      <c r="C1209" s="7" cm="1">
        <f t="array" ref="C1209">IFERROR(INDEX(Stock_DataSet!$G$2:$G$6186, MATCH(1, (Stock_DataSet!$B$2:$B$6186=$A1209)*(Stock_DataSet!$A$2:$A$6186=C$1), 0)), "")</f>
        <v>4502</v>
      </c>
      <c r="D1209" s="7" cm="1">
        <f t="array" ref="D1209">IFERROR(INDEX(Stock_DataSet!$G$2:$G$6186, MATCH(1, (Stock_DataSet!$B$2:$B$6186=$A1209)*(Stock_DataSet!$A$2:$A$6186=D$1), 0)), "")</f>
        <v>1631.30004882812</v>
      </c>
      <c r="E1209" s="7" cm="1">
        <f t="array" ref="E1209">IFERROR(INDEX(Stock_DataSet!$G$2:$G$6186, MATCH(1, (Stock_DataSet!$B$2:$B$6186=$A1209)*(Stock_DataSet!$A$2:$A$6186=E$1), 0)), "")</f>
        <v>1880.25</v>
      </c>
      <c r="F1209" s="7" cm="1">
        <f t="array" ref="F1209">IFERROR(INDEX(Stock_DataSet!$G$2:$G$6186, MATCH(1, (Stock_DataSet!$B$2:$B$6186=$A1209)*(Stock_DataSet!$A$2:$A$6186=F$1), 0)), "")</f>
        <v>2792.80004882812</v>
      </c>
    </row>
    <row r="1210" spans="1:6" x14ac:dyDescent="0.25">
      <c r="A1210" s="10">
        <v>45527</v>
      </c>
      <c r="B1210" s="7" cm="1">
        <f t="array" ref="B1210">IFERROR(INDEX(Stock_DataSet!$G$2:$G$6186, MATCH(1, (Stock_DataSet!$B$2:$B$6186=$A1210)*(Stock_DataSet!$A$2:$A$6186=B$1), 0)), "")</f>
        <v>2999.94995117187</v>
      </c>
      <c r="C1210" s="7" cm="1">
        <f t="array" ref="C1210">IFERROR(INDEX(Stock_DataSet!$G$2:$G$6186, MATCH(1, (Stock_DataSet!$B$2:$B$6186=$A1210)*(Stock_DataSet!$A$2:$A$6186=C$1), 0)), "")</f>
        <v>4463.89990234375</v>
      </c>
      <c r="D1210" s="7" cm="1">
        <f t="array" ref="D1210">IFERROR(INDEX(Stock_DataSet!$G$2:$G$6186, MATCH(1, (Stock_DataSet!$B$2:$B$6186=$A1210)*(Stock_DataSet!$A$2:$A$6186=D$1), 0)), "")</f>
        <v>1625.05004882812</v>
      </c>
      <c r="E1210" s="7" cm="1">
        <f t="array" ref="E1210">IFERROR(INDEX(Stock_DataSet!$G$2:$G$6186, MATCH(1, (Stock_DataSet!$B$2:$B$6186=$A1210)*(Stock_DataSet!$A$2:$A$6186=E$1), 0)), "")</f>
        <v>1862.09997558593</v>
      </c>
      <c r="F1210" s="7" cm="1">
        <f t="array" ref="F1210">IFERROR(INDEX(Stock_DataSet!$G$2:$G$6186, MATCH(1, (Stock_DataSet!$B$2:$B$6186=$A1210)*(Stock_DataSet!$A$2:$A$6186=F$1), 0)), "")</f>
        <v>2815.60009765625</v>
      </c>
    </row>
    <row r="1211" spans="1:6" x14ac:dyDescent="0.25">
      <c r="A1211" s="10">
        <v>45530</v>
      </c>
      <c r="B1211" s="7" cm="1">
        <f t="array" ref="B1211">IFERROR(INDEX(Stock_DataSet!$G$2:$G$6186, MATCH(1, (Stock_DataSet!$B$2:$B$6186=$A1211)*(Stock_DataSet!$A$2:$A$6186=B$1), 0)), "")</f>
        <v>3025.19995117187</v>
      </c>
      <c r="C1211" s="7" cm="1">
        <f t="array" ref="C1211">IFERROR(INDEX(Stock_DataSet!$G$2:$G$6186, MATCH(1, (Stock_DataSet!$B$2:$B$6186=$A1211)*(Stock_DataSet!$A$2:$A$6186=C$1), 0)), "")</f>
        <v>4502.4501953125</v>
      </c>
      <c r="D1211" s="7" cm="1">
        <f t="array" ref="D1211">IFERROR(INDEX(Stock_DataSet!$G$2:$G$6186, MATCH(1, (Stock_DataSet!$B$2:$B$6186=$A1211)*(Stock_DataSet!$A$2:$A$6186=D$1), 0)), "")</f>
        <v>1639.94995117187</v>
      </c>
      <c r="E1211" s="7" cm="1">
        <f t="array" ref="E1211">IFERROR(INDEX(Stock_DataSet!$G$2:$G$6186, MATCH(1, (Stock_DataSet!$B$2:$B$6186=$A1211)*(Stock_DataSet!$A$2:$A$6186=E$1), 0)), "")</f>
        <v>1876.15002441406</v>
      </c>
      <c r="F1211" s="7" cm="1">
        <f t="array" ref="F1211">IFERROR(INDEX(Stock_DataSet!$G$2:$G$6186, MATCH(1, (Stock_DataSet!$B$2:$B$6186=$A1211)*(Stock_DataSet!$A$2:$A$6186=F$1), 0)), "")</f>
        <v>2821.14990234375</v>
      </c>
    </row>
    <row r="1212" spans="1:6" x14ac:dyDescent="0.25">
      <c r="A1212" s="10">
        <v>45531</v>
      </c>
      <c r="B1212" s="7" cm="1">
        <f t="array" ref="B1212">IFERROR(INDEX(Stock_DataSet!$G$2:$G$6186, MATCH(1, (Stock_DataSet!$B$2:$B$6186=$A1212)*(Stock_DataSet!$A$2:$A$6186=B$1), 0)), "")</f>
        <v>3000.89990234375</v>
      </c>
      <c r="C1212" s="7" cm="1">
        <f t="array" ref="C1212">IFERROR(INDEX(Stock_DataSet!$G$2:$G$6186, MATCH(1, (Stock_DataSet!$B$2:$B$6186=$A1212)*(Stock_DataSet!$A$2:$A$6186=C$1), 0)), "")</f>
        <v>4497.14990234375</v>
      </c>
      <c r="D1212" s="7" cm="1">
        <f t="array" ref="D1212">IFERROR(INDEX(Stock_DataSet!$G$2:$G$6186, MATCH(1, (Stock_DataSet!$B$2:$B$6186=$A1212)*(Stock_DataSet!$A$2:$A$6186=D$1), 0)), "")</f>
        <v>1637.75</v>
      </c>
      <c r="E1212" s="7" cm="1">
        <f t="array" ref="E1212">IFERROR(INDEX(Stock_DataSet!$G$2:$G$6186, MATCH(1, (Stock_DataSet!$B$2:$B$6186=$A1212)*(Stock_DataSet!$A$2:$A$6186=E$1), 0)), "")</f>
        <v>1900.09997558593</v>
      </c>
      <c r="F1212" s="7" cm="1">
        <f t="array" ref="F1212">IFERROR(INDEX(Stock_DataSet!$G$2:$G$6186, MATCH(1, (Stock_DataSet!$B$2:$B$6186=$A1212)*(Stock_DataSet!$A$2:$A$6186=F$1), 0)), "")</f>
        <v>2766.89990234375</v>
      </c>
    </row>
    <row r="1213" spans="1:6" x14ac:dyDescent="0.25">
      <c r="A1213" s="10">
        <v>45532</v>
      </c>
      <c r="B1213" s="7" cm="1">
        <f t="array" ref="B1213">IFERROR(INDEX(Stock_DataSet!$G$2:$G$6186, MATCH(1, (Stock_DataSet!$B$2:$B$6186=$A1213)*(Stock_DataSet!$A$2:$A$6186=B$1), 0)), "")</f>
        <v>2996.60009765625</v>
      </c>
      <c r="C1213" s="7" cm="1">
        <f t="array" ref="C1213">IFERROR(INDEX(Stock_DataSet!$G$2:$G$6186, MATCH(1, (Stock_DataSet!$B$2:$B$6186=$A1213)*(Stock_DataSet!$A$2:$A$6186=C$1), 0)), "")</f>
        <v>4506.0498046875</v>
      </c>
      <c r="D1213" s="7" cm="1">
        <f t="array" ref="D1213">IFERROR(INDEX(Stock_DataSet!$G$2:$G$6186, MATCH(1, (Stock_DataSet!$B$2:$B$6186=$A1213)*(Stock_DataSet!$A$2:$A$6186=D$1), 0)), "")</f>
        <v>1637.09997558593</v>
      </c>
      <c r="E1213" s="7" cm="1">
        <f t="array" ref="E1213">IFERROR(INDEX(Stock_DataSet!$G$2:$G$6186, MATCH(1, (Stock_DataSet!$B$2:$B$6186=$A1213)*(Stock_DataSet!$A$2:$A$6186=E$1), 0)), "")</f>
        <v>1939.09997558593</v>
      </c>
      <c r="F1213" s="7" cm="1">
        <f t="array" ref="F1213">IFERROR(INDEX(Stock_DataSet!$G$2:$G$6186, MATCH(1, (Stock_DataSet!$B$2:$B$6186=$A1213)*(Stock_DataSet!$A$2:$A$6186=F$1), 0)), "")</f>
        <v>2764.35009765625</v>
      </c>
    </row>
    <row r="1214" spans="1:6" x14ac:dyDescent="0.25">
      <c r="A1214" s="10">
        <v>45533</v>
      </c>
      <c r="B1214" s="7" cm="1">
        <f t="array" ref="B1214">IFERROR(INDEX(Stock_DataSet!$G$2:$G$6186, MATCH(1, (Stock_DataSet!$B$2:$B$6186=$A1214)*(Stock_DataSet!$A$2:$A$6186=B$1), 0)), "")</f>
        <v>3041.85009765625</v>
      </c>
      <c r="C1214" s="7" cm="1">
        <f t="array" ref="C1214">IFERROR(INDEX(Stock_DataSet!$G$2:$G$6186, MATCH(1, (Stock_DataSet!$B$2:$B$6186=$A1214)*(Stock_DataSet!$A$2:$A$6186=C$1), 0)), "")</f>
        <v>4511.7998046875</v>
      </c>
      <c r="D1214" s="7" cm="1">
        <f t="array" ref="D1214">IFERROR(INDEX(Stock_DataSet!$G$2:$G$6186, MATCH(1, (Stock_DataSet!$B$2:$B$6186=$A1214)*(Stock_DataSet!$A$2:$A$6186=D$1), 0)), "")</f>
        <v>1638.55004882812</v>
      </c>
      <c r="E1214" s="7" cm="1">
        <f t="array" ref="E1214">IFERROR(INDEX(Stock_DataSet!$G$2:$G$6186, MATCH(1, (Stock_DataSet!$B$2:$B$6186=$A1214)*(Stock_DataSet!$A$2:$A$6186=E$1), 0)), "")</f>
        <v>1933.34997558593</v>
      </c>
      <c r="F1214" s="7" cm="1">
        <f t="array" ref="F1214">IFERROR(INDEX(Stock_DataSet!$G$2:$G$6186, MATCH(1, (Stock_DataSet!$B$2:$B$6186=$A1214)*(Stock_DataSet!$A$2:$A$6186=F$1), 0)), "")</f>
        <v>2785.25</v>
      </c>
    </row>
    <row r="1215" spans="1:6" x14ac:dyDescent="0.25">
      <c r="A1215" s="10">
        <v>45534</v>
      </c>
      <c r="B1215" s="7" cm="1">
        <f t="array" ref="B1215">IFERROR(INDEX(Stock_DataSet!$G$2:$G$6186, MATCH(1, (Stock_DataSet!$B$2:$B$6186=$A1215)*(Stock_DataSet!$A$2:$A$6186=B$1), 0)), "")</f>
        <v>3019.25</v>
      </c>
      <c r="C1215" s="7" cm="1">
        <f t="array" ref="C1215">IFERROR(INDEX(Stock_DataSet!$G$2:$G$6186, MATCH(1, (Stock_DataSet!$B$2:$B$6186=$A1215)*(Stock_DataSet!$A$2:$A$6186=C$1), 0)), "")</f>
        <v>4553.75</v>
      </c>
      <c r="D1215" s="7" cm="1">
        <f t="array" ref="D1215">IFERROR(INDEX(Stock_DataSet!$G$2:$G$6186, MATCH(1, (Stock_DataSet!$B$2:$B$6186=$A1215)*(Stock_DataSet!$A$2:$A$6186=D$1), 0)), "")</f>
        <v>1636.90002441406</v>
      </c>
      <c r="E1215" s="7" cm="1">
        <f t="array" ref="E1215">IFERROR(INDEX(Stock_DataSet!$G$2:$G$6186, MATCH(1, (Stock_DataSet!$B$2:$B$6186=$A1215)*(Stock_DataSet!$A$2:$A$6186=E$1), 0)), "")</f>
        <v>1943.69995117187</v>
      </c>
      <c r="F1215" s="7" cm="1">
        <f t="array" ref="F1215">IFERROR(INDEX(Stock_DataSet!$G$2:$G$6186, MATCH(1, (Stock_DataSet!$B$2:$B$6186=$A1215)*(Stock_DataSet!$A$2:$A$6186=F$1), 0)), "")</f>
        <v>2778</v>
      </c>
    </row>
    <row r="1216" spans="1:6" x14ac:dyDescent="0.25">
      <c r="A1216" s="10">
        <v>45537</v>
      </c>
      <c r="B1216" s="7" cm="1">
        <f t="array" ref="B1216">IFERROR(INDEX(Stock_DataSet!$G$2:$G$6186, MATCH(1, (Stock_DataSet!$B$2:$B$6186=$A1216)*(Stock_DataSet!$A$2:$A$6186=B$1), 0)), "")</f>
        <v>3032.5</v>
      </c>
      <c r="C1216" s="7" cm="1">
        <f t="array" ref="C1216">IFERROR(INDEX(Stock_DataSet!$G$2:$G$6186, MATCH(1, (Stock_DataSet!$B$2:$B$6186=$A1216)*(Stock_DataSet!$A$2:$A$6186=C$1), 0)), "")</f>
        <v>4521.0498046875</v>
      </c>
      <c r="D1216" s="7" cm="1">
        <f t="array" ref="D1216">IFERROR(INDEX(Stock_DataSet!$G$2:$G$6186, MATCH(1, (Stock_DataSet!$B$2:$B$6186=$A1216)*(Stock_DataSet!$A$2:$A$6186=D$1), 0)), "")</f>
        <v>1626.94995117187</v>
      </c>
      <c r="E1216" s="7" cm="1">
        <f t="array" ref="E1216">IFERROR(INDEX(Stock_DataSet!$G$2:$G$6186, MATCH(1, (Stock_DataSet!$B$2:$B$6186=$A1216)*(Stock_DataSet!$A$2:$A$6186=E$1), 0)), "")</f>
        <v>1964.5</v>
      </c>
      <c r="F1216" s="7" cm="1">
        <f t="array" ref="F1216">IFERROR(INDEX(Stock_DataSet!$G$2:$G$6186, MATCH(1, (Stock_DataSet!$B$2:$B$6186=$A1216)*(Stock_DataSet!$A$2:$A$6186=F$1), 0)), "")</f>
        <v>2789.05004882812</v>
      </c>
    </row>
    <row r="1217" spans="1:6" x14ac:dyDescent="0.25">
      <c r="A1217" s="10">
        <v>45538</v>
      </c>
      <c r="B1217" s="7" cm="1">
        <f t="array" ref="B1217">IFERROR(INDEX(Stock_DataSet!$G$2:$G$6186, MATCH(1, (Stock_DataSet!$B$2:$B$6186=$A1217)*(Stock_DataSet!$A$2:$A$6186=B$1), 0)), "")</f>
        <v>3018.25</v>
      </c>
      <c r="C1217" s="7" cm="1">
        <f t="array" ref="C1217">IFERROR(INDEX(Stock_DataSet!$G$2:$G$6186, MATCH(1, (Stock_DataSet!$B$2:$B$6186=$A1217)*(Stock_DataSet!$A$2:$A$6186=C$1), 0)), "")</f>
        <v>4512.35009765625</v>
      </c>
      <c r="D1217" s="7" cm="1">
        <f t="array" ref="D1217">IFERROR(INDEX(Stock_DataSet!$G$2:$G$6186, MATCH(1, (Stock_DataSet!$B$2:$B$6186=$A1217)*(Stock_DataSet!$A$2:$A$6186=D$1), 0)), "")</f>
        <v>1637.34997558593</v>
      </c>
      <c r="E1217" s="7" cm="1">
        <f t="array" ref="E1217">IFERROR(INDEX(Stock_DataSet!$G$2:$G$6186, MATCH(1, (Stock_DataSet!$B$2:$B$6186=$A1217)*(Stock_DataSet!$A$2:$A$6186=E$1), 0)), "")</f>
        <v>1941.25</v>
      </c>
      <c r="F1217" s="7" cm="1">
        <f t="array" ref="F1217">IFERROR(INDEX(Stock_DataSet!$G$2:$G$6186, MATCH(1, (Stock_DataSet!$B$2:$B$6186=$A1217)*(Stock_DataSet!$A$2:$A$6186=F$1), 0)), "")</f>
        <v>2794.30004882812</v>
      </c>
    </row>
    <row r="1218" spans="1:6" x14ac:dyDescent="0.25">
      <c r="A1218" s="10">
        <v>45539</v>
      </c>
      <c r="B1218" s="7" cm="1">
        <f t="array" ref="B1218">IFERROR(INDEX(Stock_DataSet!$G$2:$G$6186, MATCH(1, (Stock_DataSet!$B$2:$B$6186=$A1218)*(Stock_DataSet!$A$2:$A$6186=B$1), 0)), "")</f>
        <v>3029.10009765625</v>
      </c>
      <c r="C1218" s="7" cm="1">
        <f t="array" ref="C1218">IFERROR(INDEX(Stock_DataSet!$G$2:$G$6186, MATCH(1, (Stock_DataSet!$B$2:$B$6186=$A1218)*(Stock_DataSet!$A$2:$A$6186=C$1), 0)), "")</f>
        <v>4479.25</v>
      </c>
      <c r="D1218" s="7" cm="1">
        <f t="array" ref="D1218">IFERROR(INDEX(Stock_DataSet!$G$2:$G$6186, MATCH(1, (Stock_DataSet!$B$2:$B$6186=$A1218)*(Stock_DataSet!$A$2:$A$6186=D$1), 0)), "")</f>
        <v>1641.80004882812</v>
      </c>
      <c r="E1218" s="7" cm="1">
        <f t="array" ref="E1218">IFERROR(INDEX(Stock_DataSet!$G$2:$G$6186, MATCH(1, (Stock_DataSet!$B$2:$B$6186=$A1218)*(Stock_DataSet!$A$2:$A$6186=E$1), 0)), "")</f>
        <v>1922.44995117187</v>
      </c>
      <c r="F1218" s="7" cm="1">
        <f t="array" ref="F1218">IFERROR(INDEX(Stock_DataSet!$G$2:$G$6186, MATCH(1, (Stock_DataSet!$B$2:$B$6186=$A1218)*(Stock_DataSet!$A$2:$A$6186=F$1), 0)), "")</f>
        <v>2841.25</v>
      </c>
    </row>
    <row r="1219" spans="1:6" x14ac:dyDescent="0.25">
      <c r="A1219" s="10">
        <v>45540</v>
      </c>
      <c r="B1219" s="7" cm="1">
        <f t="array" ref="B1219">IFERROR(INDEX(Stock_DataSet!$G$2:$G$6186, MATCH(1, (Stock_DataSet!$B$2:$B$6186=$A1219)*(Stock_DataSet!$A$2:$A$6186=B$1), 0)), "")</f>
        <v>2985.94995117187</v>
      </c>
      <c r="C1219" s="7" cm="1">
        <f t="array" ref="C1219">IFERROR(INDEX(Stock_DataSet!$G$2:$G$6186, MATCH(1, (Stock_DataSet!$B$2:$B$6186=$A1219)*(Stock_DataSet!$A$2:$A$6186=C$1), 0)), "")</f>
        <v>4475.9501953125</v>
      </c>
      <c r="D1219" s="7" cm="1">
        <f t="array" ref="D1219">IFERROR(INDEX(Stock_DataSet!$G$2:$G$6186, MATCH(1, (Stock_DataSet!$B$2:$B$6186=$A1219)*(Stock_DataSet!$A$2:$A$6186=D$1), 0)), "")</f>
        <v>1645.44995117187</v>
      </c>
      <c r="E1219" s="7" cm="1">
        <f t="array" ref="E1219">IFERROR(INDEX(Stock_DataSet!$G$2:$G$6186, MATCH(1, (Stock_DataSet!$B$2:$B$6186=$A1219)*(Stock_DataSet!$A$2:$A$6186=E$1), 0)), "")</f>
        <v>1933.15002441406</v>
      </c>
      <c r="F1219" s="7" cm="1">
        <f t="array" ref="F1219">IFERROR(INDEX(Stock_DataSet!$G$2:$G$6186, MATCH(1, (Stock_DataSet!$B$2:$B$6186=$A1219)*(Stock_DataSet!$A$2:$A$6186=F$1), 0)), "")</f>
        <v>2838.44995117187</v>
      </c>
    </row>
    <row r="1220" spans="1:6" x14ac:dyDescent="0.25">
      <c r="A1220" s="10">
        <v>45541</v>
      </c>
      <c r="B1220" s="7" cm="1">
        <f t="array" ref="B1220">IFERROR(INDEX(Stock_DataSet!$G$2:$G$6186, MATCH(1, (Stock_DataSet!$B$2:$B$6186=$A1220)*(Stock_DataSet!$A$2:$A$6186=B$1), 0)), "")</f>
        <v>2929.64990234375</v>
      </c>
      <c r="C1220" s="7" cm="1">
        <f t="array" ref="C1220">IFERROR(INDEX(Stock_DataSet!$G$2:$G$6186, MATCH(1, (Stock_DataSet!$B$2:$B$6186=$A1220)*(Stock_DataSet!$A$2:$A$6186=C$1), 0)), "")</f>
        <v>4456.75</v>
      </c>
      <c r="D1220" s="7" cm="1">
        <f t="array" ref="D1220">IFERROR(INDEX(Stock_DataSet!$G$2:$G$6186, MATCH(1, (Stock_DataSet!$B$2:$B$6186=$A1220)*(Stock_DataSet!$A$2:$A$6186=D$1), 0)), "")</f>
        <v>1636.94995117187</v>
      </c>
      <c r="E1220" s="7" cm="1">
        <f t="array" ref="E1220">IFERROR(INDEX(Stock_DataSet!$G$2:$G$6186, MATCH(1, (Stock_DataSet!$B$2:$B$6186=$A1220)*(Stock_DataSet!$A$2:$A$6186=E$1), 0)), "")</f>
        <v>1901.84997558593</v>
      </c>
      <c r="F1220" s="7" cm="1">
        <f t="array" ref="F1220">IFERROR(INDEX(Stock_DataSet!$G$2:$G$6186, MATCH(1, (Stock_DataSet!$B$2:$B$6186=$A1220)*(Stock_DataSet!$A$2:$A$6186=F$1), 0)), "")</f>
        <v>2838.94995117187</v>
      </c>
    </row>
    <row r="1221" spans="1:6" x14ac:dyDescent="0.25">
      <c r="A1221" s="10">
        <v>45544</v>
      </c>
      <c r="B1221" s="7" cm="1">
        <f t="array" ref="B1221">IFERROR(INDEX(Stock_DataSet!$G$2:$G$6186, MATCH(1, (Stock_DataSet!$B$2:$B$6186=$A1221)*(Stock_DataSet!$A$2:$A$6186=B$1), 0)), "")</f>
        <v>2924.89990234375</v>
      </c>
      <c r="C1221" s="7" cm="1">
        <f t="array" ref="C1221">IFERROR(INDEX(Stock_DataSet!$G$2:$G$6186, MATCH(1, (Stock_DataSet!$B$2:$B$6186=$A1221)*(Stock_DataSet!$A$2:$A$6186=C$1), 0)), "")</f>
        <v>4449.5498046875</v>
      </c>
      <c r="D1221" s="7" cm="1">
        <f t="array" ref="D1221">IFERROR(INDEX(Stock_DataSet!$G$2:$G$6186, MATCH(1, (Stock_DataSet!$B$2:$B$6186=$A1221)*(Stock_DataSet!$A$2:$A$6186=D$1), 0)), "")</f>
        <v>1646.5</v>
      </c>
      <c r="E1221" s="7" cm="1">
        <f t="array" ref="E1221">IFERROR(INDEX(Stock_DataSet!$G$2:$G$6186, MATCH(1, (Stock_DataSet!$B$2:$B$6186=$A1221)*(Stock_DataSet!$A$2:$A$6186=E$1), 0)), "")</f>
        <v>1894.65002441406</v>
      </c>
      <c r="F1221" s="7" cm="1">
        <f t="array" ref="F1221">IFERROR(INDEX(Stock_DataSet!$G$2:$G$6186, MATCH(1, (Stock_DataSet!$B$2:$B$6186=$A1221)*(Stock_DataSet!$A$2:$A$6186=F$1), 0)), "")</f>
        <v>2921.80004882812</v>
      </c>
    </row>
    <row r="1222" spans="1:6" x14ac:dyDescent="0.25">
      <c r="A1222" s="10">
        <v>45545</v>
      </c>
      <c r="B1222" s="7" cm="1">
        <f t="array" ref="B1222">IFERROR(INDEX(Stock_DataSet!$G$2:$G$6186, MATCH(1, (Stock_DataSet!$B$2:$B$6186=$A1222)*(Stock_DataSet!$A$2:$A$6186=B$1), 0)), "")</f>
        <v>2923.05004882812</v>
      </c>
      <c r="C1222" s="7" cm="1">
        <f t="array" ref="C1222">IFERROR(INDEX(Stock_DataSet!$G$2:$G$6186, MATCH(1, (Stock_DataSet!$B$2:$B$6186=$A1222)*(Stock_DataSet!$A$2:$A$6186=C$1), 0)), "")</f>
        <v>4507.85009765625</v>
      </c>
      <c r="D1222" s="7" cm="1">
        <f t="array" ref="D1222">IFERROR(INDEX(Stock_DataSet!$G$2:$G$6186, MATCH(1, (Stock_DataSet!$B$2:$B$6186=$A1222)*(Stock_DataSet!$A$2:$A$6186=D$1), 0)), "")</f>
        <v>1650.34997558593</v>
      </c>
      <c r="E1222" s="7" cm="1">
        <f t="array" ref="E1222">IFERROR(INDEX(Stock_DataSet!$G$2:$G$6186, MATCH(1, (Stock_DataSet!$B$2:$B$6186=$A1222)*(Stock_DataSet!$A$2:$A$6186=E$1), 0)), "")</f>
        <v>1912.30004882812</v>
      </c>
      <c r="F1222" s="7" cm="1">
        <f t="array" ref="F1222">IFERROR(INDEX(Stock_DataSet!$G$2:$G$6186, MATCH(1, (Stock_DataSet!$B$2:$B$6186=$A1222)*(Stock_DataSet!$A$2:$A$6186=F$1), 0)), "")</f>
        <v>2898.60009765625</v>
      </c>
    </row>
    <row r="1223" spans="1:6" x14ac:dyDescent="0.25">
      <c r="A1223" s="10">
        <v>45546</v>
      </c>
      <c r="B1223" s="7" cm="1">
        <f t="array" ref="B1223">IFERROR(INDEX(Stock_DataSet!$G$2:$G$6186, MATCH(1, (Stock_DataSet!$B$2:$B$6186=$A1223)*(Stock_DataSet!$A$2:$A$6186=B$1), 0)), "")</f>
        <v>2903</v>
      </c>
      <c r="C1223" s="7" cm="1">
        <f t="array" ref="C1223">IFERROR(INDEX(Stock_DataSet!$G$2:$G$6186, MATCH(1, (Stock_DataSet!$B$2:$B$6186=$A1223)*(Stock_DataSet!$A$2:$A$6186=C$1), 0)), "")</f>
        <v>4479.35009765625</v>
      </c>
      <c r="D1223" s="7" cm="1">
        <f t="array" ref="D1223">IFERROR(INDEX(Stock_DataSet!$G$2:$G$6186, MATCH(1, (Stock_DataSet!$B$2:$B$6186=$A1223)*(Stock_DataSet!$A$2:$A$6186=D$1), 0)), "")</f>
        <v>1643.90002441406</v>
      </c>
      <c r="E1223" s="7" cm="1">
        <f t="array" ref="E1223">IFERROR(INDEX(Stock_DataSet!$G$2:$G$6186, MATCH(1, (Stock_DataSet!$B$2:$B$6186=$A1223)*(Stock_DataSet!$A$2:$A$6186=E$1), 0)), "")</f>
        <v>1910.15002441406</v>
      </c>
      <c r="F1223" s="7" cm="1">
        <f t="array" ref="F1223">IFERROR(INDEX(Stock_DataSet!$G$2:$G$6186, MATCH(1, (Stock_DataSet!$B$2:$B$6186=$A1223)*(Stock_DataSet!$A$2:$A$6186=F$1), 0)), "")</f>
        <v>2904.14990234375</v>
      </c>
    </row>
    <row r="1224" spans="1:6" x14ac:dyDescent="0.25">
      <c r="A1224" s="10">
        <v>45547</v>
      </c>
      <c r="B1224" s="7" cm="1">
        <f t="array" ref="B1224">IFERROR(INDEX(Stock_DataSet!$G$2:$G$6186, MATCH(1, (Stock_DataSet!$B$2:$B$6186=$A1224)*(Stock_DataSet!$A$2:$A$6186=B$1), 0)), "")</f>
        <v>2959.60009765625</v>
      </c>
      <c r="C1224" s="7" cm="1">
        <f t="array" ref="C1224">IFERROR(INDEX(Stock_DataSet!$G$2:$G$6186, MATCH(1, (Stock_DataSet!$B$2:$B$6186=$A1224)*(Stock_DataSet!$A$2:$A$6186=C$1), 0)), "")</f>
        <v>4517.7001953125</v>
      </c>
      <c r="D1224" s="7" cm="1">
        <f t="array" ref="D1224">IFERROR(INDEX(Stock_DataSet!$G$2:$G$6186, MATCH(1, (Stock_DataSet!$B$2:$B$6186=$A1224)*(Stock_DataSet!$A$2:$A$6186=D$1), 0)), "")</f>
        <v>1666.59997558593</v>
      </c>
      <c r="E1224" s="7" cm="1">
        <f t="array" ref="E1224">IFERROR(INDEX(Stock_DataSet!$G$2:$G$6186, MATCH(1, (Stock_DataSet!$B$2:$B$6186=$A1224)*(Stock_DataSet!$A$2:$A$6186=E$1), 0)), "")</f>
        <v>1950.44995117187</v>
      </c>
      <c r="F1224" s="7" cm="1">
        <f t="array" ref="F1224">IFERROR(INDEX(Stock_DataSet!$G$2:$G$6186, MATCH(1, (Stock_DataSet!$B$2:$B$6186=$A1224)*(Stock_DataSet!$A$2:$A$6186=F$1), 0)), "")</f>
        <v>2956.39990234375</v>
      </c>
    </row>
    <row r="1225" spans="1:6" x14ac:dyDescent="0.25">
      <c r="A1225" s="10">
        <v>45548</v>
      </c>
      <c r="B1225" s="7" cm="1">
        <f t="array" ref="B1225">IFERROR(INDEX(Stock_DataSet!$G$2:$G$6186, MATCH(1, (Stock_DataSet!$B$2:$B$6186=$A1225)*(Stock_DataSet!$A$2:$A$6186=B$1), 0)), "")</f>
        <v>2945.25</v>
      </c>
      <c r="C1225" s="7" cm="1">
        <f t="array" ref="C1225">IFERROR(INDEX(Stock_DataSet!$G$2:$G$6186, MATCH(1, (Stock_DataSet!$B$2:$B$6186=$A1225)*(Stock_DataSet!$A$2:$A$6186=C$1), 0)), "")</f>
        <v>4522.60009765625</v>
      </c>
      <c r="D1225" s="7" cm="1">
        <f t="array" ref="D1225">IFERROR(INDEX(Stock_DataSet!$G$2:$G$6186, MATCH(1, (Stock_DataSet!$B$2:$B$6186=$A1225)*(Stock_DataSet!$A$2:$A$6186=D$1), 0)), "")</f>
        <v>1665.94995117187</v>
      </c>
      <c r="E1225" s="7" cm="1">
        <f t="array" ref="E1225">IFERROR(INDEX(Stock_DataSet!$G$2:$G$6186, MATCH(1, (Stock_DataSet!$B$2:$B$6186=$A1225)*(Stock_DataSet!$A$2:$A$6186=E$1), 0)), "")</f>
        <v>1944.09997558593</v>
      </c>
      <c r="F1225" s="7" cm="1">
        <f t="array" ref="F1225">IFERROR(INDEX(Stock_DataSet!$G$2:$G$6186, MATCH(1, (Stock_DataSet!$B$2:$B$6186=$A1225)*(Stock_DataSet!$A$2:$A$6186=F$1), 0)), "")</f>
        <v>2932.94995117187</v>
      </c>
    </row>
    <row r="1226" spans="1:6" x14ac:dyDescent="0.25">
      <c r="A1226" s="10">
        <v>45551</v>
      </c>
      <c r="B1226" s="7" cm="1">
        <f t="array" ref="B1226">IFERROR(INDEX(Stock_DataSet!$G$2:$G$6186, MATCH(1, (Stock_DataSet!$B$2:$B$6186=$A1226)*(Stock_DataSet!$A$2:$A$6186=B$1), 0)), "")</f>
        <v>2942.69995117187</v>
      </c>
      <c r="C1226" s="7" cm="1">
        <f t="array" ref="C1226">IFERROR(INDEX(Stock_DataSet!$G$2:$G$6186, MATCH(1, (Stock_DataSet!$B$2:$B$6186=$A1226)*(Stock_DataSet!$A$2:$A$6186=C$1), 0)), "")</f>
        <v>4513.25</v>
      </c>
      <c r="D1226" s="7" cm="1">
        <f t="array" ref="D1226">IFERROR(INDEX(Stock_DataSet!$G$2:$G$6186, MATCH(1, (Stock_DataSet!$B$2:$B$6186=$A1226)*(Stock_DataSet!$A$2:$A$6186=D$1), 0)), "")</f>
        <v>1670.94995117187</v>
      </c>
      <c r="E1226" s="7" cm="1">
        <f t="array" ref="E1226">IFERROR(INDEX(Stock_DataSet!$G$2:$G$6186, MATCH(1, (Stock_DataSet!$B$2:$B$6186=$A1226)*(Stock_DataSet!$A$2:$A$6186=E$1), 0)), "")</f>
        <v>1950.25</v>
      </c>
      <c r="F1226" s="7" cm="1">
        <f t="array" ref="F1226">IFERROR(INDEX(Stock_DataSet!$G$2:$G$6186, MATCH(1, (Stock_DataSet!$B$2:$B$6186=$A1226)*(Stock_DataSet!$A$2:$A$6186=F$1), 0)), "")</f>
        <v>2867.10009765625</v>
      </c>
    </row>
    <row r="1227" spans="1:6" x14ac:dyDescent="0.25">
      <c r="A1227" s="10">
        <v>45552</v>
      </c>
      <c r="B1227" s="7" cm="1">
        <f t="array" ref="B1227">IFERROR(INDEX(Stock_DataSet!$G$2:$G$6186, MATCH(1, (Stock_DataSet!$B$2:$B$6186=$A1227)*(Stock_DataSet!$A$2:$A$6186=B$1), 0)), "")</f>
        <v>2944.60009765625</v>
      </c>
      <c r="C1227" s="7" cm="1">
        <f t="array" ref="C1227">IFERROR(INDEX(Stock_DataSet!$G$2:$G$6186, MATCH(1, (Stock_DataSet!$B$2:$B$6186=$A1227)*(Stock_DataSet!$A$2:$A$6186=C$1), 0)), "")</f>
        <v>4505.64990234375</v>
      </c>
      <c r="D1227" s="7" cm="1">
        <f t="array" ref="D1227">IFERROR(INDEX(Stock_DataSet!$G$2:$G$6186, MATCH(1, (Stock_DataSet!$B$2:$B$6186=$A1227)*(Stock_DataSet!$A$2:$A$6186=D$1), 0)), "")</f>
        <v>1668.80004882812</v>
      </c>
      <c r="E1227" s="7" cm="1">
        <f t="array" ref="E1227">IFERROR(INDEX(Stock_DataSet!$G$2:$G$6186, MATCH(1, (Stock_DataSet!$B$2:$B$6186=$A1227)*(Stock_DataSet!$A$2:$A$6186=E$1), 0)), "")</f>
        <v>1952.55004882812</v>
      </c>
      <c r="F1227" s="7" cm="1">
        <f t="array" ref="F1227">IFERROR(INDEX(Stock_DataSet!$G$2:$G$6186, MATCH(1, (Stock_DataSet!$B$2:$B$6186=$A1227)*(Stock_DataSet!$A$2:$A$6186=F$1), 0)), "")</f>
        <v>2873.5</v>
      </c>
    </row>
    <row r="1228" spans="1:6" x14ac:dyDescent="0.25">
      <c r="A1228" s="10">
        <v>45553</v>
      </c>
      <c r="B1228" s="7" cm="1">
        <f t="array" ref="B1228">IFERROR(INDEX(Stock_DataSet!$G$2:$G$6186, MATCH(1, (Stock_DataSet!$B$2:$B$6186=$A1228)*(Stock_DataSet!$A$2:$A$6186=B$1), 0)), "")</f>
        <v>2926.89990234375</v>
      </c>
      <c r="C1228" s="7" cm="1">
        <f t="array" ref="C1228">IFERROR(INDEX(Stock_DataSet!$G$2:$G$6186, MATCH(1, (Stock_DataSet!$B$2:$B$6186=$A1228)*(Stock_DataSet!$A$2:$A$6186=C$1), 0)), "")</f>
        <v>4346.14990234375</v>
      </c>
      <c r="D1228" s="7" cm="1">
        <f t="array" ref="D1228">IFERROR(INDEX(Stock_DataSet!$G$2:$G$6186, MATCH(1, (Stock_DataSet!$B$2:$B$6186=$A1228)*(Stock_DataSet!$A$2:$A$6186=D$1), 0)), "")</f>
        <v>1694.80004882812</v>
      </c>
      <c r="E1228" s="7" cm="1">
        <f t="array" ref="E1228">IFERROR(INDEX(Stock_DataSet!$G$2:$G$6186, MATCH(1, (Stock_DataSet!$B$2:$B$6186=$A1228)*(Stock_DataSet!$A$2:$A$6186=E$1), 0)), "")</f>
        <v>1892.15002441406</v>
      </c>
      <c r="F1228" s="7" cm="1">
        <f t="array" ref="F1228">IFERROR(INDEX(Stock_DataSet!$G$2:$G$6186, MATCH(1, (Stock_DataSet!$B$2:$B$6186=$A1228)*(Stock_DataSet!$A$2:$A$6186=F$1), 0)), "")</f>
        <v>2875.85009765625</v>
      </c>
    </row>
    <row r="1229" spans="1:6" x14ac:dyDescent="0.25">
      <c r="A1229" s="10">
        <v>45554</v>
      </c>
      <c r="B1229" s="7" cm="1">
        <f t="array" ref="B1229">IFERROR(INDEX(Stock_DataSet!$G$2:$G$6186, MATCH(1, (Stock_DataSet!$B$2:$B$6186=$A1229)*(Stock_DataSet!$A$2:$A$6186=B$1), 0)), "")</f>
        <v>2939.35009765625</v>
      </c>
      <c r="C1229" s="7" cm="1">
        <f t="array" ref="C1229">IFERROR(INDEX(Stock_DataSet!$G$2:$G$6186, MATCH(1, (Stock_DataSet!$B$2:$B$6186=$A1229)*(Stock_DataSet!$A$2:$A$6186=C$1), 0)), "")</f>
        <v>4296.14990234375</v>
      </c>
      <c r="D1229" s="7" cm="1">
        <f t="array" ref="D1229">IFERROR(INDEX(Stock_DataSet!$G$2:$G$6186, MATCH(1, (Stock_DataSet!$B$2:$B$6186=$A1229)*(Stock_DataSet!$A$2:$A$6186=D$1), 0)), "")</f>
        <v>1708.5</v>
      </c>
      <c r="E1229" s="7" cm="1">
        <f t="array" ref="E1229">IFERROR(INDEX(Stock_DataSet!$G$2:$G$6186, MATCH(1, (Stock_DataSet!$B$2:$B$6186=$A1229)*(Stock_DataSet!$A$2:$A$6186=E$1), 0)), "")</f>
        <v>1894.19995117187</v>
      </c>
      <c r="F1229" s="7" cm="1">
        <f t="array" ref="F1229">IFERROR(INDEX(Stock_DataSet!$G$2:$G$6186, MATCH(1, (Stock_DataSet!$B$2:$B$6186=$A1229)*(Stock_DataSet!$A$2:$A$6186=F$1), 0)), "")</f>
        <v>2911.75</v>
      </c>
    </row>
    <row r="1230" spans="1:6" x14ac:dyDescent="0.25">
      <c r="A1230" s="10">
        <v>45555</v>
      </c>
      <c r="B1230" s="7" cm="1">
        <f t="array" ref="B1230">IFERROR(INDEX(Stock_DataSet!$G$2:$G$6186, MATCH(1, (Stock_DataSet!$B$2:$B$6186=$A1230)*(Stock_DataSet!$A$2:$A$6186=B$1), 0)), "")</f>
        <v>2971.85009765625</v>
      </c>
      <c r="C1230" s="7" cm="1">
        <f t="array" ref="C1230">IFERROR(INDEX(Stock_DataSet!$G$2:$G$6186, MATCH(1, (Stock_DataSet!$B$2:$B$6186=$A1230)*(Stock_DataSet!$A$2:$A$6186=C$1), 0)), "")</f>
        <v>4284.89990234375</v>
      </c>
      <c r="D1230" s="7" cm="1">
        <f t="array" ref="D1230">IFERROR(INDEX(Stock_DataSet!$G$2:$G$6186, MATCH(1, (Stock_DataSet!$B$2:$B$6186=$A1230)*(Stock_DataSet!$A$2:$A$6186=D$1), 0)), "")</f>
        <v>1741.19995117187</v>
      </c>
      <c r="E1230" s="7" cm="1">
        <f t="array" ref="E1230">IFERROR(INDEX(Stock_DataSet!$G$2:$G$6186, MATCH(1, (Stock_DataSet!$B$2:$B$6186=$A1230)*(Stock_DataSet!$A$2:$A$6186=E$1), 0)), "")</f>
        <v>1905.75</v>
      </c>
      <c r="F1230" s="7" cm="1">
        <f t="array" ref="F1230">IFERROR(INDEX(Stock_DataSet!$G$2:$G$6186, MATCH(1, (Stock_DataSet!$B$2:$B$6186=$A1230)*(Stock_DataSet!$A$2:$A$6186=F$1), 0)), "")</f>
        <v>2977.60009765625</v>
      </c>
    </row>
    <row r="1231" spans="1:6" x14ac:dyDescent="0.25">
      <c r="A1231" s="10">
        <v>45558</v>
      </c>
      <c r="B1231" s="7" cm="1">
        <f t="array" ref="B1231">IFERROR(INDEX(Stock_DataSet!$G$2:$G$6186, MATCH(1, (Stock_DataSet!$B$2:$B$6186=$A1231)*(Stock_DataSet!$A$2:$A$6186=B$1), 0)), "")</f>
        <v>2986.75</v>
      </c>
      <c r="C1231" s="7" cm="1">
        <f t="array" ref="C1231">IFERROR(INDEX(Stock_DataSet!$G$2:$G$6186, MATCH(1, (Stock_DataSet!$B$2:$B$6186=$A1231)*(Stock_DataSet!$A$2:$A$6186=C$1), 0)), "")</f>
        <v>4268.5</v>
      </c>
      <c r="D1231" s="7" cm="1">
        <f t="array" ref="D1231">IFERROR(INDEX(Stock_DataSet!$G$2:$G$6186, MATCH(1, (Stock_DataSet!$B$2:$B$6186=$A1231)*(Stock_DataSet!$A$2:$A$6186=D$1), 0)), "")</f>
        <v>1759.80004882812</v>
      </c>
      <c r="E1231" s="7" cm="1">
        <f t="array" ref="E1231">IFERROR(INDEX(Stock_DataSet!$G$2:$G$6186, MATCH(1, (Stock_DataSet!$B$2:$B$6186=$A1231)*(Stock_DataSet!$A$2:$A$6186=E$1), 0)), "")</f>
        <v>1896.44995117187</v>
      </c>
      <c r="F1231" s="7" cm="1">
        <f t="array" ref="F1231">IFERROR(INDEX(Stock_DataSet!$G$2:$G$6186, MATCH(1, (Stock_DataSet!$B$2:$B$6186=$A1231)*(Stock_DataSet!$A$2:$A$6186=F$1), 0)), "")</f>
        <v>3028.55004882812</v>
      </c>
    </row>
    <row r="1232" spans="1:6" x14ac:dyDescent="0.25">
      <c r="A1232" s="10">
        <v>45559</v>
      </c>
      <c r="B1232" s="7" cm="1">
        <f t="array" ref="B1232">IFERROR(INDEX(Stock_DataSet!$G$2:$G$6186, MATCH(1, (Stock_DataSet!$B$2:$B$6186=$A1232)*(Stock_DataSet!$A$2:$A$6186=B$1), 0)), "")</f>
        <v>2978.75</v>
      </c>
      <c r="C1232" s="7" cm="1">
        <f t="array" ref="C1232">IFERROR(INDEX(Stock_DataSet!$G$2:$G$6186, MATCH(1, (Stock_DataSet!$B$2:$B$6186=$A1232)*(Stock_DataSet!$A$2:$A$6186=C$1), 0)), "")</f>
        <v>4271.2998046875</v>
      </c>
      <c r="D1232" s="7" cm="1">
        <f t="array" ref="D1232">IFERROR(INDEX(Stock_DataSet!$G$2:$G$6186, MATCH(1, (Stock_DataSet!$B$2:$B$6186=$A1232)*(Stock_DataSet!$A$2:$A$6186=D$1), 0)), "")</f>
        <v>1768.05004882812</v>
      </c>
      <c r="E1232" s="7" cm="1">
        <f t="array" ref="E1232">IFERROR(INDEX(Stock_DataSet!$G$2:$G$6186, MATCH(1, (Stock_DataSet!$B$2:$B$6186=$A1232)*(Stock_DataSet!$A$2:$A$6186=E$1), 0)), "")</f>
        <v>1898.59997558593</v>
      </c>
      <c r="F1232" s="7" cm="1">
        <f t="array" ref="F1232">IFERROR(INDEX(Stock_DataSet!$G$2:$G$6186, MATCH(1, (Stock_DataSet!$B$2:$B$6186=$A1232)*(Stock_DataSet!$A$2:$A$6186=F$1), 0)), "")</f>
        <v>2950.55004882812</v>
      </c>
    </row>
    <row r="1233" spans="1:6" x14ac:dyDescent="0.25">
      <c r="A1233" s="10">
        <v>45560</v>
      </c>
      <c r="B1233" s="7" cm="1">
        <f t="array" ref="B1233">IFERROR(INDEX(Stock_DataSet!$G$2:$G$6186, MATCH(1, (Stock_DataSet!$B$2:$B$6186=$A1233)*(Stock_DataSet!$A$2:$A$6186=B$1), 0)), "")</f>
        <v>2987.89990234375</v>
      </c>
      <c r="C1233" s="7" cm="1">
        <f t="array" ref="C1233">IFERROR(INDEX(Stock_DataSet!$G$2:$G$6186, MATCH(1, (Stock_DataSet!$B$2:$B$6186=$A1233)*(Stock_DataSet!$A$2:$A$6186=C$1), 0)), "")</f>
        <v>4274.75</v>
      </c>
      <c r="D1233" s="7" cm="1">
        <f t="array" ref="D1233">IFERROR(INDEX(Stock_DataSet!$G$2:$G$6186, MATCH(1, (Stock_DataSet!$B$2:$B$6186=$A1233)*(Stock_DataSet!$A$2:$A$6186=D$1), 0)), "")</f>
        <v>1779.09997558593</v>
      </c>
      <c r="E1233" s="7" cm="1">
        <f t="array" ref="E1233">IFERROR(INDEX(Stock_DataSet!$G$2:$G$6186, MATCH(1, (Stock_DataSet!$B$2:$B$6186=$A1233)*(Stock_DataSet!$A$2:$A$6186=E$1), 0)), "")</f>
        <v>1895.30004882812</v>
      </c>
      <c r="F1233" s="7" cm="1">
        <f t="array" ref="F1233">IFERROR(INDEX(Stock_DataSet!$G$2:$G$6186, MATCH(1, (Stock_DataSet!$B$2:$B$6186=$A1233)*(Stock_DataSet!$A$2:$A$6186=F$1), 0)), "")</f>
        <v>2948.94995117187</v>
      </c>
    </row>
    <row r="1234" spans="1:6" x14ac:dyDescent="0.25">
      <c r="A1234" s="10">
        <v>45561</v>
      </c>
      <c r="B1234" s="7" cm="1">
        <f t="array" ref="B1234">IFERROR(INDEX(Stock_DataSet!$G$2:$G$6186, MATCH(1, (Stock_DataSet!$B$2:$B$6186=$A1234)*(Stock_DataSet!$A$2:$A$6186=B$1), 0)), "")</f>
        <v>2995.89990234375</v>
      </c>
      <c r="C1234" s="7" cm="1">
        <f t="array" ref="C1234">IFERROR(INDEX(Stock_DataSet!$G$2:$G$6186, MATCH(1, (Stock_DataSet!$B$2:$B$6186=$A1234)*(Stock_DataSet!$A$2:$A$6186=C$1), 0)), "")</f>
        <v>4292.5</v>
      </c>
      <c r="D1234" s="7" cm="1">
        <f t="array" ref="D1234">IFERROR(INDEX(Stock_DataSet!$G$2:$G$6186, MATCH(1, (Stock_DataSet!$B$2:$B$6186=$A1234)*(Stock_DataSet!$A$2:$A$6186=D$1), 0)), "")</f>
        <v>1783.44995117187</v>
      </c>
      <c r="E1234" s="7" cm="1">
        <f t="array" ref="E1234">IFERROR(INDEX(Stock_DataSet!$G$2:$G$6186, MATCH(1, (Stock_DataSet!$B$2:$B$6186=$A1234)*(Stock_DataSet!$A$2:$A$6186=E$1), 0)), "")</f>
        <v>1900.25</v>
      </c>
      <c r="F1234" s="7" cm="1">
        <f t="array" ref="F1234">IFERROR(INDEX(Stock_DataSet!$G$2:$G$6186, MATCH(1, (Stock_DataSet!$B$2:$B$6186=$A1234)*(Stock_DataSet!$A$2:$A$6186=F$1), 0)), "")</f>
        <v>2986.10009765625</v>
      </c>
    </row>
    <row r="1235" spans="1:6" x14ac:dyDescent="0.25">
      <c r="A1235" s="10">
        <v>45562</v>
      </c>
      <c r="B1235" s="7" cm="1">
        <f t="array" ref="B1235">IFERROR(INDEX(Stock_DataSet!$G$2:$G$6186, MATCH(1, (Stock_DataSet!$B$2:$B$6186=$A1235)*(Stock_DataSet!$A$2:$A$6186=B$1), 0)), "")</f>
        <v>3052.35009765625</v>
      </c>
      <c r="C1235" s="7" cm="1">
        <f t="array" ref="C1235">IFERROR(INDEX(Stock_DataSet!$G$2:$G$6186, MATCH(1, (Stock_DataSet!$B$2:$B$6186=$A1235)*(Stock_DataSet!$A$2:$A$6186=C$1), 0)), "")</f>
        <v>4308.7001953125</v>
      </c>
      <c r="D1235" s="7" cm="1">
        <f t="array" ref="D1235">IFERROR(INDEX(Stock_DataSet!$G$2:$G$6186, MATCH(1, (Stock_DataSet!$B$2:$B$6186=$A1235)*(Stock_DataSet!$A$2:$A$6186=D$1), 0)), "")</f>
        <v>1752.65002441406</v>
      </c>
      <c r="E1235" s="7" cm="1">
        <f t="array" ref="E1235">IFERROR(INDEX(Stock_DataSet!$G$2:$G$6186, MATCH(1, (Stock_DataSet!$B$2:$B$6186=$A1235)*(Stock_DataSet!$A$2:$A$6186=E$1), 0)), "")</f>
        <v>1906.75</v>
      </c>
      <c r="F1235" s="7" cm="1">
        <f t="array" ref="F1235">IFERROR(INDEX(Stock_DataSet!$G$2:$G$6186, MATCH(1, (Stock_DataSet!$B$2:$B$6186=$A1235)*(Stock_DataSet!$A$2:$A$6186=F$1), 0)), "")</f>
        <v>2966.25</v>
      </c>
    </row>
    <row r="1236" spans="1:6" x14ac:dyDescent="0.25">
      <c r="A1236" s="10">
        <v>45565</v>
      </c>
      <c r="B1236" s="7" cm="1">
        <f t="array" ref="B1236">IFERROR(INDEX(Stock_DataSet!$G$2:$G$6186, MATCH(1, (Stock_DataSet!$B$2:$B$6186=$A1236)*(Stock_DataSet!$A$2:$A$6186=B$1), 0)), "")</f>
        <v>2953.14990234375</v>
      </c>
      <c r="C1236" s="7" cm="1">
        <f t="array" ref="C1236">IFERROR(INDEX(Stock_DataSet!$G$2:$G$6186, MATCH(1, (Stock_DataSet!$B$2:$B$6186=$A1236)*(Stock_DataSet!$A$2:$A$6186=C$1), 0)), "")</f>
        <v>4268.5</v>
      </c>
      <c r="D1236" s="7" cm="1">
        <f t="array" ref="D1236">IFERROR(INDEX(Stock_DataSet!$G$2:$G$6186, MATCH(1, (Stock_DataSet!$B$2:$B$6186=$A1236)*(Stock_DataSet!$A$2:$A$6186=D$1), 0)), "")</f>
        <v>1732.05004882812</v>
      </c>
      <c r="E1236" s="7" cm="1">
        <f t="array" ref="E1236">IFERROR(INDEX(Stock_DataSet!$G$2:$G$6186, MATCH(1, (Stock_DataSet!$B$2:$B$6186=$A1236)*(Stock_DataSet!$A$2:$A$6186=E$1), 0)), "")</f>
        <v>1875.59997558593</v>
      </c>
      <c r="F1236" s="7" cm="1">
        <f t="array" ref="F1236">IFERROR(INDEX(Stock_DataSet!$G$2:$G$6186, MATCH(1, (Stock_DataSet!$B$2:$B$6186=$A1236)*(Stock_DataSet!$A$2:$A$6186=F$1), 0)), "")</f>
        <v>2958.30004882812</v>
      </c>
    </row>
    <row r="1237" spans="1:6" x14ac:dyDescent="0.25">
      <c r="A1237" s="10">
        <v>45566</v>
      </c>
      <c r="B1237" s="7" cm="1">
        <f t="array" ref="B1237">IFERROR(INDEX(Stock_DataSet!$G$2:$G$6186, MATCH(1, (Stock_DataSet!$B$2:$B$6186=$A1237)*(Stock_DataSet!$A$2:$A$6186=B$1), 0)), "")</f>
        <v>2929.64990234375</v>
      </c>
      <c r="C1237" s="7" cm="1">
        <f t="array" ref="C1237">IFERROR(INDEX(Stock_DataSet!$G$2:$G$6186, MATCH(1, (Stock_DataSet!$B$2:$B$6186=$A1237)*(Stock_DataSet!$A$2:$A$6186=C$1), 0)), "")</f>
        <v>4287.89990234375</v>
      </c>
      <c r="D1237" s="7" cm="1">
        <f t="array" ref="D1237">IFERROR(INDEX(Stock_DataSet!$G$2:$G$6186, MATCH(1, (Stock_DataSet!$B$2:$B$6186=$A1237)*(Stock_DataSet!$A$2:$A$6186=D$1), 0)), "")</f>
        <v>1726.19995117187</v>
      </c>
      <c r="E1237" s="7" cm="1">
        <f t="array" ref="E1237">IFERROR(INDEX(Stock_DataSet!$G$2:$G$6186, MATCH(1, (Stock_DataSet!$B$2:$B$6186=$A1237)*(Stock_DataSet!$A$2:$A$6186=E$1), 0)), "")</f>
        <v>1904.34997558593</v>
      </c>
      <c r="F1237" s="7" cm="1">
        <f t="array" ref="F1237">IFERROR(INDEX(Stock_DataSet!$G$2:$G$6186, MATCH(1, (Stock_DataSet!$B$2:$B$6186=$A1237)*(Stock_DataSet!$A$2:$A$6186=F$1), 0)), "")</f>
        <v>2923.75</v>
      </c>
    </row>
    <row r="1238" spans="1:6" x14ac:dyDescent="0.25">
      <c r="A1238" s="10">
        <v>45568</v>
      </c>
      <c r="B1238" s="7" cm="1">
        <f t="array" ref="B1238">IFERROR(INDEX(Stock_DataSet!$G$2:$G$6186, MATCH(1, (Stock_DataSet!$B$2:$B$6186=$A1238)*(Stock_DataSet!$A$2:$A$6186=B$1), 0)), "")</f>
        <v>2813.94995117187</v>
      </c>
      <c r="C1238" s="7" cm="1">
        <f t="array" ref="C1238">IFERROR(INDEX(Stock_DataSet!$G$2:$G$6186, MATCH(1, (Stock_DataSet!$B$2:$B$6186=$A1238)*(Stock_DataSet!$A$2:$A$6186=C$1), 0)), "")</f>
        <v>4232.75</v>
      </c>
      <c r="D1238" s="7" cm="1">
        <f t="array" ref="D1238">IFERROR(INDEX(Stock_DataSet!$G$2:$G$6186, MATCH(1, (Stock_DataSet!$B$2:$B$6186=$A1238)*(Stock_DataSet!$A$2:$A$6186=D$1), 0)), "")</f>
        <v>1682</v>
      </c>
      <c r="E1238" s="7" cm="1">
        <f t="array" ref="E1238">IFERROR(INDEX(Stock_DataSet!$G$2:$G$6186, MATCH(1, (Stock_DataSet!$B$2:$B$6186=$A1238)*(Stock_DataSet!$A$2:$A$6186=E$1), 0)), "")</f>
        <v>1893.40002441406</v>
      </c>
      <c r="F1238" s="7" cm="1">
        <f t="array" ref="F1238">IFERROR(INDEX(Stock_DataSet!$G$2:$G$6186, MATCH(1, (Stock_DataSet!$B$2:$B$6186=$A1238)*(Stock_DataSet!$A$2:$A$6186=F$1), 0)), "")</f>
        <v>2893.35009765625</v>
      </c>
    </row>
    <row r="3715" spans="1:2" x14ac:dyDescent="0.25">
      <c r="A3715" s="6"/>
      <c r="B3715" s="7"/>
    </row>
    <row r="4953" spans="1:2" x14ac:dyDescent="0.25">
      <c r="A4953" s="6"/>
      <c r="B4953" s="7"/>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C3E5-16D2-40DA-B3F0-A7F9DC9F7A24}">
  <dimension ref="A3:G1241"/>
  <sheetViews>
    <sheetView zoomScale="68" zoomScaleNormal="86" workbookViewId="0">
      <selection activeCell="AH20" sqref="AH20"/>
    </sheetView>
  </sheetViews>
  <sheetFormatPr defaultRowHeight="15" x14ac:dyDescent="0.25"/>
  <cols>
    <col min="1" max="1" width="16.28515625" bestFit="1" customWidth="1"/>
    <col min="2" max="2" width="13.5703125" bestFit="1" customWidth="1"/>
    <col min="3" max="3" width="19.42578125" bestFit="1" customWidth="1"/>
    <col min="4" max="4" width="20.7109375" bestFit="1" customWidth="1"/>
    <col min="5" max="5" width="11.42578125" bestFit="1" customWidth="1"/>
    <col min="6" max="6" width="18" bestFit="1" customWidth="1"/>
    <col min="7" max="7" width="10.85546875" bestFit="1" customWidth="1"/>
    <col min="8" max="12" width="21.28515625" bestFit="1" customWidth="1"/>
  </cols>
  <sheetData>
    <row r="3" spans="1:7" x14ac:dyDescent="0.25">
      <c r="A3" s="11" t="s">
        <v>30</v>
      </c>
      <c r="C3" s="11" t="s">
        <v>0</v>
      </c>
    </row>
    <row r="4" spans="1:7" x14ac:dyDescent="0.25">
      <c r="A4" s="11" t="s">
        <v>29</v>
      </c>
      <c r="B4" s="11" t="s">
        <v>1</v>
      </c>
      <c r="C4" t="s">
        <v>10</v>
      </c>
      <c r="D4" t="s">
        <v>12</v>
      </c>
      <c r="E4" t="s">
        <v>11</v>
      </c>
      <c r="F4" t="s">
        <v>8</v>
      </c>
      <c r="G4" t="s">
        <v>9</v>
      </c>
    </row>
    <row r="5" spans="1:7" x14ac:dyDescent="0.25">
      <c r="A5" t="s">
        <v>23</v>
      </c>
      <c r="B5" s="4">
        <v>43742</v>
      </c>
      <c r="C5" s="2">
        <v>1142.08642578125</v>
      </c>
      <c r="D5" s="2">
        <v>1800.73498535156</v>
      </c>
      <c r="E5" s="2">
        <v>697.79113769531205</v>
      </c>
      <c r="F5" s="2">
        <v>1175.03942871093</v>
      </c>
      <c r="G5" s="2">
        <v>1899.41760253906</v>
      </c>
    </row>
    <row r="6" spans="1:7" x14ac:dyDescent="0.25">
      <c r="B6" s="4">
        <v>43745</v>
      </c>
      <c r="C6" s="2">
        <v>1139.39868164062</v>
      </c>
      <c r="D6" s="2">
        <v>1796.89123535156</v>
      </c>
      <c r="E6" s="2">
        <v>694.36138916015602</v>
      </c>
      <c r="F6" s="2">
        <v>1176.83618164062</v>
      </c>
      <c r="G6" s="2">
        <v>1870.50659179687</v>
      </c>
    </row>
    <row r="7" spans="1:7" x14ac:dyDescent="0.25">
      <c r="B7" s="4">
        <v>43747</v>
      </c>
      <c r="C7" s="2">
        <v>1178.99780273437</v>
      </c>
      <c r="D7" s="2">
        <v>1804.2548828125</v>
      </c>
      <c r="E7" s="2">
        <v>689.17272949218705</v>
      </c>
      <c r="F7" s="2">
        <v>1189.99584960937</v>
      </c>
      <c r="G7" s="2">
        <v>1845.29467773437</v>
      </c>
    </row>
    <row r="8" spans="1:7" x14ac:dyDescent="0.25">
      <c r="B8" s="4">
        <v>43748</v>
      </c>
      <c r="C8" s="2">
        <v>1152.50231933593</v>
      </c>
      <c r="D8" s="2">
        <v>1823.47351074218</v>
      </c>
      <c r="E8" s="2">
        <v>688.64501953125</v>
      </c>
      <c r="F8" s="2">
        <v>1224.13061523437</v>
      </c>
      <c r="G8" s="2">
        <v>1830.99914550781</v>
      </c>
    </row>
    <row r="9" spans="1:7" x14ac:dyDescent="0.25">
      <c r="B9" s="4">
        <v>43749</v>
      </c>
      <c r="C9" s="2">
        <v>1150.82238769531</v>
      </c>
      <c r="D9" s="2">
        <v>1856.72424316406</v>
      </c>
      <c r="E9" s="2">
        <v>716.56726074218705</v>
      </c>
      <c r="F9" s="2">
        <v>1215.01293945312</v>
      </c>
      <c r="G9" s="2">
        <v>1814.92175292968</v>
      </c>
    </row>
    <row r="10" spans="1:7" x14ac:dyDescent="0.25">
      <c r="B10" s="4">
        <v>43752</v>
      </c>
      <c r="C10" s="2">
        <v>1156.19812011718</v>
      </c>
      <c r="D10" s="2">
        <v>1865.61584472656</v>
      </c>
      <c r="E10" s="2">
        <v>691.32733154296795</v>
      </c>
      <c r="F10" s="2">
        <v>1219.86364746093</v>
      </c>
      <c r="G10" s="2">
        <v>1846.11706542968</v>
      </c>
    </row>
    <row r="11" spans="1:7" x14ac:dyDescent="0.25">
      <c r="B11" s="4">
        <v>43753</v>
      </c>
      <c r="C11" s="2">
        <v>1174.10180664062</v>
      </c>
      <c r="D11" s="2">
        <v>1912.06506347656</v>
      </c>
      <c r="E11" s="2">
        <v>675.67327880859295</v>
      </c>
      <c r="F11" s="2">
        <v>1225.38806152343</v>
      </c>
      <c r="G11" s="2">
        <v>1861.00646972656</v>
      </c>
    </row>
    <row r="12" spans="1:7" x14ac:dyDescent="0.25">
      <c r="B12" s="4">
        <v>43754</v>
      </c>
      <c r="C12" s="2">
        <v>1172.22973632812</v>
      </c>
      <c r="D12" s="2">
        <v>1918.17822265625</v>
      </c>
      <c r="E12" s="2">
        <v>678.44354248046795</v>
      </c>
      <c r="F12" s="2">
        <v>1232.75390625</v>
      </c>
      <c r="G12" s="2">
        <v>1869.31896972656</v>
      </c>
    </row>
    <row r="13" spans="1:7" x14ac:dyDescent="0.25">
      <c r="B13" s="4">
        <v>43755</v>
      </c>
      <c r="C13" s="2">
        <v>1171.173828125</v>
      </c>
      <c r="D13" s="2">
        <v>1948.60424804687</v>
      </c>
      <c r="E13" s="2">
        <v>676.72869873046795</v>
      </c>
      <c r="F13" s="2">
        <v>1254.44738769531</v>
      </c>
      <c r="G13" s="2">
        <v>1859.74963378906</v>
      </c>
    </row>
    <row r="14" spans="1:7" x14ac:dyDescent="0.25">
      <c r="B14" s="4">
        <v>43756</v>
      </c>
      <c r="C14" s="2">
        <v>1179.81359863281</v>
      </c>
      <c r="D14" s="2">
        <v>1951.38293457031</v>
      </c>
      <c r="E14" s="2">
        <v>675.27746582031205</v>
      </c>
      <c r="F14" s="2">
        <v>1272.27819824218</v>
      </c>
      <c r="G14" s="2">
        <v>1883.92443847656</v>
      </c>
    </row>
    <row r="15" spans="1:7" x14ac:dyDescent="0.25">
      <c r="B15" s="4">
        <v>43760</v>
      </c>
      <c r="C15" s="2">
        <v>1189.70153808593</v>
      </c>
      <c r="D15" s="2">
        <v>1970.3701171875</v>
      </c>
      <c r="E15" s="2">
        <v>571.92193603515602</v>
      </c>
      <c r="F15" s="2">
        <v>1270.30200195312</v>
      </c>
      <c r="G15" s="2">
        <v>1878.47607421875</v>
      </c>
    </row>
    <row r="16" spans="1:7" x14ac:dyDescent="0.25">
      <c r="B16" s="4">
        <v>43761</v>
      </c>
      <c r="C16" s="2">
        <v>1191.90930175781</v>
      </c>
      <c r="D16" s="2">
        <v>1986.10461425781</v>
      </c>
      <c r="E16" s="2">
        <v>585.46520996093705</v>
      </c>
      <c r="F16" s="2">
        <v>1250.76428222656</v>
      </c>
      <c r="G16" s="2">
        <v>1895.599609375</v>
      </c>
    </row>
    <row r="17" spans="2:7" x14ac:dyDescent="0.25">
      <c r="B17" s="4">
        <v>43762</v>
      </c>
      <c r="C17" s="2">
        <v>1186.62951660156</v>
      </c>
      <c r="D17" s="2">
        <v>1986.19787597656</v>
      </c>
      <c r="E17" s="2">
        <v>571.741943359375</v>
      </c>
      <c r="F17" s="2">
        <v>1290.33361816406</v>
      </c>
      <c r="G17" s="2">
        <v>1906.49633789062</v>
      </c>
    </row>
    <row r="18" spans="2:7" x14ac:dyDescent="0.25">
      <c r="B18" s="4">
        <v>43763</v>
      </c>
      <c r="C18" s="2">
        <v>1179.81359863281</v>
      </c>
      <c r="D18" s="2">
        <v>1997.13708496093</v>
      </c>
      <c r="E18" s="2">
        <v>573.63165283203102</v>
      </c>
      <c r="F18" s="2">
        <v>1285.61767578125</v>
      </c>
      <c r="G18" s="2">
        <v>1945.82629394531</v>
      </c>
    </row>
    <row r="19" spans="2:7" x14ac:dyDescent="0.25">
      <c r="B19" s="4">
        <v>43765</v>
      </c>
      <c r="C19" s="2">
        <v>1188.16552734375</v>
      </c>
      <c r="D19" s="2">
        <v>1992.15588378906</v>
      </c>
      <c r="E19" s="2">
        <v>583.89031982421795</v>
      </c>
      <c r="F19" s="2">
        <v>1288.357421875</v>
      </c>
      <c r="G19" s="2">
        <v>1937.35583496093</v>
      </c>
    </row>
    <row r="20" spans="2:7" x14ac:dyDescent="0.25">
      <c r="B20" s="4">
        <v>43767</v>
      </c>
      <c r="C20" s="2">
        <v>1192.77331542968</v>
      </c>
      <c r="D20" s="2">
        <v>2011.19506835937</v>
      </c>
      <c r="E20" s="2">
        <v>585.51019287109295</v>
      </c>
      <c r="F20" s="2">
        <v>1317.82116699218</v>
      </c>
      <c r="G20" s="2">
        <v>2009.83374023437</v>
      </c>
    </row>
    <row r="21" spans="2:7" x14ac:dyDescent="0.25">
      <c r="B21" s="4">
        <v>43768</v>
      </c>
      <c r="C21" s="2">
        <v>1198.38916015625</v>
      </c>
      <c r="D21" s="2">
        <v>2019.7607421875</v>
      </c>
      <c r="E21" s="2">
        <v>594.46398925781205</v>
      </c>
      <c r="F21" s="2">
        <v>1328.64538574218</v>
      </c>
      <c r="G21" s="2">
        <v>2062.89868164062</v>
      </c>
    </row>
    <row r="22" spans="2:7" x14ac:dyDescent="0.25">
      <c r="B22" s="4">
        <v>43769</v>
      </c>
      <c r="C22" s="2">
        <v>1181.10961914062</v>
      </c>
      <c r="D22" s="2">
        <v>2025.30029296875</v>
      </c>
      <c r="E22" s="2">
        <v>616.961181640625</v>
      </c>
      <c r="F22" s="2">
        <v>1315.39562988281</v>
      </c>
      <c r="G22" s="2">
        <v>2078.32836914062</v>
      </c>
    </row>
    <row r="23" spans="2:7" x14ac:dyDescent="0.25">
      <c r="B23" s="4">
        <v>43770</v>
      </c>
      <c r="C23" s="2">
        <v>1190.42150878906</v>
      </c>
      <c r="D23" s="2">
        <v>2029.02465820312</v>
      </c>
      <c r="E23" s="2">
        <v>619.031005859375</v>
      </c>
      <c r="F23" s="2">
        <v>1308.70349121093</v>
      </c>
      <c r="G23" s="2">
        <v>2015.3740234375</v>
      </c>
    </row>
    <row r="24" spans="2:7" x14ac:dyDescent="0.25">
      <c r="B24" s="4">
        <v>43773</v>
      </c>
      <c r="C24" s="2">
        <v>1187.349609375</v>
      </c>
      <c r="D24" s="2">
        <v>2009.28686523437</v>
      </c>
      <c r="E24" s="2">
        <v>638.0185546875</v>
      </c>
      <c r="F24" s="2">
        <v>1309.37719726562</v>
      </c>
      <c r="G24" s="2">
        <v>2009.00964355468</v>
      </c>
    </row>
    <row r="25" spans="2:7" x14ac:dyDescent="0.25">
      <c r="B25" s="4">
        <v>43774</v>
      </c>
      <c r="C25" s="2">
        <v>1189.89343261718</v>
      </c>
      <c r="D25" s="2">
        <v>2022.32104492187</v>
      </c>
      <c r="E25" s="2">
        <v>626.40997314453102</v>
      </c>
      <c r="F25" s="2">
        <v>1300.080078125</v>
      </c>
      <c r="G25" s="2">
        <v>2016.24365234375</v>
      </c>
    </row>
    <row r="26" spans="2:7" x14ac:dyDescent="0.25">
      <c r="B26" s="4">
        <v>43775</v>
      </c>
      <c r="C26" s="2">
        <v>1206.35693359375</v>
      </c>
      <c r="D26" s="2">
        <v>2029.11791992187</v>
      </c>
      <c r="E26" s="2">
        <v>640.98809814453102</v>
      </c>
      <c r="F26" s="2">
        <v>1288.94128417968</v>
      </c>
      <c r="G26" s="2">
        <v>2004.01916503906</v>
      </c>
    </row>
    <row r="27" spans="2:7" x14ac:dyDescent="0.25">
      <c r="B27" s="4">
        <v>43776</v>
      </c>
      <c r="C27" s="2">
        <v>1213.125</v>
      </c>
      <c r="D27" s="2">
        <v>1990.75927734375</v>
      </c>
      <c r="E27" s="2">
        <v>648.00720214843705</v>
      </c>
      <c r="F27" s="2">
        <v>1310.23059082031</v>
      </c>
      <c r="G27" s="2">
        <v>2001.13452148437</v>
      </c>
    </row>
    <row r="28" spans="2:7" x14ac:dyDescent="0.25">
      <c r="B28" s="4">
        <v>43777</v>
      </c>
      <c r="C28" s="2">
        <v>1205.34899902343</v>
      </c>
      <c r="D28" s="2">
        <v>1942.48583984375</v>
      </c>
      <c r="E28" s="2">
        <v>637.253662109375</v>
      </c>
      <c r="F28" s="2">
        <v>1298.46313476562</v>
      </c>
      <c r="G28" s="2">
        <v>1950.40441894531</v>
      </c>
    </row>
    <row r="29" spans="2:7" x14ac:dyDescent="0.25">
      <c r="B29" s="4">
        <v>43780</v>
      </c>
      <c r="C29" s="2">
        <v>1214.13293457031</v>
      </c>
      <c r="D29" s="2">
        <v>1937.78454589843</v>
      </c>
      <c r="E29" s="2">
        <v>633.87896728515602</v>
      </c>
      <c r="F29" s="2">
        <v>1282.56359863281</v>
      </c>
      <c r="G29" s="2">
        <v>1923.84924316406</v>
      </c>
    </row>
    <row r="30" spans="2:7" x14ac:dyDescent="0.25">
      <c r="B30" s="4">
        <v>43782</v>
      </c>
      <c r="C30" s="2">
        <v>1207.22106933593</v>
      </c>
      <c r="D30" s="2">
        <v>1946.76879882812</v>
      </c>
      <c r="E30" s="2">
        <v>622.13543701171795</v>
      </c>
      <c r="F30" s="2">
        <v>1322.537109375</v>
      </c>
      <c r="G30" s="2">
        <v>1994.95373535156</v>
      </c>
    </row>
    <row r="31" spans="2:7" x14ac:dyDescent="0.25">
      <c r="B31" s="4">
        <v>43783</v>
      </c>
      <c r="C31" s="2">
        <v>1222.91662597656</v>
      </c>
      <c r="D31" s="2">
        <v>1926.33288574218</v>
      </c>
      <c r="E31" s="2">
        <v>634.68884277343705</v>
      </c>
      <c r="F31" s="2">
        <v>1313.95849609375</v>
      </c>
      <c r="G31" s="2">
        <v>2011.61938476562</v>
      </c>
    </row>
    <row r="32" spans="2:7" x14ac:dyDescent="0.25">
      <c r="B32" s="4">
        <v>43784</v>
      </c>
      <c r="C32" s="2">
        <v>1226.75671386718</v>
      </c>
      <c r="D32" s="2">
        <v>1915.76574707031</v>
      </c>
      <c r="E32" s="2">
        <v>633.42907714843705</v>
      </c>
      <c r="F32" s="2">
        <v>1321.23449707031</v>
      </c>
      <c r="G32" s="2">
        <v>1991.1533203125</v>
      </c>
    </row>
    <row r="33" spans="2:7" x14ac:dyDescent="0.25">
      <c r="B33" s="4">
        <v>43787</v>
      </c>
      <c r="C33" s="2">
        <v>1211.54089355468</v>
      </c>
      <c r="D33" s="2">
        <v>1914.369140625</v>
      </c>
      <c r="E33" s="2">
        <v>634.59893798828102</v>
      </c>
      <c r="F33" s="2">
        <v>1310.76953125</v>
      </c>
      <c r="G33" s="2">
        <v>1971.1455078125</v>
      </c>
    </row>
    <row r="34" spans="2:7" x14ac:dyDescent="0.25">
      <c r="B34" s="4">
        <v>43788</v>
      </c>
      <c r="C34" s="2">
        <v>1220.99682617187</v>
      </c>
      <c r="D34" s="2">
        <v>1897.19165039062</v>
      </c>
      <c r="E34" s="2">
        <v>641.48297119140602</v>
      </c>
      <c r="F34" s="2">
        <v>1356.17749023437</v>
      </c>
      <c r="G34" s="2">
        <v>1931.03723144531</v>
      </c>
    </row>
    <row r="35" spans="2:7" x14ac:dyDescent="0.25">
      <c r="B35" s="4">
        <v>43789</v>
      </c>
      <c r="C35" s="2">
        <v>1222.38854980468</v>
      </c>
      <c r="D35" s="2">
        <v>1886.7177734375</v>
      </c>
      <c r="E35" s="2">
        <v>641.61810302734295</v>
      </c>
      <c r="F35" s="2">
        <v>1390.22229003906</v>
      </c>
      <c r="G35" s="2">
        <v>1930.80847167968</v>
      </c>
    </row>
    <row r="36" spans="2:7" x14ac:dyDescent="0.25">
      <c r="B36" s="4">
        <v>43790</v>
      </c>
      <c r="C36" s="2">
        <v>1231.98852539062</v>
      </c>
      <c r="D36" s="2">
        <v>1907.33984375</v>
      </c>
      <c r="E36" s="2">
        <v>641.84295654296795</v>
      </c>
      <c r="F36" s="2">
        <v>1381.19458007812</v>
      </c>
      <c r="G36" s="2">
        <v>1939.55334472656</v>
      </c>
    </row>
    <row r="37" spans="2:7" x14ac:dyDescent="0.25">
      <c r="B37" s="4">
        <v>43791</v>
      </c>
      <c r="C37" s="2">
        <v>1214.13293457031</v>
      </c>
      <c r="D37" s="2">
        <v>1888.44030761718</v>
      </c>
      <c r="E37" s="2">
        <v>623.80029296875</v>
      </c>
      <c r="F37" s="2">
        <v>1389.18933105468</v>
      </c>
      <c r="G37" s="2">
        <v>1897.06494140625</v>
      </c>
    </row>
    <row r="38" spans="2:7" x14ac:dyDescent="0.25">
      <c r="B38" s="4">
        <v>43794</v>
      </c>
      <c r="C38" s="2">
        <v>1220.22875976562</v>
      </c>
      <c r="D38" s="2">
        <v>1920.14147949218</v>
      </c>
      <c r="E38" s="2">
        <v>628.20965576171795</v>
      </c>
      <c r="F38" s="2">
        <v>1402.70849609375</v>
      </c>
      <c r="G38" s="2">
        <v>1906.03820800781</v>
      </c>
    </row>
    <row r="39" spans="2:7" x14ac:dyDescent="0.25">
      <c r="B39" s="4">
        <v>43795</v>
      </c>
      <c r="C39" s="2">
        <v>1224.02087402343</v>
      </c>
      <c r="D39" s="2">
        <v>1916.37072753906</v>
      </c>
      <c r="E39" s="2">
        <v>621.46063232421795</v>
      </c>
      <c r="F39" s="2">
        <v>1401.54064941406</v>
      </c>
      <c r="G39" s="2">
        <v>1874.12646484375</v>
      </c>
    </row>
    <row r="40" spans="2:7" x14ac:dyDescent="0.25">
      <c r="B40" s="4">
        <v>43796</v>
      </c>
      <c r="C40" s="2">
        <v>1227.23657226562</v>
      </c>
      <c r="D40" s="2">
        <v>1948.86364746093</v>
      </c>
      <c r="E40" s="2">
        <v>626.09503173828102</v>
      </c>
      <c r="F40" s="2">
        <v>1410.16418457031</v>
      </c>
      <c r="G40" s="2">
        <v>1881.13146972656</v>
      </c>
    </row>
    <row r="41" spans="2:7" x14ac:dyDescent="0.25">
      <c r="B41" s="4">
        <v>43797</v>
      </c>
      <c r="C41" s="2">
        <v>1214.66088867187</v>
      </c>
      <c r="D41" s="2">
        <v>1943.18444824218</v>
      </c>
      <c r="E41" s="2">
        <v>631.58435058593705</v>
      </c>
      <c r="F41" s="2">
        <v>1419.55126953125</v>
      </c>
      <c r="G41" s="2">
        <v>1902.23828125</v>
      </c>
    </row>
    <row r="42" spans="2:7" x14ac:dyDescent="0.25">
      <c r="B42" s="4">
        <v>43798</v>
      </c>
      <c r="C42" s="2">
        <v>1223.92468261718</v>
      </c>
      <c r="D42" s="2">
        <v>1894.91076660156</v>
      </c>
      <c r="E42" s="2">
        <v>626.63494873046795</v>
      </c>
      <c r="F42" s="2">
        <v>1393.36633300781</v>
      </c>
      <c r="G42" s="2">
        <v>1880.17004394531</v>
      </c>
    </row>
    <row r="43" spans="2:7" x14ac:dyDescent="0.25">
      <c r="B43" s="4">
        <v>43801</v>
      </c>
      <c r="C43" s="2">
        <v>1215.09289550781</v>
      </c>
      <c r="D43" s="2">
        <v>1902.265625</v>
      </c>
      <c r="E43" s="2">
        <v>623.350341796875</v>
      </c>
      <c r="F43" s="2">
        <v>1425.12048339843</v>
      </c>
      <c r="G43" s="2">
        <v>1850.68432617187</v>
      </c>
    </row>
    <row r="44" spans="2:7" x14ac:dyDescent="0.25">
      <c r="B44" s="4">
        <v>43802</v>
      </c>
      <c r="C44" s="2">
        <v>1205.1572265625</v>
      </c>
      <c r="D44" s="2">
        <v>1888.533203125</v>
      </c>
      <c r="E44" s="2">
        <v>628.43469238281205</v>
      </c>
      <c r="F44" s="2">
        <v>1418.29345703125</v>
      </c>
      <c r="G44" s="2">
        <v>1878.10974121093</v>
      </c>
    </row>
    <row r="45" spans="2:7" x14ac:dyDescent="0.25">
      <c r="B45" s="4">
        <v>43803</v>
      </c>
      <c r="C45" s="2">
        <v>1201.55712890625</v>
      </c>
      <c r="D45" s="2">
        <v>1906.73498535156</v>
      </c>
      <c r="E45" s="2">
        <v>637.88342285156205</v>
      </c>
      <c r="F45" s="2">
        <v>1394.75891113281</v>
      </c>
      <c r="G45" s="2">
        <v>1903.29125976562</v>
      </c>
    </row>
    <row r="46" spans="2:7" x14ac:dyDescent="0.25">
      <c r="B46" s="4">
        <v>43804</v>
      </c>
      <c r="C46" s="2">
        <v>1195.74938964843</v>
      </c>
      <c r="D46" s="2">
        <v>1896.91259765625</v>
      </c>
      <c r="E46" s="2">
        <v>643.28277587890602</v>
      </c>
      <c r="F46" s="2">
        <v>1393.09692382812</v>
      </c>
      <c r="G46" s="2">
        <v>1942.48388671875</v>
      </c>
    </row>
    <row r="47" spans="2:7" x14ac:dyDescent="0.25">
      <c r="B47" s="4">
        <v>43805</v>
      </c>
      <c r="C47" s="2">
        <v>1196.18127441406</v>
      </c>
      <c r="D47" s="2">
        <v>1886.298828125</v>
      </c>
      <c r="E47" s="2">
        <v>643.50769042968705</v>
      </c>
      <c r="F47" s="2">
        <v>1396.73498535156</v>
      </c>
      <c r="G47" s="2">
        <v>1944.58984375</v>
      </c>
    </row>
    <row r="48" spans="2:7" x14ac:dyDescent="0.25">
      <c r="B48" s="4">
        <v>43808</v>
      </c>
      <c r="C48" s="2">
        <v>1193.20532226562</v>
      </c>
      <c r="D48" s="2">
        <v>1869.63342285156</v>
      </c>
      <c r="E48" s="2">
        <v>645.44256591796795</v>
      </c>
      <c r="F48" s="2">
        <v>1412.63452148437</v>
      </c>
      <c r="G48" s="2">
        <v>1886.76318359375</v>
      </c>
    </row>
    <row r="49" spans="1:7" x14ac:dyDescent="0.25">
      <c r="B49" s="4">
        <v>43809</v>
      </c>
      <c r="C49" s="2">
        <v>1199.49328613281</v>
      </c>
      <c r="D49" s="2">
        <v>1885.64709472656</v>
      </c>
      <c r="E49" s="2">
        <v>643.01275634765602</v>
      </c>
      <c r="F49" s="2">
        <v>1403.06787109375</v>
      </c>
      <c r="G49" s="2">
        <v>1843.17553710937</v>
      </c>
    </row>
    <row r="50" spans="1:7" x14ac:dyDescent="0.25">
      <c r="B50" s="4">
        <v>43810</v>
      </c>
      <c r="C50" s="2">
        <v>1198.77319335937</v>
      </c>
      <c r="D50" s="2">
        <v>1871.77490234375</v>
      </c>
      <c r="E50" s="2">
        <v>648.86218261718705</v>
      </c>
      <c r="F50" s="2">
        <v>1403.47204589843</v>
      </c>
      <c r="G50" s="2">
        <v>1869.77697753906</v>
      </c>
    </row>
    <row r="51" spans="1:7" x14ac:dyDescent="0.25">
      <c r="B51" s="4">
        <v>43811</v>
      </c>
      <c r="C51" s="2">
        <v>1213.02893066406</v>
      </c>
      <c r="D51" s="2">
        <v>1868.88854980468</v>
      </c>
      <c r="E51" s="2">
        <v>631.809326171875</v>
      </c>
      <c r="F51" s="2">
        <v>1408.68200683593</v>
      </c>
      <c r="G51" s="2">
        <v>1850.54711914062</v>
      </c>
    </row>
    <row r="52" spans="1:7" x14ac:dyDescent="0.25">
      <c r="B52" s="4">
        <v>43812</v>
      </c>
      <c r="C52" s="2">
        <v>1213.26892089843</v>
      </c>
      <c r="D52" s="2">
        <v>1867.81799316406</v>
      </c>
      <c r="E52" s="2">
        <v>640.08819580078102</v>
      </c>
      <c r="F52" s="2">
        <v>1421.88671875</v>
      </c>
      <c r="G52" s="2">
        <v>1896.65283203125</v>
      </c>
    </row>
    <row r="53" spans="1:7" x14ac:dyDescent="0.25">
      <c r="B53" s="4">
        <v>43815</v>
      </c>
      <c r="C53" s="2">
        <v>1207.02893066406</v>
      </c>
      <c r="D53" s="2">
        <v>1838.53759765625</v>
      </c>
      <c r="E53" s="2">
        <v>642.51788330078102</v>
      </c>
      <c r="F53" s="2">
        <v>1407.24487304687</v>
      </c>
      <c r="G53" s="2">
        <v>1947.47448730468</v>
      </c>
    </row>
    <row r="54" spans="1:7" x14ac:dyDescent="0.25">
      <c r="B54" s="4">
        <v>43816</v>
      </c>
      <c r="C54" s="2">
        <v>1220.22875976562</v>
      </c>
      <c r="D54" s="2">
        <v>1826.0615234375</v>
      </c>
      <c r="E54" s="2">
        <v>656.64617919921795</v>
      </c>
      <c r="F54" s="2">
        <v>1403.74157714843</v>
      </c>
      <c r="G54" s="2">
        <v>1982.45422363281</v>
      </c>
    </row>
    <row r="55" spans="1:7" x14ac:dyDescent="0.25">
      <c r="B55" s="4">
        <v>43817</v>
      </c>
      <c r="C55" s="2">
        <v>1240.62829589843</v>
      </c>
      <c r="D55" s="2">
        <v>1795.52392578125</v>
      </c>
      <c r="E55" s="2">
        <v>659.12078857421795</v>
      </c>
      <c r="F55" s="2">
        <v>1415.55383300781</v>
      </c>
      <c r="G55" s="2">
        <v>1985.01843261718</v>
      </c>
    </row>
    <row r="56" spans="1:7" x14ac:dyDescent="0.25">
      <c r="B56" s="4">
        <v>43818</v>
      </c>
      <c r="C56" s="2">
        <v>1237.22045898437</v>
      </c>
      <c r="D56" s="2">
        <v>1816.5185546875</v>
      </c>
      <c r="E56" s="2">
        <v>657.68096923828102</v>
      </c>
      <c r="F56" s="2">
        <v>1446.18518066406</v>
      </c>
      <c r="G56" s="2">
        <v>2041.15100097656</v>
      </c>
    </row>
    <row r="57" spans="1:7" x14ac:dyDescent="0.25">
      <c r="B57" s="4">
        <v>43819</v>
      </c>
      <c r="C57" s="2">
        <v>1244.80419921875</v>
      </c>
      <c r="D57" s="2">
        <v>1809.07043457031</v>
      </c>
      <c r="E57" s="2">
        <v>658.31085205078102</v>
      </c>
      <c r="F57" s="2">
        <v>1436.43884277343</v>
      </c>
      <c r="G57" s="2">
        <v>2035.51879882812</v>
      </c>
    </row>
    <row r="58" spans="1:7" x14ac:dyDescent="0.25">
      <c r="B58" s="4">
        <v>43822</v>
      </c>
      <c r="C58" s="2">
        <v>1250.27612304687</v>
      </c>
      <c r="D58" s="2">
        <v>1815.86706542968</v>
      </c>
      <c r="E58" s="2">
        <v>662.31536865234295</v>
      </c>
      <c r="F58" s="2">
        <v>1411.55651855468</v>
      </c>
      <c r="G58" s="2">
        <v>2043.57775878906</v>
      </c>
    </row>
    <row r="59" spans="1:7" x14ac:dyDescent="0.25">
      <c r="B59" s="4">
        <v>43823</v>
      </c>
      <c r="C59" s="2">
        <v>1237.55639648437</v>
      </c>
      <c r="D59" s="2">
        <v>1812.14282226562</v>
      </c>
      <c r="E59" s="2">
        <v>659.97570800781205</v>
      </c>
      <c r="F59" s="2">
        <v>1389.14440917968</v>
      </c>
      <c r="G59" s="2">
        <v>2028.83435058593</v>
      </c>
    </row>
    <row r="60" spans="1:7" x14ac:dyDescent="0.25">
      <c r="B60" s="4">
        <v>43825</v>
      </c>
      <c r="C60" s="2">
        <v>1219.60473632812</v>
      </c>
      <c r="D60" s="2">
        <v>1810.79296875</v>
      </c>
      <c r="E60" s="2">
        <v>655.97119140625</v>
      </c>
      <c r="F60" s="2">
        <v>1361.25280761718</v>
      </c>
      <c r="G60" s="2">
        <v>2016.3349609375</v>
      </c>
    </row>
    <row r="61" spans="1:7" x14ac:dyDescent="0.25">
      <c r="B61" s="4">
        <v>43826</v>
      </c>
      <c r="C61" s="2">
        <v>1223.97253417968</v>
      </c>
      <c r="D61" s="2">
        <v>1815.4013671875</v>
      </c>
      <c r="E61" s="2">
        <v>663.17028808593705</v>
      </c>
      <c r="F61" s="2">
        <v>1385.46142578125</v>
      </c>
      <c r="G61" s="2">
        <v>2013.17602539062</v>
      </c>
    </row>
    <row r="62" spans="1:7" x14ac:dyDescent="0.25">
      <c r="B62" s="4">
        <v>43829</v>
      </c>
      <c r="C62" s="2">
        <v>1230.83654785156</v>
      </c>
      <c r="D62" s="2">
        <v>1803.62414550781</v>
      </c>
      <c r="E62" s="2">
        <v>659.52575683593705</v>
      </c>
      <c r="F62" s="2">
        <v>1387.12329101562</v>
      </c>
      <c r="G62" s="2">
        <v>1999.16589355468</v>
      </c>
    </row>
    <row r="63" spans="1:7" x14ac:dyDescent="0.25">
      <c r="B63" s="4">
        <v>43830</v>
      </c>
      <c r="C63" s="2">
        <v>1221.18884277343</v>
      </c>
      <c r="D63" s="2">
        <v>1790.35681152343</v>
      </c>
      <c r="E63" s="2">
        <v>657.95098876953102</v>
      </c>
      <c r="F63" s="2">
        <v>1360.04028320312</v>
      </c>
      <c r="G63" s="2">
        <v>1979.47814941406</v>
      </c>
    </row>
    <row r="64" spans="1:7" x14ac:dyDescent="0.25">
      <c r="A64" t="s">
        <v>24</v>
      </c>
      <c r="B64" s="4">
        <v>43831</v>
      </c>
      <c r="C64" s="2">
        <v>1227.42858886718</v>
      </c>
      <c r="D64" s="2">
        <v>1802.97241210937</v>
      </c>
      <c r="E64" s="2">
        <v>663.08020019531205</v>
      </c>
      <c r="F64" s="2">
        <v>1356.04260253906</v>
      </c>
      <c r="G64" s="2">
        <v>1984.88073730468</v>
      </c>
    </row>
    <row r="65" spans="2:7" x14ac:dyDescent="0.25">
      <c r="B65" s="4">
        <v>43832</v>
      </c>
      <c r="C65" s="2">
        <v>1235.25244140625</v>
      </c>
      <c r="D65" s="2">
        <v>1804.36889648437</v>
      </c>
      <c r="E65" s="2">
        <v>661.1455078125</v>
      </c>
      <c r="F65" s="2">
        <v>1379.12866210937</v>
      </c>
      <c r="G65" s="2">
        <v>1975.76953125</v>
      </c>
    </row>
    <row r="66" spans="2:7" x14ac:dyDescent="0.25">
      <c r="B66" s="4">
        <v>43833</v>
      </c>
      <c r="C66" s="2">
        <v>1217.63684082031</v>
      </c>
      <c r="D66" s="2">
        <v>1794.49987792968</v>
      </c>
      <c r="E66" s="2">
        <v>671.31427001953102</v>
      </c>
      <c r="F66" s="2">
        <v>1380.79040527343</v>
      </c>
      <c r="G66" s="2">
        <v>2015.14538574218</v>
      </c>
    </row>
    <row r="67" spans="2:7" x14ac:dyDescent="0.25">
      <c r="B67" s="4">
        <v>43836</v>
      </c>
      <c r="C67" s="2">
        <v>1191.28540039062</v>
      </c>
      <c r="D67" s="2">
        <v>1783.32739257812</v>
      </c>
      <c r="E67" s="2">
        <v>664.88000488281205</v>
      </c>
      <c r="F67" s="2">
        <v>1348.76672363281</v>
      </c>
      <c r="G67" s="2">
        <v>2014.96179199218</v>
      </c>
    </row>
    <row r="68" spans="2:7" x14ac:dyDescent="0.25">
      <c r="B68" s="4">
        <v>43837</v>
      </c>
      <c r="C68" s="2">
        <v>1210.14904785156</v>
      </c>
      <c r="D68" s="2">
        <v>1788.21557617187</v>
      </c>
      <c r="E68" s="2">
        <v>655.02630615234295</v>
      </c>
      <c r="F68" s="2">
        <v>1369.51721191406</v>
      </c>
      <c r="G68" s="2">
        <v>2019.90661621093</v>
      </c>
    </row>
    <row r="69" spans="2:7" x14ac:dyDescent="0.25">
      <c r="B69" s="4">
        <v>43838</v>
      </c>
      <c r="C69" s="2">
        <v>1206.98120117187</v>
      </c>
      <c r="D69" s="2">
        <v>1796.26892089843</v>
      </c>
      <c r="E69" s="2">
        <v>646.29736328125</v>
      </c>
      <c r="F69" s="2">
        <v>1359.23181152343</v>
      </c>
      <c r="G69" s="2">
        <v>2065.1416015625</v>
      </c>
    </row>
    <row r="70" spans="2:7" x14ac:dyDescent="0.25">
      <c r="B70" s="4">
        <v>43839</v>
      </c>
      <c r="C70" s="2">
        <v>1220.51684570312</v>
      </c>
      <c r="D70" s="2">
        <v>1801.57592773437</v>
      </c>
      <c r="E70" s="2">
        <v>654.71136474609295</v>
      </c>
      <c r="F70" s="2">
        <v>1390.53686523437</v>
      </c>
      <c r="G70" s="2">
        <v>2027.68994140625</v>
      </c>
    </row>
    <row r="71" spans="2:7" x14ac:dyDescent="0.25">
      <c r="B71" s="4">
        <v>43840</v>
      </c>
      <c r="C71" s="2">
        <v>1231.36437988281</v>
      </c>
      <c r="D71" s="2">
        <v>1819.21875</v>
      </c>
      <c r="E71" s="2">
        <v>664.250244140625</v>
      </c>
      <c r="F71" s="2">
        <v>1390.22229003906</v>
      </c>
      <c r="G71" s="2">
        <v>2026.95764160156</v>
      </c>
    </row>
    <row r="72" spans="2:7" x14ac:dyDescent="0.25">
      <c r="B72" s="4">
        <v>43843</v>
      </c>
      <c r="C72" s="2">
        <v>1234.53247070312</v>
      </c>
      <c r="D72" s="2">
        <v>1857.25073242187</v>
      </c>
      <c r="E72" s="2">
        <v>696.106201171875</v>
      </c>
      <c r="F72" s="2">
        <v>1386.67419433593</v>
      </c>
      <c r="G72" s="2">
        <v>2005.71325683593</v>
      </c>
    </row>
    <row r="73" spans="2:7" x14ac:dyDescent="0.25">
      <c r="B73" s="4">
        <v>43844</v>
      </c>
      <c r="C73" s="2">
        <v>1237.89233398437</v>
      </c>
      <c r="D73" s="2">
        <v>1870.23864746093</v>
      </c>
      <c r="E73" s="2">
        <v>697.995849609375</v>
      </c>
      <c r="F73" s="2">
        <v>1373.82873535156</v>
      </c>
      <c r="G73" s="2">
        <v>2020.86804199218</v>
      </c>
    </row>
    <row r="74" spans="2:7" x14ac:dyDescent="0.25">
      <c r="B74" s="4">
        <v>43845</v>
      </c>
      <c r="C74" s="2">
        <v>1232.8525390625</v>
      </c>
      <c r="D74" s="2">
        <v>1882.20239257812</v>
      </c>
      <c r="E74" s="2">
        <v>690.706787109375</v>
      </c>
      <c r="F74" s="2">
        <v>1368.84338378906</v>
      </c>
      <c r="G74" s="2">
        <v>2039.18176269531</v>
      </c>
    </row>
    <row r="75" spans="2:7" x14ac:dyDescent="0.25">
      <c r="B75" s="4">
        <v>43846</v>
      </c>
      <c r="C75" s="2">
        <v>1236.11645507812</v>
      </c>
      <c r="D75" s="2">
        <v>1907.89855957031</v>
      </c>
      <c r="E75" s="2">
        <v>690.21185302734295</v>
      </c>
      <c r="F75" s="2">
        <v>1381.46398925781</v>
      </c>
      <c r="G75" s="2">
        <v>2050.0791015625</v>
      </c>
    </row>
    <row r="76" spans="2:7" x14ac:dyDescent="0.25">
      <c r="B76" s="4">
        <v>43847</v>
      </c>
      <c r="C76" s="2">
        <v>1226.99670410156</v>
      </c>
      <c r="D76" s="2">
        <v>1918.18640136718</v>
      </c>
      <c r="E76" s="2">
        <v>690.97662353515602</v>
      </c>
      <c r="F76" s="2">
        <v>1420.17993164062</v>
      </c>
      <c r="G76" s="2">
        <v>2032.03991699218</v>
      </c>
    </row>
    <row r="77" spans="2:7" x14ac:dyDescent="0.25">
      <c r="B77" s="4">
        <v>43850</v>
      </c>
      <c r="C77" s="2">
        <v>1204.67712402343</v>
      </c>
      <c r="D77" s="2">
        <v>1920.56042480468</v>
      </c>
      <c r="E77" s="2">
        <v>691.51672363281205</v>
      </c>
      <c r="F77" s="2">
        <v>1376.47863769531</v>
      </c>
      <c r="G77" s="2">
        <v>1987.3994140625</v>
      </c>
    </row>
    <row r="78" spans="2:7" x14ac:dyDescent="0.25">
      <c r="B78" s="4">
        <v>43851</v>
      </c>
      <c r="C78" s="2">
        <v>1194.54931640625</v>
      </c>
      <c r="D78" s="2">
        <v>1913.62426757812</v>
      </c>
      <c r="E78" s="2">
        <v>686.162353515625</v>
      </c>
      <c r="F78" s="2">
        <v>1377.87109375</v>
      </c>
      <c r="G78" s="2">
        <v>1988.03991699218</v>
      </c>
    </row>
    <row r="79" spans="2:7" x14ac:dyDescent="0.25">
      <c r="B79" s="4">
        <v>43852</v>
      </c>
      <c r="C79" s="2">
        <v>1191.18933105468</v>
      </c>
      <c r="D79" s="2">
        <v>1910.17956542968</v>
      </c>
      <c r="E79" s="2">
        <v>693.09143066406205</v>
      </c>
      <c r="F79" s="2">
        <v>1377.376953125</v>
      </c>
      <c r="G79" s="2">
        <v>2020.86804199218</v>
      </c>
    </row>
    <row r="80" spans="2:7" x14ac:dyDescent="0.25">
      <c r="B80" s="4">
        <v>43853</v>
      </c>
      <c r="C80" s="2">
        <v>1195.029296875</v>
      </c>
      <c r="D80" s="2">
        <v>1915.02075195312</v>
      </c>
      <c r="E80" s="2">
        <v>705.82476806640602</v>
      </c>
      <c r="F80" s="2">
        <v>1371.53820800781</v>
      </c>
      <c r="G80" s="2">
        <v>2010.81823730468</v>
      </c>
    </row>
    <row r="81" spans="2:7" x14ac:dyDescent="0.25">
      <c r="B81" s="4">
        <v>43854</v>
      </c>
      <c r="C81" s="2">
        <v>1194.74145507812</v>
      </c>
      <c r="D81" s="2">
        <v>1930.66198730468</v>
      </c>
      <c r="E81" s="2">
        <v>704.38494873046795</v>
      </c>
      <c r="F81" s="2">
        <v>1366.77734375</v>
      </c>
      <c r="G81" s="2">
        <v>2003.88928222656</v>
      </c>
    </row>
    <row r="82" spans="2:7" x14ac:dyDescent="0.25">
      <c r="B82" s="4">
        <v>43857</v>
      </c>
      <c r="C82" s="2">
        <v>1164.64587402343</v>
      </c>
      <c r="D82" s="2">
        <v>1919.1640625</v>
      </c>
      <c r="E82" s="2">
        <v>700.200439453125</v>
      </c>
      <c r="F82" s="2">
        <v>1353.30297851562</v>
      </c>
      <c r="G82" s="2">
        <v>1990.90246582031</v>
      </c>
    </row>
    <row r="83" spans="2:7" x14ac:dyDescent="0.25">
      <c r="B83" s="4">
        <v>43858</v>
      </c>
      <c r="C83" s="2">
        <v>1174.24572753906</v>
      </c>
      <c r="D83" s="2">
        <v>1918.46557617187</v>
      </c>
      <c r="E83" s="2">
        <v>700.110595703125</v>
      </c>
      <c r="F83" s="2">
        <v>1322.04296875</v>
      </c>
      <c r="G83" s="2">
        <v>2004.21057128906</v>
      </c>
    </row>
    <row r="84" spans="2:7" x14ac:dyDescent="0.25">
      <c r="B84" s="4">
        <v>43859</v>
      </c>
      <c r="C84" s="2">
        <v>1186.38940429687</v>
      </c>
      <c r="D84" s="2">
        <v>1931.12756347656</v>
      </c>
      <c r="E84" s="2">
        <v>710.63922119140602</v>
      </c>
      <c r="F84" s="2">
        <v>1329.31909179687</v>
      </c>
      <c r="G84" s="2">
        <v>1977.45727539062</v>
      </c>
    </row>
    <row r="85" spans="2:7" x14ac:dyDescent="0.25">
      <c r="B85" s="4">
        <v>43860</v>
      </c>
      <c r="C85" s="2">
        <v>1176.98181152343</v>
      </c>
      <c r="D85" s="2">
        <v>1916.13806152343</v>
      </c>
      <c r="E85" s="2">
        <v>702.54022216796795</v>
      </c>
      <c r="F85" s="2">
        <v>1296.89111328125</v>
      </c>
      <c r="G85" s="2">
        <v>1962.08447265625</v>
      </c>
    </row>
    <row r="86" spans="2:7" x14ac:dyDescent="0.25">
      <c r="B86" s="4">
        <v>43861</v>
      </c>
      <c r="C86" s="2">
        <v>1177.2216796875</v>
      </c>
      <c r="D86" s="2">
        <v>1893.93310546875</v>
      </c>
      <c r="E86" s="2">
        <v>698.26580810546795</v>
      </c>
      <c r="F86" s="2">
        <v>1268.05651855468</v>
      </c>
      <c r="G86" s="2">
        <v>1908.11804199218</v>
      </c>
    </row>
    <row r="87" spans="2:7" x14ac:dyDescent="0.25">
      <c r="B87" s="4">
        <v>43864</v>
      </c>
      <c r="C87" s="2">
        <v>1145.0625</v>
      </c>
      <c r="D87" s="2">
        <v>2028.65246582031</v>
      </c>
      <c r="E87" s="2">
        <v>690.57171630859295</v>
      </c>
      <c r="F87" s="2">
        <v>1244.56652832031</v>
      </c>
      <c r="G87" s="2">
        <v>1929.64050292968</v>
      </c>
    </row>
    <row r="88" spans="2:7" x14ac:dyDescent="0.25">
      <c r="B88" s="4">
        <v>43865</v>
      </c>
      <c r="C88" s="2">
        <v>1180.58166503906</v>
      </c>
      <c r="D88" s="2">
        <v>2006.91296386718</v>
      </c>
      <c r="E88" s="2">
        <v>708.97430419921795</v>
      </c>
      <c r="F88" s="2">
        <v>1281.30590820312</v>
      </c>
      <c r="G88" s="2">
        <v>1934.458984375</v>
      </c>
    </row>
    <row r="89" spans="2:7" x14ac:dyDescent="0.25">
      <c r="B89" s="4">
        <v>43866</v>
      </c>
      <c r="C89" s="2">
        <v>1194.83728027343</v>
      </c>
      <c r="D89" s="2">
        <v>2011.28869628906</v>
      </c>
      <c r="E89" s="2">
        <v>706.00476074218705</v>
      </c>
      <c r="F89" s="2">
        <v>1301.15783691406</v>
      </c>
      <c r="G89" s="2">
        <v>1970.06872558593</v>
      </c>
    </row>
    <row r="90" spans="2:7" x14ac:dyDescent="0.25">
      <c r="B90" s="4">
        <v>43867</v>
      </c>
      <c r="C90" s="2">
        <v>1190.18151855468</v>
      </c>
      <c r="D90" s="2">
        <v>2007.65771484375</v>
      </c>
      <c r="E90" s="2">
        <v>694.12634277343705</v>
      </c>
      <c r="F90" s="2">
        <v>1309.51184082031</v>
      </c>
      <c r="G90" s="2">
        <v>1953.365234375</v>
      </c>
    </row>
    <row r="91" spans="2:7" x14ac:dyDescent="0.25">
      <c r="B91" s="4">
        <v>43868</v>
      </c>
      <c r="C91" s="2">
        <v>1192.48547363281</v>
      </c>
      <c r="D91" s="2">
        <v>2010.96276855468</v>
      </c>
      <c r="E91" s="2">
        <v>699.48052978515602</v>
      </c>
      <c r="F91" s="2">
        <v>1287.81860351562</v>
      </c>
      <c r="G91" s="2">
        <v>1960.89099121093</v>
      </c>
    </row>
    <row r="92" spans="2:7" x14ac:dyDescent="0.25">
      <c r="B92" s="4">
        <v>43871</v>
      </c>
      <c r="C92" s="2">
        <v>1190.66137695312</v>
      </c>
      <c r="D92" s="2">
        <v>2010.35766601562</v>
      </c>
      <c r="E92" s="2">
        <v>695.79113769531205</v>
      </c>
      <c r="F92" s="2">
        <v>1289.57019042968</v>
      </c>
      <c r="G92" s="2">
        <v>1984.2021484375</v>
      </c>
    </row>
    <row r="93" spans="2:7" x14ac:dyDescent="0.25">
      <c r="B93" s="4">
        <v>43872</v>
      </c>
      <c r="C93" s="2">
        <v>1190.94946289062</v>
      </c>
      <c r="D93" s="2">
        <v>2004.16625976562</v>
      </c>
      <c r="E93" s="2">
        <v>696.106201171875</v>
      </c>
      <c r="F93" s="2">
        <v>1304.97570800781</v>
      </c>
      <c r="G93" s="2">
        <v>1976.35522460937</v>
      </c>
    </row>
    <row r="94" spans="2:7" x14ac:dyDescent="0.25">
      <c r="B94" s="4">
        <v>43873</v>
      </c>
      <c r="C94" s="2">
        <v>1199.01330566406</v>
      </c>
      <c r="D94" s="2">
        <v>2104.43798828125</v>
      </c>
      <c r="E94" s="2">
        <v>702.855224609375</v>
      </c>
      <c r="F94" s="2">
        <v>1320.74047851562</v>
      </c>
      <c r="G94" s="2">
        <v>1992.27917480468</v>
      </c>
    </row>
    <row r="95" spans="2:7" x14ac:dyDescent="0.25">
      <c r="B95" s="4">
        <v>43874</v>
      </c>
      <c r="C95" s="2">
        <v>1191.71740722656</v>
      </c>
      <c r="D95" s="2">
        <v>2125.8974609375</v>
      </c>
      <c r="E95" s="2">
        <v>712.933837890625</v>
      </c>
      <c r="F95" s="2">
        <v>1324.19885253906</v>
      </c>
      <c r="G95" s="2">
        <v>2011.73608398437</v>
      </c>
    </row>
    <row r="96" spans="2:7" x14ac:dyDescent="0.25">
      <c r="B96" s="4">
        <v>43875</v>
      </c>
      <c r="C96" s="2">
        <v>1170.54992675781</v>
      </c>
      <c r="D96" s="2">
        <v>2099.50341796875</v>
      </c>
      <c r="E96" s="2">
        <v>707.714599609375</v>
      </c>
      <c r="F96" s="2">
        <v>1336.28076171875</v>
      </c>
      <c r="G96" s="2">
        <v>2004.62292480468</v>
      </c>
    </row>
    <row r="97" spans="2:7" x14ac:dyDescent="0.25">
      <c r="B97" s="4">
        <v>43878</v>
      </c>
      <c r="C97" s="2">
        <v>1168.43786621093</v>
      </c>
      <c r="D97" s="2">
        <v>2097.22216796875</v>
      </c>
      <c r="E97" s="2">
        <v>710.41412353515602</v>
      </c>
      <c r="F97" s="2">
        <v>1327.88171386718</v>
      </c>
      <c r="G97" s="2">
        <v>2022.10681152343</v>
      </c>
    </row>
    <row r="98" spans="2:7" x14ac:dyDescent="0.25">
      <c r="B98" s="4">
        <v>43879</v>
      </c>
      <c r="C98" s="2">
        <v>1164.69409179687</v>
      </c>
      <c r="D98" s="2">
        <v>2080.27685546875</v>
      </c>
      <c r="E98" s="2">
        <v>717.79333496093705</v>
      </c>
      <c r="F98" s="2">
        <v>1318.13549804687</v>
      </c>
      <c r="G98" s="2">
        <v>2033.5791015625</v>
      </c>
    </row>
    <row r="99" spans="2:7" x14ac:dyDescent="0.25">
      <c r="B99" s="4">
        <v>43880</v>
      </c>
      <c r="C99" s="2">
        <v>1178.08569335937</v>
      </c>
      <c r="D99" s="2">
        <v>2134.0439453125</v>
      </c>
      <c r="E99" s="2">
        <v>720.31292724609295</v>
      </c>
      <c r="F99" s="2">
        <v>1350.83276367187</v>
      </c>
      <c r="G99" s="2">
        <v>2015.7744140625</v>
      </c>
    </row>
    <row r="100" spans="2:7" x14ac:dyDescent="0.25">
      <c r="B100" s="4">
        <v>43881</v>
      </c>
      <c r="C100" s="2">
        <v>1168.39001464843</v>
      </c>
      <c r="D100" s="2">
        <v>2093.17211914062</v>
      </c>
      <c r="E100" s="2">
        <v>717.20849609375</v>
      </c>
      <c r="F100" s="2">
        <v>1334.79858398437</v>
      </c>
      <c r="G100" s="2">
        <v>1979.47631835937</v>
      </c>
    </row>
    <row r="101" spans="2:7" x14ac:dyDescent="0.25">
      <c r="B101" s="4">
        <v>43885</v>
      </c>
      <c r="C101" s="2">
        <v>1161.52600097656</v>
      </c>
      <c r="D101" s="2">
        <v>2062.35522460937</v>
      </c>
      <c r="E101" s="2">
        <v>716.17346191406205</v>
      </c>
      <c r="F101" s="2">
        <v>1297.96899414062</v>
      </c>
      <c r="G101" s="2">
        <v>1941.43408203125</v>
      </c>
    </row>
    <row r="102" spans="2:7" x14ac:dyDescent="0.25">
      <c r="B102" s="4">
        <v>43886</v>
      </c>
      <c r="C102" s="2">
        <v>1152.26232910156</v>
      </c>
      <c r="D102" s="2">
        <v>2079.53247070312</v>
      </c>
      <c r="E102" s="2">
        <v>718.46820068359295</v>
      </c>
      <c r="F102" s="2">
        <v>1272.3232421875</v>
      </c>
      <c r="G102" s="2">
        <v>1978.87890625</v>
      </c>
    </row>
    <row r="103" spans="2:7" x14ac:dyDescent="0.25">
      <c r="B103" s="4">
        <v>43887</v>
      </c>
      <c r="C103" s="2">
        <v>1151.25439453125</v>
      </c>
      <c r="D103" s="2">
        <v>2081.95336914062</v>
      </c>
      <c r="E103" s="2">
        <v>704.38494873046795</v>
      </c>
      <c r="F103" s="2">
        <v>1250.40515136718</v>
      </c>
      <c r="G103" s="2">
        <v>1949.00561523437</v>
      </c>
    </row>
    <row r="104" spans="2:7" x14ac:dyDescent="0.25">
      <c r="B104" s="4">
        <v>43888</v>
      </c>
      <c r="C104" s="2">
        <v>1151.44616699218</v>
      </c>
      <c r="D104" s="2">
        <v>2099.40991210937</v>
      </c>
      <c r="E104" s="2">
        <v>699.9755859375</v>
      </c>
      <c r="F104" s="2">
        <v>1245.24011230468</v>
      </c>
      <c r="G104" s="2">
        <v>1932.39379882812</v>
      </c>
    </row>
    <row r="105" spans="2:7" x14ac:dyDescent="0.25">
      <c r="B105" s="4">
        <v>43889</v>
      </c>
      <c r="C105" s="2">
        <v>1130.51879882812</v>
      </c>
      <c r="D105" s="2">
        <v>2024.74182128906</v>
      </c>
      <c r="E105" s="2">
        <v>658.44580078125</v>
      </c>
      <c r="F105" s="2">
        <v>1193.4990234375</v>
      </c>
      <c r="G105" s="2">
        <v>1835.705078125</v>
      </c>
    </row>
    <row r="106" spans="2:7" x14ac:dyDescent="0.25">
      <c r="B106" s="4">
        <v>43892</v>
      </c>
      <c r="C106" s="2">
        <v>1132.390625</v>
      </c>
      <c r="D106" s="2">
        <v>2010.49719238281</v>
      </c>
      <c r="E106" s="2">
        <v>666.85986328125</v>
      </c>
      <c r="F106" s="2">
        <v>1182.27075195312</v>
      </c>
      <c r="G106" s="2">
        <v>1836.76062011718</v>
      </c>
    </row>
    <row r="107" spans="2:7" x14ac:dyDescent="0.25">
      <c r="B107" s="4">
        <v>43893</v>
      </c>
      <c r="C107" s="2">
        <v>1134.50268554687</v>
      </c>
      <c r="D107" s="2">
        <v>2017.20056152343</v>
      </c>
      <c r="E107" s="2">
        <v>672.21417236328102</v>
      </c>
      <c r="F107" s="2">
        <v>1206.25476074218</v>
      </c>
      <c r="G107" s="2">
        <v>1868.79138183593</v>
      </c>
    </row>
    <row r="108" spans="2:7" x14ac:dyDescent="0.25">
      <c r="B108" s="4">
        <v>43894</v>
      </c>
      <c r="C108" s="2">
        <v>1102.87133789062</v>
      </c>
      <c r="D108" s="2">
        <v>2025.76635742187</v>
      </c>
      <c r="E108" s="2">
        <v>682.78778076171795</v>
      </c>
      <c r="F108" s="2">
        <v>1203.42504882812</v>
      </c>
      <c r="G108" s="2">
        <v>1911.92712402343</v>
      </c>
    </row>
    <row r="109" spans="2:7" x14ac:dyDescent="0.25">
      <c r="B109" s="4">
        <v>43895</v>
      </c>
      <c r="C109" s="2">
        <v>1105.27136230468</v>
      </c>
      <c r="D109" s="2">
        <v>2065.0087890625</v>
      </c>
      <c r="E109" s="2">
        <v>679.05322265625</v>
      </c>
      <c r="F109" s="2">
        <v>1177.779296875</v>
      </c>
      <c r="G109" s="2">
        <v>1950.33654785156</v>
      </c>
    </row>
    <row r="110" spans="2:7" x14ac:dyDescent="0.25">
      <c r="B110" s="4">
        <v>43896</v>
      </c>
      <c r="C110" s="2">
        <v>1089.47973632812</v>
      </c>
      <c r="D110" s="2">
        <v>2037.91577148437</v>
      </c>
      <c r="E110" s="2">
        <v>664.97009277343705</v>
      </c>
      <c r="F110" s="2">
        <v>1141.71313476562</v>
      </c>
      <c r="G110" s="2">
        <v>1942.44384765625</v>
      </c>
    </row>
    <row r="111" spans="2:7" x14ac:dyDescent="0.25">
      <c r="B111" s="4">
        <v>43899</v>
      </c>
      <c r="C111" s="2">
        <v>1062.984375</v>
      </c>
      <c r="D111" s="2">
        <v>1975.1650390625</v>
      </c>
      <c r="E111" s="2">
        <v>633.92401123046795</v>
      </c>
      <c r="F111" s="2">
        <v>1000.81817626953</v>
      </c>
      <c r="G111" s="2">
        <v>1810.19067382812</v>
      </c>
    </row>
    <row r="112" spans="2:7" x14ac:dyDescent="0.25">
      <c r="B112" s="4">
        <v>43901</v>
      </c>
      <c r="C112" s="2">
        <v>1069.22412109375</v>
      </c>
      <c r="D112" s="2">
        <v>2006.35424804687</v>
      </c>
      <c r="E112" s="2">
        <v>617.32110595703102</v>
      </c>
      <c r="F112" s="2">
        <v>1036.21032714843</v>
      </c>
      <c r="G112" s="2">
        <v>1793.07397460937</v>
      </c>
    </row>
    <row r="113" spans="2:7" x14ac:dyDescent="0.25">
      <c r="B113" s="4">
        <v>43902</v>
      </c>
      <c r="C113" s="2">
        <v>980.42620849609295</v>
      </c>
      <c r="D113" s="2">
        <v>1914.13647460937</v>
      </c>
      <c r="E113" s="2">
        <v>568.00744628906205</v>
      </c>
      <c r="F113" s="2">
        <v>954.87109375</v>
      </c>
      <c r="G113" s="2">
        <v>1624.33972167968</v>
      </c>
    </row>
    <row r="114" spans="2:7" x14ac:dyDescent="0.25">
      <c r="B114" s="4">
        <v>43903</v>
      </c>
      <c r="C114" s="2">
        <v>1026.98510742187</v>
      </c>
      <c r="D114" s="2">
        <v>1892.95556640625</v>
      </c>
      <c r="E114" s="2">
        <v>578.04113769531205</v>
      </c>
      <c r="F114" s="2">
        <v>992.868408203125</v>
      </c>
      <c r="G114" s="2">
        <v>1657.79272460937</v>
      </c>
    </row>
    <row r="115" spans="2:7" x14ac:dyDescent="0.25">
      <c r="B115" s="4">
        <v>43906</v>
      </c>
      <c r="C115" s="2">
        <v>959.49859619140602</v>
      </c>
      <c r="D115" s="2">
        <v>1807.95324707031</v>
      </c>
      <c r="E115" s="2">
        <v>524.76794433593705</v>
      </c>
      <c r="F115" s="2">
        <v>912.38250732421795</v>
      </c>
      <c r="G115" s="2">
        <v>1556.92822265625</v>
      </c>
    </row>
    <row r="116" spans="2:7" x14ac:dyDescent="0.25">
      <c r="B116" s="4">
        <v>43907</v>
      </c>
      <c r="C116" s="2">
        <v>936.07507324218705</v>
      </c>
      <c r="D116" s="2">
        <v>1865.81640625</v>
      </c>
      <c r="E116" s="2">
        <v>499.39114379882801</v>
      </c>
      <c r="F116" s="2">
        <v>905.4658203125</v>
      </c>
      <c r="G116" s="2">
        <v>1521.685546875</v>
      </c>
    </row>
    <row r="117" spans="2:7" x14ac:dyDescent="0.25">
      <c r="B117" s="4">
        <v>43908</v>
      </c>
      <c r="C117" s="2">
        <v>841.80523681640602</v>
      </c>
      <c r="D117" s="2">
        <v>1791.10180664062</v>
      </c>
      <c r="E117" s="2">
        <v>480.80853271484301</v>
      </c>
      <c r="F117" s="2">
        <v>869.98376464843705</v>
      </c>
      <c r="G117" s="2">
        <v>1518.38159179687</v>
      </c>
    </row>
    <row r="118" spans="2:7" x14ac:dyDescent="0.25">
      <c r="B118" s="4">
        <v>43909</v>
      </c>
      <c r="C118" s="2">
        <v>859.70880126953102</v>
      </c>
      <c r="D118" s="2">
        <v>1711.49938964843</v>
      </c>
      <c r="E118" s="2">
        <v>490.93231201171801</v>
      </c>
      <c r="F118" s="2">
        <v>824.35107421875</v>
      </c>
      <c r="G118" s="2">
        <v>1512.78833007812</v>
      </c>
    </row>
    <row r="119" spans="2:7" x14ac:dyDescent="0.25">
      <c r="B119" s="4">
        <v>43910</v>
      </c>
      <c r="C119" s="2">
        <v>847.51702880859295</v>
      </c>
      <c r="D119" s="2">
        <v>1910.17956542968</v>
      </c>
      <c r="E119" s="2">
        <v>526.61273193359295</v>
      </c>
      <c r="F119" s="2">
        <v>914.40368652343705</v>
      </c>
      <c r="G119" s="2">
        <v>1661.72338867187</v>
      </c>
    </row>
    <row r="120" spans="2:7" x14ac:dyDescent="0.25">
      <c r="B120" s="4">
        <v>43913</v>
      </c>
      <c r="C120" s="2">
        <v>740.67144775390602</v>
      </c>
      <c r="D120" s="2">
        <v>1740.73364257812</v>
      </c>
      <c r="E120" s="2">
        <v>473.74447631835898</v>
      </c>
      <c r="F120" s="2">
        <v>794.1240234375</v>
      </c>
      <c r="G120" s="2">
        <v>1543.61987304687</v>
      </c>
    </row>
    <row r="121" spans="2:7" x14ac:dyDescent="0.25">
      <c r="B121" s="4">
        <v>43914</v>
      </c>
      <c r="C121" s="2">
        <v>736.97552490234295</v>
      </c>
      <c r="D121" s="2">
        <v>1887.97448730468</v>
      </c>
      <c r="E121" s="2">
        <v>530.752197265625</v>
      </c>
      <c r="F121" s="2">
        <v>847.43701171875</v>
      </c>
      <c r="G121" s="2">
        <v>1574.54406738281</v>
      </c>
    </row>
    <row r="122" spans="2:7" x14ac:dyDescent="0.25">
      <c r="B122" s="4">
        <v>43915</v>
      </c>
      <c r="C122" s="2">
        <v>822.46160888671795</v>
      </c>
      <c r="D122" s="2">
        <v>1944.11535644531</v>
      </c>
      <c r="E122" s="2">
        <v>545.51031494140602</v>
      </c>
      <c r="F122" s="2">
        <v>972.1630859375</v>
      </c>
      <c r="G122" s="2">
        <v>1618.13391113281</v>
      </c>
    </row>
    <row r="123" spans="2:7" x14ac:dyDescent="0.25">
      <c r="B123" s="4">
        <v>43916</v>
      </c>
      <c r="C123" s="2">
        <v>865.03668212890602</v>
      </c>
      <c r="D123" s="2">
        <v>2043.50146484375</v>
      </c>
      <c r="E123" s="2">
        <v>578.62603759765602</v>
      </c>
      <c r="F123" s="2">
        <v>957.74566650390602</v>
      </c>
      <c r="G123" s="2">
        <v>1655.71435546875</v>
      </c>
    </row>
    <row r="124" spans="2:7" x14ac:dyDescent="0.25">
      <c r="B124" s="4">
        <v>43917</v>
      </c>
      <c r="C124" s="2">
        <v>868.25262451171795</v>
      </c>
      <c r="D124" s="2">
        <v>1992.90100097656</v>
      </c>
      <c r="E124" s="2">
        <v>587.35498046875</v>
      </c>
      <c r="F124" s="2">
        <v>957.20672607421795</v>
      </c>
      <c r="G124" s="2">
        <v>1686.73132324218</v>
      </c>
    </row>
    <row r="125" spans="2:7" x14ac:dyDescent="0.25">
      <c r="B125" s="4">
        <v>43920</v>
      </c>
      <c r="C125" s="2">
        <v>798.36627197265602</v>
      </c>
      <c r="D125" s="2">
        <v>2033.6796875</v>
      </c>
      <c r="E125" s="2">
        <v>563.95794677734295</v>
      </c>
      <c r="F125" s="2">
        <v>925.63214111328102</v>
      </c>
      <c r="G125" s="2">
        <v>1644.20446777343</v>
      </c>
    </row>
    <row r="126" spans="2:7" x14ac:dyDescent="0.25">
      <c r="B126" s="4">
        <v>43921</v>
      </c>
      <c r="C126" s="2">
        <v>827.40557861328102</v>
      </c>
      <c r="D126" s="2">
        <v>2139.95581054687</v>
      </c>
      <c r="E126" s="2">
        <v>577.27624511718705</v>
      </c>
      <c r="F126" s="2">
        <v>1000.45886230468</v>
      </c>
      <c r="G126" s="2">
        <v>1688.21020507812</v>
      </c>
    </row>
    <row r="127" spans="2:7" x14ac:dyDescent="0.25">
      <c r="B127" s="4">
        <v>43922</v>
      </c>
      <c r="C127" s="2">
        <v>796.44616699218705</v>
      </c>
      <c r="D127" s="2">
        <v>2029.30358886718</v>
      </c>
      <c r="E127" s="2">
        <v>542.45080566406205</v>
      </c>
      <c r="F127" s="2">
        <v>970.54620361328102</v>
      </c>
      <c r="G127" s="2">
        <v>1579.72119140625</v>
      </c>
    </row>
    <row r="128" spans="2:7" x14ac:dyDescent="0.25">
      <c r="B128" s="4">
        <v>43924</v>
      </c>
      <c r="C128" s="2">
        <v>781.27850341796795</v>
      </c>
      <c r="D128" s="2">
        <v>2005.51635742187</v>
      </c>
      <c r="E128" s="2">
        <v>527.06256103515602</v>
      </c>
      <c r="F128" s="2">
        <v>967.851318359375</v>
      </c>
      <c r="G128" s="2">
        <v>1529.29028320312</v>
      </c>
    </row>
    <row r="129" spans="2:7" x14ac:dyDescent="0.25">
      <c r="B129" s="4">
        <v>43928</v>
      </c>
      <c r="C129" s="2">
        <v>860.23675537109295</v>
      </c>
      <c r="D129" s="2">
        <v>2276.25805664062</v>
      </c>
      <c r="E129" s="2">
        <v>575.026611328125</v>
      </c>
      <c r="F129" s="2">
        <v>1083.4150390625</v>
      </c>
      <c r="G129" s="2">
        <v>1641.15368652343</v>
      </c>
    </row>
    <row r="130" spans="2:7" x14ac:dyDescent="0.25">
      <c r="B130" s="4">
        <v>43929</v>
      </c>
      <c r="C130" s="2">
        <v>853.324951171875</v>
      </c>
      <c r="D130" s="2">
        <v>2291.107421875</v>
      </c>
      <c r="E130" s="2">
        <v>568.36737060546795</v>
      </c>
      <c r="F130" s="2">
        <v>1070.88403320312</v>
      </c>
      <c r="G130" s="2">
        <v>1576.67041015625</v>
      </c>
    </row>
    <row r="131" spans="2:7" x14ac:dyDescent="0.25">
      <c r="B131" s="4">
        <v>43930</v>
      </c>
      <c r="C131" s="2">
        <v>888.02819824218705</v>
      </c>
      <c r="D131" s="2">
        <v>2208.619140625</v>
      </c>
      <c r="E131" s="2">
        <v>572.55187988281205</v>
      </c>
      <c r="F131" s="2">
        <v>1095.85620117187</v>
      </c>
      <c r="G131" s="2">
        <v>1632.78723144531</v>
      </c>
    </row>
    <row r="132" spans="2:7" x14ac:dyDescent="0.25">
      <c r="B132" s="4">
        <v>43934</v>
      </c>
      <c r="C132" s="2">
        <v>859.516845703125</v>
      </c>
      <c r="D132" s="2">
        <v>2184.5986328125</v>
      </c>
      <c r="E132" s="2">
        <v>573.58673095703102</v>
      </c>
      <c r="F132" s="2">
        <v>1068.18920898437</v>
      </c>
      <c r="G132" s="2">
        <v>1626.40771484375</v>
      </c>
    </row>
    <row r="133" spans="2:7" x14ac:dyDescent="0.25">
      <c r="B133" s="4">
        <v>43936</v>
      </c>
      <c r="C133" s="2">
        <v>828.74957275390602</v>
      </c>
      <c r="D133" s="2">
        <v>2315.96557617187</v>
      </c>
      <c r="E133" s="2">
        <v>575.071533203125</v>
      </c>
      <c r="F133" s="2">
        <v>1032.88671875</v>
      </c>
      <c r="G133" s="2">
        <v>1604.12780761718</v>
      </c>
    </row>
    <row r="134" spans="2:7" x14ac:dyDescent="0.25">
      <c r="B134" s="4">
        <v>43937</v>
      </c>
      <c r="C134" s="2">
        <v>844.54113769531205</v>
      </c>
      <c r="D134" s="2">
        <v>2268.064453125</v>
      </c>
      <c r="E134" s="2">
        <v>561.393310546875</v>
      </c>
      <c r="F134" s="2">
        <v>1049.23547363281</v>
      </c>
      <c r="G134" s="2">
        <v>1586.47009277343</v>
      </c>
    </row>
    <row r="135" spans="2:7" x14ac:dyDescent="0.25">
      <c r="B135" s="4">
        <v>43938</v>
      </c>
      <c r="C135" s="2">
        <v>873.86846923828102</v>
      </c>
      <c r="D135" s="2">
        <v>2220.4892578125</v>
      </c>
      <c r="E135" s="2">
        <v>565.802734375</v>
      </c>
      <c r="F135" s="2">
        <v>1099.49401855468</v>
      </c>
      <c r="G135" s="2">
        <v>1669.81274414062</v>
      </c>
    </row>
    <row r="136" spans="2:7" x14ac:dyDescent="0.25">
      <c r="B136" s="4">
        <v>43941</v>
      </c>
      <c r="C136" s="2">
        <v>907.03570556640602</v>
      </c>
      <c r="D136" s="2">
        <v>2175.38159179687</v>
      </c>
      <c r="E136" s="2">
        <v>587.89483642578102</v>
      </c>
      <c r="F136" s="2">
        <v>1117.28015136718</v>
      </c>
      <c r="G136" s="2">
        <v>1681.32275390625</v>
      </c>
    </row>
    <row r="137" spans="2:7" x14ac:dyDescent="0.25">
      <c r="B137" s="4">
        <v>43942</v>
      </c>
      <c r="C137" s="2">
        <v>884.76434326171795</v>
      </c>
      <c r="D137" s="2">
        <v>2157.55249023437</v>
      </c>
      <c r="E137" s="2">
        <v>569.80725097656205</v>
      </c>
      <c r="F137" s="2">
        <v>1111.486328125</v>
      </c>
      <c r="G137" s="2">
        <v>1606.43933105468</v>
      </c>
    </row>
    <row r="138" spans="2:7" x14ac:dyDescent="0.25">
      <c r="B138" s="4">
        <v>43943</v>
      </c>
      <c r="C138" s="2">
        <v>891.43603515625</v>
      </c>
      <c r="D138" s="2">
        <v>2221.56030273437</v>
      </c>
      <c r="E138" s="2">
        <v>577.59112548828102</v>
      </c>
      <c r="F138" s="2">
        <v>1224.89404296875</v>
      </c>
      <c r="G138" s="2">
        <v>1635.88403320312</v>
      </c>
    </row>
    <row r="139" spans="2:7" x14ac:dyDescent="0.25">
      <c r="B139" s="4">
        <v>43944</v>
      </c>
      <c r="C139" s="2">
        <v>916.73156738281205</v>
      </c>
      <c r="D139" s="2">
        <v>2157.6455078125</v>
      </c>
      <c r="E139" s="2">
        <v>611.29193115234295</v>
      </c>
      <c r="F139" s="2">
        <v>1231.45141601562</v>
      </c>
      <c r="G139" s="2">
        <v>1736.42224121093</v>
      </c>
    </row>
    <row r="140" spans="2:7" x14ac:dyDescent="0.25">
      <c r="B140" s="4">
        <v>43945</v>
      </c>
      <c r="C140" s="2">
        <v>900.50787353515602</v>
      </c>
      <c r="D140" s="2">
        <v>2125.61791992187</v>
      </c>
      <c r="E140" s="2">
        <v>592.12438964843705</v>
      </c>
      <c r="F140" s="2">
        <v>1272.8623046875</v>
      </c>
      <c r="G140" s="2">
        <v>1681.23022460937</v>
      </c>
    </row>
    <row r="141" spans="2:7" x14ac:dyDescent="0.25">
      <c r="B141" s="4">
        <v>43948</v>
      </c>
      <c r="C141" s="2">
        <v>892.49206542968705</v>
      </c>
      <c r="D141" s="2">
        <v>2160.39208984375</v>
      </c>
      <c r="E141" s="2">
        <v>598.06353759765602</v>
      </c>
      <c r="F141" s="2">
        <v>1284.31530761718</v>
      </c>
      <c r="G141" s="2">
        <v>1697.91735839843</v>
      </c>
    </row>
    <row r="142" spans="2:7" x14ac:dyDescent="0.25">
      <c r="B142" s="4">
        <v>43949</v>
      </c>
      <c r="C142" s="2">
        <v>894.1240234375</v>
      </c>
      <c r="D142" s="2">
        <v>2131.99584960937</v>
      </c>
      <c r="E142" s="2">
        <v>594.55407714843705</v>
      </c>
      <c r="F142" s="2">
        <v>1282.8779296875</v>
      </c>
      <c r="G142" s="2">
        <v>1718.67236328125</v>
      </c>
    </row>
    <row r="143" spans="2:7" x14ac:dyDescent="0.25">
      <c r="B143" s="4">
        <v>43950</v>
      </c>
      <c r="C143" s="2">
        <v>937.99505615234295</v>
      </c>
      <c r="D143" s="2">
        <v>2077.81030273437</v>
      </c>
      <c r="E143" s="2">
        <v>608.81719970703102</v>
      </c>
      <c r="F143" s="2">
        <v>1281.79992675781</v>
      </c>
      <c r="G143" s="2">
        <v>1761.75305175781</v>
      </c>
    </row>
    <row r="144" spans="2:7" x14ac:dyDescent="0.25">
      <c r="B144" s="4">
        <v>43951</v>
      </c>
      <c r="C144" s="2">
        <v>961.70654296875</v>
      </c>
      <c r="D144" s="2">
        <v>2043.59533691406</v>
      </c>
      <c r="E144" s="2">
        <v>643.86767578125</v>
      </c>
      <c r="F144" s="2">
        <v>1316.87768554687</v>
      </c>
      <c r="G144" s="2">
        <v>1862.33764648437</v>
      </c>
    </row>
    <row r="145" spans="2:7" x14ac:dyDescent="0.25">
      <c r="B145" s="4">
        <v>43955</v>
      </c>
      <c r="C145" s="2">
        <v>886.06024169921795</v>
      </c>
      <c r="D145" s="2">
        <v>1938.99450683593</v>
      </c>
      <c r="E145" s="2">
        <v>606.25250244140602</v>
      </c>
      <c r="F145" s="2">
        <v>1289.21069335937</v>
      </c>
      <c r="G145" s="2">
        <v>1784.6806640625</v>
      </c>
    </row>
    <row r="146" spans="2:7" x14ac:dyDescent="0.25">
      <c r="B146" s="4">
        <v>43956</v>
      </c>
      <c r="C146" s="2">
        <v>874.97247314453102</v>
      </c>
      <c r="D146" s="2">
        <v>1900.68298339843</v>
      </c>
      <c r="E146" s="2">
        <v>606.25250244140602</v>
      </c>
      <c r="F146" s="2">
        <v>1312.07189941406</v>
      </c>
      <c r="G146" s="2">
        <v>1786.806640625</v>
      </c>
    </row>
    <row r="147" spans="2:7" x14ac:dyDescent="0.25">
      <c r="B147" s="4">
        <v>43957</v>
      </c>
      <c r="C147" s="2">
        <v>908.52374267578102</v>
      </c>
      <c r="D147" s="2">
        <v>1871.54211425781</v>
      </c>
      <c r="E147" s="2">
        <v>599.23333740234295</v>
      </c>
      <c r="F147" s="2">
        <v>1312.16198730468</v>
      </c>
      <c r="G147" s="2">
        <v>1759.85803222656</v>
      </c>
    </row>
    <row r="148" spans="2:7" x14ac:dyDescent="0.25">
      <c r="B148" s="4">
        <v>43958</v>
      </c>
      <c r="C148" s="2">
        <v>887.98016357421795</v>
      </c>
      <c r="D148" s="2">
        <v>1854.64404296875</v>
      </c>
      <c r="E148" s="2">
        <v>598.37860107421795</v>
      </c>
      <c r="F148" s="2">
        <v>1353.66235351562</v>
      </c>
      <c r="G148" s="2">
        <v>1748.81030273437</v>
      </c>
    </row>
    <row r="149" spans="2:7" x14ac:dyDescent="0.25">
      <c r="B149" s="4">
        <v>43959</v>
      </c>
      <c r="C149" s="2">
        <v>891.86810302734295</v>
      </c>
      <c r="D149" s="2">
        <v>1945.32580566406</v>
      </c>
      <c r="E149" s="2">
        <v>606.70251464843705</v>
      </c>
      <c r="F149" s="2">
        <v>1402.93310546875</v>
      </c>
      <c r="G149" s="2">
        <v>1750.42822265625</v>
      </c>
    </row>
    <row r="150" spans="2:7" x14ac:dyDescent="0.25">
      <c r="B150" s="4">
        <v>43962</v>
      </c>
      <c r="C150" s="2">
        <v>879.14837646484295</v>
      </c>
      <c r="D150" s="2">
        <v>1906.73498535156</v>
      </c>
      <c r="E150" s="2">
        <v>614.531494140625</v>
      </c>
      <c r="F150" s="2">
        <v>1416.40734863281</v>
      </c>
      <c r="G150" s="2">
        <v>1789.16442871093</v>
      </c>
    </row>
    <row r="151" spans="2:7" x14ac:dyDescent="0.25">
      <c r="B151" s="4">
        <v>43963</v>
      </c>
      <c r="C151" s="2">
        <v>865.46868896484295</v>
      </c>
      <c r="D151" s="2">
        <v>1872.79895019531</v>
      </c>
      <c r="E151" s="2">
        <v>618.80596923828102</v>
      </c>
      <c r="F151" s="2">
        <v>1328.78002929687</v>
      </c>
      <c r="G151" s="2">
        <v>1802.29248046875</v>
      </c>
    </row>
    <row r="152" spans="2:7" x14ac:dyDescent="0.25">
      <c r="B152" s="4">
        <v>43964</v>
      </c>
      <c r="C152" s="2">
        <v>890.524169921875</v>
      </c>
      <c r="D152" s="2">
        <v>1858.08874511718</v>
      </c>
      <c r="E152" s="2">
        <v>624.65521240234295</v>
      </c>
      <c r="F152" s="2">
        <v>1356.97229003906</v>
      </c>
      <c r="G152" s="2">
        <v>1802.43090820312</v>
      </c>
    </row>
    <row r="153" spans="2:7" x14ac:dyDescent="0.25">
      <c r="B153" s="4">
        <v>43965</v>
      </c>
      <c r="C153" s="2">
        <v>857.932861328125</v>
      </c>
      <c r="D153" s="2">
        <v>1867.67834472656</v>
      </c>
      <c r="E153" s="2">
        <v>592.25927734375</v>
      </c>
      <c r="F153" s="2">
        <v>1302.11145019531</v>
      </c>
      <c r="G153" s="2">
        <v>1758.70251464843</v>
      </c>
    </row>
    <row r="154" spans="2:7" x14ac:dyDescent="0.25">
      <c r="B154" s="4">
        <v>43966</v>
      </c>
      <c r="C154" s="2">
        <v>852.60498046875</v>
      </c>
      <c r="D154" s="2">
        <v>1891.93151855468</v>
      </c>
      <c r="E154" s="2">
        <v>586.99505615234295</v>
      </c>
      <c r="F154" s="2">
        <v>1323.37573242187</v>
      </c>
      <c r="G154" s="2">
        <v>1749.96643066406</v>
      </c>
    </row>
    <row r="155" spans="2:7" x14ac:dyDescent="0.25">
      <c r="B155" s="4">
        <v>43969</v>
      </c>
      <c r="C155" s="2">
        <v>803.16607666015602</v>
      </c>
      <c r="D155" s="2">
        <v>1866.93347167968</v>
      </c>
      <c r="E155" s="2">
        <v>597.43365478515602</v>
      </c>
      <c r="F155" s="2">
        <v>1306.46411132812</v>
      </c>
      <c r="G155" s="2">
        <v>1798.68664550781</v>
      </c>
    </row>
    <row r="156" spans="2:7" x14ac:dyDescent="0.25">
      <c r="B156" s="4">
        <v>43970</v>
      </c>
      <c r="C156" s="2">
        <v>797.40618896484295</v>
      </c>
      <c r="D156" s="2">
        <v>1839.28210449218</v>
      </c>
      <c r="E156" s="2">
        <v>601.6630859375</v>
      </c>
      <c r="F156" s="2">
        <v>1277.58251953125</v>
      </c>
      <c r="G156" s="2">
        <v>1801.50622558593</v>
      </c>
    </row>
    <row r="157" spans="2:7" x14ac:dyDescent="0.25">
      <c r="B157" s="4">
        <v>43971</v>
      </c>
      <c r="C157" s="2">
        <v>822.797607421875</v>
      </c>
      <c r="D157" s="2">
        <v>1853.52685546875</v>
      </c>
      <c r="E157" s="2">
        <v>602.51788330078102</v>
      </c>
      <c r="F157" s="2">
        <v>1300.07104492187</v>
      </c>
      <c r="G157" s="2">
        <v>1806.08264160156</v>
      </c>
    </row>
    <row r="158" spans="2:7" x14ac:dyDescent="0.25">
      <c r="B158" s="4">
        <v>43972</v>
      </c>
      <c r="C158" s="2">
        <v>825.14953613281205</v>
      </c>
      <c r="D158" s="2">
        <v>1834.95263671875</v>
      </c>
      <c r="E158" s="2">
        <v>604.90270996093705</v>
      </c>
      <c r="F158" s="2">
        <v>1306.91735839843</v>
      </c>
      <c r="G158" s="2">
        <v>1840.84313964843</v>
      </c>
    </row>
    <row r="159" spans="2:7" x14ac:dyDescent="0.25">
      <c r="B159" s="4">
        <v>43973</v>
      </c>
      <c r="C159" s="2">
        <v>805.27801513671795</v>
      </c>
      <c r="D159" s="2">
        <v>1850.78039550781</v>
      </c>
      <c r="E159" s="2">
        <v>623.035400390625</v>
      </c>
      <c r="F159" s="2">
        <v>1298.12145996093</v>
      </c>
      <c r="G159" s="2">
        <v>1867.79223632812</v>
      </c>
    </row>
    <row r="160" spans="2:7" x14ac:dyDescent="0.25">
      <c r="B160" s="4">
        <v>43977</v>
      </c>
      <c r="C160" s="2">
        <v>818.28576660156205</v>
      </c>
      <c r="D160" s="2">
        <v>1841.37683105468</v>
      </c>
      <c r="E160" s="2">
        <v>612.416748046875</v>
      </c>
      <c r="F160" s="2">
        <v>1291.32055664062</v>
      </c>
      <c r="G160" s="2">
        <v>1796.28308105468</v>
      </c>
    </row>
    <row r="161" spans="2:7" x14ac:dyDescent="0.25">
      <c r="B161" s="4">
        <v>43978</v>
      </c>
      <c r="C161" s="2">
        <v>867.48468017578102</v>
      </c>
      <c r="D161" s="2">
        <v>1860.27673339843</v>
      </c>
      <c r="E161" s="2">
        <v>634.82391357421795</v>
      </c>
      <c r="F161" s="2">
        <v>1310.81665039062</v>
      </c>
      <c r="G161" s="2">
        <v>1853.87902832031</v>
      </c>
    </row>
    <row r="162" spans="2:7" x14ac:dyDescent="0.25">
      <c r="B162" s="4">
        <v>43979</v>
      </c>
      <c r="C162" s="2">
        <v>907.41979980468705</v>
      </c>
      <c r="D162" s="2">
        <v>1871.30944824218</v>
      </c>
      <c r="E162" s="2">
        <v>636.57873535156205</v>
      </c>
      <c r="F162" s="2">
        <v>1335.02807617187</v>
      </c>
      <c r="G162" s="2">
        <v>1852.9541015625</v>
      </c>
    </row>
    <row r="163" spans="2:7" x14ac:dyDescent="0.25">
      <c r="B163" s="4">
        <v>43980</v>
      </c>
      <c r="C163" s="2">
        <v>913.56365966796795</v>
      </c>
      <c r="D163" s="2">
        <v>1915.43994140625</v>
      </c>
      <c r="E163" s="2">
        <v>630.284912109375</v>
      </c>
      <c r="F163" s="2">
        <v>1327.90954589843</v>
      </c>
      <c r="G163" s="2">
        <v>1823.41674804687</v>
      </c>
    </row>
    <row r="164" spans="2:7" x14ac:dyDescent="0.25">
      <c r="B164" s="4">
        <v>43983</v>
      </c>
      <c r="C164" s="2">
        <v>948.12286376953102</v>
      </c>
      <c r="D164" s="2">
        <v>1963.1083984375</v>
      </c>
      <c r="E164" s="2">
        <v>638.08367919921795</v>
      </c>
      <c r="F164" s="2">
        <v>1378.64489746093</v>
      </c>
      <c r="G164" s="2">
        <v>1890.81213378906</v>
      </c>
    </row>
    <row r="165" spans="2:7" x14ac:dyDescent="0.25">
      <c r="B165" s="4">
        <v>43984</v>
      </c>
      <c r="C165" s="2">
        <v>960.93853759765602</v>
      </c>
      <c r="D165" s="2">
        <v>1962.03723144531</v>
      </c>
      <c r="E165" s="2">
        <v>645.88238525390602</v>
      </c>
      <c r="F165" s="2">
        <v>1392.56396484375</v>
      </c>
      <c r="G165" s="2">
        <v>1892.56872558593</v>
      </c>
    </row>
    <row r="166" spans="2:7" x14ac:dyDescent="0.25">
      <c r="B166" s="4">
        <v>43985</v>
      </c>
      <c r="C166" s="2">
        <v>981.33807373046795</v>
      </c>
      <c r="D166" s="2">
        <v>1974.23376464843</v>
      </c>
      <c r="E166" s="2">
        <v>639.907958984375</v>
      </c>
      <c r="F166" s="2">
        <v>1397.95959472656</v>
      </c>
      <c r="G166" s="2">
        <v>1897.20458984375</v>
      </c>
    </row>
    <row r="167" spans="2:7" x14ac:dyDescent="0.25">
      <c r="B167" s="4">
        <v>43986</v>
      </c>
      <c r="C167" s="2">
        <v>961.61053466796795</v>
      </c>
      <c r="D167" s="2">
        <v>1974.32751464843</v>
      </c>
      <c r="E167" s="2">
        <v>645.56317138671795</v>
      </c>
      <c r="F167" s="2">
        <v>1432.55383300781</v>
      </c>
      <c r="G167" s="2">
        <v>1939.2998046875</v>
      </c>
    </row>
    <row r="168" spans="2:7" x14ac:dyDescent="0.25">
      <c r="B168" s="4">
        <v>43987</v>
      </c>
      <c r="C168" s="2">
        <v>991.99383544921795</v>
      </c>
      <c r="D168" s="2">
        <v>1943.60327148437</v>
      </c>
      <c r="E168" s="2">
        <v>641.732177734375</v>
      </c>
      <c r="F168" s="2">
        <v>1434.27661132812</v>
      </c>
      <c r="G168" s="2">
        <v>1899.15173339843</v>
      </c>
    </row>
    <row r="169" spans="2:7" x14ac:dyDescent="0.25">
      <c r="B169" s="4">
        <v>43990</v>
      </c>
      <c r="C169" s="2">
        <v>975.24224853515602</v>
      </c>
      <c r="D169" s="2">
        <v>1966.041015625</v>
      </c>
      <c r="E169" s="2">
        <v>657.51208496093705</v>
      </c>
      <c r="F169" s="2">
        <v>1423.21374511718</v>
      </c>
      <c r="G169" s="2">
        <v>1920.94079589843</v>
      </c>
    </row>
    <row r="170" spans="2:7" x14ac:dyDescent="0.25">
      <c r="B170" s="4">
        <v>43991</v>
      </c>
      <c r="C170" s="2">
        <v>947.78680419921795</v>
      </c>
      <c r="D170" s="2">
        <v>1961.19970703125</v>
      </c>
      <c r="E170" s="2">
        <v>654.54772949218705</v>
      </c>
      <c r="F170" s="2">
        <v>1393.87878417968</v>
      </c>
      <c r="G170" s="2">
        <v>1921.21936035156</v>
      </c>
    </row>
    <row r="171" spans="2:7" x14ac:dyDescent="0.25">
      <c r="B171" s="4">
        <v>43992</v>
      </c>
      <c r="C171" s="2">
        <v>952.15472412109295</v>
      </c>
      <c r="D171" s="2">
        <v>1973.39624023437</v>
      </c>
      <c r="E171" s="2">
        <v>652.95135498046795</v>
      </c>
      <c r="F171" s="2">
        <v>1425.61682128906</v>
      </c>
      <c r="G171" s="2">
        <v>1955.24792480468</v>
      </c>
    </row>
    <row r="172" spans="2:7" x14ac:dyDescent="0.25">
      <c r="B172" s="4">
        <v>43993</v>
      </c>
      <c r="C172" s="2">
        <v>929.83526611328102</v>
      </c>
      <c r="D172" s="2">
        <v>1961.57202148437</v>
      </c>
      <c r="E172" s="2">
        <v>642.09698486328102</v>
      </c>
      <c r="F172" s="2">
        <v>1394.37768554687</v>
      </c>
      <c r="G172" s="2">
        <v>1917.13928222656</v>
      </c>
    </row>
    <row r="173" spans="2:7" x14ac:dyDescent="0.25">
      <c r="B173" s="4">
        <v>43994</v>
      </c>
      <c r="C173" s="2">
        <v>943.4189453125</v>
      </c>
      <c r="D173" s="2">
        <v>1961.89770507812</v>
      </c>
      <c r="E173" s="2">
        <v>631.24267578125</v>
      </c>
      <c r="F173" s="2">
        <v>1440.71496582031</v>
      </c>
      <c r="G173" s="2">
        <v>1891.03869628906</v>
      </c>
    </row>
    <row r="174" spans="2:7" x14ac:dyDescent="0.25">
      <c r="B174" s="4">
        <v>43997</v>
      </c>
      <c r="C174" s="2">
        <v>911.83563232421795</v>
      </c>
      <c r="D174" s="2">
        <v>1940.53088378906</v>
      </c>
      <c r="E174" s="2">
        <v>627.13812255859295</v>
      </c>
      <c r="F174" s="2">
        <v>1464.06494140625</v>
      </c>
      <c r="G174" s="2">
        <v>1882.13757324218</v>
      </c>
    </row>
    <row r="175" spans="2:7" x14ac:dyDescent="0.25">
      <c r="B175" s="4">
        <v>43998</v>
      </c>
      <c r="C175" s="2">
        <v>950.76281738281205</v>
      </c>
      <c r="D175" s="2">
        <v>1933.12927246093</v>
      </c>
      <c r="E175" s="2">
        <v>639.58874511718705</v>
      </c>
      <c r="F175" s="2">
        <v>1466.92102050781</v>
      </c>
      <c r="G175" s="2">
        <v>1896.88024902343</v>
      </c>
    </row>
    <row r="176" spans="2:7" x14ac:dyDescent="0.25">
      <c r="B176" s="4">
        <v>43999</v>
      </c>
      <c r="C176" s="2">
        <v>940.05908203125</v>
      </c>
      <c r="D176" s="2">
        <v>1934.89819335937</v>
      </c>
      <c r="E176" s="2">
        <v>641.82342529296795</v>
      </c>
      <c r="F176" s="2">
        <v>1464.79028320312</v>
      </c>
      <c r="G176" s="2">
        <v>1898.73461914062</v>
      </c>
    </row>
    <row r="177" spans="2:7" x14ac:dyDescent="0.25">
      <c r="B177" s="4">
        <v>44000</v>
      </c>
      <c r="C177" s="2">
        <v>979.13018798828102</v>
      </c>
      <c r="D177" s="2">
        <v>1922.88818359375</v>
      </c>
      <c r="E177" s="2">
        <v>651.1728515625</v>
      </c>
      <c r="F177" s="2">
        <v>1501.56066894531</v>
      </c>
      <c r="G177" s="2">
        <v>1889.74047851562</v>
      </c>
    </row>
    <row r="178" spans="2:7" x14ac:dyDescent="0.25">
      <c r="B178" s="4">
        <v>44001</v>
      </c>
      <c r="C178" s="2">
        <v>991.99383544921795</v>
      </c>
      <c r="D178" s="2">
        <v>1961.69555664062</v>
      </c>
      <c r="E178" s="2">
        <v>643.55651855468705</v>
      </c>
      <c r="F178" s="2">
        <v>1595.41394042968</v>
      </c>
      <c r="G178" s="2">
        <v>1895.76721191406</v>
      </c>
    </row>
    <row r="179" spans="2:7" x14ac:dyDescent="0.25">
      <c r="B179" s="4">
        <v>44004</v>
      </c>
      <c r="C179" s="2">
        <v>987.57800292968705</v>
      </c>
      <c r="D179" s="2">
        <v>1969.24145507812</v>
      </c>
      <c r="E179" s="2">
        <v>641.86907958984295</v>
      </c>
      <c r="F179" s="2">
        <v>1583.39892578125</v>
      </c>
      <c r="G179" s="2">
        <v>1880.32922363281</v>
      </c>
    </row>
    <row r="180" spans="2:7" x14ac:dyDescent="0.25">
      <c r="B180" s="4">
        <v>44005</v>
      </c>
      <c r="C180" s="2">
        <v>1000.58563232421</v>
      </c>
      <c r="D180" s="2">
        <v>2020.9375</v>
      </c>
      <c r="E180" s="2">
        <v>657.32977294921795</v>
      </c>
      <c r="F180" s="2">
        <v>1560.50244140625</v>
      </c>
      <c r="G180" s="2">
        <v>1887.14404296875</v>
      </c>
    </row>
    <row r="181" spans="2:7" x14ac:dyDescent="0.25">
      <c r="B181" s="4">
        <v>44006</v>
      </c>
      <c r="C181" s="2">
        <v>991.17791748046795</v>
      </c>
      <c r="D181" s="2">
        <v>1996.89392089843</v>
      </c>
      <c r="E181" s="2">
        <v>651.40081787109295</v>
      </c>
      <c r="F181" s="2">
        <v>1566.80456542968</v>
      </c>
      <c r="G181" s="2">
        <v>1893.54211425781</v>
      </c>
    </row>
    <row r="182" spans="2:7" x14ac:dyDescent="0.25">
      <c r="B182" s="4">
        <v>44007</v>
      </c>
      <c r="C182" s="2">
        <v>987.57800292968705</v>
      </c>
      <c r="D182" s="2">
        <v>2037.06042480468</v>
      </c>
      <c r="E182" s="2">
        <v>638.95031738281205</v>
      </c>
      <c r="F182" s="2">
        <v>1557.78186035156</v>
      </c>
      <c r="G182" s="2">
        <v>1869.34216308593</v>
      </c>
    </row>
    <row r="183" spans="2:7" x14ac:dyDescent="0.25">
      <c r="B183" s="4">
        <v>44008</v>
      </c>
      <c r="C183" s="2">
        <v>1014.16943359375</v>
      </c>
      <c r="D183" s="2">
        <v>2019.29736328125</v>
      </c>
      <c r="E183" s="2">
        <v>682.45904541015602</v>
      </c>
      <c r="F183" s="2">
        <v>1579.31823730468</v>
      </c>
      <c r="G183" s="2">
        <v>1964.6123046875</v>
      </c>
    </row>
    <row r="184" spans="2:7" x14ac:dyDescent="0.25">
      <c r="B184" s="4">
        <v>44011</v>
      </c>
      <c r="C184" s="2">
        <v>1032.98510742187</v>
      </c>
      <c r="D184" s="2">
        <v>2046.24645996093</v>
      </c>
      <c r="E184" s="2">
        <v>667.45440673828102</v>
      </c>
      <c r="F184" s="2">
        <v>1562.54272460937</v>
      </c>
      <c r="G184" s="2">
        <v>1948.66442871093</v>
      </c>
    </row>
    <row r="185" spans="2:7" x14ac:dyDescent="0.25">
      <c r="B185" s="4">
        <v>44012</v>
      </c>
      <c r="C185" s="2">
        <v>1023.19317626953</v>
      </c>
      <c r="D185" s="2">
        <v>2043.48193359375</v>
      </c>
      <c r="E185" s="2">
        <v>671.285400390625</v>
      </c>
      <c r="F185" s="2">
        <v>1545.26831054687</v>
      </c>
      <c r="G185" s="2">
        <v>1930.58422851562</v>
      </c>
    </row>
    <row r="186" spans="2:7" x14ac:dyDescent="0.25">
      <c r="B186" s="4">
        <v>44013</v>
      </c>
      <c r="C186" s="2">
        <v>1041.19262695312</v>
      </c>
      <c r="D186" s="2">
        <v>2034.48266601562</v>
      </c>
      <c r="E186" s="2">
        <v>667.59124755859295</v>
      </c>
      <c r="F186" s="2">
        <v>1575.64587402343</v>
      </c>
      <c r="G186" s="2">
        <v>1939.76330566406</v>
      </c>
    </row>
    <row r="187" spans="2:7" x14ac:dyDescent="0.25">
      <c r="B187" s="4">
        <v>44014</v>
      </c>
      <c r="C187" s="2">
        <v>1045.80078125</v>
      </c>
      <c r="D187" s="2">
        <v>2017.00085449218</v>
      </c>
      <c r="E187" s="2">
        <v>690.12097167968705</v>
      </c>
      <c r="F187" s="2">
        <v>1602.77124023437</v>
      </c>
      <c r="G187" s="2">
        <v>2000.12426757812</v>
      </c>
    </row>
    <row r="188" spans="2:7" x14ac:dyDescent="0.25">
      <c r="B188" s="4">
        <v>44015</v>
      </c>
      <c r="C188" s="2">
        <v>1030.96899414062</v>
      </c>
      <c r="D188" s="2">
        <v>2037.576171875</v>
      </c>
      <c r="E188" s="2">
        <v>695.68493652343705</v>
      </c>
      <c r="F188" s="2">
        <v>1627.85498046875</v>
      </c>
      <c r="G188" s="2">
        <v>2039.53076171875</v>
      </c>
    </row>
    <row r="189" spans="2:7" x14ac:dyDescent="0.25">
      <c r="B189" s="4">
        <v>44018</v>
      </c>
      <c r="C189" s="2">
        <v>1058.85632324218</v>
      </c>
      <c r="D189" s="2">
        <v>2026.23388671875</v>
      </c>
      <c r="E189" s="2">
        <v>696.870849609375</v>
      </c>
      <c r="F189" s="2">
        <v>1686.03515625</v>
      </c>
      <c r="G189" s="2">
        <v>2098.45532226562</v>
      </c>
    </row>
    <row r="190" spans="2:7" x14ac:dyDescent="0.25">
      <c r="B190" s="4">
        <v>44019</v>
      </c>
      <c r="C190" s="2">
        <v>1060.92041015625</v>
      </c>
      <c r="D190" s="2">
        <v>2019.25024414062</v>
      </c>
      <c r="E190" s="2">
        <v>724.37164306640602</v>
      </c>
      <c r="F190" s="2">
        <v>1660.22277832031</v>
      </c>
      <c r="G190" s="2">
        <v>2104.66723632812</v>
      </c>
    </row>
    <row r="191" spans="2:7" x14ac:dyDescent="0.25">
      <c r="B191" s="4">
        <v>44020</v>
      </c>
      <c r="C191" s="2">
        <v>1065.91223144531</v>
      </c>
      <c r="D191" s="2">
        <v>2049.15258789062</v>
      </c>
      <c r="E191" s="2">
        <v>706.630615234375</v>
      </c>
      <c r="F191" s="2">
        <v>1637.05102539062</v>
      </c>
      <c r="G191" s="2">
        <v>2057.37963867187</v>
      </c>
    </row>
    <row r="192" spans="2:7" x14ac:dyDescent="0.25">
      <c r="B192" s="4">
        <v>44021</v>
      </c>
      <c r="C192" s="2">
        <v>1079.92785644531</v>
      </c>
      <c r="D192" s="2">
        <v>2039.59167480468</v>
      </c>
      <c r="E192" s="2">
        <v>713.01550292968705</v>
      </c>
      <c r="F192" s="2">
        <v>1660.95129394531</v>
      </c>
      <c r="G192" s="2">
        <v>2043.88916015625</v>
      </c>
    </row>
    <row r="193" spans="2:7" x14ac:dyDescent="0.25">
      <c r="B193" s="4">
        <v>44022</v>
      </c>
      <c r="C193" s="2">
        <v>1060.87219238281</v>
      </c>
      <c r="D193" s="2">
        <v>2084.53881835937</v>
      </c>
      <c r="E193" s="2">
        <v>713.15234375</v>
      </c>
      <c r="F193" s="2">
        <v>1709.93530273437</v>
      </c>
      <c r="G193" s="2">
        <v>2060.57861328125</v>
      </c>
    </row>
    <row r="194" spans="2:7" x14ac:dyDescent="0.25">
      <c r="B194" s="4">
        <v>44025</v>
      </c>
      <c r="C194" s="2">
        <v>1037.01696777343</v>
      </c>
      <c r="D194" s="2">
        <v>2123.39282226562</v>
      </c>
      <c r="E194" s="2">
        <v>727.01678466796795</v>
      </c>
      <c r="F194" s="2">
        <v>1761.78735351562</v>
      </c>
      <c r="G194" s="2">
        <v>2058.3994140625</v>
      </c>
    </row>
    <row r="195" spans="2:7" x14ac:dyDescent="0.25">
      <c r="B195" s="4">
        <v>44026</v>
      </c>
      <c r="C195" s="2">
        <v>1016.47332763671</v>
      </c>
      <c r="D195" s="2">
        <v>2094.80322265625</v>
      </c>
      <c r="E195" s="2">
        <v>714.42926025390602</v>
      </c>
      <c r="F195" s="2">
        <v>1745.39868164062</v>
      </c>
      <c r="G195" s="2">
        <v>2013.84692382812</v>
      </c>
    </row>
    <row r="196" spans="2:7" x14ac:dyDescent="0.25">
      <c r="B196" s="4">
        <v>44027</v>
      </c>
      <c r="C196" s="2">
        <v>1011.0015258789</v>
      </c>
      <c r="D196" s="2">
        <v>2132.6728515625</v>
      </c>
      <c r="E196" s="2">
        <v>757.93817138671795</v>
      </c>
      <c r="F196" s="2">
        <v>1678.93322753906</v>
      </c>
      <c r="G196" s="2">
        <v>2071.28759765625</v>
      </c>
    </row>
    <row r="197" spans="2:7" x14ac:dyDescent="0.25">
      <c r="B197" s="4">
        <v>44028</v>
      </c>
      <c r="C197" s="2">
        <v>1020.02514648437</v>
      </c>
      <c r="D197" s="2">
        <v>2144.57763671875</v>
      </c>
      <c r="E197" s="2">
        <v>830.95452880859295</v>
      </c>
      <c r="F197" s="2">
        <v>1678.38708496093</v>
      </c>
      <c r="G197" s="2">
        <v>2076.7236328125</v>
      </c>
    </row>
    <row r="198" spans="2:7" x14ac:dyDescent="0.25">
      <c r="B198" s="4">
        <v>44029</v>
      </c>
      <c r="C198" s="2">
        <v>1054.48840332031</v>
      </c>
      <c r="D198" s="2">
        <v>2188.35327148437</v>
      </c>
      <c r="E198" s="2">
        <v>823.794189453125</v>
      </c>
      <c r="F198" s="2">
        <v>1740.57312011718</v>
      </c>
      <c r="G198" s="2">
        <v>2045.12829589843</v>
      </c>
    </row>
    <row r="199" spans="2:7" x14ac:dyDescent="0.25">
      <c r="B199" s="4">
        <v>44032</v>
      </c>
      <c r="C199" s="2">
        <v>1087.70373535156</v>
      </c>
      <c r="D199" s="2">
        <v>2184.978515625</v>
      </c>
      <c r="E199" s="2">
        <v>852.207275390625</v>
      </c>
      <c r="F199" s="2">
        <v>1748.03894042968</v>
      </c>
      <c r="G199" s="2">
        <v>2051.77221679687</v>
      </c>
    </row>
    <row r="200" spans="2:7" x14ac:dyDescent="0.25">
      <c r="B200" s="4">
        <v>44033</v>
      </c>
      <c r="C200" s="2">
        <v>1092.98376464843</v>
      </c>
      <c r="D200" s="2">
        <v>2172.83935546875</v>
      </c>
      <c r="E200" s="2">
        <v>854.44207763671795</v>
      </c>
      <c r="F200" s="2">
        <v>1795.06555175781</v>
      </c>
      <c r="G200" s="2">
        <v>2067.7099609375</v>
      </c>
    </row>
    <row r="201" spans="2:7" x14ac:dyDescent="0.25">
      <c r="B201" s="4">
        <v>44034</v>
      </c>
      <c r="C201" s="2">
        <v>1081.27185058593</v>
      </c>
      <c r="D201" s="2">
        <v>2107.69189453125</v>
      </c>
      <c r="E201" s="2">
        <v>837.24822998046795</v>
      </c>
      <c r="F201" s="2">
        <v>1824.61083984375</v>
      </c>
      <c r="G201" s="2">
        <v>2036.021484375</v>
      </c>
    </row>
    <row r="202" spans="2:7" x14ac:dyDescent="0.25">
      <c r="B202" s="4">
        <v>44035</v>
      </c>
      <c r="C202" s="2">
        <v>1085.15979003906</v>
      </c>
      <c r="D202" s="2">
        <v>2072.8681640625</v>
      </c>
      <c r="E202" s="2">
        <v>828.17254638671795</v>
      </c>
      <c r="F202" s="2">
        <v>1873.59497070312</v>
      </c>
      <c r="G202" s="2">
        <v>2017.66760253906</v>
      </c>
    </row>
    <row r="203" spans="2:7" x14ac:dyDescent="0.25">
      <c r="B203" s="4">
        <v>44036</v>
      </c>
      <c r="C203" s="2">
        <v>1074.31188964843</v>
      </c>
      <c r="D203" s="2">
        <v>2070.94677734375</v>
      </c>
      <c r="E203" s="2">
        <v>841.76330566406205</v>
      </c>
      <c r="F203" s="2">
        <v>1954.0361328125</v>
      </c>
      <c r="G203" s="2">
        <v>2004.84387207031</v>
      </c>
    </row>
    <row r="204" spans="2:7" x14ac:dyDescent="0.25">
      <c r="B204" s="4">
        <v>44039</v>
      </c>
      <c r="C204" s="2">
        <v>1036.296875</v>
      </c>
      <c r="D204" s="2">
        <v>2082.3828125</v>
      </c>
      <c r="E204" s="2">
        <v>865.114013671875</v>
      </c>
      <c r="F204" s="2">
        <v>1963.18664550781</v>
      </c>
      <c r="G204" s="2">
        <v>2050.75024414062</v>
      </c>
    </row>
    <row r="205" spans="2:7" x14ac:dyDescent="0.25">
      <c r="B205" s="4">
        <v>44040</v>
      </c>
      <c r="C205" s="2">
        <v>1043.16076660156</v>
      </c>
      <c r="D205" s="2">
        <v>2102.11450195312</v>
      </c>
      <c r="E205" s="2">
        <v>878.24871826171795</v>
      </c>
      <c r="F205" s="2">
        <v>1982.76196289062</v>
      </c>
      <c r="G205" s="2">
        <v>2146.42065429687</v>
      </c>
    </row>
    <row r="206" spans="2:7" x14ac:dyDescent="0.25">
      <c r="B206" s="4">
        <v>44041</v>
      </c>
      <c r="C206" s="2">
        <v>1021.99322509765</v>
      </c>
      <c r="D206" s="2">
        <v>2091.56909179687</v>
      </c>
      <c r="E206" s="2">
        <v>870.31311035156205</v>
      </c>
      <c r="F206" s="2">
        <v>1908.96716308593</v>
      </c>
      <c r="G206" s="2">
        <v>2115.10327148437</v>
      </c>
    </row>
    <row r="207" spans="2:7" x14ac:dyDescent="0.25">
      <c r="B207" s="4">
        <v>44042</v>
      </c>
      <c r="C207" s="2">
        <v>1008.6015625</v>
      </c>
      <c r="D207" s="2">
        <v>2066.90454101562</v>
      </c>
      <c r="E207" s="2">
        <v>876.97174072265602</v>
      </c>
      <c r="F207" s="2">
        <v>1920.0751953125</v>
      </c>
      <c r="G207" s="2">
        <v>2118.30981445312</v>
      </c>
    </row>
    <row r="208" spans="2:7" x14ac:dyDescent="0.25">
      <c r="B208" s="4">
        <v>44043</v>
      </c>
      <c r="C208" s="2">
        <v>991.46594238281205</v>
      </c>
      <c r="D208" s="2">
        <v>2080.36645507812</v>
      </c>
      <c r="E208" s="2">
        <v>881.12194824218705</v>
      </c>
      <c r="F208" s="2">
        <v>1882.06237792968</v>
      </c>
      <c r="G208" s="2">
        <v>2120.07568359375</v>
      </c>
    </row>
    <row r="209" spans="2:7" x14ac:dyDescent="0.25">
      <c r="B209" s="4">
        <v>44046</v>
      </c>
      <c r="C209" s="2">
        <v>961.89855957031205</v>
      </c>
      <c r="D209" s="2">
        <v>2075.283203125</v>
      </c>
      <c r="E209" s="2">
        <v>872.821533203125</v>
      </c>
      <c r="F209" s="2">
        <v>1829.16333007812</v>
      </c>
      <c r="G209" s="2">
        <v>2094.75219726562</v>
      </c>
    </row>
    <row r="210" spans="2:7" x14ac:dyDescent="0.25">
      <c r="B210" s="4">
        <v>44047</v>
      </c>
      <c r="C210" s="2">
        <v>999.96173095703102</v>
      </c>
      <c r="D210" s="2">
        <v>2068.97583007812</v>
      </c>
      <c r="E210" s="2">
        <v>866.390869140625</v>
      </c>
      <c r="F210" s="2">
        <v>1958.08776855468</v>
      </c>
      <c r="G210" s="2">
        <v>2090.61645507812</v>
      </c>
    </row>
    <row r="211" spans="2:7" x14ac:dyDescent="0.25">
      <c r="B211" s="4">
        <v>44048</v>
      </c>
      <c r="C211" s="2">
        <v>986.42608642578102</v>
      </c>
      <c r="D211" s="2">
        <v>2065.91650390625</v>
      </c>
      <c r="E211" s="2">
        <v>861.69342041015602</v>
      </c>
      <c r="F211" s="2">
        <v>1936.099609375</v>
      </c>
      <c r="G211" s="2">
        <v>2099.72387695312</v>
      </c>
    </row>
    <row r="212" spans="2:7" x14ac:dyDescent="0.25">
      <c r="B212" s="4">
        <v>44049</v>
      </c>
      <c r="C212" s="2">
        <v>999.04968261718705</v>
      </c>
      <c r="D212" s="2">
        <v>2090.29809570312</v>
      </c>
      <c r="E212" s="2">
        <v>885.54571533203102</v>
      </c>
      <c r="F212" s="2">
        <v>1943.06469726562</v>
      </c>
      <c r="G212" s="2">
        <v>2144.88745117187</v>
      </c>
    </row>
    <row r="213" spans="2:7" x14ac:dyDescent="0.25">
      <c r="B213" s="4">
        <v>44050</v>
      </c>
      <c r="C213" s="2">
        <v>1002.07360839843</v>
      </c>
      <c r="D213" s="2">
        <v>2080.97875976562</v>
      </c>
      <c r="E213" s="2">
        <v>867.34869384765602</v>
      </c>
      <c r="F213" s="2">
        <v>1954.30932617187</v>
      </c>
      <c r="G213" s="2">
        <v>2133.0390625</v>
      </c>
    </row>
    <row r="214" spans="2:7" x14ac:dyDescent="0.25">
      <c r="B214" s="4">
        <v>44053</v>
      </c>
      <c r="C214" s="2">
        <v>1008.6015625</v>
      </c>
      <c r="D214" s="2">
        <v>2077.40112304687</v>
      </c>
      <c r="E214" s="2">
        <v>867.75909423828102</v>
      </c>
      <c r="F214" s="2">
        <v>1930.09045410156</v>
      </c>
      <c r="G214" s="2">
        <v>2121.37646484375</v>
      </c>
    </row>
    <row r="215" spans="2:7" x14ac:dyDescent="0.25">
      <c r="B215" s="4">
        <v>44054</v>
      </c>
      <c r="C215" s="2">
        <v>1023.96118164062</v>
      </c>
      <c r="D215" s="2">
        <v>2081.07250976562</v>
      </c>
      <c r="E215" s="2">
        <v>865.114013671875</v>
      </c>
      <c r="F215" s="2">
        <v>1942.79174804687</v>
      </c>
      <c r="G215" s="2">
        <v>2118.68139648437</v>
      </c>
    </row>
    <row r="216" spans="2:7" x14ac:dyDescent="0.25">
      <c r="B216" s="4">
        <v>44055</v>
      </c>
      <c r="C216" s="2">
        <v>1021.12927246093</v>
      </c>
      <c r="D216" s="2">
        <v>2066.43408203125</v>
      </c>
      <c r="E216" s="2">
        <v>871.04278564453102</v>
      </c>
      <c r="F216" s="2">
        <v>1937.14660644531</v>
      </c>
      <c r="G216" s="2">
        <v>2097.72583007812</v>
      </c>
    </row>
    <row r="217" spans="2:7" x14ac:dyDescent="0.25">
      <c r="B217" s="4">
        <v>44056</v>
      </c>
      <c r="C217" s="2">
        <v>1016.66540527343</v>
      </c>
      <c r="D217" s="2">
        <v>2069.77612304687</v>
      </c>
      <c r="E217" s="2">
        <v>867.62237548828102</v>
      </c>
      <c r="F217" s="2">
        <v>1932.09362792968</v>
      </c>
      <c r="G217" s="2">
        <v>2095.03100585937</v>
      </c>
    </row>
    <row r="218" spans="2:7" x14ac:dyDescent="0.25">
      <c r="B218" s="4">
        <v>44057</v>
      </c>
      <c r="C218" s="2">
        <v>993.0498046875</v>
      </c>
      <c r="D218" s="2">
        <v>2046.47680664062</v>
      </c>
      <c r="E218" s="2">
        <v>869.81140136718705</v>
      </c>
      <c r="F218" s="2">
        <v>1924.58203125</v>
      </c>
      <c r="G218" s="2">
        <v>2083.6005859375</v>
      </c>
    </row>
    <row r="219" spans="2:7" x14ac:dyDescent="0.25">
      <c r="B219" s="4">
        <v>44060</v>
      </c>
      <c r="C219" s="2">
        <v>991.41790771484295</v>
      </c>
      <c r="D219" s="2">
        <v>2067.32836914062</v>
      </c>
      <c r="E219" s="2">
        <v>873.36871337890602</v>
      </c>
      <c r="F219" s="2">
        <v>1904.1416015625</v>
      </c>
      <c r="G219" s="2">
        <v>2094.05444335937</v>
      </c>
    </row>
    <row r="220" spans="2:7" x14ac:dyDescent="0.25">
      <c r="B220" s="4">
        <v>44061</v>
      </c>
      <c r="C220" s="2">
        <v>1014.2173461914</v>
      </c>
      <c r="D220" s="2">
        <v>2084.55590820312</v>
      </c>
      <c r="E220" s="2">
        <v>882.53570556640602</v>
      </c>
      <c r="F220" s="2">
        <v>1928.90686035156</v>
      </c>
      <c r="G220" s="2">
        <v>2109.24877929687</v>
      </c>
    </row>
    <row r="221" spans="2:7" x14ac:dyDescent="0.25">
      <c r="B221" s="4">
        <v>44062</v>
      </c>
      <c r="C221" s="2">
        <v>1023.9130859375</v>
      </c>
      <c r="D221" s="2">
        <v>2065.02197265625</v>
      </c>
      <c r="E221" s="2">
        <v>875.01062011718705</v>
      </c>
      <c r="F221" s="2">
        <v>1940.7431640625</v>
      </c>
      <c r="G221" s="2">
        <v>2097.02905273437</v>
      </c>
    </row>
    <row r="222" spans="2:7" x14ac:dyDescent="0.25">
      <c r="B222" s="4">
        <v>44063</v>
      </c>
      <c r="C222" s="2">
        <v>1016.61737060546</v>
      </c>
      <c r="D222" s="2">
        <v>2057.5849609375</v>
      </c>
      <c r="E222" s="2">
        <v>871.22528076171795</v>
      </c>
      <c r="F222" s="2">
        <v>1909.33142089843</v>
      </c>
      <c r="G222" s="2">
        <v>2093.5439453125</v>
      </c>
    </row>
    <row r="223" spans="2:7" x14ac:dyDescent="0.25">
      <c r="B223" s="4">
        <v>44064</v>
      </c>
      <c r="C223" s="2">
        <v>1042.20080566406</v>
      </c>
      <c r="D223" s="2">
        <v>2072.97680664062</v>
      </c>
      <c r="E223" s="2">
        <v>865.43328857421795</v>
      </c>
      <c r="F223" s="2">
        <v>1895.49206542968</v>
      </c>
      <c r="G223" s="2">
        <v>2089.5947265625</v>
      </c>
    </row>
    <row r="224" spans="2:7" x14ac:dyDescent="0.25">
      <c r="B224" s="4">
        <v>44067</v>
      </c>
      <c r="C224" s="2">
        <v>1072.34423828125</v>
      </c>
      <c r="D224" s="2">
        <v>2065.77514648437</v>
      </c>
      <c r="E224" s="2">
        <v>864.15625</v>
      </c>
      <c r="F224" s="2">
        <v>1908.14782714843</v>
      </c>
      <c r="G224" s="2">
        <v>2089.12963867187</v>
      </c>
    </row>
    <row r="225" spans="2:7" x14ac:dyDescent="0.25">
      <c r="B225" s="4">
        <v>44068</v>
      </c>
      <c r="C225" s="2">
        <v>1074.88793945312</v>
      </c>
      <c r="D225" s="2">
        <v>2051.3720703125</v>
      </c>
      <c r="E225" s="2">
        <v>855.67333984375</v>
      </c>
      <c r="F225" s="2">
        <v>1895.71948242187</v>
      </c>
      <c r="G225" s="2">
        <v>2084.06518554687</v>
      </c>
    </row>
    <row r="226" spans="2:7" x14ac:dyDescent="0.25">
      <c r="B226" s="4">
        <v>44069</v>
      </c>
      <c r="C226" s="2">
        <v>1073.68798828125</v>
      </c>
      <c r="D226" s="2">
        <v>2054.85522460937</v>
      </c>
      <c r="E226" s="2">
        <v>867.257568359375</v>
      </c>
      <c r="F226" s="2">
        <v>1945.97827148437</v>
      </c>
      <c r="G226" s="2">
        <v>2094.14770507812</v>
      </c>
    </row>
    <row r="227" spans="2:7" x14ac:dyDescent="0.25">
      <c r="B227" s="4">
        <v>44070</v>
      </c>
      <c r="C227" s="2">
        <v>1067.59204101562</v>
      </c>
      <c r="D227" s="2">
        <v>2043.98217773437</v>
      </c>
      <c r="E227" s="2">
        <v>863.8369140625</v>
      </c>
      <c r="F227" s="2">
        <v>1921.66845703125</v>
      </c>
      <c r="G227" s="2">
        <v>2089.40869140625</v>
      </c>
    </row>
    <row r="228" spans="2:7" x14ac:dyDescent="0.25">
      <c r="B228" s="4">
        <v>44071</v>
      </c>
      <c r="C228" s="2">
        <v>1069.89611816406</v>
      </c>
      <c r="D228" s="2">
        <v>2025.81335449218</v>
      </c>
      <c r="E228" s="2">
        <v>853.07385253906205</v>
      </c>
      <c r="F228" s="2">
        <v>1926.7216796875</v>
      </c>
      <c r="G228" s="2">
        <v>2080.25561523437</v>
      </c>
    </row>
    <row r="229" spans="2:7" x14ac:dyDescent="0.25">
      <c r="B229" s="4">
        <v>44074</v>
      </c>
      <c r="C229" s="2">
        <v>1071.19213867187</v>
      </c>
      <c r="D229" s="2">
        <v>1993.24145507812</v>
      </c>
      <c r="E229" s="2">
        <v>847.008056640625</v>
      </c>
      <c r="F229" s="2">
        <v>1894.44494628906</v>
      </c>
      <c r="G229" s="2">
        <v>2097.63330078125</v>
      </c>
    </row>
    <row r="230" spans="2:7" x14ac:dyDescent="0.25">
      <c r="B230" s="4">
        <v>44075</v>
      </c>
      <c r="C230" s="2">
        <v>1082.18395996093</v>
      </c>
      <c r="D230" s="2">
        <v>2034.94470214843</v>
      </c>
      <c r="E230" s="2">
        <v>833.82769775390602</v>
      </c>
      <c r="F230" s="2">
        <v>1900.40869140625</v>
      </c>
      <c r="G230" s="2">
        <v>2087.50390625</v>
      </c>
    </row>
    <row r="231" spans="2:7" x14ac:dyDescent="0.25">
      <c r="B231" s="4">
        <v>44076</v>
      </c>
      <c r="C231" s="2">
        <v>1088.75964355468</v>
      </c>
      <c r="D231" s="2">
        <v>2016.11706542968</v>
      </c>
      <c r="E231" s="2">
        <v>842.81219482421795</v>
      </c>
      <c r="F231" s="2">
        <v>1937.69299316406</v>
      </c>
      <c r="G231" s="2">
        <v>2104.97412109375</v>
      </c>
    </row>
    <row r="232" spans="2:7" x14ac:dyDescent="0.25">
      <c r="B232" s="4">
        <v>44077</v>
      </c>
      <c r="C232" s="2">
        <v>1085.63977050781</v>
      </c>
      <c r="D232" s="2">
        <v>2013.763671875</v>
      </c>
      <c r="E232" s="2">
        <v>853.34753417968705</v>
      </c>
      <c r="F232" s="2">
        <v>1923.03430175781</v>
      </c>
      <c r="G232" s="2">
        <v>2136.8955078125</v>
      </c>
    </row>
    <row r="233" spans="2:7" x14ac:dyDescent="0.25">
      <c r="B233" s="4">
        <v>44078</v>
      </c>
      <c r="C233" s="2">
        <v>1074.50402832031</v>
      </c>
      <c r="D233" s="2">
        <v>2000.11328125</v>
      </c>
      <c r="E233" s="2">
        <v>838.38836669921795</v>
      </c>
      <c r="F233" s="2">
        <v>1891.30383300781</v>
      </c>
      <c r="G233" s="2">
        <v>2126.95190429687</v>
      </c>
    </row>
    <row r="234" spans="2:7" x14ac:dyDescent="0.25">
      <c r="B234" s="4">
        <v>44081</v>
      </c>
      <c r="C234" s="2">
        <v>1066.05615234375</v>
      </c>
      <c r="D234" s="2">
        <v>2035.83947753906</v>
      </c>
      <c r="E234" s="2">
        <v>843.77001953125</v>
      </c>
      <c r="F234" s="2">
        <v>1896.22045898437</v>
      </c>
      <c r="G234" s="2">
        <v>2162.49731445312</v>
      </c>
    </row>
    <row r="235" spans="2:7" x14ac:dyDescent="0.25">
      <c r="B235" s="4">
        <v>44082</v>
      </c>
      <c r="C235" s="2">
        <v>1067.92810058593</v>
      </c>
      <c r="D235" s="2">
        <v>2016.681640625</v>
      </c>
      <c r="E235" s="2">
        <v>856.76794433593705</v>
      </c>
      <c r="F235" s="2">
        <v>1918.48181152343</v>
      </c>
      <c r="G235" s="2">
        <v>2182.15161132812</v>
      </c>
    </row>
    <row r="236" spans="2:7" x14ac:dyDescent="0.25">
      <c r="B236" s="4">
        <v>44083</v>
      </c>
      <c r="C236" s="2">
        <v>1052.61657714843</v>
      </c>
      <c r="D236" s="2">
        <v>2007.26806640625</v>
      </c>
      <c r="E236" s="2">
        <v>846.23284912109295</v>
      </c>
      <c r="F236" s="2">
        <v>1967.87548828125</v>
      </c>
      <c r="G236" s="2">
        <v>2163.05444335937</v>
      </c>
    </row>
    <row r="237" spans="2:7" x14ac:dyDescent="0.25">
      <c r="B237" s="4">
        <v>44084</v>
      </c>
      <c r="C237" s="2">
        <v>1046.90466308593</v>
      </c>
      <c r="D237" s="2">
        <v>2008.82141113281</v>
      </c>
      <c r="E237" s="2">
        <v>857.45202636718705</v>
      </c>
      <c r="F237" s="2">
        <v>2106.86108398437</v>
      </c>
      <c r="G237" s="2">
        <v>2166.30712890625</v>
      </c>
    </row>
    <row r="238" spans="2:7" x14ac:dyDescent="0.25">
      <c r="B238" s="4">
        <v>44085</v>
      </c>
      <c r="C238" s="2">
        <v>1035.48095703125</v>
      </c>
      <c r="D238" s="2">
        <v>2032.68518066406</v>
      </c>
      <c r="E238" s="2">
        <v>862.60565185546795</v>
      </c>
      <c r="F238" s="2">
        <v>2112.09643554687</v>
      </c>
      <c r="G238" s="2">
        <v>2206.2197265625</v>
      </c>
    </row>
    <row r="239" spans="2:7" x14ac:dyDescent="0.25">
      <c r="B239" s="4">
        <v>44088</v>
      </c>
      <c r="C239" s="2">
        <v>1015.60931396484</v>
      </c>
      <c r="D239" s="2">
        <v>1999.03088378906</v>
      </c>
      <c r="E239" s="2">
        <v>892.43243408203102</v>
      </c>
      <c r="F239" s="2">
        <v>2096.43627929687</v>
      </c>
      <c r="G239" s="2">
        <v>2315.2255859375</v>
      </c>
    </row>
    <row r="240" spans="2:7" x14ac:dyDescent="0.25">
      <c r="B240" s="4">
        <v>44089</v>
      </c>
      <c r="C240" s="2">
        <v>1027.65710449218</v>
      </c>
      <c r="D240" s="2">
        <v>1999.92517089843</v>
      </c>
      <c r="E240" s="2">
        <v>896.12652587890602</v>
      </c>
      <c r="F240" s="2">
        <v>2111.27709960937</v>
      </c>
      <c r="G240" s="2">
        <v>2315.2255859375</v>
      </c>
    </row>
    <row r="241" spans="2:7" x14ac:dyDescent="0.25">
      <c r="B241" s="4">
        <v>44090</v>
      </c>
      <c r="C241" s="2">
        <v>1049.88061523437</v>
      </c>
      <c r="D241" s="2">
        <v>2017.85876464843</v>
      </c>
      <c r="E241" s="2">
        <v>913.73077392578102</v>
      </c>
      <c r="F241" s="2">
        <v>2116.46655273437</v>
      </c>
      <c r="G241" s="2">
        <v>2326.00512695312</v>
      </c>
    </row>
    <row r="242" spans="2:7" x14ac:dyDescent="0.25">
      <c r="B242" s="4">
        <v>44091</v>
      </c>
      <c r="C242" s="2">
        <v>1040.23266601562</v>
      </c>
      <c r="D242" s="2">
        <v>2003.45520019531</v>
      </c>
      <c r="E242" s="2">
        <v>922.16790771484295</v>
      </c>
      <c r="F242" s="2">
        <v>2092.97631835937</v>
      </c>
      <c r="G242" s="2">
        <v>2286.9287109375</v>
      </c>
    </row>
    <row r="243" spans="2:7" x14ac:dyDescent="0.25">
      <c r="B243" s="4">
        <v>44092</v>
      </c>
      <c r="C243" s="2">
        <v>1014.9853515625</v>
      </c>
      <c r="D243" s="2">
        <v>1975.68469238281</v>
      </c>
      <c r="E243" s="2">
        <v>914.09564208984295</v>
      </c>
      <c r="F243" s="2">
        <v>2099.30395507812</v>
      </c>
      <c r="G243" s="2">
        <v>2276.65966796875</v>
      </c>
    </row>
    <row r="244" spans="2:7" x14ac:dyDescent="0.25">
      <c r="B244" s="4">
        <v>44095</v>
      </c>
      <c r="C244" s="2">
        <v>1007.30554199218</v>
      </c>
      <c r="D244" s="2">
        <v>1918.35400390625</v>
      </c>
      <c r="E244" s="2">
        <v>921.16461181640602</v>
      </c>
      <c r="F244" s="2">
        <v>2053.91650390625</v>
      </c>
      <c r="G244" s="2">
        <v>2290.97119140625</v>
      </c>
    </row>
    <row r="245" spans="2:7" x14ac:dyDescent="0.25">
      <c r="B245" s="4">
        <v>44096</v>
      </c>
      <c r="C245" s="2">
        <v>993.96185302734295</v>
      </c>
      <c r="D245" s="2">
        <v>1907.99914550781</v>
      </c>
      <c r="E245" s="2">
        <v>918.97540283203102</v>
      </c>
      <c r="F245" s="2">
        <v>2013.21752929687</v>
      </c>
      <c r="G245" s="2">
        <v>2344.54443359375</v>
      </c>
    </row>
    <row r="246" spans="2:7" x14ac:dyDescent="0.25">
      <c r="B246" s="4">
        <v>44097</v>
      </c>
      <c r="C246" s="2">
        <v>1005.33764648437</v>
      </c>
      <c r="D246" s="2">
        <v>1932.23962402343</v>
      </c>
      <c r="E246" s="2">
        <v>930.149169921875</v>
      </c>
      <c r="F246" s="2">
        <v>2031.10852050781</v>
      </c>
      <c r="G246" s="2">
        <v>2292.96875</v>
      </c>
    </row>
    <row r="247" spans="2:7" x14ac:dyDescent="0.25">
      <c r="B247" s="4">
        <v>44098</v>
      </c>
      <c r="C247" s="2">
        <v>989.16198730468705</v>
      </c>
      <c r="D247" s="2">
        <v>1940.10009765625</v>
      </c>
      <c r="E247" s="2">
        <v>889.69598388671795</v>
      </c>
      <c r="F247" s="2">
        <v>1985.94873046875</v>
      </c>
      <c r="G247" s="2">
        <v>2167.3291015625</v>
      </c>
    </row>
    <row r="248" spans="2:7" x14ac:dyDescent="0.25">
      <c r="B248" s="4">
        <v>44099</v>
      </c>
      <c r="C248" s="2">
        <v>1002.21752929687</v>
      </c>
      <c r="D248" s="2">
        <v>1957.18640136718</v>
      </c>
      <c r="E248" s="2">
        <v>922.578369140625</v>
      </c>
      <c r="F248" s="2">
        <v>2004.61364746093</v>
      </c>
      <c r="G248" s="2">
        <v>2251.01171875</v>
      </c>
    </row>
    <row r="249" spans="2:7" x14ac:dyDescent="0.25">
      <c r="B249" s="4">
        <v>44102</v>
      </c>
      <c r="C249" s="2">
        <v>1012.0093383789</v>
      </c>
      <c r="D249" s="2">
        <v>1942.35949707031</v>
      </c>
      <c r="E249" s="2">
        <v>921.62072753906205</v>
      </c>
      <c r="F249" s="2">
        <v>2017.86096191406</v>
      </c>
      <c r="G249" s="2">
        <v>2254.72900390625</v>
      </c>
    </row>
    <row r="250" spans="2:7" x14ac:dyDescent="0.25">
      <c r="B250" s="4">
        <v>44103</v>
      </c>
      <c r="C250" s="2">
        <v>1020.02514648437</v>
      </c>
      <c r="D250" s="2">
        <v>1914.02380371093</v>
      </c>
      <c r="E250" s="2">
        <v>920.34362792968705</v>
      </c>
      <c r="F250" s="2">
        <v>2044.08312988281</v>
      </c>
      <c r="G250" s="2">
        <v>2312.43774414062</v>
      </c>
    </row>
    <row r="251" spans="2:7" x14ac:dyDescent="0.25">
      <c r="B251" s="4">
        <v>44104</v>
      </c>
      <c r="C251" s="2">
        <v>1035.43298339843</v>
      </c>
      <c r="D251" s="2">
        <v>1947.01928710937</v>
      </c>
      <c r="E251" s="2">
        <v>919.65954589843705</v>
      </c>
      <c r="F251" s="2">
        <v>2034.34094238281</v>
      </c>
      <c r="G251" s="2">
        <v>2316.06176757812</v>
      </c>
    </row>
    <row r="252" spans="2:7" x14ac:dyDescent="0.25">
      <c r="B252" s="4">
        <v>44105</v>
      </c>
      <c r="C252" s="2">
        <v>1062.64831542968</v>
      </c>
      <c r="D252" s="2">
        <v>1972.20129394531</v>
      </c>
      <c r="E252" s="2">
        <v>928.233642578125</v>
      </c>
      <c r="F252" s="2">
        <v>2026.05554199218</v>
      </c>
      <c r="G252" s="2">
        <v>2345.00854492187</v>
      </c>
    </row>
    <row r="253" spans="2:7" x14ac:dyDescent="0.25">
      <c r="B253" s="4">
        <v>44109</v>
      </c>
      <c r="C253" s="2">
        <v>1069.75207519531</v>
      </c>
      <c r="D253" s="2">
        <v>1987.310546875</v>
      </c>
      <c r="E253" s="2">
        <v>956.55529785156205</v>
      </c>
      <c r="F253" s="2">
        <v>2014.17370605468</v>
      </c>
      <c r="G253" s="2">
        <v>2514.46411132812</v>
      </c>
    </row>
    <row r="254" spans="2:7" x14ac:dyDescent="0.25">
      <c r="B254" s="4">
        <v>44110</v>
      </c>
      <c r="C254" s="2">
        <v>1098.31140136718</v>
      </c>
      <c r="D254" s="2">
        <v>1991.87634277343</v>
      </c>
      <c r="E254" s="2">
        <v>962.98590087890602</v>
      </c>
      <c r="F254" s="2">
        <v>2012.48937988281</v>
      </c>
      <c r="G254" s="2">
        <v>2522.36352539062</v>
      </c>
    </row>
    <row r="255" spans="2:7" x14ac:dyDescent="0.25">
      <c r="B255" s="4">
        <v>44111</v>
      </c>
      <c r="C255" s="2">
        <v>1115.73510742187</v>
      </c>
      <c r="D255" s="2">
        <v>2013.95202636718</v>
      </c>
      <c r="E255" s="2">
        <v>972.83721923828102</v>
      </c>
      <c r="F255" s="2">
        <v>2055.41870117187</v>
      </c>
      <c r="G255" s="2">
        <v>2542.482421875</v>
      </c>
    </row>
    <row r="256" spans="2:7" x14ac:dyDescent="0.25">
      <c r="B256" s="4">
        <v>44112</v>
      </c>
      <c r="C256" s="2">
        <v>1144.1025390625</v>
      </c>
      <c r="D256" s="2">
        <v>2034.14489746093</v>
      </c>
      <c r="E256" s="2">
        <v>997.6015625</v>
      </c>
      <c r="F256" s="2">
        <v>2038.80212402343</v>
      </c>
      <c r="G256" s="2">
        <v>2625.88598632812</v>
      </c>
    </row>
    <row r="257" spans="2:7" x14ac:dyDescent="0.25">
      <c r="B257" s="4">
        <v>44113</v>
      </c>
      <c r="C257" s="2">
        <v>1184.181640625</v>
      </c>
      <c r="D257" s="2">
        <v>2014.23461914062</v>
      </c>
      <c r="E257" s="2">
        <v>1009.55047607421</v>
      </c>
      <c r="F257" s="2">
        <v>2033.52136230468</v>
      </c>
      <c r="G257" s="2">
        <v>2614.03735351562</v>
      </c>
    </row>
    <row r="258" spans="2:7" x14ac:dyDescent="0.25">
      <c r="B258" s="4">
        <v>44116</v>
      </c>
      <c r="C258" s="2">
        <v>1165.07800292968</v>
      </c>
      <c r="D258" s="2">
        <v>2013.05749511718</v>
      </c>
      <c r="E258" s="2">
        <v>1032.62744140625</v>
      </c>
      <c r="F258" s="2">
        <v>2036.79919433593</v>
      </c>
      <c r="G258" s="2">
        <v>2629.88159179687</v>
      </c>
    </row>
    <row r="259" spans="2:7" x14ac:dyDescent="0.25">
      <c r="B259" s="4">
        <v>44117</v>
      </c>
      <c r="C259" s="2">
        <v>1150.486328125</v>
      </c>
      <c r="D259" s="2">
        <v>2012.86926269531</v>
      </c>
      <c r="E259" s="2">
        <v>1056.0693359375</v>
      </c>
      <c r="F259" s="2">
        <v>2076.54174804687</v>
      </c>
      <c r="G259" s="2">
        <v>2626.67626953125</v>
      </c>
    </row>
    <row r="260" spans="2:7" x14ac:dyDescent="0.25">
      <c r="B260" s="4">
        <v>44118</v>
      </c>
      <c r="C260" s="2">
        <v>1163.01416015625</v>
      </c>
      <c r="D260" s="2">
        <v>2031.6494140625</v>
      </c>
      <c r="E260" s="2">
        <v>1037.09692382812</v>
      </c>
      <c r="F260" s="2">
        <v>2082.73291015625</v>
      </c>
      <c r="G260" s="2">
        <v>2622.05615234375</v>
      </c>
    </row>
    <row r="261" spans="2:7" x14ac:dyDescent="0.25">
      <c r="B261" s="4">
        <v>44119</v>
      </c>
      <c r="C261" s="2">
        <v>1122.45495605468</v>
      </c>
      <c r="D261" s="2">
        <v>2026.37805175781</v>
      </c>
      <c r="E261" s="2">
        <v>1010.873046875</v>
      </c>
      <c r="F261" s="2">
        <v>2008.98388671875</v>
      </c>
      <c r="G261" s="2">
        <v>2557.662109375</v>
      </c>
    </row>
    <row r="262" spans="2:7" x14ac:dyDescent="0.25">
      <c r="B262" s="4">
        <v>44120</v>
      </c>
      <c r="C262" s="2">
        <v>1151.35034179687</v>
      </c>
      <c r="D262" s="2">
        <v>2024.49548339843</v>
      </c>
      <c r="E262" s="2">
        <v>1028.43176269531</v>
      </c>
      <c r="F262" s="2">
        <v>1981.03198242187</v>
      </c>
      <c r="G262" s="2">
        <v>2578.84692382812</v>
      </c>
    </row>
    <row r="263" spans="2:7" x14ac:dyDescent="0.25">
      <c r="B263" s="4">
        <v>44123</v>
      </c>
      <c r="C263" s="2">
        <v>1155.38232421875</v>
      </c>
      <c r="D263" s="2">
        <v>2050.14819335937</v>
      </c>
      <c r="E263" s="2">
        <v>1026.97216796875</v>
      </c>
      <c r="F263" s="2">
        <v>1981.39599609375</v>
      </c>
      <c r="G263" s="2">
        <v>2530.55126953125</v>
      </c>
    </row>
    <row r="264" spans="2:7" x14ac:dyDescent="0.25">
      <c r="B264" s="4">
        <v>44124</v>
      </c>
      <c r="C264" s="2">
        <v>1174.96569824218</v>
      </c>
      <c r="D264" s="2">
        <v>2045.72375488281</v>
      </c>
      <c r="E264" s="2">
        <v>1037.55297851562</v>
      </c>
      <c r="F264" s="2">
        <v>1962.91345214843</v>
      </c>
      <c r="G264" s="2">
        <v>2556.16918945312</v>
      </c>
    </row>
    <row r="265" spans="2:7" x14ac:dyDescent="0.25">
      <c r="B265" s="4">
        <v>44125</v>
      </c>
      <c r="C265" s="2">
        <v>1196.80529785156</v>
      </c>
      <c r="D265" s="2">
        <v>2036.35668945312</v>
      </c>
      <c r="E265" s="2">
        <v>1047.44970703125</v>
      </c>
      <c r="F265" s="2">
        <v>1934.41516113281</v>
      </c>
      <c r="G265" s="2">
        <v>2496.81420898437</v>
      </c>
    </row>
    <row r="266" spans="2:7" x14ac:dyDescent="0.25">
      <c r="B266" s="4">
        <v>44126</v>
      </c>
      <c r="C266" s="2">
        <v>1183.94152832031</v>
      </c>
      <c r="D266" s="2">
        <v>2051.60766601562</v>
      </c>
      <c r="E266" s="2">
        <v>1029.84558105468</v>
      </c>
      <c r="F266" s="2">
        <v>1918.34509277343</v>
      </c>
      <c r="G266" s="2">
        <v>2492.84790039062</v>
      </c>
    </row>
    <row r="267" spans="2:7" x14ac:dyDescent="0.25">
      <c r="B267" s="4">
        <v>44127</v>
      </c>
      <c r="C267" s="2">
        <v>1186.34155273437</v>
      </c>
      <c r="D267" s="2">
        <v>2018.18811035156</v>
      </c>
      <c r="E267" s="2">
        <v>1034.86999511718</v>
      </c>
      <c r="F267" s="2">
        <v>1923.89904785156</v>
      </c>
      <c r="G267" s="2">
        <v>2507.45336914062</v>
      </c>
    </row>
    <row r="268" spans="2:7" x14ac:dyDescent="0.25">
      <c r="B268" s="4">
        <v>44130</v>
      </c>
      <c r="C268" s="2">
        <v>1162.43811035156</v>
      </c>
      <c r="D268" s="2">
        <v>2039.74560546875</v>
      </c>
      <c r="E268" s="2">
        <v>1025.60437011718</v>
      </c>
      <c r="F268" s="2">
        <v>1847.46398925781</v>
      </c>
      <c r="G268" s="2">
        <v>2508.76000976562</v>
      </c>
    </row>
    <row r="269" spans="2:7" x14ac:dyDescent="0.25">
      <c r="B269" s="4">
        <v>44131</v>
      </c>
      <c r="C269" s="2">
        <v>1183.74963378906</v>
      </c>
      <c r="D269" s="2">
        <v>2049.11254882812</v>
      </c>
      <c r="E269" s="2">
        <v>1005.69073486328</v>
      </c>
      <c r="F269" s="2">
        <v>1852.38073730468</v>
      </c>
      <c r="G269" s="2">
        <v>2454.58471679687</v>
      </c>
    </row>
    <row r="270" spans="2:7" x14ac:dyDescent="0.25">
      <c r="B270" s="4">
        <v>44132</v>
      </c>
      <c r="C270" s="2">
        <v>1161.18994140625</v>
      </c>
      <c r="D270" s="2">
        <v>2050.67602539062</v>
      </c>
      <c r="E270" s="2">
        <v>992.50726318359295</v>
      </c>
      <c r="F270" s="2">
        <v>1831.39392089843</v>
      </c>
      <c r="G270" s="2">
        <v>2447.16528320312</v>
      </c>
    </row>
    <row r="271" spans="2:7" x14ac:dyDescent="0.25">
      <c r="B271" s="4">
        <v>44133</v>
      </c>
      <c r="C271" s="2">
        <v>1139.68664550781</v>
      </c>
      <c r="D271" s="2">
        <v>2010.64489746093</v>
      </c>
      <c r="E271" s="2">
        <v>990.93981933593705</v>
      </c>
      <c r="F271" s="2">
        <v>1845.46081542968</v>
      </c>
      <c r="G271" s="2">
        <v>2456.91772460937</v>
      </c>
    </row>
    <row r="272" spans="2:7" x14ac:dyDescent="0.25">
      <c r="B272" s="4">
        <v>44134</v>
      </c>
      <c r="C272" s="2">
        <v>1136.1826171875</v>
      </c>
      <c r="D272" s="2">
        <v>1962.51318359375</v>
      </c>
      <c r="E272" s="2">
        <v>977.80236816406205</v>
      </c>
      <c r="F272" s="2">
        <v>1870.59020996093</v>
      </c>
      <c r="G272" s="2">
        <v>2486.96875</v>
      </c>
    </row>
    <row r="273" spans="2:7" x14ac:dyDescent="0.25">
      <c r="B273" s="4">
        <v>44137</v>
      </c>
      <c r="C273" s="2">
        <v>1166.61413574218</v>
      </c>
      <c r="D273" s="2">
        <v>1963.17639160156</v>
      </c>
      <c r="E273" s="2">
        <v>988.5888671875</v>
      </c>
      <c r="F273" s="2">
        <v>1709.38891601562</v>
      </c>
      <c r="G273" s="2">
        <v>2430.74047851562</v>
      </c>
    </row>
    <row r="274" spans="2:7" x14ac:dyDescent="0.25">
      <c r="B274" s="4">
        <v>44138</v>
      </c>
      <c r="C274" s="2">
        <v>1198.00537109375</v>
      </c>
      <c r="D274" s="2">
        <v>1947.73229980468</v>
      </c>
      <c r="E274" s="2">
        <v>979.60015869140602</v>
      </c>
      <c r="F274" s="2">
        <v>1684.76049804687</v>
      </c>
      <c r="G274" s="2">
        <v>2457.80419921875</v>
      </c>
    </row>
    <row r="275" spans="2:7" x14ac:dyDescent="0.25">
      <c r="B275" s="4">
        <v>44139</v>
      </c>
      <c r="C275" s="2">
        <v>1207.0771484375</v>
      </c>
      <c r="D275" s="2">
        <v>1951.85400390625</v>
      </c>
      <c r="E275" s="2">
        <v>1008.54864501953</v>
      </c>
      <c r="F275" s="2">
        <v>1741.93884277343</v>
      </c>
      <c r="G275" s="2">
        <v>2476.04931640625</v>
      </c>
    </row>
    <row r="276" spans="2:7" x14ac:dyDescent="0.25">
      <c r="B276" s="4">
        <v>44140</v>
      </c>
      <c r="C276" s="2">
        <v>1218.40478515625</v>
      </c>
      <c r="D276" s="2">
        <v>1991.93249511718</v>
      </c>
      <c r="E276" s="2">
        <v>1017.81414794921</v>
      </c>
      <c r="F276" s="2">
        <v>1779.9970703125</v>
      </c>
      <c r="G276" s="2">
        <v>2506.4267578125</v>
      </c>
    </row>
    <row r="277" spans="2:7" x14ac:dyDescent="0.25">
      <c r="B277" s="4">
        <v>44141</v>
      </c>
      <c r="C277" s="2">
        <v>1255.31604003906</v>
      </c>
      <c r="D277" s="2">
        <v>1984.16284179687</v>
      </c>
      <c r="E277" s="2">
        <v>1025.88122558593</v>
      </c>
      <c r="F277" s="2">
        <v>1847.50952148437</v>
      </c>
      <c r="G277" s="2">
        <v>2526.72509765625</v>
      </c>
    </row>
    <row r="278" spans="2:7" x14ac:dyDescent="0.25">
      <c r="B278" s="4">
        <v>44144</v>
      </c>
      <c r="C278" s="2">
        <v>1286.89929199218</v>
      </c>
      <c r="D278" s="2">
        <v>2020.54602050781</v>
      </c>
      <c r="E278" s="2">
        <v>1047.8232421875</v>
      </c>
      <c r="F278" s="2">
        <v>1867.13037109375</v>
      </c>
      <c r="G278" s="2">
        <v>2544.59594726562</v>
      </c>
    </row>
    <row r="279" spans="2:7" x14ac:dyDescent="0.25">
      <c r="B279" s="4">
        <v>44145</v>
      </c>
      <c r="C279" s="2">
        <v>1337.87414550781</v>
      </c>
      <c r="D279" s="2">
        <v>2024.38354492187</v>
      </c>
      <c r="E279" s="2">
        <v>1005.87518310546</v>
      </c>
      <c r="F279" s="2">
        <v>1897.9501953125</v>
      </c>
      <c r="G279" s="2">
        <v>2472.73681640625</v>
      </c>
    </row>
    <row r="280" spans="2:7" x14ac:dyDescent="0.25">
      <c r="B280" s="4">
        <v>44146</v>
      </c>
      <c r="C280" s="2">
        <v>1334.322265625</v>
      </c>
      <c r="D280" s="2">
        <v>2019.21948242187</v>
      </c>
      <c r="E280" s="2">
        <v>1034.86999511718</v>
      </c>
      <c r="F280" s="2">
        <v>1818.41943359375</v>
      </c>
      <c r="G280" s="2">
        <v>2508.38696289062</v>
      </c>
    </row>
    <row r="281" spans="2:7" x14ac:dyDescent="0.25">
      <c r="B281" s="4">
        <v>44147</v>
      </c>
      <c r="C281" s="2">
        <v>1316.80261230468</v>
      </c>
      <c r="D281" s="2">
        <v>2076.96850585937</v>
      </c>
      <c r="E281" s="2">
        <v>1030.49060058593</v>
      </c>
      <c r="F281" s="2">
        <v>1802.75903320312</v>
      </c>
      <c r="G281" s="2">
        <v>2492.75463867187</v>
      </c>
    </row>
    <row r="282" spans="2:7" x14ac:dyDescent="0.25">
      <c r="B282" s="4">
        <v>44148</v>
      </c>
      <c r="C282" s="2">
        <v>1304.4189453125</v>
      </c>
      <c r="D282" s="2">
        <v>2070.5732421875</v>
      </c>
      <c r="E282" s="2">
        <v>1036.43737792968</v>
      </c>
      <c r="F282" s="2">
        <v>1817.69104003906</v>
      </c>
      <c r="G282" s="2">
        <v>2479.50317382812</v>
      </c>
    </row>
    <row r="283" spans="2:7" x14ac:dyDescent="0.25">
      <c r="B283" s="4">
        <v>44149</v>
      </c>
      <c r="C283" s="2">
        <v>1314.88256835937</v>
      </c>
      <c r="D283" s="2">
        <v>2072.79931640625</v>
      </c>
      <c r="E283" s="2">
        <v>1044.96520996093</v>
      </c>
      <c r="F283" s="2">
        <v>1823.06298828125</v>
      </c>
      <c r="G283" s="2">
        <v>2492.10180664062</v>
      </c>
    </row>
    <row r="284" spans="2:7" x14ac:dyDescent="0.25">
      <c r="B284" s="4">
        <v>44152</v>
      </c>
      <c r="C284" s="2">
        <v>1352.08178710937</v>
      </c>
      <c r="D284" s="2">
        <v>2063.22998046875</v>
      </c>
      <c r="E284" s="2">
        <v>1035.97644042968</v>
      </c>
      <c r="F284" s="2">
        <v>1814.82312011718</v>
      </c>
      <c r="G284" s="2">
        <v>2488.08837890625</v>
      </c>
    </row>
    <row r="285" spans="2:7" x14ac:dyDescent="0.25">
      <c r="B285" s="4">
        <v>44153</v>
      </c>
      <c r="C285" s="2">
        <v>1352.32177734375</v>
      </c>
      <c r="D285" s="2">
        <v>2020.11987304687</v>
      </c>
      <c r="E285" s="2">
        <v>1023.85278320312</v>
      </c>
      <c r="F285" s="2">
        <v>1809.31469726562</v>
      </c>
      <c r="G285" s="2">
        <v>2451.31860351562</v>
      </c>
    </row>
    <row r="286" spans="2:7" x14ac:dyDescent="0.25">
      <c r="B286" s="4">
        <v>44154</v>
      </c>
      <c r="C286" s="2">
        <v>1319.3466796875</v>
      </c>
      <c r="D286" s="2">
        <v>2018.84069824218</v>
      </c>
      <c r="E286" s="2">
        <v>1011.13012695312</v>
      </c>
      <c r="F286" s="2">
        <v>1796.52233886718</v>
      </c>
      <c r="G286" s="2">
        <v>2460.88452148437</v>
      </c>
    </row>
    <row r="287" spans="2:7" x14ac:dyDescent="0.25">
      <c r="B287" s="4">
        <v>44155</v>
      </c>
      <c r="C287" s="2">
        <v>1347.47399902343</v>
      </c>
      <c r="D287" s="2">
        <v>2008.89196777343</v>
      </c>
      <c r="E287" s="2">
        <v>1017.21496582031</v>
      </c>
      <c r="F287" s="2">
        <v>1729.46520996093</v>
      </c>
      <c r="G287" s="2">
        <v>2482.67578125</v>
      </c>
    </row>
    <row r="288" spans="2:7" x14ac:dyDescent="0.25">
      <c r="B288" s="4">
        <v>44158</v>
      </c>
      <c r="C288" s="2">
        <v>1338.7861328125</v>
      </c>
      <c r="D288" s="2">
        <v>2017.56140136718</v>
      </c>
      <c r="E288" s="2">
        <v>1050.86547851562</v>
      </c>
      <c r="F288" s="2">
        <v>1776.08203125</v>
      </c>
      <c r="G288" s="2">
        <v>2542.40356445312</v>
      </c>
    </row>
    <row r="289" spans="2:7" x14ac:dyDescent="0.25">
      <c r="B289" s="4">
        <v>44159</v>
      </c>
      <c r="C289" s="2">
        <v>1380.64111328125</v>
      </c>
      <c r="D289" s="2">
        <v>2044.0439453125</v>
      </c>
      <c r="E289" s="2">
        <v>1051.0498046875</v>
      </c>
      <c r="F289" s="2">
        <v>1788.23693847656</v>
      </c>
      <c r="G289" s="2">
        <v>2540.35083007812</v>
      </c>
    </row>
    <row r="290" spans="2:7" x14ac:dyDescent="0.25">
      <c r="B290" s="4">
        <v>44160</v>
      </c>
      <c r="C290" s="2">
        <v>1346.65795898437</v>
      </c>
      <c r="D290" s="2">
        <v>2023.6728515625</v>
      </c>
      <c r="E290" s="2">
        <v>1028.5546875</v>
      </c>
      <c r="F290" s="2">
        <v>1773.44152832031</v>
      </c>
      <c r="G290" s="2">
        <v>2520.98559570312</v>
      </c>
    </row>
    <row r="291" spans="2:7" x14ac:dyDescent="0.25">
      <c r="B291" s="4">
        <v>44161</v>
      </c>
      <c r="C291" s="2">
        <v>1369.55346679687</v>
      </c>
      <c r="D291" s="2">
        <v>2041.05895996093</v>
      </c>
      <c r="E291" s="2">
        <v>1026.2958984375</v>
      </c>
      <c r="F291" s="2">
        <v>1777.81188964843</v>
      </c>
      <c r="G291" s="2">
        <v>2538.99755859375</v>
      </c>
    </row>
    <row r="292" spans="2:7" x14ac:dyDescent="0.25">
      <c r="B292" s="4">
        <v>44162</v>
      </c>
      <c r="C292" s="2">
        <v>1383.18518066406</v>
      </c>
      <c r="D292" s="2">
        <v>2025.89929199218</v>
      </c>
      <c r="E292" s="2">
        <v>1014.1265258789</v>
      </c>
      <c r="F292" s="2">
        <v>1757.05297851562</v>
      </c>
      <c r="G292" s="2">
        <v>2500.78002929687</v>
      </c>
    </row>
    <row r="293" spans="2:7" x14ac:dyDescent="0.25">
      <c r="B293" s="4">
        <v>44166</v>
      </c>
      <c r="C293" s="2">
        <v>1375.93737792968</v>
      </c>
      <c r="D293" s="2">
        <v>2021.02001953125</v>
      </c>
      <c r="E293" s="2">
        <v>1049.021484375</v>
      </c>
      <c r="F293" s="2">
        <v>1779.90600585937</v>
      </c>
      <c r="G293" s="2">
        <v>2544.78369140625</v>
      </c>
    </row>
    <row r="294" spans="2:7" x14ac:dyDescent="0.25">
      <c r="B294" s="4">
        <v>44167</v>
      </c>
      <c r="C294" s="2">
        <v>1350.64184570312</v>
      </c>
      <c r="D294" s="2">
        <v>2026.94140625</v>
      </c>
      <c r="E294" s="2">
        <v>1051.83361816406</v>
      </c>
      <c r="F294" s="2">
        <v>1782.86511230468</v>
      </c>
      <c r="G294" s="2">
        <v>2566.01489257812</v>
      </c>
    </row>
    <row r="295" spans="2:7" x14ac:dyDescent="0.25">
      <c r="B295" s="4">
        <v>44168</v>
      </c>
      <c r="C295" s="2">
        <v>1322.08264160156</v>
      </c>
      <c r="D295" s="2">
        <v>2015.99829101562</v>
      </c>
      <c r="E295" s="2">
        <v>1038.51147460937</v>
      </c>
      <c r="F295" s="2">
        <v>1788.23693847656</v>
      </c>
      <c r="G295" s="2">
        <v>2528.5908203125</v>
      </c>
    </row>
    <row r="296" spans="2:7" x14ac:dyDescent="0.25">
      <c r="B296" s="4">
        <v>44169</v>
      </c>
      <c r="C296" s="2">
        <v>1330.14636230468</v>
      </c>
      <c r="D296" s="2">
        <v>2069.4833984375</v>
      </c>
      <c r="E296" s="2">
        <v>1046.07141113281</v>
      </c>
      <c r="F296" s="2">
        <v>1772.48559570312</v>
      </c>
      <c r="G296" s="2">
        <v>2545.48266601562</v>
      </c>
    </row>
    <row r="297" spans="2:7" x14ac:dyDescent="0.25">
      <c r="B297" s="4">
        <v>44172</v>
      </c>
      <c r="C297" s="2">
        <v>1317.33068847656</v>
      </c>
      <c r="D297" s="2">
        <v>2137.65478515625</v>
      </c>
      <c r="E297" s="2">
        <v>1054.23059082031</v>
      </c>
      <c r="F297" s="2">
        <v>1782.91064453125</v>
      </c>
      <c r="G297" s="2">
        <v>2554.9560546875</v>
      </c>
    </row>
    <row r="298" spans="2:7" x14ac:dyDescent="0.25">
      <c r="B298" s="4">
        <v>44173</v>
      </c>
      <c r="C298" s="2">
        <v>1321.21850585937</v>
      </c>
      <c r="D298" s="2">
        <v>2141.30224609375</v>
      </c>
      <c r="E298" s="2">
        <v>1063.3115234375</v>
      </c>
      <c r="F298" s="2">
        <v>1815.27844238281</v>
      </c>
      <c r="G298" s="2">
        <v>2610.57690429687</v>
      </c>
    </row>
    <row r="299" spans="2:7" x14ac:dyDescent="0.25">
      <c r="B299" s="4">
        <v>44174</v>
      </c>
      <c r="C299" s="2">
        <v>1350.88171386718</v>
      </c>
      <c r="D299" s="2">
        <v>2171.81127929687</v>
      </c>
      <c r="E299" s="2">
        <v>1083.45581054687</v>
      </c>
      <c r="F299" s="2">
        <v>1845.50634765625</v>
      </c>
      <c r="G299" s="2">
        <v>2623.17602539062</v>
      </c>
    </row>
    <row r="300" spans="2:7" x14ac:dyDescent="0.25">
      <c r="B300" s="4">
        <v>44175</v>
      </c>
      <c r="C300" s="2">
        <v>1330.38635253906</v>
      </c>
      <c r="D300" s="2">
        <v>2227.00170898437</v>
      </c>
      <c r="E300" s="2">
        <v>1076.58752441406</v>
      </c>
      <c r="F300" s="2">
        <v>1827.34216308593</v>
      </c>
      <c r="G300" s="2">
        <v>2598.44506835937</v>
      </c>
    </row>
    <row r="301" spans="2:7" x14ac:dyDescent="0.25">
      <c r="B301" s="4">
        <v>44176</v>
      </c>
      <c r="C301" s="2">
        <v>1327.45861816406</v>
      </c>
      <c r="D301" s="2">
        <v>2250.02563476562</v>
      </c>
      <c r="E301" s="2">
        <v>1072.39245605468</v>
      </c>
      <c r="F301" s="2">
        <v>1826.24975585937</v>
      </c>
      <c r="G301" s="2">
        <v>2597.79174804687</v>
      </c>
    </row>
    <row r="302" spans="2:7" x14ac:dyDescent="0.25">
      <c r="B302" s="4">
        <v>44179</v>
      </c>
      <c r="C302" s="2">
        <v>1317.23461914062</v>
      </c>
      <c r="D302" s="2">
        <v>2246.23559570312</v>
      </c>
      <c r="E302" s="2">
        <v>1073.63732910156</v>
      </c>
      <c r="F302" s="2">
        <v>1813.04760742187</v>
      </c>
      <c r="G302" s="2">
        <v>2610.95043945312</v>
      </c>
    </row>
    <row r="303" spans="2:7" x14ac:dyDescent="0.25">
      <c r="B303" s="4">
        <v>44180</v>
      </c>
      <c r="C303" s="2">
        <v>1335.6181640625</v>
      </c>
      <c r="D303" s="2">
        <v>2198.19873046875</v>
      </c>
      <c r="E303" s="2">
        <v>1064.46411132812</v>
      </c>
      <c r="F303" s="2">
        <v>1797.61499023437</v>
      </c>
      <c r="G303" s="2">
        <v>2577.21362304687</v>
      </c>
    </row>
    <row r="304" spans="2:7" x14ac:dyDescent="0.25">
      <c r="B304" s="4">
        <v>44181</v>
      </c>
      <c r="C304" s="2">
        <v>1354.24169921875</v>
      </c>
      <c r="D304" s="2">
        <v>2220.84326171875</v>
      </c>
      <c r="E304" s="2">
        <v>1074.69738769531</v>
      </c>
      <c r="F304" s="2">
        <v>1799.61804199218</v>
      </c>
      <c r="G304" s="2">
        <v>2626.34887695312</v>
      </c>
    </row>
    <row r="305" spans="1:7" x14ac:dyDescent="0.25">
      <c r="B305" s="4">
        <v>44182</v>
      </c>
      <c r="C305" s="2">
        <v>1384.09716796875</v>
      </c>
      <c r="D305" s="2">
        <v>2193.69775390625</v>
      </c>
      <c r="E305" s="2">
        <v>1068.70483398437</v>
      </c>
      <c r="F305" s="2">
        <v>1807.85791015625</v>
      </c>
      <c r="G305" s="2">
        <v>2648.7470703125</v>
      </c>
    </row>
    <row r="306" spans="1:7" x14ac:dyDescent="0.25">
      <c r="B306" s="4">
        <v>44183</v>
      </c>
      <c r="C306" s="2">
        <v>1354.86584472656</v>
      </c>
      <c r="D306" s="2">
        <v>2210.89453125</v>
      </c>
      <c r="E306" s="2">
        <v>1096.916015625</v>
      </c>
      <c r="F306" s="2">
        <v>1813.27526855468</v>
      </c>
      <c r="G306" s="2">
        <v>2670.02587890625</v>
      </c>
    </row>
    <row r="307" spans="1:7" x14ac:dyDescent="0.25">
      <c r="B307" s="4">
        <v>44186</v>
      </c>
      <c r="C307" s="2">
        <v>1317.71459960937</v>
      </c>
      <c r="D307" s="2">
        <v>2184.8388671875</v>
      </c>
      <c r="E307" s="2">
        <v>1085.39196777343</v>
      </c>
      <c r="F307" s="2">
        <v>1766.06665039062</v>
      </c>
      <c r="G307" s="2">
        <v>2631.90258789062</v>
      </c>
    </row>
    <row r="308" spans="1:7" x14ac:dyDescent="0.25">
      <c r="B308" s="4">
        <v>44187</v>
      </c>
      <c r="C308" s="2">
        <v>1318.14660644531</v>
      </c>
      <c r="D308" s="2">
        <v>2189.6240234375</v>
      </c>
      <c r="E308" s="2">
        <v>1125.21948242187</v>
      </c>
      <c r="F308" s="2">
        <v>1763.33532714843</v>
      </c>
      <c r="G308" s="2">
        <v>2680.75805664062</v>
      </c>
    </row>
    <row r="309" spans="1:7" x14ac:dyDescent="0.25">
      <c r="B309" s="4">
        <v>44188</v>
      </c>
      <c r="C309" s="2">
        <v>1320.59460449218</v>
      </c>
      <c r="D309" s="2">
        <v>2245.85693359375</v>
      </c>
      <c r="E309" s="2">
        <v>1155.22827148437</v>
      </c>
      <c r="F309" s="2">
        <v>1769.84521484375</v>
      </c>
      <c r="G309" s="2">
        <v>2714.58764648437</v>
      </c>
    </row>
    <row r="310" spans="1:7" x14ac:dyDescent="0.25">
      <c r="B310" s="4">
        <v>44189</v>
      </c>
      <c r="C310" s="2">
        <v>1341.18603515625</v>
      </c>
      <c r="D310" s="2">
        <v>2276.0810546875</v>
      </c>
      <c r="E310" s="2">
        <v>1139.55554199218</v>
      </c>
      <c r="F310" s="2">
        <v>1815.64270019531</v>
      </c>
      <c r="G310" s="2">
        <v>2715.14794921875</v>
      </c>
    </row>
    <row r="311" spans="1:7" x14ac:dyDescent="0.25">
      <c r="B311" s="4">
        <v>44193</v>
      </c>
      <c r="C311" s="2">
        <v>1356.30578613281</v>
      </c>
      <c r="D311" s="2">
        <v>2263.43212890625</v>
      </c>
      <c r="E311" s="2">
        <v>1143.47375488281</v>
      </c>
      <c r="F311" s="2">
        <v>1823.97338867187</v>
      </c>
      <c r="G311" s="2">
        <v>2733.85961914062</v>
      </c>
    </row>
    <row r="312" spans="1:7" x14ac:dyDescent="0.25">
      <c r="B312" s="4">
        <v>44194</v>
      </c>
      <c r="C312" s="2">
        <v>1370.08142089843</v>
      </c>
      <c r="D312" s="2">
        <v>2259.07397460937</v>
      </c>
      <c r="E312" s="2">
        <v>1152.69299316406</v>
      </c>
      <c r="F312" s="2">
        <v>1811.90966796875</v>
      </c>
      <c r="G312" s="2">
        <v>2734.88598632812</v>
      </c>
    </row>
    <row r="313" spans="1:7" x14ac:dyDescent="0.25">
      <c r="B313" s="4">
        <v>44195</v>
      </c>
      <c r="C313" s="2">
        <v>1375.16931152343</v>
      </c>
      <c r="D313" s="2">
        <v>2280.20263671875</v>
      </c>
      <c r="E313" s="2">
        <v>1149.46630859375</v>
      </c>
      <c r="F313" s="2">
        <v>1816.87170410156</v>
      </c>
      <c r="G313" s="2">
        <v>2715.10131835937</v>
      </c>
    </row>
    <row r="314" spans="1:7" x14ac:dyDescent="0.25">
      <c r="B314" s="4">
        <v>44196</v>
      </c>
      <c r="C314" s="2">
        <v>1378.8173828125</v>
      </c>
      <c r="D314" s="2">
        <v>2269.59106445312</v>
      </c>
      <c r="E314" s="2">
        <v>1157.763671875</v>
      </c>
      <c r="F314" s="2">
        <v>1807.58483886718</v>
      </c>
      <c r="G314" s="2">
        <v>2671.65869140625</v>
      </c>
    </row>
    <row r="315" spans="1:7" x14ac:dyDescent="0.25">
      <c r="A315" t="s">
        <v>25</v>
      </c>
      <c r="B315" s="4">
        <v>44197</v>
      </c>
      <c r="C315" s="2">
        <v>1368.017578125</v>
      </c>
      <c r="D315" s="2">
        <v>2262.15356445312</v>
      </c>
      <c r="E315" s="2">
        <v>1162.05053710937</v>
      </c>
      <c r="F315" s="2">
        <v>1809.58776855468</v>
      </c>
      <c r="G315" s="2">
        <v>2732.78637695312</v>
      </c>
    </row>
    <row r="316" spans="1:7" x14ac:dyDescent="0.25">
      <c r="B316" s="4">
        <v>44200</v>
      </c>
      <c r="C316" s="2">
        <v>1359.32971191406</v>
      </c>
      <c r="D316" s="2">
        <v>2299.0576171875</v>
      </c>
      <c r="E316" s="2">
        <v>1187.68041992187</v>
      </c>
      <c r="F316" s="2">
        <v>1812.63781738281</v>
      </c>
      <c r="G316" s="2">
        <v>2836.5634765625</v>
      </c>
    </row>
    <row r="317" spans="1:7" x14ac:dyDescent="0.25">
      <c r="B317" s="4">
        <v>44201</v>
      </c>
      <c r="C317" s="2">
        <v>1369.60131835937</v>
      </c>
      <c r="D317" s="2">
        <v>2321.8447265625</v>
      </c>
      <c r="E317" s="2">
        <v>1192.79711914062</v>
      </c>
      <c r="F317" s="2">
        <v>1790.103515625</v>
      </c>
      <c r="G317" s="2">
        <v>2886.53930664062</v>
      </c>
    </row>
    <row r="318" spans="1:7" x14ac:dyDescent="0.25">
      <c r="B318" s="4">
        <v>44202</v>
      </c>
      <c r="C318" s="2">
        <v>1363.69763183593</v>
      </c>
      <c r="D318" s="2">
        <v>2290.34106445312</v>
      </c>
      <c r="E318" s="2">
        <v>1182.01037597656</v>
      </c>
      <c r="F318" s="2">
        <v>1742.89477539062</v>
      </c>
      <c r="G318" s="2">
        <v>2847.80932617187</v>
      </c>
    </row>
    <row r="319" spans="1:7" x14ac:dyDescent="0.25">
      <c r="B319" s="4">
        <v>44203</v>
      </c>
      <c r="C319" s="2">
        <v>1359.56970214843</v>
      </c>
      <c r="D319" s="2">
        <v>2244.43530273437</v>
      </c>
      <c r="E319" s="2">
        <v>1163.61791992187</v>
      </c>
      <c r="F319" s="2">
        <v>1740.07238769531</v>
      </c>
      <c r="G319" s="2">
        <v>2830.357421875</v>
      </c>
    </row>
    <row r="320" spans="1:7" x14ac:dyDescent="0.25">
      <c r="B320" s="4">
        <v>44204</v>
      </c>
      <c r="C320" s="2">
        <v>1374.353515625</v>
      </c>
      <c r="D320" s="2">
        <v>2265.61157226562</v>
      </c>
      <c r="E320" s="2">
        <v>1209.66833496093</v>
      </c>
      <c r="F320" s="2">
        <v>1760.60375976562</v>
      </c>
      <c r="G320" s="2">
        <v>2912.57666015625</v>
      </c>
    </row>
    <row r="321" spans="2:7" x14ac:dyDescent="0.25">
      <c r="B321" s="4">
        <v>44207</v>
      </c>
      <c r="C321" s="2">
        <v>1393.36071777343</v>
      </c>
      <c r="D321" s="2">
        <v>2301.52124023437</v>
      </c>
      <c r="E321" s="2">
        <v>1268.76440429687</v>
      </c>
      <c r="F321" s="2">
        <v>1727.41662597656</v>
      </c>
      <c r="G321" s="2">
        <v>2964.41845703125</v>
      </c>
    </row>
    <row r="322" spans="2:7" x14ac:dyDescent="0.25">
      <c r="B322" s="4">
        <v>44208</v>
      </c>
      <c r="C322" s="2">
        <v>1421.72814941406</v>
      </c>
      <c r="D322" s="2">
        <v>2251.115234375</v>
      </c>
      <c r="E322" s="2">
        <v>1264.66174316406</v>
      </c>
      <c r="F322" s="2">
        <v>1781.86364746093</v>
      </c>
      <c r="G322" s="2">
        <v>2962.92578125</v>
      </c>
    </row>
    <row r="323" spans="2:7" x14ac:dyDescent="0.25">
      <c r="B323" s="4">
        <v>44209</v>
      </c>
      <c r="C323" s="2">
        <v>1411.79260253906</v>
      </c>
      <c r="D323" s="2">
        <v>2247.75170898437</v>
      </c>
      <c r="E323" s="2">
        <v>1278.85974121093</v>
      </c>
      <c r="F323" s="2">
        <v>1765.24719238281</v>
      </c>
      <c r="G323" s="2">
        <v>2948.08715820312</v>
      </c>
    </row>
    <row r="324" spans="2:7" x14ac:dyDescent="0.25">
      <c r="B324" s="4">
        <v>44210</v>
      </c>
      <c r="C324" s="2">
        <v>1409.96862792968</v>
      </c>
      <c r="D324" s="2">
        <v>2272.57568359375</v>
      </c>
      <c r="E324" s="2">
        <v>1263.50939941406</v>
      </c>
      <c r="F324" s="2">
        <v>1785.09582519531</v>
      </c>
      <c r="G324" s="2">
        <v>3039.48583984375</v>
      </c>
    </row>
    <row r="325" spans="2:7" x14ac:dyDescent="0.25">
      <c r="B325" s="4">
        <v>44211</v>
      </c>
      <c r="C325" s="2">
        <v>1407.95275878906</v>
      </c>
      <c r="D325" s="2">
        <v>2227.66479492187</v>
      </c>
      <c r="E325" s="2">
        <v>1239.95422363281</v>
      </c>
      <c r="F325" s="2">
        <v>1764.01806640625</v>
      </c>
      <c r="G325" s="2">
        <v>3023.26293945312</v>
      </c>
    </row>
    <row r="326" spans="2:7" x14ac:dyDescent="0.25">
      <c r="B326" s="4">
        <v>44214</v>
      </c>
      <c r="C326" s="2">
        <v>1423.744140625</v>
      </c>
      <c r="D326" s="2">
        <v>2210.08935546875</v>
      </c>
      <c r="E326" s="2">
        <v>1209.62243652343</v>
      </c>
      <c r="F326" s="2">
        <v>1806.35571289062</v>
      </c>
      <c r="G326" s="2">
        <v>3012.41650390625</v>
      </c>
    </row>
    <row r="327" spans="2:7" x14ac:dyDescent="0.25">
      <c r="B327" s="4">
        <v>44215</v>
      </c>
      <c r="C327" s="2">
        <v>1443.66381835937</v>
      </c>
      <c r="D327" s="2">
        <v>2239.03466796875</v>
      </c>
      <c r="E327" s="2">
        <v>1213.86340332031</v>
      </c>
      <c r="F327" s="2">
        <v>1835.90087890625</v>
      </c>
      <c r="G327" s="2">
        <v>3048.8359375</v>
      </c>
    </row>
    <row r="328" spans="2:7" x14ac:dyDescent="0.25">
      <c r="B328" s="4">
        <v>44216</v>
      </c>
      <c r="C328" s="2">
        <v>1432.2880859375</v>
      </c>
      <c r="D328" s="2">
        <v>2232.21313476562</v>
      </c>
      <c r="E328" s="2">
        <v>1234.88330078125</v>
      </c>
      <c r="F328" s="2">
        <v>1870.77233886718</v>
      </c>
      <c r="G328" s="2">
        <v>3093.81030273437</v>
      </c>
    </row>
    <row r="329" spans="2:7" x14ac:dyDescent="0.25">
      <c r="B329" s="4">
        <v>44217</v>
      </c>
      <c r="C329" s="2">
        <v>1415.77648925781</v>
      </c>
      <c r="D329" s="2">
        <v>2243.29809570312</v>
      </c>
      <c r="E329" s="2">
        <v>1235.11376953125</v>
      </c>
      <c r="F329" s="2">
        <v>1911.47094726562</v>
      </c>
      <c r="G329" s="2">
        <v>3061.13134765625</v>
      </c>
    </row>
    <row r="330" spans="2:7" x14ac:dyDescent="0.25">
      <c r="B330" s="4">
        <v>44218</v>
      </c>
      <c r="C330" s="2">
        <v>1385.77709960937</v>
      </c>
      <c r="D330" s="2">
        <v>2282.80859375</v>
      </c>
      <c r="E330" s="2">
        <v>1236.17407226562</v>
      </c>
      <c r="F330" s="2">
        <v>1866.12890625</v>
      </c>
      <c r="G330" s="2">
        <v>3088.48095703125</v>
      </c>
    </row>
    <row r="331" spans="2:7" x14ac:dyDescent="0.25">
      <c r="B331" s="4">
        <v>44221</v>
      </c>
      <c r="C331" s="2">
        <v>1404.3046875</v>
      </c>
      <c r="D331" s="2">
        <v>2273.57055664062</v>
      </c>
      <c r="E331" s="2">
        <v>1221.65356445312</v>
      </c>
      <c r="F331" s="2">
        <v>1767.25036621093</v>
      </c>
      <c r="G331" s="2">
        <v>3077.44775390625</v>
      </c>
    </row>
    <row r="332" spans="2:7" x14ac:dyDescent="0.25">
      <c r="B332" s="4">
        <v>44223</v>
      </c>
      <c r="C332" s="2">
        <v>1353.18591308593</v>
      </c>
      <c r="D332" s="2">
        <v>2265.70629882812</v>
      </c>
      <c r="E332" s="2">
        <v>1199.43505859375</v>
      </c>
      <c r="F332" s="2">
        <v>1725.36804199218</v>
      </c>
      <c r="G332" s="2">
        <v>3049.16259765625</v>
      </c>
    </row>
    <row r="333" spans="2:7" x14ac:dyDescent="0.25">
      <c r="B333" s="4">
        <v>44224</v>
      </c>
      <c r="C333" s="2">
        <v>1316.5625</v>
      </c>
      <c r="D333" s="2">
        <v>2179.580078125</v>
      </c>
      <c r="E333" s="2">
        <v>1176.57104492187</v>
      </c>
      <c r="F333" s="2">
        <v>1708.56958007812</v>
      </c>
      <c r="G333" s="2">
        <v>2988.85400390625</v>
      </c>
    </row>
    <row r="334" spans="2:7" x14ac:dyDescent="0.25">
      <c r="B334" s="4">
        <v>44225</v>
      </c>
      <c r="C334" s="2">
        <v>1334.85021972656</v>
      </c>
      <c r="D334" s="2">
        <v>2144.99731445312</v>
      </c>
      <c r="E334" s="2">
        <v>1142.3212890625</v>
      </c>
      <c r="F334" s="2">
        <v>1677.06689453125</v>
      </c>
      <c r="G334" s="2">
        <v>2909.18994140625</v>
      </c>
    </row>
    <row r="335" spans="2:7" x14ac:dyDescent="0.25">
      <c r="B335" s="4">
        <v>44228</v>
      </c>
      <c r="C335" s="2">
        <v>1417.6484375</v>
      </c>
      <c r="D335" s="2">
        <v>2130.50146484375</v>
      </c>
      <c r="E335" s="2">
        <v>1162.46533203125</v>
      </c>
      <c r="F335" s="2">
        <v>1725.64123535156</v>
      </c>
      <c r="G335" s="2">
        <v>2935.37060546875</v>
      </c>
    </row>
    <row r="336" spans="2:7" x14ac:dyDescent="0.25">
      <c r="B336" s="4">
        <v>44229</v>
      </c>
      <c r="C336" s="2">
        <v>1498.09460449218</v>
      </c>
      <c r="D336" s="2">
        <v>2113.30419921875</v>
      </c>
      <c r="E336" s="2">
        <v>1172.00769042968</v>
      </c>
      <c r="F336" s="2">
        <v>1753.41101074218</v>
      </c>
      <c r="G336" s="2">
        <v>2995.3056640625</v>
      </c>
    </row>
    <row r="337" spans="2:7" x14ac:dyDescent="0.25">
      <c r="B337" s="4">
        <v>44230</v>
      </c>
      <c r="C337" s="2">
        <v>1511.7744140625</v>
      </c>
      <c r="D337" s="2">
        <v>2115.57836914062</v>
      </c>
      <c r="E337" s="2">
        <v>1184.36157226562</v>
      </c>
      <c r="F337" s="2">
        <v>1757.82678222656</v>
      </c>
      <c r="G337" s="2">
        <v>2992.12670898437</v>
      </c>
    </row>
    <row r="338" spans="2:7" x14ac:dyDescent="0.25">
      <c r="B338" s="4">
        <v>44231</v>
      </c>
      <c r="C338" s="2">
        <v>1515.90222167968</v>
      </c>
      <c r="D338" s="2">
        <v>2127.65893554687</v>
      </c>
      <c r="E338" s="2">
        <v>1179.47509765625</v>
      </c>
      <c r="F338" s="2">
        <v>1752.04516601562</v>
      </c>
      <c r="G338" s="2">
        <v>2981.2802734375</v>
      </c>
    </row>
    <row r="339" spans="2:7" x14ac:dyDescent="0.25">
      <c r="B339" s="4">
        <v>44232</v>
      </c>
      <c r="C339" s="2">
        <v>1533.66174316406</v>
      </c>
      <c r="D339" s="2">
        <v>2150.3505859375</v>
      </c>
      <c r="E339" s="2">
        <v>1172.79138183593</v>
      </c>
      <c r="F339" s="2">
        <v>1751.54443359375</v>
      </c>
      <c r="G339" s="2">
        <v>2952.76196289062</v>
      </c>
    </row>
    <row r="340" spans="2:7" x14ac:dyDescent="0.25">
      <c r="B340" s="4">
        <v>44235</v>
      </c>
      <c r="C340" s="2">
        <v>1541.00561523437</v>
      </c>
      <c r="D340" s="2">
        <v>2119.17846679687</v>
      </c>
      <c r="E340" s="2">
        <v>1201.78601074218</v>
      </c>
      <c r="F340" s="2">
        <v>1776.76501464843</v>
      </c>
      <c r="G340" s="2">
        <v>3005.26342773437</v>
      </c>
    </row>
    <row r="341" spans="2:7" x14ac:dyDescent="0.25">
      <c r="B341" s="4">
        <v>44236</v>
      </c>
      <c r="C341" s="2">
        <v>1547.34155273437</v>
      </c>
      <c r="D341" s="2">
        <v>2099.85009765625</v>
      </c>
      <c r="E341" s="2">
        <v>1203.6298828125</v>
      </c>
      <c r="F341" s="2">
        <v>1781.04418945312</v>
      </c>
      <c r="G341" s="2">
        <v>2970.48071289062</v>
      </c>
    </row>
    <row r="342" spans="2:7" x14ac:dyDescent="0.25">
      <c r="B342" s="4">
        <v>44237</v>
      </c>
      <c r="C342" s="2">
        <v>1518.44604492187</v>
      </c>
      <c r="D342" s="2">
        <v>2118.08935546875</v>
      </c>
      <c r="E342" s="2">
        <v>1195.28637695312</v>
      </c>
      <c r="F342" s="2">
        <v>1797.5693359375</v>
      </c>
      <c r="G342" s="2">
        <v>3004.515625</v>
      </c>
    </row>
    <row r="343" spans="2:7" x14ac:dyDescent="0.25">
      <c r="B343" s="4">
        <v>44238</v>
      </c>
      <c r="C343" s="2">
        <v>1509.42224121093</v>
      </c>
      <c r="D343" s="2">
        <v>2144.14453125</v>
      </c>
      <c r="E343" s="2">
        <v>1191.73706054687</v>
      </c>
      <c r="F343" s="2">
        <v>1871.68286132812</v>
      </c>
      <c r="G343" s="2">
        <v>2997.68969726562</v>
      </c>
    </row>
    <row r="344" spans="2:7" x14ac:dyDescent="0.25">
      <c r="B344" s="4">
        <v>44239</v>
      </c>
      <c r="C344" s="2">
        <v>1518.63818359375</v>
      </c>
      <c r="D344" s="2">
        <v>2123.8212890625</v>
      </c>
      <c r="E344" s="2">
        <v>1207.54809570312</v>
      </c>
      <c r="F344" s="2">
        <v>1858.84497070312</v>
      </c>
      <c r="G344" s="2">
        <v>2983.4775390625</v>
      </c>
    </row>
    <row r="345" spans="2:7" x14ac:dyDescent="0.25">
      <c r="B345" s="4">
        <v>44242</v>
      </c>
      <c r="C345" s="2">
        <v>1551.9013671875</v>
      </c>
      <c r="D345" s="2">
        <v>2098.85522460937</v>
      </c>
      <c r="E345" s="2">
        <v>1207.40991210937</v>
      </c>
      <c r="F345" s="2">
        <v>1850.65063476562</v>
      </c>
      <c r="G345" s="2">
        <v>2935.837890625</v>
      </c>
    </row>
    <row r="346" spans="2:7" x14ac:dyDescent="0.25">
      <c r="B346" s="4">
        <v>44243</v>
      </c>
      <c r="C346" s="2">
        <v>1561.54919433593</v>
      </c>
      <c r="D346" s="2">
        <v>2080.7587890625</v>
      </c>
      <c r="E346" s="2">
        <v>1189.66259765625</v>
      </c>
      <c r="F346" s="2">
        <v>1875.14270019531</v>
      </c>
      <c r="G346" s="2">
        <v>2906.80590820312</v>
      </c>
    </row>
    <row r="347" spans="2:7" x14ac:dyDescent="0.25">
      <c r="B347" s="4">
        <v>44244</v>
      </c>
      <c r="C347" s="2">
        <v>1523.00598144531</v>
      </c>
      <c r="D347" s="2">
        <v>2050.2490234375</v>
      </c>
      <c r="E347" s="2">
        <v>1181.27307128906</v>
      </c>
      <c r="F347" s="2">
        <v>1896.76672363281</v>
      </c>
      <c r="G347" s="2">
        <v>2873.42529296875</v>
      </c>
    </row>
    <row r="348" spans="2:7" x14ac:dyDescent="0.25">
      <c r="B348" s="4">
        <v>44245</v>
      </c>
      <c r="C348" s="2">
        <v>1492.09484863281</v>
      </c>
      <c r="D348" s="2">
        <v>2034.09545898437</v>
      </c>
      <c r="E348" s="2">
        <v>1191.55261230468</v>
      </c>
      <c r="F348" s="2">
        <v>1882.60876464843</v>
      </c>
      <c r="G348" s="2">
        <v>2858.69848632812</v>
      </c>
    </row>
    <row r="349" spans="2:7" x14ac:dyDescent="0.25">
      <c r="B349" s="4">
        <v>44246</v>
      </c>
      <c r="C349" s="2">
        <v>1477.50305175781</v>
      </c>
      <c r="D349" s="2">
        <v>2066.54638671875</v>
      </c>
      <c r="E349" s="2">
        <v>1190.49255371093</v>
      </c>
      <c r="F349" s="2">
        <v>1894.08081054687</v>
      </c>
      <c r="G349" s="2">
        <v>2872.25561523437</v>
      </c>
    </row>
    <row r="350" spans="2:7" x14ac:dyDescent="0.25">
      <c r="B350" s="4">
        <v>44249</v>
      </c>
      <c r="C350" s="2">
        <v>1486.046875</v>
      </c>
      <c r="D350" s="2">
        <v>2053.75512695312</v>
      </c>
      <c r="E350" s="2">
        <v>1166.42980957031</v>
      </c>
      <c r="F350" s="2">
        <v>1828.34387207031</v>
      </c>
      <c r="G350" s="2">
        <v>2766.22436523437</v>
      </c>
    </row>
    <row r="351" spans="2:7" x14ac:dyDescent="0.25">
      <c r="B351" s="4">
        <v>44250</v>
      </c>
      <c r="C351" s="2">
        <v>1467.95141601562</v>
      </c>
      <c r="D351" s="2">
        <v>2064.79345703125</v>
      </c>
      <c r="E351" s="2">
        <v>1167.49011230468</v>
      </c>
      <c r="F351" s="2">
        <v>1842.31970214843</v>
      </c>
      <c r="G351" s="2">
        <v>2786.56127929687</v>
      </c>
    </row>
    <row r="352" spans="2:7" x14ac:dyDescent="0.25">
      <c r="B352" s="4">
        <v>44251</v>
      </c>
      <c r="C352" s="2">
        <v>1542.15759277343</v>
      </c>
      <c r="D352" s="2">
        <v>2064.41430664062</v>
      </c>
      <c r="E352" s="2">
        <v>1174.81958007812</v>
      </c>
      <c r="F352" s="2">
        <v>1876.50842285156</v>
      </c>
      <c r="G352" s="2">
        <v>2756.54711914062</v>
      </c>
    </row>
    <row r="353" spans="2:7" x14ac:dyDescent="0.25">
      <c r="B353" s="4">
        <v>44252</v>
      </c>
      <c r="C353" s="2">
        <v>1542.10961914062</v>
      </c>
      <c r="D353" s="2">
        <v>2049.681640625</v>
      </c>
      <c r="E353" s="2">
        <v>1175.04992675781</v>
      </c>
      <c r="F353" s="2">
        <v>1952.39721679687</v>
      </c>
      <c r="G353" s="2">
        <v>2800.6796875</v>
      </c>
    </row>
    <row r="354" spans="2:7" x14ac:dyDescent="0.25">
      <c r="B354" s="4">
        <v>44253</v>
      </c>
      <c r="C354" s="2">
        <v>1472.9912109375</v>
      </c>
      <c r="D354" s="2">
        <v>2020.07238769531</v>
      </c>
      <c r="E354" s="2">
        <v>1155.458984375</v>
      </c>
      <c r="F354" s="2">
        <v>1899.08850097656</v>
      </c>
      <c r="G354" s="2">
        <v>2706.24267578125</v>
      </c>
    </row>
    <row r="355" spans="2:7" x14ac:dyDescent="0.25">
      <c r="B355" s="4">
        <v>44256</v>
      </c>
      <c r="C355" s="2">
        <v>1496.5107421875</v>
      </c>
      <c r="D355" s="2">
        <v>2030.82592773437</v>
      </c>
      <c r="E355" s="2">
        <v>1168.08935546875</v>
      </c>
      <c r="F355" s="2">
        <v>1913.56506347656</v>
      </c>
      <c r="G355" s="2">
        <v>2734.19970703125</v>
      </c>
    </row>
    <row r="356" spans="2:7" x14ac:dyDescent="0.25">
      <c r="B356" s="4">
        <v>44257</v>
      </c>
      <c r="C356" s="2">
        <v>1505.43835449218</v>
      </c>
      <c r="D356" s="2">
        <v>2063.56176757812</v>
      </c>
      <c r="E356" s="2">
        <v>1202.66174316406</v>
      </c>
      <c r="F356" s="2">
        <v>1917.48010253906</v>
      </c>
      <c r="G356" s="2">
        <v>2811.01245117187</v>
      </c>
    </row>
    <row r="357" spans="2:7" x14ac:dyDescent="0.25">
      <c r="B357" s="4">
        <v>44258</v>
      </c>
      <c r="C357" s="2">
        <v>1523.34204101562</v>
      </c>
      <c r="D357" s="2">
        <v>2078.294921875</v>
      </c>
      <c r="E357" s="2">
        <v>1238.66345214843</v>
      </c>
      <c r="F357" s="2">
        <v>2004.97778320312</v>
      </c>
      <c r="G357" s="2">
        <v>2860.3349609375</v>
      </c>
    </row>
    <row r="358" spans="2:7" x14ac:dyDescent="0.25">
      <c r="B358" s="4">
        <v>44259</v>
      </c>
      <c r="C358" s="2">
        <v>1489.93481445312</v>
      </c>
      <c r="D358" s="2">
        <v>2081.51635742187</v>
      </c>
      <c r="E358" s="2">
        <v>1226.49365234375</v>
      </c>
      <c r="F358" s="2">
        <v>1981.07763671875</v>
      </c>
      <c r="G358" s="2">
        <v>2851.54541015625</v>
      </c>
    </row>
    <row r="359" spans="2:7" x14ac:dyDescent="0.25">
      <c r="B359" s="4">
        <v>44260</v>
      </c>
      <c r="C359" s="2">
        <v>1468.76721191406</v>
      </c>
      <c r="D359" s="2">
        <v>2085.49609375</v>
      </c>
      <c r="E359" s="2">
        <v>1213.90954589843</v>
      </c>
      <c r="F359" s="2">
        <v>1983.67236328125</v>
      </c>
      <c r="G359" s="2">
        <v>2812.60180664062</v>
      </c>
    </row>
    <row r="360" spans="2:7" x14ac:dyDescent="0.25">
      <c r="B360" s="4">
        <v>44263</v>
      </c>
      <c r="C360" s="2">
        <v>1458.6875</v>
      </c>
      <c r="D360" s="2">
        <v>2060.34033203125</v>
      </c>
      <c r="E360" s="2">
        <v>1231.47229003906</v>
      </c>
      <c r="F360" s="2">
        <v>1994.96252441406</v>
      </c>
      <c r="G360" s="2">
        <v>2811.57348632812</v>
      </c>
    </row>
    <row r="361" spans="2:7" x14ac:dyDescent="0.25">
      <c r="B361" s="4">
        <v>44264</v>
      </c>
      <c r="C361" s="2">
        <v>1499.96643066406</v>
      </c>
      <c r="D361" s="2">
        <v>2083.03247070312</v>
      </c>
      <c r="E361" s="2">
        <v>1240.50732421875</v>
      </c>
      <c r="F361" s="2">
        <v>1994.91687011718</v>
      </c>
      <c r="G361" s="2">
        <v>2852.71435546875</v>
      </c>
    </row>
    <row r="362" spans="2:7" x14ac:dyDescent="0.25">
      <c r="B362" s="4">
        <v>44265</v>
      </c>
      <c r="C362" s="2">
        <v>1493.48681640625</v>
      </c>
      <c r="D362" s="2">
        <v>2110.8408203125</v>
      </c>
      <c r="E362" s="2">
        <v>1261.3427734375</v>
      </c>
      <c r="F362" s="2">
        <v>1986.63146972656</v>
      </c>
      <c r="G362" s="2">
        <v>2871.4150390625</v>
      </c>
    </row>
    <row r="363" spans="2:7" x14ac:dyDescent="0.25">
      <c r="B363" s="4">
        <v>44267</v>
      </c>
      <c r="C363" s="2">
        <v>1489.83874511718</v>
      </c>
      <c r="D363" s="2">
        <v>2088.9541015625</v>
      </c>
      <c r="E363" s="2">
        <v>1267.51965332031</v>
      </c>
      <c r="F363" s="2">
        <v>1946.25146484375</v>
      </c>
      <c r="G363" s="2">
        <v>2859.25903320312</v>
      </c>
    </row>
    <row r="364" spans="2:7" x14ac:dyDescent="0.25">
      <c r="B364" s="4">
        <v>44270</v>
      </c>
      <c r="C364" s="2">
        <v>1467.47131347656</v>
      </c>
      <c r="D364" s="2">
        <v>2094.73388671875</v>
      </c>
      <c r="E364" s="2">
        <v>1266.36730957031</v>
      </c>
      <c r="F364" s="2">
        <v>1920.12060546875</v>
      </c>
      <c r="G364" s="2">
        <v>2866.92651367187</v>
      </c>
    </row>
    <row r="365" spans="2:7" x14ac:dyDescent="0.25">
      <c r="B365" s="4">
        <v>44271</v>
      </c>
      <c r="C365" s="2">
        <v>1451.63171386718</v>
      </c>
      <c r="D365" s="2">
        <v>2126.19018554687</v>
      </c>
      <c r="E365" s="2">
        <v>1275.95556640625</v>
      </c>
      <c r="F365" s="2">
        <v>1912.56359863281</v>
      </c>
      <c r="G365" s="2">
        <v>2907.974609375</v>
      </c>
    </row>
    <row r="366" spans="2:7" x14ac:dyDescent="0.25">
      <c r="B366" s="4">
        <v>44272</v>
      </c>
      <c r="C366" s="2">
        <v>1435.50390625</v>
      </c>
      <c r="D366" s="2">
        <v>2109.37255859375</v>
      </c>
      <c r="E366" s="2">
        <v>1278.72131347656</v>
      </c>
      <c r="F366" s="2">
        <v>1871.36413574218</v>
      </c>
      <c r="G366" s="2">
        <v>2910.685546875</v>
      </c>
    </row>
    <row r="367" spans="2:7" x14ac:dyDescent="0.25">
      <c r="B367" s="4">
        <v>44273</v>
      </c>
      <c r="C367" s="2">
        <v>1431.32800292968</v>
      </c>
      <c r="D367" s="2">
        <v>2098.85522460937</v>
      </c>
      <c r="E367" s="2">
        <v>1232.716796875</v>
      </c>
      <c r="F367" s="2">
        <v>1829.25427246093</v>
      </c>
      <c r="G367" s="2">
        <v>2839.20336914062</v>
      </c>
    </row>
    <row r="368" spans="2:7" x14ac:dyDescent="0.25">
      <c r="B368" s="4">
        <v>44274</v>
      </c>
      <c r="C368" s="2">
        <v>1437.56787109375</v>
      </c>
      <c r="D368" s="2">
        <v>2190.61865234375</v>
      </c>
      <c r="E368" s="2">
        <v>1239.49304199218</v>
      </c>
      <c r="F368" s="2">
        <v>1895.62866210937</v>
      </c>
      <c r="G368" s="2">
        <v>2852.01318359375</v>
      </c>
    </row>
    <row r="369" spans="2:7" x14ac:dyDescent="0.25">
      <c r="B369" s="4">
        <v>44277</v>
      </c>
      <c r="C369" s="2">
        <v>1410.35266113281</v>
      </c>
      <c r="D369" s="2">
        <v>2229.607421875</v>
      </c>
      <c r="E369" s="2">
        <v>1263.7861328125</v>
      </c>
      <c r="F369" s="2">
        <v>1877.78308105468</v>
      </c>
      <c r="G369" s="2">
        <v>2926.30029296875</v>
      </c>
    </row>
    <row r="370" spans="2:7" x14ac:dyDescent="0.25">
      <c r="B370" s="4">
        <v>44278</v>
      </c>
      <c r="C370" s="2">
        <v>1440.11181640625</v>
      </c>
      <c r="D370" s="2">
        <v>2214.54248046875</v>
      </c>
      <c r="E370" s="2">
        <v>1264.47766113281</v>
      </c>
      <c r="F370" s="2">
        <v>1900.63623046875</v>
      </c>
      <c r="G370" s="2">
        <v>2938.40966796875</v>
      </c>
    </row>
    <row r="371" spans="2:7" x14ac:dyDescent="0.25">
      <c r="B371" s="4">
        <v>44279</v>
      </c>
      <c r="C371" s="2">
        <v>1419.61633300781</v>
      </c>
      <c r="D371" s="2">
        <v>2196.82470703125</v>
      </c>
      <c r="E371" s="2">
        <v>1248.06701660156</v>
      </c>
      <c r="F371" s="2">
        <v>1864.03466796875</v>
      </c>
      <c r="G371" s="2">
        <v>2918.306640625</v>
      </c>
    </row>
    <row r="372" spans="2:7" x14ac:dyDescent="0.25">
      <c r="B372" s="4">
        <v>44280</v>
      </c>
      <c r="C372" s="2">
        <v>1404.78454589843</v>
      </c>
      <c r="D372" s="2">
        <v>2119.5576171875</v>
      </c>
      <c r="E372" s="2">
        <v>1229.67456054687</v>
      </c>
      <c r="F372" s="2">
        <v>1813.18432617187</v>
      </c>
      <c r="G372" s="2">
        <v>2865.71118164062</v>
      </c>
    </row>
    <row r="373" spans="2:7" x14ac:dyDescent="0.25">
      <c r="B373" s="4">
        <v>44281</v>
      </c>
      <c r="C373" s="2">
        <v>1431.61608886718</v>
      </c>
      <c r="D373" s="2">
        <v>2196.1611328125</v>
      </c>
      <c r="E373" s="2">
        <v>1231.88708496093</v>
      </c>
      <c r="F373" s="2">
        <v>1816.09777832031</v>
      </c>
      <c r="G373" s="2">
        <v>2867.53466796875</v>
      </c>
    </row>
    <row r="374" spans="2:7" x14ac:dyDescent="0.25">
      <c r="B374" s="4">
        <v>44285</v>
      </c>
      <c r="C374" s="2">
        <v>1491.51867675781</v>
      </c>
      <c r="D374" s="2">
        <v>2272.76513671875</v>
      </c>
      <c r="E374" s="2">
        <v>1277.15417480468</v>
      </c>
      <c r="F374" s="2">
        <v>1847.64611816406</v>
      </c>
      <c r="G374" s="2">
        <v>2953.32348632812</v>
      </c>
    </row>
    <row r="375" spans="2:7" x14ac:dyDescent="0.25">
      <c r="B375" s="4">
        <v>44286</v>
      </c>
      <c r="C375" s="2">
        <v>1433.8720703125</v>
      </c>
      <c r="D375" s="2">
        <v>2303.794921875</v>
      </c>
      <c r="E375" s="2">
        <v>1261.25073242187</v>
      </c>
      <c r="F375" s="2">
        <v>1823.79125976562</v>
      </c>
      <c r="G375" s="2">
        <v>2971.36938476562</v>
      </c>
    </row>
    <row r="376" spans="2:7" x14ac:dyDescent="0.25">
      <c r="B376" s="4">
        <v>44287</v>
      </c>
      <c r="C376" s="2">
        <v>1427.24829101562</v>
      </c>
      <c r="D376" s="2">
        <v>2273.0966796875</v>
      </c>
      <c r="E376" s="2">
        <v>1277.06188964843</v>
      </c>
      <c r="F376" s="2">
        <v>1840.86291503906</v>
      </c>
      <c r="G376" s="2">
        <v>2959.35400390625</v>
      </c>
    </row>
    <row r="377" spans="2:7" x14ac:dyDescent="0.25">
      <c r="B377" s="4">
        <v>44291</v>
      </c>
      <c r="C377" s="2">
        <v>1391.5849609375</v>
      </c>
      <c r="D377" s="2">
        <v>2248.556640625</v>
      </c>
      <c r="E377" s="2">
        <v>1299.83374023437</v>
      </c>
      <c r="F377" s="2">
        <v>1814.23132324218</v>
      </c>
      <c r="G377" s="2">
        <v>3028.4521484375</v>
      </c>
    </row>
    <row r="378" spans="2:7" x14ac:dyDescent="0.25">
      <c r="B378" s="4">
        <v>44292</v>
      </c>
      <c r="C378" s="2">
        <v>1382.60913085937</v>
      </c>
      <c r="D378" s="2">
        <v>2281.81323242187</v>
      </c>
      <c r="E378" s="2">
        <v>1300.89379882812</v>
      </c>
      <c r="F378" s="2">
        <v>1806.67419433593</v>
      </c>
      <c r="G378" s="2">
        <v>3052.57568359375</v>
      </c>
    </row>
    <row r="379" spans="2:7" x14ac:dyDescent="0.25">
      <c r="B379" s="4">
        <v>44293</v>
      </c>
      <c r="C379" s="2">
        <v>1389.28088378906</v>
      </c>
      <c r="D379" s="2">
        <v>2278.92407226562</v>
      </c>
      <c r="E379" s="2">
        <v>1318.54870605468</v>
      </c>
      <c r="F379" s="2">
        <v>1823.56372070312</v>
      </c>
      <c r="G379" s="2">
        <v>3058.84033203125</v>
      </c>
    </row>
    <row r="380" spans="2:7" x14ac:dyDescent="0.25">
      <c r="B380" s="4">
        <v>44294</v>
      </c>
      <c r="C380" s="2">
        <v>1375.45739746093</v>
      </c>
      <c r="D380" s="2">
        <v>2283.32934570312</v>
      </c>
      <c r="E380" s="2">
        <v>1327.44555664062</v>
      </c>
      <c r="F380" s="2">
        <v>1825.83984375</v>
      </c>
      <c r="G380" s="2">
        <v>3101.80517578125</v>
      </c>
    </row>
    <row r="381" spans="2:7" x14ac:dyDescent="0.25">
      <c r="B381" s="4">
        <v>44295</v>
      </c>
      <c r="C381" s="2">
        <v>1364.849609375</v>
      </c>
      <c r="D381" s="2">
        <v>2345.95751953125</v>
      </c>
      <c r="E381" s="2">
        <v>1328.55187988281</v>
      </c>
      <c r="F381" s="2">
        <v>1804.62561035156</v>
      </c>
      <c r="G381" s="2">
        <v>3106.38671875</v>
      </c>
    </row>
    <row r="382" spans="2:7" x14ac:dyDescent="0.25">
      <c r="B382" s="4">
        <v>44298</v>
      </c>
      <c r="C382" s="2">
        <v>1312.3388671875</v>
      </c>
      <c r="D382" s="2">
        <v>2332.69311523437</v>
      </c>
      <c r="E382" s="2">
        <v>1314.4462890625</v>
      </c>
      <c r="F382" s="2">
        <v>1740.07238769531</v>
      </c>
      <c r="G382" s="2">
        <v>3035.60522460937</v>
      </c>
    </row>
    <row r="383" spans="2:7" x14ac:dyDescent="0.25">
      <c r="B383" s="4">
        <v>44299</v>
      </c>
      <c r="C383" s="2">
        <v>1344.30603027343</v>
      </c>
      <c r="D383" s="2">
        <v>2325.4921875</v>
      </c>
      <c r="E383" s="2">
        <v>1288.07885742187</v>
      </c>
      <c r="F383" s="2">
        <v>1758.87377929687</v>
      </c>
      <c r="G383" s="2">
        <v>2902.36376953125</v>
      </c>
    </row>
    <row r="384" spans="2:7" x14ac:dyDescent="0.25">
      <c r="B384" s="4">
        <v>44301</v>
      </c>
      <c r="C384" s="2">
        <v>1372.86535644531</v>
      </c>
      <c r="D384" s="2">
        <v>2331.41381835937</v>
      </c>
      <c r="E384" s="2">
        <v>1254.52062988281</v>
      </c>
      <c r="F384" s="2">
        <v>1770.2548828125</v>
      </c>
      <c r="G384" s="2">
        <v>3009.79833984375</v>
      </c>
    </row>
    <row r="385" spans="2:7" x14ac:dyDescent="0.25">
      <c r="B385" s="4">
        <v>44302</v>
      </c>
      <c r="C385" s="2">
        <v>1371.47338867187</v>
      </c>
      <c r="D385" s="2">
        <v>2329.755859375</v>
      </c>
      <c r="E385" s="2">
        <v>1248.06701660156</v>
      </c>
      <c r="F385" s="2">
        <v>1759.14709472656</v>
      </c>
      <c r="G385" s="2">
        <v>2987.54516601562</v>
      </c>
    </row>
    <row r="386" spans="2:7" x14ac:dyDescent="0.25">
      <c r="B386" s="4">
        <v>44305</v>
      </c>
      <c r="C386" s="2">
        <v>1355.87377929687</v>
      </c>
      <c r="D386" s="2">
        <v>2308.67456054687</v>
      </c>
      <c r="E386" s="2">
        <v>1256.18017578125</v>
      </c>
      <c r="F386" s="2">
        <v>1731.46813964843</v>
      </c>
      <c r="G386" s="2">
        <v>2956.36181640625</v>
      </c>
    </row>
    <row r="387" spans="2:7" x14ac:dyDescent="0.25">
      <c r="B387" s="4">
        <v>44306</v>
      </c>
      <c r="C387" s="2">
        <v>1335.71423339843</v>
      </c>
      <c r="D387" s="2">
        <v>2271.533203125</v>
      </c>
      <c r="E387" s="2">
        <v>1245.85424804687</v>
      </c>
      <c r="F387" s="2">
        <v>1730.96765136718</v>
      </c>
      <c r="G387" s="2">
        <v>2940.23217773437</v>
      </c>
    </row>
    <row r="388" spans="2:7" x14ac:dyDescent="0.25">
      <c r="B388" s="4">
        <v>44308</v>
      </c>
      <c r="C388" s="2">
        <v>1365.56958007812</v>
      </c>
      <c r="D388" s="2">
        <v>2226.00708007812</v>
      </c>
      <c r="E388" s="2">
        <v>1245.62390136718</v>
      </c>
      <c r="F388" s="2">
        <v>1735.74755859375</v>
      </c>
      <c r="G388" s="2">
        <v>2916.15600585937</v>
      </c>
    </row>
    <row r="389" spans="2:7" x14ac:dyDescent="0.25">
      <c r="B389" s="4">
        <v>44309</v>
      </c>
      <c r="C389" s="2">
        <v>1357.5537109375</v>
      </c>
      <c r="D389" s="2">
        <v>2186.54467773437</v>
      </c>
      <c r="E389" s="2">
        <v>1229.67456054687</v>
      </c>
      <c r="F389" s="2">
        <v>1733.88122558593</v>
      </c>
      <c r="G389" s="2">
        <v>2907.46020507812</v>
      </c>
    </row>
    <row r="390" spans="2:7" x14ac:dyDescent="0.25">
      <c r="B390" s="4">
        <v>44312</v>
      </c>
      <c r="C390" s="2">
        <v>1348.57788085937</v>
      </c>
      <c r="D390" s="2">
        <v>2236.666015625</v>
      </c>
      <c r="E390" s="2">
        <v>1238.66345214843</v>
      </c>
      <c r="F390" s="2">
        <v>1764.38232421875</v>
      </c>
      <c r="G390" s="2">
        <v>2899.32568359375</v>
      </c>
    </row>
    <row r="391" spans="2:7" x14ac:dyDescent="0.25">
      <c r="B391" s="4">
        <v>44313</v>
      </c>
      <c r="C391" s="2">
        <v>1381.12121582031</v>
      </c>
      <c r="D391" s="2">
        <v>2254.85766601562</v>
      </c>
      <c r="E391" s="2">
        <v>1243.22692871093</v>
      </c>
      <c r="F391" s="2">
        <v>1810.63488769531</v>
      </c>
      <c r="G391" s="2">
        <v>2928.49877929687</v>
      </c>
    </row>
    <row r="392" spans="2:7" x14ac:dyDescent="0.25">
      <c r="B392" s="4">
        <v>44314</v>
      </c>
      <c r="C392" s="2">
        <v>1417.69641113281</v>
      </c>
      <c r="D392" s="2">
        <v>2280.15551757812</v>
      </c>
      <c r="E392" s="2">
        <v>1250.14135742187</v>
      </c>
      <c r="F392" s="2">
        <v>1818.51049804687</v>
      </c>
      <c r="G392" s="2">
        <v>2921.11157226562</v>
      </c>
    </row>
    <row r="393" spans="2:7" x14ac:dyDescent="0.25">
      <c r="B393" s="4">
        <v>44315</v>
      </c>
      <c r="C393" s="2">
        <v>1413.56848144531</v>
      </c>
      <c r="D393" s="2">
        <v>2281.15014648437</v>
      </c>
      <c r="E393" s="2">
        <v>1250.46398925781</v>
      </c>
      <c r="F393" s="2">
        <v>1842.86608886718</v>
      </c>
      <c r="G393" s="2">
        <v>2912.83642578125</v>
      </c>
    </row>
    <row r="394" spans="2:7" x14ac:dyDescent="0.25">
      <c r="B394" s="4">
        <v>44316</v>
      </c>
      <c r="C394" s="2">
        <v>1355.77783203125</v>
      </c>
      <c r="D394" s="2">
        <v>2230.12866210937</v>
      </c>
      <c r="E394" s="2">
        <v>1248.6201171875</v>
      </c>
      <c r="F394" s="2">
        <v>1815.96118164062</v>
      </c>
      <c r="G394" s="2">
        <v>2838.408203125</v>
      </c>
    </row>
    <row r="395" spans="2:7" x14ac:dyDescent="0.25">
      <c r="B395" s="4">
        <v>44319</v>
      </c>
      <c r="C395" s="2">
        <v>1357.84167480468</v>
      </c>
      <c r="D395" s="2">
        <v>2281.529296875</v>
      </c>
      <c r="E395" s="2">
        <v>1246.49975585937</v>
      </c>
      <c r="F395" s="2">
        <v>1783.6845703125</v>
      </c>
      <c r="G395" s="2">
        <v>2839.67065429687</v>
      </c>
    </row>
    <row r="396" spans="2:7" x14ac:dyDescent="0.25">
      <c r="B396" s="4">
        <v>44320</v>
      </c>
      <c r="C396" s="2">
        <v>1332.78625488281</v>
      </c>
      <c r="D396" s="2">
        <v>2281.19775390625</v>
      </c>
      <c r="E396" s="2">
        <v>1225.61779785156</v>
      </c>
      <c r="F396" s="2">
        <v>1745.03442382812</v>
      </c>
      <c r="G396" s="2">
        <v>2851.59228515625</v>
      </c>
    </row>
    <row r="397" spans="2:7" x14ac:dyDescent="0.25">
      <c r="B397" s="4">
        <v>44321</v>
      </c>
      <c r="C397" s="2">
        <v>1346.46594238281</v>
      </c>
      <c r="D397" s="2">
        <v>2268.88061523437</v>
      </c>
      <c r="E397" s="2">
        <v>1236.77319335937</v>
      </c>
      <c r="F397" s="2">
        <v>1748.22119140625</v>
      </c>
      <c r="G397" s="2">
        <v>2894.55688476562</v>
      </c>
    </row>
    <row r="398" spans="2:7" x14ac:dyDescent="0.25">
      <c r="B398" s="4">
        <v>44322</v>
      </c>
      <c r="C398" s="2">
        <v>1344.83410644531</v>
      </c>
      <c r="D398" s="2">
        <v>2264.474609375</v>
      </c>
      <c r="E398" s="2">
        <v>1255.30419921875</v>
      </c>
      <c r="F398" s="2">
        <v>1758.14538574218</v>
      </c>
      <c r="G398" s="2">
        <v>2909.28295898437</v>
      </c>
    </row>
    <row r="399" spans="2:7" x14ac:dyDescent="0.25">
      <c r="B399" s="4">
        <v>44323</v>
      </c>
      <c r="C399" s="2">
        <v>1358.12976074218</v>
      </c>
      <c r="D399" s="2">
        <v>2284.56127929687</v>
      </c>
      <c r="E399" s="2">
        <v>1246.96081542968</v>
      </c>
      <c r="F399" s="2">
        <v>1758.82836914062</v>
      </c>
      <c r="G399" s="2">
        <v>2929.33984375</v>
      </c>
    </row>
    <row r="400" spans="2:7" x14ac:dyDescent="0.25">
      <c r="B400" s="4">
        <v>44326</v>
      </c>
      <c r="C400" s="2">
        <v>1363.02563476562</v>
      </c>
      <c r="D400" s="2">
        <v>2305.12109375</v>
      </c>
      <c r="E400" s="2">
        <v>1234.9755859375</v>
      </c>
      <c r="F400" s="2">
        <v>1753.77514648437</v>
      </c>
      <c r="G400" s="2">
        <v>2941.1201171875</v>
      </c>
    </row>
    <row r="401" spans="2:7" x14ac:dyDescent="0.25">
      <c r="B401" s="4">
        <v>44327</v>
      </c>
      <c r="C401" s="2">
        <v>1347.3779296875</v>
      </c>
      <c r="D401" s="2">
        <v>2275.93896484375</v>
      </c>
      <c r="E401" s="2">
        <v>1226.77026367187</v>
      </c>
      <c r="F401" s="2">
        <v>1760.10302734375</v>
      </c>
      <c r="G401" s="2">
        <v>2919.70922851562</v>
      </c>
    </row>
    <row r="402" spans="2:7" x14ac:dyDescent="0.25">
      <c r="B402" s="4">
        <v>44328</v>
      </c>
      <c r="C402" s="2">
        <v>1343.490234375</v>
      </c>
      <c r="D402" s="2">
        <v>2206.630859375</v>
      </c>
      <c r="E402" s="2">
        <v>1223.4052734375</v>
      </c>
      <c r="F402" s="2">
        <v>1741.89318847656</v>
      </c>
      <c r="G402" s="2">
        <v>2886.98291015625</v>
      </c>
    </row>
    <row r="403" spans="2:7" x14ac:dyDescent="0.25">
      <c r="B403" s="4">
        <v>44330</v>
      </c>
      <c r="C403" s="2">
        <v>1331.34631347656</v>
      </c>
      <c r="D403" s="2">
        <v>2252.01538085937</v>
      </c>
      <c r="E403" s="2">
        <v>1213.63269042968</v>
      </c>
      <c r="F403" s="2">
        <v>1763.88159179687</v>
      </c>
      <c r="G403" s="2">
        <v>2853.22875976562</v>
      </c>
    </row>
    <row r="404" spans="2:7" x14ac:dyDescent="0.25">
      <c r="B404" s="4">
        <v>44333</v>
      </c>
      <c r="C404" s="2">
        <v>1382.60913085937</v>
      </c>
      <c r="D404" s="2">
        <v>2251.44653320312</v>
      </c>
      <c r="E404" s="2">
        <v>1225.61779785156</v>
      </c>
      <c r="F404" s="2">
        <v>1784.86804199218</v>
      </c>
      <c r="G404" s="2">
        <v>2870.29248046875</v>
      </c>
    </row>
    <row r="405" spans="2:7" x14ac:dyDescent="0.25">
      <c r="B405" s="4">
        <v>44334</v>
      </c>
      <c r="C405" s="2">
        <v>1417.60034179687</v>
      </c>
      <c r="D405" s="2">
        <v>2249.55200195312</v>
      </c>
      <c r="E405" s="2">
        <v>1235.39050292968</v>
      </c>
      <c r="F405" s="2">
        <v>1809.99743652343</v>
      </c>
      <c r="G405" s="2">
        <v>2888.10498046875</v>
      </c>
    </row>
    <row r="406" spans="2:7" x14ac:dyDescent="0.25">
      <c r="B406" s="4">
        <v>44335</v>
      </c>
      <c r="C406" s="2">
        <v>1399.8408203125</v>
      </c>
      <c r="D406" s="2">
        <v>2235.81323242187</v>
      </c>
      <c r="E406" s="2">
        <v>1232.62451171875</v>
      </c>
      <c r="F406" s="2">
        <v>1818.28283691406</v>
      </c>
      <c r="G406" s="2">
        <v>2881.7470703125</v>
      </c>
    </row>
    <row r="407" spans="2:7" x14ac:dyDescent="0.25">
      <c r="B407" s="4">
        <v>44336</v>
      </c>
      <c r="C407" s="2">
        <v>1375.45739746093</v>
      </c>
      <c r="D407" s="2">
        <v>2221.03247070312</v>
      </c>
      <c r="E407" s="2">
        <v>1234.7451171875</v>
      </c>
      <c r="F407" s="2">
        <v>1807.67578125</v>
      </c>
      <c r="G407" s="2">
        <v>2861.17626953125</v>
      </c>
    </row>
    <row r="408" spans="2:7" x14ac:dyDescent="0.25">
      <c r="B408" s="4">
        <v>44337</v>
      </c>
      <c r="C408" s="2">
        <v>1437.3759765625</v>
      </c>
      <c r="D408" s="2">
        <v>2238.18212890625</v>
      </c>
      <c r="E408" s="2">
        <v>1248.75854492187</v>
      </c>
      <c r="F408" s="2">
        <v>1823.29064941406</v>
      </c>
      <c r="G408" s="2">
        <v>2880.34448242187</v>
      </c>
    </row>
    <row r="409" spans="2:7" x14ac:dyDescent="0.25">
      <c r="B409" s="4">
        <v>44340</v>
      </c>
      <c r="C409" s="2">
        <v>1449.51965332031</v>
      </c>
      <c r="D409" s="2">
        <v>2213.83154296875</v>
      </c>
      <c r="E409" s="2">
        <v>1242.81213378906</v>
      </c>
      <c r="F409" s="2">
        <v>1807.9033203125</v>
      </c>
      <c r="G409" s="2">
        <v>2881.27954101562</v>
      </c>
    </row>
    <row r="410" spans="2:7" x14ac:dyDescent="0.25">
      <c r="B410" s="4">
        <v>44341</v>
      </c>
      <c r="C410" s="2">
        <v>1419.76025390625</v>
      </c>
      <c r="D410" s="2">
        <v>2220.93798828125</v>
      </c>
      <c r="E410" s="2">
        <v>1255.30419921875</v>
      </c>
      <c r="F410" s="2">
        <v>1787.41760253906</v>
      </c>
      <c r="G410" s="2">
        <v>2925.91040039062</v>
      </c>
    </row>
    <row r="411" spans="2:7" x14ac:dyDescent="0.25">
      <c r="B411" s="4">
        <v>44342</v>
      </c>
      <c r="C411" s="2">
        <v>1417.93640136718</v>
      </c>
      <c r="D411" s="2">
        <v>2230.365234375</v>
      </c>
      <c r="E411" s="2">
        <v>1288.17102050781</v>
      </c>
      <c r="F411" s="2">
        <v>1793.69982910156</v>
      </c>
      <c r="G411" s="2">
        <v>2967.72241210937</v>
      </c>
    </row>
    <row r="412" spans="2:7" x14ac:dyDescent="0.25">
      <c r="B412" s="4">
        <v>44343</v>
      </c>
      <c r="C412" s="2">
        <v>1423.31237792968</v>
      </c>
      <c r="D412" s="2">
        <v>2204.21459960937</v>
      </c>
      <c r="E412" s="2">
        <v>1292.78076171875</v>
      </c>
      <c r="F412" s="2">
        <v>1799.20849609375</v>
      </c>
      <c r="G412" s="2">
        <v>2987.92431640625</v>
      </c>
    </row>
    <row r="413" spans="2:7" x14ac:dyDescent="0.25">
      <c r="B413" s="4">
        <v>44344</v>
      </c>
      <c r="C413" s="2">
        <v>1443.27978515625</v>
      </c>
      <c r="D413" s="2">
        <v>2199.76196289062</v>
      </c>
      <c r="E413" s="2">
        <v>1295.36218261718</v>
      </c>
      <c r="F413" s="2">
        <v>1907.28283691406</v>
      </c>
      <c r="G413" s="2">
        <v>2953.72265625</v>
      </c>
    </row>
    <row r="414" spans="2:7" x14ac:dyDescent="0.25">
      <c r="B414" s="4">
        <v>44347</v>
      </c>
      <c r="C414" s="2">
        <v>1455.18359375</v>
      </c>
      <c r="D414" s="2">
        <v>2217.14794921875</v>
      </c>
      <c r="E414" s="2">
        <v>1298.81018066406</v>
      </c>
      <c r="F414" s="2">
        <v>1966.91955566406</v>
      </c>
      <c r="G414" s="2">
        <v>2968.33276367187</v>
      </c>
    </row>
    <row r="415" spans="2:7" x14ac:dyDescent="0.25">
      <c r="B415" s="4">
        <v>44348</v>
      </c>
      <c r="C415" s="2">
        <v>1451.19946289062</v>
      </c>
      <c r="D415" s="2">
        <v>2234.439453125</v>
      </c>
      <c r="E415" s="2">
        <v>1292.70629882812</v>
      </c>
      <c r="F415" s="2">
        <v>1974.74975585937</v>
      </c>
      <c r="G415" s="2">
        <v>2962.55419921875</v>
      </c>
    </row>
    <row r="416" spans="2:7" x14ac:dyDescent="0.25">
      <c r="B416" s="4">
        <v>44349</v>
      </c>
      <c r="C416" s="2">
        <v>1443.80786132812</v>
      </c>
      <c r="D416" s="2">
        <v>2234.9130859375</v>
      </c>
      <c r="E416" s="2">
        <v>1284.73876953125</v>
      </c>
      <c r="F416" s="2">
        <v>2004.20385742187</v>
      </c>
      <c r="G416" s="2">
        <v>2940.4267578125</v>
      </c>
    </row>
    <row r="417" spans="2:7" x14ac:dyDescent="0.25">
      <c r="B417" s="4">
        <v>44350</v>
      </c>
      <c r="C417" s="2">
        <v>1459.69543457031</v>
      </c>
      <c r="D417" s="2">
        <v>2239.12939453125</v>
      </c>
      <c r="E417" s="2">
        <v>1294.98962402343</v>
      </c>
      <c r="F417" s="2">
        <v>2011.85192871093</v>
      </c>
      <c r="G417" s="2">
        <v>2951.51416015625</v>
      </c>
    </row>
    <row r="418" spans="2:7" x14ac:dyDescent="0.25">
      <c r="B418" s="4">
        <v>44351</v>
      </c>
      <c r="C418" s="2">
        <v>1440.8798828125</v>
      </c>
      <c r="D418" s="2">
        <v>2219.04272460937</v>
      </c>
      <c r="E418" s="2">
        <v>1291.26196289062</v>
      </c>
      <c r="F418" s="2">
        <v>1994.41613769531</v>
      </c>
      <c r="G418" s="2">
        <v>2953.86328125</v>
      </c>
    </row>
    <row r="419" spans="2:7" x14ac:dyDescent="0.25">
      <c r="B419" s="4">
        <v>44354</v>
      </c>
      <c r="C419" s="2">
        <v>1439.82385253906</v>
      </c>
      <c r="D419" s="2">
        <v>2216.43774414062</v>
      </c>
      <c r="E419" s="2">
        <v>1294.98962402343</v>
      </c>
      <c r="F419" s="2">
        <v>2028.01293945312</v>
      </c>
      <c r="G419" s="2">
        <v>2990.93041992187</v>
      </c>
    </row>
    <row r="420" spans="2:7" x14ac:dyDescent="0.25">
      <c r="B420" s="4">
        <v>44355</v>
      </c>
      <c r="C420" s="2">
        <v>1423.6962890625</v>
      </c>
      <c r="D420" s="2">
        <v>2235.10278320312</v>
      </c>
      <c r="E420" s="2">
        <v>1316.70227050781</v>
      </c>
      <c r="F420" s="2">
        <v>2016.35888671875</v>
      </c>
      <c r="G420" s="2">
        <v>3006.8564453125</v>
      </c>
    </row>
    <row r="421" spans="2:7" x14ac:dyDescent="0.25">
      <c r="B421" s="4">
        <v>44356</v>
      </c>
      <c r="C421" s="2">
        <v>1421.05639648437</v>
      </c>
      <c r="D421" s="2">
        <v>2232.26049804687</v>
      </c>
      <c r="E421" s="2">
        <v>1318.89221191406</v>
      </c>
      <c r="F421" s="2">
        <v>1980.3037109375</v>
      </c>
      <c r="G421" s="2">
        <v>3006.9501953125</v>
      </c>
    </row>
    <row r="422" spans="2:7" x14ac:dyDescent="0.25">
      <c r="B422" s="4">
        <v>44357</v>
      </c>
      <c r="C422" s="2">
        <v>1421.7763671875</v>
      </c>
      <c r="D422" s="2">
        <v>2253.86328125</v>
      </c>
      <c r="E422" s="2">
        <v>1327.27905273437</v>
      </c>
      <c r="F422" s="2">
        <v>1987.58752441406</v>
      </c>
      <c r="G422" s="2">
        <v>3022.5009765625</v>
      </c>
    </row>
    <row r="423" spans="2:7" x14ac:dyDescent="0.25">
      <c r="B423" s="4">
        <v>44358</v>
      </c>
      <c r="C423" s="2">
        <v>1426.86413574218</v>
      </c>
      <c r="D423" s="2">
        <v>2242.208984375</v>
      </c>
      <c r="E423" s="2">
        <v>1348.33972167968</v>
      </c>
      <c r="F423" s="2">
        <v>2022.06359863281</v>
      </c>
      <c r="G423" s="2">
        <v>3076.05810546875</v>
      </c>
    </row>
    <row r="424" spans="2:7" x14ac:dyDescent="0.25">
      <c r="B424" s="4">
        <v>44361</v>
      </c>
      <c r="C424" s="2">
        <v>1420.240234375</v>
      </c>
      <c r="D424" s="2">
        <v>2256.61962890625</v>
      </c>
      <c r="E424" s="2">
        <v>1362.22473144531</v>
      </c>
      <c r="F424" s="2">
        <v>2051.07202148437</v>
      </c>
      <c r="G424" s="2">
        <v>3078.45434570312</v>
      </c>
    </row>
    <row r="425" spans="2:7" x14ac:dyDescent="0.25">
      <c r="B425" s="4">
        <v>44362</v>
      </c>
      <c r="C425" s="2">
        <v>1430.60815429687</v>
      </c>
      <c r="D425" s="2">
        <v>2282.72045898437</v>
      </c>
      <c r="E425" s="2">
        <v>1373.50061035156</v>
      </c>
      <c r="F425" s="2">
        <v>2055.73168945312</v>
      </c>
      <c r="G425" s="2">
        <v>3065.67529296875</v>
      </c>
    </row>
    <row r="426" spans="2:7" x14ac:dyDescent="0.25">
      <c r="B426" s="4">
        <v>44363</v>
      </c>
      <c r="C426" s="2">
        <v>1425.18420410156</v>
      </c>
      <c r="D426" s="2">
        <v>2297.94189453125</v>
      </c>
      <c r="E426" s="2">
        <v>1379.744140625</v>
      </c>
      <c r="F426" s="2">
        <v>2020.64733886718</v>
      </c>
      <c r="G426" s="2">
        <v>3076.57495117187</v>
      </c>
    </row>
    <row r="427" spans="2:7" x14ac:dyDescent="0.25">
      <c r="B427" s="4">
        <v>44364</v>
      </c>
      <c r="C427" s="2">
        <v>1407.42468261718</v>
      </c>
      <c r="D427" s="2">
        <v>2307.29418945312</v>
      </c>
      <c r="E427" s="2">
        <v>1393.44274902343</v>
      </c>
      <c r="F427" s="2">
        <v>2024.34765625</v>
      </c>
      <c r="G427" s="2">
        <v>3117.35375976562</v>
      </c>
    </row>
    <row r="428" spans="2:7" x14ac:dyDescent="0.25">
      <c r="B428" s="4">
        <v>44365</v>
      </c>
      <c r="C428" s="2">
        <v>1420.57629394531</v>
      </c>
      <c r="D428" s="2">
        <v>2369.51708984375</v>
      </c>
      <c r="E428" s="2">
        <v>1400.89794921875</v>
      </c>
      <c r="F428" s="2">
        <v>2033.48413085937</v>
      </c>
      <c r="G428" s="2">
        <v>3098.138671875</v>
      </c>
    </row>
    <row r="429" spans="2:7" x14ac:dyDescent="0.25">
      <c r="B429" s="4">
        <v>44368</v>
      </c>
      <c r="C429" s="2">
        <v>1429.11999511718</v>
      </c>
      <c r="D429" s="2">
        <v>2399.53125</v>
      </c>
      <c r="E429" s="2">
        <v>1398.10217285156</v>
      </c>
      <c r="F429" s="2">
        <v>2044.08264160156</v>
      </c>
      <c r="G429" s="2">
        <v>3075.400390625</v>
      </c>
    </row>
    <row r="430" spans="2:7" x14ac:dyDescent="0.25">
      <c r="B430" s="4">
        <v>44369</v>
      </c>
      <c r="C430" s="2">
        <v>1424.41625976562</v>
      </c>
      <c r="D430" s="2">
        <v>2376.53173828125</v>
      </c>
      <c r="E430" s="2">
        <v>1408.86535644531</v>
      </c>
      <c r="F430" s="2">
        <v>2033.57543945312</v>
      </c>
      <c r="G430" s="2">
        <v>3101.80297851562</v>
      </c>
    </row>
    <row r="431" spans="2:7" x14ac:dyDescent="0.25">
      <c r="B431" s="4">
        <v>44370</v>
      </c>
      <c r="C431" s="2">
        <v>1426.04821777343</v>
      </c>
      <c r="D431" s="2">
        <v>2367.22631835937</v>
      </c>
      <c r="E431" s="2">
        <v>1400.75817871093</v>
      </c>
      <c r="F431" s="2">
        <v>2014.93701171875</v>
      </c>
      <c r="G431" s="2">
        <v>3064.40698242187</v>
      </c>
    </row>
    <row r="432" spans="2:7" x14ac:dyDescent="0.25">
      <c r="B432" s="4">
        <v>44371</v>
      </c>
      <c r="C432" s="2">
        <v>1445.9677734375</v>
      </c>
      <c r="D432" s="2">
        <v>2376.43579101562</v>
      </c>
      <c r="E432" s="2">
        <v>1452.98999023437</v>
      </c>
      <c r="F432" s="2">
        <v>1967.56372070312</v>
      </c>
      <c r="G432" s="2">
        <v>3169.82983398437</v>
      </c>
    </row>
    <row r="433" spans="2:7" x14ac:dyDescent="0.25">
      <c r="B433" s="4">
        <v>44372</v>
      </c>
      <c r="C433" s="2">
        <v>1454.46350097656</v>
      </c>
      <c r="D433" s="2">
        <v>2336.8310546875</v>
      </c>
      <c r="E433" s="2">
        <v>1466.96826171875</v>
      </c>
      <c r="F433" s="2">
        <v>1922.74877929687</v>
      </c>
      <c r="G433" s="2">
        <v>3176.59545898437</v>
      </c>
    </row>
    <row r="434" spans="2:7" x14ac:dyDescent="0.25">
      <c r="B434" s="4">
        <v>44375</v>
      </c>
      <c r="C434" s="2">
        <v>1447.98376464843</v>
      </c>
      <c r="D434" s="2">
        <v>2347.853515625</v>
      </c>
      <c r="E434" s="2">
        <v>1464.73168945312</v>
      </c>
      <c r="F434" s="2">
        <v>1905.89184570312</v>
      </c>
      <c r="G434" s="2">
        <v>3135.20581054687</v>
      </c>
    </row>
    <row r="435" spans="2:7" x14ac:dyDescent="0.25">
      <c r="B435" s="4">
        <v>44376</v>
      </c>
      <c r="C435" s="2">
        <v>1448.17663574218</v>
      </c>
      <c r="D435" s="2">
        <v>2378.7265625</v>
      </c>
      <c r="E435" s="2">
        <v>1456.57788085937</v>
      </c>
      <c r="F435" s="2">
        <v>1907.53637695312</v>
      </c>
      <c r="G435" s="2">
        <v>3139.05834960937</v>
      </c>
    </row>
    <row r="436" spans="2:7" x14ac:dyDescent="0.25">
      <c r="B436" s="4">
        <v>44377</v>
      </c>
      <c r="C436" s="2">
        <v>1444.17529296875</v>
      </c>
      <c r="D436" s="2">
        <v>2358.44677734375</v>
      </c>
      <c r="E436" s="2">
        <v>1473.11877441406</v>
      </c>
      <c r="F436" s="2">
        <v>1928.41345214843</v>
      </c>
      <c r="G436" s="2">
        <v>3143.662109375</v>
      </c>
    </row>
    <row r="437" spans="2:7" x14ac:dyDescent="0.25">
      <c r="B437" s="4">
        <v>44378</v>
      </c>
      <c r="C437" s="2">
        <v>1433.42529296875</v>
      </c>
      <c r="D437" s="2">
        <v>2364.8408203125</v>
      </c>
      <c r="E437" s="2">
        <v>1454.10827636718</v>
      </c>
      <c r="F437" s="2">
        <v>1916.81018066406</v>
      </c>
      <c r="G437" s="2">
        <v>3139.6689453125</v>
      </c>
    </row>
    <row r="438" spans="2:7" x14ac:dyDescent="0.25">
      <c r="B438" s="4">
        <v>44379</v>
      </c>
      <c r="C438" s="2">
        <v>1427.30310058593</v>
      </c>
      <c r="D438" s="2">
        <v>2373.71630859375</v>
      </c>
      <c r="E438" s="2">
        <v>1461.00415039062</v>
      </c>
      <c r="F438" s="2">
        <v>1945.22485351562</v>
      </c>
      <c r="G438" s="2">
        <v>3124.58813476562</v>
      </c>
    </row>
    <row r="439" spans="2:7" x14ac:dyDescent="0.25">
      <c r="B439" s="4">
        <v>44382</v>
      </c>
      <c r="C439" s="2">
        <v>1441.81323242187</v>
      </c>
      <c r="D439" s="2">
        <v>2384.92944335937</v>
      </c>
      <c r="E439" s="2">
        <v>1471.39465332031</v>
      </c>
      <c r="F439" s="2">
        <v>1964.54870605468</v>
      </c>
      <c r="G439" s="2">
        <v>3120.40771484375</v>
      </c>
    </row>
    <row r="440" spans="2:7" x14ac:dyDescent="0.25">
      <c r="B440" s="4">
        <v>44383</v>
      </c>
      <c r="C440" s="2">
        <v>1479.65539550781</v>
      </c>
      <c r="D440" s="2">
        <v>2359.59228515625</v>
      </c>
      <c r="E440" s="2">
        <v>1455.78552246093</v>
      </c>
      <c r="F440" s="2">
        <v>1941.341796875</v>
      </c>
      <c r="G440" s="2">
        <v>3065.25244140625</v>
      </c>
    </row>
    <row r="441" spans="2:7" x14ac:dyDescent="0.25">
      <c r="B441" s="4">
        <v>44384</v>
      </c>
      <c r="C441" s="2">
        <v>1484.28332519531</v>
      </c>
      <c r="D441" s="2">
        <v>2368.32397460937</v>
      </c>
      <c r="E441" s="2">
        <v>1458.02221679687</v>
      </c>
      <c r="F441" s="2">
        <v>1927.86535644531</v>
      </c>
      <c r="G441" s="2">
        <v>3077.138671875</v>
      </c>
    </row>
    <row r="442" spans="2:7" x14ac:dyDescent="0.25">
      <c r="B442" s="4">
        <v>44385</v>
      </c>
      <c r="C442" s="2">
        <v>1465.91662597656</v>
      </c>
      <c r="D442" s="2">
        <v>2335.78125</v>
      </c>
      <c r="E442" s="2">
        <v>1454.43432617187</v>
      </c>
      <c r="F442" s="2">
        <v>1911.92199707031</v>
      </c>
      <c r="G442" s="2">
        <v>3061.68237304687</v>
      </c>
    </row>
    <row r="443" spans="2:7" x14ac:dyDescent="0.25">
      <c r="B443" s="4">
        <v>44386</v>
      </c>
      <c r="C443" s="2">
        <v>1448.12829589843</v>
      </c>
      <c r="D443" s="2">
        <v>2339.50317382812</v>
      </c>
      <c r="E443" s="2">
        <v>1456.43811035156</v>
      </c>
      <c r="F443" s="2">
        <v>1892.36962890625</v>
      </c>
      <c r="G443" s="2">
        <v>3014.37329101562</v>
      </c>
    </row>
    <row r="444" spans="2:7" x14ac:dyDescent="0.25">
      <c r="B444" s="4">
        <v>44389</v>
      </c>
      <c r="C444" s="2">
        <v>1433.66638183593</v>
      </c>
      <c r="D444" s="2">
        <v>2332.53637695312</v>
      </c>
      <c r="E444" s="2">
        <v>1442.4130859375</v>
      </c>
      <c r="F444" s="2">
        <v>1904.15600585937</v>
      </c>
      <c r="G444" s="2">
        <v>3000.23315429687</v>
      </c>
    </row>
    <row r="445" spans="2:7" x14ac:dyDescent="0.25">
      <c r="B445" s="4">
        <v>44390</v>
      </c>
      <c r="C445" s="2">
        <v>1447.98364257812</v>
      </c>
      <c r="D445" s="2">
        <v>2325.42651367187</v>
      </c>
      <c r="E445" s="2">
        <v>1439.71069335937</v>
      </c>
      <c r="F445" s="2">
        <v>1918.40893554687</v>
      </c>
      <c r="G445" s="2">
        <v>2995.017578125</v>
      </c>
    </row>
    <row r="446" spans="2:7" x14ac:dyDescent="0.25">
      <c r="B446" s="4">
        <v>44391</v>
      </c>
      <c r="C446" s="2">
        <v>1445.38061523437</v>
      </c>
      <c r="D446" s="2">
        <v>2304.57470703125</v>
      </c>
      <c r="E446" s="2">
        <v>1469.48425292968</v>
      </c>
      <c r="F446" s="2">
        <v>1905.89184570312</v>
      </c>
      <c r="G446" s="2">
        <v>3020.38696289062</v>
      </c>
    </row>
    <row r="447" spans="2:7" x14ac:dyDescent="0.25">
      <c r="B447" s="4">
        <v>44392</v>
      </c>
      <c r="C447" s="2">
        <v>1466.15771484375</v>
      </c>
      <c r="D447" s="2">
        <v>2302.18896484375</v>
      </c>
      <c r="E447" s="2">
        <v>1473.11877441406</v>
      </c>
      <c r="F447" s="2">
        <v>1902.55700683593</v>
      </c>
      <c r="G447" s="2">
        <v>3016.05541992187</v>
      </c>
    </row>
    <row r="448" spans="2:7" x14ac:dyDescent="0.25">
      <c r="B448" s="4">
        <v>44393</v>
      </c>
      <c r="C448" s="2">
        <v>1467.74841308593</v>
      </c>
      <c r="D448" s="2">
        <v>2307.00805664062</v>
      </c>
      <c r="E448" s="2">
        <v>1449.49536132812</v>
      </c>
      <c r="F448" s="2">
        <v>1930.01245117187</v>
      </c>
      <c r="G448" s="2">
        <v>3008.38061523437</v>
      </c>
    </row>
    <row r="449" spans="2:7" x14ac:dyDescent="0.25">
      <c r="B449" s="4">
        <v>44396</v>
      </c>
      <c r="C449" s="2">
        <v>1418.240234375</v>
      </c>
      <c r="D449" s="2">
        <v>2298.65771484375</v>
      </c>
      <c r="E449" s="2">
        <v>1436.68200683593</v>
      </c>
      <c r="F449" s="2">
        <v>1917.72375488281</v>
      </c>
      <c r="G449" s="2">
        <v>2998.77587890625</v>
      </c>
    </row>
    <row r="450" spans="2:7" x14ac:dyDescent="0.25">
      <c r="B450" s="4">
        <v>44397</v>
      </c>
      <c r="C450" s="2">
        <v>1391.38903808593</v>
      </c>
      <c r="D450" s="2">
        <v>2323.70874023437</v>
      </c>
      <c r="E450" s="2">
        <v>1444.46337890625</v>
      </c>
      <c r="F450" s="2">
        <v>1913.01818847656</v>
      </c>
      <c r="G450" s="2">
        <v>3018.7392578125</v>
      </c>
    </row>
    <row r="451" spans="2:7" x14ac:dyDescent="0.25">
      <c r="B451" s="4">
        <v>44399</v>
      </c>
      <c r="C451" s="2">
        <v>1396.73999023437</v>
      </c>
      <c r="D451" s="2">
        <v>2269.55029296875</v>
      </c>
      <c r="E451" s="2">
        <v>1481.87841796875</v>
      </c>
      <c r="F451" s="2">
        <v>1937.595703125</v>
      </c>
      <c r="G451" s="2">
        <v>3028.6728515625</v>
      </c>
    </row>
    <row r="452" spans="2:7" x14ac:dyDescent="0.25">
      <c r="B452" s="4">
        <v>44400</v>
      </c>
      <c r="C452" s="2">
        <v>1391.00354003906</v>
      </c>
      <c r="D452" s="2">
        <v>2250.416015625</v>
      </c>
      <c r="E452" s="2">
        <v>1482.11120605468</v>
      </c>
      <c r="F452" s="2">
        <v>1923.89099121093</v>
      </c>
      <c r="G452" s="2">
        <v>3025.3779296875</v>
      </c>
    </row>
    <row r="453" spans="2:7" x14ac:dyDescent="0.25">
      <c r="B453" s="4">
        <v>44403</v>
      </c>
      <c r="C453" s="2">
        <v>1383.09753417968</v>
      </c>
      <c r="D453" s="2">
        <v>2241.4453125</v>
      </c>
      <c r="E453" s="2">
        <v>1494.64501953125</v>
      </c>
      <c r="F453" s="2">
        <v>1897.53186035156</v>
      </c>
      <c r="G453" s="2">
        <v>3010.97021484375</v>
      </c>
    </row>
    <row r="454" spans="2:7" x14ac:dyDescent="0.25">
      <c r="B454" s="4">
        <v>44404</v>
      </c>
      <c r="C454" s="2">
        <v>1388.11096191406</v>
      </c>
      <c r="D454" s="2">
        <v>2235.43310546875</v>
      </c>
      <c r="E454" s="2">
        <v>1493.38708496093</v>
      </c>
      <c r="F454" s="2">
        <v>1877.568359375</v>
      </c>
      <c r="G454" s="2">
        <v>2997.22216796875</v>
      </c>
    </row>
    <row r="455" spans="2:7" x14ac:dyDescent="0.25">
      <c r="B455" s="4">
        <v>44405</v>
      </c>
      <c r="C455" s="2">
        <v>1366.46618652343</v>
      </c>
      <c r="D455" s="2">
        <v>2253.56567382812</v>
      </c>
      <c r="E455" s="2">
        <v>1496.22924804687</v>
      </c>
      <c r="F455" s="2">
        <v>1861.4423828125</v>
      </c>
      <c r="G455" s="2">
        <v>3011.20556640625</v>
      </c>
    </row>
    <row r="456" spans="2:7" x14ac:dyDescent="0.25">
      <c r="B456" s="4">
        <v>44406</v>
      </c>
      <c r="C456" s="2">
        <v>1367.38220214843</v>
      </c>
      <c r="D456" s="2">
        <v>2228.13232421875</v>
      </c>
      <c r="E456" s="2">
        <v>1506.85278320312</v>
      </c>
      <c r="F456" s="2">
        <v>1875.96948242187</v>
      </c>
      <c r="G456" s="2">
        <v>3009.32250976562</v>
      </c>
    </row>
    <row r="457" spans="2:7" x14ac:dyDescent="0.25">
      <c r="B457" s="4">
        <v>44407</v>
      </c>
      <c r="C457" s="2">
        <v>1375.28796386718</v>
      </c>
      <c r="D457" s="2">
        <v>2226.74853515625</v>
      </c>
      <c r="E457" s="2">
        <v>1500.79553222656</v>
      </c>
      <c r="F457" s="2">
        <v>1859.5693359375</v>
      </c>
      <c r="G457" s="2">
        <v>2982.62670898437</v>
      </c>
    </row>
    <row r="458" spans="2:7" x14ac:dyDescent="0.25">
      <c r="B458" s="4">
        <v>44410</v>
      </c>
      <c r="C458" s="2">
        <v>1371.62438964843</v>
      </c>
      <c r="D458" s="2">
        <v>2226.27172851562</v>
      </c>
      <c r="E458" s="2">
        <v>1520.41174316406</v>
      </c>
      <c r="F458" s="2">
        <v>1893.55737304687</v>
      </c>
      <c r="G458" s="2">
        <v>3031.54565429687</v>
      </c>
    </row>
    <row r="459" spans="2:7" x14ac:dyDescent="0.25">
      <c r="B459" s="4">
        <v>44411</v>
      </c>
      <c r="C459" s="2">
        <v>1383.24206542968</v>
      </c>
      <c r="D459" s="2">
        <v>2277.85327148437</v>
      </c>
      <c r="E459" s="2">
        <v>1542.45068359375</v>
      </c>
      <c r="F459" s="2">
        <v>1907.49072265625</v>
      </c>
      <c r="G459" s="2">
        <v>3093.22387695312</v>
      </c>
    </row>
    <row r="460" spans="2:7" x14ac:dyDescent="0.25">
      <c r="B460" s="4">
        <v>44412</v>
      </c>
      <c r="C460" s="2">
        <v>1412.74462890625</v>
      </c>
      <c r="D460" s="2">
        <v>2268.54858398437</v>
      </c>
      <c r="E460" s="2">
        <v>1536.90588378906</v>
      </c>
      <c r="F460" s="2">
        <v>1922.109375</v>
      </c>
      <c r="G460" s="2">
        <v>3082.912109375</v>
      </c>
    </row>
    <row r="461" spans="2:7" x14ac:dyDescent="0.25">
      <c r="B461" s="4">
        <v>44413</v>
      </c>
      <c r="C461" s="2">
        <v>1431.59338378906</v>
      </c>
      <c r="D461" s="2">
        <v>2250.03466796875</v>
      </c>
      <c r="E461" s="2">
        <v>1540.91296386718</v>
      </c>
      <c r="F461" s="2">
        <v>1949.97595214843</v>
      </c>
      <c r="G461" s="2">
        <v>3092.3291015625</v>
      </c>
    </row>
    <row r="462" spans="2:7" x14ac:dyDescent="0.25">
      <c r="B462" s="4">
        <v>44414</v>
      </c>
      <c r="C462" s="2">
        <v>1439.11376953125</v>
      </c>
      <c r="D462" s="2">
        <v>2263.2041015625</v>
      </c>
      <c r="E462" s="2">
        <v>1537.79113769531</v>
      </c>
      <c r="F462" s="2">
        <v>1908.67858886718</v>
      </c>
      <c r="G462" s="2">
        <v>3116.67041015625</v>
      </c>
    </row>
    <row r="463" spans="2:7" x14ac:dyDescent="0.25">
      <c r="B463" s="4">
        <v>44417</v>
      </c>
      <c r="C463" s="2">
        <v>1449.96020507812</v>
      </c>
      <c r="D463" s="2">
        <v>2275.61010742187</v>
      </c>
      <c r="E463" s="2">
        <v>1549.99890136718</v>
      </c>
      <c r="F463" s="2">
        <v>1897.80578613281</v>
      </c>
      <c r="G463" s="2">
        <v>3128.81811523437</v>
      </c>
    </row>
    <row r="464" spans="2:7" x14ac:dyDescent="0.25">
      <c r="B464" s="4">
        <v>44418</v>
      </c>
      <c r="C464" s="2">
        <v>1453.57580566406</v>
      </c>
      <c r="D464" s="2">
        <v>2273.03393554687</v>
      </c>
      <c r="E464" s="2">
        <v>1562.99865722656</v>
      </c>
      <c r="F464" s="2">
        <v>1907.76477050781</v>
      </c>
      <c r="G464" s="2">
        <v>3139.3642578125</v>
      </c>
    </row>
    <row r="465" spans="2:7" x14ac:dyDescent="0.25">
      <c r="B465" s="4">
        <v>44419</v>
      </c>
      <c r="C465" s="2">
        <v>1441.3310546875</v>
      </c>
      <c r="D465" s="2">
        <v>2281.28857421875</v>
      </c>
      <c r="E465" s="2">
        <v>1563.27807617187</v>
      </c>
      <c r="F465" s="2">
        <v>1934.4892578125</v>
      </c>
      <c r="G465" s="2">
        <v>3149.0634765625</v>
      </c>
    </row>
    <row r="466" spans="2:7" x14ac:dyDescent="0.25">
      <c r="B466" s="4">
        <v>44420</v>
      </c>
      <c r="C466" s="2">
        <v>1447.5498046875</v>
      </c>
      <c r="D466" s="2">
        <v>2283.05444335937</v>
      </c>
      <c r="E466" s="2">
        <v>1574.50732421875</v>
      </c>
      <c r="F466" s="2">
        <v>1928.27648925781</v>
      </c>
      <c r="G466" s="2">
        <v>3156.17260742187</v>
      </c>
    </row>
    <row r="467" spans="2:7" x14ac:dyDescent="0.25">
      <c r="B467" s="4">
        <v>44421</v>
      </c>
      <c r="C467" s="2">
        <v>1471.46044921875</v>
      </c>
      <c r="D467" s="2">
        <v>2294.69702148437</v>
      </c>
      <c r="E467" s="2">
        <v>1595.56787109375</v>
      </c>
      <c r="F467" s="2">
        <v>1960.39147949218</v>
      </c>
      <c r="G467" s="2">
        <v>3261.30786132812</v>
      </c>
    </row>
    <row r="468" spans="2:7" x14ac:dyDescent="0.25">
      <c r="B468" s="4">
        <v>44424</v>
      </c>
      <c r="C468" s="2">
        <v>1475.70251464843</v>
      </c>
      <c r="D468" s="2">
        <v>2315.5966796875</v>
      </c>
      <c r="E468" s="2">
        <v>1588.29931640625</v>
      </c>
      <c r="F468" s="2">
        <v>1985.8369140625</v>
      </c>
      <c r="G468" s="2">
        <v>3270.30029296875</v>
      </c>
    </row>
    <row r="469" spans="2:7" x14ac:dyDescent="0.25">
      <c r="B469" s="4">
        <v>44425</v>
      </c>
      <c r="C469" s="2">
        <v>1460.32458496093</v>
      </c>
      <c r="D469" s="2">
        <v>2370.37622070312</v>
      </c>
      <c r="E469" s="2">
        <v>1623.01184082031</v>
      </c>
      <c r="F469" s="2">
        <v>1977.38562011718</v>
      </c>
      <c r="G469" s="2">
        <v>3345.72680664062</v>
      </c>
    </row>
    <row r="470" spans="2:7" x14ac:dyDescent="0.25">
      <c r="B470" s="4">
        <v>44426</v>
      </c>
      <c r="C470" s="2">
        <v>1458.73388671875</v>
      </c>
      <c r="D470" s="2">
        <v>2372.52319335937</v>
      </c>
      <c r="E470" s="2">
        <v>1615.37036132812</v>
      </c>
      <c r="F470" s="2">
        <v>1985.06030273437</v>
      </c>
      <c r="G470" s="2">
        <v>3352.7890625</v>
      </c>
    </row>
    <row r="471" spans="2:7" x14ac:dyDescent="0.25">
      <c r="B471" s="4">
        <v>44428</v>
      </c>
      <c r="C471" s="2">
        <v>1460.42102050781</v>
      </c>
      <c r="D471" s="2">
        <v>2499.78369140625</v>
      </c>
      <c r="E471" s="2">
        <v>1614.90441894531</v>
      </c>
      <c r="F471" s="2">
        <v>1962.76708984375</v>
      </c>
      <c r="G471" s="2">
        <v>3351.80029296875</v>
      </c>
    </row>
    <row r="472" spans="2:7" x14ac:dyDescent="0.25">
      <c r="B472" s="4">
        <v>44431</v>
      </c>
      <c r="C472" s="2">
        <v>1469.91760253906</v>
      </c>
      <c r="D472" s="2">
        <v>2513.85986328125</v>
      </c>
      <c r="E472" s="2">
        <v>1620.30932617187</v>
      </c>
      <c r="F472" s="2">
        <v>1975.64978027343</v>
      </c>
      <c r="G472" s="2">
        <v>3425.15454101562</v>
      </c>
    </row>
    <row r="473" spans="2:7" x14ac:dyDescent="0.25">
      <c r="B473" s="4">
        <v>44432</v>
      </c>
      <c r="C473" s="2">
        <v>1502.93920898437</v>
      </c>
      <c r="D473" s="2">
        <v>2512.76220703125</v>
      </c>
      <c r="E473" s="2">
        <v>1603.62854003906</v>
      </c>
      <c r="F473" s="2">
        <v>1995.15637207031</v>
      </c>
      <c r="G473" s="2">
        <v>3402.36669921875</v>
      </c>
    </row>
    <row r="474" spans="2:7" x14ac:dyDescent="0.25">
      <c r="B474" s="4">
        <v>44433</v>
      </c>
      <c r="C474" s="2">
        <v>1501.54125976562</v>
      </c>
      <c r="D474" s="2">
        <v>2524.21459960937</v>
      </c>
      <c r="E474" s="2">
        <v>1617.32739257812</v>
      </c>
      <c r="F474" s="2">
        <v>2012.42443847656</v>
      </c>
      <c r="G474" s="2">
        <v>3445.49438476562</v>
      </c>
    </row>
    <row r="475" spans="2:7" x14ac:dyDescent="0.25">
      <c r="B475" s="4">
        <v>44434</v>
      </c>
      <c r="C475" s="2">
        <v>1499.03454589843</v>
      </c>
      <c r="D475" s="2">
        <v>2544.63745117187</v>
      </c>
      <c r="E475" s="2">
        <v>1610.01220703125</v>
      </c>
      <c r="F475" s="2">
        <v>2037.86987304687</v>
      </c>
      <c r="G475" s="2">
        <v>3457.5947265625</v>
      </c>
    </row>
    <row r="476" spans="2:7" x14ac:dyDescent="0.25">
      <c r="B476" s="4">
        <v>44435</v>
      </c>
      <c r="C476" s="2">
        <v>1492.91223144531</v>
      </c>
      <c r="D476" s="2">
        <v>2555.65991210937</v>
      </c>
      <c r="E476" s="2">
        <v>1592.3994140625</v>
      </c>
      <c r="F476" s="2">
        <v>2035.08312988281</v>
      </c>
      <c r="G476" s="2">
        <v>3503.076171875</v>
      </c>
    </row>
    <row r="477" spans="2:7" x14ac:dyDescent="0.25">
      <c r="B477" s="4">
        <v>44438</v>
      </c>
      <c r="C477" s="2">
        <v>1512.00219726562</v>
      </c>
      <c r="D477" s="2">
        <v>2564.96484375</v>
      </c>
      <c r="E477" s="2">
        <v>1582.3818359375</v>
      </c>
      <c r="F477" s="2">
        <v>2074.2333984375</v>
      </c>
      <c r="G477" s="2">
        <v>3485.32592773437</v>
      </c>
    </row>
    <row r="478" spans="2:7" x14ac:dyDescent="0.25">
      <c r="B478" s="4">
        <v>44439</v>
      </c>
      <c r="C478" s="2">
        <v>1524.68054199218</v>
      </c>
      <c r="D478" s="2">
        <v>2599.70239257812</v>
      </c>
      <c r="E478" s="2">
        <v>1590.20959472656</v>
      </c>
      <c r="F478" s="2">
        <v>2063.17822265625</v>
      </c>
      <c r="G478" s="2">
        <v>3565.50756835937</v>
      </c>
    </row>
    <row r="479" spans="2:7" x14ac:dyDescent="0.25">
      <c r="B479" s="4">
        <v>44440</v>
      </c>
      <c r="C479" s="2">
        <v>1522.46301269531</v>
      </c>
      <c r="D479" s="2">
        <v>2608.1005859375</v>
      </c>
      <c r="E479" s="2">
        <v>1563.46447753906</v>
      </c>
      <c r="F479" s="2">
        <v>2071.35546875</v>
      </c>
      <c r="G479" s="2">
        <v>3498.1796875</v>
      </c>
    </row>
    <row r="480" spans="2:7" x14ac:dyDescent="0.25">
      <c r="B480" s="4">
        <v>44441</v>
      </c>
      <c r="C480" s="2">
        <v>1532.00793457031</v>
      </c>
      <c r="D480" s="2">
        <v>2673.13842773437</v>
      </c>
      <c r="E480" s="2">
        <v>1574.04162597656</v>
      </c>
      <c r="F480" s="2">
        <v>2096.29833984375</v>
      </c>
      <c r="G480" s="2">
        <v>3612.87280273437</v>
      </c>
    </row>
    <row r="481" spans="2:7" x14ac:dyDescent="0.25">
      <c r="B481" s="4">
        <v>44442</v>
      </c>
      <c r="C481" s="2">
        <v>1519.52258300781</v>
      </c>
      <c r="D481" s="2">
        <v>2640.35717773437</v>
      </c>
      <c r="E481" s="2">
        <v>1584.8046875</v>
      </c>
      <c r="F481" s="2">
        <v>2182.27368164062</v>
      </c>
      <c r="G481" s="2">
        <v>3617.86328125</v>
      </c>
    </row>
    <row r="482" spans="2:7" x14ac:dyDescent="0.25">
      <c r="B482" s="4">
        <v>44445</v>
      </c>
      <c r="C482" s="2">
        <v>1509.54357910156</v>
      </c>
      <c r="D482" s="2">
        <v>2653.62280273437</v>
      </c>
      <c r="E482" s="2">
        <v>1612.52807617187</v>
      </c>
      <c r="F482" s="2">
        <v>2216.17041015625</v>
      </c>
      <c r="G482" s="2">
        <v>3627.23291015625</v>
      </c>
    </row>
    <row r="483" spans="2:7" x14ac:dyDescent="0.25">
      <c r="B483" s="4">
        <v>44446</v>
      </c>
      <c r="C483" s="2">
        <v>1512.96630859375</v>
      </c>
      <c r="D483" s="2">
        <v>2650.8544921875</v>
      </c>
      <c r="E483" s="2">
        <v>1590.39611816406</v>
      </c>
      <c r="F483" s="2">
        <v>2230.1494140625</v>
      </c>
      <c r="G483" s="2">
        <v>3593.23901367187</v>
      </c>
    </row>
    <row r="484" spans="2:7" x14ac:dyDescent="0.25">
      <c r="B484" s="4">
        <v>44447</v>
      </c>
      <c r="C484" s="2">
        <v>1519.85986328125</v>
      </c>
      <c r="D484" s="2">
        <v>2672.99536132812</v>
      </c>
      <c r="E484" s="2">
        <v>1577.90881347656</v>
      </c>
      <c r="F484" s="2">
        <v>2221.423828125</v>
      </c>
      <c r="G484" s="2">
        <v>3553.92529296875</v>
      </c>
    </row>
    <row r="485" spans="2:7" x14ac:dyDescent="0.25">
      <c r="B485" s="4">
        <v>44448</v>
      </c>
      <c r="C485" s="2">
        <v>1512.33959960937</v>
      </c>
      <c r="D485" s="2">
        <v>2682.30004882812</v>
      </c>
      <c r="E485" s="2">
        <v>1576.37109375</v>
      </c>
      <c r="F485" s="2">
        <v>2216.17041015625</v>
      </c>
      <c r="G485" s="2">
        <v>3570.16870117187</v>
      </c>
    </row>
    <row r="486" spans="2:7" x14ac:dyDescent="0.25">
      <c r="B486" s="4">
        <v>44452</v>
      </c>
      <c r="C486" s="2">
        <v>1499.75769042968</v>
      </c>
      <c r="D486" s="2">
        <v>2659.10986328125</v>
      </c>
      <c r="E486" s="2">
        <v>1576.65075683593</v>
      </c>
      <c r="F486" s="2">
        <v>2166.787109375</v>
      </c>
      <c r="G486" s="2">
        <v>3620.970703125</v>
      </c>
    </row>
    <row r="487" spans="2:7" x14ac:dyDescent="0.25">
      <c r="B487" s="4">
        <v>44453</v>
      </c>
      <c r="C487" s="2">
        <v>1493.0087890625</v>
      </c>
      <c r="D487" s="2">
        <v>2636.39672851562</v>
      </c>
      <c r="E487" s="2">
        <v>1571.29248046875</v>
      </c>
      <c r="F487" s="2">
        <v>2163.95458984375</v>
      </c>
      <c r="G487" s="2">
        <v>3659.15478515625</v>
      </c>
    </row>
    <row r="488" spans="2:7" x14ac:dyDescent="0.25">
      <c r="B488" s="4">
        <v>44454</v>
      </c>
      <c r="C488" s="2">
        <v>1491.32153320312</v>
      </c>
      <c r="D488" s="2">
        <v>2648.70751953125</v>
      </c>
      <c r="E488" s="2">
        <v>1594.86889648437</v>
      </c>
      <c r="F488" s="2">
        <v>2172.95434570312</v>
      </c>
      <c r="G488" s="2">
        <v>3723.798828125</v>
      </c>
    </row>
    <row r="489" spans="2:7" x14ac:dyDescent="0.25">
      <c r="B489" s="4">
        <v>44455</v>
      </c>
      <c r="C489" s="2">
        <v>1503.99975585937</v>
      </c>
      <c r="D489" s="2">
        <v>2641.83666992187</v>
      </c>
      <c r="E489" s="2">
        <v>1586.29565429687</v>
      </c>
      <c r="F489" s="2">
        <v>2218.54565429687</v>
      </c>
      <c r="G489" s="2">
        <v>3675.5390625</v>
      </c>
    </row>
    <row r="490" spans="2:7" x14ac:dyDescent="0.25">
      <c r="B490" s="4">
        <v>44456</v>
      </c>
      <c r="C490" s="2">
        <v>1525.40368652343</v>
      </c>
      <c r="D490" s="2">
        <v>2597.93676757812</v>
      </c>
      <c r="E490" s="2">
        <v>1576.09167480468</v>
      </c>
      <c r="F490" s="2">
        <v>2184.146484375</v>
      </c>
      <c r="G490" s="2">
        <v>3604.49169921875</v>
      </c>
    </row>
    <row r="491" spans="2:7" x14ac:dyDescent="0.25">
      <c r="B491" s="4">
        <v>44459</v>
      </c>
      <c r="C491" s="2">
        <v>1503.9033203125</v>
      </c>
      <c r="D491" s="2">
        <v>2672.47045898437</v>
      </c>
      <c r="E491" s="2">
        <v>1572.87658691406</v>
      </c>
      <c r="F491" s="2">
        <v>2187.61865234375</v>
      </c>
      <c r="G491" s="2">
        <v>3600.3955078125</v>
      </c>
    </row>
    <row r="492" spans="2:7" x14ac:dyDescent="0.25">
      <c r="B492" s="4">
        <v>44460</v>
      </c>
      <c r="C492" s="2">
        <v>1496.28674316406</v>
      </c>
      <c r="D492" s="2">
        <v>2684.01782226562</v>
      </c>
      <c r="E492" s="2">
        <v>1601.39233398437</v>
      </c>
      <c r="F492" s="2">
        <v>2197.07495117187</v>
      </c>
      <c r="G492" s="2">
        <v>3637.54370117187</v>
      </c>
    </row>
    <row r="493" spans="2:7" x14ac:dyDescent="0.25">
      <c r="B493" s="4">
        <v>44461</v>
      </c>
      <c r="C493" s="2">
        <v>1478.69128417968</v>
      </c>
      <c r="D493" s="2">
        <v>2657.34448242187</v>
      </c>
      <c r="E493" s="2">
        <v>1599.94775390625</v>
      </c>
      <c r="F493" s="2">
        <v>2220.64721679687</v>
      </c>
      <c r="G493" s="2">
        <v>3636.79052734375</v>
      </c>
    </row>
    <row r="494" spans="2:7" x14ac:dyDescent="0.25">
      <c r="B494" s="4">
        <v>44462</v>
      </c>
      <c r="C494" s="2">
        <v>1513.689453125</v>
      </c>
      <c r="D494" s="2">
        <v>2655.24487304687</v>
      </c>
      <c r="E494" s="2">
        <v>1623.85046386718</v>
      </c>
      <c r="F494" s="2">
        <v>2274.91870117187</v>
      </c>
      <c r="G494" s="2">
        <v>3643.47607421875</v>
      </c>
    </row>
    <row r="495" spans="2:7" x14ac:dyDescent="0.25">
      <c r="B495" s="4">
        <v>44463</v>
      </c>
      <c r="C495" s="2">
        <v>1544.10778808593</v>
      </c>
      <c r="D495" s="2">
        <v>2621.22265625</v>
      </c>
      <c r="E495" s="2">
        <v>1643.69958496093</v>
      </c>
      <c r="F495" s="2">
        <v>2268.34008789062</v>
      </c>
      <c r="G495" s="2">
        <v>3645.40673828125</v>
      </c>
    </row>
    <row r="496" spans="2:7" x14ac:dyDescent="0.25">
      <c r="B496" s="4">
        <v>44466</v>
      </c>
      <c r="C496" s="2">
        <v>1566.81311035156</v>
      </c>
      <c r="D496" s="2">
        <v>2585.76928710937</v>
      </c>
      <c r="E496" s="2">
        <v>1603.908203125</v>
      </c>
      <c r="F496" s="2">
        <v>2306.48559570312</v>
      </c>
      <c r="G496" s="2">
        <v>3613.06079101562</v>
      </c>
    </row>
    <row r="497" spans="2:7" x14ac:dyDescent="0.25">
      <c r="B497" s="4">
        <v>44467</v>
      </c>
      <c r="C497" s="2">
        <v>1557.12353515625</v>
      </c>
      <c r="D497" s="2">
        <v>2599.46411132812</v>
      </c>
      <c r="E497" s="2">
        <v>1572.17761230468</v>
      </c>
      <c r="F497" s="2">
        <v>2328.0478515625</v>
      </c>
      <c r="G497" s="2">
        <v>3558.63354492187</v>
      </c>
    </row>
    <row r="498" spans="2:7" x14ac:dyDescent="0.25">
      <c r="B498" s="4">
        <v>44468</v>
      </c>
      <c r="C498" s="2">
        <v>1536.68395996093</v>
      </c>
      <c r="D498" s="2">
        <v>2562.67431640625</v>
      </c>
      <c r="E498" s="2">
        <v>1576.97680664062</v>
      </c>
      <c r="F498" s="2">
        <v>2309.59204101562</v>
      </c>
      <c r="G498" s="2">
        <v>3570.6396484375</v>
      </c>
    </row>
    <row r="499" spans="2:7" x14ac:dyDescent="0.25">
      <c r="B499" s="4">
        <v>44469</v>
      </c>
      <c r="C499" s="2">
        <v>1537.74450683593</v>
      </c>
      <c r="D499" s="2">
        <v>2578.4208984375</v>
      </c>
      <c r="E499" s="2">
        <v>1561.08825683593</v>
      </c>
      <c r="F499" s="2">
        <v>2301.734375</v>
      </c>
      <c r="G499" s="2">
        <v>3555.24365234375</v>
      </c>
    </row>
    <row r="500" spans="2:7" x14ac:dyDescent="0.25">
      <c r="B500" s="4">
        <v>44470</v>
      </c>
      <c r="C500" s="2">
        <v>1525.93383789062</v>
      </c>
      <c r="D500" s="2">
        <v>2580.56787109375</v>
      </c>
      <c r="E500" s="2">
        <v>1551.72290039062</v>
      </c>
      <c r="F500" s="2">
        <v>2305.80004882812</v>
      </c>
      <c r="G500" s="2">
        <v>3512.53979492187</v>
      </c>
    </row>
    <row r="501" spans="2:7" x14ac:dyDescent="0.25">
      <c r="B501" s="4">
        <v>44473</v>
      </c>
      <c r="C501" s="2">
        <v>1528.87451171875</v>
      </c>
      <c r="D501" s="2">
        <v>2563.533203125</v>
      </c>
      <c r="E501" s="2">
        <v>1564.39636230468</v>
      </c>
      <c r="F501" s="2">
        <v>2335.44848632812</v>
      </c>
      <c r="G501" s="2">
        <v>3553.12451171875</v>
      </c>
    </row>
    <row r="502" spans="2:7" x14ac:dyDescent="0.25">
      <c r="B502" s="4">
        <v>44474</v>
      </c>
      <c r="C502" s="2">
        <v>1538.2265625</v>
      </c>
      <c r="D502" s="2">
        <v>2584.95825195312</v>
      </c>
      <c r="E502" s="2">
        <v>1577.48950195312</v>
      </c>
      <c r="F502" s="2">
        <v>2383.91796875</v>
      </c>
      <c r="G502" s="2">
        <v>3609.62353515625</v>
      </c>
    </row>
    <row r="503" spans="2:7" x14ac:dyDescent="0.25">
      <c r="B503" s="4">
        <v>44475</v>
      </c>
      <c r="C503" s="2">
        <v>1556.97900390625</v>
      </c>
      <c r="D503" s="2">
        <v>2563.39038085937</v>
      </c>
      <c r="E503" s="2">
        <v>1559.55065917968</v>
      </c>
      <c r="F503" s="2">
        <v>2338.82885742187</v>
      </c>
      <c r="G503" s="2">
        <v>3588.53051757812</v>
      </c>
    </row>
    <row r="504" spans="2:7" x14ac:dyDescent="0.25">
      <c r="B504" s="4">
        <v>44476</v>
      </c>
      <c r="C504" s="2">
        <v>1552.73681640625</v>
      </c>
      <c r="D504" s="2">
        <v>2547.50073242187</v>
      </c>
      <c r="E504" s="2">
        <v>1575.81188964843</v>
      </c>
      <c r="F504" s="2">
        <v>2350.29541015625</v>
      </c>
      <c r="G504" s="2">
        <v>3665.74584960937</v>
      </c>
    </row>
    <row r="505" spans="2:7" x14ac:dyDescent="0.25">
      <c r="B505" s="4">
        <v>44477</v>
      </c>
      <c r="C505" s="2">
        <v>1545.16833496093</v>
      </c>
      <c r="D505" s="2">
        <v>2519.49096679687</v>
      </c>
      <c r="E505" s="2">
        <v>1606.42431640625</v>
      </c>
      <c r="F505" s="2">
        <v>2440.61059570312</v>
      </c>
      <c r="G505" s="2">
        <v>3706.00146484375</v>
      </c>
    </row>
    <row r="506" spans="2:7" x14ac:dyDescent="0.25">
      <c r="B506" s="4">
        <v>44480</v>
      </c>
      <c r="C506" s="2">
        <v>1575.201171875</v>
      </c>
      <c r="D506" s="2">
        <v>2524.31030273437</v>
      </c>
      <c r="E506" s="2">
        <v>1575.76550292968</v>
      </c>
      <c r="F506" s="2">
        <v>2423.6162109375</v>
      </c>
      <c r="G506" s="2">
        <v>3470.54248046875</v>
      </c>
    </row>
    <row r="507" spans="2:7" x14ac:dyDescent="0.25">
      <c r="B507" s="4">
        <v>44481</v>
      </c>
      <c r="C507" s="2">
        <v>1571.15173339843</v>
      </c>
      <c r="D507" s="2">
        <v>2553.94189453125</v>
      </c>
      <c r="E507" s="2">
        <v>1570.36047363281</v>
      </c>
      <c r="F507" s="2">
        <v>2437.45849609375</v>
      </c>
      <c r="G507" s="2">
        <v>3439.703125</v>
      </c>
    </row>
    <row r="508" spans="2:7" x14ac:dyDescent="0.25">
      <c r="B508" s="4">
        <v>44482</v>
      </c>
      <c r="C508" s="2">
        <v>1580.60034179687</v>
      </c>
      <c r="D508" s="2">
        <v>2525.884765625</v>
      </c>
      <c r="E508" s="2">
        <v>1592.77233886718</v>
      </c>
      <c r="F508" s="2">
        <v>2462.26416015625</v>
      </c>
      <c r="G508" s="2">
        <v>3441.91625976562</v>
      </c>
    </row>
    <row r="509" spans="2:7" x14ac:dyDescent="0.25">
      <c r="B509" s="4">
        <v>44483</v>
      </c>
      <c r="C509" s="2">
        <v>1626.87866210937</v>
      </c>
      <c r="D509" s="2">
        <v>2528.55688476562</v>
      </c>
      <c r="E509" s="2">
        <v>1598.8759765625</v>
      </c>
      <c r="F509" s="2">
        <v>2467.24365234375</v>
      </c>
      <c r="G509" s="2">
        <v>3407.24389648437</v>
      </c>
    </row>
    <row r="510" spans="2:7" x14ac:dyDescent="0.25">
      <c r="B510" s="4">
        <v>44487</v>
      </c>
      <c r="C510" s="2">
        <v>1610.39208984375</v>
      </c>
      <c r="D510" s="2">
        <v>2532.8037109375</v>
      </c>
      <c r="E510" s="2">
        <v>1670.07189941406</v>
      </c>
      <c r="F510" s="2">
        <v>2473.822265625</v>
      </c>
      <c r="G510" s="2">
        <v>3440.92504882812</v>
      </c>
    </row>
    <row r="511" spans="2:7" x14ac:dyDescent="0.25">
      <c r="B511" s="4">
        <v>44488</v>
      </c>
      <c r="C511" s="2">
        <v>1628.13208007812</v>
      </c>
      <c r="D511" s="2">
        <v>2430.4990234375</v>
      </c>
      <c r="E511" s="2">
        <v>1698.0283203125</v>
      </c>
      <c r="F511" s="2">
        <v>2495.97827148437</v>
      </c>
      <c r="G511" s="2">
        <v>3428.66040039062</v>
      </c>
    </row>
    <row r="512" spans="2:7" x14ac:dyDescent="0.25">
      <c r="B512" s="4">
        <v>44489</v>
      </c>
      <c r="C512" s="2">
        <v>1613.81469726562</v>
      </c>
      <c r="D512" s="2">
        <v>2365.4609375</v>
      </c>
      <c r="E512" s="2">
        <v>1679.57702636718</v>
      </c>
      <c r="F512" s="2">
        <v>2467.24365234375</v>
      </c>
      <c r="G512" s="2">
        <v>3404.79174804687</v>
      </c>
    </row>
    <row r="513" spans="2:7" x14ac:dyDescent="0.25">
      <c r="B513" s="4">
        <v>44490</v>
      </c>
      <c r="C513" s="2">
        <v>1616.17687988281</v>
      </c>
      <c r="D513" s="2">
        <v>2334.06323242187</v>
      </c>
      <c r="E513" s="2">
        <v>1634.1943359375</v>
      </c>
      <c r="F513" s="2">
        <v>2396.06958007812</v>
      </c>
      <c r="G513" s="2">
        <v>3332.75854492187</v>
      </c>
    </row>
    <row r="514" spans="2:7" x14ac:dyDescent="0.25">
      <c r="B514" s="4">
        <v>44491</v>
      </c>
      <c r="C514" s="2">
        <v>1620.46716308593</v>
      </c>
      <c r="D514" s="2">
        <v>2342.03247070312</v>
      </c>
      <c r="E514" s="2">
        <v>1602.65026855468</v>
      </c>
      <c r="F514" s="2">
        <v>2400.54663085937</v>
      </c>
      <c r="G514" s="2">
        <v>3301.01123046875</v>
      </c>
    </row>
    <row r="515" spans="2:7" x14ac:dyDescent="0.25">
      <c r="B515" s="4">
        <v>44494</v>
      </c>
      <c r="C515" s="2">
        <v>1597.56896972656</v>
      </c>
      <c r="D515" s="2">
        <v>2343.70239257812</v>
      </c>
      <c r="E515" s="2">
        <v>1591.23474121093</v>
      </c>
      <c r="F515" s="2">
        <v>2377.15673828125</v>
      </c>
      <c r="G515" s="2">
        <v>3295.44458007812</v>
      </c>
    </row>
    <row r="516" spans="2:7" x14ac:dyDescent="0.25">
      <c r="B516" s="4">
        <v>44495</v>
      </c>
      <c r="C516" s="2">
        <v>1593.47143554687</v>
      </c>
      <c r="D516" s="2">
        <v>2339.86157226562</v>
      </c>
      <c r="E516" s="2">
        <v>1601.71716308593</v>
      </c>
      <c r="F516" s="2">
        <v>2431.291015625</v>
      </c>
      <c r="G516" s="2">
        <v>3285.67993164062</v>
      </c>
    </row>
    <row r="517" spans="2:7" x14ac:dyDescent="0.25">
      <c r="B517" s="4">
        <v>44496</v>
      </c>
      <c r="C517" s="2">
        <v>1583.87841796875</v>
      </c>
      <c r="D517" s="2">
        <v>2301.21362304687</v>
      </c>
      <c r="E517" s="2">
        <v>1625.45581054687</v>
      </c>
      <c r="F517" s="2">
        <v>2400.54663085937</v>
      </c>
      <c r="G517" s="2">
        <v>3292.42578125</v>
      </c>
    </row>
    <row r="518" spans="2:7" x14ac:dyDescent="0.25">
      <c r="B518" s="4">
        <v>44497</v>
      </c>
      <c r="C518" s="2">
        <v>1536.44299316406</v>
      </c>
      <c r="D518" s="2">
        <v>2294.5400390625</v>
      </c>
      <c r="E518" s="2">
        <v>1601.90539550781</v>
      </c>
      <c r="F518" s="2">
        <v>2374.23291015625</v>
      </c>
      <c r="G518" s="2">
        <v>3228.17626953125</v>
      </c>
    </row>
    <row r="519" spans="2:7" x14ac:dyDescent="0.25">
      <c r="B519" s="4">
        <v>44498</v>
      </c>
      <c r="C519" s="2">
        <v>1526.07849121093</v>
      </c>
      <c r="D519" s="2">
        <v>2297.90063476562</v>
      </c>
      <c r="E519" s="2">
        <v>1567.91918945312</v>
      </c>
      <c r="F519" s="2">
        <v>2317.2666015625</v>
      </c>
      <c r="G519" s="2">
        <v>3205.6279296875</v>
      </c>
    </row>
    <row r="520" spans="2:7" x14ac:dyDescent="0.25">
      <c r="B520" s="4">
        <v>44501</v>
      </c>
      <c r="C520" s="2">
        <v>1547.72338867187</v>
      </c>
      <c r="D520" s="2">
        <v>2311.29565429687</v>
      </c>
      <c r="E520" s="2">
        <v>1598.28576660156</v>
      </c>
      <c r="F520" s="2">
        <v>2318.68286132812</v>
      </c>
      <c r="G520" s="2">
        <v>3279.83056640625</v>
      </c>
    </row>
    <row r="521" spans="2:7" x14ac:dyDescent="0.25">
      <c r="B521" s="4">
        <v>44502</v>
      </c>
      <c r="C521" s="2">
        <v>1549.12121582031</v>
      </c>
      <c r="D521" s="2">
        <v>2322.6259765625</v>
      </c>
      <c r="E521" s="2">
        <v>1596.26440429687</v>
      </c>
      <c r="F521" s="2">
        <v>2284.87744140625</v>
      </c>
      <c r="G521" s="2">
        <v>3287.18920898437</v>
      </c>
    </row>
    <row r="522" spans="2:7" x14ac:dyDescent="0.25">
      <c r="B522" s="4">
        <v>44503</v>
      </c>
      <c r="C522" s="2">
        <v>1524.72863769531</v>
      </c>
      <c r="D522" s="2">
        <v>2315.37670898437</v>
      </c>
      <c r="E522" s="2">
        <v>1600.58923339843</v>
      </c>
      <c r="F522" s="2">
        <v>2269.16259765625</v>
      </c>
      <c r="G522" s="2">
        <v>3294.7841796875</v>
      </c>
    </row>
    <row r="523" spans="2:7" x14ac:dyDescent="0.25">
      <c r="B523" s="4">
        <v>44504</v>
      </c>
      <c r="C523" s="2">
        <v>1536.78039550781</v>
      </c>
      <c r="D523" s="2">
        <v>2326.4189453125</v>
      </c>
      <c r="E523" s="2">
        <v>1606.41796875</v>
      </c>
      <c r="F523" s="2">
        <v>2283.09594726562</v>
      </c>
      <c r="G523" s="2">
        <v>3310.2568359375</v>
      </c>
    </row>
    <row r="524" spans="2:7" x14ac:dyDescent="0.25">
      <c r="B524" s="4">
        <v>44508</v>
      </c>
      <c r="C524" s="2">
        <v>1542.85437011718</v>
      </c>
      <c r="D524" s="2">
        <v>2335.10815429687</v>
      </c>
      <c r="E524" s="2">
        <v>1633.49401855468</v>
      </c>
      <c r="F524" s="2">
        <v>2285.92846679687</v>
      </c>
      <c r="G524" s="2">
        <v>3304.6904296875</v>
      </c>
    </row>
    <row r="525" spans="2:7" x14ac:dyDescent="0.25">
      <c r="B525" s="4">
        <v>44509</v>
      </c>
      <c r="C525" s="2">
        <v>1515.85876464843</v>
      </c>
      <c r="D525" s="2">
        <v>2334.38842773437</v>
      </c>
      <c r="E525" s="2">
        <v>1638.19458007812</v>
      </c>
      <c r="F525" s="2">
        <v>2303.97314453125</v>
      </c>
      <c r="G525" s="2">
        <v>3307.47338867187</v>
      </c>
    </row>
    <row r="526" spans="2:7" x14ac:dyDescent="0.25">
      <c r="B526" s="4">
        <v>44510</v>
      </c>
      <c r="C526" s="2">
        <v>1499.46850585937</v>
      </c>
      <c r="D526" s="2">
        <v>2304.62182617187</v>
      </c>
      <c r="E526" s="2">
        <v>1635.9853515625</v>
      </c>
      <c r="F526" s="2">
        <v>2329.73803710937</v>
      </c>
      <c r="G526" s="2">
        <v>3287.28393554687</v>
      </c>
    </row>
    <row r="527" spans="2:7" x14ac:dyDescent="0.25">
      <c r="B527" s="4">
        <v>44511</v>
      </c>
      <c r="C527" s="2">
        <v>1492.76770019531</v>
      </c>
      <c r="D527" s="2">
        <v>2281.62548828125</v>
      </c>
      <c r="E527" s="2">
        <v>1629.54541015625</v>
      </c>
      <c r="F527" s="2">
        <v>2333.98657226562</v>
      </c>
      <c r="G527" s="2">
        <v>3290.962890625</v>
      </c>
    </row>
    <row r="528" spans="2:7" x14ac:dyDescent="0.25">
      <c r="B528" s="4">
        <v>44512</v>
      </c>
      <c r="C528" s="2">
        <v>1497.29919433593</v>
      </c>
      <c r="D528" s="2">
        <v>2309.23095703125</v>
      </c>
      <c r="E528" s="2">
        <v>1673.63793945312</v>
      </c>
      <c r="F528" s="2">
        <v>2369.20825195312</v>
      </c>
      <c r="G528" s="2">
        <v>3326.67309570312</v>
      </c>
    </row>
    <row r="529" spans="2:7" x14ac:dyDescent="0.25">
      <c r="B529" s="4">
        <v>44515</v>
      </c>
      <c r="C529" s="2">
        <v>1501.39672851562</v>
      </c>
      <c r="D529" s="2">
        <v>2328.24291992187</v>
      </c>
      <c r="E529" s="2">
        <v>1680.17199707031</v>
      </c>
      <c r="F529" s="2">
        <v>2355.22900390625</v>
      </c>
      <c r="G529" s="2">
        <v>3352.38208007812</v>
      </c>
    </row>
    <row r="530" spans="2:7" x14ac:dyDescent="0.25">
      <c r="B530" s="4">
        <v>44516</v>
      </c>
      <c r="C530" s="2">
        <v>1492.478515625</v>
      </c>
      <c r="D530" s="2">
        <v>2310.86352539062</v>
      </c>
      <c r="E530" s="2">
        <v>1685.01379394531</v>
      </c>
      <c r="F530" s="2">
        <v>2300.5009765625</v>
      </c>
      <c r="G530" s="2">
        <v>3355.30688476562</v>
      </c>
    </row>
    <row r="531" spans="2:7" x14ac:dyDescent="0.25">
      <c r="B531" s="4">
        <v>44517</v>
      </c>
      <c r="C531" s="2">
        <v>1475.89538574218</v>
      </c>
      <c r="D531" s="2">
        <v>2295.98022460937</v>
      </c>
      <c r="E531" s="2">
        <v>1680.45385742187</v>
      </c>
      <c r="F531" s="2">
        <v>2251.25512695312</v>
      </c>
      <c r="G531" s="2">
        <v>3322.75756835937</v>
      </c>
    </row>
    <row r="532" spans="2:7" x14ac:dyDescent="0.25">
      <c r="B532" s="4">
        <v>44518</v>
      </c>
      <c r="C532" s="2">
        <v>1484.18688964843</v>
      </c>
      <c r="D532" s="2">
        <v>2303.90185546875</v>
      </c>
      <c r="E532" s="2">
        <v>1672.88598632812</v>
      </c>
      <c r="F532" s="2">
        <v>2259.75170898437</v>
      </c>
      <c r="G532" s="2">
        <v>3279.17041015625</v>
      </c>
    </row>
    <row r="533" spans="2:7" x14ac:dyDescent="0.25">
      <c r="B533" s="4">
        <v>44522</v>
      </c>
      <c r="C533" s="2">
        <v>1460.99938964843</v>
      </c>
      <c r="D533" s="2">
        <v>2293.48388671875</v>
      </c>
      <c r="E533" s="2">
        <v>1654.08325195312</v>
      </c>
      <c r="F533" s="2">
        <v>2159.66064453125</v>
      </c>
      <c r="G533" s="2">
        <v>3262.84790039062</v>
      </c>
    </row>
    <row r="534" spans="2:7" x14ac:dyDescent="0.25">
      <c r="B534" s="4">
        <v>44523</v>
      </c>
      <c r="C534" s="2">
        <v>1461.19250488281</v>
      </c>
      <c r="D534" s="2">
        <v>2298.90893554687</v>
      </c>
      <c r="E534" s="2">
        <v>1632.92993164062</v>
      </c>
      <c r="F534" s="2">
        <v>2179.85229492187</v>
      </c>
      <c r="G534" s="2">
        <v>3268.36767578125</v>
      </c>
    </row>
    <row r="535" spans="2:7" x14ac:dyDescent="0.25">
      <c r="B535" s="4">
        <v>44524</v>
      </c>
      <c r="C535" s="2">
        <v>1463.60278320312</v>
      </c>
      <c r="D535" s="2">
        <v>2280.23315429687</v>
      </c>
      <c r="E535" s="2">
        <v>1594.47814941406</v>
      </c>
      <c r="F535" s="2">
        <v>2148.376953125</v>
      </c>
      <c r="G535" s="2">
        <v>3248.60205078125</v>
      </c>
    </row>
    <row r="536" spans="2:7" x14ac:dyDescent="0.25">
      <c r="B536" s="4">
        <v>44525</v>
      </c>
      <c r="C536" s="2">
        <v>1471.21936035156</v>
      </c>
      <c r="D536" s="2">
        <v>2255.55615234375</v>
      </c>
      <c r="E536" s="2">
        <v>1619.29797363281</v>
      </c>
      <c r="F536" s="2">
        <v>2277.705078125</v>
      </c>
      <c r="G536" s="2">
        <v>3251.05493164062</v>
      </c>
    </row>
    <row r="537" spans="2:7" x14ac:dyDescent="0.25">
      <c r="B537" s="4">
        <v>44526</v>
      </c>
      <c r="C537" s="2">
        <v>1436.46228027343</v>
      </c>
      <c r="D537" s="2">
        <v>2242.1611328125</v>
      </c>
      <c r="E537" s="2">
        <v>1590.388671875</v>
      </c>
      <c r="F537" s="2">
        <v>2204.29272460937</v>
      </c>
      <c r="G537" s="2">
        <v>3251.95141601562</v>
      </c>
    </row>
    <row r="538" spans="2:7" x14ac:dyDescent="0.25">
      <c r="B538" s="4">
        <v>44529</v>
      </c>
      <c r="C538" s="2">
        <v>1447.4052734375</v>
      </c>
      <c r="D538" s="2">
        <v>2236.68798828125</v>
      </c>
      <c r="E538" s="2">
        <v>1594.80737304687</v>
      </c>
      <c r="F538" s="2">
        <v>2230.697265625</v>
      </c>
      <c r="G538" s="2">
        <v>3303.9833984375</v>
      </c>
    </row>
    <row r="539" spans="2:7" x14ac:dyDescent="0.25">
      <c r="B539" s="4">
        <v>44530</v>
      </c>
      <c r="C539" s="2">
        <v>1439.9814453125</v>
      </c>
      <c r="D539" s="2">
        <v>2225.3095703125</v>
      </c>
      <c r="E539" s="2">
        <v>1610.13159179687</v>
      </c>
      <c r="F539" s="2">
        <v>2197.71411132812</v>
      </c>
      <c r="G539" s="2">
        <v>3329.59716796875</v>
      </c>
    </row>
    <row r="540" spans="2:7" x14ac:dyDescent="0.25">
      <c r="B540" s="4">
        <v>44531</v>
      </c>
      <c r="C540" s="2">
        <v>1450.68334960937</v>
      </c>
      <c r="D540" s="2">
        <v>2251.52319335937</v>
      </c>
      <c r="E540" s="2">
        <v>1612.24682617187</v>
      </c>
      <c r="F540" s="2">
        <v>2253.99584960937</v>
      </c>
      <c r="G540" s="2">
        <v>3375.49682617187</v>
      </c>
    </row>
    <row r="541" spans="2:7" x14ac:dyDescent="0.25">
      <c r="B541" s="4">
        <v>44532</v>
      </c>
      <c r="C541" s="2">
        <v>1471.02661132812</v>
      </c>
      <c r="D541" s="2">
        <v>2288.44287109375</v>
      </c>
      <c r="E541" s="2">
        <v>1643.60046386718</v>
      </c>
      <c r="F541" s="2">
        <v>2268.47729492187</v>
      </c>
      <c r="G541" s="2">
        <v>3436.91552734375</v>
      </c>
    </row>
    <row r="542" spans="2:7" x14ac:dyDescent="0.25">
      <c r="B542" s="4">
        <v>44533</v>
      </c>
      <c r="C542" s="2">
        <v>1459.26416015625</v>
      </c>
      <c r="D542" s="2">
        <v>2250.37109375</v>
      </c>
      <c r="E542" s="2">
        <v>1631.66076660156</v>
      </c>
      <c r="F542" s="2">
        <v>2200.31860351562</v>
      </c>
      <c r="G542" s="2">
        <v>3434.60424804687</v>
      </c>
    </row>
    <row r="543" spans="2:7" x14ac:dyDescent="0.25">
      <c r="B543" s="4">
        <v>44536</v>
      </c>
      <c r="C543" s="2">
        <v>1449.86389160156</v>
      </c>
      <c r="D543" s="2">
        <v>2214.69970703125</v>
      </c>
      <c r="E543" s="2">
        <v>1593.82006835937</v>
      </c>
      <c r="F543" s="2">
        <v>2158.60986328125</v>
      </c>
      <c r="G543" s="2">
        <v>3336.43774414062</v>
      </c>
    </row>
    <row r="544" spans="2:7" x14ac:dyDescent="0.25">
      <c r="B544" s="4">
        <v>44537</v>
      </c>
      <c r="C544" s="2">
        <v>1470.97814941406</v>
      </c>
      <c r="D544" s="2">
        <v>2229.19848632812</v>
      </c>
      <c r="E544" s="2">
        <v>1609.19152832031</v>
      </c>
      <c r="F544" s="2">
        <v>2176.19775390625</v>
      </c>
      <c r="G544" s="2">
        <v>3381.81860351562</v>
      </c>
    </row>
    <row r="545" spans="2:7" x14ac:dyDescent="0.25">
      <c r="B545" s="4">
        <v>44538</v>
      </c>
      <c r="C545" s="2">
        <v>1498.07043457031</v>
      </c>
      <c r="D545" s="2">
        <v>2247.4423828125</v>
      </c>
      <c r="E545" s="2">
        <v>1648.39526367187</v>
      </c>
      <c r="F545" s="2">
        <v>2209.31787109375</v>
      </c>
      <c r="G545" s="2">
        <v>3421.82006835937</v>
      </c>
    </row>
    <row r="546" spans="2:7" x14ac:dyDescent="0.25">
      <c r="B546" s="4">
        <v>44539</v>
      </c>
      <c r="C546" s="2">
        <v>1472.08703613281</v>
      </c>
      <c r="D546" s="2">
        <v>2246.62622070312</v>
      </c>
      <c r="E546" s="2">
        <v>1657.89074707031</v>
      </c>
      <c r="F546" s="2">
        <v>2244.3564453125</v>
      </c>
      <c r="G546" s="2">
        <v>3398.0927734375</v>
      </c>
    </row>
    <row r="547" spans="2:7" x14ac:dyDescent="0.25">
      <c r="B547" s="4">
        <v>44540</v>
      </c>
      <c r="C547" s="2">
        <v>1467.94140625</v>
      </c>
      <c r="D547" s="2">
        <v>2239.953125</v>
      </c>
      <c r="E547" s="2">
        <v>1653.94226074218</v>
      </c>
      <c r="F547" s="2">
        <v>2246.64086914062</v>
      </c>
      <c r="G547" s="2">
        <v>3431.1611328125</v>
      </c>
    </row>
    <row r="548" spans="2:7" x14ac:dyDescent="0.25">
      <c r="B548" s="4">
        <v>44543</v>
      </c>
      <c r="C548" s="2">
        <v>1456.95031738281</v>
      </c>
      <c r="D548" s="2">
        <v>2212.63525390625</v>
      </c>
      <c r="E548" s="2">
        <v>1640.21594238281</v>
      </c>
      <c r="F548" s="2">
        <v>2201.59741210937</v>
      </c>
      <c r="G548" s="2">
        <v>3405.5458984375</v>
      </c>
    </row>
    <row r="549" spans="2:7" x14ac:dyDescent="0.25">
      <c r="B549" s="4">
        <v>44544</v>
      </c>
      <c r="C549" s="2">
        <v>1448.56225585937</v>
      </c>
      <c r="D549" s="2">
        <v>2226.0302734375</v>
      </c>
      <c r="E549" s="2">
        <v>1647.26708984375</v>
      </c>
      <c r="F549" s="2">
        <v>2174.64453125</v>
      </c>
      <c r="G549" s="2">
        <v>3418.89575195312</v>
      </c>
    </row>
    <row r="550" spans="2:7" x14ac:dyDescent="0.25">
      <c r="B550" s="4">
        <v>44545</v>
      </c>
      <c r="C550" s="2">
        <v>1446.20007324218</v>
      </c>
      <c r="D550" s="2">
        <v>2228.57446289062</v>
      </c>
      <c r="E550" s="2">
        <v>1630.3916015625</v>
      </c>
      <c r="F550" s="2">
        <v>2168.29467773437</v>
      </c>
      <c r="G550" s="2">
        <v>3368.46826171875</v>
      </c>
    </row>
    <row r="551" spans="2:7" x14ac:dyDescent="0.25">
      <c r="B551" s="4">
        <v>44546</v>
      </c>
      <c r="C551" s="2">
        <v>1446.29638671875</v>
      </c>
      <c r="D551" s="2">
        <v>2217.58032226562</v>
      </c>
      <c r="E551" s="2">
        <v>1665.552734375</v>
      </c>
      <c r="F551" s="2">
        <v>2196.34375</v>
      </c>
      <c r="G551" s="2">
        <v>3379.08203125</v>
      </c>
    </row>
    <row r="552" spans="2:7" x14ac:dyDescent="0.25">
      <c r="B552" s="4">
        <v>44547</v>
      </c>
      <c r="C552" s="2">
        <v>1420.21667480468</v>
      </c>
      <c r="D552" s="2">
        <v>2141.48461914062</v>
      </c>
      <c r="E552" s="2">
        <v>1711.85461425781</v>
      </c>
      <c r="F552" s="2">
        <v>2138.37231445312</v>
      </c>
      <c r="G552" s="2">
        <v>3381.6767578125</v>
      </c>
    </row>
    <row r="553" spans="2:7" x14ac:dyDescent="0.25">
      <c r="B553" s="4">
        <v>44550</v>
      </c>
      <c r="C553" s="2">
        <v>1374.51672363281</v>
      </c>
      <c r="D553" s="2">
        <v>2178.7880859375</v>
      </c>
      <c r="E553" s="2">
        <v>1691.21862792968</v>
      </c>
      <c r="F553" s="2">
        <v>2080.72045898437</v>
      </c>
      <c r="G553" s="2">
        <v>3355.77856445312</v>
      </c>
    </row>
    <row r="554" spans="2:7" x14ac:dyDescent="0.25">
      <c r="B554" s="4">
        <v>44551</v>
      </c>
      <c r="C554" s="2">
        <v>1390.08752441406</v>
      </c>
      <c r="D554" s="2">
        <v>2182.38891601562</v>
      </c>
      <c r="E554" s="2">
        <v>1703.15832519531</v>
      </c>
      <c r="F554" s="2">
        <v>2111.693359375</v>
      </c>
      <c r="G554" s="2">
        <v>3404.2724609375</v>
      </c>
    </row>
    <row r="555" spans="2:7" x14ac:dyDescent="0.25">
      <c r="B555" s="4">
        <v>44552</v>
      </c>
      <c r="C555" s="2">
        <v>1393.36547851562</v>
      </c>
      <c r="D555" s="2">
        <v>2186.99780273437</v>
      </c>
      <c r="E555" s="2">
        <v>1715.47412109375</v>
      </c>
      <c r="F555" s="2">
        <v>2161.80737304687</v>
      </c>
      <c r="G555" s="2">
        <v>3425.453125</v>
      </c>
    </row>
    <row r="556" spans="2:7" x14ac:dyDescent="0.25">
      <c r="B556" s="4">
        <v>44553</v>
      </c>
      <c r="C556" s="2">
        <v>1392.30493164062</v>
      </c>
      <c r="D556" s="2">
        <v>2209.08203125</v>
      </c>
      <c r="E556" s="2">
        <v>1746.40478515625</v>
      </c>
      <c r="F556" s="2">
        <v>2161.03100585937</v>
      </c>
      <c r="G556" s="2">
        <v>3455.59619140625</v>
      </c>
    </row>
    <row r="557" spans="2:7" x14ac:dyDescent="0.25">
      <c r="B557" s="4">
        <v>44554</v>
      </c>
      <c r="C557" s="2">
        <v>1387.29162597656</v>
      </c>
      <c r="D557" s="2">
        <v>2205.52978515625</v>
      </c>
      <c r="E557" s="2">
        <v>1751.95166015625</v>
      </c>
      <c r="F557" s="2">
        <v>2167.92919921875</v>
      </c>
      <c r="G557" s="2">
        <v>3463.33276367187</v>
      </c>
    </row>
    <row r="558" spans="2:7" x14ac:dyDescent="0.25">
      <c r="B558" s="4">
        <v>44557</v>
      </c>
      <c r="C558" s="2">
        <v>1398.76477050781</v>
      </c>
      <c r="D558" s="2">
        <v>2209.80200195312</v>
      </c>
      <c r="E558" s="2">
        <v>1754.44311523437</v>
      </c>
      <c r="F558" s="2">
        <v>2165.59912109375</v>
      </c>
      <c r="G558" s="2">
        <v>3487.107421875</v>
      </c>
    </row>
    <row r="559" spans="2:7" x14ac:dyDescent="0.25">
      <c r="B559" s="4">
        <v>44558</v>
      </c>
      <c r="C559" s="2">
        <v>1408.40600585937</v>
      </c>
      <c r="D559" s="2">
        <v>2217.19604492187</v>
      </c>
      <c r="E559" s="2">
        <v>1774.98522949218</v>
      </c>
      <c r="F559" s="2">
        <v>2191.31884765625</v>
      </c>
      <c r="G559" s="2">
        <v>3496.96728515625</v>
      </c>
    </row>
    <row r="560" spans="2:7" x14ac:dyDescent="0.25">
      <c r="B560" s="4">
        <v>44559</v>
      </c>
      <c r="C560" s="2">
        <v>1401.70544433593</v>
      </c>
      <c r="D560" s="2">
        <v>2215.03564453125</v>
      </c>
      <c r="E560" s="2">
        <v>1772.68188476562</v>
      </c>
      <c r="F560" s="2">
        <v>2195.06494140625</v>
      </c>
      <c r="G560" s="2">
        <v>3485.78637695312</v>
      </c>
    </row>
    <row r="561" spans="1:7" x14ac:dyDescent="0.25">
      <c r="B561" s="4">
        <v>44560</v>
      </c>
      <c r="C561" s="2">
        <v>1409.08093261718</v>
      </c>
      <c r="D561" s="2">
        <v>2233.03930664062</v>
      </c>
      <c r="E561" s="2">
        <v>1779.54479980468</v>
      </c>
      <c r="F561" s="2">
        <v>2155.412109375</v>
      </c>
      <c r="G561" s="2">
        <v>3522.62866210937</v>
      </c>
    </row>
    <row r="562" spans="1:7" x14ac:dyDescent="0.25">
      <c r="B562" s="4">
        <v>44561</v>
      </c>
      <c r="C562" s="2">
        <v>1426.3388671875</v>
      </c>
      <c r="D562" s="2">
        <v>2266.21411132812</v>
      </c>
      <c r="E562" s="2">
        <v>1774.75</v>
      </c>
      <c r="F562" s="2">
        <v>2163.6806640625</v>
      </c>
      <c r="G562" s="2">
        <v>3526.96875</v>
      </c>
    </row>
    <row r="563" spans="1:7" x14ac:dyDescent="0.25">
      <c r="A563" t="s">
        <v>26</v>
      </c>
      <c r="B563" s="4">
        <v>44564</v>
      </c>
      <c r="C563" s="2">
        <v>1465.14526367187</v>
      </c>
      <c r="D563" s="2">
        <v>2267.31860351562</v>
      </c>
      <c r="E563" s="2">
        <v>1784.80944824218</v>
      </c>
      <c r="F563" s="2">
        <v>2196.29809570312</v>
      </c>
      <c r="G563" s="2">
        <v>3601.87890625</v>
      </c>
    </row>
    <row r="564" spans="1:7" x14ac:dyDescent="0.25">
      <c r="B564" s="4">
        <v>44565</v>
      </c>
      <c r="C564" s="2">
        <v>1473.72607421875</v>
      </c>
      <c r="D564" s="2">
        <v>2305.67822265625</v>
      </c>
      <c r="E564" s="2">
        <v>1785.4677734375</v>
      </c>
      <c r="F564" s="2">
        <v>2245.8642578125</v>
      </c>
      <c r="G564" s="2">
        <v>3665.09033203125</v>
      </c>
    </row>
    <row r="565" spans="1:7" x14ac:dyDescent="0.25">
      <c r="B565" s="4">
        <v>44566</v>
      </c>
      <c r="C565" s="2">
        <v>1508.72412109375</v>
      </c>
      <c r="D565" s="2">
        <v>2319.64916992187</v>
      </c>
      <c r="E565" s="2">
        <v>1734.22985839843</v>
      </c>
      <c r="F565" s="2">
        <v>2256.37109375</v>
      </c>
      <c r="G565" s="2">
        <v>3642.63647460937</v>
      </c>
    </row>
    <row r="566" spans="1:7" x14ac:dyDescent="0.25">
      <c r="B566" s="4">
        <v>44567</v>
      </c>
      <c r="C566" s="2">
        <v>1484.52429199218</v>
      </c>
      <c r="D566" s="2">
        <v>2296.22021484375</v>
      </c>
      <c r="E566" s="2">
        <v>1708.98742675781</v>
      </c>
      <c r="F566" s="2">
        <v>2207.85595703125</v>
      </c>
      <c r="G566" s="2">
        <v>3592.16162109375</v>
      </c>
    </row>
    <row r="567" spans="1:7" x14ac:dyDescent="0.25">
      <c r="B567" s="4">
        <v>44568</v>
      </c>
      <c r="C567" s="2">
        <v>1494.93701171875</v>
      </c>
      <c r="D567" s="2">
        <v>2319.98510742187</v>
      </c>
      <c r="E567" s="2">
        <v>1705.69689941406</v>
      </c>
      <c r="F567" s="2">
        <v>2225.67236328125</v>
      </c>
      <c r="G567" s="2">
        <v>3635.60791015625</v>
      </c>
    </row>
    <row r="568" spans="1:7" x14ac:dyDescent="0.25">
      <c r="B568" s="4">
        <v>44571</v>
      </c>
      <c r="C568" s="2">
        <v>1503.22863769531</v>
      </c>
      <c r="D568" s="2">
        <v>2311.24755859375</v>
      </c>
      <c r="E568" s="2">
        <v>1739.96496582031</v>
      </c>
      <c r="F568" s="2">
        <v>2227.49975585937</v>
      </c>
      <c r="G568" s="2">
        <v>3660.4677734375</v>
      </c>
    </row>
    <row r="569" spans="1:7" x14ac:dyDescent="0.25">
      <c r="B569" s="4">
        <v>44572</v>
      </c>
      <c r="C569" s="2">
        <v>1509.73645019531</v>
      </c>
      <c r="D569" s="2">
        <v>2307.98266601562</v>
      </c>
      <c r="E569" s="2">
        <v>1744.52453613281</v>
      </c>
      <c r="F569" s="2">
        <v>2243.53442382812</v>
      </c>
      <c r="G569" s="2">
        <v>3694.47875976562</v>
      </c>
    </row>
    <row r="570" spans="1:7" x14ac:dyDescent="0.25">
      <c r="B570" s="4">
        <v>44573</v>
      </c>
      <c r="C570" s="2">
        <v>1500.81823730468</v>
      </c>
      <c r="D570" s="2">
        <v>2317.10473632812</v>
      </c>
      <c r="E570" s="2">
        <v>1765.06665039062</v>
      </c>
      <c r="F570" s="2">
        <v>2303.42456054687</v>
      </c>
      <c r="G570" s="2">
        <v>3641.64599609375</v>
      </c>
    </row>
    <row r="571" spans="1:7" x14ac:dyDescent="0.25">
      <c r="B571" s="4">
        <v>44574</v>
      </c>
      <c r="C571" s="2">
        <v>1473.19580078125</v>
      </c>
      <c r="D571" s="2">
        <v>2318.11303710937</v>
      </c>
      <c r="E571" s="2">
        <v>1783.25842285156</v>
      </c>
      <c r="F571" s="2">
        <v>2316.39868164062</v>
      </c>
      <c r="G571" s="2">
        <v>3677.4970703125</v>
      </c>
    </row>
    <row r="572" spans="1:7" x14ac:dyDescent="0.25">
      <c r="B572" s="4">
        <v>44575</v>
      </c>
      <c r="C572" s="2">
        <v>1489.73071289062</v>
      </c>
      <c r="D572" s="2">
        <v>2269.62255859375</v>
      </c>
      <c r="E572" s="2">
        <v>1813.85998535156</v>
      </c>
      <c r="F572" s="2">
        <v>2319.779296875</v>
      </c>
      <c r="G572" s="2">
        <v>3743.77514648437</v>
      </c>
    </row>
    <row r="573" spans="1:7" x14ac:dyDescent="0.25">
      <c r="B573" s="4">
        <v>44578</v>
      </c>
      <c r="C573" s="2">
        <v>1466.92883300781</v>
      </c>
      <c r="D573" s="2">
        <v>2294.44409179687</v>
      </c>
      <c r="E573" s="2">
        <v>1823.40246582031</v>
      </c>
      <c r="F573" s="2">
        <v>2331.88500976562</v>
      </c>
      <c r="G573" s="2">
        <v>3791.89111328125</v>
      </c>
    </row>
    <row r="574" spans="1:7" x14ac:dyDescent="0.25">
      <c r="B574" s="4">
        <v>44579</v>
      </c>
      <c r="C574" s="2">
        <v>1474.40087890625</v>
      </c>
      <c r="D574" s="2">
        <v>2275.19189453125</v>
      </c>
      <c r="E574" s="2">
        <v>1805.77465820312</v>
      </c>
      <c r="F574" s="2">
        <v>2304.06396484375</v>
      </c>
      <c r="G574" s="2">
        <v>3764.95556640625</v>
      </c>
    </row>
    <row r="575" spans="1:7" x14ac:dyDescent="0.25">
      <c r="B575" s="4">
        <v>44580</v>
      </c>
      <c r="C575" s="2">
        <v>1463.98828125</v>
      </c>
      <c r="D575" s="2">
        <v>2217.96411132812</v>
      </c>
      <c r="E575" s="2">
        <v>1755.28918457031</v>
      </c>
      <c r="F575" s="2">
        <v>2303.88159179687</v>
      </c>
      <c r="G575" s="2">
        <v>3699.78979492187</v>
      </c>
    </row>
    <row r="576" spans="1:7" x14ac:dyDescent="0.25">
      <c r="B576" s="4">
        <v>44581</v>
      </c>
      <c r="C576" s="2">
        <v>1454.87719726562</v>
      </c>
      <c r="D576" s="2">
        <v>2171.77880859375</v>
      </c>
      <c r="E576" s="2">
        <v>1714.5341796875</v>
      </c>
      <c r="F576" s="2">
        <v>2263.54370117187</v>
      </c>
      <c r="G576" s="2">
        <v>3616.52514648437</v>
      </c>
    </row>
    <row r="577" spans="2:7" x14ac:dyDescent="0.25">
      <c r="B577" s="4">
        <v>44582</v>
      </c>
      <c r="C577" s="2">
        <v>1467.025390625</v>
      </c>
      <c r="D577" s="2">
        <v>2232.84716796875</v>
      </c>
      <c r="E577" s="2">
        <v>1678.80871582031</v>
      </c>
      <c r="F577" s="2">
        <v>2263.90893554687</v>
      </c>
      <c r="G577" s="2">
        <v>3623.09350585937</v>
      </c>
    </row>
    <row r="578" spans="2:7" x14ac:dyDescent="0.25">
      <c r="B578" s="4">
        <v>44585</v>
      </c>
      <c r="C578" s="2">
        <v>1433.32897949218</v>
      </c>
      <c r="D578" s="2">
        <v>2193.67138671875</v>
      </c>
      <c r="E578" s="2">
        <v>1632.83581542968</v>
      </c>
      <c r="F578" s="2">
        <v>2172.58862304687</v>
      </c>
      <c r="G578" s="2">
        <v>3564.35522460937</v>
      </c>
    </row>
    <row r="579" spans="2:7" x14ac:dyDescent="0.25">
      <c r="B579" s="4">
        <v>44586</v>
      </c>
      <c r="C579" s="2">
        <v>1434.6787109375</v>
      </c>
      <c r="D579" s="2">
        <v>2234.62377929687</v>
      </c>
      <c r="E579" s="2">
        <v>1619.06286621093</v>
      </c>
      <c r="F579" s="2">
        <v>2168.34008789062</v>
      </c>
      <c r="G579" s="2">
        <v>3562.984375</v>
      </c>
    </row>
    <row r="580" spans="2:7" x14ac:dyDescent="0.25">
      <c r="B580" s="4">
        <v>44588</v>
      </c>
      <c r="C580" s="2">
        <v>1422.04846191406</v>
      </c>
      <c r="D580" s="2">
        <v>2203.9931640625</v>
      </c>
      <c r="E580" s="2">
        <v>1578.11950683593</v>
      </c>
      <c r="F580" s="2">
        <v>2136.22509765625</v>
      </c>
      <c r="G580" s="2">
        <v>3448.95654296875</v>
      </c>
    </row>
    <row r="581" spans="2:7" x14ac:dyDescent="0.25">
      <c r="B581" s="4">
        <v>44589</v>
      </c>
      <c r="C581" s="2">
        <v>1410.76818847656</v>
      </c>
      <c r="D581" s="2">
        <v>2192.6630859375</v>
      </c>
      <c r="E581" s="2">
        <v>1585.26489257812</v>
      </c>
      <c r="F581" s="2">
        <v>2134.16943359375</v>
      </c>
      <c r="G581" s="2">
        <v>3487.517578125</v>
      </c>
    </row>
    <row r="582" spans="2:7" x14ac:dyDescent="0.25">
      <c r="B582" s="4">
        <v>44592</v>
      </c>
      <c r="C582" s="2">
        <v>1432.41284179687</v>
      </c>
      <c r="D582" s="2">
        <v>2183.25317382812</v>
      </c>
      <c r="E582" s="2">
        <v>1632.27172851562</v>
      </c>
      <c r="F582" s="2">
        <v>2180.53784179687</v>
      </c>
      <c r="G582" s="2">
        <v>3531.18139648437</v>
      </c>
    </row>
    <row r="583" spans="2:7" x14ac:dyDescent="0.25">
      <c r="B583" s="4">
        <v>44593</v>
      </c>
      <c r="C583" s="2">
        <v>1443.30773925781</v>
      </c>
      <c r="D583" s="2">
        <v>2213.88330078125</v>
      </c>
      <c r="E583" s="2">
        <v>1665.97595214843</v>
      </c>
      <c r="F583" s="2">
        <v>2173.31982421875</v>
      </c>
      <c r="G583" s="2">
        <v>3592.046875</v>
      </c>
    </row>
    <row r="584" spans="2:7" x14ac:dyDescent="0.25">
      <c r="B584" s="4">
        <v>44594</v>
      </c>
      <c r="C584" s="2">
        <v>1476.28088378906</v>
      </c>
      <c r="D584" s="2">
        <v>2235.24780273437</v>
      </c>
      <c r="E584" s="2">
        <v>1680.12487792968</v>
      </c>
      <c r="F584" s="2">
        <v>2177.75073242187</v>
      </c>
      <c r="G584" s="2">
        <v>3644.5478515625</v>
      </c>
    </row>
    <row r="585" spans="2:7" x14ac:dyDescent="0.25">
      <c r="B585" s="4">
        <v>44595</v>
      </c>
      <c r="C585" s="2">
        <v>1460.99938964843</v>
      </c>
      <c r="D585" s="2">
        <v>2206.68188476562</v>
      </c>
      <c r="E585" s="2">
        <v>1634.48120117187</v>
      </c>
      <c r="F585" s="2">
        <v>2149.6103515625</v>
      </c>
      <c r="G585" s="2">
        <v>3614.6826171875</v>
      </c>
    </row>
    <row r="586" spans="2:7" x14ac:dyDescent="0.25">
      <c r="B586" s="4">
        <v>44596</v>
      </c>
      <c r="C586" s="2">
        <v>1469.33935546875</v>
      </c>
      <c r="D586" s="2">
        <v>2214.79541015625</v>
      </c>
      <c r="E586" s="2">
        <v>1636.87854003906</v>
      </c>
      <c r="F586" s="2">
        <v>2130.01220703125</v>
      </c>
      <c r="G586" s="2">
        <v>3605.51440429687</v>
      </c>
    </row>
    <row r="587" spans="2:7" x14ac:dyDescent="0.25">
      <c r="B587" s="4">
        <v>44599</v>
      </c>
      <c r="C587" s="2">
        <v>1415.49230957031</v>
      </c>
      <c r="D587" s="2">
        <v>2167.74584960937</v>
      </c>
      <c r="E587" s="2">
        <v>1612.34094238281</v>
      </c>
      <c r="F587" s="2">
        <v>2117.03833007812</v>
      </c>
      <c r="G587" s="2">
        <v>3571.5849609375</v>
      </c>
    </row>
    <row r="588" spans="2:7" x14ac:dyDescent="0.25">
      <c r="B588" s="4">
        <v>44600</v>
      </c>
      <c r="C588" s="2">
        <v>1409.41845703125</v>
      </c>
      <c r="D588" s="2">
        <v>2174.22705078125</v>
      </c>
      <c r="E588" s="2">
        <v>1614.50317382812</v>
      </c>
      <c r="F588" s="2">
        <v>2152.62524414062</v>
      </c>
      <c r="G588" s="2">
        <v>3537.986328125</v>
      </c>
    </row>
    <row r="589" spans="2:7" x14ac:dyDescent="0.25">
      <c r="B589" s="4">
        <v>44601</v>
      </c>
      <c r="C589" s="2">
        <v>1443.88610839843</v>
      </c>
      <c r="D589" s="2">
        <v>2186.99780273437</v>
      </c>
      <c r="E589" s="2">
        <v>1633.30615234375</v>
      </c>
      <c r="F589" s="2">
        <v>2177.70532226562</v>
      </c>
      <c r="G589" s="2">
        <v>3554.14794921875</v>
      </c>
    </row>
    <row r="590" spans="2:7" x14ac:dyDescent="0.25">
      <c r="B590" s="4">
        <v>44602</v>
      </c>
      <c r="C590" s="2">
        <v>1470.39990234375</v>
      </c>
      <c r="D590" s="2">
        <v>2192.27880859375</v>
      </c>
      <c r="E590" s="2">
        <v>1663.67248535156</v>
      </c>
      <c r="F590" s="2">
        <v>2175.46704101562</v>
      </c>
      <c r="G590" s="2">
        <v>3563.41015625</v>
      </c>
    </row>
    <row r="591" spans="2:7" x14ac:dyDescent="0.25">
      <c r="B591" s="4">
        <v>44603</v>
      </c>
      <c r="C591" s="2">
        <v>1464.3740234375</v>
      </c>
      <c r="D591" s="2">
        <v>2168.1298828125</v>
      </c>
      <c r="E591" s="2">
        <v>1618.31079101562</v>
      </c>
      <c r="F591" s="2">
        <v>2171.21826171875</v>
      </c>
      <c r="G591" s="2">
        <v>3492.1484375</v>
      </c>
    </row>
    <row r="592" spans="2:7" x14ac:dyDescent="0.25">
      <c r="B592" s="4">
        <v>44606</v>
      </c>
      <c r="C592" s="2">
        <v>1420.84338378906</v>
      </c>
      <c r="D592" s="2">
        <v>2139.85229492187</v>
      </c>
      <c r="E592" s="2">
        <v>1581.50402832031</v>
      </c>
      <c r="F592" s="2">
        <v>2136.63647460937</v>
      </c>
      <c r="G592" s="2">
        <v>3528.81909179687</v>
      </c>
    </row>
    <row r="593" spans="2:7" x14ac:dyDescent="0.25">
      <c r="B593" s="4">
        <v>44607</v>
      </c>
      <c r="C593" s="2">
        <v>1463.36169433593</v>
      </c>
      <c r="D593" s="2">
        <v>2198.9521484375</v>
      </c>
      <c r="E593" s="2">
        <v>1634.19921875</v>
      </c>
      <c r="F593" s="2">
        <v>2209.18090820312</v>
      </c>
      <c r="G593" s="2">
        <v>3608.255859375</v>
      </c>
    </row>
    <row r="594" spans="2:7" x14ac:dyDescent="0.25">
      <c r="B594" s="4">
        <v>44608</v>
      </c>
      <c r="C594" s="2">
        <v>1461.38513183593</v>
      </c>
      <c r="D594" s="2">
        <v>2195.49536132812</v>
      </c>
      <c r="E594" s="2">
        <v>1629.54541015625</v>
      </c>
      <c r="F594" s="2">
        <v>2204.61254882812</v>
      </c>
      <c r="G594" s="2">
        <v>3603.81372070312</v>
      </c>
    </row>
    <row r="595" spans="2:7" x14ac:dyDescent="0.25">
      <c r="B595" s="4">
        <v>44609</v>
      </c>
      <c r="C595" s="2">
        <v>1452.46691894531</v>
      </c>
      <c r="D595" s="2">
        <v>2215.70776367187</v>
      </c>
      <c r="E595" s="2">
        <v>1621.55444335937</v>
      </c>
      <c r="F595" s="2">
        <v>2232.52465820312</v>
      </c>
      <c r="G595" s="2">
        <v>3576.49975585937</v>
      </c>
    </row>
    <row r="596" spans="2:7" x14ac:dyDescent="0.25">
      <c r="B596" s="4">
        <v>44610</v>
      </c>
      <c r="C596" s="2">
        <v>1458.10705566406</v>
      </c>
      <c r="D596" s="2">
        <v>2220.50903320312</v>
      </c>
      <c r="E596" s="2">
        <v>1604.77258300781</v>
      </c>
      <c r="F596" s="2">
        <v>2215.07421875</v>
      </c>
      <c r="G596" s="2">
        <v>3585.66748046875</v>
      </c>
    </row>
    <row r="597" spans="2:7" x14ac:dyDescent="0.25">
      <c r="B597" s="4">
        <v>44613</v>
      </c>
      <c r="C597" s="2">
        <v>1467.50744628906</v>
      </c>
      <c r="D597" s="2">
        <v>2203.46557617187</v>
      </c>
      <c r="E597" s="2">
        <v>1627.10107421875</v>
      </c>
      <c r="F597" s="2">
        <v>2192.689453125</v>
      </c>
      <c r="G597" s="2">
        <v>3515.25610351562</v>
      </c>
    </row>
    <row r="598" spans="2:7" x14ac:dyDescent="0.25">
      <c r="B598" s="4">
        <v>44614</v>
      </c>
      <c r="C598" s="2">
        <v>1456.51623535156</v>
      </c>
      <c r="D598" s="2">
        <v>2179.60424804687</v>
      </c>
      <c r="E598" s="2">
        <v>1630.53259277343</v>
      </c>
      <c r="F598" s="2">
        <v>2182.73022460937</v>
      </c>
      <c r="G598" s="2">
        <v>3389.55639648437</v>
      </c>
    </row>
    <row r="599" spans="2:7" x14ac:dyDescent="0.25">
      <c r="B599" s="4">
        <v>44615</v>
      </c>
      <c r="C599" s="2">
        <v>1447.06787109375</v>
      </c>
      <c r="D599" s="2">
        <v>2170.43408203125</v>
      </c>
      <c r="E599" s="2">
        <v>1638.52380371093</v>
      </c>
      <c r="F599" s="2">
        <v>2169.0712890625</v>
      </c>
      <c r="G599" s="2">
        <v>3368.19677734375</v>
      </c>
    </row>
    <row r="600" spans="2:7" x14ac:dyDescent="0.25">
      <c r="B600" s="4">
        <v>44616</v>
      </c>
      <c r="C600" s="2">
        <v>1368.49084472656</v>
      </c>
      <c r="D600" s="2">
        <v>2084.97631835937</v>
      </c>
      <c r="E600" s="2">
        <v>1577.69653320312</v>
      </c>
      <c r="F600" s="2">
        <v>2060.9853515625</v>
      </c>
      <c r="G600" s="2">
        <v>3214.9462890625</v>
      </c>
    </row>
    <row r="601" spans="2:7" x14ac:dyDescent="0.25">
      <c r="B601" s="4">
        <v>44617</v>
      </c>
      <c r="C601" s="2">
        <v>1403.87463378906</v>
      </c>
      <c r="D601" s="2">
        <v>2084.30444335937</v>
      </c>
      <c r="E601" s="2">
        <v>1593.16198730468</v>
      </c>
      <c r="F601" s="2">
        <v>2086.75048828125</v>
      </c>
      <c r="G601" s="2">
        <v>3327.50952148437</v>
      </c>
    </row>
    <row r="602" spans="2:7" x14ac:dyDescent="0.25">
      <c r="B602" s="4">
        <v>44620</v>
      </c>
      <c r="C602" s="2">
        <v>1375.09521484375</v>
      </c>
      <c r="D602" s="2">
        <v>2085.64868164062</v>
      </c>
      <c r="E602" s="2">
        <v>1612.90490722656</v>
      </c>
      <c r="F602" s="2">
        <v>2155.82299804687</v>
      </c>
      <c r="G602" s="2">
        <v>3359.12353515625</v>
      </c>
    </row>
    <row r="603" spans="2:7" x14ac:dyDescent="0.25">
      <c r="B603" s="4">
        <v>44622</v>
      </c>
      <c r="C603" s="2">
        <v>1324.96020507812</v>
      </c>
      <c r="D603" s="2">
        <v>2063.56420898437</v>
      </c>
      <c r="E603" s="2">
        <v>1600.87121582031</v>
      </c>
      <c r="F603" s="2">
        <v>2191.45581054687</v>
      </c>
      <c r="G603" s="2">
        <v>3351.51538085937</v>
      </c>
    </row>
    <row r="604" spans="2:7" x14ac:dyDescent="0.25">
      <c r="B604" s="4">
        <v>44623</v>
      </c>
      <c r="C604" s="2">
        <v>1321.82690429687</v>
      </c>
      <c r="D604" s="2">
        <v>2007.77673339843</v>
      </c>
      <c r="E604" s="2">
        <v>1617.84057617187</v>
      </c>
      <c r="F604" s="2">
        <v>2172.95434570312</v>
      </c>
      <c r="G604" s="2">
        <v>3349.86108398437</v>
      </c>
    </row>
    <row r="605" spans="2:7" x14ac:dyDescent="0.25">
      <c r="B605" s="4">
        <v>44624</v>
      </c>
      <c r="C605" s="2">
        <v>1317.48828125</v>
      </c>
      <c r="D605" s="2">
        <v>1939.12231445312</v>
      </c>
      <c r="E605" s="2">
        <v>1620.14404296875</v>
      </c>
      <c r="F605" s="2">
        <v>2124.7587890625</v>
      </c>
      <c r="G605" s="2">
        <v>3330.912109375</v>
      </c>
    </row>
    <row r="606" spans="2:7" x14ac:dyDescent="0.25">
      <c r="B606" s="4">
        <v>44627</v>
      </c>
      <c r="C606" s="2">
        <v>1277.28405761718</v>
      </c>
      <c r="D606" s="2">
        <v>1866.57922363281</v>
      </c>
      <c r="E606" s="2">
        <v>1635.70324707031</v>
      </c>
      <c r="F606" s="2">
        <v>2046.18420410156</v>
      </c>
      <c r="G606" s="2">
        <v>3293.62670898437</v>
      </c>
    </row>
    <row r="607" spans="2:7" x14ac:dyDescent="0.25">
      <c r="B607" s="4">
        <v>44628</v>
      </c>
      <c r="C607" s="2">
        <v>1280.17626953125</v>
      </c>
      <c r="D607" s="2">
        <v>1871.42834472656</v>
      </c>
      <c r="E607" s="2">
        <v>1671.75756835937</v>
      </c>
      <c r="F607" s="2">
        <v>2042.48364257812</v>
      </c>
      <c r="G607" s="2">
        <v>3402.36254882812</v>
      </c>
    </row>
    <row r="608" spans="2:7" x14ac:dyDescent="0.25">
      <c r="B608" s="4">
        <v>44629</v>
      </c>
      <c r="C608" s="2">
        <v>1321.97155761718</v>
      </c>
      <c r="D608" s="2">
        <v>1918.38208007812</v>
      </c>
      <c r="E608" s="2">
        <v>1704.80358886718</v>
      </c>
      <c r="F608" s="2">
        <v>2150.84350585937</v>
      </c>
      <c r="G608" s="2">
        <v>3433.220703125</v>
      </c>
    </row>
    <row r="609" spans="2:7" x14ac:dyDescent="0.25">
      <c r="B609" s="4">
        <v>44630</v>
      </c>
      <c r="C609" s="2">
        <v>1342.74841308593</v>
      </c>
      <c r="D609" s="2">
        <v>2018.29077148437</v>
      </c>
      <c r="E609" s="2">
        <v>1716.6025390625</v>
      </c>
      <c r="F609" s="2">
        <v>2185.69970703125</v>
      </c>
      <c r="G609" s="2">
        <v>3422.20971679687</v>
      </c>
    </row>
    <row r="610" spans="2:7" x14ac:dyDescent="0.25">
      <c r="B610" s="4">
        <v>44631</v>
      </c>
      <c r="C610" s="2">
        <v>1346.70153808593</v>
      </c>
      <c r="D610" s="2">
        <v>2011.04125976562</v>
      </c>
      <c r="E610" s="2">
        <v>1712.93579101562</v>
      </c>
      <c r="F610" s="2">
        <v>2192.00390625</v>
      </c>
      <c r="G610" s="2">
        <v>3401.6064453125</v>
      </c>
    </row>
    <row r="611" spans="2:7" x14ac:dyDescent="0.25">
      <c r="B611" s="4">
        <v>44634</v>
      </c>
      <c r="C611" s="2">
        <v>1390.810546875</v>
      </c>
      <c r="D611" s="2">
        <v>1977.33837890625</v>
      </c>
      <c r="E611" s="2">
        <v>1777.5234375</v>
      </c>
      <c r="F611" s="2">
        <v>2210.0029296875</v>
      </c>
      <c r="G611" s="2">
        <v>3443.04931640625</v>
      </c>
    </row>
    <row r="612" spans="2:7" x14ac:dyDescent="0.25">
      <c r="B612" s="4">
        <v>44635</v>
      </c>
      <c r="C612" s="2">
        <v>1372.92590332031</v>
      </c>
      <c r="D612" s="2">
        <v>1957.07800292968</v>
      </c>
      <c r="E612" s="2">
        <v>1729.20043945312</v>
      </c>
      <c r="F612" s="2">
        <v>2159.38647460937</v>
      </c>
      <c r="G612" s="2">
        <v>3396.64453125</v>
      </c>
    </row>
    <row r="613" spans="2:7" x14ac:dyDescent="0.25">
      <c r="B613" s="4">
        <v>44636</v>
      </c>
      <c r="C613" s="2">
        <v>1396.20971679687</v>
      </c>
      <c r="D613" s="2">
        <v>1989.67663574218</v>
      </c>
      <c r="E613" s="2">
        <v>1776.30126953125</v>
      </c>
      <c r="F613" s="2">
        <v>2195.84155273437</v>
      </c>
      <c r="G613" s="2">
        <v>3455.24169921875</v>
      </c>
    </row>
    <row r="614" spans="2:7" x14ac:dyDescent="0.25">
      <c r="B614" s="4">
        <v>44637</v>
      </c>
      <c r="C614" s="2">
        <v>1426.96569824218</v>
      </c>
      <c r="D614" s="2">
        <v>2018.38659667968</v>
      </c>
      <c r="E614" s="2">
        <v>1743.58435058593</v>
      </c>
      <c r="F614" s="2">
        <v>2267.4267578125</v>
      </c>
      <c r="G614" s="2">
        <v>3471.1669921875</v>
      </c>
    </row>
    <row r="615" spans="2:7" x14ac:dyDescent="0.25">
      <c r="B615" s="4">
        <v>44641</v>
      </c>
      <c r="C615" s="2">
        <v>1433.18420410156</v>
      </c>
      <c r="D615" s="2">
        <v>1969.56066894531</v>
      </c>
      <c r="E615" s="2">
        <v>1742.12731933593</v>
      </c>
      <c r="F615" s="2">
        <v>2254.36108398437</v>
      </c>
      <c r="G615" s="2">
        <v>3427.64428710937</v>
      </c>
    </row>
    <row r="616" spans="2:7" x14ac:dyDescent="0.25">
      <c r="B616" s="4">
        <v>44642</v>
      </c>
      <c r="C616" s="2">
        <v>1440.56005859375</v>
      </c>
      <c r="D616" s="2">
        <v>1914.1572265625</v>
      </c>
      <c r="E616" s="2">
        <v>1774.42114257812</v>
      </c>
      <c r="F616" s="2">
        <v>2312.60717773437</v>
      </c>
      <c r="G616" s="2">
        <v>3497.81909179687</v>
      </c>
    </row>
    <row r="617" spans="2:7" x14ac:dyDescent="0.25">
      <c r="B617" s="4">
        <v>44643</v>
      </c>
      <c r="C617" s="2">
        <v>1426.19421386718</v>
      </c>
      <c r="D617" s="2">
        <v>1899.80224609375</v>
      </c>
      <c r="E617" s="2">
        <v>1760.31896972656</v>
      </c>
      <c r="F617" s="2">
        <v>2319.96166992187</v>
      </c>
      <c r="G617" s="2">
        <v>3508.640625</v>
      </c>
    </row>
    <row r="618" spans="2:7" x14ac:dyDescent="0.25">
      <c r="B618" s="4">
        <v>44644</v>
      </c>
      <c r="C618" s="2">
        <v>1390.90710449218</v>
      </c>
      <c r="D618" s="2">
        <v>1887.65563964843</v>
      </c>
      <c r="E618" s="2">
        <v>1773.76281738281</v>
      </c>
      <c r="F618" s="2">
        <v>2356.00561523437</v>
      </c>
      <c r="G618" s="2">
        <v>3544.03540039062</v>
      </c>
    </row>
    <row r="619" spans="2:7" x14ac:dyDescent="0.25">
      <c r="B619" s="4">
        <v>44645</v>
      </c>
      <c r="C619" s="2">
        <v>1379.57849121093</v>
      </c>
      <c r="D619" s="2">
        <v>1875.26916503906</v>
      </c>
      <c r="E619" s="2">
        <v>1764.22058105468</v>
      </c>
      <c r="F619" s="2">
        <v>2371.720703125</v>
      </c>
      <c r="G619" s="2">
        <v>3503.96240234375</v>
      </c>
    </row>
    <row r="620" spans="2:7" x14ac:dyDescent="0.25">
      <c r="B620" s="4">
        <v>44648</v>
      </c>
      <c r="C620" s="2">
        <v>1381.41040039062</v>
      </c>
      <c r="D620" s="2">
        <v>1896.48950195312</v>
      </c>
      <c r="E620" s="2">
        <v>1761.72924804687</v>
      </c>
      <c r="F620" s="2">
        <v>2395.56713867187</v>
      </c>
      <c r="G620" s="2">
        <v>3504.19848632812</v>
      </c>
    </row>
    <row r="621" spans="2:7" x14ac:dyDescent="0.25">
      <c r="B621" s="4">
        <v>44649</v>
      </c>
      <c r="C621" s="2">
        <v>1399.72888183593</v>
      </c>
      <c r="D621" s="2">
        <v>1907.96398925781</v>
      </c>
      <c r="E621" s="2">
        <v>1773.10485839843</v>
      </c>
      <c r="F621" s="2">
        <v>2396.11547851562</v>
      </c>
      <c r="G621" s="2">
        <v>3501.97729492187</v>
      </c>
    </row>
    <row r="622" spans="2:7" x14ac:dyDescent="0.25">
      <c r="B622" s="4">
        <v>44650</v>
      </c>
      <c r="C622" s="2">
        <v>1423.97668457031</v>
      </c>
      <c r="D622" s="2">
        <v>1935.66552734375</v>
      </c>
      <c r="E622" s="2">
        <v>1789.98046875</v>
      </c>
      <c r="F622" s="2">
        <v>2442.1640625</v>
      </c>
      <c r="G622" s="2">
        <v>3526.73950195312</v>
      </c>
    </row>
    <row r="623" spans="2:7" x14ac:dyDescent="0.25">
      <c r="B623" s="4">
        <v>44651</v>
      </c>
      <c r="C623" s="2">
        <v>1417.61340332031</v>
      </c>
      <c r="D623" s="2">
        <v>1967.11206054687</v>
      </c>
      <c r="E623" s="2">
        <v>1792.70678710937</v>
      </c>
      <c r="F623" s="2">
        <v>2407.26196289062</v>
      </c>
      <c r="G623" s="2">
        <v>3534.67822265625</v>
      </c>
    </row>
    <row r="624" spans="2:7" x14ac:dyDescent="0.25">
      <c r="B624" s="4">
        <v>44652</v>
      </c>
      <c r="C624" s="2">
        <v>1451.98498535156</v>
      </c>
      <c r="D624" s="2">
        <v>1995.43786621093</v>
      </c>
      <c r="E624" s="2">
        <v>1789.60437011718</v>
      </c>
      <c r="F624" s="2">
        <v>2426.54028320312</v>
      </c>
      <c r="G624" s="2">
        <v>3552.44677734375</v>
      </c>
    </row>
    <row r="625" spans="2:7" x14ac:dyDescent="0.25">
      <c r="B625" s="4">
        <v>44655</v>
      </c>
      <c r="C625" s="2">
        <v>1597.37622070312</v>
      </c>
      <c r="D625" s="2">
        <v>2043.73608398437</v>
      </c>
      <c r="E625" s="2">
        <v>1770.23742675781</v>
      </c>
      <c r="F625" s="2">
        <v>2433.71240234375</v>
      </c>
      <c r="G625" s="2">
        <v>3563.41015625</v>
      </c>
    </row>
    <row r="626" spans="2:7" x14ac:dyDescent="0.25">
      <c r="B626" s="4">
        <v>44656</v>
      </c>
      <c r="C626" s="2">
        <v>1550.56750488281</v>
      </c>
      <c r="D626" s="2">
        <v>2054.63452148437</v>
      </c>
      <c r="E626" s="2">
        <v>1749.6953125</v>
      </c>
      <c r="F626" s="2">
        <v>2399.31298828125</v>
      </c>
      <c r="G626" s="2">
        <v>3605.42016601562</v>
      </c>
    </row>
    <row r="627" spans="2:7" x14ac:dyDescent="0.25">
      <c r="B627" s="4">
        <v>44657</v>
      </c>
      <c r="C627" s="2">
        <v>1495.22619628906</v>
      </c>
      <c r="D627" s="2">
        <v>2056.794921875</v>
      </c>
      <c r="E627" s="2">
        <v>1719.37585449218</v>
      </c>
      <c r="F627" s="2">
        <v>2392.91748046875</v>
      </c>
      <c r="G627" s="2">
        <v>3549.23315429687</v>
      </c>
    </row>
    <row r="628" spans="2:7" x14ac:dyDescent="0.25">
      <c r="B628" s="4">
        <v>44658</v>
      </c>
      <c r="C628" s="2">
        <v>1462.34924316406</v>
      </c>
      <c r="D628" s="2">
        <v>2078.63916015625</v>
      </c>
      <c r="E628" s="2">
        <v>1702.59436035156</v>
      </c>
      <c r="F628" s="2">
        <v>2350.70654296875</v>
      </c>
      <c r="G628" s="2">
        <v>3481.94116210937</v>
      </c>
    </row>
    <row r="629" spans="2:7" x14ac:dyDescent="0.25">
      <c r="B629" s="4">
        <v>44659</v>
      </c>
      <c r="C629" s="2">
        <v>1460.32458496093</v>
      </c>
      <c r="D629" s="2">
        <v>2096.16284179687</v>
      </c>
      <c r="E629" s="2">
        <v>1705.97888183593</v>
      </c>
      <c r="F629" s="2">
        <v>2389.81127929687</v>
      </c>
      <c r="G629" s="2">
        <v>3483.35815429687</v>
      </c>
    </row>
    <row r="630" spans="2:7" x14ac:dyDescent="0.25">
      <c r="B630" s="4">
        <v>44662</v>
      </c>
      <c r="C630" s="2">
        <v>1442.48815917968</v>
      </c>
      <c r="D630" s="2">
        <v>2076.958984375</v>
      </c>
      <c r="E630" s="2">
        <v>1660.80517578125</v>
      </c>
      <c r="F630" s="2">
        <v>2384.83178710937</v>
      </c>
      <c r="G630" s="2">
        <v>3493.51879882812</v>
      </c>
    </row>
    <row r="631" spans="2:7" x14ac:dyDescent="0.25">
      <c r="B631" s="4">
        <v>44663</v>
      </c>
      <c r="C631" s="2">
        <v>1439.93310546875</v>
      </c>
      <c r="D631" s="2">
        <v>2047.38488769531</v>
      </c>
      <c r="E631" s="2">
        <v>1638.14758300781</v>
      </c>
      <c r="F631" s="2">
        <v>2339.92529296875</v>
      </c>
      <c r="G631" s="2">
        <v>3488.51000976562</v>
      </c>
    </row>
    <row r="632" spans="2:7" x14ac:dyDescent="0.25">
      <c r="B632" s="4">
        <v>44664</v>
      </c>
      <c r="C632" s="2">
        <v>1412.40710449218</v>
      </c>
      <c r="D632" s="2">
        <v>2066.4931640625</v>
      </c>
      <c r="E632" s="2">
        <v>1643.88256835937</v>
      </c>
      <c r="F632" s="2">
        <v>2331.3369140625</v>
      </c>
      <c r="G632" s="2">
        <v>3460.95971679687</v>
      </c>
    </row>
    <row r="633" spans="2:7" x14ac:dyDescent="0.25">
      <c r="B633" s="4">
        <v>44669</v>
      </c>
      <c r="C633" s="2">
        <v>1345.39990234375</v>
      </c>
      <c r="D633" s="2">
        <v>2090.97778320312</v>
      </c>
      <c r="E633" s="2">
        <v>1524.34362792968</v>
      </c>
      <c r="F633" s="2">
        <v>2324.21020507812</v>
      </c>
      <c r="G633" s="2">
        <v>3334.4091796875</v>
      </c>
    </row>
    <row r="634" spans="2:7" x14ac:dyDescent="0.25">
      <c r="B634" s="4">
        <v>44670</v>
      </c>
      <c r="C634" s="2">
        <v>1294.05981445312</v>
      </c>
      <c r="D634" s="2">
        <v>2028.94909667968</v>
      </c>
      <c r="E634" s="2">
        <v>1468.49938964843</v>
      </c>
      <c r="F634" s="2">
        <v>2412.78955078125</v>
      </c>
      <c r="G634" s="2">
        <v>3281.34008789062</v>
      </c>
    </row>
    <row r="635" spans="2:7" x14ac:dyDescent="0.25">
      <c r="B635" s="4">
        <v>44671</v>
      </c>
      <c r="C635" s="2">
        <v>1305.72595214843</v>
      </c>
      <c r="D635" s="2">
        <v>2078.783203125</v>
      </c>
      <c r="E635" s="2">
        <v>1492.66076660156</v>
      </c>
      <c r="F635" s="2">
        <v>2483.73510742187</v>
      </c>
      <c r="G635" s="2">
        <v>3361.58081054687</v>
      </c>
    </row>
    <row r="636" spans="2:7" x14ac:dyDescent="0.25">
      <c r="B636" s="4">
        <v>44672</v>
      </c>
      <c r="C636" s="2">
        <v>1325.05676269531</v>
      </c>
      <c r="D636" s="2">
        <v>2110.4697265625</v>
      </c>
      <c r="E636" s="2">
        <v>1521.89929199218</v>
      </c>
      <c r="F636" s="2">
        <v>2541.88940429687</v>
      </c>
      <c r="G636" s="2">
        <v>3429.4873046875</v>
      </c>
    </row>
    <row r="637" spans="2:7" x14ac:dyDescent="0.25">
      <c r="B637" s="4">
        <v>44673</v>
      </c>
      <c r="C637" s="2">
        <v>1306.97912597656</v>
      </c>
      <c r="D637" s="2">
        <v>2042.29577636718</v>
      </c>
      <c r="E637" s="2">
        <v>1490.54565429687</v>
      </c>
      <c r="F637" s="2">
        <v>2520.60131835937</v>
      </c>
      <c r="G637" s="2">
        <v>3414.27099609375</v>
      </c>
    </row>
    <row r="638" spans="2:7" x14ac:dyDescent="0.25">
      <c r="B638" s="4">
        <v>44676</v>
      </c>
      <c r="C638" s="2">
        <v>1316.76513671875</v>
      </c>
      <c r="D638" s="2">
        <v>2017.13842773437</v>
      </c>
      <c r="E638" s="2">
        <v>1467.65319824218</v>
      </c>
      <c r="F638" s="2">
        <v>2462.31005859375</v>
      </c>
      <c r="G638" s="2">
        <v>3353.45288085937</v>
      </c>
    </row>
    <row r="639" spans="2:7" x14ac:dyDescent="0.25">
      <c r="B639" s="4">
        <v>44677</v>
      </c>
      <c r="C639" s="2">
        <v>1322.83923339843</v>
      </c>
      <c r="D639" s="2">
        <v>2062.84423828125</v>
      </c>
      <c r="E639" s="2">
        <v>1486.36206054687</v>
      </c>
      <c r="F639" s="2">
        <v>2535.99633789062</v>
      </c>
      <c r="G639" s="2">
        <v>3351.65698242187</v>
      </c>
    </row>
    <row r="640" spans="2:7" x14ac:dyDescent="0.25">
      <c r="B640" s="4">
        <v>44678</v>
      </c>
      <c r="C640" s="2">
        <v>1323.32141113281</v>
      </c>
      <c r="D640" s="2">
        <v>2059.72338867187</v>
      </c>
      <c r="E640" s="2">
        <v>1459.85009765625</v>
      </c>
      <c r="F640" s="2">
        <v>2538.46337890625</v>
      </c>
      <c r="G640" s="2">
        <v>3365.7392578125</v>
      </c>
    </row>
    <row r="641" spans="2:7" x14ac:dyDescent="0.25">
      <c r="B641" s="4">
        <v>44679</v>
      </c>
      <c r="C641" s="2">
        <v>1322.16430664062</v>
      </c>
      <c r="D641" s="2">
        <v>2152.62255859375</v>
      </c>
      <c r="E641" s="2">
        <v>1487.8662109375</v>
      </c>
      <c r="F641" s="2">
        <v>2576.38037109375</v>
      </c>
      <c r="G641" s="2">
        <v>3387.57153320312</v>
      </c>
    </row>
    <row r="642" spans="2:7" x14ac:dyDescent="0.25">
      <c r="B642" s="4">
        <v>44680</v>
      </c>
      <c r="C642" s="2">
        <v>1334.93908691406</v>
      </c>
      <c r="D642" s="2">
        <v>2145.90112304687</v>
      </c>
      <c r="E642" s="2">
        <v>1473.71716308593</v>
      </c>
      <c r="F642" s="2">
        <v>2549.3359375</v>
      </c>
      <c r="G642" s="2">
        <v>3352.03540039062</v>
      </c>
    </row>
    <row r="643" spans="2:7" x14ac:dyDescent="0.25">
      <c r="B643" s="4">
        <v>44683</v>
      </c>
      <c r="C643" s="2">
        <v>1353.35400390625</v>
      </c>
      <c r="D643" s="2">
        <v>2141.72412109375</v>
      </c>
      <c r="E643" s="2">
        <v>1448.75634765625</v>
      </c>
      <c r="F643" s="2">
        <v>2540.3818359375</v>
      </c>
      <c r="G643" s="2">
        <v>3347.97119140625</v>
      </c>
    </row>
    <row r="644" spans="2:7" x14ac:dyDescent="0.25">
      <c r="B644" s="4">
        <v>44685</v>
      </c>
      <c r="C644" s="2">
        <v>1307.36486816406</v>
      </c>
      <c r="D644" s="2">
        <v>2085.12060546875</v>
      </c>
      <c r="E644" s="2">
        <v>1443.63256835937</v>
      </c>
      <c r="F644" s="2">
        <v>2461.07641601562</v>
      </c>
      <c r="G644" s="2">
        <v>3288.759765625</v>
      </c>
    </row>
    <row r="645" spans="2:7" x14ac:dyDescent="0.25">
      <c r="B645" s="4">
        <v>44686</v>
      </c>
      <c r="C645" s="2">
        <v>1304.42419433593</v>
      </c>
      <c r="D645" s="2">
        <v>2080.36791992187</v>
      </c>
      <c r="E645" s="2">
        <v>1490.26354980468</v>
      </c>
      <c r="F645" s="2">
        <v>2412.880859375</v>
      </c>
      <c r="G645" s="2">
        <v>3320.56298828125</v>
      </c>
    </row>
    <row r="646" spans="2:7" x14ac:dyDescent="0.25">
      <c r="B646" s="4">
        <v>44687</v>
      </c>
      <c r="C646" s="2">
        <v>1270.34204101562</v>
      </c>
      <c r="D646" s="2">
        <v>2063.66015625</v>
      </c>
      <c r="E646" s="2">
        <v>1450.49572753906</v>
      </c>
      <c r="F646" s="2">
        <v>2394.37939453125</v>
      </c>
      <c r="G646" s="2">
        <v>3244.19775390625</v>
      </c>
    </row>
    <row r="647" spans="2:7" x14ac:dyDescent="0.25">
      <c r="B647" s="4">
        <v>44690</v>
      </c>
      <c r="C647" s="2">
        <v>1272.51135253906</v>
      </c>
      <c r="D647" s="2">
        <v>2032.40551757812</v>
      </c>
      <c r="E647" s="2">
        <v>1476.34948730468</v>
      </c>
      <c r="F647" s="2">
        <v>2300.86645507812</v>
      </c>
      <c r="G647" s="2">
        <v>3256.01171875</v>
      </c>
    </row>
    <row r="648" spans="2:7" x14ac:dyDescent="0.25">
      <c r="B648" s="4">
        <v>44691</v>
      </c>
      <c r="C648" s="2">
        <v>1292.95104980468</v>
      </c>
      <c r="D648" s="2">
        <v>2093.61840820312</v>
      </c>
      <c r="E648" s="2">
        <v>1460.0380859375</v>
      </c>
      <c r="F648" s="2">
        <v>2260.98510742187</v>
      </c>
      <c r="G648" s="2">
        <v>3250.01000976562</v>
      </c>
    </row>
    <row r="649" spans="2:7" x14ac:dyDescent="0.25">
      <c r="B649" s="4">
        <v>44692</v>
      </c>
      <c r="C649" s="2">
        <v>1300.23022460937</v>
      </c>
      <c r="D649" s="2">
        <v>2077.39111328125</v>
      </c>
      <c r="E649" s="2">
        <v>1435.359375</v>
      </c>
      <c r="F649" s="2">
        <v>2237.82397460937</v>
      </c>
      <c r="G649" s="2">
        <v>3224.72827148437</v>
      </c>
    </row>
    <row r="650" spans="2:7" x14ac:dyDescent="0.25">
      <c r="B650" s="4">
        <v>44693</v>
      </c>
      <c r="C650" s="2">
        <v>1270.92126464843</v>
      </c>
      <c r="D650" s="2">
        <v>2053.67431640625</v>
      </c>
      <c r="E650" s="2">
        <v>1418.48400878906</v>
      </c>
      <c r="F650" s="2">
        <v>2192.232421875</v>
      </c>
      <c r="G650" s="2">
        <v>3221.56225585937</v>
      </c>
    </row>
    <row r="651" spans="2:7" x14ac:dyDescent="0.25">
      <c r="B651" s="4">
        <v>44694</v>
      </c>
      <c r="C651" s="2">
        <v>1259.50964355468</v>
      </c>
      <c r="D651" s="2">
        <v>2106.7734375</v>
      </c>
      <c r="E651" s="2">
        <v>1414.34741210937</v>
      </c>
      <c r="F651" s="2">
        <v>2217.083984375</v>
      </c>
      <c r="G651" s="2">
        <v>3227.46899414062</v>
      </c>
    </row>
    <row r="652" spans="2:7" x14ac:dyDescent="0.25">
      <c r="B652" s="4">
        <v>44697</v>
      </c>
      <c r="C652" s="2">
        <v>1272.92053222656</v>
      </c>
      <c r="D652" s="2">
        <v>2129.00170898437</v>
      </c>
      <c r="E652" s="2">
        <v>1399.96313476562</v>
      </c>
      <c r="F652" s="2">
        <v>2217.63208007812</v>
      </c>
      <c r="G652" s="2">
        <v>3191.46069335937</v>
      </c>
    </row>
    <row r="653" spans="2:7" x14ac:dyDescent="0.25">
      <c r="B653" s="4">
        <v>44698</v>
      </c>
      <c r="C653" s="2">
        <v>1281.60119628906</v>
      </c>
      <c r="D653" s="2">
        <v>2155.64721679687</v>
      </c>
      <c r="E653" s="2">
        <v>1427.55603027343</v>
      </c>
      <c r="F653" s="2">
        <v>2310.77954101562</v>
      </c>
      <c r="G653" s="2">
        <v>3262.1552734375</v>
      </c>
    </row>
    <row r="654" spans="2:7" x14ac:dyDescent="0.25">
      <c r="B654" s="4">
        <v>44699</v>
      </c>
      <c r="C654" s="2">
        <v>1281.50366210937</v>
      </c>
      <c r="D654" s="2">
        <v>2200.20043945312</v>
      </c>
      <c r="E654" s="2">
        <v>1418.85986328125</v>
      </c>
      <c r="F654" s="2">
        <v>2319.18530273437</v>
      </c>
      <c r="G654" s="2">
        <v>3259.50830078125</v>
      </c>
    </row>
    <row r="655" spans="2:7" x14ac:dyDescent="0.25">
      <c r="B655" s="4">
        <v>44700</v>
      </c>
      <c r="C655" s="2">
        <v>1255.31579589843</v>
      </c>
      <c r="D655" s="2">
        <v>2174.4189453125</v>
      </c>
      <c r="E655" s="2">
        <v>1341.72131347656</v>
      </c>
      <c r="F655" s="2">
        <v>2265.73608398437</v>
      </c>
      <c r="G655" s="2">
        <v>3082.91381835937</v>
      </c>
    </row>
    <row r="656" spans="2:7" x14ac:dyDescent="0.25">
      <c r="B656" s="4">
        <v>44701</v>
      </c>
      <c r="C656" s="2">
        <v>1288.37976074218</v>
      </c>
      <c r="D656" s="2">
        <v>2233.37524414062</v>
      </c>
      <c r="E656" s="2">
        <v>1368.04541015625</v>
      </c>
      <c r="F656" s="2">
        <v>2397.85131835937</v>
      </c>
      <c r="G656" s="2">
        <v>3112.26000976562</v>
      </c>
    </row>
    <row r="657" spans="2:7" x14ac:dyDescent="0.25">
      <c r="B657" s="4">
        <v>44704</v>
      </c>
      <c r="C657" s="2">
        <v>1271.84777832031</v>
      </c>
      <c r="D657" s="2">
        <v>2285.08227539062</v>
      </c>
      <c r="E657" s="2">
        <v>1380.50219726562</v>
      </c>
      <c r="F657" s="2">
        <v>2381.81689453125</v>
      </c>
      <c r="G657" s="2">
        <v>3139.43212890625</v>
      </c>
    </row>
    <row r="658" spans="2:7" x14ac:dyDescent="0.25">
      <c r="B658" s="4">
        <v>44705</v>
      </c>
      <c r="C658" s="2">
        <v>1286.42907714843</v>
      </c>
      <c r="D658" s="2">
        <v>2217.72412109375</v>
      </c>
      <c r="E658" s="2">
        <v>1354.74230957031</v>
      </c>
      <c r="F658" s="2">
        <v>2389.99389648437</v>
      </c>
      <c r="G658" s="2">
        <v>3107.53393554687</v>
      </c>
    </row>
    <row r="659" spans="2:7" x14ac:dyDescent="0.25">
      <c r="B659" s="4">
        <v>44706</v>
      </c>
      <c r="C659" s="2">
        <v>1296.03625488281</v>
      </c>
      <c r="D659" s="2">
        <v>2207.20971679687</v>
      </c>
      <c r="E659" s="2">
        <v>1326.02099609375</v>
      </c>
      <c r="F659" s="2">
        <v>2386.47631835937</v>
      </c>
      <c r="G659" s="2">
        <v>3013.95581054687</v>
      </c>
    </row>
    <row r="660" spans="2:7" x14ac:dyDescent="0.25">
      <c r="B660" s="4">
        <v>44707</v>
      </c>
      <c r="C660" s="2">
        <v>1333.00170898437</v>
      </c>
      <c r="D660" s="2">
        <v>2189.4462890625</v>
      </c>
      <c r="E660" s="2">
        <v>1338.71276855468</v>
      </c>
      <c r="F660" s="2">
        <v>2363.72607421875</v>
      </c>
      <c r="G660" s="2">
        <v>3070.37866210937</v>
      </c>
    </row>
    <row r="661" spans="2:7" x14ac:dyDescent="0.25">
      <c r="B661" s="4">
        <v>44708</v>
      </c>
      <c r="C661" s="2">
        <v>1357.72680664062</v>
      </c>
      <c r="D661" s="2">
        <v>2237.84057617187</v>
      </c>
      <c r="E661" s="2">
        <v>1373.87414550781</v>
      </c>
      <c r="F661" s="2">
        <v>2352.76196289062</v>
      </c>
      <c r="G661" s="2">
        <v>3103.06225585937</v>
      </c>
    </row>
    <row r="662" spans="2:7" x14ac:dyDescent="0.25">
      <c r="B662" s="4">
        <v>44711</v>
      </c>
      <c r="C662" s="2">
        <v>1366.99255371093</v>
      </c>
      <c r="D662" s="2">
        <v>2255.4599609375</v>
      </c>
      <c r="E662" s="2">
        <v>1435.40637207031</v>
      </c>
      <c r="F662" s="2">
        <v>2434.71728515625</v>
      </c>
      <c r="G662" s="2">
        <v>3211.48291015625</v>
      </c>
    </row>
    <row r="663" spans="2:7" x14ac:dyDescent="0.25">
      <c r="B663" s="4">
        <v>44712</v>
      </c>
      <c r="C663" s="2">
        <v>1354.703125</v>
      </c>
      <c r="D663" s="2">
        <v>2259.58911132812</v>
      </c>
      <c r="E663" s="2">
        <v>1428.56579589843</v>
      </c>
      <c r="F663" s="2">
        <v>2405.34301757812</v>
      </c>
      <c r="G663" s="2">
        <v>3201.11206054687</v>
      </c>
    </row>
    <row r="664" spans="2:7" x14ac:dyDescent="0.25">
      <c r="B664" s="4">
        <v>44713</v>
      </c>
      <c r="C664" s="2">
        <v>1360.45764160156</v>
      </c>
      <c r="D664" s="2">
        <v>2216.57202148437</v>
      </c>
      <c r="E664" s="2">
        <v>1404.76599121093</v>
      </c>
      <c r="F664" s="2">
        <v>2406.1201171875</v>
      </c>
      <c r="G664" s="2">
        <v>3192.40649414062</v>
      </c>
    </row>
    <row r="665" spans="2:7" x14ac:dyDescent="0.25">
      <c r="B665" s="4">
        <v>44714</v>
      </c>
      <c r="C665" s="2">
        <v>1350.94812011718</v>
      </c>
      <c r="D665" s="2">
        <v>2193.86303710937</v>
      </c>
      <c r="E665" s="2">
        <v>1432.74621582031</v>
      </c>
      <c r="F665" s="2">
        <v>2489.080078125</v>
      </c>
      <c r="G665" s="2">
        <v>3256.91650390625</v>
      </c>
    </row>
    <row r="666" spans="2:7" x14ac:dyDescent="0.25">
      <c r="B666" s="4">
        <v>44715</v>
      </c>
      <c r="C666" s="2">
        <v>1346.26647949218</v>
      </c>
      <c r="D666" s="2">
        <v>2200.728515625</v>
      </c>
      <c r="E666" s="2">
        <v>1445.76245117187</v>
      </c>
      <c r="F666" s="2">
        <v>2539.51391601562</v>
      </c>
      <c r="G666" s="2">
        <v>3273.23413085937</v>
      </c>
    </row>
    <row r="667" spans="2:7" x14ac:dyDescent="0.25">
      <c r="B667" s="4">
        <v>44718</v>
      </c>
      <c r="C667" s="2">
        <v>1344.46203613281</v>
      </c>
      <c r="D667" s="2">
        <v>2189.734375</v>
      </c>
      <c r="E667" s="2">
        <v>1453.69580078125</v>
      </c>
      <c r="F667" s="2">
        <v>2528.595703125</v>
      </c>
      <c r="G667" s="2">
        <v>3264.48071289062</v>
      </c>
    </row>
    <row r="668" spans="2:7" x14ac:dyDescent="0.25">
      <c r="B668" s="4">
        <v>44719</v>
      </c>
      <c r="C668" s="2">
        <v>1329.0029296875</v>
      </c>
      <c r="D668" s="2">
        <v>2123.57666015625</v>
      </c>
      <c r="E668" s="2">
        <v>1431.51110839843</v>
      </c>
      <c r="F668" s="2">
        <v>2533.34692382812</v>
      </c>
      <c r="G668" s="2">
        <v>3199.5419921875</v>
      </c>
    </row>
    <row r="669" spans="2:7" x14ac:dyDescent="0.25">
      <c r="B669" s="4">
        <v>44720</v>
      </c>
      <c r="C669" s="2">
        <v>1333.6845703125</v>
      </c>
      <c r="D669" s="2">
        <v>2109.60571289062</v>
      </c>
      <c r="E669" s="2">
        <v>1425.14538574218</v>
      </c>
      <c r="F669" s="2">
        <v>2488.85180664062</v>
      </c>
      <c r="G669" s="2">
        <v>3238.98095703125</v>
      </c>
    </row>
    <row r="670" spans="2:7" x14ac:dyDescent="0.25">
      <c r="B670" s="4">
        <v>44721</v>
      </c>
      <c r="C670" s="2">
        <v>1343.73046875</v>
      </c>
      <c r="D670" s="2">
        <v>2110.22998046875</v>
      </c>
      <c r="E670" s="2">
        <v>1439.39685058593</v>
      </c>
      <c r="F670" s="2">
        <v>2557.10205078125</v>
      </c>
      <c r="G670" s="2">
        <v>3260.81762695312</v>
      </c>
    </row>
    <row r="671" spans="2:7" x14ac:dyDescent="0.25">
      <c r="B671" s="4">
        <v>44722</v>
      </c>
      <c r="C671" s="2">
        <v>1317.78637695312</v>
      </c>
      <c r="D671" s="2">
        <v>2112.34204101562</v>
      </c>
      <c r="E671" s="2">
        <v>1403.10314941406</v>
      </c>
      <c r="F671" s="2">
        <v>2479.89794921875</v>
      </c>
      <c r="G671" s="2">
        <v>3196.8779296875</v>
      </c>
    </row>
    <row r="672" spans="2:7" x14ac:dyDescent="0.25">
      <c r="B672" s="4">
        <v>44725</v>
      </c>
      <c r="C672" s="2">
        <v>1293.89050292968</v>
      </c>
      <c r="D672" s="2">
        <v>2109.46166992187</v>
      </c>
      <c r="E672" s="2">
        <v>1353.41320800781</v>
      </c>
      <c r="F672" s="2">
        <v>2432.9814453125</v>
      </c>
      <c r="G672" s="2">
        <v>3063.38598632812</v>
      </c>
    </row>
    <row r="673" spans="2:7" x14ac:dyDescent="0.25">
      <c r="B673" s="4">
        <v>44726</v>
      </c>
      <c r="C673" s="2">
        <v>1279.65051269531</v>
      </c>
      <c r="D673" s="2">
        <v>2084.5927734375</v>
      </c>
      <c r="E673" s="2">
        <v>1368.66223144531</v>
      </c>
      <c r="F673" s="2">
        <v>2401.18603515625</v>
      </c>
      <c r="G673" s="2">
        <v>3054.77465820312</v>
      </c>
    </row>
    <row r="674" spans="2:7" x14ac:dyDescent="0.25">
      <c r="B674" s="4">
        <v>44727</v>
      </c>
      <c r="C674" s="2">
        <v>1275.21264648437</v>
      </c>
      <c r="D674" s="2">
        <v>2079.31323242187</v>
      </c>
      <c r="E674" s="2">
        <v>1351.22778320312</v>
      </c>
      <c r="F674" s="2">
        <v>2372.1318359375</v>
      </c>
      <c r="G674" s="2">
        <v>3050.73095703125</v>
      </c>
    </row>
    <row r="675" spans="2:7" x14ac:dyDescent="0.25">
      <c r="B675" s="4">
        <v>44728</v>
      </c>
      <c r="C675" s="2">
        <v>1249.70751953125</v>
      </c>
      <c r="D675" s="2">
        <v>2079.45849609375</v>
      </c>
      <c r="E675" s="2">
        <v>1327.47534179687</v>
      </c>
      <c r="F675" s="2">
        <v>2338.9658203125</v>
      </c>
      <c r="G675" s="2">
        <v>2989.55102539062</v>
      </c>
    </row>
    <row r="676" spans="2:7" x14ac:dyDescent="0.25">
      <c r="B676" s="4">
        <v>44729</v>
      </c>
      <c r="C676" s="2">
        <v>1257.94909667968</v>
      </c>
      <c r="D676" s="2">
        <v>2044.34399414062</v>
      </c>
      <c r="E676" s="2">
        <v>1318.0693359375</v>
      </c>
      <c r="F676" s="2">
        <v>2366.37573242187</v>
      </c>
      <c r="G676" s="2">
        <v>2939.02685546875</v>
      </c>
    </row>
    <row r="677" spans="2:7" x14ac:dyDescent="0.25">
      <c r="B677" s="4">
        <v>44732</v>
      </c>
      <c r="C677" s="2">
        <v>1289.55029296875</v>
      </c>
      <c r="D677" s="2">
        <v>2127.1171875</v>
      </c>
      <c r="E677" s="2">
        <v>1343.57946777343</v>
      </c>
      <c r="F677" s="2">
        <v>2323.47973632812</v>
      </c>
      <c r="G677" s="2">
        <v>2961.38647460937</v>
      </c>
    </row>
    <row r="678" spans="2:7" x14ac:dyDescent="0.25">
      <c r="B678" s="4">
        <v>44733</v>
      </c>
      <c r="C678" s="2">
        <v>1303.59521484375</v>
      </c>
      <c r="D678" s="2">
        <v>2135.93237304687</v>
      </c>
      <c r="E678" s="2">
        <v>1377.54553222656</v>
      </c>
      <c r="F678" s="2">
        <v>2360.98510742187</v>
      </c>
      <c r="G678" s="2">
        <v>3056.10668945312</v>
      </c>
    </row>
    <row r="679" spans="2:7" x14ac:dyDescent="0.25">
      <c r="B679" s="4">
        <v>44734</v>
      </c>
      <c r="C679" s="2">
        <v>1297.45056152343</v>
      </c>
      <c r="D679" s="2">
        <v>2133.84985351562</v>
      </c>
      <c r="E679" s="2">
        <v>1365.52673339843</v>
      </c>
      <c r="F679" s="2">
        <v>2289.26293945312</v>
      </c>
      <c r="G679" s="2">
        <v>3066.5732421875</v>
      </c>
    </row>
    <row r="680" spans="2:7" x14ac:dyDescent="0.25">
      <c r="B680" s="4">
        <v>44735</v>
      </c>
      <c r="C680" s="2">
        <v>1302.22973632812</v>
      </c>
      <c r="D680" s="2">
        <v>2182.04150390625</v>
      </c>
      <c r="E680" s="2">
        <v>1379.96826171875</v>
      </c>
      <c r="F680" s="2">
        <v>2252.12280273437</v>
      </c>
      <c r="G680" s="2">
        <v>3148.25732421875</v>
      </c>
    </row>
    <row r="681" spans="2:7" x14ac:dyDescent="0.25">
      <c r="B681" s="4">
        <v>44736</v>
      </c>
      <c r="C681" s="2">
        <v>1320.419921875</v>
      </c>
      <c r="D681" s="2">
        <v>2231.734375</v>
      </c>
      <c r="E681" s="2">
        <v>1369.1845703125</v>
      </c>
      <c r="F681" s="2">
        <v>2284.1923828125</v>
      </c>
      <c r="G681" s="2">
        <v>3133.3193359375</v>
      </c>
    </row>
    <row r="682" spans="2:7" x14ac:dyDescent="0.25">
      <c r="B682" s="4">
        <v>44739</v>
      </c>
      <c r="C682" s="2">
        <v>1322.80944824218</v>
      </c>
      <c r="D682" s="2">
        <v>2247.95971679687</v>
      </c>
      <c r="E682" s="2">
        <v>1401.01293945312</v>
      </c>
      <c r="F682" s="2">
        <v>2277.43115234375</v>
      </c>
      <c r="G682" s="2">
        <v>3153.87109375</v>
      </c>
    </row>
    <row r="683" spans="2:7" x14ac:dyDescent="0.25">
      <c r="B683" s="4">
        <v>44740</v>
      </c>
      <c r="C683" s="2">
        <v>1312.71472167968</v>
      </c>
      <c r="D683" s="2">
        <v>2245.0537109375</v>
      </c>
      <c r="E683" s="2">
        <v>1406.28588867187</v>
      </c>
      <c r="F683" s="2">
        <v>2309.45483398437</v>
      </c>
      <c r="G683" s="2">
        <v>3157.1533203125</v>
      </c>
    </row>
    <row r="684" spans="2:7" x14ac:dyDescent="0.25">
      <c r="B684" s="4">
        <v>44741</v>
      </c>
      <c r="C684" s="2">
        <v>1310.81262207031</v>
      </c>
      <c r="D684" s="2">
        <v>2163.4912109375</v>
      </c>
      <c r="E684" s="2">
        <v>1390.2294921875</v>
      </c>
      <c r="F684" s="2">
        <v>2357.3759765625</v>
      </c>
      <c r="G684" s="2">
        <v>3130.84521484375</v>
      </c>
    </row>
    <row r="685" spans="2:7" x14ac:dyDescent="0.25">
      <c r="B685" s="4">
        <v>44742</v>
      </c>
      <c r="C685" s="2">
        <v>1314.76293945312</v>
      </c>
      <c r="D685" s="2">
        <v>2160.73071289062</v>
      </c>
      <c r="E685" s="2">
        <v>1388.94677734375</v>
      </c>
      <c r="F685" s="2">
        <v>2371.5380859375</v>
      </c>
      <c r="G685" s="2">
        <v>3108.5810546875</v>
      </c>
    </row>
    <row r="686" spans="2:7" x14ac:dyDescent="0.25">
      <c r="B686" s="4">
        <v>44743</v>
      </c>
      <c r="C686" s="2">
        <v>1320.37109375</v>
      </c>
      <c r="D686" s="2">
        <v>2210.85986328125</v>
      </c>
      <c r="E686" s="2">
        <v>1405.57336425781</v>
      </c>
      <c r="F686" s="2">
        <v>2200.7294921875</v>
      </c>
      <c r="G686" s="2">
        <v>3154.25170898437</v>
      </c>
    </row>
    <row r="687" spans="2:7" x14ac:dyDescent="0.25">
      <c r="B687" s="4">
        <v>44746</v>
      </c>
      <c r="C687" s="2">
        <v>1322.22424316406</v>
      </c>
      <c r="D687" s="2">
        <v>2300.80126953125</v>
      </c>
      <c r="E687" s="2">
        <v>1413.74438476562</v>
      </c>
      <c r="F687" s="2">
        <v>2205.29760742187</v>
      </c>
      <c r="G687" s="2">
        <v>3078.08618164062</v>
      </c>
    </row>
    <row r="688" spans="2:7" x14ac:dyDescent="0.25">
      <c r="B688" s="4">
        <v>44747</v>
      </c>
      <c r="C688" s="2">
        <v>1319.24951171875</v>
      </c>
      <c r="D688" s="2">
        <v>2326.27758789062</v>
      </c>
      <c r="E688" s="2">
        <v>1402.29565429687</v>
      </c>
      <c r="F688" s="2">
        <v>2223.15966796875</v>
      </c>
      <c r="G688" s="2">
        <v>3060.24560546875</v>
      </c>
    </row>
    <row r="689" spans="2:7" x14ac:dyDescent="0.25">
      <c r="B689" s="4">
        <v>44748</v>
      </c>
      <c r="C689" s="2">
        <v>1337.43957519531</v>
      </c>
      <c r="D689" s="2">
        <v>2420.14208984375</v>
      </c>
      <c r="E689" s="2">
        <v>1417.21215820312</v>
      </c>
      <c r="F689" s="2">
        <v>2203.607421875</v>
      </c>
      <c r="G689" s="2">
        <v>3102.5390625</v>
      </c>
    </row>
    <row r="690" spans="2:7" x14ac:dyDescent="0.25">
      <c r="B690" s="4">
        <v>44749</v>
      </c>
      <c r="C690" s="2">
        <v>1361.38427734375</v>
      </c>
      <c r="D690" s="2">
        <v>2395.48950195312</v>
      </c>
      <c r="E690" s="2">
        <v>1423.91027832031</v>
      </c>
      <c r="F690" s="2">
        <v>2181.908203125</v>
      </c>
      <c r="G690" s="2">
        <v>3128.32397460937</v>
      </c>
    </row>
    <row r="691" spans="2:7" x14ac:dyDescent="0.25">
      <c r="B691" s="4">
        <v>44750</v>
      </c>
      <c r="C691" s="2">
        <v>1362.65222167968</v>
      </c>
      <c r="D691" s="2">
        <v>2418.64111328125</v>
      </c>
      <c r="E691" s="2">
        <v>1438.87426757812</v>
      </c>
      <c r="F691" s="2">
        <v>2184.92333984375</v>
      </c>
      <c r="G691" s="2">
        <v>3107.0107421875</v>
      </c>
    </row>
    <row r="692" spans="2:7" x14ac:dyDescent="0.25">
      <c r="B692" s="4">
        <v>44753</v>
      </c>
      <c r="C692" s="2">
        <v>1371.47912597656</v>
      </c>
      <c r="D692" s="2">
        <v>2412.58666992187</v>
      </c>
      <c r="E692" s="2">
        <v>1399.63525390625</v>
      </c>
      <c r="F692" s="2">
        <v>2214.6171875</v>
      </c>
      <c r="G692" s="2">
        <v>2962.71875</v>
      </c>
    </row>
    <row r="693" spans="2:7" x14ac:dyDescent="0.25">
      <c r="B693" s="4">
        <v>44754</v>
      </c>
      <c r="C693" s="2">
        <v>1357.48303222656</v>
      </c>
      <c r="D693" s="2">
        <v>2372.822265625</v>
      </c>
      <c r="E693" s="2">
        <v>1366.80944824218</v>
      </c>
      <c r="F693" s="2">
        <v>2211.46484375</v>
      </c>
      <c r="G693" s="2">
        <v>2935.03100585937</v>
      </c>
    </row>
    <row r="694" spans="2:7" x14ac:dyDescent="0.25">
      <c r="B694" s="4">
        <v>44755</v>
      </c>
      <c r="C694" s="2">
        <v>1324.36999511718</v>
      </c>
      <c r="D694" s="2">
        <v>2419.5126953125</v>
      </c>
      <c r="E694" s="2">
        <v>1372.36743164062</v>
      </c>
      <c r="F694" s="2">
        <v>2172.26904296875</v>
      </c>
      <c r="G694" s="2">
        <v>2891.31079101562</v>
      </c>
    </row>
    <row r="695" spans="2:7" x14ac:dyDescent="0.25">
      <c r="B695" s="4">
        <v>44756</v>
      </c>
      <c r="C695" s="2">
        <v>1317.73779296875</v>
      </c>
      <c r="D695" s="2">
        <v>2419.56103515625</v>
      </c>
      <c r="E695" s="2">
        <v>1357.5458984375</v>
      </c>
      <c r="F695" s="2">
        <v>2190.1767578125</v>
      </c>
      <c r="G695" s="2">
        <v>2860.78271484375</v>
      </c>
    </row>
    <row r="696" spans="2:7" x14ac:dyDescent="0.25">
      <c r="B696" s="4">
        <v>44757</v>
      </c>
      <c r="C696" s="2">
        <v>1328.46655273437</v>
      </c>
      <c r="D696" s="2">
        <v>2488.04638671875</v>
      </c>
      <c r="E696" s="2">
        <v>1358.97106933593</v>
      </c>
      <c r="F696" s="2">
        <v>2194.42529296875</v>
      </c>
      <c r="G696" s="2">
        <v>2856.82348632812</v>
      </c>
    </row>
    <row r="697" spans="2:7" x14ac:dyDescent="0.25">
      <c r="B697" s="4">
        <v>44760</v>
      </c>
      <c r="C697" s="2">
        <v>1314.32409667968</v>
      </c>
      <c r="D697" s="2">
        <v>2473.51635742187</v>
      </c>
      <c r="E697" s="2">
        <v>1415.54943847656</v>
      </c>
      <c r="F697" s="2">
        <v>2213.10961914062</v>
      </c>
      <c r="G697" s="2">
        <v>2922.5537109375</v>
      </c>
    </row>
    <row r="698" spans="2:7" x14ac:dyDescent="0.25">
      <c r="B698" s="4">
        <v>44761</v>
      </c>
      <c r="C698" s="2">
        <v>1314.81164550781</v>
      </c>
      <c r="D698" s="2">
        <v>2487.513671875</v>
      </c>
      <c r="E698" s="2">
        <v>1410.08630371093</v>
      </c>
      <c r="F698" s="2">
        <v>2226.67749023437</v>
      </c>
      <c r="G698" s="2">
        <v>2932.80908203125</v>
      </c>
    </row>
    <row r="699" spans="2:7" x14ac:dyDescent="0.25">
      <c r="B699" s="4">
        <v>44762</v>
      </c>
      <c r="C699" s="2">
        <v>1331.39245605468</v>
      </c>
      <c r="D699" s="2">
        <v>2522.9189453125</v>
      </c>
      <c r="E699" s="2">
        <v>1439.68176269531</v>
      </c>
      <c r="F699" s="2">
        <v>2286.88745117187</v>
      </c>
      <c r="G699" s="2">
        <v>3019.1923828125</v>
      </c>
    </row>
    <row r="700" spans="2:7" x14ac:dyDescent="0.25">
      <c r="B700" s="4">
        <v>44763</v>
      </c>
      <c r="C700" s="2">
        <v>1327.19848632812</v>
      </c>
      <c r="D700" s="2">
        <v>2525.7763671875</v>
      </c>
      <c r="E700" s="2">
        <v>1456.40356445312</v>
      </c>
      <c r="F700" s="2">
        <v>2271.62915039062</v>
      </c>
      <c r="G700" s="2">
        <v>3031.1181640625</v>
      </c>
    </row>
    <row r="701" spans="2:7" x14ac:dyDescent="0.25">
      <c r="B701" s="4">
        <v>44764</v>
      </c>
      <c r="C701" s="2">
        <v>1358.16564941406</v>
      </c>
      <c r="D701" s="2">
        <v>2557.88842773437</v>
      </c>
      <c r="E701" s="2">
        <v>1431.13110351562</v>
      </c>
      <c r="F701" s="2">
        <v>2286.97875976562</v>
      </c>
      <c r="G701" s="2">
        <v>3025.10791015625</v>
      </c>
    </row>
    <row r="702" spans="2:7" x14ac:dyDescent="0.25">
      <c r="B702" s="4">
        <v>44767</v>
      </c>
      <c r="C702" s="2">
        <v>1362.16455078125</v>
      </c>
      <c r="D702" s="2">
        <v>2541.42065429687</v>
      </c>
      <c r="E702" s="2">
        <v>1428.56579589843</v>
      </c>
      <c r="F702" s="2">
        <v>2211.41918945312</v>
      </c>
      <c r="G702" s="2">
        <v>3021.05322265625</v>
      </c>
    </row>
    <row r="703" spans="2:7" x14ac:dyDescent="0.25">
      <c r="B703" s="4">
        <v>44768</v>
      </c>
      <c r="C703" s="2">
        <v>1359.38488769531</v>
      </c>
      <c r="D703" s="2">
        <v>2467.31665039062</v>
      </c>
      <c r="E703" s="2">
        <v>1378.73315429687</v>
      </c>
      <c r="F703" s="2">
        <v>2212.42407226562</v>
      </c>
      <c r="G703" s="2">
        <v>2972.54296875</v>
      </c>
    </row>
    <row r="704" spans="2:7" x14ac:dyDescent="0.25">
      <c r="B704" s="4">
        <v>44769</v>
      </c>
      <c r="C704" s="2">
        <v>1369.77221679687</v>
      </c>
      <c r="D704" s="2">
        <v>2501.0751953125</v>
      </c>
      <c r="E704" s="2">
        <v>1397.64013671875</v>
      </c>
      <c r="F704" s="2">
        <v>2210.32299804687</v>
      </c>
      <c r="G704" s="2">
        <v>3042.13671875</v>
      </c>
    </row>
    <row r="705" spans="2:7" x14ac:dyDescent="0.25">
      <c r="B705" s="4">
        <v>44770</v>
      </c>
      <c r="C705" s="2">
        <v>1381.91528320312</v>
      </c>
      <c r="D705" s="2">
        <v>2538.03051757812</v>
      </c>
      <c r="E705" s="2">
        <v>1441.67712402343</v>
      </c>
      <c r="F705" s="2">
        <v>2244.95043945312</v>
      </c>
      <c r="G705" s="2">
        <v>3110.48999023437</v>
      </c>
    </row>
    <row r="706" spans="2:7" x14ac:dyDescent="0.25">
      <c r="B706" s="4">
        <v>44771</v>
      </c>
      <c r="C706" s="2">
        <v>1398.83740234375</v>
      </c>
      <c r="D706" s="2">
        <v>2554.78833007812</v>
      </c>
      <c r="E706" s="2">
        <v>1472.36511230468</v>
      </c>
      <c r="F706" s="2">
        <v>2292.78051757812</v>
      </c>
      <c r="G706" s="2">
        <v>3149.98486328125</v>
      </c>
    </row>
    <row r="707" spans="2:7" x14ac:dyDescent="0.25">
      <c r="B707" s="4">
        <v>44774</v>
      </c>
      <c r="C707" s="2">
        <v>1410.49291992187</v>
      </c>
      <c r="D707" s="2">
        <v>2511.77905273437</v>
      </c>
      <c r="E707" s="2">
        <v>1473.64782714843</v>
      </c>
      <c r="F707" s="2">
        <v>2352.53369140625</v>
      </c>
      <c r="G707" s="2">
        <v>3147.02807617187</v>
      </c>
    </row>
    <row r="708" spans="2:7" x14ac:dyDescent="0.25">
      <c r="B708" s="4">
        <v>44775</v>
      </c>
      <c r="C708" s="2">
        <v>1394.98486328125</v>
      </c>
      <c r="D708" s="2">
        <v>2552.70556640625</v>
      </c>
      <c r="E708" s="2">
        <v>1466.56958007812</v>
      </c>
      <c r="F708" s="2">
        <v>2361.48754882812</v>
      </c>
      <c r="G708" s="2">
        <v>3140.35009765625</v>
      </c>
    </row>
    <row r="709" spans="2:7" x14ac:dyDescent="0.25">
      <c r="B709" s="4">
        <v>44776</v>
      </c>
      <c r="C709" s="2">
        <v>1398.25219726562</v>
      </c>
      <c r="D709" s="2">
        <v>2544.08447265625</v>
      </c>
      <c r="E709" s="2">
        <v>1487.94677734375</v>
      </c>
      <c r="F709" s="2">
        <v>2381.31396484375</v>
      </c>
      <c r="G709" s="2">
        <v>3185.85546875</v>
      </c>
    </row>
    <row r="710" spans="2:7" x14ac:dyDescent="0.25">
      <c r="B710" s="4">
        <v>44777</v>
      </c>
      <c r="C710" s="2">
        <v>1396.59411621093</v>
      </c>
      <c r="D710" s="2">
        <v>2545.63427734375</v>
      </c>
      <c r="E710" s="2">
        <v>1520.06005859375</v>
      </c>
      <c r="F710" s="2">
        <v>2349.83862304687</v>
      </c>
      <c r="G710" s="2">
        <v>3200.5947265625</v>
      </c>
    </row>
    <row r="711" spans="2:7" x14ac:dyDescent="0.25">
      <c r="B711" s="4">
        <v>44778</v>
      </c>
      <c r="C711" s="2">
        <v>1391.86389160156</v>
      </c>
      <c r="D711" s="2">
        <v>2562.53759765625</v>
      </c>
      <c r="E711" s="2">
        <v>1535.97424316406</v>
      </c>
      <c r="F711" s="2">
        <v>2315.21069335937</v>
      </c>
      <c r="G711" s="2">
        <v>3210.23022460937</v>
      </c>
    </row>
    <row r="712" spans="2:7" x14ac:dyDescent="0.25">
      <c r="B712" s="4">
        <v>44781</v>
      </c>
      <c r="C712" s="2">
        <v>1426.00085449218</v>
      </c>
      <c r="D712" s="2">
        <v>2567.33276367187</v>
      </c>
      <c r="E712" s="2">
        <v>1538.5869140625</v>
      </c>
      <c r="F712" s="2">
        <v>2345.49853515625</v>
      </c>
      <c r="G712" s="2">
        <v>3219.197265625</v>
      </c>
    </row>
    <row r="713" spans="2:7" x14ac:dyDescent="0.25">
      <c r="B713" s="4">
        <v>44783</v>
      </c>
      <c r="C713" s="2">
        <v>1430.14599609375</v>
      </c>
      <c r="D713" s="2">
        <v>2560.01928710937</v>
      </c>
      <c r="E713" s="2">
        <v>1522.48291015625</v>
      </c>
      <c r="F713" s="2">
        <v>2359.5234375</v>
      </c>
      <c r="G713" s="2">
        <v>3199.92700195312</v>
      </c>
    </row>
    <row r="714" spans="2:7" x14ac:dyDescent="0.25">
      <c r="B714" s="4">
        <v>44784</v>
      </c>
      <c r="C714" s="2">
        <v>1449.06750488281</v>
      </c>
      <c r="D714" s="2">
        <v>2531.83032226562</v>
      </c>
      <c r="E714" s="2">
        <v>1539.10949707031</v>
      </c>
      <c r="F714" s="2">
        <v>2367.38061523437</v>
      </c>
      <c r="G714" s="2">
        <v>3265.03637695312</v>
      </c>
    </row>
    <row r="715" spans="2:7" x14ac:dyDescent="0.25">
      <c r="B715" s="4">
        <v>44785</v>
      </c>
      <c r="C715" s="2">
        <v>1448.53112792968</v>
      </c>
      <c r="D715" s="2">
        <v>2513.66772460937</v>
      </c>
      <c r="E715" s="2">
        <v>1514.54943847656</v>
      </c>
      <c r="F715" s="2">
        <v>2405.6630859375</v>
      </c>
      <c r="G715" s="2">
        <v>3245.05078125</v>
      </c>
    </row>
    <row r="716" spans="2:7" x14ac:dyDescent="0.25">
      <c r="B716" s="4">
        <v>44789</v>
      </c>
      <c r="C716" s="2">
        <v>1465.11206054687</v>
      </c>
      <c r="D716" s="2">
        <v>2561.66577148437</v>
      </c>
      <c r="E716" s="2">
        <v>1516.7822265625</v>
      </c>
      <c r="F716" s="2">
        <v>2422.38305664062</v>
      </c>
      <c r="G716" s="2">
        <v>3236.60717773437</v>
      </c>
    </row>
    <row r="717" spans="2:7" x14ac:dyDescent="0.25">
      <c r="B717" s="4">
        <v>44790</v>
      </c>
      <c r="C717" s="2">
        <v>1472.67102050781</v>
      </c>
      <c r="D717" s="2">
        <v>2600.55834960937</v>
      </c>
      <c r="E717" s="2">
        <v>1526.09326171875</v>
      </c>
      <c r="F717" s="2">
        <v>2435.03735351562</v>
      </c>
      <c r="G717" s="2">
        <v>3244.62109375</v>
      </c>
    </row>
    <row r="718" spans="2:7" x14ac:dyDescent="0.25">
      <c r="B718" s="4">
        <v>44791</v>
      </c>
      <c r="C718" s="2">
        <v>1474.42651367187</v>
      </c>
      <c r="D718" s="2">
        <v>2598.03955078125</v>
      </c>
      <c r="E718" s="2">
        <v>1503.95593261718</v>
      </c>
      <c r="F718" s="2">
        <v>2439.453125</v>
      </c>
      <c r="G718" s="2">
        <v>3225.6845703125</v>
      </c>
    </row>
    <row r="719" spans="2:7" x14ac:dyDescent="0.25">
      <c r="B719" s="4">
        <v>44792</v>
      </c>
      <c r="C719" s="2">
        <v>1456.23657226562</v>
      </c>
      <c r="D719" s="2">
        <v>2552.02758789062</v>
      </c>
      <c r="E719" s="2">
        <v>1517.39978027343</v>
      </c>
      <c r="F719" s="2">
        <v>2395.95849609375</v>
      </c>
      <c r="G719" s="2">
        <v>3229.97729492187</v>
      </c>
    </row>
    <row r="720" spans="2:7" x14ac:dyDescent="0.25">
      <c r="B720" s="4">
        <v>44795</v>
      </c>
      <c r="C720" s="2">
        <v>1434.09606933593</v>
      </c>
      <c r="D720" s="2">
        <v>2544.42358398437</v>
      </c>
      <c r="E720" s="2">
        <v>1497.02038574218</v>
      </c>
      <c r="F720" s="2">
        <v>2389.31274414062</v>
      </c>
      <c r="G720" s="2">
        <v>3200.21313476562</v>
      </c>
    </row>
    <row r="721" spans="2:7" x14ac:dyDescent="0.25">
      <c r="B721" s="4">
        <v>44796</v>
      </c>
      <c r="C721" s="2">
        <v>1429.65844726562</v>
      </c>
      <c r="D721" s="2">
        <v>2511.53686523437</v>
      </c>
      <c r="E721" s="2">
        <v>1465.42944335937</v>
      </c>
      <c r="F721" s="2">
        <v>2426.16186523437</v>
      </c>
      <c r="G721" s="2">
        <v>3133.48168945312</v>
      </c>
    </row>
    <row r="722" spans="2:7" x14ac:dyDescent="0.25">
      <c r="B722" s="4">
        <v>44797</v>
      </c>
      <c r="C722" s="2">
        <v>1436.53454589843</v>
      </c>
      <c r="D722" s="2">
        <v>2507.17797851562</v>
      </c>
      <c r="E722" s="2">
        <v>1460.77404785156</v>
      </c>
      <c r="F722" s="2">
        <v>2419.69946289062</v>
      </c>
      <c r="G722" s="2">
        <v>3105.5771484375</v>
      </c>
    </row>
    <row r="723" spans="2:7" x14ac:dyDescent="0.25">
      <c r="B723" s="4">
        <v>44798</v>
      </c>
      <c r="C723" s="2">
        <v>1428.73168945312</v>
      </c>
      <c r="D723" s="2">
        <v>2493.56811523437</v>
      </c>
      <c r="E723" s="2">
        <v>1442.3896484375</v>
      </c>
      <c r="F723" s="2">
        <v>2412.64135742187</v>
      </c>
      <c r="G723" s="2">
        <v>3070.13623046875</v>
      </c>
    </row>
    <row r="724" spans="2:7" x14ac:dyDescent="0.25">
      <c r="B724" s="4">
        <v>44799</v>
      </c>
      <c r="C724" s="2">
        <v>1428.9755859375</v>
      </c>
      <c r="D724" s="2">
        <v>2491.00122070312</v>
      </c>
      <c r="E724" s="2">
        <v>1445.61999511718</v>
      </c>
      <c r="F724" s="2">
        <v>2399.76245117187</v>
      </c>
      <c r="G724" s="2">
        <v>3073.9521484375</v>
      </c>
    </row>
    <row r="725" spans="2:7" x14ac:dyDescent="0.25">
      <c r="B725" s="4">
        <v>44802</v>
      </c>
      <c r="C725" s="2">
        <v>1403.90930175781</v>
      </c>
      <c r="D725" s="2">
        <v>2495.11791992187</v>
      </c>
      <c r="E725" s="2">
        <v>1388.80432128906</v>
      </c>
      <c r="F725" s="2">
        <v>2381.10888671875</v>
      </c>
      <c r="G725" s="2">
        <v>2988.42700195312</v>
      </c>
    </row>
    <row r="726" spans="2:7" x14ac:dyDescent="0.25">
      <c r="B726" s="4">
        <v>44803</v>
      </c>
      <c r="C726" s="2">
        <v>1449.45776367187</v>
      </c>
      <c r="D726" s="2">
        <v>2576.53515625</v>
      </c>
      <c r="E726" s="2">
        <v>1418.44714355468</v>
      </c>
      <c r="F726" s="2">
        <v>2418.04956054687</v>
      </c>
      <c r="G726" s="2">
        <v>3063.41015625</v>
      </c>
    </row>
    <row r="727" spans="2:7" x14ac:dyDescent="0.25">
      <c r="B727" s="4">
        <v>44805</v>
      </c>
      <c r="C727" s="2">
        <v>1435.85180664062</v>
      </c>
      <c r="D727" s="2">
        <v>2524.37182617187</v>
      </c>
      <c r="E727" s="2">
        <v>1391.1318359375</v>
      </c>
      <c r="F727" s="2">
        <v>2346.96411132812</v>
      </c>
      <c r="G727" s="2">
        <v>2987.61572265625</v>
      </c>
    </row>
    <row r="728" spans="2:7" x14ac:dyDescent="0.25">
      <c r="B728" s="4">
        <v>44806</v>
      </c>
      <c r="C728" s="2">
        <v>1448.87255859375</v>
      </c>
      <c r="D728" s="2">
        <v>2522.046875</v>
      </c>
      <c r="E728" s="2">
        <v>1380.49084472656</v>
      </c>
      <c r="F728" s="2">
        <v>2319.556640625</v>
      </c>
      <c r="G728" s="2">
        <v>2986.37573242187</v>
      </c>
    </row>
    <row r="729" spans="2:7" x14ac:dyDescent="0.25">
      <c r="B729" s="4">
        <v>44809</v>
      </c>
      <c r="C729" s="2">
        <v>1458.18713378906</v>
      </c>
      <c r="D729" s="2">
        <v>2519.14135742187</v>
      </c>
      <c r="E729" s="2">
        <v>1388.37658691406</v>
      </c>
      <c r="F729" s="2">
        <v>2355.58056640625</v>
      </c>
      <c r="G729" s="2">
        <v>2989.23779296875</v>
      </c>
    </row>
    <row r="730" spans="2:7" x14ac:dyDescent="0.25">
      <c r="B730" s="4">
        <v>44810</v>
      </c>
      <c r="C730" s="2">
        <v>1452.62756347656</v>
      </c>
      <c r="D730" s="2">
        <v>2492.50244140625</v>
      </c>
      <c r="E730" s="2">
        <v>1382.48608398437</v>
      </c>
      <c r="F730" s="2">
        <v>2380.37573242187</v>
      </c>
      <c r="G730" s="2">
        <v>2983.17993164062</v>
      </c>
    </row>
    <row r="731" spans="2:7" x14ac:dyDescent="0.25">
      <c r="B731" s="4">
        <v>44811</v>
      </c>
      <c r="C731" s="2">
        <v>1445.75146484375</v>
      </c>
      <c r="D731" s="2">
        <v>2484.2685546875</v>
      </c>
      <c r="E731" s="2">
        <v>1384.90881347656</v>
      </c>
      <c r="F731" s="2">
        <v>2366.53442382812</v>
      </c>
      <c r="G731" s="2">
        <v>3004.69262695312</v>
      </c>
    </row>
    <row r="732" spans="2:7" x14ac:dyDescent="0.25">
      <c r="B732" s="4">
        <v>44812</v>
      </c>
      <c r="C732" s="2">
        <v>1460.67419433593</v>
      </c>
      <c r="D732" s="2">
        <v>2496.42529296875</v>
      </c>
      <c r="E732" s="2">
        <v>1402.248046875</v>
      </c>
      <c r="F732" s="2">
        <v>2369.8798828125</v>
      </c>
      <c r="G732" s="2">
        <v>3023.81982421875</v>
      </c>
    </row>
    <row r="733" spans="2:7" x14ac:dyDescent="0.25">
      <c r="B733" s="4">
        <v>44813</v>
      </c>
      <c r="C733" s="2">
        <v>1461.64953613281</v>
      </c>
      <c r="D733" s="2">
        <v>2507.61376953125</v>
      </c>
      <c r="E733" s="2">
        <v>1436.21398925781</v>
      </c>
      <c r="F733" s="2">
        <v>2355.12231445312</v>
      </c>
      <c r="G733" s="2">
        <v>3069.61108398437</v>
      </c>
    </row>
    <row r="734" spans="2:7" x14ac:dyDescent="0.25">
      <c r="B734" s="4">
        <v>44816</v>
      </c>
      <c r="C734" s="2">
        <v>1456.72412109375</v>
      </c>
      <c r="D734" s="2">
        <v>2499.57348632812</v>
      </c>
      <c r="E734" s="2">
        <v>1459.53894042968</v>
      </c>
      <c r="F734" s="2">
        <v>2381.4755859375</v>
      </c>
      <c r="G734" s="2">
        <v>3093.7470703125</v>
      </c>
    </row>
    <row r="735" spans="2:7" x14ac:dyDescent="0.25">
      <c r="B735" s="4">
        <v>44817</v>
      </c>
      <c r="C735" s="2">
        <v>1475.7919921875</v>
      </c>
      <c r="D735" s="2">
        <v>2505.57958984375</v>
      </c>
      <c r="E735" s="2">
        <v>1467.85217285156</v>
      </c>
      <c r="F735" s="2">
        <v>2401.36669921875</v>
      </c>
      <c r="G735" s="2">
        <v>3080.77294921875</v>
      </c>
    </row>
    <row r="736" spans="2:7" x14ac:dyDescent="0.25">
      <c r="B736" s="4">
        <v>44818</v>
      </c>
      <c r="C736" s="2">
        <v>1490.95861816406</v>
      </c>
      <c r="D736" s="2">
        <v>2490.85571289062</v>
      </c>
      <c r="E736" s="2">
        <v>1401.77307128906</v>
      </c>
      <c r="F736" s="2">
        <v>2372.58422851562</v>
      </c>
      <c r="G736" s="2">
        <v>2976.8359375</v>
      </c>
    </row>
    <row r="737" spans="2:7" x14ac:dyDescent="0.25">
      <c r="B737" s="4">
        <v>44819</v>
      </c>
      <c r="C737" s="2">
        <v>1483.20471191406</v>
      </c>
      <c r="D737" s="2">
        <v>2480.2001953125</v>
      </c>
      <c r="E737" s="2">
        <v>1361.29895019531</v>
      </c>
      <c r="F737" s="2">
        <v>2349.07250976562</v>
      </c>
      <c r="G737" s="2">
        <v>2961.5244140625</v>
      </c>
    </row>
    <row r="738" spans="2:7" x14ac:dyDescent="0.25">
      <c r="B738" s="4">
        <v>44820</v>
      </c>
      <c r="C738" s="2">
        <v>1455.94384765625</v>
      </c>
      <c r="D738" s="2">
        <v>2448.96020507812</v>
      </c>
      <c r="E738" s="2">
        <v>1308.3310546875</v>
      </c>
      <c r="F738" s="2">
        <v>2290.86572265625</v>
      </c>
      <c r="G738" s="2">
        <v>2870.27465820312</v>
      </c>
    </row>
    <row r="739" spans="2:7" x14ac:dyDescent="0.25">
      <c r="B739" s="4">
        <v>44823</v>
      </c>
      <c r="C739" s="2">
        <v>1465.55102539062</v>
      </c>
      <c r="D739" s="2">
        <v>2498.45971679687</v>
      </c>
      <c r="E739" s="2">
        <v>1320.91967773437</v>
      </c>
      <c r="F739" s="2">
        <v>2293.84497070312</v>
      </c>
      <c r="G739" s="2">
        <v>2889.44995117187</v>
      </c>
    </row>
    <row r="740" spans="2:7" x14ac:dyDescent="0.25">
      <c r="B740" s="4">
        <v>44824</v>
      </c>
      <c r="C740" s="2">
        <v>1483.20471191406</v>
      </c>
      <c r="D740" s="2">
        <v>2502.62524414062</v>
      </c>
      <c r="E740" s="2">
        <v>1319.25708007812</v>
      </c>
      <c r="F740" s="2">
        <v>2294.21142578125</v>
      </c>
      <c r="G740" s="2">
        <v>2900.42114257812</v>
      </c>
    </row>
    <row r="741" spans="2:7" x14ac:dyDescent="0.25">
      <c r="B741" s="4">
        <v>44825</v>
      </c>
      <c r="C741" s="2">
        <v>1480.91259765625</v>
      </c>
      <c r="D741" s="2">
        <v>2541.42065429687</v>
      </c>
      <c r="E741" s="2">
        <v>1308.52099609375</v>
      </c>
      <c r="F741" s="2">
        <v>2300.53637695312</v>
      </c>
      <c r="G741" s="2">
        <v>2863.1201171875</v>
      </c>
    </row>
    <row r="742" spans="2:7" x14ac:dyDescent="0.25">
      <c r="B742" s="4">
        <v>44826</v>
      </c>
      <c r="C742" s="2">
        <v>1449.36022949218</v>
      </c>
      <c r="D742" s="2">
        <v>2608.40454101562</v>
      </c>
      <c r="E742" s="2">
        <v>1299.68505859375</v>
      </c>
      <c r="F742" s="2">
        <v>2278.85791015625</v>
      </c>
      <c r="G742" s="2">
        <v>2869.03466796875</v>
      </c>
    </row>
    <row r="743" spans="2:7" x14ac:dyDescent="0.25">
      <c r="B743" s="4">
        <v>44827</v>
      </c>
      <c r="C743" s="2">
        <v>1410.49291992187</v>
      </c>
      <c r="D743" s="2">
        <v>2598.03955078125</v>
      </c>
      <c r="E743" s="2">
        <v>1297.30981445312</v>
      </c>
      <c r="F743" s="2">
        <v>2236.142578125</v>
      </c>
      <c r="G743" s="2">
        <v>2844.85083007812</v>
      </c>
    </row>
    <row r="744" spans="2:7" x14ac:dyDescent="0.25">
      <c r="B744" s="4">
        <v>44830</v>
      </c>
      <c r="C744" s="2">
        <v>1391.4736328125</v>
      </c>
      <c r="D744" s="2">
        <v>2577.21337890625</v>
      </c>
      <c r="E744" s="2">
        <v>1311.37121582031</v>
      </c>
      <c r="F744" s="2">
        <v>2179.17333984375</v>
      </c>
      <c r="G744" s="2">
        <v>2856.63256835937</v>
      </c>
    </row>
    <row r="745" spans="2:7" x14ac:dyDescent="0.25">
      <c r="B745" s="4">
        <v>44831</v>
      </c>
      <c r="C745" s="2">
        <v>1378.9892578125</v>
      </c>
      <c r="D745" s="2">
        <v>2595.32739257812</v>
      </c>
      <c r="E745" s="2">
        <v>1324.00756835937</v>
      </c>
      <c r="F745" s="2">
        <v>2196.49780273437</v>
      </c>
      <c r="G745" s="2">
        <v>2878.6220703125</v>
      </c>
    </row>
    <row r="746" spans="2:7" x14ac:dyDescent="0.25">
      <c r="B746" s="4">
        <v>44832</v>
      </c>
      <c r="C746" s="2">
        <v>1355.28845214843</v>
      </c>
      <c r="D746" s="2">
        <v>2617.4619140625</v>
      </c>
      <c r="E746" s="2">
        <v>1325.10009765625</v>
      </c>
      <c r="F746" s="2">
        <v>2138.01611328125</v>
      </c>
      <c r="G746" s="2">
        <v>2895.98461914062</v>
      </c>
    </row>
    <row r="747" spans="2:7" x14ac:dyDescent="0.25">
      <c r="B747" s="4">
        <v>44833</v>
      </c>
      <c r="C747" s="2">
        <v>1348.26586914062</v>
      </c>
      <c r="D747" s="2">
        <v>2615.96020507812</v>
      </c>
      <c r="E747" s="2">
        <v>1328.85314941406</v>
      </c>
      <c r="F747" s="2">
        <v>2131.46215820312</v>
      </c>
      <c r="G747" s="2">
        <v>2859.3994140625</v>
      </c>
    </row>
    <row r="748" spans="2:7" x14ac:dyDescent="0.25">
      <c r="B748" s="4">
        <v>44834</v>
      </c>
      <c r="C748" s="2">
        <v>1386.30432128906</v>
      </c>
      <c r="D748" s="2">
        <v>2611.98852539062</v>
      </c>
      <c r="E748" s="2">
        <v>1342.91442871093</v>
      </c>
      <c r="F748" s="2">
        <v>2179.5400390625</v>
      </c>
      <c r="G748" s="2">
        <v>2866.31567382812</v>
      </c>
    </row>
    <row r="749" spans="2:7" x14ac:dyDescent="0.25">
      <c r="B749" s="4">
        <v>44837</v>
      </c>
      <c r="C749" s="2">
        <v>1378.35522460937</v>
      </c>
      <c r="D749" s="2">
        <v>2540.35473632812</v>
      </c>
      <c r="E749" s="2">
        <v>1324.19775390625</v>
      </c>
      <c r="F749" s="2">
        <v>2171.97778320312</v>
      </c>
      <c r="G749" s="2">
        <v>2847.61743164062</v>
      </c>
    </row>
    <row r="750" spans="2:7" x14ac:dyDescent="0.25">
      <c r="B750" s="4">
        <v>44838</v>
      </c>
      <c r="C750" s="2">
        <v>1417.17395019531</v>
      </c>
      <c r="D750" s="2">
        <v>2584.38159179687</v>
      </c>
      <c r="E750" s="2">
        <v>1358.06860351562</v>
      </c>
      <c r="F750" s="2">
        <v>2212.03491210937</v>
      </c>
      <c r="G750" s="2">
        <v>2948.931640625</v>
      </c>
    </row>
    <row r="751" spans="2:7" x14ac:dyDescent="0.25">
      <c r="B751" s="4">
        <v>44840</v>
      </c>
      <c r="C751" s="2">
        <v>1401.56848144531</v>
      </c>
      <c r="D751" s="2">
        <v>2532.12133789062</v>
      </c>
      <c r="E751" s="2">
        <v>1382.53356933593</v>
      </c>
      <c r="F751" s="2">
        <v>2220.19262695312</v>
      </c>
      <c r="G751" s="2">
        <v>2959.23486328125</v>
      </c>
    </row>
    <row r="752" spans="2:7" x14ac:dyDescent="0.25">
      <c r="B752" s="4">
        <v>44841</v>
      </c>
      <c r="C752" s="2">
        <v>1395.52124023437</v>
      </c>
      <c r="D752" s="2">
        <v>2518.26928710937</v>
      </c>
      <c r="E752" s="2">
        <v>1378.78076171875</v>
      </c>
      <c r="F752" s="2">
        <v>2229.58862304687</v>
      </c>
      <c r="G752" s="2">
        <v>2923.88916015625</v>
      </c>
    </row>
    <row r="753" spans="2:7" x14ac:dyDescent="0.25">
      <c r="B753" s="4">
        <v>44844</v>
      </c>
      <c r="C753" s="2">
        <v>1380.11083984375</v>
      </c>
      <c r="D753" s="2">
        <v>2523.98461914062</v>
      </c>
      <c r="E753" s="2">
        <v>1389.65930175781</v>
      </c>
      <c r="F753" s="2">
        <v>2205.25170898437</v>
      </c>
      <c r="G753" s="2">
        <v>2975.07104492187</v>
      </c>
    </row>
    <row r="754" spans="2:7" x14ac:dyDescent="0.25">
      <c r="B754" s="4">
        <v>44845</v>
      </c>
      <c r="C754" s="2">
        <v>1366.11474609375</v>
      </c>
      <c r="D754" s="2">
        <v>2470.75537109375</v>
      </c>
      <c r="E754" s="2">
        <v>1352.748046875</v>
      </c>
      <c r="F754" s="2">
        <v>2161.3447265625</v>
      </c>
      <c r="G754" s="2">
        <v>2928.32543945312</v>
      </c>
    </row>
    <row r="755" spans="2:7" x14ac:dyDescent="0.25">
      <c r="B755" s="4">
        <v>44846</v>
      </c>
      <c r="C755" s="2">
        <v>1375.03918457031</v>
      </c>
      <c r="D755" s="2">
        <v>2510.18115234375</v>
      </c>
      <c r="E755" s="2">
        <v>1357.40344238281</v>
      </c>
      <c r="F755" s="2">
        <v>2177.24829101562</v>
      </c>
      <c r="G755" s="2">
        <v>2958.08984375</v>
      </c>
    </row>
    <row r="756" spans="2:7" x14ac:dyDescent="0.25">
      <c r="B756" s="4">
        <v>44847</v>
      </c>
      <c r="C756" s="2">
        <v>1359.23852539062</v>
      </c>
      <c r="D756" s="2">
        <v>2486.01245117187</v>
      </c>
      <c r="E756" s="2">
        <v>1349.04260253906</v>
      </c>
      <c r="F756" s="2">
        <v>2184.1689453125</v>
      </c>
      <c r="G756" s="2">
        <v>2960.5224609375</v>
      </c>
    </row>
    <row r="757" spans="2:7" x14ac:dyDescent="0.25">
      <c r="B757" s="4">
        <v>44848</v>
      </c>
      <c r="C757" s="2">
        <v>1403.51916503906</v>
      </c>
      <c r="D757" s="2">
        <v>2495.11791992187</v>
      </c>
      <c r="E757" s="2">
        <v>1400.68029785156</v>
      </c>
      <c r="F757" s="2">
        <v>2173.07739257812</v>
      </c>
      <c r="G757" s="2">
        <v>2956.5634765625</v>
      </c>
    </row>
    <row r="758" spans="2:7" x14ac:dyDescent="0.25">
      <c r="B758" s="4">
        <v>44851</v>
      </c>
      <c r="C758" s="2">
        <v>1410.88305664062</v>
      </c>
      <c r="D758" s="2">
        <v>2509.40576171875</v>
      </c>
      <c r="E758" s="2">
        <v>1415.59680175781</v>
      </c>
      <c r="F758" s="2">
        <v>2207.95581054687</v>
      </c>
      <c r="G758" s="2">
        <v>2976.2666015625</v>
      </c>
    </row>
    <row r="759" spans="2:7" x14ac:dyDescent="0.25">
      <c r="B759" s="4">
        <v>44852</v>
      </c>
      <c r="C759" s="2">
        <v>1408.24951171875</v>
      </c>
      <c r="D759" s="2">
        <v>2520.7392578125</v>
      </c>
      <c r="E759" s="2">
        <v>1428.66076660156</v>
      </c>
      <c r="F759" s="2">
        <v>2246.91284179687</v>
      </c>
      <c r="G759" s="2">
        <v>3007.7822265625</v>
      </c>
    </row>
    <row r="760" spans="2:7" x14ac:dyDescent="0.25">
      <c r="B760" s="4">
        <v>44853</v>
      </c>
      <c r="C760" s="2">
        <v>1422.68469238281</v>
      </c>
      <c r="D760" s="2">
        <v>2502.09252929687</v>
      </c>
      <c r="E760" s="2">
        <v>1411.32141113281</v>
      </c>
      <c r="F760" s="2">
        <v>2286.00756835937</v>
      </c>
      <c r="G760" s="2">
        <v>2985.92700195312</v>
      </c>
    </row>
    <row r="761" spans="2:7" x14ac:dyDescent="0.25">
      <c r="B761" s="4">
        <v>44854</v>
      </c>
      <c r="C761" s="2">
        <v>1413.07763671875</v>
      </c>
      <c r="D761" s="2">
        <v>2519.431640625</v>
      </c>
      <c r="E761" s="2">
        <v>1426.00061035156</v>
      </c>
      <c r="F761" s="2">
        <v>2292.14916992187</v>
      </c>
      <c r="G761" s="2">
        <v>3019.83374023437</v>
      </c>
    </row>
    <row r="762" spans="2:7" x14ac:dyDescent="0.25">
      <c r="B762" s="4">
        <v>44855</v>
      </c>
      <c r="C762" s="2">
        <v>1403.12890625</v>
      </c>
      <c r="D762" s="2">
        <v>2570.77124023437</v>
      </c>
      <c r="E762" s="2">
        <v>1425.62023925781</v>
      </c>
      <c r="F762" s="2">
        <v>2265.56640625</v>
      </c>
      <c r="G762" s="2">
        <v>3000.79931640625</v>
      </c>
    </row>
    <row r="763" spans="2:7" x14ac:dyDescent="0.25">
      <c r="B763" s="4">
        <v>44858</v>
      </c>
      <c r="C763" s="2">
        <v>1425.02551269531</v>
      </c>
      <c r="D763" s="2">
        <v>2492.50244140625</v>
      </c>
      <c r="E763" s="2">
        <v>1442.1044921875</v>
      </c>
      <c r="F763" s="2">
        <v>2273.12890625</v>
      </c>
      <c r="G763" s="2">
        <v>3024.04150390625</v>
      </c>
    </row>
    <row r="764" spans="2:7" x14ac:dyDescent="0.25">
      <c r="B764" s="4">
        <v>44859</v>
      </c>
      <c r="C764" s="2">
        <v>1415.12573242187</v>
      </c>
      <c r="D764" s="2">
        <v>2426.92309570312</v>
      </c>
      <c r="E764" s="2">
        <v>1450.13293457031</v>
      </c>
      <c r="F764" s="2">
        <v>2238.021484375</v>
      </c>
      <c r="G764" s="2">
        <v>3024.42456054687</v>
      </c>
    </row>
    <row r="765" spans="2:7" x14ac:dyDescent="0.25">
      <c r="B765" s="4">
        <v>44861</v>
      </c>
      <c r="C765" s="2">
        <v>1418.53942871093</v>
      </c>
      <c r="D765" s="2">
        <v>2440.09716796875</v>
      </c>
      <c r="E765" s="2">
        <v>1463.7236328125</v>
      </c>
      <c r="F765" s="2">
        <v>2246.8212890625</v>
      </c>
      <c r="G765" s="2">
        <v>3019.92895507812</v>
      </c>
    </row>
    <row r="766" spans="2:7" x14ac:dyDescent="0.25">
      <c r="B766" s="4">
        <v>44862</v>
      </c>
      <c r="C766" s="2">
        <v>1422.73327636718</v>
      </c>
      <c r="D766" s="2">
        <v>2445.18237304687</v>
      </c>
      <c r="E766" s="2">
        <v>1453.44653320312</v>
      </c>
      <c r="F766" s="2">
        <v>2315.56958007812</v>
      </c>
      <c r="G766" s="2">
        <v>3025.52416992187</v>
      </c>
    </row>
    <row r="767" spans="2:7" x14ac:dyDescent="0.25">
      <c r="B767" s="4">
        <v>44865</v>
      </c>
      <c r="C767" s="2">
        <v>1459.79638671875</v>
      </c>
      <c r="D767" s="2">
        <v>2470.80419921875</v>
      </c>
      <c r="E767" s="2">
        <v>1476.88232421875</v>
      </c>
      <c r="F767" s="2">
        <v>2337.064453125</v>
      </c>
      <c r="G767" s="2">
        <v>3054.12231445312</v>
      </c>
    </row>
    <row r="768" spans="2:7" x14ac:dyDescent="0.25">
      <c r="B768" s="4">
        <v>44866</v>
      </c>
      <c r="C768" s="2">
        <v>1475.9384765625</v>
      </c>
      <c r="D768" s="2">
        <v>2488.45458984375</v>
      </c>
      <c r="E768" s="2">
        <v>1510.83532714843</v>
      </c>
      <c r="F768" s="2">
        <v>2318.96069335937</v>
      </c>
      <c r="G768" s="2">
        <v>3117.77490234375</v>
      </c>
    </row>
    <row r="769" spans="2:7" x14ac:dyDescent="0.25">
      <c r="B769" s="4">
        <v>44867</v>
      </c>
      <c r="C769" s="2">
        <v>1476.86486816406</v>
      </c>
      <c r="D769" s="2">
        <v>2455.78637695312</v>
      </c>
      <c r="E769" s="2">
        <v>1491.91381835937</v>
      </c>
      <c r="F769" s="2">
        <v>2333.44360351562</v>
      </c>
      <c r="G769" s="2">
        <v>3100.55859375</v>
      </c>
    </row>
    <row r="770" spans="2:7" x14ac:dyDescent="0.25">
      <c r="B770" s="4">
        <v>44868</v>
      </c>
      <c r="C770" s="2">
        <v>1470.37890625</v>
      </c>
      <c r="D770" s="2">
        <v>2483.14013671875</v>
      </c>
      <c r="E770" s="2">
        <v>1470.25500488281</v>
      </c>
      <c r="F770" s="2">
        <v>2342.15185546875</v>
      </c>
      <c r="G770" s="2">
        <v>3067.13061523437</v>
      </c>
    </row>
    <row r="771" spans="2:7" x14ac:dyDescent="0.25">
      <c r="B771" s="4">
        <v>44869</v>
      </c>
      <c r="C771" s="2">
        <v>1460.2353515625</v>
      </c>
      <c r="D771" s="2">
        <v>2457.78564453125</v>
      </c>
      <c r="E771" s="2">
        <v>1454.16687011718</v>
      </c>
      <c r="F771" s="2">
        <v>2376.61743164062</v>
      </c>
      <c r="G771" s="2">
        <v>3077.31640625</v>
      </c>
    </row>
    <row r="772" spans="2:7" x14ac:dyDescent="0.25">
      <c r="B772" s="4">
        <v>44872</v>
      </c>
      <c r="C772" s="2">
        <v>1471.59814453125</v>
      </c>
      <c r="D772" s="2">
        <v>2469.92651367187</v>
      </c>
      <c r="E772" s="2">
        <v>1447.87561035156</v>
      </c>
      <c r="F772" s="2">
        <v>2389.31274414062</v>
      </c>
      <c r="G772" s="2">
        <v>3092.90673828125</v>
      </c>
    </row>
    <row r="773" spans="2:7" x14ac:dyDescent="0.25">
      <c r="B773" s="4">
        <v>44874</v>
      </c>
      <c r="C773" s="2">
        <v>1471.1591796875</v>
      </c>
      <c r="D773" s="2">
        <v>2446.52221679687</v>
      </c>
      <c r="E773" s="2">
        <v>1451.4775390625</v>
      </c>
      <c r="F773" s="2">
        <v>2386.9296875</v>
      </c>
      <c r="G773" s="2">
        <v>3076.025390625</v>
      </c>
    </row>
    <row r="774" spans="2:7" x14ac:dyDescent="0.25">
      <c r="B774" s="4">
        <v>44875</v>
      </c>
      <c r="C774" s="2">
        <v>1487.15478515625</v>
      </c>
      <c r="D774" s="2">
        <v>2451.20288085937</v>
      </c>
      <c r="E774" s="2">
        <v>1442.59313964843</v>
      </c>
      <c r="F774" s="2">
        <v>2358.0556640625</v>
      </c>
      <c r="G774" s="2">
        <v>3066.07836914062</v>
      </c>
    </row>
    <row r="775" spans="2:7" x14ac:dyDescent="0.25">
      <c r="B775" s="4">
        <v>44876</v>
      </c>
      <c r="C775" s="2">
        <v>1571.42456054687</v>
      </c>
      <c r="D775" s="2">
        <v>2440.9150390625</v>
      </c>
      <c r="E775" s="2">
        <v>1508.04992675781</v>
      </c>
      <c r="F775" s="2">
        <v>2412.41235351562</v>
      </c>
      <c r="G775" s="2">
        <v>3171.57543945312</v>
      </c>
    </row>
    <row r="776" spans="2:7" x14ac:dyDescent="0.25">
      <c r="B776" s="4">
        <v>44879</v>
      </c>
      <c r="C776" s="2">
        <v>1575.22827148437</v>
      </c>
      <c r="D776" s="2">
        <v>2396.7880859375</v>
      </c>
      <c r="E776" s="2">
        <v>1522.64916992187</v>
      </c>
      <c r="F776" s="2">
        <v>2400.72509765625</v>
      </c>
      <c r="G776" s="2">
        <v>3190.27465820312</v>
      </c>
    </row>
    <row r="777" spans="2:7" x14ac:dyDescent="0.25">
      <c r="B777" s="4">
        <v>44880</v>
      </c>
      <c r="C777" s="2">
        <v>1579.08093261718</v>
      </c>
      <c r="D777" s="2">
        <v>2396.49560546875</v>
      </c>
      <c r="E777" s="2">
        <v>1531.00537109375</v>
      </c>
      <c r="F777" s="2">
        <v>2389.95458984375</v>
      </c>
      <c r="G777" s="2">
        <v>3187.50073242187</v>
      </c>
    </row>
    <row r="778" spans="2:7" x14ac:dyDescent="0.25">
      <c r="B778" s="4">
        <v>44881</v>
      </c>
      <c r="C778" s="2">
        <v>1592.63818359375</v>
      </c>
      <c r="D778" s="2">
        <v>2416.34057617187</v>
      </c>
      <c r="E778" s="2">
        <v>1539.45764160156</v>
      </c>
      <c r="F778" s="2">
        <v>2376.2509765625</v>
      </c>
      <c r="G778" s="2">
        <v>3209.26025390625</v>
      </c>
    </row>
    <row r="779" spans="2:7" x14ac:dyDescent="0.25">
      <c r="B779" s="4">
        <v>44882</v>
      </c>
      <c r="C779" s="2">
        <v>1578.25183105468</v>
      </c>
      <c r="D779" s="2">
        <v>2398.93359375</v>
      </c>
      <c r="E779" s="2">
        <v>1524.66613769531</v>
      </c>
      <c r="F779" s="2">
        <v>2382.39233398437</v>
      </c>
      <c r="G779" s="2">
        <v>3203.18676757812</v>
      </c>
    </row>
    <row r="780" spans="2:7" x14ac:dyDescent="0.25">
      <c r="B780" s="4">
        <v>44883</v>
      </c>
      <c r="C780" s="2">
        <v>1574.10668945312</v>
      </c>
      <c r="D780" s="2">
        <v>2422.04516601562</v>
      </c>
      <c r="E780" s="2">
        <v>1530.42907714843</v>
      </c>
      <c r="F780" s="2">
        <v>2381.10888671875</v>
      </c>
      <c r="G780" s="2">
        <v>3197.87866210937</v>
      </c>
    </row>
    <row r="781" spans="2:7" x14ac:dyDescent="0.25">
      <c r="B781" s="4">
        <v>44886</v>
      </c>
      <c r="C781" s="2">
        <v>1557.96472167968</v>
      </c>
      <c r="D781" s="2">
        <v>2439.30590820312</v>
      </c>
      <c r="E781" s="2">
        <v>1506.22497558593</v>
      </c>
      <c r="F781" s="2">
        <v>2338.25610351562</v>
      </c>
      <c r="G781" s="2">
        <v>3140.53881835937</v>
      </c>
    </row>
    <row r="782" spans="2:7" x14ac:dyDescent="0.25">
      <c r="B782" s="4">
        <v>44887</v>
      </c>
      <c r="C782" s="2">
        <v>1555.67272949218</v>
      </c>
      <c r="D782" s="2">
        <v>2453.25073242187</v>
      </c>
      <c r="E782" s="2">
        <v>1522.40893554687</v>
      </c>
      <c r="F782" s="2">
        <v>2351.2265625</v>
      </c>
      <c r="G782" s="2">
        <v>3170.61938476562</v>
      </c>
    </row>
    <row r="783" spans="2:7" x14ac:dyDescent="0.25">
      <c r="B783" s="4">
        <v>44888</v>
      </c>
      <c r="C783" s="2">
        <v>1559.72033691406</v>
      </c>
      <c r="D783" s="2">
        <v>2445.10815429687</v>
      </c>
      <c r="E783" s="2">
        <v>1520.58422851562</v>
      </c>
      <c r="F783" s="2">
        <v>2343.89331054687</v>
      </c>
      <c r="G783" s="2">
        <v>3164.25903320312</v>
      </c>
    </row>
    <row r="784" spans="2:7" x14ac:dyDescent="0.25">
      <c r="B784" s="4">
        <v>44889</v>
      </c>
      <c r="C784" s="2">
        <v>1585.07922363281</v>
      </c>
      <c r="D784" s="2">
        <v>2485.87036132812</v>
      </c>
      <c r="E784" s="2">
        <v>1565.39050292968</v>
      </c>
      <c r="F784" s="2">
        <v>2364.10546875</v>
      </c>
      <c r="G784" s="2">
        <v>3232.98046875</v>
      </c>
    </row>
    <row r="785" spans="2:7" x14ac:dyDescent="0.25">
      <c r="B785" s="4">
        <v>44890</v>
      </c>
      <c r="C785" s="2">
        <v>1577.76428222656</v>
      </c>
      <c r="D785" s="2">
        <v>2474.46069335937</v>
      </c>
      <c r="E785" s="2">
        <v>1571.00939941406</v>
      </c>
      <c r="F785" s="2">
        <v>2399.39599609375</v>
      </c>
      <c r="G785" s="2">
        <v>3242.06689453125</v>
      </c>
    </row>
    <row r="786" spans="2:7" x14ac:dyDescent="0.25">
      <c r="B786" s="4">
        <v>44893</v>
      </c>
      <c r="C786" s="2">
        <v>1560.79321289062</v>
      </c>
      <c r="D786" s="2">
        <v>2462.51513671875</v>
      </c>
      <c r="E786" s="2">
        <v>1559.24353027343</v>
      </c>
      <c r="F786" s="2">
        <v>2481.84790039062</v>
      </c>
      <c r="G786" s="2">
        <v>3247.42333984375</v>
      </c>
    </row>
    <row r="787" spans="2:7" x14ac:dyDescent="0.25">
      <c r="B787" s="4">
        <v>44894</v>
      </c>
      <c r="C787" s="2">
        <v>1558.45239257812</v>
      </c>
      <c r="D787" s="2">
        <v>2568.80908203125</v>
      </c>
      <c r="E787" s="2">
        <v>1564.67016601562</v>
      </c>
      <c r="F787" s="2">
        <v>2486.11010742187</v>
      </c>
      <c r="G787" s="2">
        <v>3249.43139648437</v>
      </c>
    </row>
    <row r="788" spans="2:7" x14ac:dyDescent="0.25">
      <c r="B788" s="4">
        <v>44895</v>
      </c>
      <c r="C788" s="2">
        <v>1568.791015625</v>
      </c>
      <c r="D788" s="2">
        <v>2617.71435546875</v>
      </c>
      <c r="E788" s="2">
        <v>1570.3369140625</v>
      </c>
      <c r="F788" s="2">
        <v>2503.66381835937</v>
      </c>
      <c r="G788" s="2">
        <v>3243.16674804687</v>
      </c>
    </row>
    <row r="789" spans="2:7" x14ac:dyDescent="0.25">
      <c r="B789" s="4">
        <v>44896</v>
      </c>
      <c r="C789" s="2">
        <v>1579.56860351562</v>
      </c>
      <c r="D789" s="2">
        <v>2596.748046875</v>
      </c>
      <c r="E789" s="2">
        <v>1591.61157226562</v>
      </c>
      <c r="F789" s="2">
        <v>2496.28466796875</v>
      </c>
      <c r="G789" s="2">
        <v>3324.32250976562</v>
      </c>
    </row>
    <row r="790" spans="2:7" x14ac:dyDescent="0.25">
      <c r="B790" s="4">
        <v>44897</v>
      </c>
      <c r="C790" s="2">
        <v>1567.47436523437</v>
      </c>
      <c r="D790" s="2">
        <v>2550.18359375</v>
      </c>
      <c r="E790" s="2">
        <v>1573.17041015625</v>
      </c>
      <c r="F790" s="2">
        <v>2495.23046875</v>
      </c>
      <c r="G790" s="2">
        <v>3289.41186523437</v>
      </c>
    </row>
    <row r="791" spans="2:7" x14ac:dyDescent="0.25">
      <c r="B791" s="4">
        <v>44900</v>
      </c>
      <c r="C791" s="2">
        <v>1573.18005371093</v>
      </c>
      <c r="D791" s="2">
        <v>2554.8154296875</v>
      </c>
      <c r="E791" s="2">
        <v>1574.947265625</v>
      </c>
      <c r="F791" s="2">
        <v>2458.84008789062</v>
      </c>
      <c r="G791" s="2">
        <v>3276.73876953125</v>
      </c>
    </row>
    <row r="792" spans="2:7" x14ac:dyDescent="0.25">
      <c r="B792" s="4">
        <v>44901</v>
      </c>
      <c r="C792" s="2">
        <v>1571.42456054687</v>
      </c>
      <c r="D792" s="2">
        <v>2588.65405273437</v>
      </c>
      <c r="E792" s="2">
        <v>1549.15844726562</v>
      </c>
      <c r="F792" s="2">
        <v>2465.94384765625</v>
      </c>
      <c r="G792" s="2">
        <v>3237.9541015625</v>
      </c>
    </row>
    <row r="793" spans="2:7" x14ac:dyDescent="0.25">
      <c r="B793" s="4">
        <v>44902</v>
      </c>
      <c r="C793" s="2">
        <v>1570.74169921875</v>
      </c>
      <c r="D793" s="2">
        <v>2640.14331054687</v>
      </c>
      <c r="E793" s="2">
        <v>1542.05090332031</v>
      </c>
      <c r="F793" s="2">
        <v>2429.55346679687</v>
      </c>
      <c r="G793" s="2">
        <v>3233.4111328125</v>
      </c>
    </row>
    <row r="794" spans="2:7" x14ac:dyDescent="0.25">
      <c r="B794" s="4">
        <v>44903</v>
      </c>
      <c r="C794" s="2">
        <v>1579.56860351562</v>
      </c>
      <c r="D794" s="2">
        <v>2638.29052734375</v>
      </c>
      <c r="E794" s="2">
        <v>1556.12194824218</v>
      </c>
      <c r="F794" s="2">
        <v>2428.40747070312</v>
      </c>
      <c r="G794" s="2">
        <v>3204.66943359375</v>
      </c>
    </row>
    <row r="795" spans="2:7" x14ac:dyDescent="0.25">
      <c r="B795" s="4">
        <v>44904</v>
      </c>
      <c r="C795" s="2">
        <v>1590.83386230468</v>
      </c>
      <c r="D795" s="2">
        <v>2654.67333984375</v>
      </c>
      <c r="E795" s="2">
        <v>1507.28149414062</v>
      </c>
      <c r="F795" s="2">
        <v>2391.6044921875</v>
      </c>
      <c r="G795" s="2">
        <v>3149.38598632812</v>
      </c>
    </row>
    <row r="796" spans="2:7" x14ac:dyDescent="0.25">
      <c r="B796" s="4">
        <v>44907</v>
      </c>
      <c r="C796" s="2">
        <v>1603.220703125</v>
      </c>
      <c r="D796" s="2">
        <v>2649.79736328125</v>
      </c>
      <c r="E796" s="2">
        <v>1486.05480957031</v>
      </c>
      <c r="F796" s="2">
        <v>2395.27099609375</v>
      </c>
      <c r="G796" s="2">
        <v>3143.36059570312</v>
      </c>
    </row>
    <row r="797" spans="2:7" x14ac:dyDescent="0.25">
      <c r="B797" s="4">
        <v>44908</v>
      </c>
      <c r="C797" s="2">
        <v>1607.65856933593</v>
      </c>
      <c r="D797" s="2">
        <v>2643.02026367187</v>
      </c>
      <c r="E797" s="2">
        <v>1510.01879882812</v>
      </c>
      <c r="F797" s="2">
        <v>2406.17919921875</v>
      </c>
      <c r="G797" s="2">
        <v>3187.02270507812</v>
      </c>
    </row>
    <row r="798" spans="2:7" x14ac:dyDescent="0.25">
      <c r="B798" s="4">
        <v>44909</v>
      </c>
      <c r="C798" s="2">
        <v>1621.26452636718</v>
      </c>
      <c r="D798" s="2">
        <v>2618.00659179687</v>
      </c>
      <c r="E798" s="2">
        <v>1516.98229980468</v>
      </c>
      <c r="F798" s="2">
        <v>2397.47094726562</v>
      </c>
      <c r="G798" s="2">
        <v>3218.8251953125</v>
      </c>
    </row>
    <row r="799" spans="2:7" x14ac:dyDescent="0.25">
      <c r="B799" s="4">
        <v>44910</v>
      </c>
      <c r="C799" s="2">
        <v>1591.5654296875</v>
      </c>
      <c r="D799" s="2">
        <v>2597.13793945312</v>
      </c>
      <c r="E799" s="2">
        <v>1479.61975097656</v>
      </c>
      <c r="F799" s="2">
        <v>2363.41772460937</v>
      </c>
      <c r="G799" s="2">
        <v>3161.19799804687</v>
      </c>
    </row>
    <row r="800" spans="2:7" x14ac:dyDescent="0.25">
      <c r="B800" s="4">
        <v>44911</v>
      </c>
      <c r="C800" s="2">
        <v>1599.2216796875</v>
      </c>
      <c r="D800" s="2">
        <v>2604.98828125</v>
      </c>
      <c r="E800" s="2">
        <v>1462.04284667968</v>
      </c>
      <c r="F800" s="2">
        <v>2351.73071289062</v>
      </c>
      <c r="G800" s="2">
        <v>3099.17138671875</v>
      </c>
    </row>
    <row r="801" spans="1:7" x14ac:dyDescent="0.25">
      <c r="B801" s="4">
        <v>44914</v>
      </c>
      <c r="C801" s="2">
        <v>1604.19604492187</v>
      </c>
      <c r="D801" s="2">
        <v>2650.62670898437</v>
      </c>
      <c r="E801" s="2">
        <v>1447.77966308593</v>
      </c>
      <c r="F801" s="2">
        <v>2382.62133789062</v>
      </c>
      <c r="G801" s="2">
        <v>3062.63500976562</v>
      </c>
    </row>
    <row r="802" spans="1:7" x14ac:dyDescent="0.25">
      <c r="B802" s="4">
        <v>44915</v>
      </c>
      <c r="C802" s="2">
        <v>1593.12585449218</v>
      </c>
      <c r="D802" s="2">
        <v>2608.15747070312</v>
      </c>
      <c r="E802" s="2">
        <v>1447.73181152343</v>
      </c>
      <c r="F802" s="2">
        <v>2403.24609375</v>
      </c>
      <c r="G802" s="2">
        <v>3102.71069335937</v>
      </c>
    </row>
    <row r="803" spans="1:7" x14ac:dyDescent="0.25">
      <c r="B803" s="4">
        <v>44916</v>
      </c>
      <c r="C803" s="2">
        <v>1577.71545410156</v>
      </c>
      <c r="D803" s="2">
        <v>2600.0146484375</v>
      </c>
      <c r="E803" s="2">
        <v>1449.89282226562</v>
      </c>
      <c r="F803" s="2">
        <v>2369.05517578125</v>
      </c>
      <c r="G803" s="2">
        <v>3126.23950195312</v>
      </c>
    </row>
    <row r="804" spans="1:7" x14ac:dyDescent="0.25">
      <c r="B804" s="4">
        <v>44917</v>
      </c>
      <c r="C804" s="2">
        <v>1572.30236816406</v>
      </c>
      <c r="D804" s="2">
        <v>2579.6826171875</v>
      </c>
      <c r="E804" s="2">
        <v>1461.89892578125</v>
      </c>
      <c r="F804" s="2">
        <v>2362.91357421875</v>
      </c>
      <c r="G804" s="2">
        <v>3117.77490234375</v>
      </c>
    </row>
    <row r="805" spans="1:7" x14ac:dyDescent="0.25">
      <c r="B805" s="4">
        <v>44918</v>
      </c>
      <c r="C805" s="2">
        <v>1558.25732421875</v>
      </c>
      <c r="D805" s="2">
        <v>2556.03442382812</v>
      </c>
      <c r="E805" s="2">
        <v>1437.93481445312</v>
      </c>
      <c r="F805" s="2">
        <v>2293.61572265625</v>
      </c>
      <c r="G805" s="2">
        <v>3087.7900390625</v>
      </c>
    </row>
    <row r="806" spans="1:7" x14ac:dyDescent="0.25">
      <c r="B806" s="4">
        <v>44921</v>
      </c>
      <c r="C806" s="2">
        <v>1589.27319335937</v>
      </c>
      <c r="D806" s="2">
        <v>2552.47485351562</v>
      </c>
      <c r="E806" s="2">
        <v>1443.025390625</v>
      </c>
      <c r="F806" s="2">
        <v>2313.64404296875</v>
      </c>
      <c r="G806" s="2">
        <v>3111.27075195312</v>
      </c>
    </row>
    <row r="807" spans="1:7" x14ac:dyDescent="0.25">
      <c r="B807" s="4">
        <v>44922</v>
      </c>
      <c r="C807" s="2">
        <v>1590.88256835937</v>
      </c>
      <c r="D807" s="2">
        <v>2528.87573242187</v>
      </c>
      <c r="E807" s="2">
        <v>1454.98327636718</v>
      </c>
      <c r="F807" s="2">
        <v>2332.57299804687</v>
      </c>
      <c r="G807" s="2">
        <v>3117.583984375</v>
      </c>
    </row>
    <row r="808" spans="1:7" x14ac:dyDescent="0.25">
      <c r="B808" s="4">
        <v>44923</v>
      </c>
      <c r="C808" s="2">
        <v>1589.61462402343</v>
      </c>
      <c r="D808" s="2">
        <v>2519.46533203125</v>
      </c>
      <c r="E808" s="2">
        <v>1450.46911621093</v>
      </c>
      <c r="F808" s="2">
        <v>2332.34375</v>
      </c>
      <c r="G808" s="2">
        <v>3115.2880859375</v>
      </c>
    </row>
    <row r="809" spans="1:7" x14ac:dyDescent="0.25">
      <c r="B809" s="4">
        <v>44924</v>
      </c>
      <c r="C809" s="2">
        <v>1600.8310546875</v>
      </c>
      <c r="D809" s="2">
        <v>2504.30126953125</v>
      </c>
      <c r="E809" s="2">
        <v>1457.57666015625</v>
      </c>
      <c r="F809" s="2">
        <v>2331.28955078125</v>
      </c>
      <c r="G809" s="2">
        <v>3126.4306640625</v>
      </c>
    </row>
    <row r="810" spans="1:7" x14ac:dyDescent="0.25">
      <c r="B810" s="4">
        <v>44925</v>
      </c>
      <c r="C810" s="2">
        <v>1588.00537109375</v>
      </c>
      <c r="D810" s="2">
        <v>2497.47485351562</v>
      </c>
      <c r="E810" s="2">
        <v>1448.59606933593</v>
      </c>
      <c r="F810" s="2">
        <v>2334.8642578125</v>
      </c>
      <c r="G810" s="2">
        <v>3114.90502929687</v>
      </c>
    </row>
    <row r="811" spans="1:7" x14ac:dyDescent="0.25">
      <c r="A811" t="s">
        <v>27</v>
      </c>
      <c r="B811" s="4">
        <v>44928</v>
      </c>
      <c r="C811" s="2">
        <v>1588.54174804687</v>
      </c>
      <c r="D811" s="2">
        <v>2494.890625</v>
      </c>
      <c r="E811" s="2">
        <v>1463.77172851562</v>
      </c>
      <c r="F811" s="2">
        <v>2361.17211914062</v>
      </c>
      <c r="G811" s="2">
        <v>3119.44873046875</v>
      </c>
    </row>
    <row r="812" spans="1:7" x14ac:dyDescent="0.25">
      <c r="B812" s="4">
        <v>44929</v>
      </c>
      <c r="C812" s="2">
        <v>1598.92907714843</v>
      </c>
      <c r="D812" s="2">
        <v>2478.94677734375</v>
      </c>
      <c r="E812" s="2">
        <v>1462.37915039062</v>
      </c>
      <c r="F812" s="2">
        <v>2343.89331054687</v>
      </c>
      <c r="G812" s="2">
        <v>3167.17602539062</v>
      </c>
    </row>
    <row r="813" spans="1:7" x14ac:dyDescent="0.25">
      <c r="B813" s="4">
        <v>44930</v>
      </c>
      <c r="C813" s="2">
        <v>1570.35168457031</v>
      </c>
      <c r="D813" s="2">
        <v>2473.14428710937</v>
      </c>
      <c r="E813" s="2">
        <v>1435.72583007812</v>
      </c>
      <c r="F813" s="2">
        <v>2308.60278320312</v>
      </c>
      <c r="G813" s="2">
        <v>3170.33251953125</v>
      </c>
    </row>
    <row r="814" spans="1:7" x14ac:dyDescent="0.25">
      <c r="B814" s="4">
        <v>44931</v>
      </c>
      <c r="C814" s="2">
        <v>1560.25671386718</v>
      </c>
      <c r="D814" s="2">
        <v>2519.56274414062</v>
      </c>
      <c r="E814" s="2">
        <v>1416.90026855468</v>
      </c>
      <c r="F814" s="2">
        <v>2304.47802734375</v>
      </c>
      <c r="G814" s="2">
        <v>3166.93701171875</v>
      </c>
    </row>
    <row r="815" spans="1:7" x14ac:dyDescent="0.25">
      <c r="B815" s="4">
        <v>44932</v>
      </c>
      <c r="C815" s="2">
        <v>1555.08752441406</v>
      </c>
      <c r="D815" s="2">
        <v>2512.49267578125</v>
      </c>
      <c r="E815" s="2">
        <v>1391.25549316406</v>
      </c>
      <c r="F815" s="2">
        <v>2325.42309570312</v>
      </c>
      <c r="G815" s="2">
        <v>3071.7216796875</v>
      </c>
    </row>
    <row r="816" spans="1:7" x14ac:dyDescent="0.25">
      <c r="B816" s="4">
        <v>44935</v>
      </c>
      <c r="C816" s="2">
        <v>1558.11096191406</v>
      </c>
      <c r="D816" s="2">
        <v>2558.91137695312</v>
      </c>
      <c r="E816" s="2">
        <v>1425.78466796875</v>
      </c>
      <c r="F816" s="2">
        <v>2380.32958984375</v>
      </c>
      <c r="G816" s="2">
        <v>3175.40161132812</v>
      </c>
    </row>
    <row r="817" spans="2:7" x14ac:dyDescent="0.25">
      <c r="B817" s="4">
        <v>44936</v>
      </c>
      <c r="C817" s="2">
        <v>1529.63098144531</v>
      </c>
      <c r="D817" s="2">
        <v>2578.21997070312</v>
      </c>
      <c r="E817" s="2">
        <v>1411.66564941406</v>
      </c>
      <c r="F817" s="2">
        <v>2345.130859375</v>
      </c>
      <c r="G817" s="2">
        <v>3143.31225585937</v>
      </c>
    </row>
    <row r="818" spans="2:7" x14ac:dyDescent="0.25">
      <c r="B818" s="4">
        <v>44937</v>
      </c>
      <c r="C818" s="2">
        <v>1551.67370605468</v>
      </c>
      <c r="D818" s="2">
        <v>2528.87573242187</v>
      </c>
      <c r="E818" s="2">
        <v>1413.10632324218</v>
      </c>
      <c r="F818" s="2">
        <v>2315.56958007812</v>
      </c>
      <c r="G818" s="2">
        <v>3183.77075195312</v>
      </c>
    </row>
    <row r="819" spans="2:7" x14ac:dyDescent="0.25">
      <c r="B819" s="4">
        <v>44938</v>
      </c>
      <c r="C819" s="2">
        <v>1559.96423339843</v>
      </c>
      <c r="D819" s="2">
        <v>2525.75537109375</v>
      </c>
      <c r="E819" s="2">
        <v>1422.0869140625</v>
      </c>
      <c r="F819" s="2">
        <v>2265.56640625</v>
      </c>
      <c r="G819" s="2">
        <v>3189.1748046875</v>
      </c>
    </row>
    <row r="820" spans="2:7" x14ac:dyDescent="0.25">
      <c r="B820" s="4">
        <v>44939</v>
      </c>
      <c r="C820" s="2">
        <v>1561.18347167968</v>
      </c>
      <c r="D820" s="2">
        <v>2558.8623046875</v>
      </c>
      <c r="E820" s="2">
        <v>1444.22595214843</v>
      </c>
      <c r="F820" s="2">
        <v>2261.90014648437</v>
      </c>
      <c r="G820" s="2">
        <v>3227.62451171875</v>
      </c>
    </row>
    <row r="821" spans="2:7" x14ac:dyDescent="0.25">
      <c r="B821" s="4">
        <v>44942</v>
      </c>
      <c r="C821" s="2">
        <v>1546.2119140625</v>
      </c>
      <c r="D821" s="2">
        <v>2532.63012695312</v>
      </c>
      <c r="E821" s="2">
        <v>1465.21240234375</v>
      </c>
      <c r="F821" s="2">
        <v>2240.35888671875</v>
      </c>
      <c r="G821" s="2">
        <v>3253.48388671875</v>
      </c>
    </row>
    <row r="822" spans="2:7" x14ac:dyDescent="0.25">
      <c r="B822" s="4">
        <v>44943</v>
      </c>
      <c r="C822" s="2">
        <v>1569.22998046875</v>
      </c>
      <c r="D822" s="2">
        <v>2601.3310546875</v>
      </c>
      <c r="E822" s="2">
        <v>1478.65905761718</v>
      </c>
      <c r="F822" s="2">
        <v>2272.16650390625</v>
      </c>
      <c r="G822" s="2">
        <v>3296.76220703125</v>
      </c>
    </row>
    <row r="823" spans="2:7" x14ac:dyDescent="0.25">
      <c r="B823" s="4">
        <v>44944</v>
      </c>
      <c r="C823" s="2">
        <v>1596.92980957031</v>
      </c>
      <c r="D823" s="2">
        <v>2619.51831054687</v>
      </c>
      <c r="E823" s="2">
        <v>1484.32604980468</v>
      </c>
      <c r="F823" s="2">
        <v>2268.40795898437</v>
      </c>
      <c r="G823" s="2">
        <v>3308.08227539062</v>
      </c>
    </row>
    <row r="824" spans="2:7" x14ac:dyDescent="0.25">
      <c r="B824" s="4">
        <v>44945</v>
      </c>
      <c r="C824" s="2">
        <v>1603.56201171875</v>
      </c>
      <c r="D824" s="2">
        <v>2583.97314453125</v>
      </c>
      <c r="E824" s="2">
        <v>1478.08288574218</v>
      </c>
      <c r="F824" s="2">
        <v>2265.97924804687</v>
      </c>
      <c r="G824" s="2">
        <v>3291.59057617187</v>
      </c>
    </row>
    <row r="825" spans="2:7" x14ac:dyDescent="0.25">
      <c r="B825" s="4">
        <v>44946</v>
      </c>
      <c r="C825" s="2">
        <v>1619.99645996093</v>
      </c>
      <c r="D825" s="2">
        <v>2485.48046875</v>
      </c>
      <c r="E825" s="2">
        <v>1465.26049804687</v>
      </c>
      <c r="F825" s="2">
        <v>2239.03002929687</v>
      </c>
      <c r="G825" s="2">
        <v>3281.83203125</v>
      </c>
    </row>
    <row r="826" spans="2:7" x14ac:dyDescent="0.25">
      <c r="B826" s="4">
        <v>44949</v>
      </c>
      <c r="C826" s="2">
        <v>1631.84704589843</v>
      </c>
      <c r="D826" s="2">
        <v>2531.94750976562</v>
      </c>
      <c r="E826" s="2">
        <v>1486.82336425781</v>
      </c>
      <c r="F826" s="2">
        <v>2227.70922851562</v>
      </c>
      <c r="G826" s="2">
        <v>3332.38012695312</v>
      </c>
    </row>
    <row r="827" spans="2:7" x14ac:dyDescent="0.25">
      <c r="B827" s="4">
        <v>44950</v>
      </c>
      <c r="C827" s="2">
        <v>1653.69470214843</v>
      </c>
      <c r="D827" s="2">
        <v>2535.94580078125</v>
      </c>
      <c r="E827" s="2">
        <v>1490.56921386718</v>
      </c>
      <c r="F827" s="2">
        <v>2214.5556640625</v>
      </c>
      <c r="G827" s="2">
        <v>3353.26318359375</v>
      </c>
    </row>
    <row r="828" spans="2:7" x14ac:dyDescent="0.25">
      <c r="B828" s="4">
        <v>44951</v>
      </c>
      <c r="C828" s="2">
        <v>1607.99987792968</v>
      </c>
      <c r="D828" s="2">
        <v>2557.25341796875</v>
      </c>
      <c r="E828" s="2">
        <v>1482.02087402343</v>
      </c>
      <c r="F828" s="2">
        <v>2183.93969726562</v>
      </c>
      <c r="G828" s="2">
        <v>3346.87133789062</v>
      </c>
    </row>
    <row r="829" spans="2:7" x14ac:dyDescent="0.25">
      <c r="B829" s="4">
        <v>44953</v>
      </c>
      <c r="C829" s="2">
        <v>1575.9599609375</v>
      </c>
      <c r="D829" s="2">
        <v>2547.30639648437</v>
      </c>
      <c r="E829" s="2">
        <v>1459.11340332031</v>
      </c>
      <c r="F829" s="2">
        <v>2142.50756835937</v>
      </c>
      <c r="G829" s="2">
        <v>3328.62353515625</v>
      </c>
    </row>
    <row r="830" spans="2:7" x14ac:dyDescent="0.25">
      <c r="B830" s="4">
        <v>44956</v>
      </c>
      <c r="C830" s="2">
        <v>1574.3505859375</v>
      </c>
      <c r="D830" s="2">
        <v>2504.39868164062</v>
      </c>
      <c r="E830" s="2">
        <v>1477.98693847656</v>
      </c>
      <c r="F830" s="2">
        <v>2163.04052734375</v>
      </c>
      <c r="G830" s="2">
        <v>3350.67724609375</v>
      </c>
    </row>
    <row r="831" spans="2:7" x14ac:dyDescent="0.25">
      <c r="B831" s="4">
        <v>44957</v>
      </c>
      <c r="C831" s="2">
        <v>1563.96313476562</v>
      </c>
      <c r="D831" s="2">
        <v>2512.78515625</v>
      </c>
      <c r="E831" s="2">
        <v>1473.13647460937</v>
      </c>
      <c r="F831" s="2">
        <v>2157.63208007812</v>
      </c>
      <c r="G831" s="2">
        <v>3277.53833007812</v>
      </c>
    </row>
    <row r="832" spans="2:7" x14ac:dyDescent="0.25">
      <c r="B832" s="4">
        <v>44958</v>
      </c>
      <c r="C832" s="2">
        <v>1587.42016601562</v>
      </c>
      <c r="D832" s="2">
        <v>2510.34741210937</v>
      </c>
      <c r="E832" s="2">
        <v>1489.80078125</v>
      </c>
      <c r="F832" s="2">
        <v>2144.84521484375</v>
      </c>
      <c r="G832" s="2">
        <v>3325.98852539062</v>
      </c>
    </row>
    <row r="833" spans="2:7" x14ac:dyDescent="0.25">
      <c r="B833" s="4">
        <v>44959</v>
      </c>
      <c r="C833" s="2">
        <v>1563.81677246093</v>
      </c>
      <c r="D833" s="2">
        <v>2569.44287109375</v>
      </c>
      <c r="E833" s="2">
        <v>1521.16052246093</v>
      </c>
      <c r="F833" s="2">
        <v>2132.974609375</v>
      </c>
      <c r="G833" s="2">
        <v>3376.78051757812</v>
      </c>
    </row>
    <row r="834" spans="2:7" x14ac:dyDescent="0.25">
      <c r="B834" s="4">
        <v>44960</v>
      </c>
      <c r="C834" s="2">
        <v>1617.89965820312</v>
      </c>
      <c r="D834" s="2">
        <v>2582.99780273437</v>
      </c>
      <c r="E834" s="2">
        <v>1536.19189453125</v>
      </c>
      <c r="F834" s="2">
        <v>2134.85375976562</v>
      </c>
      <c r="G834" s="2">
        <v>3398.15161132812</v>
      </c>
    </row>
    <row r="835" spans="2:7" x14ac:dyDescent="0.25">
      <c r="B835" s="4">
        <v>44963</v>
      </c>
      <c r="C835" s="2">
        <v>1611.0234375</v>
      </c>
      <c r="D835" s="2">
        <v>2572.125</v>
      </c>
      <c r="E835" s="2">
        <v>1507.80969238281</v>
      </c>
      <c r="F835" s="2">
        <v>2118.7666015625</v>
      </c>
      <c r="G835" s="2">
        <v>3376.34155273437</v>
      </c>
    </row>
    <row r="836" spans="2:7" x14ac:dyDescent="0.25">
      <c r="B836" s="4">
        <v>44964</v>
      </c>
      <c r="C836" s="2">
        <v>1613.41296386718</v>
      </c>
      <c r="D836" s="2">
        <v>2536.62817382812</v>
      </c>
      <c r="E836" s="2">
        <v>1500.65417480468</v>
      </c>
      <c r="F836" s="2">
        <v>2113.67944335937</v>
      </c>
      <c r="G836" s="2">
        <v>3388.63720703125</v>
      </c>
    </row>
    <row r="837" spans="2:7" x14ac:dyDescent="0.25">
      <c r="B837" s="4">
        <v>44965</v>
      </c>
      <c r="C837" s="2">
        <v>1613.21801757812</v>
      </c>
      <c r="D837" s="2">
        <v>2518.68530273437</v>
      </c>
      <c r="E837" s="2">
        <v>1527.6435546875</v>
      </c>
      <c r="F837" s="2">
        <v>2155.890625</v>
      </c>
      <c r="G837" s="2">
        <v>3435.0380859375</v>
      </c>
    </row>
    <row r="838" spans="2:7" x14ac:dyDescent="0.25">
      <c r="B838" s="4">
        <v>44966</v>
      </c>
      <c r="C838" s="2">
        <v>1609.85302734375</v>
      </c>
      <c r="D838" s="2">
        <v>2522.48828125</v>
      </c>
      <c r="E838" s="2">
        <v>1553.09643554687</v>
      </c>
      <c r="F838" s="2">
        <v>2159.64868164062</v>
      </c>
      <c r="G838" s="2">
        <v>3455.28686523437</v>
      </c>
    </row>
    <row r="839" spans="2:7" x14ac:dyDescent="0.25">
      <c r="B839" s="4">
        <v>44967</v>
      </c>
      <c r="C839" s="2">
        <v>1616.24157714843</v>
      </c>
      <c r="D839" s="2">
        <v>2513.51635742187</v>
      </c>
      <c r="E839" s="2">
        <v>1544.98034667968</v>
      </c>
      <c r="F839" s="2">
        <v>2141.86596679687</v>
      </c>
      <c r="G839" s="2">
        <v>3452.06665039062</v>
      </c>
    </row>
    <row r="840" spans="2:7" x14ac:dyDescent="0.25">
      <c r="B840" s="4">
        <v>44970</v>
      </c>
      <c r="C840" s="2">
        <v>1617.46069335937</v>
      </c>
      <c r="D840" s="2">
        <v>2516.9296875</v>
      </c>
      <c r="E840" s="2">
        <v>1505.50463867187</v>
      </c>
      <c r="F840" s="2">
        <v>2129.6748046875</v>
      </c>
      <c r="G840" s="2">
        <v>3398.24877929687</v>
      </c>
    </row>
    <row r="841" spans="2:7" x14ac:dyDescent="0.25">
      <c r="B841" s="4">
        <v>44971</v>
      </c>
      <c r="C841" s="2">
        <v>1632.43212890625</v>
      </c>
      <c r="D841" s="2">
        <v>2515.56469726562</v>
      </c>
      <c r="E841" s="2">
        <v>1530.28491210937</v>
      </c>
      <c r="F841" s="2">
        <v>2179.86083984375</v>
      </c>
      <c r="G841" s="2">
        <v>3415.521484375</v>
      </c>
    </row>
    <row r="842" spans="2:7" x14ac:dyDescent="0.25">
      <c r="B842" s="4">
        <v>44972</v>
      </c>
      <c r="C842" s="2">
        <v>1629.11608886718</v>
      </c>
      <c r="D842" s="2">
        <v>2485.18774414062</v>
      </c>
      <c r="E842" s="2">
        <v>1533.93481445312</v>
      </c>
      <c r="F842" s="2">
        <v>2229.2216796875</v>
      </c>
      <c r="G842" s="2">
        <v>3435.57495117187</v>
      </c>
    </row>
    <row r="843" spans="2:7" x14ac:dyDescent="0.25">
      <c r="B843" s="4">
        <v>44973</v>
      </c>
      <c r="C843" s="2">
        <v>1623.21520996093</v>
      </c>
      <c r="D843" s="2">
        <v>2464.36791992187</v>
      </c>
      <c r="E843" s="2">
        <v>1538.4970703125</v>
      </c>
      <c r="F843" s="2">
        <v>2227.47998046875</v>
      </c>
      <c r="G843" s="2">
        <v>3472.07104492187</v>
      </c>
    </row>
    <row r="844" spans="2:7" x14ac:dyDescent="0.25">
      <c r="B844" s="4">
        <v>44974</v>
      </c>
      <c r="C844" s="2">
        <v>1615.07104492187</v>
      </c>
      <c r="D844" s="2">
        <v>2453.05590820312</v>
      </c>
      <c r="E844" s="2">
        <v>1521.20849609375</v>
      </c>
      <c r="F844" s="2">
        <v>2236.78393554687</v>
      </c>
      <c r="G844" s="2">
        <v>3416.5458984375</v>
      </c>
    </row>
    <row r="845" spans="2:7" x14ac:dyDescent="0.25">
      <c r="B845" s="4">
        <v>44977</v>
      </c>
      <c r="C845" s="2">
        <v>1599.90441894531</v>
      </c>
      <c r="D845" s="2">
        <v>2449.10620117187</v>
      </c>
      <c r="E845" s="2">
        <v>1529.51647949218</v>
      </c>
      <c r="F845" s="2">
        <v>2213.13500976562</v>
      </c>
      <c r="G845" s="2">
        <v>3403.03100585937</v>
      </c>
    </row>
    <row r="846" spans="2:7" x14ac:dyDescent="0.25">
      <c r="B846" s="4">
        <v>44978</v>
      </c>
      <c r="C846" s="2">
        <v>1605.90283203125</v>
      </c>
      <c r="D846" s="2">
        <v>2453.689453125</v>
      </c>
      <c r="E846" s="2">
        <v>1517.07836914062</v>
      </c>
      <c r="F846" s="2">
        <v>2231.19262695312</v>
      </c>
      <c r="G846" s="2">
        <v>3367.60766601562</v>
      </c>
    </row>
    <row r="847" spans="2:7" x14ac:dyDescent="0.25">
      <c r="B847" s="4">
        <v>44979</v>
      </c>
      <c r="C847" s="2">
        <v>1574.39916992187</v>
      </c>
      <c r="D847" s="2">
        <v>2432.13842773437</v>
      </c>
      <c r="E847" s="2">
        <v>1500.07788085937</v>
      </c>
      <c r="F847" s="2">
        <v>2180.59399414062</v>
      </c>
      <c r="G847" s="2">
        <v>3319.35302734375</v>
      </c>
    </row>
    <row r="848" spans="2:7" x14ac:dyDescent="0.25">
      <c r="B848" s="4">
        <v>44980</v>
      </c>
      <c r="C848" s="2">
        <v>1563.71923828125</v>
      </c>
      <c r="D848" s="2">
        <v>2428.82250976562</v>
      </c>
      <c r="E848" s="2">
        <v>1489.41650390625</v>
      </c>
      <c r="F848" s="2">
        <v>2170.14428710937</v>
      </c>
      <c r="G848" s="2">
        <v>3331.30688476562</v>
      </c>
    </row>
    <row r="849" spans="2:7" x14ac:dyDescent="0.25">
      <c r="B849" s="4">
        <v>44981</v>
      </c>
      <c r="C849" s="2">
        <v>1549.77185058593</v>
      </c>
      <c r="D849" s="2">
        <v>2422.53271484375</v>
      </c>
      <c r="E849" s="2">
        <v>1489.36853027343</v>
      </c>
      <c r="F849" s="2">
        <v>2184.99389648437</v>
      </c>
      <c r="G849" s="2">
        <v>3318.279296875</v>
      </c>
    </row>
    <row r="850" spans="2:7" x14ac:dyDescent="0.25">
      <c r="B850" s="4">
        <v>44984</v>
      </c>
      <c r="C850" s="2">
        <v>1553.62451171875</v>
      </c>
      <c r="D850" s="2">
        <v>2406.88110351562</v>
      </c>
      <c r="E850" s="2">
        <v>1449.65270996093</v>
      </c>
      <c r="F850" s="2">
        <v>2170.46508789062</v>
      </c>
      <c r="G850" s="2">
        <v>3251.33715820312</v>
      </c>
    </row>
    <row r="851" spans="2:7" x14ac:dyDescent="0.25">
      <c r="B851" s="4">
        <v>44985</v>
      </c>
      <c r="C851" s="2">
        <v>1560.1591796875</v>
      </c>
      <c r="D851" s="2">
        <v>2399.5673828125</v>
      </c>
      <c r="E851" s="2">
        <v>1428.76220703125</v>
      </c>
      <c r="F851" s="2">
        <v>2128.94140625</v>
      </c>
      <c r="G851" s="2">
        <v>3232.79638671875</v>
      </c>
    </row>
    <row r="852" spans="2:7" x14ac:dyDescent="0.25">
      <c r="B852" s="4">
        <v>44986</v>
      </c>
      <c r="C852" s="2">
        <v>1558.6474609375</v>
      </c>
      <c r="D852" s="2">
        <v>2405.02856445312</v>
      </c>
      <c r="E852" s="2">
        <v>1436.92626953125</v>
      </c>
      <c r="F852" s="2">
        <v>2148.51171875</v>
      </c>
      <c r="G852" s="2">
        <v>3303.88623046875</v>
      </c>
    </row>
    <row r="853" spans="2:7" x14ac:dyDescent="0.25">
      <c r="B853" s="4">
        <v>44987</v>
      </c>
      <c r="C853" s="2">
        <v>1545.38269042968</v>
      </c>
      <c r="D853" s="2">
        <v>2394.39916992187</v>
      </c>
      <c r="E853" s="2">
        <v>1413.97094726562</v>
      </c>
      <c r="F853" s="2">
        <v>2132.1494140625</v>
      </c>
      <c r="G853" s="2">
        <v>3241.18823242187</v>
      </c>
    </row>
    <row r="854" spans="2:7" x14ac:dyDescent="0.25">
      <c r="B854" s="4">
        <v>44988</v>
      </c>
      <c r="C854" s="2">
        <v>1576.05737304687</v>
      </c>
      <c r="D854" s="2">
        <v>2409.66015625</v>
      </c>
      <c r="E854" s="2">
        <v>1420.83825683593</v>
      </c>
      <c r="F854" s="2">
        <v>2186.55224609375</v>
      </c>
      <c r="G854" s="2">
        <v>3261.38818359375</v>
      </c>
    </row>
    <row r="855" spans="2:7" x14ac:dyDescent="0.25">
      <c r="B855" s="4">
        <v>44991</v>
      </c>
      <c r="C855" s="2">
        <v>1587.17639160156</v>
      </c>
      <c r="D855" s="2">
        <v>2423.16674804687</v>
      </c>
      <c r="E855" s="2">
        <v>1447.87561035156</v>
      </c>
      <c r="F855" s="2">
        <v>2207.90991210937</v>
      </c>
      <c r="G855" s="2">
        <v>3290.37036132812</v>
      </c>
    </row>
    <row r="856" spans="2:7" x14ac:dyDescent="0.25">
      <c r="B856" s="4">
        <v>44993</v>
      </c>
      <c r="C856" s="2">
        <v>1590.34619140625</v>
      </c>
      <c r="D856" s="2">
        <v>2423.41040039062</v>
      </c>
      <c r="E856" s="2">
        <v>1433.70874023437</v>
      </c>
      <c r="F856" s="2">
        <v>2215.8388671875</v>
      </c>
      <c r="G856" s="2">
        <v>3308.47216796875</v>
      </c>
    </row>
    <row r="857" spans="2:7" x14ac:dyDescent="0.25">
      <c r="B857" s="4">
        <v>44994</v>
      </c>
      <c r="C857" s="2">
        <v>1590.49243164062</v>
      </c>
      <c r="D857" s="2">
        <v>2400.298828125</v>
      </c>
      <c r="E857" s="2">
        <v>1421.89477539062</v>
      </c>
      <c r="F857" s="2">
        <v>2162.58203125</v>
      </c>
      <c r="G857" s="2">
        <v>3256.21655273437</v>
      </c>
    </row>
    <row r="858" spans="2:7" x14ac:dyDescent="0.25">
      <c r="B858" s="4">
        <v>44995</v>
      </c>
      <c r="C858" s="2">
        <v>1549.47924804687</v>
      </c>
      <c r="D858" s="2">
        <v>2404.24829101562</v>
      </c>
      <c r="E858" s="2">
        <v>1413.39465332031</v>
      </c>
      <c r="F858" s="2">
        <v>2129.07885742187</v>
      </c>
      <c r="G858" s="2">
        <v>3250.5078125</v>
      </c>
    </row>
    <row r="859" spans="2:7" x14ac:dyDescent="0.25">
      <c r="B859" s="4">
        <v>44998</v>
      </c>
      <c r="C859" s="2">
        <v>1529.87487792968</v>
      </c>
      <c r="D859" s="2">
        <v>2394.1552734375</v>
      </c>
      <c r="E859" s="2">
        <v>1378.38500976562</v>
      </c>
      <c r="F859" s="2">
        <v>2094.06323242187</v>
      </c>
      <c r="G859" s="2">
        <v>3202.64306640625</v>
      </c>
    </row>
    <row r="860" spans="2:7" x14ac:dyDescent="0.25">
      <c r="B860" s="4">
        <v>44999</v>
      </c>
      <c r="C860" s="2">
        <v>1525.7783203125</v>
      </c>
      <c r="D860" s="2">
        <v>2381.8193359375</v>
      </c>
      <c r="E860" s="2">
        <v>1363.8818359375</v>
      </c>
      <c r="F860" s="2">
        <v>2086.22607421875</v>
      </c>
      <c r="G860" s="2">
        <v>3137.26196289062</v>
      </c>
    </row>
    <row r="861" spans="2:7" x14ac:dyDescent="0.25">
      <c r="B861" s="4">
        <v>45000</v>
      </c>
      <c r="C861" s="2">
        <v>1503.88208007812</v>
      </c>
      <c r="D861" s="2">
        <v>2346.37158203125</v>
      </c>
      <c r="E861" s="2">
        <v>1363.54565429687</v>
      </c>
      <c r="F861" s="2">
        <v>2050.56860351562</v>
      </c>
      <c r="G861" s="2">
        <v>3121.599609375</v>
      </c>
    </row>
    <row r="862" spans="2:7" x14ac:dyDescent="0.25">
      <c r="B862" s="4">
        <v>45001</v>
      </c>
      <c r="C862" s="2">
        <v>1513.63549804687</v>
      </c>
      <c r="D862" s="2">
        <v>2398.2998046875</v>
      </c>
      <c r="E862" s="2">
        <v>1348.61010742187</v>
      </c>
      <c r="F862" s="2">
        <v>2040.34802246093</v>
      </c>
      <c r="G862" s="2">
        <v>3108.03564453125</v>
      </c>
    </row>
    <row r="863" spans="2:7" x14ac:dyDescent="0.25">
      <c r="B863" s="4">
        <v>45002</v>
      </c>
      <c r="C863" s="2">
        <v>1533.87377929687</v>
      </c>
      <c r="D863" s="2">
        <v>2386.64599609375</v>
      </c>
      <c r="E863" s="2">
        <v>1364.55407714843</v>
      </c>
      <c r="F863" s="2">
        <v>2037.78173828125</v>
      </c>
      <c r="G863" s="2">
        <v>3102.47338867187</v>
      </c>
    </row>
    <row r="864" spans="2:7" x14ac:dyDescent="0.25">
      <c r="B864" s="4">
        <v>45005</v>
      </c>
      <c r="C864" s="2">
        <v>1523.24255371093</v>
      </c>
      <c r="D864" s="2">
        <v>2448.8623046875</v>
      </c>
      <c r="E864" s="2">
        <v>1348.17797851562</v>
      </c>
      <c r="F864" s="2">
        <v>2017.7529296875</v>
      </c>
      <c r="G864" s="2">
        <v>3067.34326171875</v>
      </c>
    </row>
    <row r="865" spans="2:7" x14ac:dyDescent="0.25">
      <c r="B865" s="4">
        <v>45006</v>
      </c>
      <c r="C865" s="2">
        <v>1540.50610351562</v>
      </c>
      <c r="D865" s="2">
        <v>2401.46899414062</v>
      </c>
      <c r="E865" s="2">
        <v>1335.73974609375</v>
      </c>
      <c r="F865" s="2">
        <v>2080.49682617187</v>
      </c>
      <c r="G865" s="2">
        <v>3031.04248046875</v>
      </c>
    </row>
    <row r="866" spans="2:7" x14ac:dyDescent="0.25">
      <c r="B866" s="4">
        <v>45007</v>
      </c>
      <c r="C866" s="2">
        <v>1536.94616699218</v>
      </c>
      <c r="D866" s="2">
        <v>2414.8779296875</v>
      </c>
      <c r="E866" s="2">
        <v>1334.34704589843</v>
      </c>
      <c r="F866" s="2">
        <v>2086.82202148437</v>
      </c>
      <c r="G866" s="2">
        <v>3055.14526367187</v>
      </c>
    </row>
    <row r="867" spans="2:7" x14ac:dyDescent="0.25">
      <c r="B867" s="4">
        <v>45008</v>
      </c>
      <c r="C867" s="2">
        <v>1524.60803222656</v>
      </c>
      <c r="D867" s="2">
        <v>2423.41040039062</v>
      </c>
      <c r="E867" s="2">
        <v>1320.22802734375</v>
      </c>
      <c r="F867" s="2">
        <v>2060.42260742187</v>
      </c>
      <c r="G867" s="2">
        <v>3049.14404296875</v>
      </c>
    </row>
    <row r="868" spans="2:7" x14ac:dyDescent="0.25">
      <c r="B868" s="4">
        <v>45009</v>
      </c>
      <c r="C868" s="2">
        <v>1522.16967773437</v>
      </c>
      <c r="D868" s="2">
        <v>2419.21704101562</v>
      </c>
      <c r="E868" s="2">
        <v>1326.0869140625</v>
      </c>
      <c r="F868" s="2">
        <v>2019.63208007812</v>
      </c>
      <c r="G868" s="2">
        <v>3045.09448242187</v>
      </c>
    </row>
    <row r="869" spans="2:7" x14ac:dyDescent="0.25">
      <c r="B869" s="4">
        <v>45012</v>
      </c>
      <c r="C869" s="2">
        <v>1528.80187988281</v>
      </c>
      <c r="D869" s="2">
        <v>2436.96533203125</v>
      </c>
      <c r="E869" s="2">
        <v>1334.05883789062</v>
      </c>
      <c r="F869" s="2">
        <v>2051.02685546875</v>
      </c>
      <c r="G869" s="2">
        <v>3046.85107421875</v>
      </c>
    </row>
    <row r="870" spans="2:7" x14ac:dyDescent="0.25">
      <c r="B870" s="4">
        <v>45013</v>
      </c>
      <c r="C870" s="2">
        <v>1541.23754882812</v>
      </c>
      <c r="D870" s="2">
        <v>2421.16772460937</v>
      </c>
      <c r="E870" s="2">
        <v>1323.15734863281</v>
      </c>
      <c r="F870" s="2">
        <v>2060.60595703125</v>
      </c>
      <c r="G870" s="2">
        <v>3040.60571289062</v>
      </c>
    </row>
    <row r="871" spans="2:7" x14ac:dyDescent="0.25">
      <c r="B871" s="4">
        <v>45014</v>
      </c>
      <c r="C871" s="2">
        <v>1548.65026855468</v>
      </c>
      <c r="D871" s="2">
        <v>2468.02465820312</v>
      </c>
      <c r="E871" s="2">
        <v>1328.87243652343</v>
      </c>
      <c r="F871" s="2">
        <v>2048.41455078125</v>
      </c>
      <c r="G871" s="2">
        <v>3063.0498046875</v>
      </c>
    </row>
    <row r="872" spans="2:7" x14ac:dyDescent="0.25">
      <c r="B872" s="4">
        <v>45016</v>
      </c>
      <c r="C872" s="2">
        <v>1569.86401367187</v>
      </c>
      <c r="D872" s="2">
        <v>2496.79272460937</v>
      </c>
      <c r="E872" s="2">
        <v>1371.517578125</v>
      </c>
      <c r="F872" s="2">
        <v>2136.73291015625</v>
      </c>
      <c r="G872" s="2">
        <v>3128.43041992187</v>
      </c>
    </row>
    <row r="873" spans="2:7" x14ac:dyDescent="0.25">
      <c r="B873" s="4">
        <v>45019</v>
      </c>
      <c r="C873" s="2">
        <v>1570.83923339843</v>
      </c>
      <c r="D873" s="2">
        <v>2473.14428710937</v>
      </c>
      <c r="E873" s="2">
        <v>1355.09350585937</v>
      </c>
      <c r="F873" s="2">
        <v>2137.099609375</v>
      </c>
      <c r="G873" s="2">
        <v>3122.67358398437</v>
      </c>
    </row>
    <row r="874" spans="2:7" x14ac:dyDescent="0.25">
      <c r="B874" s="4">
        <v>45021</v>
      </c>
      <c r="C874" s="2">
        <v>1612.97412109375</v>
      </c>
      <c r="D874" s="2">
        <v>2518.63647460937</v>
      </c>
      <c r="E874" s="2">
        <v>1367.29150390625</v>
      </c>
      <c r="F874" s="2">
        <v>2131.96630859375</v>
      </c>
      <c r="G874" s="2">
        <v>3161.51171875</v>
      </c>
    </row>
    <row r="875" spans="2:7" x14ac:dyDescent="0.25">
      <c r="B875" s="4">
        <v>45022</v>
      </c>
      <c r="C875" s="2">
        <v>1625.26342773437</v>
      </c>
      <c r="D875" s="2">
        <v>2501.57080078125</v>
      </c>
      <c r="E875" s="2">
        <v>1365.70666503906</v>
      </c>
      <c r="F875" s="2">
        <v>2146.265625</v>
      </c>
      <c r="G875" s="2">
        <v>3142.87280273437</v>
      </c>
    </row>
    <row r="876" spans="2:7" x14ac:dyDescent="0.25">
      <c r="B876" s="4">
        <v>45026</v>
      </c>
      <c r="C876" s="2">
        <v>1617.55810546875</v>
      </c>
      <c r="D876" s="2">
        <v>2469.29223632812</v>
      </c>
      <c r="E876" s="2">
        <v>1371.18151855468</v>
      </c>
      <c r="F876" s="2">
        <v>2131.04956054687</v>
      </c>
      <c r="G876" s="2">
        <v>3184.541015625</v>
      </c>
    </row>
    <row r="877" spans="2:7" x14ac:dyDescent="0.25">
      <c r="B877" s="4">
        <v>45027</v>
      </c>
      <c r="C877" s="2">
        <v>1622.28869628906</v>
      </c>
      <c r="D877" s="2">
        <v>2484.50537109375</v>
      </c>
      <c r="E877" s="2">
        <v>1350.5791015625</v>
      </c>
      <c r="F877" s="2">
        <v>2141.5908203125</v>
      </c>
      <c r="G877" s="2">
        <v>3136.13989257812</v>
      </c>
    </row>
    <row r="878" spans="2:7" x14ac:dyDescent="0.25">
      <c r="B878" s="4">
        <v>45028</v>
      </c>
      <c r="C878" s="2">
        <v>1643.35607910156</v>
      </c>
      <c r="D878" s="2">
        <v>2466.171875</v>
      </c>
      <c r="E878" s="2">
        <v>1371.85375976562</v>
      </c>
      <c r="F878" s="2">
        <v>2151.03247070312</v>
      </c>
      <c r="G878" s="2">
        <v>3163.31689453125</v>
      </c>
    </row>
    <row r="879" spans="2:7" x14ac:dyDescent="0.25">
      <c r="B879" s="4">
        <v>45029</v>
      </c>
      <c r="C879" s="2">
        <v>1650.71984863281</v>
      </c>
      <c r="D879" s="2">
        <v>2473.24169921875</v>
      </c>
      <c r="E879" s="2">
        <v>1334.29895019531</v>
      </c>
      <c r="F879" s="2">
        <v>2159.14477539062</v>
      </c>
      <c r="G879" s="2">
        <v>3111.79296875</v>
      </c>
    </row>
    <row r="880" spans="2:7" x14ac:dyDescent="0.25">
      <c r="B880" s="4">
        <v>45033</v>
      </c>
      <c r="C880" s="2">
        <v>1625.55615234375</v>
      </c>
      <c r="D880" s="2">
        <v>2488.50366210937</v>
      </c>
      <c r="E880" s="2">
        <v>1208.572265625</v>
      </c>
      <c r="F880" s="2">
        <v>2170.09838867187</v>
      </c>
      <c r="G880" s="2">
        <v>3063.63500976562</v>
      </c>
    </row>
    <row r="881" spans="2:7" x14ac:dyDescent="0.25">
      <c r="B881" s="4">
        <v>45034</v>
      </c>
      <c r="C881" s="2">
        <v>1618.67993164062</v>
      </c>
      <c r="D881" s="2">
        <v>2477.97143554687</v>
      </c>
      <c r="E881" s="2">
        <v>1209.58068847656</v>
      </c>
      <c r="F881" s="2">
        <v>2145.25756835937</v>
      </c>
      <c r="G881" s="2">
        <v>3055.0966796875</v>
      </c>
    </row>
    <row r="882" spans="2:7" x14ac:dyDescent="0.25">
      <c r="B882" s="4">
        <v>45035</v>
      </c>
      <c r="C882" s="2">
        <v>1624.62939453125</v>
      </c>
      <c r="D882" s="2">
        <v>2468.75634765625</v>
      </c>
      <c r="E882" s="2">
        <v>1183.50366210937</v>
      </c>
      <c r="F882" s="2">
        <v>2155.9365234375</v>
      </c>
      <c r="G882" s="2">
        <v>3014.94116210937</v>
      </c>
    </row>
    <row r="883" spans="2:7" x14ac:dyDescent="0.25">
      <c r="B883" s="4">
        <v>45036</v>
      </c>
      <c r="C883" s="2">
        <v>1630.67663574218</v>
      </c>
      <c r="D883" s="2">
        <v>2430.724609375</v>
      </c>
      <c r="E883" s="2">
        <v>1175.05151367187</v>
      </c>
      <c r="F883" s="2">
        <v>2150.482421875</v>
      </c>
      <c r="G883" s="2">
        <v>3029.77368164062</v>
      </c>
    </row>
    <row r="884" spans="2:7" x14ac:dyDescent="0.25">
      <c r="B884" s="4">
        <v>45037</v>
      </c>
      <c r="C884" s="2">
        <v>1633.30993652343</v>
      </c>
      <c r="D884" s="2">
        <v>2435.94140625</v>
      </c>
      <c r="E884" s="2">
        <v>1178.84533691406</v>
      </c>
      <c r="F884" s="2">
        <v>2153.1865234375</v>
      </c>
      <c r="G884" s="2">
        <v>3084.46948242187</v>
      </c>
    </row>
    <row r="885" spans="2:7" x14ac:dyDescent="0.25">
      <c r="B885" s="4">
        <v>45040</v>
      </c>
      <c r="C885" s="2">
        <v>1646.52600097656</v>
      </c>
      <c r="D885" s="2">
        <v>2437.69653320312</v>
      </c>
      <c r="E885" s="2">
        <v>1177.8369140625</v>
      </c>
      <c r="F885" s="2">
        <v>2161.43627929687</v>
      </c>
      <c r="G885" s="2">
        <v>3098.08227539062</v>
      </c>
    </row>
    <row r="886" spans="2:7" x14ac:dyDescent="0.25">
      <c r="B886" s="4">
        <v>45041</v>
      </c>
      <c r="C886" s="2">
        <v>1623.11767578125</v>
      </c>
      <c r="D886" s="2">
        <v>2428.62768554687</v>
      </c>
      <c r="E886" s="2">
        <v>1176.4921875</v>
      </c>
      <c r="F886" s="2">
        <v>2177.9814453125</v>
      </c>
      <c r="G886" s="2">
        <v>3099.2529296875</v>
      </c>
    </row>
    <row r="887" spans="2:7" x14ac:dyDescent="0.25">
      <c r="B887" s="4">
        <v>45042</v>
      </c>
      <c r="C887" s="2">
        <v>1630.5791015625</v>
      </c>
      <c r="D887" s="2">
        <v>2448.47241210937</v>
      </c>
      <c r="E887" s="2">
        <v>1179.03747558593</v>
      </c>
      <c r="F887" s="2">
        <v>2165.19458007812</v>
      </c>
      <c r="G887" s="2">
        <v>3120.86791992187</v>
      </c>
    </row>
    <row r="888" spans="2:7" x14ac:dyDescent="0.25">
      <c r="B888" s="4">
        <v>45043</v>
      </c>
      <c r="C888" s="2">
        <v>1639.55224609375</v>
      </c>
      <c r="D888" s="2">
        <v>2407.6611328125</v>
      </c>
      <c r="E888" s="2">
        <v>1196.99841308593</v>
      </c>
      <c r="F888" s="2">
        <v>2178.89819335937</v>
      </c>
      <c r="G888" s="2">
        <v>3110.9140625</v>
      </c>
    </row>
    <row r="889" spans="2:7" x14ac:dyDescent="0.25">
      <c r="B889" s="4">
        <v>45044</v>
      </c>
      <c r="C889" s="2">
        <v>1645.98950195312</v>
      </c>
      <c r="D889" s="2">
        <v>2396.30053710937</v>
      </c>
      <c r="E889" s="2">
        <v>1203.24145507812</v>
      </c>
      <c r="F889" s="2">
        <v>2218.72631835937</v>
      </c>
      <c r="G889" s="2">
        <v>3141.45825195312</v>
      </c>
    </row>
    <row r="890" spans="2:7" x14ac:dyDescent="0.25">
      <c r="B890" s="4">
        <v>45048</v>
      </c>
      <c r="C890" s="2">
        <v>1645.64807128906</v>
      </c>
      <c r="D890" s="2">
        <v>2390.83959960937</v>
      </c>
      <c r="E890" s="2">
        <v>1226.96520996093</v>
      </c>
      <c r="F890" s="2">
        <v>2237.56323242187</v>
      </c>
      <c r="G890" s="2">
        <v>3141.60424804687</v>
      </c>
    </row>
    <row r="891" spans="2:7" x14ac:dyDescent="0.25">
      <c r="B891" s="4">
        <v>45049</v>
      </c>
      <c r="C891" s="2">
        <v>1651.40258789062</v>
      </c>
      <c r="D891" s="2">
        <v>2424.2880859375</v>
      </c>
      <c r="E891" s="2">
        <v>1218.99340820312</v>
      </c>
      <c r="F891" s="2">
        <v>2218.35961914062</v>
      </c>
      <c r="G891" s="2">
        <v>3103.05908203125</v>
      </c>
    </row>
    <row r="892" spans="2:7" x14ac:dyDescent="0.25">
      <c r="B892" s="4">
        <v>45050</v>
      </c>
      <c r="C892" s="2">
        <v>1685.19836425781</v>
      </c>
      <c r="D892" s="2">
        <v>2444.52294921875</v>
      </c>
      <c r="E892" s="2">
        <v>1223.21960449218</v>
      </c>
      <c r="F892" s="2">
        <v>2243.93383789062</v>
      </c>
      <c r="G892" s="2">
        <v>3142.87280273437</v>
      </c>
    </row>
    <row r="893" spans="2:7" x14ac:dyDescent="0.25">
      <c r="B893" s="4">
        <v>45051</v>
      </c>
      <c r="C893" s="2">
        <v>1585.56701660156</v>
      </c>
      <c r="D893" s="2">
        <v>2438.671875</v>
      </c>
      <c r="E893" s="2">
        <v>1209.34045410156</v>
      </c>
      <c r="F893" s="2">
        <v>2238.20483398437</v>
      </c>
      <c r="G893" s="2">
        <v>3152.63134765625</v>
      </c>
    </row>
    <row r="894" spans="2:7" x14ac:dyDescent="0.25">
      <c r="B894" s="4">
        <v>45054</v>
      </c>
      <c r="C894" s="2">
        <v>1603.90344238281</v>
      </c>
      <c r="D894" s="2">
        <v>2453.8359375</v>
      </c>
      <c r="E894" s="2">
        <v>1215.58361816406</v>
      </c>
      <c r="F894" s="2">
        <v>2265.84155273437</v>
      </c>
      <c r="G894" s="2">
        <v>3172.05078125</v>
      </c>
    </row>
    <row r="895" spans="2:7" x14ac:dyDescent="0.25">
      <c r="B895" s="4">
        <v>45055</v>
      </c>
      <c r="C895" s="2">
        <v>1603.9521484375</v>
      </c>
      <c r="D895" s="2">
        <v>2453.34838867187</v>
      </c>
      <c r="E895" s="2">
        <v>1220.48217773437</v>
      </c>
      <c r="F895" s="2">
        <v>2272.85375976562</v>
      </c>
      <c r="G895" s="2">
        <v>3203.91137695312</v>
      </c>
    </row>
    <row r="896" spans="2:7" x14ac:dyDescent="0.25">
      <c r="B896" s="4">
        <v>45056</v>
      </c>
      <c r="C896" s="2">
        <v>1611.36474609375</v>
      </c>
      <c r="D896" s="2">
        <v>2460.0771484375</v>
      </c>
      <c r="E896" s="2">
        <v>1213.32653808593</v>
      </c>
      <c r="F896" s="2">
        <v>2288.48266601562</v>
      </c>
      <c r="G896" s="2">
        <v>3207.3759765625</v>
      </c>
    </row>
    <row r="897" spans="2:7" x14ac:dyDescent="0.25">
      <c r="B897" s="4">
        <v>45057</v>
      </c>
      <c r="C897" s="2">
        <v>1612.43762207031</v>
      </c>
      <c r="D897" s="2">
        <v>2528.04663085937</v>
      </c>
      <c r="E897" s="2">
        <v>1206.45910644531</v>
      </c>
      <c r="F897" s="2">
        <v>2273.54150390625</v>
      </c>
      <c r="G897" s="2">
        <v>3202.83813476562</v>
      </c>
    </row>
    <row r="898" spans="2:7" x14ac:dyDescent="0.25">
      <c r="B898" s="4">
        <v>45058</v>
      </c>
      <c r="C898" s="2">
        <v>1626.677734375</v>
      </c>
      <c r="D898" s="2">
        <v>2558.27709960937</v>
      </c>
      <c r="E898" s="2">
        <v>1195.98986816406</v>
      </c>
      <c r="F898" s="2">
        <v>2277.25366210937</v>
      </c>
      <c r="G898" s="2">
        <v>3195.17797851562</v>
      </c>
    </row>
    <row r="899" spans="2:7" x14ac:dyDescent="0.25">
      <c r="B899" s="4">
        <v>45061</v>
      </c>
      <c r="C899" s="2">
        <v>1634.48046875</v>
      </c>
      <c r="D899" s="2">
        <v>2596.16284179687</v>
      </c>
      <c r="E899" s="2">
        <v>1208.6201171875</v>
      </c>
      <c r="F899" s="2">
        <v>2281.74536132812</v>
      </c>
      <c r="G899" s="2">
        <v>3176.39306640625</v>
      </c>
    </row>
    <row r="900" spans="2:7" x14ac:dyDescent="0.25">
      <c r="B900" s="4">
        <v>45062</v>
      </c>
      <c r="C900" s="2">
        <v>1625.10852050781</v>
      </c>
      <c r="D900" s="2">
        <v>2609.47387695312</v>
      </c>
      <c r="E900" s="2">
        <v>1214.33508300781</v>
      </c>
      <c r="F900" s="2">
        <v>2249.25024414062</v>
      </c>
      <c r="G900" s="2">
        <v>3179.41821289062</v>
      </c>
    </row>
    <row r="901" spans="2:7" x14ac:dyDescent="0.25">
      <c r="B901" s="4">
        <v>45063</v>
      </c>
      <c r="C901" s="2">
        <v>1616.37756347656</v>
      </c>
      <c r="D901" s="2">
        <v>2595.67529296875</v>
      </c>
      <c r="E901" s="2">
        <v>1197.62268066406</v>
      </c>
      <c r="F901" s="2">
        <v>2235.958984375</v>
      </c>
      <c r="G901" s="2">
        <v>3131.1630859375</v>
      </c>
    </row>
    <row r="902" spans="2:7" x14ac:dyDescent="0.25">
      <c r="B902" s="4">
        <v>45064</v>
      </c>
      <c r="C902" s="2">
        <v>1622.83935546875</v>
      </c>
      <c r="D902" s="2">
        <v>2562.32421875</v>
      </c>
      <c r="E902" s="2">
        <v>1196.75817871093</v>
      </c>
      <c r="F902" s="2">
        <v>2231.14672851562</v>
      </c>
      <c r="G902" s="2">
        <v>3122.52685546875</v>
      </c>
    </row>
    <row r="903" spans="2:7" x14ac:dyDescent="0.25">
      <c r="B903" s="4">
        <v>45065</v>
      </c>
      <c r="C903" s="2">
        <v>1624.7138671875</v>
      </c>
      <c r="D903" s="2">
        <v>2575.87915039062</v>
      </c>
      <c r="E903" s="2">
        <v>1218.75317382812</v>
      </c>
      <c r="F903" s="2">
        <v>2238.38793945312</v>
      </c>
      <c r="G903" s="2">
        <v>3144.97119140625</v>
      </c>
    </row>
    <row r="904" spans="2:7" x14ac:dyDescent="0.25">
      <c r="B904" s="4">
        <v>45068</v>
      </c>
      <c r="C904" s="2">
        <v>1618.94262695312</v>
      </c>
      <c r="D904" s="2">
        <v>2572.61254882812</v>
      </c>
      <c r="E904" s="2">
        <v>1241.70886230468</v>
      </c>
      <c r="F904" s="2">
        <v>2250.35009765625</v>
      </c>
      <c r="G904" s="2">
        <v>3218.98828125</v>
      </c>
    </row>
    <row r="905" spans="2:7" x14ac:dyDescent="0.25">
      <c r="B905" s="4">
        <v>45069</v>
      </c>
      <c r="C905" s="2">
        <v>1615.14440917968</v>
      </c>
      <c r="D905" s="2">
        <v>2563.0556640625</v>
      </c>
      <c r="E905" s="2">
        <v>1248.67224121093</v>
      </c>
      <c r="F905" s="2">
        <v>2249.93774414062</v>
      </c>
      <c r="G905" s="2">
        <v>3217.3779296875</v>
      </c>
    </row>
    <row r="906" spans="2:7" x14ac:dyDescent="0.25">
      <c r="B906" s="4">
        <v>45070</v>
      </c>
      <c r="C906" s="2">
        <v>1594.03283691406</v>
      </c>
      <c r="D906" s="2">
        <v>2550.03686523437</v>
      </c>
      <c r="E906" s="2">
        <v>1247.32751464843</v>
      </c>
      <c r="F906" s="2">
        <v>2236.82983398437</v>
      </c>
      <c r="G906" s="2">
        <v>3223.52612304687</v>
      </c>
    </row>
    <row r="907" spans="2:7" x14ac:dyDescent="0.25">
      <c r="B907" s="4">
        <v>45071</v>
      </c>
      <c r="C907" s="2">
        <v>1587.91625976562</v>
      </c>
      <c r="D907" s="2">
        <v>2532.7763671875</v>
      </c>
      <c r="E907" s="2">
        <v>1252.80224609375</v>
      </c>
      <c r="F907" s="2">
        <v>2236.55493164062</v>
      </c>
      <c r="G907" s="2">
        <v>3213.91357421875</v>
      </c>
    </row>
    <row r="908" spans="2:7" x14ac:dyDescent="0.25">
      <c r="B908" s="4">
        <v>45072</v>
      </c>
      <c r="C908" s="2">
        <v>1594.03283691406</v>
      </c>
      <c r="D908" s="2">
        <v>2586.5087890625</v>
      </c>
      <c r="E908" s="2">
        <v>1265.38452148437</v>
      </c>
      <c r="F908" s="2">
        <v>2297.55737304687</v>
      </c>
      <c r="G908" s="2">
        <v>3248.45849609375</v>
      </c>
    </row>
    <row r="909" spans="2:7" x14ac:dyDescent="0.25">
      <c r="B909" s="4">
        <v>45075</v>
      </c>
      <c r="C909" s="2">
        <v>1613.46740722656</v>
      </c>
      <c r="D909" s="2">
        <v>2584.509765625</v>
      </c>
      <c r="E909" s="2">
        <v>1262.455078125</v>
      </c>
      <c r="F909" s="2">
        <v>2310.48168945312</v>
      </c>
      <c r="G909" s="2">
        <v>3240.115234375</v>
      </c>
    </row>
    <row r="910" spans="2:7" x14ac:dyDescent="0.25">
      <c r="B910" s="4">
        <v>45076</v>
      </c>
      <c r="C910" s="2">
        <v>1614.70056152343</v>
      </c>
      <c r="D910" s="2">
        <v>2590.6044921875</v>
      </c>
      <c r="E910" s="2">
        <v>1271.53161621093</v>
      </c>
      <c r="F910" s="2">
        <v>2309.88623046875</v>
      </c>
      <c r="G910" s="2">
        <v>3236.0654296875</v>
      </c>
    </row>
    <row r="911" spans="2:7" x14ac:dyDescent="0.25">
      <c r="B911" s="4">
        <v>45077</v>
      </c>
      <c r="C911" s="2">
        <v>1589.1494140625</v>
      </c>
      <c r="D911" s="2">
        <v>2601.3310546875</v>
      </c>
      <c r="E911" s="2">
        <v>1266.20104980468</v>
      </c>
      <c r="F911" s="2">
        <v>2264.00805664062</v>
      </c>
      <c r="G911" s="2">
        <v>3210.01049804687</v>
      </c>
    </row>
    <row r="912" spans="2:7" x14ac:dyDescent="0.25">
      <c r="B912" s="4">
        <v>45078</v>
      </c>
      <c r="C912" s="2">
        <v>1582.39172363281</v>
      </c>
      <c r="D912" s="2">
        <v>2630.927734375</v>
      </c>
      <c r="E912" s="2">
        <v>1267.35363769531</v>
      </c>
      <c r="F912" s="2">
        <v>2257.91259765625</v>
      </c>
      <c r="G912" s="2">
        <v>3243.6767578125</v>
      </c>
    </row>
    <row r="913" spans="2:7" x14ac:dyDescent="0.25">
      <c r="B913" s="4">
        <v>45079</v>
      </c>
      <c r="C913" s="2">
        <v>1584.85803222656</v>
      </c>
      <c r="D913" s="2">
        <v>2649.26123046875</v>
      </c>
      <c r="E913" s="2">
        <v>1264.43347167968</v>
      </c>
      <c r="F913" s="2">
        <v>2250.53369140625</v>
      </c>
      <c r="G913" s="2">
        <v>3225.72143554687</v>
      </c>
    </row>
    <row r="914" spans="2:7" x14ac:dyDescent="0.25">
      <c r="B914" s="4">
        <v>45082</v>
      </c>
      <c r="C914" s="2">
        <v>1582.78637695312</v>
      </c>
      <c r="D914" s="2">
        <v>2628.88012695312</v>
      </c>
      <c r="E914" s="2">
        <v>1269.787109375</v>
      </c>
      <c r="F914" s="2">
        <v>2270.74560546875</v>
      </c>
      <c r="G914" s="2">
        <v>3209.4248046875</v>
      </c>
    </row>
    <row r="915" spans="2:7" x14ac:dyDescent="0.25">
      <c r="B915" s="4">
        <v>45083</v>
      </c>
      <c r="C915" s="2">
        <v>1577.85375976562</v>
      </c>
      <c r="D915" s="2">
        <v>2624.34521484375</v>
      </c>
      <c r="E915" s="2">
        <v>1244.96569824218</v>
      </c>
      <c r="F915" s="2">
        <v>2272.67041015625</v>
      </c>
      <c r="G915" s="2">
        <v>3154.19287109375</v>
      </c>
    </row>
    <row r="916" spans="2:7" x14ac:dyDescent="0.25">
      <c r="B916" s="4">
        <v>45084</v>
      </c>
      <c r="C916" s="2">
        <v>1586.04187011718</v>
      </c>
      <c r="D916" s="2">
        <v>2648.7734375</v>
      </c>
      <c r="E916" s="2">
        <v>1254.65075683593</v>
      </c>
      <c r="F916" s="2">
        <v>2289.9033203125</v>
      </c>
      <c r="G916" s="2">
        <v>3195.76318359375</v>
      </c>
    </row>
    <row r="917" spans="2:7" x14ac:dyDescent="0.25">
      <c r="B917" s="4">
        <v>45085</v>
      </c>
      <c r="C917" s="2">
        <v>1587.0283203125</v>
      </c>
      <c r="D917" s="2">
        <v>2613.37475585937</v>
      </c>
      <c r="E917" s="2">
        <v>1248.66455078125</v>
      </c>
      <c r="F917" s="2">
        <v>2291.27807617187</v>
      </c>
      <c r="G917" s="2">
        <v>3158.2421875</v>
      </c>
    </row>
    <row r="918" spans="2:7" x14ac:dyDescent="0.25">
      <c r="B918" s="4">
        <v>45086</v>
      </c>
      <c r="C918" s="2">
        <v>1588.90283203125</v>
      </c>
      <c r="D918" s="2">
        <v>2570.75952148437</v>
      </c>
      <c r="E918" s="2">
        <v>1232.26281738281</v>
      </c>
      <c r="F918" s="2">
        <v>2275.05395507812</v>
      </c>
      <c r="G918" s="2">
        <v>3131.74853515625</v>
      </c>
    </row>
    <row r="919" spans="2:7" x14ac:dyDescent="0.25">
      <c r="B919" s="4">
        <v>45089</v>
      </c>
      <c r="C919" s="2">
        <v>1579.23486328125</v>
      </c>
      <c r="D919" s="2">
        <v>2577.82934570312</v>
      </c>
      <c r="E919" s="2">
        <v>1257.57092285156</v>
      </c>
      <c r="F919" s="2">
        <v>2277.0703125</v>
      </c>
      <c r="G919" s="2">
        <v>3168.44018554687</v>
      </c>
    </row>
    <row r="920" spans="2:7" x14ac:dyDescent="0.25">
      <c r="B920" s="4">
        <v>45090</v>
      </c>
      <c r="C920" s="2">
        <v>1581.8984375</v>
      </c>
      <c r="D920" s="2">
        <v>2609.47387695312</v>
      </c>
      <c r="E920" s="2">
        <v>1270.12780761718</v>
      </c>
      <c r="F920" s="2">
        <v>2310.7109375</v>
      </c>
      <c r="G920" s="2">
        <v>3165.3173828125</v>
      </c>
    </row>
    <row r="921" spans="2:7" x14ac:dyDescent="0.25">
      <c r="B921" s="4">
        <v>45091</v>
      </c>
      <c r="C921" s="2">
        <v>1580.17199707031</v>
      </c>
      <c r="D921" s="2">
        <v>2631.75659179687</v>
      </c>
      <c r="E921" s="2">
        <v>1265.79614257812</v>
      </c>
      <c r="F921" s="2">
        <v>2339.126953125</v>
      </c>
      <c r="G921" s="2">
        <v>3172.48974609375</v>
      </c>
    </row>
    <row r="922" spans="2:7" x14ac:dyDescent="0.25">
      <c r="B922" s="4">
        <v>45092</v>
      </c>
      <c r="C922" s="2">
        <v>1560.73742675781</v>
      </c>
      <c r="D922" s="2">
        <v>2622.93139648437</v>
      </c>
      <c r="E922" s="2">
        <v>1252.55810546875</v>
      </c>
      <c r="F922" s="2">
        <v>2339.7685546875</v>
      </c>
      <c r="G922" s="2">
        <v>3161.92163085937</v>
      </c>
    </row>
    <row r="923" spans="2:7" x14ac:dyDescent="0.25">
      <c r="B923" s="4">
        <v>45093</v>
      </c>
      <c r="C923" s="2">
        <v>1581.15856933593</v>
      </c>
      <c r="D923" s="2">
        <v>2648.23706054687</v>
      </c>
      <c r="E923" s="2">
        <v>1257.27905273437</v>
      </c>
      <c r="F923" s="2">
        <v>2362.54711914062</v>
      </c>
      <c r="G923" s="2">
        <v>3121.22119140625</v>
      </c>
    </row>
    <row r="924" spans="2:7" x14ac:dyDescent="0.25">
      <c r="B924" s="4">
        <v>45096</v>
      </c>
      <c r="C924" s="2">
        <v>1582.53979492187</v>
      </c>
      <c r="D924" s="2">
        <v>2638.01245117187</v>
      </c>
      <c r="E924" s="2">
        <v>1259.56652832031</v>
      </c>
      <c r="F924" s="2">
        <v>2339.0810546875</v>
      </c>
      <c r="G924" s="2">
        <v>3156.12109375</v>
      </c>
    </row>
    <row r="925" spans="2:7" x14ac:dyDescent="0.25">
      <c r="B925" s="4">
        <v>45097</v>
      </c>
      <c r="C925" s="2">
        <v>1585.84460449218</v>
      </c>
      <c r="D925" s="2">
        <v>2630.9833984375</v>
      </c>
      <c r="E925" s="2">
        <v>1268.71630859375</v>
      </c>
      <c r="F925" s="2">
        <v>2343.93920898437</v>
      </c>
      <c r="G925" s="2">
        <v>3173.12866210937</v>
      </c>
    </row>
    <row r="926" spans="2:7" x14ac:dyDescent="0.25">
      <c r="B926" s="4">
        <v>45098</v>
      </c>
      <c r="C926" s="2">
        <v>1613.56604003906</v>
      </c>
      <c r="D926" s="2">
        <v>2631.47485351562</v>
      </c>
      <c r="E926" s="2">
        <v>1264.77404785156</v>
      </c>
      <c r="F926" s="2">
        <v>2350.5390625</v>
      </c>
      <c r="G926" s="2">
        <v>3203.11279296875</v>
      </c>
    </row>
    <row r="927" spans="2:7" x14ac:dyDescent="0.25">
      <c r="B927" s="4">
        <v>45099</v>
      </c>
      <c r="C927" s="2">
        <v>1621.45825195312</v>
      </c>
      <c r="D927" s="2">
        <v>2609.59985351562</v>
      </c>
      <c r="E927" s="2">
        <v>1247.44787597656</v>
      </c>
      <c r="F927" s="2">
        <v>2324.1396484375</v>
      </c>
      <c r="G927" s="2">
        <v>3183.74609375</v>
      </c>
    </row>
    <row r="928" spans="2:7" x14ac:dyDescent="0.25">
      <c r="B928" s="4">
        <v>45100</v>
      </c>
      <c r="C928" s="2">
        <v>1621.35961914062</v>
      </c>
      <c r="D928" s="2">
        <v>2597.06494140625</v>
      </c>
      <c r="E928" s="2">
        <v>1231.33813476562</v>
      </c>
      <c r="F928" s="2">
        <v>2305.11962890625</v>
      </c>
      <c r="G928" s="2">
        <v>3161.97045898437</v>
      </c>
    </row>
    <row r="929" spans="2:7" x14ac:dyDescent="0.25">
      <c r="B929" s="4">
        <v>45103</v>
      </c>
      <c r="C929" s="2">
        <v>1613.51672363281</v>
      </c>
      <c r="D929" s="2">
        <v>2607.3876953125</v>
      </c>
      <c r="E929" s="2">
        <v>1236.54577636718</v>
      </c>
      <c r="F929" s="2">
        <v>2287.52001953125</v>
      </c>
      <c r="G929" s="2">
        <v>3135.7216796875</v>
      </c>
    </row>
    <row r="930" spans="2:7" x14ac:dyDescent="0.25">
      <c r="B930" s="4">
        <v>45104</v>
      </c>
      <c r="C930" s="2">
        <v>1636.25622558593</v>
      </c>
      <c r="D930" s="2">
        <v>2606.65063476562</v>
      </c>
      <c r="E930" s="2">
        <v>1245.11157226562</v>
      </c>
      <c r="F930" s="2">
        <v>2288.34521484375</v>
      </c>
      <c r="G930" s="2">
        <v>3143.2919921875</v>
      </c>
    </row>
    <row r="931" spans="2:7" x14ac:dyDescent="0.25">
      <c r="B931" s="4">
        <v>45105</v>
      </c>
      <c r="C931" s="2">
        <v>1653.56982421875</v>
      </c>
      <c r="D931" s="2">
        <v>2616.38330078125</v>
      </c>
      <c r="E931" s="2">
        <v>1258.93371582031</v>
      </c>
      <c r="F931" s="2">
        <v>2318.64013671875</v>
      </c>
      <c r="G931" s="2">
        <v>3161.08569335937</v>
      </c>
    </row>
    <row r="932" spans="2:7" x14ac:dyDescent="0.25">
      <c r="B932" s="4">
        <v>45107</v>
      </c>
      <c r="C932" s="2">
        <v>1678.47961425781</v>
      </c>
      <c r="D932" s="2">
        <v>2632.99853515625</v>
      </c>
      <c r="E932" s="2">
        <v>1299.96215820312</v>
      </c>
      <c r="F932" s="2">
        <v>2337.66015625</v>
      </c>
      <c r="G932" s="2">
        <v>3246.41796875</v>
      </c>
    </row>
    <row r="933" spans="2:7" x14ac:dyDescent="0.25">
      <c r="B933" s="4">
        <v>45110</v>
      </c>
      <c r="C933" s="2">
        <v>1696.6318359375</v>
      </c>
      <c r="D933" s="2">
        <v>2655.51245117187</v>
      </c>
      <c r="E933" s="2">
        <v>1298.2099609375</v>
      </c>
      <c r="F933" s="2">
        <v>2397.654296875</v>
      </c>
      <c r="G933" s="2">
        <v>3216.974609375</v>
      </c>
    </row>
    <row r="934" spans="2:7" x14ac:dyDescent="0.25">
      <c r="B934" s="4">
        <v>45111</v>
      </c>
      <c r="C934" s="2">
        <v>1704.91857910156</v>
      </c>
      <c r="D934" s="2">
        <v>2654.48022460937</v>
      </c>
      <c r="E934" s="2">
        <v>1309.35534667968</v>
      </c>
      <c r="F934" s="2">
        <v>2372.95092773437</v>
      </c>
      <c r="G934" s="2">
        <v>3252.90649414062</v>
      </c>
    </row>
    <row r="935" spans="2:7" x14ac:dyDescent="0.25">
      <c r="B935" s="4">
        <v>45112</v>
      </c>
      <c r="C935" s="2">
        <v>1650.75817871093</v>
      </c>
      <c r="D935" s="2">
        <v>2709.388671875</v>
      </c>
      <c r="E935" s="2">
        <v>1311.44812011718</v>
      </c>
      <c r="F935" s="2">
        <v>2369.05517578125</v>
      </c>
      <c r="G935" s="2">
        <v>3263.81884765625</v>
      </c>
    </row>
    <row r="936" spans="2:7" x14ac:dyDescent="0.25">
      <c r="B936" s="4">
        <v>45113</v>
      </c>
      <c r="C936" s="2">
        <v>1652.43530273437</v>
      </c>
      <c r="D936" s="2">
        <v>2710.61743164062</v>
      </c>
      <c r="E936" s="2">
        <v>1308.13854980468</v>
      </c>
      <c r="F936" s="2">
        <v>2418.78295898437</v>
      </c>
      <c r="G936" s="2">
        <v>3266.71899414062</v>
      </c>
    </row>
    <row r="937" spans="2:7" x14ac:dyDescent="0.25">
      <c r="B937" s="4">
        <v>45114</v>
      </c>
      <c r="C937" s="2">
        <v>1638.03198242187</v>
      </c>
      <c r="D937" s="2">
        <v>2652.6123046875</v>
      </c>
      <c r="E937" s="2">
        <v>1294.80310058593</v>
      </c>
      <c r="F937" s="2">
        <v>2414.06225585937</v>
      </c>
      <c r="G937" s="2">
        <v>3272.96166992187</v>
      </c>
    </row>
    <row r="938" spans="2:7" x14ac:dyDescent="0.25">
      <c r="B938" s="4">
        <v>45117</v>
      </c>
      <c r="C938" s="2">
        <v>1634.13513183593</v>
      </c>
      <c r="D938" s="2">
        <v>2611.7626953125</v>
      </c>
      <c r="E938" s="2">
        <v>1293.78112792968</v>
      </c>
      <c r="F938" s="2">
        <v>2507.05541992187</v>
      </c>
      <c r="G938" s="2">
        <v>3216.63061523437</v>
      </c>
    </row>
    <row r="939" spans="2:7" x14ac:dyDescent="0.25">
      <c r="B939" s="4">
        <v>45118</v>
      </c>
      <c r="C939" s="2">
        <v>1626.19360351562</v>
      </c>
      <c r="D939" s="2">
        <v>2639.24169921875</v>
      </c>
      <c r="E939" s="2">
        <v>1312.71350097656</v>
      </c>
      <c r="F939" s="2">
        <v>2534.23364257812</v>
      </c>
      <c r="G939" s="2">
        <v>3217.07275390625</v>
      </c>
    </row>
    <row r="940" spans="2:7" x14ac:dyDescent="0.25">
      <c r="B940" s="4">
        <v>45119</v>
      </c>
      <c r="C940" s="2">
        <v>1610.95166015625</v>
      </c>
      <c r="D940" s="2">
        <v>2628.57421875</v>
      </c>
      <c r="E940" s="2">
        <v>1297.82067871093</v>
      </c>
      <c r="F940" s="2">
        <v>2537.029296875</v>
      </c>
      <c r="G940" s="2">
        <v>3204.78393554687</v>
      </c>
    </row>
    <row r="941" spans="2:7" x14ac:dyDescent="0.25">
      <c r="B941" s="4">
        <v>45120</v>
      </c>
      <c r="C941" s="2">
        <v>1618.99194335937</v>
      </c>
      <c r="D941" s="2">
        <v>2609.94384765625</v>
      </c>
      <c r="E941" s="2">
        <v>1328.7744140625</v>
      </c>
      <c r="F941" s="2">
        <v>2514.34252929687</v>
      </c>
      <c r="G941" s="2">
        <v>3284.07055664062</v>
      </c>
    </row>
    <row r="942" spans="2:7" x14ac:dyDescent="0.25">
      <c r="B942" s="4">
        <v>45121</v>
      </c>
      <c r="C942" s="2">
        <v>1622.34619140625</v>
      </c>
      <c r="D942" s="2">
        <v>2631.76953125</v>
      </c>
      <c r="E942" s="2">
        <v>1388.00524902343</v>
      </c>
      <c r="F942" s="2">
        <v>2512.234375</v>
      </c>
      <c r="G942" s="2">
        <v>3455.22680664062</v>
      </c>
    </row>
    <row r="943" spans="2:7" x14ac:dyDescent="0.25">
      <c r="B943" s="4">
        <v>45124</v>
      </c>
      <c r="C943" s="2">
        <v>1656.28271484375</v>
      </c>
      <c r="D943" s="2">
        <v>2636.48852539062</v>
      </c>
      <c r="E943" s="2">
        <v>1385.0849609375</v>
      </c>
      <c r="F943" s="2">
        <v>2563.56616210937</v>
      </c>
      <c r="G943" s="2">
        <v>3432.66479492187</v>
      </c>
    </row>
    <row r="944" spans="2:7" x14ac:dyDescent="0.25">
      <c r="B944" s="4">
        <v>45125</v>
      </c>
      <c r="C944" s="2">
        <v>1654.90161132812</v>
      </c>
      <c r="D944" s="2">
        <v>2637.5703125</v>
      </c>
      <c r="E944" s="2">
        <v>1435.94470214843</v>
      </c>
      <c r="F944" s="2">
        <v>2585.33618164062</v>
      </c>
      <c r="G944" s="2">
        <v>3437.72827148437</v>
      </c>
    </row>
    <row r="945" spans="2:7" x14ac:dyDescent="0.25">
      <c r="B945" s="4">
        <v>45126</v>
      </c>
      <c r="C945" s="2">
        <v>1662.39916992187</v>
      </c>
      <c r="D945" s="2">
        <v>2626.55908203125</v>
      </c>
      <c r="E945" s="2">
        <v>1435.70129394531</v>
      </c>
      <c r="F945" s="2">
        <v>2604.95239257812</v>
      </c>
      <c r="G945" s="2">
        <v>3411.38134765625</v>
      </c>
    </row>
    <row r="946" spans="2:7" x14ac:dyDescent="0.25">
      <c r="B946" s="4">
        <v>45127</v>
      </c>
      <c r="C946" s="2">
        <v>1666</v>
      </c>
      <c r="D946" s="2">
        <v>2657.67553710937</v>
      </c>
      <c r="E946" s="2">
        <v>1410.92858886718</v>
      </c>
      <c r="F946" s="2">
        <v>2601.79760742187</v>
      </c>
      <c r="G946" s="2">
        <v>3413.59912109375</v>
      </c>
    </row>
    <row r="947" spans="2:7" x14ac:dyDescent="0.25">
      <c r="B947" s="4">
        <v>45128</v>
      </c>
      <c r="C947" s="2">
        <v>1653.17517089843</v>
      </c>
      <c r="D947" s="2">
        <v>2560.0986328125</v>
      </c>
      <c r="E947" s="2">
        <v>1296.16589355468</v>
      </c>
      <c r="F947" s="2">
        <v>2521.25634765625</v>
      </c>
      <c r="G947" s="2">
        <v>3319.96215820312</v>
      </c>
    </row>
    <row r="948" spans="2:7" x14ac:dyDescent="0.25">
      <c r="B948" s="4">
        <v>45131</v>
      </c>
      <c r="C948" s="2">
        <v>1655.78942871093</v>
      </c>
      <c r="D948" s="2">
        <v>2536.74926757812</v>
      </c>
      <c r="E948" s="2">
        <v>1301.03283691406</v>
      </c>
      <c r="F948" s="2">
        <v>2470.26025390625</v>
      </c>
      <c r="G948" s="2">
        <v>3346.03247070312</v>
      </c>
    </row>
    <row r="949" spans="2:7" x14ac:dyDescent="0.25">
      <c r="B949" s="4">
        <v>45132</v>
      </c>
      <c r="C949" s="2">
        <v>1673.74426269531</v>
      </c>
      <c r="D949" s="2">
        <v>2524.85302734375</v>
      </c>
      <c r="E949" s="2">
        <v>1299.08605957031</v>
      </c>
      <c r="F949" s="2">
        <v>2468.67138671875</v>
      </c>
      <c r="G949" s="2">
        <v>3350.369140625</v>
      </c>
    </row>
    <row r="950" spans="2:7" x14ac:dyDescent="0.25">
      <c r="B950" s="4">
        <v>45133</v>
      </c>
      <c r="C950" s="2">
        <v>1667.92370605468</v>
      </c>
      <c r="D950" s="2">
        <v>2539.74755859375</v>
      </c>
      <c r="E950" s="2">
        <v>1312.95678710937</v>
      </c>
      <c r="F950" s="2">
        <v>2508.79272460937</v>
      </c>
      <c r="G950" s="2">
        <v>3339.67529296875</v>
      </c>
    </row>
    <row r="951" spans="2:7" x14ac:dyDescent="0.25">
      <c r="B951" s="4">
        <v>45134</v>
      </c>
      <c r="C951" s="2">
        <v>1650.61022949218</v>
      </c>
      <c r="D951" s="2">
        <v>2526.52465820312</v>
      </c>
      <c r="E951" s="2">
        <v>1317.142578125</v>
      </c>
      <c r="F951" s="2">
        <v>2485.45483398437</v>
      </c>
      <c r="G951" s="2">
        <v>3348.15185546875</v>
      </c>
    </row>
    <row r="952" spans="2:7" x14ac:dyDescent="0.25">
      <c r="B952" s="4">
        <v>45135</v>
      </c>
      <c r="C952" s="2">
        <v>1621.35961914062</v>
      </c>
      <c r="D952" s="2">
        <v>2541.02587890625</v>
      </c>
      <c r="E952" s="2">
        <v>1304.8291015625</v>
      </c>
      <c r="F952" s="2">
        <v>2510.43188476562</v>
      </c>
      <c r="G952" s="2">
        <v>3307.24731445312</v>
      </c>
    </row>
    <row r="953" spans="2:7" x14ac:dyDescent="0.25">
      <c r="B953" s="4">
        <v>45138</v>
      </c>
      <c r="C953" s="2">
        <v>1628.95581054687</v>
      </c>
      <c r="D953" s="2">
        <v>2517.626953125</v>
      </c>
      <c r="E953" s="2">
        <v>1319.62451171875</v>
      </c>
      <c r="F953" s="2">
        <v>2531.68408203125</v>
      </c>
      <c r="G953" s="2">
        <v>3372.34936523437</v>
      </c>
    </row>
    <row r="954" spans="2:7" x14ac:dyDescent="0.25">
      <c r="B954" s="4">
        <v>45139</v>
      </c>
      <c r="C954" s="2">
        <v>1639.85705566406</v>
      </c>
      <c r="D954" s="2">
        <v>2508.09057617187</v>
      </c>
      <c r="E954" s="2">
        <v>1328.87182617187</v>
      </c>
      <c r="F954" s="2">
        <v>2495.88256835937</v>
      </c>
      <c r="G954" s="2">
        <v>3402.51049804687</v>
      </c>
    </row>
    <row r="955" spans="2:7" x14ac:dyDescent="0.25">
      <c r="B955" s="4">
        <v>45140</v>
      </c>
      <c r="C955" s="2">
        <v>1618.40002441406</v>
      </c>
      <c r="D955" s="2">
        <v>2525.63940429687</v>
      </c>
      <c r="E955" s="2">
        <v>1320.74401855468</v>
      </c>
      <c r="F955" s="2">
        <v>2469.2177734375</v>
      </c>
      <c r="G955" s="2">
        <v>3391.27368164062</v>
      </c>
    </row>
    <row r="956" spans="2:7" x14ac:dyDescent="0.25">
      <c r="B956" s="4">
        <v>45141</v>
      </c>
      <c r="C956" s="2">
        <v>1606.70971679687</v>
      </c>
      <c r="D956" s="2">
        <v>2508.28735351562</v>
      </c>
      <c r="E956" s="2">
        <v>1327.99584960937</v>
      </c>
      <c r="F956" s="2">
        <v>2458.83959960937</v>
      </c>
      <c r="G956" s="2">
        <v>3351.15795898437</v>
      </c>
    </row>
    <row r="957" spans="2:7" x14ac:dyDescent="0.25">
      <c r="B957" s="4">
        <v>45142</v>
      </c>
      <c r="C957" s="2">
        <v>1629.9423828125</v>
      </c>
      <c r="D957" s="2">
        <v>2503.07641601562</v>
      </c>
      <c r="E957" s="2">
        <v>1341.671875</v>
      </c>
      <c r="F957" s="2">
        <v>2492.25756835937</v>
      </c>
      <c r="G957" s="2">
        <v>3394.13256835937</v>
      </c>
    </row>
    <row r="958" spans="2:7" x14ac:dyDescent="0.25">
      <c r="B958" s="4">
        <v>45145</v>
      </c>
      <c r="C958" s="2">
        <v>1629.00524902343</v>
      </c>
      <c r="D958" s="2">
        <v>2525.88525390625</v>
      </c>
      <c r="E958" s="2">
        <v>1355.93212890625</v>
      </c>
      <c r="F958" s="2">
        <v>2506.45922851562</v>
      </c>
      <c r="G958" s="2">
        <v>3434.05126953125</v>
      </c>
    </row>
    <row r="959" spans="2:7" x14ac:dyDescent="0.25">
      <c r="B959" s="4">
        <v>45146</v>
      </c>
      <c r="C959" s="2">
        <v>1627.67346191406</v>
      </c>
      <c r="D959" s="2">
        <v>2522.59204101562</v>
      </c>
      <c r="E959" s="2">
        <v>1353.20654296875</v>
      </c>
      <c r="F959" s="2">
        <v>2491.36376953125</v>
      </c>
      <c r="G959" s="2">
        <v>3420.79443359375</v>
      </c>
    </row>
    <row r="960" spans="2:7" x14ac:dyDescent="0.25">
      <c r="B960" s="4">
        <v>45147</v>
      </c>
      <c r="C960" s="2">
        <v>1628.26525878906</v>
      </c>
      <c r="D960" s="2">
        <v>2509.171875</v>
      </c>
      <c r="E960" s="2">
        <v>1357.29479980468</v>
      </c>
      <c r="F960" s="2">
        <v>2507.7998046875</v>
      </c>
      <c r="G960" s="2">
        <v>3412.81030273437</v>
      </c>
    </row>
    <row r="961" spans="2:7" x14ac:dyDescent="0.25">
      <c r="B961" s="4">
        <v>45148</v>
      </c>
      <c r="C961" s="2">
        <v>1613.81262207031</v>
      </c>
      <c r="D961" s="2">
        <v>2493.93334960937</v>
      </c>
      <c r="E961" s="2">
        <v>1352.1357421875</v>
      </c>
      <c r="F961" s="2">
        <v>2518.97241210937</v>
      </c>
      <c r="G961" s="2">
        <v>3392.70336914062</v>
      </c>
    </row>
    <row r="962" spans="2:7" x14ac:dyDescent="0.25">
      <c r="B962" s="4">
        <v>45149</v>
      </c>
      <c r="C962" s="2">
        <v>1596.99243164062</v>
      </c>
      <c r="D962" s="2">
        <v>2459.62182617187</v>
      </c>
      <c r="E962" s="2">
        <v>1335.34484863281</v>
      </c>
      <c r="F962" s="2">
        <v>2529.59838867187</v>
      </c>
      <c r="G962" s="2">
        <v>3399.30688476562</v>
      </c>
    </row>
    <row r="963" spans="2:7" x14ac:dyDescent="0.25">
      <c r="B963" s="4">
        <v>45152</v>
      </c>
      <c r="C963" s="2">
        <v>1589.19885253906</v>
      </c>
      <c r="D963" s="2">
        <v>2490.39404296875</v>
      </c>
      <c r="E963" s="2">
        <v>1356.46752929687</v>
      </c>
      <c r="F963" s="2">
        <v>2559.4912109375</v>
      </c>
      <c r="G963" s="2">
        <v>3400.34204101562</v>
      </c>
    </row>
    <row r="964" spans="2:7" x14ac:dyDescent="0.25">
      <c r="B964" s="4">
        <v>45154</v>
      </c>
      <c r="C964" s="2">
        <v>1584.56201171875</v>
      </c>
      <c r="D964" s="2">
        <v>2509.56518554687</v>
      </c>
      <c r="E964" s="2">
        <v>1380.75354003906</v>
      </c>
      <c r="F964" s="2">
        <v>2557.40576171875</v>
      </c>
      <c r="G964" s="2">
        <v>3408.76928710937</v>
      </c>
    </row>
    <row r="965" spans="2:7" x14ac:dyDescent="0.25">
      <c r="B965" s="4">
        <v>45155</v>
      </c>
      <c r="C965" s="2">
        <v>1575.78210449218</v>
      </c>
      <c r="D965" s="2">
        <v>2500.37280273437</v>
      </c>
      <c r="E965" s="2">
        <v>1373.98852539062</v>
      </c>
      <c r="F965" s="2">
        <v>2520.51147460937</v>
      </c>
      <c r="G965" s="2">
        <v>3386.4443359375</v>
      </c>
    </row>
    <row r="966" spans="2:7" x14ac:dyDescent="0.25">
      <c r="B966" s="4">
        <v>45156</v>
      </c>
      <c r="C966" s="2">
        <v>1569.32019042968</v>
      </c>
      <c r="D966" s="2">
        <v>2511.67895507812</v>
      </c>
      <c r="E966" s="2">
        <v>1351.84387207031</v>
      </c>
      <c r="F966" s="2">
        <v>2539.18212890625</v>
      </c>
      <c r="G966" s="2">
        <v>3318.77954101562</v>
      </c>
    </row>
    <row r="967" spans="2:7" x14ac:dyDescent="0.25">
      <c r="B967" s="4">
        <v>45159</v>
      </c>
      <c r="C967" s="2">
        <v>1568.08703613281</v>
      </c>
      <c r="D967" s="2">
        <v>2519.5439453125</v>
      </c>
      <c r="E967" s="2">
        <v>1368.00219726562</v>
      </c>
      <c r="F967" s="2">
        <v>2511.47607421875</v>
      </c>
      <c r="G967" s="2">
        <v>3352.83349609375</v>
      </c>
    </row>
    <row r="968" spans="2:7" x14ac:dyDescent="0.25">
      <c r="B968" s="4">
        <v>45160</v>
      </c>
      <c r="C968" s="2">
        <v>1561.37866210937</v>
      </c>
      <c r="D968" s="2">
        <v>2522.54272460937</v>
      </c>
      <c r="E968" s="2">
        <v>1366.39599609375</v>
      </c>
      <c r="F968" s="2">
        <v>2510.8779296875</v>
      </c>
      <c r="G968" s="2">
        <v>3333.61328125</v>
      </c>
    </row>
    <row r="969" spans="2:7" x14ac:dyDescent="0.25">
      <c r="B969" s="4">
        <v>45161</v>
      </c>
      <c r="C969" s="2">
        <v>1565.22607421875</v>
      </c>
      <c r="D969" s="2">
        <v>2530.65380859375</v>
      </c>
      <c r="E969" s="2">
        <v>1370.48425292968</v>
      </c>
      <c r="F969" s="2">
        <v>2513.66870117187</v>
      </c>
      <c r="G969" s="2">
        <v>3349.482421875</v>
      </c>
    </row>
    <row r="970" spans="2:7" x14ac:dyDescent="0.25">
      <c r="B970" s="4">
        <v>45162</v>
      </c>
      <c r="C970" s="2">
        <v>1558.02453613281</v>
      </c>
      <c r="D970" s="2">
        <v>2537.73217773437</v>
      </c>
      <c r="E970" s="2">
        <v>1385.7177734375</v>
      </c>
      <c r="F970" s="2">
        <v>2471.412109375</v>
      </c>
      <c r="G970" s="2">
        <v>3339.13305664062</v>
      </c>
    </row>
    <row r="971" spans="2:7" x14ac:dyDescent="0.25">
      <c r="B971" s="4">
        <v>45163</v>
      </c>
      <c r="C971" s="2">
        <v>1540.46423339843</v>
      </c>
      <c r="D971" s="2">
        <v>2520.33081054687</v>
      </c>
      <c r="E971" s="2">
        <v>1382.31091308593</v>
      </c>
      <c r="F971" s="2">
        <v>2460.0009765625</v>
      </c>
      <c r="G971" s="2">
        <v>3332.77563476562</v>
      </c>
    </row>
    <row r="972" spans="2:7" x14ac:dyDescent="0.25">
      <c r="B972" s="4">
        <v>45166</v>
      </c>
      <c r="C972" s="2">
        <v>1556.49536132812</v>
      </c>
      <c r="D972" s="2">
        <v>2512.61303710937</v>
      </c>
      <c r="E972" s="2">
        <v>1377.97937011718</v>
      </c>
      <c r="F972" s="2">
        <v>2435.48388671875</v>
      </c>
      <c r="G972" s="2">
        <v>3327.10815429687</v>
      </c>
    </row>
    <row r="973" spans="2:7" x14ac:dyDescent="0.25">
      <c r="B973" s="4">
        <v>45167</v>
      </c>
      <c r="C973" s="2">
        <v>1568.87634277343</v>
      </c>
      <c r="D973" s="2">
        <v>2483.56103515625</v>
      </c>
      <c r="E973" s="2">
        <v>1379.92614746093</v>
      </c>
      <c r="F973" s="2">
        <v>2412.16333007812</v>
      </c>
      <c r="G973" s="2">
        <v>3327.69946289062</v>
      </c>
    </row>
    <row r="974" spans="2:7" x14ac:dyDescent="0.25">
      <c r="B974" s="4">
        <v>45168</v>
      </c>
      <c r="C974" s="2">
        <v>1557.43249511718</v>
      </c>
      <c r="D974" s="2">
        <v>2489.26318359375</v>
      </c>
      <c r="E974" s="2">
        <v>1396.96044921875</v>
      </c>
      <c r="F974" s="2">
        <v>2409.87109375</v>
      </c>
      <c r="G974" s="2">
        <v>3342.287109375</v>
      </c>
    </row>
    <row r="975" spans="2:7" x14ac:dyDescent="0.25">
      <c r="B975" s="4">
        <v>45169</v>
      </c>
      <c r="C975" s="2">
        <v>1550.28015136718</v>
      </c>
      <c r="D975" s="2">
        <v>2462.81713867187</v>
      </c>
      <c r="E975" s="2">
        <v>1397.25231933593</v>
      </c>
      <c r="F975" s="2">
        <v>2398.8583984375</v>
      </c>
      <c r="G975" s="2">
        <v>3308.62744140625</v>
      </c>
    </row>
    <row r="976" spans="2:7" x14ac:dyDescent="0.25">
      <c r="B976" s="4">
        <v>45170</v>
      </c>
      <c r="C976" s="2">
        <v>1553.48645019531</v>
      </c>
      <c r="D976" s="2">
        <v>2462.57104492187</v>
      </c>
      <c r="E976" s="2">
        <v>1405.42883300781</v>
      </c>
      <c r="F976" s="2">
        <v>2404.48901367187</v>
      </c>
      <c r="G976" s="2">
        <v>3330.70581054687</v>
      </c>
    </row>
    <row r="977" spans="2:7" x14ac:dyDescent="0.25">
      <c r="B977" s="4">
        <v>45173</v>
      </c>
      <c r="C977" s="2">
        <v>1563.20385742187</v>
      </c>
      <c r="D977" s="2">
        <v>2459.22827148437</v>
      </c>
      <c r="E977" s="2">
        <v>1426.11340332031</v>
      </c>
      <c r="F977" s="2">
        <v>2402.54565429687</v>
      </c>
      <c r="G977" s="2">
        <v>3369.44189453125</v>
      </c>
    </row>
    <row r="978" spans="2:7" x14ac:dyDescent="0.25">
      <c r="B978" s="4">
        <v>45174</v>
      </c>
      <c r="C978" s="2">
        <v>1553.68383789062</v>
      </c>
      <c r="D978" s="2">
        <v>2464.78295898437</v>
      </c>
      <c r="E978" s="2">
        <v>1439.54626464843</v>
      </c>
      <c r="F978" s="2">
        <v>2415.40234375</v>
      </c>
      <c r="G978" s="2">
        <v>3380.13598632812</v>
      </c>
    </row>
    <row r="979" spans="2:7" x14ac:dyDescent="0.25">
      <c r="B979" s="4">
        <v>45175</v>
      </c>
      <c r="C979" s="2">
        <v>1574.00622558593</v>
      </c>
      <c r="D979" s="2">
        <v>2480.95581054687</v>
      </c>
      <c r="E979" s="2">
        <v>1438.134765625</v>
      </c>
      <c r="F979" s="2">
        <v>2420.48486328125</v>
      </c>
      <c r="G979" s="2">
        <v>3380.67797851562</v>
      </c>
    </row>
    <row r="980" spans="2:7" x14ac:dyDescent="0.25">
      <c r="B980" s="4">
        <v>45176</v>
      </c>
      <c r="C980" s="2">
        <v>1589.1494140625</v>
      </c>
      <c r="D980" s="2">
        <v>2465.17651367187</v>
      </c>
      <c r="E980" s="2">
        <v>1427.18408203125</v>
      </c>
      <c r="F980" s="2">
        <v>2423.77368164062</v>
      </c>
      <c r="G980" s="2">
        <v>3405.66430664062</v>
      </c>
    </row>
    <row r="981" spans="2:7" x14ac:dyDescent="0.25">
      <c r="B981" s="4">
        <v>45177</v>
      </c>
      <c r="C981" s="2">
        <v>1601.53039550781</v>
      </c>
      <c r="D981" s="2">
        <v>2471.41943359375</v>
      </c>
      <c r="E981" s="2">
        <v>1430.49377441406</v>
      </c>
      <c r="F981" s="2">
        <v>2439.9189453125</v>
      </c>
      <c r="G981" s="2">
        <v>3392.50610351562</v>
      </c>
    </row>
    <row r="982" spans="2:7" x14ac:dyDescent="0.25">
      <c r="B982" s="4">
        <v>45180</v>
      </c>
      <c r="C982" s="2">
        <v>1609.81726074218</v>
      </c>
      <c r="D982" s="2">
        <v>2493.49072265625</v>
      </c>
      <c r="E982" s="2">
        <v>1437.16149902343</v>
      </c>
      <c r="F982" s="2">
        <v>2466.22973632812</v>
      </c>
      <c r="G982" s="2">
        <v>3430.69995117187</v>
      </c>
    </row>
    <row r="983" spans="2:7" x14ac:dyDescent="0.25">
      <c r="B983" s="4">
        <v>45181</v>
      </c>
      <c r="C983" s="2">
        <v>1614.84851074218</v>
      </c>
      <c r="D983" s="2">
        <v>2456.7216796875</v>
      </c>
      <c r="E983" s="2">
        <v>1461.15539550781</v>
      </c>
      <c r="F983" s="2">
        <v>2430.6005859375</v>
      </c>
      <c r="G983" s="2">
        <v>3529.41284179687</v>
      </c>
    </row>
    <row r="984" spans="2:7" x14ac:dyDescent="0.25">
      <c r="B984" s="4">
        <v>45182</v>
      </c>
      <c r="C984" s="2">
        <v>1621.75427246093</v>
      </c>
      <c r="D984" s="2">
        <v>2464.29150390625</v>
      </c>
      <c r="E984" s="2">
        <v>1458.47863769531</v>
      </c>
      <c r="F984" s="2">
        <v>2442.75927734375</v>
      </c>
      <c r="G984" s="2">
        <v>3516.64868164062</v>
      </c>
    </row>
    <row r="985" spans="2:7" x14ac:dyDescent="0.25">
      <c r="B985" s="4">
        <v>45183</v>
      </c>
      <c r="C985" s="2">
        <v>1620.76770019531</v>
      </c>
      <c r="D985" s="2">
        <v>2458.638671875</v>
      </c>
      <c r="E985" s="2">
        <v>1466.84985351562</v>
      </c>
      <c r="F985" s="2">
        <v>2445.00170898437</v>
      </c>
      <c r="G985" s="2">
        <v>3508.96069335937</v>
      </c>
    </row>
    <row r="986" spans="2:7" x14ac:dyDescent="0.25">
      <c r="B986" s="4">
        <v>45184</v>
      </c>
      <c r="C986" s="2">
        <v>1639.36376953125</v>
      </c>
      <c r="D986" s="2">
        <v>2428.06298828125</v>
      </c>
      <c r="E986" s="2">
        <v>1471.37609863281</v>
      </c>
      <c r="F986" s="2">
        <v>2449.53637695312</v>
      </c>
      <c r="G986" s="2">
        <v>3546.66162109375</v>
      </c>
    </row>
    <row r="987" spans="2:7" x14ac:dyDescent="0.25">
      <c r="B987" s="4">
        <v>45187</v>
      </c>
      <c r="C987" s="2">
        <v>1607.10437011718</v>
      </c>
      <c r="D987" s="2">
        <v>2446.693359375</v>
      </c>
      <c r="E987" s="2">
        <v>1452.10302734375</v>
      </c>
      <c r="F987" s="2">
        <v>2428.20874023437</v>
      </c>
      <c r="G987" s="2">
        <v>3554.39868164062</v>
      </c>
    </row>
    <row r="988" spans="2:7" x14ac:dyDescent="0.25">
      <c r="B988" s="4">
        <v>45189</v>
      </c>
      <c r="C988" s="2">
        <v>1542.63464355468</v>
      </c>
      <c r="D988" s="2">
        <v>2425.26098632812</v>
      </c>
      <c r="E988" s="2">
        <v>1450.59423828125</v>
      </c>
      <c r="F988" s="2">
        <v>2374.09228515625</v>
      </c>
      <c r="G988" s="2">
        <v>3554.30029296875</v>
      </c>
    </row>
    <row r="989" spans="2:7" x14ac:dyDescent="0.25">
      <c r="B989" s="4">
        <v>45190</v>
      </c>
      <c r="C989" s="2">
        <v>1532.42407226562</v>
      </c>
      <c r="D989" s="2">
        <v>2431.6513671875</v>
      </c>
      <c r="E989" s="2">
        <v>1461.78820800781</v>
      </c>
      <c r="F989" s="2">
        <v>2356.80102539062</v>
      </c>
      <c r="G989" s="2">
        <v>3533.84814453125</v>
      </c>
    </row>
    <row r="990" spans="2:7" x14ac:dyDescent="0.25">
      <c r="B990" s="4">
        <v>45191</v>
      </c>
      <c r="C990" s="2">
        <v>1509.04333496093</v>
      </c>
      <c r="D990" s="2">
        <v>2440.59790039062</v>
      </c>
      <c r="E990" s="2">
        <v>1456.33715820312</v>
      </c>
      <c r="F990" s="2">
        <v>2346.984375</v>
      </c>
      <c r="G990" s="2">
        <v>3551.93481445312</v>
      </c>
    </row>
    <row r="991" spans="2:7" x14ac:dyDescent="0.25">
      <c r="B991" s="4">
        <v>45194</v>
      </c>
      <c r="C991" s="2">
        <v>1510.37512207031</v>
      </c>
      <c r="D991" s="2">
        <v>2434.109375</v>
      </c>
      <c r="E991" s="2">
        <v>1434.92272949218</v>
      </c>
      <c r="F991" s="2">
        <v>2332.53344726562</v>
      </c>
      <c r="G991" s="2">
        <v>3525.81494140625</v>
      </c>
    </row>
    <row r="992" spans="2:7" x14ac:dyDescent="0.25">
      <c r="B992" s="4">
        <v>45195</v>
      </c>
      <c r="C992" s="2">
        <v>1516.935546875</v>
      </c>
      <c r="D992" s="2">
        <v>2437.15673828125</v>
      </c>
      <c r="E992" s="2">
        <v>1421.78186035156</v>
      </c>
      <c r="F992" s="2">
        <v>2334.57641601562</v>
      </c>
      <c r="G992" s="2">
        <v>3534.24243164062</v>
      </c>
    </row>
    <row r="993" spans="2:7" x14ac:dyDescent="0.25">
      <c r="B993" s="4">
        <v>45196</v>
      </c>
      <c r="C993" s="2">
        <v>1506.28100585937</v>
      </c>
      <c r="D993" s="2">
        <v>2459.57250976562</v>
      </c>
      <c r="E993" s="2">
        <v>1427.962890625</v>
      </c>
      <c r="F993" s="2">
        <v>2360.88720703125</v>
      </c>
      <c r="G993" s="2">
        <v>3537.79077148437</v>
      </c>
    </row>
    <row r="994" spans="2:7" x14ac:dyDescent="0.25">
      <c r="B994" s="4">
        <v>45197</v>
      </c>
      <c r="C994" s="2">
        <v>1503.17346191406</v>
      </c>
      <c r="D994" s="2">
        <v>2418.87060546875</v>
      </c>
      <c r="E994" s="2">
        <v>1401.14587402343</v>
      </c>
      <c r="F994" s="2">
        <v>2326.205078125</v>
      </c>
      <c r="G994" s="2">
        <v>3485.99487304687</v>
      </c>
    </row>
    <row r="995" spans="2:7" x14ac:dyDescent="0.25">
      <c r="B995" s="4">
        <v>45198</v>
      </c>
      <c r="C995" s="2">
        <v>1505.73852539062</v>
      </c>
      <c r="D995" s="2">
        <v>2424.0322265625</v>
      </c>
      <c r="E995" s="2">
        <v>1397.25231933593</v>
      </c>
      <c r="F995" s="2">
        <v>2337.06811523437</v>
      </c>
      <c r="G995" s="2">
        <v>3477.9619140625</v>
      </c>
    </row>
    <row r="996" spans="2:7" x14ac:dyDescent="0.25">
      <c r="B996" s="4">
        <v>45202</v>
      </c>
      <c r="C996" s="2">
        <v>1487.734375</v>
      </c>
      <c r="D996" s="2">
        <v>2427.27612304687</v>
      </c>
      <c r="E996" s="2">
        <v>1395.84106445312</v>
      </c>
      <c r="F996" s="2">
        <v>2310.30883789062</v>
      </c>
      <c r="G996" s="2">
        <v>3463.42333984375</v>
      </c>
    </row>
    <row r="997" spans="2:7" x14ac:dyDescent="0.25">
      <c r="B997" s="4">
        <v>45203</v>
      </c>
      <c r="C997" s="2">
        <v>1508.94470214843</v>
      </c>
      <c r="D997" s="2">
        <v>2465.56982421875</v>
      </c>
      <c r="E997" s="2">
        <v>1405.91564941406</v>
      </c>
      <c r="F997" s="2">
        <v>2306.322265625</v>
      </c>
      <c r="G997" s="2">
        <v>3486.98046875</v>
      </c>
    </row>
    <row r="998" spans="2:7" x14ac:dyDescent="0.25">
      <c r="B998" s="4">
        <v>45204</v>
      </c>
      <c r="C998" s="2">
        <v>1515.06115722656</v>
      </c>
      <c r="D998" s="2">
        <v>2477.072265625</v>
      </c>
      <c r="E998" s="2">
        <v>1424.50732421875</v>
      </c>
      <c r="F998" s="2">
        <v>2306.27270507812</v>
      </c>
      <c r="G998" s="2">
        <v>3537.84008789062</v>
      </c>
    </row>
    <row r="999" spans="2:7" x14ac:dyDescent="0.25">
      <c r="B999" s="4">
        <v>45205</v>
      </c>
      <c r="C999" s="2">
        <v>1513.38415527343</v>
      </c>
      <c r="D999" s="2">
        <v>2457.26196289062</v>
      </c>
      <c r="E999" s="2">
        <v>1439.35144042968</v>
      </c>
      <c r="F999" s="2">
        <v>2310.15942382812</v>
      </c>
      <c r="G999" s="2">
        <v>3569.42993164062</v>
      </c>
    </row>
    <row r="1000" spans="2:7" x14ac:dyDescent="0.25">
      <c r="B1000" s="4">
        <v>45208</v>
      </c>
      <c r="C1000" s="2">
        <v>1495.82385253906</v>
      </c>
      <c r="D1000" s="2">
        <v>2468.96166992187</v>
      </c>
      <c r="E1000" s="2">
        <v>1436.18798828125</v>
      </c>
      <c r="F1000" s="2">
        <v>2290.47607421875</v>
      </c>
      <c r="G1000" s="2">
        <v>3586.13696289062</v>
      </c>
    </row>
    <row r="1001" spans="2:7" x14ac:dyDescent="0.25">
      <c r="B1001" s="4">
        <v>45209</v>
      </c>
      <c r="C1001" s="2">
        <v>1504.30798339843</v>
      </c>
      <c r="D1001" s="2">
        <v>2473.77880859375</v>
      </c>
      <c r="E1001" s="2">
        <v>1455.36376953125</v>
      </c>
      <c r="F1001" s="2">
        <v>2300.591796875</v>
      </c>
      <c r="G1001" s="2">
        <v>3576.822265625</v>
      </c>
    </row>
    <row r="1002" spans="2:7" x14ac:dyDescent="0.25">
      <c r="B1002" s="4">
        <v>45210</v>
      </c>
      <c r="C1002" s="2">
        <v>1518.85925292968</v>
      </c>
      <c r="D1002" s="2">
        <v>2513.30102539062</v>
      </c>
      <c r="E1002" s="2">
        <v>1454.6337890625</v>
      </c>
      <c r="F1002" s="2">
        <v>2337.11791992187</v>
      </c>
      <c r="G1002" s="2">
        <v>3558.09521484375</v>
      </c>
    </row>
    <row r="1003" spans="2:7" x14ac:dyDescent="0.25">
      <c r="B1003" s="4">
        <v>45211</v>
      </c>
      <c r="C1003" s="2">
        <v>1528.97119140625</v>
      </c>
      <c r="D1003" s="2">
        <v>2513.89086914062</v>
      </c>
      <c r="E1003" s="2">
        <v>1426.50280761718</v>
      </c>
      <c r="F1003" s="2">
        <v>2341.453125</v>
      </c>
      <c r="G1003" s="2">
        <v>3491.71142578125</v>
      </c>
    </row>
    <row r="1004" spans="2:7" x14ac:dyDescent="0.25">
      <c r="B1004" s="4">
        <v>45212</v>
      </c>
      <c r="C1004" s="2">
        <v>1515.06115722656</v>
      </c>
      <c r="D1004" s="2">
        <v>2526.13110351562</v>
      </c>
      <c r="E1004" s="2">
        <v>1393.06689453125</v>
      </c>
      <c r="F1004" s="2">
        <v>2341.353515625</v>
      </c>
      <c r="G1004" s="2">
        <v>3519.60571289062</v>
      </c>
    </row>
    <row r="1005" spans="2:7" x14ac:dyDescent="0.25">
      <c r="B1005" s="4">
        <v>45215</v>
      </c>
      <c r="C1005" s="2">
        <v>1508.99401855468</v>
      </c>
      <c r="D1005" s="2">
        <v>2515.16918945312</v>
      </c>
      <c r="E1005" s="2">
        <v>1395.98706054687</v>
      </c>
      <c r="F1005" s="2">
        <v>2336.12133789062</v>
      </c>
      <c r="G1005" s="2">
        <v>3473.47729492187</v>
      </c>
    </row>
    <row r="1006" spans="2:7" x14ac:dyDescent="0.25">
      <c r="B1006" s="4">
        <v>45216</v>
      </c>
      <c r="C1006" s="2">
        <v>1520.43774414062</v>
      </c>
      <c r="D1006" s="2">
        <v>2513.05517578125</v>
      </c>
      <c r="E1006" s="2">
        <v>1404.06616210937</v>
      </c>
      <c r="F1006" s="2">
        <v>2347.28344726562</v>
      </c>
      <c r="G1006" s="2">
        <v>3456.72094726562</v>
      </c>
    </row>
    <row r="1007" spans="2:7" x14ac:dyDescent="0.25">
      <c r="B1007" s="4">
        <v>45217</v>
      </c>
      <c r="C1007" s="2">
        <v>1499.27673339843</v>
      </c>
      <c r="D1007" s="2">
        <v>2505.28857421875</v>
      </c>
      <c r="E1007" s="2">
        <v>1402.216796875</v>
      </c>
      <c r="F1007" s="2">
        <v>2316.13916015625</v>
      </c>
      <c r="G1007" s="2">
        <v>3437.205078125</v>
      </c>
    </row>
    <row r="1008" spans="2:7" x14ac:dyDescent="0.25">
      <c r="B1008" s="4">
        <v>45218</v>
      </c>
      <c r="C1008" s="2">
        <v>1494.54138183593</v>
      </c>
      <c r="D1008" s="2">
        <v>2505.14111328125</v>
      </c>
      <c r="E1008" s="2">
        <v>1395.50036621093</v>
      </c>
      <c r="F1008" s="2">
        <v>2298.34936523437</v>
      </c>
      <c r="G1008" s="2">
        <v>3414.87182617187</v>
      </c>
    </row>
    <row r="1009" spans="2:7" x14ac:dyDescent="0.25">
      <c r="B1009" s="4">
        <v>45219</v>
      </c>
      <c r="C1009" s="2">
        <v>1502.28564453125</v>
      </c>
      <c r="D1009" s="2">
        <v>2453.08374023437</v>
      </c>
      <c r="E1009" s="2">
        <v>1389.27075195312</v>
      </c>
      <c r="F1009" s="2">
        <v>2291.32348632812</v>
      </c>
      <c r="G1009" s="2">
        <v>3453.31274414062</v>
      </c>
    </row>
    <row r="1010" spans="2:7" x14ac:dyDescent="0.25">
      <c r="B1010" s="4">
        <v>45222</v>
      </c>
      <c r="C1010" s="2">
        <v>1485.76135253906</v>
      </c>
      <c r="D1010" s="2">
        <v>2441.63012695312</v>
      </c>
      <c r="E1010" s="2">
        <v>1371.16564941406</v>
      </c>
      <c r="F1010" s="2">
        <v>2255.54467773437</v>
      </c>
      <c r="G1010" s="2">
        <v>3369.90869140625</v>
      </c>
    </row>
    <row r="1011" spans="2:7" x14ac:dyDescent="0.25">
      <c r="B1011" s="4">
        <v>45224</v>
      </c>
      <c r="C1011" s="2">
        <v>1476.33996582031</v>
      </c>
      <c r="D1011" s="2">
        <v>2435.53466796875</v>
      </c>
      <c r="E1011" s="2">
        <v>1350.85424804687</v>
      </c>
      <c r="F1011" s="2">
        <v>2250.3125</v>
      </c>
      <c r="G1011" s="2">
        <v>3350.09545898437</v>
      </c>
    </row>
    <row r="1012" spans="2:7" x14ac:dyDescent="0.25">
      <c r="B1012" s="4">
        <v>45225</v>
      </c>
      <c r="C1012" s="2">
        <v>1443.68591308593</v>
      </c>
      <c r="D1012" s="2">
        <v>2434.64990234375</v>
      </c>
      <c r="E1012" s="2">
        <v>1340.40270996093</v>
      </c>
      <c r="F1012" s="2">
        <v>2218.96875</v>
      </c>
      <c r="G1012" s="2">
        <v>3297.375</v>
      </c>
    </row>
    <row r="1013" spans="2:7" x14ac:dyDescent="0.25">
      <c r="B1013" s="4">
        <v>45226</v>
      </c>
      <c r="C1013" s="2">
        <v>1449.3583984375</v>
      </c>
      <c r="D1013" s="2">
        <v>2440.20483398437</v>
      </c>
      <c r="E1013" s="2">
        <v>1361.00988769531</v>
      </c>
      <c r="F1013" s="2">
        <v>2258.13598632812</v>
      </c>
      <c r="G1013" s="2">
        <v>3311.40747070312</v>
      </c>
    </row>
    <row r="1014" spans="2:7" x14ac:dyDescent="0.25">
      <c r="B1014" s="4">
        <v>45229</v>
      </c>
      <c r="C1014" s="2">
        <v>1465.09350585937</v>
      </c>
      <c r="D1014" s="2">
        <v>2437.10766601562</v>
      </c>
      <c r="E1014" s="2">
        <v>1357.75622558593</v>
      </c>
      <c r="F1014" s="2">
        <v>2304.67797851562</v>
      </c>
      <c r="G1014" s="2">
        <v>3338.681640625</v>
      </c>
    </row>
    <row r="1015" spans="2:7" x14ac:dyDescent="0.25">
      <c r="B1015" s="4">
        <v>45230</v>
      </c>
      <c r="C1015" s="2">
        <v>1456.609375</v>
      </c>
      <c r="D1015" s="2">
        <v>2442.12158203125</v>
      </c>
      <c r="E1015" s="2">
        <v>1349.22729492187</v>
      </c>
      <c r="F1015" s="2">
        <v>2280.1611328125</v>
      </c>
      <c r="G1015" s="2">
        <v>3328.99731445312</v>
      </c>
    </row>
    <row r="1016" spans="2:7" x14ac:dyDescent="0.25">
      <c r="B1016" s="4">
        <v>45231</v>
      </c>
      <c r="C1016" s="2">
        <v>1454.63635253906</v>
      </c>
      <c r="D1016" s="2">
        <v>2430.56982421875</v>
      </c>
      <c r="E1016" s="2">
        <v>1335.17700195312</v>
      </c>
      <c r="F1016" s="2">
        <v>2289.62890625</v>
      </c>
      <c r="G1016" s="2">
        <v>3291.34692382812</v>
      </c>
    </row>
    <row r="1017" spans="2:7" x14ac:dyDescent="0.25">
      <c r="B1017" s="4">
        <v>45232</v>
      </c>
      <c r="C1017" s="2">
        <v>1456.85595703125</v>
      </c>
      <c r="D1017" s="2">
        <v>2462.80590820312</v>
      </c>
      <c r="E1017" s="2">
        <v>1350.95275878906</v>
      </c>
      <c r="F1017" s="2">
        <v>2312.35180664062</v>
      </c>
      <c r="G1017" s="2">
        <v>3320.44946289062</v>
      </c>
    </row>
    <row r="1018" spans="2:7" x14ac:dyDescent="0.25">
      <c r="B1018" s="4">
        <v>45233</v>
      </c>
      <c r="C1018" s="2">
        <v>1463.76171875</v>
      </c>
      <c r="D1018" s="2">
        <v>2485.03930664062</v>
      </c>
      <c r="E1018" s="2">
        <v>1369.58801269531</v>
      </c>
      <c r="F1018" s="2">
        <v>2311.853515625</v>
      </c>
      <c r="G1018" s="2">
        <v>3311.35766601562</v>
      </c>
    </row>
    <row r="1019" spans="2:7" x14ac:dyDescent="0.25">
      <c r="B1019" s="4">
        <v>45236</v>
      </c>
      <c r="C1019" s="2">
        <v>1474.36682128906</v>
      </c>
      <c r="D1019" s="2">
        <v>2473.30346679687</v>
      </c>
      <c r="E1019" s="2">
        <v>1383.63842773437</v>
      </c>
      <c r="F1019" s="2">
        <v>2331.08837890625</v>
      </c>
      <c r="G1019" s="2">
        <v>3340.36157226562</v>
      </c>
    </row>
    <row r="1020" spans="2:7" x14ac:dyDescent="0.25">
      <c r="B1020" s="4">
        <v>45237</v>
      </c>
      <c r="C1020" s="2">
        <v>1467.21447753906</v>
      </c>
      <c r="D1020" s="2">
        <v>2472.36254882812</v>
      </c>
      <c r="E1020" s="2">
        <v>1384.62438964843</v>
      </c>
      <c r="F1020" s="2">
        <v>2315.93969726562</v>
      </c>
      <c r="G1020" s="2">
        <v>3330.67724609375</v>
      </c>
    </row>
    <row r="1021" spans="2:7" x14ac:dyDescent="0.25">
      <c r="B1021" s="4">
        <v>45238</v>
      </c>
      <c r="C1021" s="2">
        <v>1471.45666503906</v>
      </c>
      <c r="D1021" s="2">
        <v>2495.04174804687</v>
      </c>
      <c r="E1021" s="2">
        <v>1371.51062011718</v>
      </c>
      <c r="F1021" s="2">
        <v>2327.99877929687</v>
      </c>
      <c r="G1021" s="2">
        <v>3341.646484375</v>
      </c>
    </row>
    <row r="1022" spans="2:7" x14ac:dyDescent="0.25">
      <c r="B1022" s="4">
        <v>45239</v>
      </c>
      <c r="C1022" s="2">
        <v>1465.63610839843</v>
      </c>
      <c r="D1022" s="2">
        <v>2452.80322265625</v>
      </c>
      <c r="E1022" s="2">
        <v>1355.53771972656</v>
      </c>
      <c r="F1022" s="2">
        <v>2302.73461914062</v>
      </c>
      <c r="G1022" s="2">
        <v>3307.94873046875</v>
      </c>
    </row>
    <row r="1023" spans="2:7" x14ac:dyDescent="0.25">
      <c r="B1023" s="4">
        <v>45240</v>
      </c>
      <c r="C1023" s="2">
        <v>1471.4072265625</v>
      </c>
      <c r="D1023" s="2">
        <v>2462.55834960937</v>
      </c>
      <c r="E1023" s="2">
        <v>1349.67102050781</v>
      </c>
      <c r="F1023" s="2">
        <v>2307.06982421875</v>
      </c>
      <c r="G1023" s="2">
        <v>3294.11376953125</v>
      </c>
    </row>
    <row r="1024" spans="2:7" x14ac:dyDescent="0.25">
      <c r="B1024" s="4">
        <v>45243</v>
      </c>
      <c r="C1024" s="2">
        <v>1468.74365234375</v>
      </c>
      <c r="D1024" s="2">
        <v>2454.2392578125</v>
      </c>
      <c r="E1024" s="2">
        <v>1354.30517578125</v>
      </c>
      <c r="F1024" s="2">
        <v>2306.77099609375</v>
      </c>
      <c r="G1024" s="2">
        <v>3292.236328125</v>
      </c>
    </row>
    <row r="1025" spans="2:7" x14ac:dyDescent="0.25">
      <c r="B1025" s="4">
        <v>45245</v>
      </c>
      <c r="C1025" s="2">
        <v>1484.13354492187</v>
      </c>
      <c r="D1025" s="2">
        <v>2462.40966796875</v>
      </c>
      <c r="E1025" s="2">
        <v>1390.73742675781</v>
      </c>
      <c r="F1025" s="2">
        <v>2348.47924804687</v>
      </c>
      <c r="G1025" s="2">
        <v>3364.1279296875</v>
      </c>
    </row>
    <row r="1026" spans="2:7" x14ac:dyDescent="0.25">
      <c r="B1026" s="4">
        <v>45246</v>
      </c>
      <c r="C1026" s="2">
        <v>1488.0302734375</v>
      </c>
      <c r="D1026" s="2">
        <v>2467.16333007812</v>
      </c>
      <c r="E1026" s="2">
        <v>1424.65551757812</v>
      </c>
      <c r="F1026" s="2">
        <v>2352.71484375</v>
      </c>
      <c r="G1026" s="2">
        <v>3456.57397460937</v>
      </c>
    </row>
    <row r="1027" spans="2:7" x14ac:dyDescent="0.25">
      <c r="B1027" s="4">
        <v>45247</v>
      </c>
      <c r="C1027" s="2">
        <v>1484.82409667968</v>
      </c>
      <c r="D1027" s="2">
        <v>2504.40063476562</v>
      </c>
      <c r="E1027" s="2">
        <v>1417.40844726562</v>
      </c>
      <c r="F1027" s="2">
        <v>2347.58227539062</v>
      </c>
      <c r="G1027" s="2">
        <v>3461.11962890625</v>
      </c>
    </row>
    <row r="1028" spans="2:7" x14ac:dyDescent="0.25">
      <c r="B1028" s="4">
        <v>45250</v>
      </c>
      <c r="C1028" s="2">
        <v>1484.92272949218</v>
      </c>
      <c r="D1028" s="2">
        <v>2482.26611328125</v>
      </c>
      <c r="E1028" s="2">
        <v>1416.4716796875</v>
      </c>
      <c r="F1028" s="2">
        <v>2341.4033203125</v>
      </c>
      <c r="G1028" s="2">
        <v>3478.0673828125</v>
      </c>
    </row>
    <row r="1029" spans="2:7" x14ac:dyDescent="0.25">
      <c r="B1029" s="4">
        <v>45251</v>
      </c>
      <c r="C1029" s="2">
        <v>1497.50085449218</v>
      </c>
      <c r="D1029" s="2">
        <v>2481.07788085937</v>
      </c>
      <c r="E1029" s="2">
        <v>1418.83813476562</v>
      </c>
      <c r="F1029" s="2">
        <v>2370.85327148437</v>
      </c>
      <c r="G1029" s="2">
        <v>3468.77807617187</v>
      </c>
    </row>
    <row r="1030" spans="2:7" x14ac:dyDescent="0.25">
      <c r="B1030" s="4">
        <v>45252</v>
      </c>
      <c r="C1030" s="2">
        <v>1492.17370605468</v>
      </c>
      <c r="D1030" s="2">
        <v>2497.56713867187</v>
      </c>
      <c r="E1030" s="2">
        <v>1437.37475585937</v>
      </c>
      <c r="F1030" s="2">
        <v>2380.12182617187</v>
      </c>
      <c r="G1030" s="2">
        <v>3488.49267578125</v>
      </c>
    </row>
    <row r="1031" spans="2:7" x14ac:dyDescent="0.25">
      <c r="B1031" s="4">
        <v>45253</v>
      </c>
      <c r="C1031" s="2">
        <v>1500.80590820312</v>
      </c>
      <c r="D1031" s="2">
        <v>2495.58642578125</v>
      </c>
      <c r="E1031" s="2">
        <v>1428.94458007812</v>
      </c>
      <c r="F1031" s="2">
        <v>2387.39721679687</v>
      </c>
      <c r="G1031" s="2">
        <v>3466.85107421875</v>
      </c>
    </row>
    <row r="1032" spans="2:7" x14ac:dyDescent="0.25">
      <c r="B1032" s="4">
        <v>45254</v>
      </c>
      <c r="C1032" s="2">
        <v>1511.46032714843</v>
      </c>
      <c r="D1032" s="2">
        <v>2490.931640625</v>
      </c>
      <c r="E1032" s="2">
        <v>1417.26062011718</v>
      </c>
      <c r="F1032" s="2">
        <v>2385.80249023437</v>
      </c>
      <c r="G1032" s="2">
        <v>3416.30493164062</v>
      </c>
    </row>
    <row r="1033" spans="2:7" x14ac:dyDescent="0.25">
      <c r="B1033" s="4">
        <v>45258</v>
      </c>
      <c r="C1033" s="2">
        <v>1508.05688476562</v>
      </c>
      <c r="D1033" s="2">
        <v>2486.32666015625</v>
      </c>
      <c r="E1033" s="2">
        <v>1422.48620605468</v>
      </c>
      <c r="F1033" s="2">
        <v>2386.30078125</v>
      </c>
      <c r="G1033" s="2">
        <v>3429.20068359375</v>
      </c>
    </row>
    <row r="1034" spans="2:7" x14ac:dyDescent="0.25">
      <c r="B1034" s="4">
        <v>45259</v>
      </c>
      <c r="C1034" s="2">
        <v>1538.14599609375</v>
      </c>
      <c r="D1034" s="2">
        <v>2500.68676757812</v>
      </c>
      <c r="E1034" s="2">
        <v>1439.14953613281</v>
      </c>
      <c r="F1034" s="2">
        <v>2392.57958984375</v>
      </c>
      <c r="G1034" s="2">
        <v>3472.2861328125</v>
      </c>
    </row>
    <row r="1035" spans="2:7" x14ac:dyDescent="0.25">
      <c r="B1035" s="4">
        <v>45260</v>
      </c>
      <c r="C1035" s="2">
        <v>1537.80065917968</v>
      </c>
      <c r="D1035" s="2">
        <v>2520.98901367187</v>
      </c>
      <c r="E1035" s="2">
        <v>1434.76184082031</v>
      </c>
      <c r="F1035" s="2">
        <v>2369.408203125</v>
      </c>
      <c r="G1035" s="2">
        <v>3446.44506835937</v>
      </c>
    </row>
    <row r="1036" spans="2:7" x14ac:dyDescent="0.25">
      <c r="B1036" s="4">
        <v>45261</v>
      </c>
      <c r="C1036" s="2">
        <v>1534.44653320312</v>
      </c>
      <c r="D1036" s="2">
        <v>2538.91430664062</v>
      </c>
      <c r="E1036" s="2">
        <v>1431.95178222656</v>
      </c>
      <c r="F1036" s="2">
        <v>2386.20141601562</v>
      </c>
      <c r="G1036" s="2">
        <v>3470.2109375</v>
      </c>
    </row>
    <row r="1037" spans="2:7" x14ac:dyDescent="0.25">
      <c r="B1037" s="4">
        <v>45264</v>
      </c>
      <c r="C1037" s="2">
        <v>1587.71899414062</v>
      </c>
      <c r="D1037" s="2">
        <v>2577.19140625</v>
      </c>
      <c r="E1037" s="2">
        <v>1443.83288574218</v>
      </c>
      <c r="F1037" s="2">
        <v>2412.013671875</v>
      </c>
      <c r="G1037" s="2">
        <v>3471.00146484375</v>
      </c>
    </row>
    <row r="1038" spans="2:7" x14ac:dyDescent="0.25">
      <c r="B1038" s="4">
        <v>45265</v>
      </c>
      <c r="C1038" s="2">
        <v>1601.82629394531</v>
      </c>
      <c r="D1038" s="2">
        <v>2538.51806640625</v>
      </c>
      <c r="E1038" s="2">
        <v>1433.57861328125</v>
      </c>
      <c r="F1038" s="2">
        <v>2429.50439453125</v>
      </c>
      <c r="G1038" s="2">
        <v>3489.92553710937</v>
      </c>
    </row>
    <row r="1039" spans="2:7" x14ac:dyDescent="0.25">
      <c r="B1039" s="4">
        <v>45266</v>
      </c>
      <c r="C1039" s="2">
        <v>1605.87121582031</v>
      </c>
      <c r="D1039" s="2">
        <v>2542.87573242187</v>
      </c>
      <c r="E1039" s="2">
        <v>1453.6435546875</v>
      </c>
      <c r="F1039" s="2">
        <v>2452.775390625</v>
      </c>
      <c r="G1039" s="2">
        <v>3561.5703125</v>
      </c>
    </row>
    <row r="1040" spans="2:7" x14ac:dyDescent="0.25">
      <c r="B1040" s="4">
        <v>45267</v>
      </c>
      <c r="C1040" s="2">
        <v>1608.4853515625</v>
      </c>
      <c r="D1040" s="2">
        <v>2493.95239257812</v>
      </c>
      <c r="E1040" s="2">
        <v>1445.36120605468</v>
      </c>
      <c r="F1040" s="2">
        <v>2448.73901367187</v>
      </c>
      <c r="G1040" s="2">
        <v>3572.24243164062</v>
      </c>
    </row>
    <row r="1041" spans="1:7" x14ac:dyDescent="0.25">
      <c r="B1041" s="4">
        <v>45268</v>
      </c>
      <c r="C1041" s="2">
        <v>1630.92895507812</v>
      </c>
      <c r="D1041" s="2">
        <v>2497.96337890625</v>
      </c>
      <c r="E1041" s="2">
        <v>1470.25744628906</v>
      </c>
      <c r="F1041" s="2">
        <v>2447.443359375</v>
      </c>
      <c r="G1041" s="2">
        <v>3583.9033203125</v>
      </c>
    </row>
    <row r="1042" spans="1:7" x14ac:dyDescent="0.25">
      <c r="B1042" s="4">
        <v>45271</v>
      </c>
      <c r="C1042" s="2">
        <v>1628.75854492187</v>
      </c>
      <c r="D1042" s="2">
        <v>2479.4931640625</v>
      </c>
      <c r="E1042" s="2">
        <v>1467.64453125</v>
      </c>
      <c r="F1042" s="2">
        <v>2451.03125</v>
      </c>
      <c r="G1042" s="2">
        <v>3599.912109375</v>
      </c>
    </row>
    <row r="1043" spans="1:7" x14ac:dyDescent="0.25">
      <c r="B1043" s="4">
        <v>45272</v>
      </c>
      <c r="C1043" s="2">
        <v>1612.57946777343</v>
      </c>
      <c r="D1043" s="2">
        <v>2478.60180664062</v>
      </c>
      <c r="E1043" s="2">
        <v>1455.36901855468</v>
      </c>
      <c r="F1043" s="2">
        <v>2415.8505859375</v>
      </c>
      <c r="G1043" s="2">
        <v>3628.76782226562</v>
      </c>
    </row>
    <row r="1044" spans="1:7" x14ac:dyDescent="0.25">
      <c r="B1044" s="4">
        <v>45273</v>
      </c>
      <c r="C1044" s="2">
        <v>1608.92932128906</v>
      </c>
      <c r="D1044" s="2">
        <v>2487.66357421875</v>
      </c>
      <c r="E1044" s="2">
        <v>1428.69799804687</v>
      </c>
      <c r="F1044" s="2">
        <v>2425.71704101562</v>
      </c>
      <c r="G1044" s="2">
        <v>3551.14477539062</v>
      </c>
    </row>
    <row r="1045" spans="1:7" x14ac:dyDescent="0.25">
      <c r="B1045" s="4">
        <v>45274</v>
      </c>
      <c r="C1045" s="2">
        <v>1627.92004394531</v>
      </c>
      <c r="D1045" s="2">
        <v>2492.07080078125</v>
      </c>
      <c r="E1045" s="2">
        <v>1480.4130859375</v>
      </c>
      <c r="F1045" s="2">
        <v>2455.81494140625</v>
      </c>
      <c r="G1045" s="2">
        <v>3623.97509765625</v>
      </c>
    </row>
    <row r="1046" spans="1:7" x14ac:dyDescent="0.25">
      <c r="B1046" s="4">
        <v>45275</v>
      </c>
      <c r="C1046" s="2">
        <v>1634.23388671875</v>
      </c>
      <c r="D1046" s="2">
        <v>2498.55737304687</v>
      </c>
      <c r="E1046" s="2">
        <v>1556.28503417968</v>
      </c>
      <c r="F1046" s="2">
        <v>2487.15869140625</v>
      </c>
      <c r="G1046" s="2">
        <v>3815.43872070312</v>
      </c>
    </row>
    <row r="1047" spans="1:7" x14ac:dyDescent="0.25">
      <c r="B1047" s="4">
        <v>45278</v>
      </c>
      <c r="C1047" s="2">
        <v>1633.39526367187</v>
      </c>
      <c r="D1047" s="2">
        <v>2511.03588867187</v>
      </c>
      <c r="E1047" s="2">
        <v>1542.43188476562</v>
      </c>
      <c r="F1047" s="2">
        <v>2512.47265625</v>
      </c>
      <c r="G1047" s="2">
        <v>3813.65991210937</v>
      </c>
    </row>
    <row r="1048" spans="1:7" x14ac:dyDescent="0.25">
      <c r="B1048" s="4">
        <v>45279</v>
      </c>
      <c r="C1048" s="2">
        <v>1630.63305664062</v>
      </c>
      <c r="D1048" s="2">
        <v>2535.99267578125</v>
      </c>
      <c r="E1048" s="2">
        <v>1536.46667480468</v>
      </c>
      <c r="F1048" s="2">
        <v>2549.447265625</v>
      </c>
      <c r="G1048" s="2">
        <v>3771.16723632812</v>
      </c>
    </row>
    <row r="1049" spans="1:7" x14ac:dyDescent="0.25">
      <c r="B1049" s="4">
        <v>45280</v>
      </c>
      <c r="C1049" s="2">
        <v>1634.677734375</v>
      </c>
      <c r="D1049" s="2">
        <v>2532.82373046875</v>
      </c>
      <c r="E1049" s="2">
        <v>1514.87353515625</v>
      </c>
      <c r="F1049" s="2">
        <v>2518.60180664062</v>
      </c>
      <c r="G1049" s="2">
        <v>3735.44360351562</v>
      </c>
    </row>
    <row r="1050" spans="1:7" x14ac:dyDescent="0.25">
      <c r="B1050" s="4">
        <v>45281</v>
      </c>
      <c r="C1050" s="2">
        <v>1663.9775390625</v>
      </c>
      <c r="D1050" s="2">
        <v>2528.56518554687</v>
      </c>
      <c r="E1050" s="2">
        <v>1514.47900390625</v>
      </c>
      <c r="F1050" s="2">
        <v>2553.88232421875</v>
      </c>
      <c r="G1050" s="2">
        <v>3742.80590820312</v>
      </c>
    </row>
    <row r="1051" spans="1:7" x14ac:dyDescent="0.25">
      <c r="B1051" s="4">
        <v>45282</v>
      </c>
      <c r="C1051" s="2">
        <v>1648.34118652343</v>
      </c>
      <c r="D1051" s="2">
        <v>2550.7490234375</v>
      </c>
      <c r="E1051" s="2">
        <v>1541.00219726562</v>
      </c>
      <c r="F1051" s="2">
        <v>2556.37377929687</v>
      </c>
      <c r="G1051" s="2">
        <v>3778.875</v>
      </c>
    </row>
    <row r="1052" spans="1:7" x14ac:dyDescent="0.25">
      <c r="B1052" s="4">
        <v>45286</v>
      </c>
      <c r="C1052" s="2">
        <v>1659.78491210937</v>
      </c>
      <c r="D1052" s="2">
        <v>2559.81079101562</v>
      </c>
      <c r="E1052" s="2">
        <v>1522.31762695312</v>
      </c>
      <c r="F1052" s="2">
        <v>2569.32983398437</v>
      </c>
      <c r="G1052" s="2">
        <v>3750.76098632812</v>
      </c>
    </row>
    <row r="1053" spans="1:7" x14ac:dyDescent="0.25">
      <c r="B1053" s="4">
        <v>45287</v>
      </c>
      <c r="C1053" s="2">
        <v>1680.35412597656</v>
      </c>
      <c r="D1053" s="2">
        <v>2583.13354492187</v>
      </c>
      <c r="E1053" s="2">
        <v>1545.14331054687</v>
      </c>
      <c r="F1053" s="2">
        <v>2578.10009765625</v>
      </c>
      <c r="G1053" s="2">
        <v>3766.22631835937</v>
      </c>
    </row>
    <row r="1054" spans="1:7" x14ac:dyDescent="0.25">
      <c r="B1054" s="4">
        <v>45288</v>
      </c>
      <c r="C1054" s="2">
        <v>1682.27770996093</v>
      </c>
      <c r="D1054" s="2">
        <v>2608.38745117187</v>
      </c>
      <c r="E1054" s="2">
        <v>1540.75573730468</v>
      </c>
      <c r="F1054" s="2">
        <v>2596.73681640625</v>
      </c>
      <c r="G1054" s="2">
        <v>3755.0595703125</v>
      </c>
    </row>
    <row r="1055" spans="1:7" x14ac:dyDescent="0.25">
      <c r="B1055" s="4">
        <v>45289</v>
      </c>
      <c r="C1055" s="2">
        <v>1686.22387695312</v>
      </c>
      <c r="D1055" s="2">
        <v>2638.24658203125</v>
      </c>
      <c r="E1055" s="2">
        <v>1521.28247070312</v>
      </c>
      <c r="F1055" s="2">
        <v>2576.20629882812</v>
      </c>
      <c r="G1055" s="2">
        <v>3748.63598632812</v>
      </c>
    </row>
    <row r="1056" spans="1:7" x14ac:dyDescent="0.25">
      <c r="A1056" t="s">
        <v>28</v>
      </c>
      <c r="B1056" s="4">
        <v>45292</v>
      </c>
      <c r="C1056" s="2">
        <v>1675.22399902343</v>
      </c>
      <c r="D1056" s="2">
        <v>2629.13525390625</v>
      </c>
      <c r="E1056" s="2">
        <v>1529.61401367187</v>
      </c>
      <c r="F1056" s="2">
        <v>2581.48852539062</v>
      </c>
      <c r="G1056" s="2">
        <v>3766.12744140625</v>
      </c>
    </row>
    <row r="1057" spans="2:7" x14ac:dyDescent="0.25">
      <c r="B1057" s="4">
        <v>45293</v>
      </c>
      <c r="C1057" s="2">
        <v>1676.21057128906</v>
      </c>
      <c r="D1057" s="2">
        <v>2588.58056640625</v>
      </c>
      <c r="E1057" s="2">
        <v>1512.90148925781</v>
      </c>
      <c r="F1057" s="2">
        <v>2602.86596679687</v>
      </c>
      <c r="G1057" s="2">
        <v>3738.556640625</v>
      </c>
    </row>
    <row r="1058" spans="2:7" x14ac:dyDescent="0.25">
      <c r="B1058" s="4">
        <v>45294</v>
      </c>
      <c r="C1058" s="2">
        <v>1650.36352539062</v>
      </c>
      <c r="D1058" s="2">
        <v>2581.400390625</v>
      </c>
      <c r="E1058" s="2">
        <v>1469.12353515625</v>
      </c>
      <c r="F1058" s="2">
        <v>2574.56201171875</v>
      </c>
      <c r="G1058" s="2">
        <v>3648.18603515625</v>
      </c>
    </row>
    <row r="1059" spans="2:7" x14ac:dyDescent="0.25">
      <c r="B1059" s="4">
        <v>45295</v>
      </c>
      <c r="C1059" s="2">
        <v>1668.07177734375</v>
      </c>
      <c r="D1059" s="2">
        <v>2567.53540039062</v>
      </c>
      <c r="E1059" s="2">
        <v>1491.50549316406</v>
      </c>
      <c r="F1059" s="2">
        <v>2587.86669921875</v>
      </c>
      <c r="G1059" s="2">
        <v>3623.5302734375</v>
      </c>
    </row>
    <row r="1060" spans="2:7" x14ac:dyDescent="0.25">
      <c r="B1060" s="4">
        <v>45296</v>
      </c>
      <c r="C1060" s="2">
        <v>1659.53820800781</v>
      </c>
      <c r="D1060" s="2">
        <v>2594.77026367187</v>
      </c>
      <c r="E1060" s="2">
        <v>1511.07739257812</v>
      </c>
      <c r="F1060" s="2">
        <v>2598.87939453125</v>
      </c>
      <c r="G1060" s="2">
        <v>3693.79125976562</v>
      </c>
    </row>
    <row r="1061" spans="2:7" x14ac:dyDescent="0.25">
      <c r="B1061" s="4">
        <v>45299</v>
      </c>
      <c r="C1061" s="2">
        <v>1641.04077148437</v>
      </c>
      <c r="D1061" s="2">
        <v>2553.37353515625</v>
      </c>
      <c r="E1061" s="2">
        <v>1501.46411132812</v>
      </c>
      <c r="F1061" s="2">
        <v>2578.59838867187</v>
      </c>
      <c r="G1061" s="2">
        <v>3634.89453125</v>
      </c>
    </row>
    <row r="1062" spans="2:7" x14ac:dyDescent="0.25">
      <c r="B1062" s="4">
        <v>45300</v>
      </c>
      <c r="C1062" s="2">
        <v>1628.26525878906</v>
      </c>
      <c r="D1062" s="2">
        <v>2554.85888671875</v>
      </c>
      <c r="E1062" s="2">
        <v>1507.873046875</v>
      </c>
      <c r="F1062" s="2">
        <v>2571.771484375</v>
      </c>
      <c r="G1062" s="2">
        <v>3646.357421875</v>
      </c>
    </row>
    <row r="1063" spans="2:7" x14ac:dyDescent="0.25">
      <c r="B1063" s="4">
        <v>45301</v>
      </c>
      <c r="C1063" s="2">
        <v>1633.64184570312</v>
      </c>
      <c r="D1063" s="2">
        <v>2552.53149414062</v>
      </c>
      <c r="E1063" s="2">
        <v>1498.60461425781</v>
      </c>
      <c r="F1063" s="2">
        <v>2641.13623046875</v>
      </c>
      <c r="G1063" s="2">
        <v>3669.234375</v>
      </c>
    </row>
    <row r="1064" spans="2:7" x14ac:dyDescent="0.25">
      <c r="B1064" s="4">
        <v>45302</v>
      </c>
      <c r="C1064" s="2">
        <v>1626.78552246093</v>
      </c>
      <c r="D1064" s="2">
        <v>2511.72900390625</v>
      </c>
      <c r="E1064" s="2">
        <v>1473.2646484375</v>
      </c>
      <c r="F1064" s="2">
        <v>2710.60034179687</v>
      </c>
      <c r="G1064" s="2">
        <v>3691.46899414062</v>
      </c>
    </row>
    <row r="1065" spans="2:7" x14ac:dyDescent="0.25">
      <c r="B1065" s="4">
        <v>45303</v>
      </c>
      <c r="C1065" s="2">
        <v>1619.09057617187</v>
      </c>
      <c r="D1065" s="2">
        <v>2519.45385742187</v>
      </c>
      <c r="E1065" s="2">
        <v>1590.15368652343</v>
      </c>
      <c r="F1065" s="2">
        <v>2732.17700195312</v>
      </c>
      <c r="G1065" s="2">
        <v>3836.9814453125</v>
      </c>
    </row>
    <row r="1066" spans="2:7" x14ac:dyDescent="0.25">
      <c r="B1066" s="4">
        <v>45306</v>
      </c>
      <c r="C1066" s="2">
        <v>1650.26489257812</v>
      </c>
      <c r="D1066" s="2">
        <v>2548.3720703125</v>
      </c>
      <c r="E1066" s="2">
        <v>1628.95239257812</v>
      </c>
      <c r="F1066" s="2">
        <v>2778.81884765625</v>
      </c>
      <c r="G1066" s="2">
        <v>3857.73364257812</v>
      </c>
    </row>
    <row r="1067" spans="2:7" x14ac:dyDescent="0.25">
      <c r="B1067" s="4">
        <v>45307</v>
      </c>
      <c r="C1067" s="2">
        <v>1656.52941894531</v>
      </c>
      <c r="D1067" s="2">
        <v>2544.31176757812</v>
      </c>
      <c r="E1067" s="2">
        <v>1608.69030761718</v>
      </c>
      <c r="F1067" s="2">
        <v>2739.95068359375</v>
      </c>
      <c r="G1067" s="2">
        <v>3815.73510742187</v>
      </c>
    </row>
    <row r="1068" spans="2:7" x14ac:dyDescent="0.25">
      <c r="B1068" s="4">
        <v>45308</v>
      </c>
      <c r="C1068" s="2">
        <v>1516.78759765625</v>
      </c>
      <c r="D1068" s="2">
        <v>2538.17138671875</v>
      </c>
      <c r="E1068" s="2">
        <v>1617.21911621093</v>
      </c>
      <c r="F1068" s="2">
        <v>2713.93872070312</v>
      </c>
      <c r="G1068" s="2">
        <v>3838.76000976562</v>
      </c>
    </row>
    <row r="1069" spans="2:7" x14ac:dyDescent="0.25">
      <c r="B1069" s="4">
        <v>45309</v>
      </c>
      <c r="C1069" s="2">
        <v>1466.12939453125</v>
      </c>
      <c r="D1069" s="2">
        <v>2523.41528320312</v>
      </c>
      <c r="E1069" s="2">
        <v>1619.58544921875</v>
      </c>
      <c r="F1069" s="2">
        <v>2726.64575195312</v>
      </c>
      <c r="G1069" s="2">
        <v>3856.5478515625</v>
      </c>
    </row>
    <row r="1070" spans="2:7" x14ac:dyDescent="0.25">
      <c r="B1070" s="4">
        <v>45310</v>
      </c>
      <c r="C1070" s="2">
        <v>1450.83813476562</v>
      </c>
      <c r="D1070" s="2">
        <v>2540.64721679687</v>
      </c>
      <c r="E1070" s="2">
        <v>1635.95288085937</v>
      </c>
      <c r="F1070" s="2">
        <v>2725.64916992187</v>
      </c>
      <c r="G1070" s="2">
        <v>3905.52734375</v>
      </c>
    </row>
    <row r="1071" spans="2:7" x14ac:dyDescent="0.25">
      <c r="B1071" s="4">
        <v>45314</v>
      </c>
      <c r="C1071" s="2">
        <v>1408.12145996093</v>
      </c>
      <c r="D1071" s="2">
        <v>2352.62915039062</v>
      </c>
      <c r="E1071" s="2">
        <v>1619.14184570312</v>
      </c>
      <c r="F1071" s="2">
        <v>2648.162109375</v>
      </c>
      <c r="G1071" s="2">
        <v>3821.5341796875</v>
      </c>
    </row>
    <row r="1072" spans="2:7" x14ac:dyDescent="0.25">
      <c r="B1072" s="4">
        <v>45315</v>
      </c>
      <c r="C1072" s="2">
        <v>1436.28686523437</v>
      </c>
      <c r="D1072" s="2">
        <v>2418.09130859375</v>
      </c>
      <c r="E1072" s="2">
        <v>1651.92590332031</v>
      </c>
      <c r="F1072" s="2">
        <v>2678.65869140625</v>
      </c>
      <c r="G1072" s="2">
        <v>3805.24072265625</v>
      </c>
    </row>
    <row r="1073" spans="2:7" x14ac:dyDescent="0.25">
      <c r="B1073" s="4">
        <v>45316</v>
      </c>
      <c r="C1073" s="2">
        <v>1415.56982421875</v>
      </c>
      <c r="D1073" s="2">
        <v>2404.87036132812</v>
      </c>
      <c r="E1073" s="2">
        <v>1645.71423339843</v>
      </c>
      <c r="F1073" s="2">
        <v>2696.99633789062</v>
      </c>
      <c r="G1073" s="2">
        <v>3774.04052734375</v>
      </c>
    </row>
    <row r="1074" spans="2:7" x14ac:dyDescent="0.25">
      <c r="B1074" s="4">
        <v>45320</v>
      </c>
      <c r="C1074" s="2">
        <v>1435.0537109375</v>
      </c>
      <c r="D1074" s="2">
        <v>2420.81469726562</v>
      </c>
      <c r="E1074" s="2">
        <v>1633.38928222656</v>
      </c>
      <c r="F1074" s="2">
        <v>2886.30395507812</v>
      </c>
      <c r="G1074" s="2">
        <v>3764.82885742187</v>
      </c>
    </row>
    <row r="1075" spans="2:7" x14ac:dyDescent="0.25">
      <c r="B1075" s="4">
        <v>45321</v>
      </c>
      <c r="C1075" s="2">
        <v>1424.84313964843</v>
      </c>
      <c r="D1075" s="2">
        <v>2434.92724609375</v>
      </c>
      <c r="E1075" s="2">
        <v>1628.31140136718</v>
      </c>
      <c r="F1075" s="2">
        <v>2805.72729492187</v>
      </c>
      <c r="G1075" s="2">
        <v>3764.38330078125</v>
      </c>
    </row>
    <row r="1076" spans="2:7" x14ac:dyDescent="0.25">
      <c r="B1076" s="4">
        <v>45322</v>
      </c>
      <c r="C1076" s="2">
        <v>1442.84729003906</v>
      </c>
      <c r="D1076" s="2">
        <v>2457.6064453125</v>
      </c>
      <c r="E1076" s="2">
        <v>1637.62915039062</v>
      </c>
      <c r="F1076" s="2">
        <v>2843.59887695312</v>
      </c>
      <c r="G1076" s="2">
        <v>3779.63647460937</v>
      </c>
    </row>
    <row r="1077" spans="2:7" x14ac:dyDescent="0.25">
      <c r="B1077" s="4">
        <v>45323</v>
      </c>
      <c r="C1077" s="2">
        <v>1446.59606933593</v>
      </c>
      <c r="D1077" s="2">
        <v>2449.73315429687</v>
      </c>
      <c r="E1077" s="2">
        <v>1633.83312988281</v>
      </c>
      <c r="F1077" s="2">
        <v>2843.64868164062</v>
      </c>
      <c r="G1077" s="2">
        <v>3817.47290039062</v>
      </c>
    </row>
    <row r="1078" spans="2:7" x14ac:dyDescent="0.25">
      <c r="B1078" s="4">
        <v>45324</v>
      </c>
      <c r="C1078" s="2">
        <v>1426.66821289062</v>
      </c>
      <c r="D1078" s="2">
        <v>2428.93579101562</v>
      </c>
      <c r="E1078" s="2">
        <v>1669.62438964843</v>
      </c>
      <c r="F1078" s="2">
        <v>2905.53857421875</v>
      </c>
      <c r="G1078" s="2">
        <v>3928.55590820312</v>
      </c>
    </row>
    <row r="1079" spans="2:7" x14ac:dyDescent="0.25">
      <c r="B1079" s="4">
        <v>45327</v>
      </c>
      <c r="C1079" s="2">
        <v>1425.3857421875</v>
      </c>
      <c r="D1079" s="2">
        <v>2396.1552734375</v>
      </c>
      <c r="E1079" s="2">
        <v>1663.560546875</v>
      </c>
      <c r="F1079" s="2">
        <v>2868.31494140625</v>
      </c>
      <c r="G1079" s="2">
        <v>3935.48950195312</v>
      </c>
    </row>
    <row r="1080" spans="2:7" x14ac:dyDescent="0.25">
      <c r="B1080" s="4">
        <v>45328</v>
      </c>
      <c r="C1080" s="2">
        <v>1424.64575195312</v>
      </c>
      <c r="D1080" s="2">
        <v>2402.93920898437</v>
      </c>
      <c r="E1080" s="2">
        <v>1705.21862792968</v>
      </c>
      <c r="F1080" s="2">
        <v>2845.94091796875</v>
      </c>
      <c r="G1080" s="2">
        <v>4096.64111328125</v>
      </c>
    </row>
    <row r="1081" spans="2:7" x14ac:dyDescent="0.25">
      <c r="B1081" s="4">
        <v>45329</v>
      </c>
      <c r="C1081" s="2">
        <v>1410.68640136718</v>
      </c>
      <c r="D1081" s="2">
        <v>2402.04760742187</v>
      </c>
      <c r="E1081" s="2">
        <v>1670.01879882812</v>
      </c>
      <c r="F1081" s="2">
        <v>2874.5439453125</v>
      </c>
      <c r="G1081" s="2">
        <v>4044.54150390625</v>
      </c>
    </row>
    <row r="1082" spans="2:7" x14ac:dyDescent="0.25">
      <c r="B1082" s="4">
        <v>45330</v>
      </c>
      <c r="C1082" s="2">
        <v>1384.14892578125</v>
      </c>
      <c r="D1082" s="2">
        <v>2393.72875976562</v>
      </c>
      <c r="E1082" s="2">
        <v>1668.39196777343</v>
      </c>
      <c r="F1082" s="2">
        <v>2890.43994140625</v>
      </c>
      <c r="G1082" s="2">
        <v>4094.75903320312</v>
      </c>
    </row>
    <row r="1083" spans="2:7" x14ac:dyDescent="0.25">
      <c r="B1083" s="4">
        <v>45331</v>
      </c>
      <c r="C1083" s="2">
        <v>1384.69140625</v>
      </c>
      <c r="D1083" s="2">
        <v>2400.76025390625</v>
      </c>
      <c r="E1083" s="2">
        <v>1645.96069335937</v>
      </c>
      <c r="F1083" s="2">
        <v>2911.61791992187</v>
      </c>
      <c r="G1083" s="2">
        <v>4094.36303710937</v>
      </c>
    </row>
    <row r="1084" spans="2:7" x14ac:dyDescent="0.25">
      <c r="B1084" s="4">
        <v>45334</v>
      </c>
      <c r="C1084" s="2">
        <v>1371.27465820312</v>
      </c>
      <c r="D1084" s="2">
        <v>2362.63159179687</v>
      </c>
      <c r="E1084" s="2">
        <v>1656.56005859375</v>
      </c>
      <c r="F1084" s="2">
        <v>2894.87475585937</v>
      </c>
      <c r="G1084" s="2">
        <v>4081.48681640625</v>
      </c>
    </row>
    <row r="1085" spans="2:7" x14ac:dyDescent="0.25">
      <c r="B1085" s="4">
        <v>45335</v>
      </c>
      <c r="C1085" s="2">
        <v>1375.66467285156</v>
      </c>
      <c r="D1085" s="2">
        <v>2370.90112304687</v>
      </c>
      <c r="E1085" s="2">
        <v>1660.94775390625</v>
      </c>
      <c r="F1085" s="2">
        <v>2920.28857421875</v>
      </c>
      <c r="G1085" s="2">
        <v>4110.01220703125</v>
      </c>
    </row>
    <row r="1086" spans="2:7" x14ac:dyDescent="0.25">
      <c r="B1086" s="4">
        <v>45336</v>
      </c>
      <c r="C1086" s="2">
        <v>1365.40478515625</v>
      </c>
      <c r="D1086" s="2">
        <v>2364.90942382812</v>
      </c>
      <c r="E1086" s="2">
        <v>1642.85473632812</v>
      </c>
      <c r="F1086" s="2">
        <v>2952.728515625</v>
      </c>
      <c r="G1086" s="2">
        <v>4061.08276367187</v>
      </c>
    </row>
    <row r="1087" spans="2:7" x14ac:dyDescent="0.25">
      <c r="B1087" s="4">
        <v>45337</v>
      </c>
      <c r="C1087" s="2">
        <v>1395.00073242187</v>
      </c>
      <c r="D1087" s="2">
        <v>2328.16772460937</v>
      </c>
      <c r="E1087" s="2">
        <v>1652.86254882812</v>
      </c>
      <c r="F1087" s="2">
        <v>2931.25122070312</v>
      </c>
      <c r="G1087" s="2">
        <v>4064.1533203125</v>
      </c>
    </row>
    <row r="1088" spans="2:7" x14ac:dyDescent="0.25">
      <c r="B1088" s="4">
        <v>45338</v>
      </c>
      <c r="C1088" s="2">
        <v>1400.77185058593</v>
      </c>
      <c r="D1088" s="2">
        <v>2352.33203125</v>
      </c>
      <c r="E1088" s="2">
        <v>1677.80810546875</v>
      </c>
      <c r="F1088" s="2">
        <v>2911.26904296875</v>
      </c>
      <c r="G1088" s="2">
        <v>4089.01416015625</v>
      </c>
    </row>
    <row r="1089" spans="2:7" x14ac:dyDescent="0.25">
      <c r="B1089" s="4">
        <v>45341</v>
      </c>
      <c r="C1089" s="2">
        <v>1398.00952148437</v>
      </c>
      <c r="D1089" s="2">
        <v>2364.1171875</v>
      </c>
      <c r="E1089" s="2">
        <v>1675.93481445312</v>
      </c>
      <c r="F1089" s="2">
        <v>2938.0283203125</v>
      </c>
      <c r="G1089" s="2">
        <v>4064.74731445312</v>
      </c>
    </row>
    <row r="1090" spans="2:7" x14ac:dyDescent="0.25">
      <c r="B1090" s="4">
        <v>45342</v>
      </c>
      <c r="C1090" s="2">
        <v>1434.70849609375</v>
      </c>
      <c r="D1090" s="2">
        <v>2380.90380859375</v>
      </c>
      <c r="E1090" s="2">
        <v>1661.63793945312</v>
      </c>
      <c r="F1090" s="2">
        <v>2932.0986328125</v>
      </c>
      <c r="G1090" s="2">
        <v>3992.29345703125</v>
      </c>
    </row>
    <row r="1091" spans="2:7" x14ac:dyDescent="0.25">
      <c r="B1091" s="4">
        <v>45343</v>
      </c>
      <c r="C1091" s="2">
        <v>1419.76257324218</v>
      </c>
      <c r="D1091" s="2">
        <v>2383.875</v>
      </c>
      <c r="E1091" s="2">
        <v>1632.35412597656</v>
      </c>
      <c r="F1091" s="2">
        <v>2925.47094726562</v>
      </c>
      <c r="G1091" s="2">
        <v>3953.51611328125</v>
      </c>
    </row>
    <row r="1092" spans="2:7" x14ac:dyDescent="0.25">
      <c r="B1092" s="4">
        <v>45344</v>
      </c>
      <c r="C1092" s="2">
        <v>1400.42663574218</v>
      </c>
      <c r="D1092" s="2">
        <v>2365.05810546875</v>
      </c>
      <c r="E1092" s="2">
        <v>1657.79248046875</v>
      </c>
      <c r="F1092" s="2">
        <v>2953.47583007812</v>
      </c>
      <c r="G1092" s="2">
        <v>4048.20629882812</v>
      </c>
    </row>
    <row r="1093" spans="2:7" x14ac:dyDescent="0.25">
      <c r="B1093" s="4">
        <v>45345</v>
      </c>
      <c r="C1093" s="2">
        <v>1401.46240234375</v>
      </c>
      <c r="D1093" s="2">
        <v>2371.00024414062</v>
      </c>
      <c r="E1093" s="2">
        <v>1653.35559082031</v>
      </c>
      <c r="F1093" s="2">
        <v>2977.1455078125</v>
      </c>
      <c r="G1093" s="2">
        <v>4013.53955078125</v>
      </c>
    </row>
    <row r="1094" spans="2:7" x14ac:dyDescent="0.25">
      <c r="B1094" s="4">
        <v>45348</v>
      </c>
      <c r="C1094" s="2">
        <v>1403.13952636718</v>
      </c>
      <c r="D1094" s="2">
        <v>2381.05224609375</v>
      </c>
      <c r="E1094" s="2">
        <v>1636.8896484375</v>
      </c>
      <c r="F1094" s="2">
        <v>2964.58813476562</v>
      </c>
      <c r="G1094" s="2">
        <v>3962.97509765625</v>
      </c>
    </row>
    <row r="1095" spans="2:7" x14ac:dyDescent="0.25">
      <c r="B1095" s="4">
        <v>45349</v>
      </c>
      <c r="C1095" s="2">
        <v>1401.0185546875</v>
      </c>
      <c r="D1095" s="2">
        <v>2382.09228515625</v>
      </c>
      <c r="E1095" s="2">
        <v>1640.29125976562</v>
      </c>
      <c r="F1095" s="2">
        <v>2961.24951171875</v>
      </c>
      <c r="G1095" s="2">
        <v>4065.34155273437</v>
      </c>
    </row>
    <row r="1096" spans="2:7" x14ac:dyDescent="0.25">
      <c r="B1096" s="4">
        <v>45350</v>
      </c>
      <c r="C1096" s="2">
        <v>1390.41333007812</v>
      </c>
      <c r="D1096" s="2">
        <v>2398.185546875</v>
      </c>
      <c r="E1096" s="2">
        <v>1647.83410644531</v>
      </c>
      <c r="F1096" s="2">
        <v>2901.40258789062</v>
      </c>
      <c r="G1096" s="2">
        <v>4079.75341796875</v>
      </c>
    </row>
    <row r="1097" spans="2:7" x14ac:dyDescent="0.25">
      <c r="B1097" s="4">
        <v>45351</v>
      </c>
      <c r="C1097" s="2">
        <v>1384.494140625</v>
      </c>
      <c r="D1097" s="2">
        <v>2389.02465820312</v>
      </c>
      <c r="E1097" s="2">
        <v>1650.44702148437</v>
      </c>
      <c r="F1097" s="2">
        <v>2911.7177734375</v>
      </c>
      <c r="G1097" s="2">
        <v>4056.13037109375</v>
      </c>
    </row>
    <row r="1098" spans="2:7" x14ac:dyDescent="0.25">
      <c r="B1098" s="4">
        <v>45352</v>
      </c>
      <c r="C1098" s="2">
        <v>1411.47570800781</v>
      </c>
      <c r="D1098" s="2">
        <v>2386.44970703125</v>
      </c>
      <c r="E1098" s="2">
        <v>1631.51586914062</v>
      </c>
      <c r="F1098" s="2">
        <v>2974.15576171875</v>
      </c>
      <c r="G1098" s="2">
        <v>4055.38745117187</v>
      </c>
    </row>
    <row r="1099" spans="2:7" x14ac:dyDescent="0.25">
      <c r="B1099" s="4">
        <v>45355</v>
      </c>
      <c r="C1099" s="2">
        <v>1413.3994140625</v>
      </c>
      <c r="D1099" s="2">
        <v>2398.63110351562</v>
      </c>
      <c r="E1099" s="2">
        <v>1614.26110839843</v>
      </c>
      <c r="F1099" s="2">
        <v>3004.6025390625</v>
      </c>
      <c r="G1099" s="2">
        <v>4041.8671875</v>
      </c>
    </row>
    <row r="1100" spans="2:7" x14ac:dyDescent="0.25">
      <c r="B1100" s="4">
        <v>45356</v>
      </c>
      <c r="C1100" s="2">
        <v>1421.43957519531</v>
      </c>
      <c r="D1100" s="2">
        <v>2376.69482421875</v>
      </c>
      <c r="E1100" s="2">
        <v>1583.99133300781</v>
      </c>
      <c r="F1100" s="2">
        <v>2990.2509765625</v>
      </c>
      <c r="G1100" s="2">
        <v>3973.919921875</v>
      </c>
    </row>
    <row r="1101" spans="2:7" x14ac:dyDescent="0.25">
      <c r="B1101" s="4">
        <v>45357</v>
      </c>
      <c r="C1101" s="2">
        <v>1423.166015625</v>
      </c>
      <c r="D1101" s="2">
        <v>2377.6357421875</v>
      </c>
      <c r="E1101" s="2">
        <v>1594.88647460937</v>
      </c>
      <c r="F1101" s="2">
        <v>2995.83227539062</v>
      </c>
      <c r="G1101" s="2">
        <v>4025.62329101562</v>
      </c>
    </row>
    <row r="1102" spans="2:7" x14ac:dyDescent="0.25">
      <c r="B1102" s="4">
        <v>45358</v>
      </c>
      <c r="C1102" s="2">
        <v>1426.61889648437</v>
      </c>
      <c r="D1102" s="2">
        <v>2396.20483398437</v>
      </c>
      <c r="E1102" s="2">
        <v>1593.80187988281</v>
      </c>
      <c r="F1102" s="2">
        <v>2947.84521484375</v>
      </c>
      <c r="G1102" s="2">
        <v>4069.50170898437</v>
      </c>
    </row>
    <row r="1103" spans="2:7" x14ac:dyDescent="0.25">
      <c r="B1103" s="4">
        <v>45362</v>
      </c>
      <c r="C1103" s="2">
        <v>1408.5654296875</v>
      </c>
      <c r="D1103" s="2">
        <v>2366.79125976562</v>
      </c>
      <c r="E1103" s="2">
        <v>1578.17395019531</v>
      </c>
      <c r="F1103" s="2">
        <v>2923.2783203125</v>
      </c>
      <c r="G1103" s="2">
        <v>4083.12109375</v>
      </c>
    </row>
    <row r="1104" spans="2:7" x14ac:dyDescent="0.25">
      <c r="B1104" s="4">
        <v>45363</v>
      </c>
      <c r="C1104" s="2">
        <v>1439.8876953125</v>
      </c>
      <c r="D1104" s="2">
        <v>2355.2041015625</v>
      </c>
      <c r="E1104" s="2">
        <v>1590.35083007812</v>
      </c>
      <c r="F1104" s="2">
        <v>2940.86889648437</v>
      </c>
      <c r="G1104" s="2">
        <v>4152.35546875</v>
      </c>
    </row>
    <row r="1105" spans="2:7" x14ac:dyDescent="0.25">
      <c r="B1105" s="4">
        <v>45364</v>
      </c>
      <c r="C1105" s="2">
        <v>1440.72631835937</v>
      </c>
      <c r="D1105" s="2">
        <v>2290.28662109375</v>
      </c>
      <c r="E1105" s="2">
        <v>1588.82263183593</v>
      </c>
      <c r="F1105" s="2">
        <v>2854.66137695312</v>
      </c>
      <c r="G1105" s="2">
        <v>4109.51708984375</v>
      </c>
    </row>
    <row r="1106" spans="2:7" x14ac:dyDescent="0.25">
      <c r="B1106" s="4">
        <v>45365</v>
      </c>
      <c r="C1106" s="2">
        <v>1435.84289550781</v>
      </c>
      <c r="D1106" s="2">
        <v>2312.07446289062</v>
      </c>
      <c r="E1106" s="2">
        <v>1630.13562011718</v>
      </c>
      <c r="F1106" s="2">
        <v>2853.26611328125</v>
      </c>
      <c r="G1106" s="2">
        <v>4167.5595703125</v>
      </c>
    </row>
    <row r="1107" spans="2:7" x14ac:dyDescent="0.25">
      <c r="B1107" s="4">
        <v>45366</v>
      </c>
      <c r="C1107" s="2">
        <v>1433.08068847656</v>
      </c>
      <c r="D1107" s="2">
        <v>2305.24096679687</v>
      </c>
      <c r="E1107" s="2">
        <v>1611.10595703125</v>
      </c>
      <c r="F1107" s="2">
        <v>2826.85571289062</v>
      </c>
      <c r="G1107" s="2">
        <v>4179.0986328125</v>
      </c>
    </row>
    <row r="1108" spans="2:7" x14ac:dyDescent="0.25">
      <c r="B1108" s="4">
        <v>45369</v>
      </c>
      <c r="C1108" s="2">
        <v>1426.56958007812</v>
      </c>
      <c r="D1108" s="2">
        <v>2277.75854492187</v>
      </c>
      <c r="E1108" s="2">
        <v>1580.1953125</v>
      </c>
      <c r="F1108" s="2">
        <v>2869.2119140625</v>
      </c>
      <c r="G1108" s="2">
        <v>4112.98388671875</v>
      </c>
    </row>
    <row r="1109" spans="2:7" x14ac:dyDescent="0.25">
      <c r="B1109" s="4">
        <v>45370</v>
      </c>
      <c r="C1109" s="2">
        <v>1429.82507324218</v>
      </c>
      <c r="D1109" s="2">
        <v>2245.07690429687</v>
      </c>
      <c r="E1109" s="2">
        <v>1539.57238769531</v>
      </c>
      <c r="F1109" s="2">
        <v>2840.85815429687</v>
      </c>
      <c r="G1109" s="2">
        <v>3939.45141601562</v>
      </c>
    </row>
    <row r="1110" spans="2:7" x14ac:dyDescent="0.25">
      <c r="B1110" s="4">
        <v>45371</v>
      </c>
      <c r="C1110" s="2">
        <v>1411.77172851562</v>
      </c>
      <c r="D1110" s="2">
        <v>2220.31811523437</v>
      </c>
      <c r="E1110" s="2">
        <v>1533.16345214843</v>
      </c>
      <c r="F1110" s="2">
        <v>2877.73291015625</v>
      </c>
      <c r="G1110" s="2">
        <v>3933.11181640625</v>
      </c>
    </row>
    <row r="1111" spans="2:7" x14ac:dyDescent="0.25">
      <c r="B1111" s="4">
        <v>45372</v>
      </c>
      <c r="C1111" s="2">
        <v>1426.27355957031</v>
      </c>
      <c r="D1111" s="2">
        <v>2220.71459960937</v>
      </c>
      <c r="E1111" s="2">
        <v>1532.9169921875</v>
      </c>
      <c r="F1111" s="2">
        <v>2892.13403320312</v>
      </c>
      <c r="G1111" s="2">
        <v>3935.142578125</v>
      </c>
    </row>
    <row r="1112" spans="2:7" x14ac:dyDescent="0.25">
      <c r="B1112" s="4">
        <v>45373</v>
      </c>
      <c r="C1112" s="2">
        <v>1423.41259765625</v>
      </c>
      <c r="D1112" s="2">
        <v>2234.77734375</v>
      </c>
      <c r="E1112" s="2">
        <v>1487.70947265625</v>
      </c>
      <c r="F1112" s="2">
        <v>2900.20678710937</v>
      </c>
      <c r="G1112" s="2">
        <v>3873.68310546875</v>
      </c>
    </row>
    <row r="1113" spans="2:7" x14ac:dyDescent="0.25">
      <c r="B1113" s="4">
        <v>45377</v>
      </c>
      <c r="C1113" s="2">
        <v>1406.19775390625</v>
      </c>
      <c r="D1113" s="2">
        <v>2218.38720703125</v>
      </c>
      <c r="E1113" s="2">
        <v>1471.73645019531</v>
      </c>
      <c r="F1113" s="2">
        <v>2873.39770507812</v>
      </c>
      <c r="G1113" s="2">
        <v>3840.60083007812</v>
      </c>
    </row>
    <row r="1114" spans="2:7" x14ac:dyDescent="0.25">
      <c r="B1114" s="4">
        <v>45378</v>
      </c>
      <c r="C1114" s="2">
        <v>1421.29162597656</v>
      </c>
      <c r="D1114" s="2">
        <v>2218.08984375</v>
      </c>
      <c r="E1114" s="2">
        <v>1463.05969238281</v>
      </c>
      <c r="F1114" s="2">
        <v>2975.60083007812</v>
      </c>
      <c r="G1114" s="2">
        <v>3804.34912109375</v>
      </c>
    </row>
    <row r="1115" spans="2:7" x14ac:dyDescent="0.25">
      <c r="B1115" s="4">
        <v>45379</v>
      </c>
      <c r="C1115" s="2">
        <v>1428.39465332031</v>
      </c>
      <c r="D1115" s="2">
        <v>2242.50219726562</v>
      </c>
      <c r="E1115" s="2">
        <v>1477.06079101562</v>
      </c>
      <c r="F1115" s="2">
        <v>2961.64819335937</v>
      </c>
      <c r="G1115" s="2">
        <v>3839.41235351562</v>
      </c>
    </row>
    <row r="1116" spans="2:7" x14ac:dyDescent="0.25">
      <c r="B1116" s="4">
        <v>45383</v>
      </c>
      <c r="C1116" s="2">
        <v>1450.69018554687</v>
      </c>
      <c r="D1116" s="2">
        <v>2263.84423828125</v>
      </c>
      <c r="E1116" s="2">
        <v>1474.49719238281</v>
      </c>
      <c r="F1116" s="2">
        <v>2959.50561523437</v>
      </c>
      <c r="G1116" s="2">
        <v>3879.47729492187</v>
      </c>
    </row>
    <row r="1117" spans="2:7" x14ac:dyDescent="0.25">
      <c r="B1117" s="4">
        <v>45384</v>
      </c>
      <c r="C1117" s="2">
        <v>1460.21020507812</v>
      </c>
      <c r="D1117" s="2">
        <v>2264.63647460937</v>
      </c>
      <c r="E1117" s="2">
        <v>1462.07373046875</v>
      </c>
      <c r="F1117" s="2">
        <v>2963.84057617187</v>
      </c>
      <c r="G1117" s="2">
        <v>3846.84106445312</v>
      </c>
    </row>
    <row r="1118" spans="2:7" x14ac:dyDescent="0.25">
      <c r="B1118" s="4">
        <v>45385</v>
      </c>
      <c r="C1118" s="2">
        <v>1462.33129882812</v>
      </c>
      <c r="D1118" s="2">
        <v>2243.34399414062</v>
      </c>
      <c r="E1118" s="2">
        <v>1459.90454101562</v>
      </c>
      <c r="F1118" s="2">
        <v>2933.24462890625</v>
      </c>
      <c r="G1118" s="2">
        <v>3909.73657226562</v>
      </c>
    </row>
    <row r="1119" spans="2:7" x14ac:dyDescent="0.25">
      <c r="B1119" s="4">
        <v>45386</v>
      </c>
      <c r="C1119" s="2">
        <v>1507.02099609375</v>
      </c>
      <c r="D1119" s="2">
        <v>2243.09619140625</v>
      </c>
      <c r="E1119" s="2">
        <v>1465.86975097656</v>
      </c>
      <c r="F1119" s="2">
        <v>2915.95336914062</v>
      </c>
      <c r="G1119" s="2">
        <v>3965.20385742187</v>
      </c>
    </row>
    <row r="1120" spans="2:7" x14ac:dyDescent="0.25">
      <c r="B1120" s="4">
        <v>45387</v>
      </c>
      <c r="C1120" s="2">
        <v>1528.67529296875</v>
      </c>
      <c r="D1120" s="2">
        <v>2245.07690429687</v>
      </c>
      <c r="E1120" s="2">
        <v>1458.37622070312</v>
      </c>
      <c r="F1120" s="2">
        <v>2910.322265625</v>
      </c>
      <c r="G1120" s="2">
        <v>3941.38256835937</v>
      </c>
    </row>
    <row r="1121" spans="2:7" x14ac:dyDescent="0.25">
      <c r="B1121" s="4">
        <v>45390</v>
      </c>
      <c r="C1121" s="2">
        <v>1525.76501464843</v>
      </c>
      <c r="D1121" s="2">
        <v>2247.0576171875</v>
      </c>
      <c r="E1121" s="2">
        <v>1456.00988769531</v>
      </c>
      <c r="F1121" s="2">
        <v>2961.89721679687</v>
      </c>
      <c r="G1121" s="2">
        <v>3934.74658203125</v>
      </c>
    </row>
    <row r="1122" spans="2:7" x14ac:dyDescent="0.25">
      <c r="B1122" s="4">
        <v>45391</v>
      </c>
      <c r="C1122" s="2">
        <v>1527.68872070312</v>
      </c>
      <c r="D1122" s="2">
        <v>2242.30395507812</v>
      </c>
      <c r="E1122" s="2">
        <v>1473.90563964843</v>
      </c>
      <c r="F1122" s="2">
        <v>2917.3984375</v>
      </c>
      <c r="G1122" s="2">
        <v>3908.99365234375</v>
      </c>
    </row>
    <row r="1123" spans="2:7" x14ac:dyDescent="0.25">
      <c r="B1123" s="4">
        <v>45392</v>
      </c>
      <c r="C1123" s="2">
        <v>1515.65307617187</v>
      </c>
      <c r="D1123" s="2">
        <v>2239.08544921875</v>
      </c>
      <c r="E1123" s="2">
        <v>1485.68823242187</v>
      </c>
      <c r="F1123" s="2">
        <v>2949.140625</v>
      </c>
      <c r="G1123" s="2">
        <v>3946.73120117187</v>
      </c>
    </row>
    <row r="1124" spans="2:7" x14ac:dyDescent="0.25">
      <c r="B1124" s="4">
        <v>45394</v>
      </c>
      <c r="C1124" s="2">
        <v>1498.48742675781</v>
      </c>
      <c r="D1124" s="2">
        <v>2210.76147460937</v>
      </c>
      <c r="E1124" s="2">
        <v>1463.94714355468</v>
      </c>
      <c r="F1124" s="2">
        <v>2924.37475585937</v>
      </c>
      <c r="G1124" s="2">
        <v>3963.32177734375</v>
      </c>
    </row>
    <row r="1125" spans="2:7" x14ac:dyDescent="0.25">
      <c r="B1125" s="4">
        <v>45397</v>
      </c>
      <c r="C1125" s="2">
        <v>1474.56408691406</v>
      </c>
      <c r="D1125" s="2">
        <v>2172.88037109375</v>
      </c>
      <c r="E1125" s="2">
        <v>1447.57971191406</v>
      </c>
      <c r="F1125" s="2">
        <v>2919.740234375</v>
      </c>
      <c r="G1125" s="2">
        <v>3903.69458007812</v>
      </c>
    </row>
    <row r="1126" spans="2:7" x14ac:dyDescent="0.25">
      <c r="B1126" s="4">
        <v>45398</v>
      </c>
      <c r="C1126" s="2">
        <v>1488.91821289062</v>
      </c>
      <c r="D1126" s="2">
        <v>2199.37231445312</v>
      </c>
      <c r="E1126" s="2">
        <v>1394.63208007812</v>
      </c>
      <c r="F1126" s="2">
        <v>2921.58422851562</v>
      </c>
      <c r="G1126" s="2">
        <v>3835.94555664062</v>
      </c>
    </row>
    <row r="1127" spans="2:7" x14ac:dyDescent="0.25">
      <c r="B1127" s="4">
        <v>45400</v>
      </c>
      <c r="C1127" s="2">
        <v>1474.56408691406</v>
      </c>
      <c r="D1127" s="2">
        <v>2193.43017578125</v>
      </c>
      <c r="E1127" s="2">
        <v>1399.36486816406</v>
      </c>
      <c r="F1127" s="2">
        <v>2918.74365234375</v>
      </c>
      <c r="G1127" s="2">
        <v>3825.24853515625</v>
      </c>
    </row>
    <row r="1128" spans="2:7" x14ac:dyDescent="0.25">
      <c r="B1128" s="4">
        <v>45401</v>
      </c>
      <c r="C1128" s="2">
        <v>1510.67114257812</v>
      </c>
      <c r="D1128" s="2">
        <v>2210.06811523437</v>
      </c>
      <c r="E1128" s="2">
        <v>1391.47692871093</v>
      </c>
      <c r="F1128" s="2">
        <v>2930.3046875</v>
      </c>
      <c r="G1128" s="2">
        <v>3789.7890625</v>
      </c>
    </row>
    <row r="1129" spans="2:7" x14ac:dyDescent="0.25">
      <c r="B1129" s="4">
        <v>45404</v>
      </c>
      <c r="C1129" s="2">
        <v>1491.82836914062</v>
      </c>
      <c r="D1129" s="2">
        <v>2219.87255859375</v>
      </c>
      <c r="E1129" s="2">
        <v>1412.67565917968</v>
      </c>
      <c r="F1129" s="2">
        <v>2949.68872070312</v>
      </c>
      <c r="G1129" s="2">
        <v>3827.82373046875</v>
      </c>
    </row>
    <row r="1130" spans="2:7" x14ac:dyDescent="0.25">
      <c r="B1130" s="4">
        <v>45405</v>
      </c>
      <c r="C1130" s="2">
        <v>1487.29040527343</v>
      </c>
      <c r="D1130" s="2">
        <v>2240.91748046875</v>
      </c>
      <c r="E1130" s="2">
        <v>1422.19055175781</v>
      </c>
      <c r="F1130" s="2">
        <v>2908.77758789062</v>
      </c>
      <c r="G1130" s="2">
        <v>3837.82739257812</v>
      </c>
    </row>
    <row r="1131" spans="2:7" x14ac:dyDescent="0.25">
      <c r="B1131" s="4">
        <v>45406</v>
      </c>
      <c r="C1131" s="2">
        <v>1491.33508300781</v>
      </c>
      <c r="D1131" s="2">
        <v>2238.44165039062</v>
      </c>
      <c r="E1131" s="2">
        <v>1410.70373535156</v>
      </c>
      <c r="F1131" s="2">
        <v>2890.53955078125</v>
      </c>
      <c r="G1131" s="2">
        <v>3794.59301757812</v>
      </c>
    </row>
    <row r="1132" spans="2:7" x14ac:dyDescent="0.25">
      <c r="B1132" s="4">
        <v>45407</v>
      </c>
      <c r="C1132" s="2">
        <v>1490.39794921875</v>
      </c>
      <c r="D1132" s="2">
        <v>2209.32543945312</v>
      </c>
      <c r="E1132" s="2">
        <v>1418.29577636718</v>
      </c>
      <c r="F1132" s="2">
        <v>2910.0732421875</v>
      </c>
      <c r="G1132" s="2">
        <v>3815.54150390625</v>
      </c>
    </row>
    <row r="1133" spans="2:7" x14ac:dyDescent="0.25">
      <c r="B1133" s="4">
        <v>45408</v>
      </c>
      <c r="C1133" s="2">
        <v>1489.46081542968</v>
      </c>
      <c r="D1133" s="2">
        <v>2201.20434570312</v>
      </c>
      <c r="E1133" s="2">
        <v>1410.21069335937</v>
      </c>
      <c r="F1133" s="2">
        <v>2895.27368164062</v>
      </c>
      <c r="G1133" s="2">
        <v>3784.9853515625</v>
      </c>
    </row>
    <row r="1134" spans="2:7" x14ac:dyDescent="0.25">
      <c r="B1134" s="4">
        <v>45411</v>
      </c>
      <c r="C1134" s="2">
        <v>1508.89538574218</v>
      </c>
      <c r="D1134" s="2">
        <v>2204.62133789062</v>
      </c>
      <c r="E1134" s="2">
        <v>1414.64770507812</v>
      </c>
      <c r="F1134" s="2">
        <v>2920.13916015625</v>
      </c>
      <c r="G1134" s="2">
        <v>3833.37036132812</v>
      </c>
    </row>
    <row r="1135" spans="2:7" x14ac:dyDescent="0.25">
      <c r="B1135" s="4">
        <v>45412</v>
      </c>
      <c r="C1135" s="2">
        <v>1499.62194824218</v>
      </c>
      <c r="D1135" s="2">
        <v>2208.92919921875</v>
      </c>
      <c r="E1135" s="2">
        <v>1400.64672851562</v>
      </c>
      <c r="F1135" s="2">
        <v>2924.07568359375</v>
      </c>
      <c r="G1135" s="2">
        <v>3784.29174804687</v>
      </c>
    </row>
    <row r="1136" spans="2:7" x14ac:dyDescent="0.25">
      <c r="B1136" s="4">
        <v>45414</v>
      </c>
      <c r="C1136" s="2">
        <v>1511.60827636718</v>
      </c>
      <c r="D1136" s="2">
        <v>2204.8193359375</v>
      </c>
      <c r="E1136" s="2">
        <v>1394.63208007812</v>
      </c>
      <c r="F1136" s="2">
        <v>2923.17895507812</v>
      </c>
      <c r="G1136" s="2">
        <v>3826.5361328125</v>
      </c>
    </row>
    <row r="1137" spans="2:7" x14ac:dyDescent="0.25">
      <c r="B1137" s="4">
        <v>45415</v>
      </c>
      <c r="C1137" s="2">
        <v>1499.12866210937</v>
      </c>
      <c r="D1137" s="2">
        <v>2195.65869140625</v>
      </c>
      <c r="E1137" s="2">
        <v>1396.45617675781</v>
      </c>
      <c r="F1137" s="2">
        <v>2858.29907226562</v>
      </c>
      <c r="G1137" s="2">
        <v>3806.8251953125</v>
      </c>
    </row>
    <row r="1138" spans="2:7" x14ac:dyDescent="0.25">
      <c r="B1138" s="4">
        <v>45418</v>
      </c>
      <c r="C1138" s="2">
        <v>1502.1376953125</v>
      </c>
      <c r="D1138" s="2">
        <v>2234.4306640625</v>
      </c>
      <c r="E1138" s="2">
        <v>1405.92175292968</v>
      </c>
      <c r="F1138" s="2">
        <v>2829.44702148437</v>
      </c>
      <c r="G1138" s="2">
        <v>3883.736328125</v>
      </c>
    </row>
    <row r="1139" spans="2:7" x14ac:dyDescent="0.25">
      <c r="B1139" s="4">
        <v>45419</v>
      </c>
      <c r="C1139" s="2">
        <v>1485.85998535156</v>
      </c>
      <c r="D1139" s="2">
        <v>2356.44189453125</v>
      </c>
      <c r="E1139" s="2">
        <v>1420.7607421875</v>
      </c>
      <c r="F1139" s="2">
        <v>2793.46899414062</v>
      </c>
      <c r="G1139" s="2">
        <v>3941.08544921875</v>
      </c>
    </row>
    <row r="1140" spans="2:7" x14ac:dyDescent="0.25">
      <c r="B1140" s="4">
        <v>45420</v>
      </c>
      <c r="C1140" s="2">
        <v>1462.67651367187</v>
      </c>
      <c r="D1140" s="2">
        <v>2318.46215820312</v>
      </c>
      <c r="E1140" s="2">
        <v>1407.30212402343</v>
      </c>
      <c r="F1140" s="2">
        <v>2827.50366210937</v>
      </c>
      <c r="G1140" s="2">
        <v>3939.1044921875</v>
      </c>
    </row>
    <row r="1141" spans="2:7" x14ac:dyDescent="0.25">
      <c r="B1141" s="4">
        <v>45421</v>
      </c>
      <c r="C1141" s="2">
        <v>1428</v>
      </c>
      <c r="D1141" s="2">
        <v>2303.21069335937</v>
      </c>
      <c r="E1141" s="2">
        <v>1419.38049316406</v>
      </c>
      <c r="F1141" s="2">
        <v>2778.81884765625</v>
      </c>
      <c r="G1141" s="2">
        <v>3922.51391601562</v>
      </c>
    </row>
    <row r="1142" spans="2:7" x14ac:dyDescent="0.25">
      <c r="B1142" s="4">
        <v>45422</v>
      </c>
      <c r="C1142" s="2">
        <v>1437.90002441406</v>
      </c>
      <c r="D1142" s="2">
        <v>2339.75463867187</v>
      </c>
      <c r="E1142" s="2">
        <v>1404.93566894531</v>
      </c>
      <c r="F1142" s="2">
        <v>2805.32885742187</v>
      </c>
      <c r="G1142" s="2">
        <v>3856.8447265625</v>
      </c>
    </row>
    <row r="1143" spans="2:7" x14ac:dyDescent="0.25">
      <c r="B1143" s="4">
        <v>45425</v>
      </c>
      <c r="C1143" s="2">
        <v>1455.25</v>
      </c>
      <c r="D1143" s="2">
        <v>2337.87280273437</v>
      </c>
      <c r="E1143" s="2">
        <v>1403.50598144531</v>
      </c>
      <c r="F1143" s="2">
        <v>2795.91064453125</v>
      </c>
      <c r="G1143" s="2">
        <v>3910.23217773437</v>
      </c>
    </row>
    <row r="1144" spans="2:7" x14ac:dyDescent="0.25">
      <c r="B1144" s="4">
        <v>45426</v>
      </c>
      <c r="C1144" s="2">
        <v>1460.94995117187</v>
      </c>
      <c r="D1144" s="2">
        <v>2326.9296875</v>
      </c>
      <c r="E1144" s="2">
        <v>1404.73840332031</v>
      </c>
      <c r="F1144" s="2">
        <v>2830.54296875</v>
      </c>
      <c r="G1144" s="2">
        <v>3864.07543945312</v>
      </c>
    </row>
    <row r="1145" spans="2:7" x14ac:dyDescent="0.25">
      <c r="B1145" s="4">
        <v>45427</v>
      </c>
      <c r="C1145" s="2">
        <v>1438.5</v>
      </c>
      <c r="D1145" s="2">
        <v>2300.88330078125</v>
      </c>
      <c r="E1145" s="2">
        <v>1400.05505371093</v>
      </c>
      <c r="F1145" s="2">
        <v>2822.96899414062</v>
      </c>
      <c r="G1145" s="2">
        <v>3843.47314453125</v>
      </c>
    </row>
    <row r="1146" spans="2:7" x14ac:dyDescent="0.25">
      <c r="B1146" s="4">
        <v>45428</v>
      </c>
      <c r="C1146" s="2">
        <v>1460.25</v>
      </c>
      <c r="D1146" s="2">
        <v>2320.54174804687</v>
      </c>
      <c r="E1146" s="2">
        <v>1432.98706054687</v>
      </c>
      <c r="F1146" s="2">
        <v>2841.05737304687</v>
      </c>
      <c r="G1146" s="2">
        <v>3891.91064453125</v>
      </c>
    </row>
    <row r="1147" spans="2:7" x14ac:dyDescent="0.25">
      <c r="B1147" s="4">
        <v>45429</v>
      </c>
      <c r="C1147" s="2">
        <v>1464.09997558593</v>
      </c>
      <c r="D1147" s="2">
        <v>2297.9619140625</v>
      </c>
      <c r="E1147" s="2">
        <v>1424.06396484375</v>
      </c>
      <c r="F1147" s="2">
        <v>2861.6875</v>
      </c>
      <c r="G1147" s="2">
        <v>3825.2158203125</v>
      </c>
    </row>
    <row r="1148" spans="2:7" x14ac:dyDescent="0.25">
      <c r="B1148" s="4">
        <v>45433</v>
      </c>
      <c r="C1148" s="2">
        <v>1458.80004882812</v>
      </c>
      <c r="D1148" s="2">
        <v>2288.40478515625</v>
      </c>
      <c r="E1148" s="2">
        <v>1414.05615234375</v>
      </c>
      <c r="F1148" s="2">
        <v>2862.53466796875</v>
      </c>
      <c r="G1148" s="2">
        <v>3811.34790039062</v>
      </c>
    </row>
    <row r="1149" spans="2:7" x14ac:dyDescent="0.25">
      <c r="B1149" s="4">
        <v>45434</v>
      </c>
      <c r="C1149" s="2">
        <v>1459.19995117187</v>
      </c>
      <c r="D1149" s="2">
        <v>2344.0625</v>
      </c>
      <c r="E1149" s="2">
        <v>1434.41674804687</v>
      </c>
      <c r="F1149" s="2">
        <v>2911.41870117187</v>
      </c>
      <c r="G1149" s="2">
        <v>3823.12060546875</v>
      </c>
    </row>
    <row r="1150" spans="2:7" x14ac:dyDescent="0.25">
      <c r="B1150" s="4">
        <v>45435</v>
      </c>
      <c r="C1150" s="2">
        <v>1492.59997558593</v>
      </c>
      <c r="D1150" s="2">
        <v>2359.51220703125</v>
      </c>
      <c r="E1150" s="2">
        <v>1451.77014160156</v>
      </c>
      <c r="F1150" s="2">
        <v>2962.046875</v>
      </c>
      <c r="G1150" s="2">
        <v>3884.42797851562</v>
      </c>
    </row>
    <row r="1151" spans="2:7" x14ac:dyDescent="0.25">
      <c r="B1151" s="4">
        <v>45436</v>
      </c>
      <c r="C1151" s="2">
        <v>1517.19995117187</v>
      </c>
      <c r="D1151" s="2">
        <v>2346.19189453125</v>
      </c>
      <c r="E1151" s="2">
        <v>1444.57238769531</v>
      </c>
      <c r="F1151" s="2">
        <v>2950.48608398437</v>
      </c>
      <c r="G1151" s="2">
        <v>3840.580078125</v>
      </c>
    </row>
    <row r="1152" spans="2:7" x14ac:dyDescent="0.25">
      <c r="B1152" s="4">
        <v>45439</v>
      </c>
      <c r="C1152" s="2">
        <v>1527.69995117187</v>
      </c>
      <c r="D1152" s="2">
        <v>2361.49291992187</v>
      </c>
      <c r="E1152" s="2">
        <v>1450.73486328125</v>
      </c>
      <c r="F1152" s="2">
        <v>2922.58081054687</v>
      </c>
      <c r="G1152" s="2">
        <v>3838.1357421875</v>
      </c>
    </row>
    <row r="1153" spans="2:7" x14ac:dyDescent="0.25">
      <c r="B1153" s="4">
        <v>45440</v>
      </c>
      <c r="C1153" s="2">
        <v>1530.5</v>
      </c>
      <c r="D1153" s="2">
        <v>2372.83227539062</v>
      </c>
      <c r="E1153" s="2">
        <v>1446.4951171875</v>
      </c>
      <c r="F1153" s="2">
        <v>2902.54858398437</v>
      </c>
      <c r="G1153" s="2">
        <v>3831.00219726562</v>
      </c>
    </row>
    <row r="1154" spans="2:7" x14ac:dyDescent="0.25">
      <c r="B1154" s="4">
        <v>45441</v>
      </c>
      <c r="C1154" s="2">
        <v>1508.30004882812</v>
      </c>
      <c r="D1154" s="2">
        <v>2350.49975585937</v>
      </c>
      <c r="E1154" s="2">
        <v>1430.62060546875</v>
      </c>
      <c r="F1154" s="2">
        <v>2871.80322265625</v>
      </c>
      <c r="G1154" s="2">
        <v>3794.83618164062</v>
      </c>
    </row>
    <row r="1155" spans="2:7" x14ac:dyDescent="0.25">
      <c r="B1155" s="4">
        <v>45442</v>
      </c>
      <c r="C1155" s="2">
        <v>1514.84997558593</v>
      </c>
      <c r="D1155" s="2">
        <v>2328.71215820312</v>
      </c>
      <c r="E1155" s="2">
        <v>1407.44995117187</v>
      </c>
      <c r="F1155" s="2">
        <v>2840.06079101562</v>
      </c>
      <c r="G1155" s="2">
        <v>3727.44287109375</v>
      </c>
    </row>
    <row r="1156" spans="2:7" x14ac:dyDescent="0.25">
      <c r="B1156" s="4">
        <v>45443</v>
      </c>
      <c r="C1156" s="2">
        <v>1531.55004882812</v>
      </c>
      <c r="D1156" s="2">
        <v>2306.57788085937</v>
      </c>
      <c r="E1156" s="2">
        <v>1406.90002441406</v>
      </c>
      <c r="F1156" s="2">
        <v>2851.12329101562</v>
      </c>
      <c r="G1156" s="2">
        <v>3662.44360351562</v>
      </c>
    </row>
    <row r="1157" spans="2:7" x14ac:dyDescent="0.25">
      <c r="B1157" s="4">
        <v>45446</v>
      </c>
      <c r="C1157" s="2">
        <v>1572.19995117187</v>
      </c>
      <c r="D1157" s="2">
        <v>2333.16870117187</v>
      </c>
      <c r="E1157" s="2">
        <v>1405.90002441406</v>
      </c>
      <c r="F1157" s="2">
        <v>3010.4326171875</v>
      </c>
      <c r="G1157" s="2">
        <v>3694.26977539062</v>
      </c>
    </row>
    <row r="1158" spans="2:7" x14ac:dyDescent="0.25">
      <c r="B1158" s="4">
        <v>45447</v>
      </c>
      <c r="C1158" s="2">
        <v>1483.15002441406</v>
      </c>
      <c r="D1158" s="2">
        <v>2472.21411132812</v>
      </c>
      <c r="E1158" s="2">
        <v>1393.65002441406</v>
      </c>
      <c r="F1158" s="2">
        <v>2785.09741210937</v>
      </c>
      <c r="G1158" s="2">
        <v>3706.3916015625</v>
      </c>
    </row>
    <row r="1159" spans="2:7" x14ac:dyDescent="0.25">
      <c r="B1159" s="4">
        <v>45448</v>
      </c>
      <c r="C1159" s="2">
        <v>1551.80004882812</v>
      </c>
      <c r="D1159" s="2">
        <v>2577.63696289062</v>
      </c>
      <c r="E1159" s="2">
        <v>1430.09997558593</v>
      </c>
      <c r="F1159" s="2">
        <v>2831.888671875</v>
      </c>
      <c r="G1159" s="2">
        <v>3737.76879882812</v>
      </c>
    </row>
    <row r="1160" spans="2:7" x14ac:dyDescent="0.25">
      <c r="B1160" s="4">
        <v>45449</v>
      </c>
      <c r="C1160" s="2">
        <v>1559.69995117187</v>
      </c>
      <c r="D1160" s="2">
        <v>2525</v>
      </c>
      <c r="E1160" s="2">
        <v>1472.25</v>
      </c>
      <c r="F1160" s="2">
        <v>2853.51513671875</v>
      </c>
      <c r="G1160" s="2">
        <v>3821.52416992187</v>
      </c>
    </row>
    <row r="1161" spans="2:7" x14ac:dyDescent="0.25">
      <c r="B1161" s="4">
        <v>45450</v>
      </c>
      <c r="C1161" s="2">
        <v>1573.34997558593</v>
      </c>
      <c r="D1161" s="2">
        <v>2552.927734375</v>
      </c>
      <c r="E1161" s="2">
        <v>1533.59997558593</v>
      </c>
      <c r="F1161" s="2">
        <v>2929.95556640625</v>
      </c>
      <c r="G1161" s="2">
        <v>3884.92700195312</v>
      </c>
    </row>
    <row r="1162" spans="2:7" x14ac:dyDescent="0.25">
      <c r="B1162" s="4">
        <v>45453</v>
      </c>
      <c r="C1162" s="2">
        <v>1561.30004882812</v>
      </c>
      <c r="D1162" s="2">
        <v>2540.59790039062</v>
      </c>
      <c r="E1162" s="2">
        <v>1499.75</v>
      </c>
      <c r="F1162" s="2">
        <v>2932.84594726562</v>
      </c>
      <c r="G1162" s="2">
        <v>3849.75854492187</v>
      </c>
    </row>
    <row r="1163" spans="2:7" x14ac:dyDescent="0.25">
      <c r="B1163" s="4">
        <v>45454</v>
      </c>
      <c r="C1163" s="2">
        <v>1564.80004882812</v>
      </c>
      <c r="D1163" s="2">
        <v>2531.68481445312</v>
      </c>
      <c r="E1163" s="2">
        <v>1495.75</v>
      </c>
      <c r="F1163" s="2">
        <v>2903.49560546875</v>
      </c>
      <c r="G1163" s="2">
        <v>3843.17407226562</v>
      </c>
    </row>
    <row r="1164" spans="2:7" x14ac:dyDescent="0.25">
      <c r="B1164" s="4">
        <v>45455</v>
      </c>
      <c r="C1164" s="2">
        <v>1574.15002441406</v>
      </c>
      <c r="D1164" s="2">
        <v>2504.30151367187</v>
      </c>
      <c r="E1164" s="2">
        <v>1485.19995117187</v>
      </c>
      <c r="F1164" s="2">
        <v>2916.75048828125</v>
      </c>
      <c r="G1164" s="2">
        <v>3822.77124023437</v>
      </c>
    </row>
    <row r="1165" spans="2:7" x14ac:dyDescent="0.25">
      <c r="B1165" s="4">
        <v>45456</v>
      </c>
      <c r="C1165" s="2">
        <v>1580.75</v>
      </c>
      <c r="D1165" s="2">
        <v>2463.39990234375</v>
      </c>
      <c r="E1165" s="2">
        <v>1493.94995117187</v>
      </c>
      <c r="F1165" s="2">
        <v>2920.58764648437</v>
      </c>
      <c r="G1165" s="2">
        <v>3869.16357421875</v>
      </c>
    </row>
    <row r="1166" spans="2:7" x14ac:dyDescent="0.25">
      <c r="B1166" s="4">
        <v>45457</v>
      </c>
      <c r="C1166" s="2">
        <v>1596.90002441406</v>
      </c>
      <c r="D1166" s="2">
        <v>2479.75</v>
      </c>
      <c r="E1166" s="2">
        <v>1488.90002441406</v>
      </c>
      <c r="F1166" s="2">
        <v>2945.1044921875</v>
      </c>
      <c r="G1166" s="2">
        <v>3823.17041015625</v>
      </c>
    </row>
    <row r="1167" spans="2:7" x14ac:dyDescent="0.25">
      <c r="B1167" s="4">
        <v>45461</v>
      </c>
      <c r="C1167" s="2">
        <v>1607.80004882812</v>
      </c>
      <c r="D1167" s="2">
        <v>2486.25</v>
      </c>
      <c r="E1167" s="2">
        <v>1498.19995117187</v>
      </c>
      <c r="F1167" s="2">
        <v>2952.03100585937</v>
      </c>
      <c r="G1167" s="2">
        <v>3806.259765625</v>
      </c>
    </row>
    <row r="1168" spans="2:7" x14ac:dyDescent="0.25">
      <c r="B1168" s="4">
        <v>45462</v>
      </c>
      <c r="C1168" s="2">
        <v>1657.84997558593</v>
      </c>
      <c r="D1168" s="2">
        <v>2457</v>
      </c>
      <c r="E1168" s="2">
        <v>1511.34997558593</v>
      </c>
      <c r="F1168" s="2">
        <v>2907.43237304687</v>
      </c>
      <c r="G1168" s="2">
        <v>3792.890625</v>
      </c>
    </row>
    <row r="1169" spans="2:7" x14ac:dyDescent="0.25">
      <c r="B1169" s="4">
        <v>45463</v>
      </c>
      <c r="C1169" s="2">
        <v>1669.34997558593</v>
      </c>
      <c r="D1169" s="2">
        <v>2482.19995117187</v>
      </c>
      <c r="E1169" s="2">
        <v>1515.40002441406</v>
      </c>
      <c r="F1169" s="2">
        <v>2937.43041992187</v>
      </c>
      <c r="G1169" s="2">
        <v>3778.47412109375</v>
      </c>
    </row>
    <row r="1170" spans="2:7" x14ac:dyDescent="0.25">
      <c r="B1170" s="4">
        <v>45464</v>
      </c>
      <c r="C1170" s="2">
        <v>1665.75</v>
      </c>
      <c r="D1170" s="2">
        <v>2441.30004882812</v>
      </c>
      <c r="E1170" s="2">
        <v>1532.69995117187</v>
      </c>
      <c r="F1170" s="2">
        <v>2898.56225585937</v>
      </c>
      <c r="G1170" s="2">
        <v>3801.91967773437</v>
      </c>
    </row>
    <row r="1171" spans="2:7" x14ac:dyDescent="0.25">
      <c r="B1171" s="4">
        <v>45467</v>
      </c>
      <c r="C1171" s="2">
        <v>1672.40002441406</v>
      </c>
      <c r="D1171" s="2">
        <v>2442.19995117187</v>
      </c>
      <c r="E1171" s="2">
        <v>1527.15002441406</v>
      </c>
      <c r="F1171" s="2">
        <v>2873.1982421875</v>
      </c>
      <c r="G1171" s="2">
        <v>3807.95581054687</v>
      </c>
    </row>
    <row r="1172" spans="2:7" x14ac:dyDescent="0.25">
      <c r="B1172" s="4">
        <v>45468</v>
      </c>
      <c r="C1172" s="2">
        <v>1711.34997558593</v>
      </c>
      <c r="D1172" s="2">
        <v>2432.19995117187</v>
      </c>
      <c r="E1172" s="2">
        <v>1541.94995117187</v>
      </c>
      <c r="F1172" s="2">
        <v>2898.46264648437</v>
      </c>
      <c r="G1172" s="2">
        <v>3829.55541992187</v>
      </c>
    </row>
    <row r="1173" spans="2:7" x14ac:dyDescent="0.25">
      <c r="B1173" s="4">
        <v>45469</v>
      </c>
      <c r="C1173" s="2">
        <v>1701.5</v>
      </c>
      <c r="D1173" s="2">
        <v>2445.60009765625</v>
      </c>
      <c r="E1173" s="2">
        <v>1540.69995117187</v>
      </c>
      <c r="F1173" s="2">
        <v>3017.8076171875</v>
      </c>
      <c r="G1173" s="2">
        <v>3846.91528320312</v>
      </c>
    </row>
    <row r="1174" spans="2:7" x14ac:dyDescent="0.25">
      <c r="B1174" s="4">
        <v>45470</v>
      </c>
      <c r="C1174" s="2">
        <v>1696.15002441406</v>
      </c>
      <c r="D1174" s="2">
        <v>2462.14990234375</v>
      </c>
      <c r="E1174" s="2">
        <v>1573.34997558593</v>
      </c>
      <c r="F1174" s="2">
        <v>3050.74584960937</v>
      </c>
      <c r="G1174" s="2">
        <v>3925.03369140625</v>
      </c>
    </row>
    <row r="1175" spans="2:7" x14ac:dyDescent="0.25">
      <c r="B1175" s="4">
        <v>45471</v>
      </c>
      <c r="C1175" s="2">
        <v>1683.80004882812</v>
      </c>
      <c r="D1175" s="2">
        <v>2473.05004882812</v>
      </c>
      <c r="E1175" s="2">
        <v>1566.75</v>
      </c>
      <c r="F1175" s="2">
        <v>3120.21020507812</v>
      </c>
      <c r="G1175" s="2">
        <v>3895.10327148437</v>
      </c>
    </row>
    <row r="1176" spans="2:7" x14ac:dyDescent="0.25">
      <c r="B1176" s="4">
        <v>45474</v>
      </c>
      <c r="C1176" s="2">
        <v>1705.19995117187</v>
      </c>
      <c r="D1176" s="2">
        <v>2505.10009765625</v>
      </c>
      <c r="E1176" s="2">
        <v>1590.80004882812</v>
      </c>
      <c r="F1176" s="2">
        <v>3109.74560546875</v>
      </c>
      <c r="G1176" s="2">
        <v>3968.98168945312</v>
      </c>
    </row>
    <row r="1177" spans="2:7" x14ac:dyDescent="0.25">
      <c r="B1177" s="4">
        <v>45475</v>
      </c>
      <c r="C1177" s="2">
        <v>1730.59997558593</v>
      </c>
      <c r="D1177" s="2">
        <v>2485.14990234375</v>
      </c>
      <c r="E1177" s="2">
        <v>1621.05004882812</v>
      </c>
      <c r="F1177" s="2">
        <v>3119.76171875</v>
      </c>
      <c r="G1177" s="2">
        <v>4008.0908203125</v>
      </c>
    </row>
    <row r="1178" spans="2:7" x14ac:dyDescent="0.25">
      <c r="B1178" s="4">
        <v>45476</v>
      </c>
      <c r="C1178" s="2">
        <v>1768.65002441406</v>
      </c>
      <c r="D1178" s="2">
        <v>2510.35009765625</v>
      </c>
      <c r="E1178" s="2">
        <v>1627.40002441406</v>
      </c>
      <c r="F1178" s="2">
        <v>3094.34790039062</v>
      </c>
      <c r="G1178" s="2">
        <v>3956.06176757812</v>
      </c>
    </row>
    <row r="1179" spans="2:7" x14ac:dyDescent="0.25">
      <c r="B1179" s="4">
        <v>45477</v>
      </c>
      <c r="C1179" s="2">
        <v>1727.15002441406</v>
      </c>
      <c r="D1179" s="2">
        <v>2495.94995117187</v>
      </c>
      <c r="E1179" s="2">
        <v>1650.65002441406</v>
      </c>
      <c r="F1179" s="2">
        <v>3097.537109375</v>
      </c>
      <c r="G1179" s="2">
        <v>4011.63256835937</v>
      </c>
    </row>
    <row r="1180" spans="2:7" x14ac:dyDescent="0.25">
      <c r="B1180" s="4">
        <v>45478</v>
      </c>
      <c r="C1180" s="2">
        <v>1648.09997558593</v>
      </c>
      <c r="D1180" s="2">
        <v>2547</v>
      </c>
      <c r="E1180" s="2">
        <v>1647.44995117187</v>
      </c>
      <c r="F1180" s="2">
        <v>3166.5029296875</v>
      </c>
      <c r="G1180" s="2">
        <v>4002.50390625</v>
      </c>
    </row>
    <row r="1181" spans="2:7" x14ac:dyDescent="0.25">
      <c r="B1181" s="4">
        <v>45481</v>
      </c>
      <c r="C1181" s="2">
        <v>1635.34997558593</v>
      </c>
      <c r="D1181" s="2">
        <v>2587.14990234375</v>
      </c>
      <c r="E1181" s="2">
        <v>1661.65002441406</v>
      </c>
      <c r="F1181" s="2">
        <v>3190.96997070312</v>
      </c>
      <c r="G1181" s="2">
        <v>3983.94702148437</v>
      </c>
    </row>
    <row r="1182" spans="2:7" x14ac:dyDescent="0.25">
      <c r="B1182" s="4">
        <v>45482</v>
      </c>
      <c r="C1182" s="2">
        <v>1636.5</v>
      </c>
      <c r="D1182" s="2">
        <v>2590.14990234375</v>
      </c>
      <c r="E1182" s="2">
        <v>1657.15002441406</v>
      </c>
      <c r="F1182" s="2">
        <v>3169.79174804687</v>
      </c>
      <c r="G1182" s="2">
        <v>3976.26489257812</v>
      </c>
    </row>
    <row r="1183" spans="2:7" x14ac:dyDescent="0.25">
      <c r="B1183" s="4">
        <v>45483</v>
      </c>
      <c r="C1183" s="2">
        <v>1626.09997558593</v>
      </c>
      <c r="D1183" s="2">
        <v>2610.44995117187</v>
      </c>
      <c r="E1183" s="2">
        <v>1648.25</v>
      </c>
      <c r="F1183" s="2">
        <v>3157.73266601562</v>
      </c>
      <c r="G1183" s="2">
        <v>3900.09155273437</v>
      </c>
    </row>
    <row r="1184" spans="2:7" x14ac:dyDescent="0.25">
      <c r="B1184" s="4">
        <v>45484</v>
      </c>
      <c r="C1184" s="2">
        <v>1621.90002441406</v>
      </c>
      <c r="D1184" s="2">
        <v>2608.85009765625</v>
      </c>
      <c r="E1184" s="2">
        <v>1652.69995117187</v>
      </c>
      <c r="F1184" s="2">
        <v>3150.60693359375</v>
      </c>
      <c r="G1184" s="2">
        <v>3914.60791015625</v>
      </c>
    </row>
    <row r="1185" spans="2:7" x14ac:dyDescent="0.25">
      <c r="B1185" s="4">
        <v>45485</v>
      </c>
      <c r="C1185" s="2">
        <v>1622.69995117187</v>
      </c>
      <c r="D1185" s="2">
        <v>2622.25</v>
      </c>
      <c r="E1185" s="2">
        <v>1711.75</v>
      </c>
      <c r="F1185" s="2">
        <v>3182.64819335937</v>
      </c>
      <c r="G1185" s="2">
        <v>4174.25537109375</v>
      </c>
    </row>
    <row r="1186" spans="2:7" x14ac:dyDescent="0.25">
      <c r="B1186" s="4">
        <v>45488</v>
      </c>
      <c r="C1186" s="2">
        <v>1622.09997558593</v>
      </c>
      <c r="D1186" s="2">
        <v>2620.30004882812</v>
      </c>
      <c r="E1186" s="2">
        <v>1707.05004882812</v>
      </c>
      <c r="F1186" s="2">
        <v>3183.64477539062</v>
      </c>
      <c r="G1186" s="2">
        <v>4159.53955078125</v>
      </c>
    </row>
    <row r="1187" spans="2:7" x14ac:dyDescent="0.25">
      <c r="B1187" s="4">
        <v>45489</v>
      </c>
      <c r="C1187" s="2">
        <v>1619.75</v>
      </c>
      <c r="D1187" s="2">
        <v>2688.44995117187</v>
      </c>
      <c r="E1187" s="2">
        <v>1726.05004882812</v>
      </c>
      <c r="F1187" s="2">
        <v>3141.83666992187</v>
      </c>
      <c r="G1187" s="2">
        <v>4168.76806640625</v>
      </c>
    </row>
    <row r="1188" spans="2:7" x14ac:dyDescent="0.25">
      <c r="B1188" s="4">
        <v>45491</v>
      </c>
      <c r="C1188" s="2">
        <v>1614.80004882812</v>
      </c>
      <c r="D1188" s="2">
        <v>2738.39990234375</v>
      </c>
      <c r="E1188" s="2">
        <v>1758.05004882812</v>
      </c>
      <c r="F1188" s="2">
        <v>3162.6162109375</v>
      </c>
      <c r="G1188" s="2">
        <v>4305.5498046875</v>
      </c>
    </row>
    <row r="1189" spans="2:7" x14ac:dyDescent="0.25">
      <c r="B1189" s="4">
        <v>45492</v>
      </c>
      <c r="C1189" s="2">
        <v>1607.30004882812</v>
      </c>
      <c r="D1189" s="2">
        <v>2727</v>
      </c>
      <c r="E1189" s="2">
        <v>1792.94995117187</v>
      </c>
      <c r="F1189" s="2">
        <v>3099.77954101562</v>
      </c>
      <c r="G1189" s="2">
        <v>4302.39990234375</v>
      </c>
    </row>
    <row r="1190" spans="2:7" x14ac:dyDescent="0.25">
      <c r="B1190" s="4">
        <v>45495</v>
      </c>
      <c r="C1190" s="2">
        <v>1642.55004882812</v>
      </c>
      <c r="D1190" s="2">
        <v>2735.30004882812</v>
      </c>
      <c r="E1190" s="2">
        <v>1810.84997558593</v>
      </c>
      <c r="F1190" s="2">
        <v>2991.19799804687</v>
      </c>
      <c r="G1190" s="2">
        <v>4287.35009765625</v>
      </c>
    </row>
    <row r="1191" spans="2:7" x14ac:dyDescent="0.25">
      <c r="B1191" s="4">
        <v>45496</v>
      </c>
      <c r="C1191" s="2">
        <v>1618.40002441406</v>
      </c>
      <c r="D1191" s="2">
        <v>2766.35009765625</v>
      </c>
      <c r="E1191" s="2">
        <v>1836.90002441406</v>
      </c>
      <c r="F1191" s="2">
        <v>2965.734375</v>
      </c>
      <c r="G1191" s="2">
        <v>4302.35009765625</v>
      </c>
    </row>
    <row r="1192" spans="2:7" x14ac:dyDescent="0.25">
      <c r="B1192" s="4">
        <v>45497</v>
      </c>
      <c r="C1192" s="2">
        <v>1604.05004882812</v>
      </c>
      <c r="D1192" s="2">
        <v>2717.05004882812</v>
      </c>
      <c r="E1192" s="2">
        <v>1833.94995117187</v>
      </c>
      <c r="F1192" s="2">
        <v>2981.28149414062</v>
      </c>
      <c r="G1192" s="2">
        <v>4306.25</v>
      </c>
    </row>
    <row r="1193" spans="2:7" x14ac:dyDescent="0.25">
      <c r="B1193" s="4">
        <v>45498</v>
      </c>
      <c r="C1193" s="2">
        <v>1616.59997558593</v>
      </c>
      <c r="D1193" s="2">
        <v>2707.19995117187</v>
      </c>
      <c r="E1193" s="2">
        <v>1824.84997558593</v>
      </c>
      <c r="F1193" s="2">
        <v>2974.70385742187</v>
      </c>
      <c r="G1193" s="2">
        <v>4322.5</v>
      </c>
    </row>
    <row r="1194" spans="2:7" x14ac:dyDescent="0.25">
      <c r="B1194" s="4">
        <v>45499</v>
      </c>
      <c r="C1194" s="2">
        <v>1618.15002441406</v>
      </c>
      <c r="D1194" s="2">
        <v>2711.05004882812</v>
      </c>
      <c r="E1194" s="2">
        <v>1878.90002441406</v>
      </c>
      <c r="F1194" s="2">
        <v>3007.84155273437</v>
      </c>
      <c r="G1194" s="2">
        <v>4387.85009765625</v>
      </c>
    </row>
    <row r="1195" spans="2:7" x14ac:dyDescent="0.25">
      <c r="B1195" s="4">
        <v>45502</v>
      </c>
      <c r="C1195" s="2">
        <v>1605.05004882812</v>
      </c>
      <c r="D1195" s="2">
        <v>2711.60009765625</v>
      </c>
      <c r="E1195" s="2">
        <v>1871.09997558593</v>
      </c>
      <c r="F1195" s="2">
        <v>3029.91650390625</v>
      </c>
      <c r="G1195" s="2">
        <v>4381.10009765625</v>
      </c>
    </row>
    <row r="1196" spans="2:7" x14ac:dyDescent="0.25">
      <c r="B1196" s="4">
        <v>45503</v>
      </c>
      <c r="C1196" s="2">
        <v>1615.55004882812</v>
      </c>
      <c r="D1196" s="2">
        <v>2691.39990234375</v>
      </c>
      <c r="E1196" s="2">
        <v>1877.15002441406</v>
      </c>
      <c r="F1196" s="2">
        <v>3016.0634765625</v>
      </c>
      <c r="G1196" s="2">
        <v>4365.35009765625</v>
      </c>
    </row>
    <row r="1197" spans="2:7" x14ac:dyDescent="0.25">
      <c r="B1197" s="4">
        <v>45504</v>
      </c>
      <c r="C1197" s="2">
        <v>1615.75</v>
      </c>
      <c r="D1197" s="2">
        <v>2705.64990234375</v>
      </c>
      <c r="E1197" s="2">
        <v>1868.25</v>
      </c>
      <c r="F1197" s="2">
        <v>3000.66577148437</v>
      </c>
      <c r="G1197" s="2">
        <v>4385.35009765625</v>
      </c>
    </row>
    <row r="1198" spans="2:7" x14ac:dyDescent="0.25">
      <c r="B1198" s="4">
        <v>45505</v>
      </c>
      <c r="C1198" s="2">
        <v>1638.80004882812</v>
      </c>
      <c r="D1198" s="2">
        <v>2715.55004882812</v>
      </c>
      <c r="E1198" s="2">
        <v>1852.59997558593</v>
      </c>
      <c r="F1198" s="2">
        <v>3020.34912109375</v>
      </c>
      <c r="G1198" s="2">
        <v>4397.10009765625</v>
      </c>
    </row>
    <row r="1199" spans="2:7" x14ac:dyDescent="0.25">
      <c r="B1199" s="4">
        <v>45506</v>
      </c>
      <c r="C1199" s="2">
        <v>1659.15002441406</v>
      </c>
      <c r="D1199" s="2">
        <v>2692.55004882812</v>
      </c>
      <c r="E1199" s="2">
        <v>1821.19995117187</v>
      </c>
      <c r="F1199" s="2">
        <v>2988.5068359375</v>
      </c>
      <c r="G1199" s="2">
        <v>4283.0498046875</v>
      </c>
    </row>
    <row r="1200" spans="2:7" x14ac:dyDescent="0.25">
      <c r="B1200" s="4">
        <v>45509</v>
      </c>
      <c r="C1200" s="2">
        <v>1615.75</v>
      </c>
      <c r="D1200" s="2">
        <v>2715.89990234375</v>
      </c>
      <c r="E1200" s="2">
        <v>1751.90002441406</v>
      </c>
      <c r="F1200" s="2">
        <v>2884.85864257812</v>
      </c>
      <c r="G1200" s="2">
        <v>4155.0498046875</v>
      </c>
    </row>
    <row r="1201" spans="2:7" x14ac:dyDescent="0.25">
      <c r="B1201" s="4">
        <v>45510</v>
      </c>
      <c r="C1201" s="2">
        <v>1601.19995117187</v>
      </c>
      <c r="D1201" s="2">
        <v>2750.05004882812</v>
      </c>
      <c r="E1201" s="2">
        <v>1751.09997558593</v>
      </c>
      <c r="F1201" s="2">
        <v>2902.25</v>
      </c>
      <c r="G1201" s="2">
        <v>4171.2001953125</v>
      </c>
    </row>
    <row r="1202" spans="2:7" x14ac:dyDescent="0.25">
      <c r="B1202" s="4">
        <v>45511</v>
      </c>
      <c r="C1202" s="2">
        <v>1623.5</v>
      </c>
      <c r="D1202" s="2">
        <v>2744.05004882812</v>
      </c>
      <c r="E1202" s="2">
        <v>1791.65002441406</v>
      </c>
      <c r="F1202" s="2">
        <v>2919.740234375</v>
      </c>
      <c r="G1202" s="2">
        <v>4200.4501953125</v>
      </c>
    </row>
    <row r="1203" spans="2:7" x14ac:dyDescent="0.25">
      <c r="B1203" s="4">
        <v>45512</v>
      </c>
      <c r="C1203" s="2">
        <v>1642.69995117187</v>
      </c>
      <c r="D1203" s="2">
        <v>2733.19995117187</v>
      </c>
      <c r="E1203" s="2">
        <v>1743.15002441406</v>
      </c>
      <c r="F1203" s="2">
        <v>2888.44677734375</v>
      </c>
      <c r="G1203" s="2">
        <v>4172.5498046875</v>
      </c>
    </row>
    <row r="1204" spans="2:7" x14ac:dyDescent="0.25">
      <c r="B1204" s="4">
        <v>45513</v>
      </c>
      <c r="C1204" s="2">
        <v>1650.19995117187</v>
      </c>
      <c r="D1204" s="2">
        <v>2747.19995117187</v>
      </c>
      <c r="E1204" s="2">
        <v>1770.75</v>
      </c>
      <c r="F1204" s="2">
        <v>2938.62646484375</v>
      </c>
      <c r="G1204" s="2">
        <v>4228.75</v>
      </c>
    </row>
    <row r="1205" spans="2:7" x14ac:dyDescent="0.25">
      <c r="B1205" s="4">
        <v>45516</v>
      </c>
      <c r="C1205" s="2">
        <v>1660.09997558593</v>
      </c>
      <c r="D1205" s="2">
        <v>2748.69995117187</v>
      </c>
      <c r="E1205" s="2">
        <v>1797.40002441406</v>
      </c>
      <c r="F1205" s="2">
        <v>2911.36889648437</v>
      </c>
      <c r="G1205" s="2">
        <v>4195.64990234375</v>
      </c>
    </row>
    <row r="1206" spans="2:7" x14ac:dyDescent="0.25">
      <c r="B1206" s="4">
        <v>45517</v>
      </c>
      <c r="C1206" s="2">
        <v>1603.19995117187</v>
      </c>
      <c r="D1206" s="2">
        <v>2741.39990234375</v>
      </c>
      <c r="E1206" s="2">
        <v>1797.44995117187</v>
      </c>
      <c r="F1206" s="2">
        <v>2917.3486328125</v>
      </c>
      <c r="G1206" s="2">
        <v>4196.9501953125</v>
      </c>
    </row>
    <row r="1207" spans="2:7" x14ac:dyDescent="0.25">
      <c r="B1207" s="4">
        <v>45518</v>
      </c>
      <c r="C1207" s="2">
        <v>1607.80004882812</v>
      </c>
      <c r="D1207" s="2">
        <v>2722.05004882812</v>
      </c>
      <c r="E1207" s="2">
        <v>1823.25</v>
      </c>
      <c r="F1207" s="2">
        <v>2913.810546875</v>
      </c>
      <c r="G1207" s="2">
        <v>4295.25</v>
      </c>
    </row>
    <row r="1208" spans="2:7" x14ac:dyDescent="0.25">
      <c r="B1208" s="4">
        <v>45520</v>
      </c>
      <c r="C1208" s="2">
        <v>1632.09997558593</v>
      </c>
      <c r="D1208" s="2">
        <v>2748.25</v>
      </c>
      <c r="E1208" s="2">
        <v>1858.94995117187</v>
      </c>
      <c r="F1208" s="2">
        <v>2946.39990234375</v>
      </c>
      <c r="G1208" s="2">
        <v>4416.0498046875</v>
      </c>
    </row>
    <row r="1209" spans="2:7" x14ac:dyDescent="0.25">
      <c r="B1209" s="4">
        <v>45523</v>
      </c>
      <c r="C1209" s="2">
        <v>1631.55004882812</v>
      </c>
      <c r="D1209" s="2">
        <v>2742.55004882812</v>
      </c>
      <c r="E1209" s="2">
        <v>1864.80004882812</v>
      </c>
      <c r="F1209" s="2">
        <v>2976.80004882812</v>
      </c>
      <c r="G1209" s="2">
        <v>4490</v>
      </c>
    </row>
    <row r="1210" spans="2:7" x14ac:dyDescent="0.25">
      <c r="B1210" s="4">
        <v>45524</v>
      </c>
      <c r="C1210" s="2">
        <v>1637.69995117187</v>
      </c>
      <c r="D1210" s="2">
        <v>2751.05004882812</v>
      </c>
      <c r="E1210" s="2">
        <v>1872.19995117187</v>
      </c>
      <c r="F1210" s="2">
        <v>2991.89990234375</v>
      </c>
      <c r="G1210" s="2">
        <v>4523.2998046875</v>
      </c>
    </row>
    <row r="1211" spans="2:7" x14ac:dyDescent="0.25">
      <c r="B1211" s="4">
        <v>45525</v>
      </c>
      <c r="C1211" s="2">
        <v>1625.80004882812</v>
      </c>
      <c r="D1211" s="2">
        <v>2791.19995117187</v>
      </c>
      <c r="E1211" s="2">
        <v>1872.69995117187</v>
      </c>
      <c r="F1211" s="2">
        <v>2997.35009765625</v>
      </c>
      <c r="G1211" s="2">
        <v>4551.5</v>
      </c>
    </row>
    <row r="1212" spans="2:7" x14ac:dyDescent="0.25">
      <c r="B1212" s="4">
        <v>45526</v>
      </c>
      <c r="C1212" s="2">
        <v>1631.30004882812</v>
      </c>
      <c r="D1212" s="2">
        <v>2792.80004882812</v>
      </c>
      <c r="E1212" s="2">
        <v>1880.25</v>
      </c>
      <c r="F1212" s="2">
        <v>2996.25</v>
      </c>
      <c r="G1212" s="2">
        <v>4502</v>
      </c>
    </row>
    <row r="1213" spans="2:7" x14ac:dyDescent="0.25">
      <c r="B1213" s="4">
        <v>45527</v>
      </c>
      <c r="C1213" s="2">
        <v>1625.05004882812</v>
      </c>
      <c r="D1213" s="2">
        <v>2815.60009765625</v>
      </c>
      <c r="E1213" s="2">
        <v>1862.09997558593</v>
      </c>
      <c r="F1213" s="2">
        <v>2999.94995117187</v>
      </c>
      <c r="G1213" s="2">
        <v>4463.89990234375</v>
      </c>
    </row>
    <row r="1214" spans="2:7" x14ac:dyDescent="0.25">
      <c r="B1214" s="4">
        <v>45530</v>
      </c>
      <c r="C1214" s="2">
        <v>1639.94995117187</v>
      </c>
      <c r="D1214" s="2">
        <v>2821.14990234375</v>
      </c>
      <c r="E1214" s="2">
        <v>1876.15002441406</v>
      </c>
      <c r="F1214" s="2">
        <v>3025.19995117187</v>
      </c>
      <c r="G1214" s="2">
        <v>4502.4501953125</v>
      </c>
    </row>
    <row r="1215" spans="2:7" x14ac:dyDescent="0.25">
      <c r="B1215" s="4">
        <v>45531</v>
      </c>
      <c r="C1215" s="2">
        <v>1637.75</v>
      </c>
      <c r="D1215" s="2">
        <v>2766.89990234375</v>
      </c>
      <c r="E1215" s="2">
        <v>1900.09997558593</v>
      </c>
      <c r="F1215" s="2">
        <v>3000.89990234375</v>
      </c>
      <c r="G1215" s="2">
        <v>4497.14990234375</v>
      </c>
    </row>
    <row r="1216" spans="2:7" x14ac:dyDescent="0.25">
      <c r="B1216" s="4">
        <v>45532</v>
      </c>
      <c r="C1216" s="2">
        <v>1637.09997558593</v>
      </c>
      <c r="D1216" s="2">
        <v>2764.35009765625</v>
      </c>
      <c r="E1216" s="2">
        <v>1939.09997558593</v>
      </c>
      <c r="F1216" s="2">
        <v>2996.60009765625</v>
      </c>
      <c r="G1216" s="2">
        <v>4506.0498046875</v>
      </c>
    </row>
    <row r="1217" spans="2:7" x14ac:dyDescent="0.25">
      <c r="B1217" s="4">
        <v>45533</v>
      </c>
      <c r="C1217" s="2">
        <v>1638.55004882812</v>
      </c>
      <c r="D1217" s="2">
        <v>2785.25</v>
      </c>
      <c r="E1217" s="2">
        <v>1933.34997558593</v>
      </c>
      <c r="F1217" s="2">
        <v>3041.85009765625</v>
      </c>
      <c r="G1217" s="2">
        <v>4511.7998046875</v>
      </c>
    </row>
    <row r="1218" spans="2:7" x14ac:dyDescent="0.25">
      <c r="B1218" s="4">
        <v>45534</v>
      </c>
      <c r="C1218" s="2">
        <v>1636.90002441406</v>
      </c>
      <c r="D1218" s="2">
        <v>2778</v>
      </c>
      <c r="E1218" s="2">
        <v>1943.69995117187</v>
      </c>
      <c r="F1218" s="2">
        <v>3019.25</v>
      </c>
      <c r="G1218" s="2">
        <v>4553.75</v>
      </c>
    </row>
    <row r="1219" spans="2:7" x14ac:dyDescent="0.25">
      <c r="B1219" s="4">
        <v>45537</v>
      </c>
      <c r="C1219" s="2">
        <v>1626.94995117187</v>
      </c>
      <c r="D1219" s="2">
        <v>2789.05004882812</v>
      </c>
      <c r="E1219" s="2">
        <v>1964.5</v>
      </c>
      <c r="F1219" s="2">
        <v>3032.5</v>
      </c>
      <c r="G1219" s="2">
        <v>4521.0498046875</v>
      </c>
    </row>
    <row r="1220" spans="2:7" x14ac:dyDescent="0.25">
      <c r="B1220" s="4">
        <v>45538</v>
      </c>
      <c r="C1220" s="2">
        <v>1637.34997558593</v>
      </c>
      <c r="D1220" s="2">
        <v>2794.30004882812</v>
      </c>
      <c r="E1220" s="2">
        <v>1941.25</v>
      </c>
      <c r="F1220" s="2">
        <v>3018.25</v>
      </c>
      <c r="G1220" s="2">
        <v>4512.35009765625</v>
      </c>
    </row>
    <row r="1221" spans="2:7" x14ac:dyDescent="0.25">
      <c r="B1221" s="4">
        <v>45539</v>
      </c>
      <c r="C1221" s="2">
        <v>1641.80004882812</v>
      </c>
      <c r="D1221" s="2">
        <v>2841.25</v>
      </c>
      <c r="E1221" s="2">
        <v>1922.44995117187</v>
      </c>
      <c r="F1221" s="2">
        <v>3029.10009765625</v>
      </c>
      <c r="G1221" s="2">
        <v>4479.25</v>
      </c>
    </row>
    <row r="1222" spans="2:7" x14ac:dyDescent="0.25">
      <c r="B1222" s="4">
        <v>45540</v>
      </c>
      <c r="C1222" s="2">
        <v>1645.44995117187</v>
      </c>
      <c r="D1222" s="2">
        <v>2838.44995117187</v>
      </c>
      <c r="E1222" s="2">
        <v>1933.15002441406</v>
      </c>
      <c r="F1222" s="2">
        <v>2985.94995117187</v>
      </c>
      <c r="G1222" s="2">
        <v>4475.9501953125</v>
      </c>
    </row>
    <row r="1223" spans="2:7" x14ac:dyDescent="0.25">
      <c r="B1223" s="4">
        <v>45541</v>
      </c>
      <c r="C1223" s="2">
        <v>1636.94995117187</v>
      </c>
      <c r="D1223" s="2">
        <v>2838.94995117187</v>
      </c>
      <c r="E1223" s="2">
        <v>1901.84997558593</v>
      </c>
      <c r="F1223" s="2">
        <v>2929.64990234375</v>
      </c>
      <c r="G1223" s="2">
        <v>4456.75</v>
      </c>
    </row>
    <row r="1224" spans="2:7" x14ac:dyDescent="0.25">
      <c r="B1224" s="4">
        <v>45544</v>
      </c>
      <c r="C1224" s="2">
        <v>1646.5</v>
      </c>
      <c r="D1224" s="2">
        <v>2921.80004882812</v>
      </c>
      <c r="E1224" s="2">
        <v>1894.65002441406</v>
      </c>
      <c r="F1224" s="2">
        <v>2924.89990234375</v>
      </c>
      <c r="G1224" s="2">
        <v>4449.5498046875</v>
      </c>
    </row>
    <row r="1225" spans="2:7" x14ac:dyDescent="0.25">
      <c r="B1225" s="4">
        <v>45545</v>
      </c>
      <c r="C1225" s="2">
        <v>1650.34997558593</v>
      </c>
      <c r="D1225" s="2">
        <v>2898.60009765625</v>
      </c>
      <c r="E1225" s="2">
        <v>1912.30004882812</v>
      </c>
      <c r="F1225" s="2">
        <v>2923.05004882812</v>
      </c>
      <c r="G1225" s="2">
        <v>4507.85009765625</v>
      </c>
    </row>
    <row r="1226" spans="2:7" x14ac:dyDescent="0.25">
      <c r="B1226" s="4">
        <v>45546</v>
      </c>
      <c r="C1226" s="2">
        <v>1643.90002441406</v>
      </c>
      <c r="D1226" s="2">
        <v>2904.14990234375</v>
      </c>
      <c r="E1226" s="2">
        <v>1910.15002441406</v>
      </c>
      <c r="F1226" s="2">
        <v>2903</v>
      </c>
      <c r="G1226" s="2">
        <v>4479.35009765625</v>
      </c>
    </row>
    <row r="1227" spans="2:7" x14ac:dyDescent="0.25">
      <c r="B1227" s="4">
        <v>45547</v>
      </c>
      <c r="C1227" s="2">
        <v>1666.59997558593</v>
      </c>
      <c r="D1227" s="2">
        <v>2956.39990234375</v>
      </c>
      <c r="E1227" s="2">
        <v>1950.44995117187</v>
      </c>
      <c r="F1227" s="2">
        <v>2959.60009765625</v>
      </c>
      <c r="G1227" s="2">
        <v>4517.7001953125</v>
      </c>
    </row>
    <row r="1228" spans="2:7" x14ac:dyDescent="0.25">
      <c r="B1228" s="4">
        <v>45548</v>
      </c>
      <c r="C1228" s="2">
        <v>1665.94995117187</v>
      </c>
      <c r="D1228" s="2">
        <v>2932.94995117187</v>
      </c>
      <c r="E1228" s="2">
        <v>1944.09997558593</v>
      </c>
      <c r="F1228" s="2">
        <v>2945.25</v>
      </c>
      <c r="G1228" s="2">
        <v>4522.60009765625</v>
      </c>
    </row>
    <row r="1229" spans="2:7" x14ac:dyDescent="0.25">
      <c r="B1229" s="4">
        <v>45551</v>
      </c>
      <c r="C1229" s="2">
        <v>1670.94995117187</v>
      </c>
      <c r="D1229" s="2">
        <v>2867.10009765625</v>
      </c>
      <c r="E1229" s="2">
        <v>1950.25</v>
      </c>
      <c r="F1229" s="2">
        <v>2942.69995117187</v>
      </c>
      <c r="G1229" s="2">
        <v>4513.25</v>
      </c>
    </row>
    <row r="1230" spans="2:7" x14ac:dyDescent="0.25">
      <c r="B1230" s="4">
        <v>45552</v>
      </c>
      <c r="C1230" s="2">
        <v>1668.80004882812</v>
      </c>
      <c r="D1230" s="2">
        <v>2873.5</v>
      </c>
      <c r="E1230" s="2">
        <v>1952.55004882812</v>
      </c>
      <c r="F1230" s="2">
        <v>2944.60009765625</v>
      </c>
      <c r="G1230" s="2">
        <v>4505.64990234375</v>
      </c>
    </row>
    <row r="1231" spans="2:7" x14ac:dyDescent="0.25">
      <c r="B1231" s="4">
        <v>45553</v>
      </c>
      <c r="C1231" s="2">
        <v>1694.80004882812</v>
      </c>
      <c r="D1231" s="2">
        <v>2875.85009765625</v>
      </c>
      <c r="E1231" s="2">
        <v>1892.15002441406</v>
      </c>
      <c r="F1231" s="2">
        <v>2926.89990234375</v>
      </c>
      <c r="G1231" s="2">
        <v>4346.14990234375</v>
      </c>
    </row>
    <row r="1232" spans="2:7" x14ac:dyDescent="0.25">
      <c r="B1232" s="4">
        <v>45554</v>
      </c>
      <c r="C1232" s="2">
        <v>1708.5</v>
      </c>
      <c r="D1232" s="2">
        <v>2911.75</v>
      </c>
      <c r="E1232" s="2">
        <v>1894.19995117187</v>
      </c>
      <c r="F1232" s="2">
        <v>2939.35009765625</v>
      </c>
      <c r="G1232" s="2">
        <v>4296.14990234375</v>
      </c>
    </row>
    <row r="1233" spans="2:7" x14ac:dyDescent="0.25">
      <c r="B1233" s="4">
        <v>45555</v>
      </c>
      <c r="C1233" s="2">
        <v>1741.19995117187</v>
      </c>
      <c r="D1233" s="2">
        <v>2977.60009765625</v>
      </c>
      <c r="E1233" s="2">
        <v>1905.75</v>
      </c>
      <c r="F1233" s="2">
        <v>2971.85009765625</v>
      </c>
      <c r="G1233" s="2">
        <v>4284.89990234375</v>
      </c>
    </row>
    <row r="1234" spans="2:7" x14ac:dyDescent="0.25">
      <c r="B1234" s="4">
        <v>45558</v>
      </c>
      <c r="C1234" s="2">
        <v>1759.80004882812</v>
      </c>
      <c r="D1234" s="2">
        <v>3028.55004882812</v>
      </c>
      <c r="E1234" s="2">
        <v>1896.44995117187</v>
      </c>
      <c r="F1234" s="2">
        <v>2986.75</v>
      </c>
      <c r="G1234" s="2">
        <v>4268.5</v>
      </c>
    </row>
    <row r="1235" spans="2:7" x14ac:dyDescent="0.25">
      <c r="B1235" s="4">
        <v>45559</v>
      </c>
      <c r="C1235" s="2">
        <v>1768.05004882812</v>
      </c>
      <c r="D1235" s="2">
        <v>2950.55004882812</v>
      </c>
      <c r="E1235" s="2">
        <v>1898.59997558593</v>
      </c>
      <c r="F1235" s="2">
        <v>2978.75</v>
      </c>
      <c r="G1235" s="2">
        <v>4271.2998046875</v>
      </c>
    </row>
    <row r="1236" spans="2:7" x14ac:dyDescent="0.25">
      <c r="B1236" s="4">
        <v>45560</v>
      </c>
      <c r="C1236" s="2">
        <v>1779.09997558593</v>
      </c>
      <c r="D1236" s="2">
        <v>2948.94995117187</v>
      </c>
      <c r="E1236" s="2">
        <v>1895.30004882812</v>
      </c>
      <c r="F1236" s="2">
        <v>2987.89990234375</v>
      </c>
      <c r="G1236" s="2">
        <v>4274.75</v>
      </c>
    </row>
    <row r="1237" spans="2:7" x14ac:dyDescent="0.25">
      <c r="B1237" s="4">
        <v>45561</v>
      </c>
      <c r="C1237" s="2">
        <v>1783.44995117187</v>
      </c>
      <c r="D1237" s="2">
        <v>2986.10009765625</v>
      </c>
      <c r="E1237" s="2">
        <v>1900.25</v>
      </c>
      <c r="F1237" s="2">
        <v>2995.89990234375</v>
      </c>
      <c r="G1237" s="2">
        <v>4292.5</v>
      </c>
    </row>
    <row r="1238" spans="2:7" x14ac:dyDescent="0.25">
      <c r="B1238" s="4">
        <v>45562</v>
      </c>
      <c r="C1238" s="2">
        <v>1752.65002441406</v>
      </c>
      <c r="D1238" s="2">
        <v>2966.25</v>
      </c>
      <c r="E1238" s="2">
        <v>1906.75</v>
      </c>
      <c r="F1238" s="2">
        <v>3052.35009765625</v>
      </c>
      <c r="G1238" s="2">
        <v>4308.7001953125</v>
      </c>
    </row>
    <row r="1239" spans="2:7" x14ac:dyDescent="0.25">
      <c r="B1239" s="4">
        <v>45565</v>
      </c>
      <c r="C1239" s="2">
        <v>1732.05004882812</v>
      </c>
      <c r="D1239" s="2">
        <v>2958.30004882812</v>
      </c>
      <c r="E1239" s="2">
        <v>1875.59997558593</v>
      </c>
      <c r="F1239" s="2">
        <v>2953.14990234375</v>
      </c>
      <c r="G1239" s="2">
        <v>4268.5</v>
      </c>
    </row>
    <row r="1240" spans="2:7" x14ac:dyDescent="0.25">
      <c r="B1240" s="4">
        <v>45566</v>
      </c>
      <c r="C1240" s="2">
        <v>1726.19995117187</v>
      </c>
      <c r="D1240" s="2">
        <v>2923.75</v>
      </c>
      <c r="E1240" s="2">
        <v>1904.34997558593</v>
      </c>
      <c r="F1240" s="2">
        <v>2929.64990234375</v>
      </c>
      <c r="G1240" s="2">
        <v>4287.89990234375</v>
      </c>
    </row>
    <row r="1241" spans="2:7" x14ac:dyDescent="0.25">
      <c r="B1241" s="4">
        <v>45568</v>
      </c>
      <c r="C1241" s="2">
        <v>1682</v>
      </c>
      <c r="D1241" s="2">
        <v>2893.35009765625</v>
      </c>
      <c r="E1241" s="2">
        <v>1893.40002441406</v>
      </c>
      <c r="F1241" s="2">
        <v>2813.94995117187</v>
      </c>
      <c r="G1241" s="2">
        <v>4232.75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59E79-6F39-4308-9092-54A4379445BB}">
  <dimension ref="A3:G10"/>
  <sheetViews>
    <sheetView topLeftCell="A4" zoomScale="79" workbookViewId="0">
      <selection activeCell="C5" sqref="C5"/>
    </sheetView>
  </sheetViews>
  <sheetFormatPr defaultRowHeight="15" x14ac:dyDescent="0.25"/>
  <cols>
    <col min="1" max="1" width="16.7109375" bestFit="1" customWidth="1"/>
    <col min="2" max="2" width="17.28515625" bestFit="1" customWidth="1"/>
    <col min="3" max="3" width="14.85546875" bestFit="1" customWidth="1"/>
    <col min="4" max="4" width="16.28515625" bestFit="1" customWidth="1"/>
    <col min="5" max="5" width="8.42578125" bestFit="1" customWidth="1"/>
    <col min="6" max="6" width="13" bestFit="1" customWidth="1"/>
    <col min="7" max="7" width="7.5703125" bestFit="1" customWidth="1"/>
  </cols>
  <sheetData>
    <row r="3" spans="1:7" x14ac:dyDescent="0.25">
      <c r="A3" s="11" t="s">
        <v>31</v>
      </c>
      <c r="C3" s="11" t="s">
        <v>0</v>
      </c>
    </row>
    <row r="4" spans="1:7" x14ac:dyDescent="0.25">
      <c r="A4" s="11" t="s">
        <v>29</v>
      </c>
      <c r="B4" s="11" t="s">
        <v>34</v>
      </c>
      <c r="C4" t="s">
        <v>10</v>
      </c>
      <c r="D4" t="s">
        <v>12</v>
      </c>
      <c r="E4" t="s">
        <v>11</v>
      </c>
      <c r="F4" t="s">
        <v>8</v>
      </c>
      <c r="G4" t="s">
        <v>9</v>
      </c>
    </row>
    <row r="5" spans="1:7" x14ac:dyDescent="0.25">
      <c r="A5" t="s">
        <v>23</v>
      </c>
      <c r="C5" s="2">
        <v>-0.6607257331435259</v>
      </c>
      <c r="D5" s="2">
        <v>-5.184244112400168E-2</v>
      </c>
      <c r="E5" s="2">
        <v>-0.62438638808531166</v>
      </c>
      <c r="F5" s="2">
        <v>0.15175024550139754</v>
      </c>
      <c r="G5" s="2">
        <v>-0.27658624584662977</v>
      </c>
    </row>
    <row r="6" spans="1:7" x14ac:dyDescent="0.25">
      <c r="A6" t="s">
        <v>24</v>
      </c>
      <c r="C6" s="2">
        <v>0.20590259135193081</v>
      </c>
      <c r="D6" s="2">
        <v>0.295045922691966</v>
      </c>
      <c r="E6" s="2">
        <v>0.64443990720421485</v>
      </c>
      <c r="F6" s="2">
        <v>0.39312036328128608</v>
      </c>
      <c r="G6" s="2">
        <v>0.36061821173928515</v>
      </c>
    </row>
    <row r="7" spans="1:7" x14ac:dyDescent="0.25">
      <c r="A7" t="s">
        <v>25</v>
      </c>
      <c r="C7" s="2">
        <v>6.1941538566235126E-2</v>
      </c>
      <c r="D7" s="2">
        <v>1.7948078259172738E-2</v>
      </c>
      <c r="E7" s="2">
        <v>0.44871248821261578</v>
      </c>
      <c r="F7" s="2">
        <v>0.21265904417577608</v>
      </c>
      <c r="G7" s="2">
        <v>0.2997598304133115</v>
      </c>
    </row>
    <row r="8" spans="1:7" x14ac:dyDescent="0.25">
      <c r="A8" t="s">
        <v>26</v>
      </c>
      <c r="C8" s="2">
        <v>0.13944386019667793</v>
      </c>
      <c r="D8" s="2">
        <v>0.12711535111348662</v>
      </c>
      <c r="E8" s="2">
        <v>-0.16526923058906862</v>
      </c>
      <c r="F8" s="2">
        <v>0.11082960548078677</v>
      </c>
      <c r="G8" s="2">
        <v>-9.7525595637540541E-2</v>
      </c>
    </row>
    <row r="9" spans="1:7" x14ac:dyDescent="0.25">
      <c r="A9" t="s">
        <v>27</v>
      </c>
      <c r="C9" s="2">
        <v>7.3807415033361801E-2</v>
      </c>
      <c r="D9" s="2">
        <v>6.6180871535125627E-2</v>
      </c>
      <c r="E9" s="2">
        <v>7.5628363585867275E-2</v>
      </c>
      <c r="F9" s="2">
        <v>0.11302304641176437</v>
      </c>
      <c r="G9" s="2">
        <v>0.20108938409132968</v>
      </c>
    </row>
    <row r="10" spans="1:7" x14ac:dyDescent="0.25">
      <c r="A10" t="s">
        <v>28</v>
      </c>
      <c r="C10" s="2">
        <v>1.7475321271413945E-2</v>
      </c>
      <c r="D10" s="2">
        <v>0.10842417508451872</v>
      </c>
      <c r="E10" s="2">
        <v>0.23744135257040555</v>
      </c>
      <c r="F10" s="2">
        <v>0.10914179367415083</v>
      </c>
      <c r="G10" s="2">
        <v>0.13785083120918565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A083C-FF50-4C9C-ADA0-EA3FD2DFF606}">
  <dimension ref="A1:K6187"/>
  <sheetViews>
    <sheetView zoomScale="85" workbookViewId="0">
      <selection activeCell="N2" sqref="N2"/>
    </sheetView>
  </sheetViews>
  <sheetFormatPr defaultRowHeight="15" x14ac:dyDescent="0.25"/>
  <cols>
    <col min="1" max="1" width="15.28515625" bestFit="1" customWidth="1"/>
    <col min="2" max="2" width="11.42578125" bestFit="1" customWidth="1"/>
    <col min="3" max="7" width="12" style="2" bestFit="1" customWidth="1"/>
    <col min="8" max="8" width="10.140625" customWidth="1"/>
    <col min="9" max="9" width="14" customWidth="1"/>
    <col min="10" max="10" width="11.85546875" style="1" customWidth="1"/>
    <col min="11" max="11" width="18.5703125" customWidth="1"/>
  </cols>
  <sheetData>
    <row r="1" spans="1:11" x14ac:dyDescent="0.25">
      <c r="A1" t="s">
        <v>0</v>
      </c>
      <c r="B1" t="s">
        <v>1</v>
      </c>
      <c r="C1" s="2" t="s">
        <v>2</v>
      </c>
      <c r="D1" s="2" t="s">
        <v>3</v>
      </c>
      <c r="E1" s="2" t="s">
        <v>4</v>
      </c>
      <c r="F1" s="2" t="s">
        <v>5</v>
      </c>
      <c r="G1" s="2" t="s">
        <v>6</v>
      </c>
      <c r="H1" t="s">
        <v>7</v>
      </c>
      <c r="I1" t="s">
        <v>13</v>
      </c>
      <c r="J1" s="1" t="s">
        <v>14</v>
      </c>
      <c r="K1" t="s">
        <v>15</v>
      </c>
    </row>
    <row r="2" spans="1:11" x14ac:dyDescent="0.25">
      <c r="A2" t="s">
        <v>8</v>
      </c>
      <c r="B2" s="4">
        <v>43742</v>
      </c>
      <c r="C2" s="2">
        <v>1206.82775878906</v>
      </c>
      <c r="D2" s="2">
        <v>1214.78247070312</v>
      </c>
      <c r="E2" s="2">
        <v>1192.15270996093</v>
      </c>
      <c r="F2" s="2">
        <v>1196.03857421875</v>
      </c>
      <c r="G2" s="2">
        <v>1175.03942871093</v>
      </c>
      <c r="H2">
        <v>7496126</v>
      </c>
      <c r="I2" s="3">
        <v>0</v>
      </c>
      <c r="J2" s="1">
        <v>0</v>
      </c>
      <c r="K2">
        <v>0</v>
      </c>
    </row>
    <row r="3" spans="1:11" x14ac:dyDescent="0.25">
      <c r="A3" t="s">
        <v>8</v>
      </c>
      <c r="B3" s="4">
        <v>43745</v>
      </c>
      <c r="C3" s="2">
        <v>1196.03857421875</v>
      </c>
      <c r="D3" s="2">
        <v>1207.65063476562</v>
      </c>
      <c r="E3" s="2">
        <v>1190.18688964843</v>
      </c>
      <c r="F3" s="2">
        <v>1197.86730957031</v>
      </c>
      <c r="G3" s="2">
        <v>1176.83618164062</v>
      </c>
      <c r="H3">
        <v>5030792</v>
      </c>
      <c r="I3" s="3">
        <f>($G3 - $G2)/$G2</f>
        <v>1.52910011850506E-3</v>
      </c>
      <c r="J3" s="1">
        <f>($G3 - $G2)/$G2</f>
        <v>1.52910011850506E-3</v>
      </c>
      <c r="K3" t="str">
        <f>IF(G3 &gt; G2,"UP","DOWN")</f>
        <v>UP</v>
      </c>
    </row>
    <row r="4" spans="1:11" x14ac:dyDescent="0.25">
      <c r="A4" t="s">
        <v>8</v>
      </c>
      <c r="B4" s="4">
        <v>43747</v>
      </c>
      <c r="C4" s="2">
        <v>1196.58728027343</v>
      </c>
      <c r="D4" s="2">
        <v>1216.01684570312</v>
      </c>
      <c r="E4" s="2">
        <v>1181.77502441406</v>
      </c>
      <c r="F4" s="2">
        <v>1211.26220703125</v>
      </c>
      <c r="G4" s="2">
        <v>1189.99584960937</v>
      </c>
      <c r="H4">
        <v>8794323</v>
      </c>
      <c r="I4" s="3">
        <f t="shared" ref="I4:I67" si="0">($G4 - $G3)/$G3</f>
        <v>1.1182242842333576E-2</v>
      </c>
      <c r="J4" s="1">
        <f>($G4 - $G3)/$G3</f>
        <v>1.1182242842333576E-2</v>
      </c>
      <c r="K4" t="str">
        <f t="shared" ref="K4:K67" si="1">IF(G4 &gt; G3,"UP","DOWN")</f>
        <v>UP</v>
      </c>
    </row>
    <row r="5" spans="1:11" x14ac:dyDescent="0.25">
      <c r="A5" t="s">
        <v>8</v>
      </c>
      <c r="B5" s="4">
        <v>43748</v>
      </c>
      <c r="C5" s="2">
        <v>1211.49084472656</v>
      </c>
      <c r="D5" s="2">
        <v>1251.72143554687</v>
      </c>
      <c r="E5" s="2">
        <v>1207.83349609375</v>
      </c>
      <c r="F5" s="2">
        <v>1246.00695800781</v>
      </c>
      <c r="G5" s="2">
        <v>1224.13061523437</v>
      </c>
      <c r="H5">
        <v>17503195</v>
      </c>
      <c r="I5" s="3">
        <f t="shared" si="0"/>
        <v>2.8684777040361219E-2</v>
      </c>
      <c r="J5" s="1">
        <f t="shared" ref="J5" si="2">($G5 - $G4)/$G4</f>
        <v>2.8684777040361219E-2</v>
      </c>
      <c r="K5" t="str">
        <f t="shared" si="1"/>
        <v>UP</v>
      </c>
    </row>
    <row r="6" spans="1:11" x14ac:dyDescent="0.25">
      <c r="A6" t="s">
        <v>8</v>
      </c>
      <c r="B6" s="4">
        <v>43749</v>
      </c>
      <c r="C6" s="2">
        <v>1246.87548828125</v>
      </c>
      <c r="D6" s="2">
        <v>1248.61279296875</v>
      </c>
      <c r="E6" s="2">
        <v>1222.05139160156</v>
      </c>
      <c r="F6" s="2">
        <v>1236.72644042968</v>
      </c>
      <c r="G6" s="2">
        <v>1215.01293945312</v>
      </c>
      <c r="H6">
        <v>8298563</v>
      </c>
      <c r="I6" s="3">
        <f t="shared" si="0"/>
        <v>-7.44828670060208E-3</v>
      </c>
      <c r="J6" s="1">
        <f t="shared" ref="J6" si="3">($G6 - $G5)/$G5</f>
        <v>-7.44828670060208E-3</v>
      </c>
      <c r="K6" t="str">
        <f t="shared" si="1"/>
        <v>DOWN</v>
      </c>
    </row>
    <row r="7" spans="1:11" x14ac:dyDescent="0.25">
      <c r="A7" t="s">
        <v>8</v>
      </c>
      <c r="B7" s="4">
        <v>43752</v>
      </c>
      <c r="C7" s="2">
        <v>1248.01843261718</v>
      </c>
      <c r="D7" s="2">
        <v>1248.01843261718</v>
      </c>
      <c r="E7" s="2">
        <v>1235.12634277343</v>
      </c>
      <c r="F7" s="2">
        <v>1241.66381835937</v>
      </c>
      <c r="G7" s="2">
        <v>1219.86364746093</v>
      </c>
      <c r="H7">
        <v>6697137</v>
      </c>
      <c r="I7" s="3">
        <f t="shared" si="0"/>
        <v>3.992309752679106E-3</v>
      </c>
      <c r="J7" s="1">
        <f t="shared" ref="J7" si="4">($G7 - $G6)/$G6</f>
        <v>3.992309752679106E-3</v>
      </c>
      <c r="K7" t="str">
        <f t="shared" si="1"/>
        <v>UP</v>
      </c>
    </row>
    <row r="8" spans="1:11" x14ac:dyDescent="0.25">
      <c r="A8" t="s">
        <v>8</v>
      </c>
      <c r="B8" s="4">
        <v>43753</v>
      </c>
      <c r="C8" s="2">
        <v>1245.7783203125</v>
      </c>
      <c r="D8" s="2">
        <v>1252.63586425781</v>
      </c>
      <c r="E8" s="2">
        <v>1238.28076171875</v>
      </c>
      <c r="F8" s="2">
        <v>1247.28698730468</v>
      </c>
      <c r="G8" s="2">
        <v>1225.38806152343</v>
      </c>
      <c r="H8">
        <v>4836395</v>
      </c>
      <c r="I8" s="3">
        <f t="shared" si="0"/>
        <v>4.5287143968907699E-3</v>
      </c>
      <c r="J8" s="1">
        <f t="shared" ref="J8" si="5">($G8 - $G7)/$G7</f>
        <v>4.5287143968907699E-3</v>
      </c>
      <c r="K8" t="str">
        <f t="shared" si="1"/>
        <v>UP</v>
      </c>
    </row>
    <row r="9" spans="1:11" x14ac:dyDescent="0.25">
      <c r="A9" t="s">
        <v>8</v>
      </c>
      <c r="B9" s="4">
        <v>43754</v>
      </c>
      <c r="C9" s="2">
        <v>1252.54443359375</v>
      </c>
      <c r="D9" s="2">
        <v>1261.45910644531</v>
      </c>
      <c r="E9" s="2">
        <v>1246.87548828125</v>
      </c>
      <c r="F9" s="2">
        <v>1254.78454589843</v>
      </c>
      <c r="G9" s="2">
        <v>1232.75390625</v>
      </c>
      <c r="H9">
        <v>9701830</v>
      </c>
      <c r="I9" s="3">
        <f t="shared" si="0"/>
        <v>6.011030266944677E-3</v>
      </c>
      <c r="J9" s="1">
        <f t="shared" ref="J9" si="6">($G9 - $G8)/$G8</f>
        <v>6.011030266944677E-3</v>
      </c>
      <c r="K9" t="str">
        <f t="shared" si="1"/>
        <v>UP</v>
      </c>
    </row>
    <row r="10" spans="1:11" x14ac:dyDescent="0.25">
      <c r="A10" t="s">
        <v>8</v>
      </c>
      <c r="B10" s="4">
        <v>43755</v>
      </c>
      <c r="C10" s="2">
        <v>1257.20751953125</v>
      </c>
      <c r="D10" s="2">
        <v>1279.15148925781</v>
      </c>
      <c r="E10" s="2">
        <v>1254.46447753906</v>
      </c>
      <c r="F10" s="2">
        <v>1276.86560058593</v>
      </c>
      <c r="G10" s="2">
        <v>1254.44738769531</v>
      </c>
      <c r="H10">
        <v>8019470</v>
      </c>
      <c r="I10" s="3">
        <f t="shared" si="0"/>
        <v>1.7597576722592517E-2</v>
      </c>
      <c r="J10" s="1">
        <f t="shared" ref="J10" si="7">($G10 - $G9)/$G9</f>
        <v>1.7597576722592517E-2</v>
      </c>
      <c r="K10" t="str">
        <f t="shared" si="1"/>
        <v>UP</v>
      </c>
    </row>
    <row r="11" spans="1:11" x14ac:dyDescent="0.25">
      <c r="A11" t="s">
        <v>8</v>
      </c>
      <c r="B11" s="4">
        <v>43756</v>
      </c>
      <c r="C11" s="2">
        <v>1283.72314453125</v>
      </c>
      <c r="D11" s="2">
        <v>1305.57568359375</v>
      </c>
      <c r="E11" s="2">
        <v>1278.87719726562</v>
      </c>
      <c r="F11" s="2">
        <v>1295.01513671875</v>
      </c>
      <c r="G11" s="2">
        <v>1272.27819824218</v>
      </c>
      <c r="H11">
        <v>14060975</v>
      </c>
      <c r="I11" s="3">
        <f t="shared" si="0"/>
        <v>1.4214076032019993E-2</v>
      </c>
      <c r="J11" s="1">
        <f t="shared" ref="J11" si="8">($G11 - $G10)/$G10</f>
        <v>1.4214076032019993E-2</v>
      </c>
      <c r="K11" t="str">
        <f t="shared" si="1"/>
        <v>UP</v>
      </c>
    </row>
    <row r="12" spans="1:11" x14ac:dyDescent="0.25">
      <c r="A12" t="s">
        <v>8</v>
      </c>
      <c r="B12" s="4">
        <v>43760</v>
      </c>
      <c r="C12" s="2">
        <v>1302.92407226562</v>
      </c>
      <c r="D12" s="2">
        <v>1313.75891113281</v>
      </c>
      <c r="E12" s="2">
        <v>1283.12878417968</v>
      </c>
      <c r="F12" s="2">
        <v>1293.00366210937</v>
      </c>
      <c r="G12" s="2">
        <v>1270.30200195312</v>
      </c>
      <c r="H12">
        <v>13893251</v>
      </c>
      <c r="I12" s="3">
        <f t="shared" si="0"/>
        <v>-1.5532737193723624E-3</v>
      </c>
      <c r="J12" s="1">
        <f t="shared" ref="J12" si="9">($G12 - $G11)/$G11</f>
        <v>-1.5532737193723624E-3</v>
      </c>
      <c r="K12" t="str">
        <f t="shared" si="1"/>
        <v>DOWN</v>
      </c>
    </row>
    <row r="13" spans="1:11" x14ac:dyDescent="0.25">
      <c r="A13" t="s">
        <v>8</v>
      </c>
      <c r="B13" s="4">
        <v>43761</v>
      </c>
      <c r="C13" s="2">
        <v>1294.96948242187</v>
      </c>
      <c r="D13" s="2">
        <v>1303.79272460937</v>
      </c>
      <c r="E13" s="2">
        <v>1264.65930175781</v>
      </c>
      <c r="F13" s="2">
        <v>1273.11682128906</v>
      </c>
      <c r="G13" s="2">
        <v>1250.76428222656</v>
      </c>
      <c r="H13">
        <v>9223080</v>
      </c>
      <c r="I13" s="3">
        <f t="shared" si="0"/>
        <v>-1.5380373876857851E-2</v>
      </c>
      <c r="J13" s="1">
        <f t="shared" ref="J13" si="10">($G13 - $G12)/$G12</f>
        <v>-1.5380373876857851E-2</v>
      </c>
      <c r="K13" t="str">
        <f t="shared" si="1"/>
        <v>DOWN</v>
      </c>
    </row>
    <row r="14" spans="1:11" x14ac:dyDescent="0.25">
      <c r="A14" t="s">
        <v>8</v>
      </c>
      <c r="B14" s="4">
        <v>43762</v>
      </c>
      <c r="C14" s="2">
        <v>1280.98010253906</v>
      </c>
      <c r="D14" s="2">
        <v>1317.91918945312</v>
      </c>
      <c r="E14" s="2">
        <v>1267.76806640625</v>
      </c>
      <c r="F14" s="2">
        <v>1313.39318847656</v>
      </c>
      <c r="G14" s="2">
        <v>1290.33361816406</v>
      </c>
      <c r="H14">
        <v>11321244</v>
      </c>
      <c r="I14" s="3">
        <f t="shared" si="0"/>
        <v>3.163612560718497E-2</v>
      </c>
      <c r="J14" s="1">
        <f t="shared" ref="J14" si="11">($G14 - $G13)/$G13</f>
        <v>3.163612560718497E-2</v>
      </c>
      <c r="K14" t="str">
        <f t="shared" si="1"/>
        <v>UP</v>
      </c>
    </row>
    <row r="15" spans="1:11" x14ac:dyDescent="0.25">
      <c r="A15" t="s">
        <v>8</v>
      </c>
      <c r="B15" s="4">
        <v>43763</v>
      </c>
      <c r="C15" s="2">
        <v>1317.64489746093</v>
      </c>
      <c r="D15" s="2">
        <v>1317.96484375</v>
      </c>
      <c r="E15" s="2">
        <v>1290.35205078125</v>
      </c>
      <c r="F15" s="2">
        <v>1308.59301757812</v>
      </c>
      <c r="G15" s="2">
        <v>1285.61767578125</v>
      </c>
      <c r="H15">
        <v>6769978</v>
      </c>
      <c r="I15" s="3">
        <f t="shared" si="0"/>
        <v>-3.654824083030586E-3</v>
      </c>
      <c r="J15" s="1">
        <f t="shared" ref="J15" si="12">($G15 - $G14)/$G14</f>
        <v>-3.654824083030586E-3</v>
      </c>
      <c r="K15" t="str">
        <f t="shared" si="1"/>
        <v>DOWN</v>
      </c>
    </row>
    <row r="16" spans="1:11" x14ac:dyDescent="0.25">
      <c r="A16" t="s">
        <v>8</v>
      </c>
      <c r="B16" s="4">
        <v>43765</v>
      </c>
      <c r="C16" s="2">
        <v>1317.55346679687</v>
      </c>
      <c r="D16" s="2">
        <v>1321.21081542968</v>
      </c>
      <c r="E16" s="2">
        <v>1307.49572753906</v>
      </c>
      <c r="F16" s="2">
        <v>1311.38171386718</v>
      </c>
      <c r="G16" s="2">
        <v>1288.357421875</v>
      </c>
      <c r="H16">
        <v>1507420</v>
      </c>
      <c r="I16" s="3">
        <f t="shared" si="0"/>
        <v>2.1310737596113858E-3</v>
      </c>
      <c r="J16" s="1">
        <f t="shared" ref="J16" si="13">($G16 - $G15)/$G15</f>
        <v>2.1310737596113858E-3</v>
      </c>
      <c r="K16" t="str">
        <f t="shared" si="1"/>
        <v>UP</v>
      </c>
    </row>
    <row r="17" spans="1:11" x14ac:dyDescent="0.25">
      <c r="A17" t="s">
        <v>8</v>
      </c>
      <c r="B17" s="4">
        <v>43767</v>
      </c>
      <c r="C17" s="2">
        <v>1321.66796875</v>
      </c>
      <c r="D17" s="2">
        <v>1353.21240234375</v>
      </c>
      <c r="E17" s="2">
        <v>1318.55920410156</v>
      </c>
      <c r="F17" s="2">
        <v>1341.37182617187</v>
      </c>
      <c r="G17" s="2">
        <v>1317.82116699218</v>
      </c>
      <c r="H17">
        <v>12884252</v>
      </c>
      <c r="I17" s="3">
        <f t="shared" si="0"/>
        <v>2.2869232261882876E-2</v>
      </c>
      <c r="J17" s="1">
        <f t="shared" ref="J17" si="14">($G17 - $G16)/$G16</f>
        <v>2.2869232261882876E-2</v>
      </c>
      <c r="K17" t="str">
        <f t="shared" si="1"/>
        <v>UP</v>
      </c>
    </row>
    <row r="18" spans="1:11" x14ac:dyDescent="0.25">
      <c r="A18" t="s">
        <v>8</v>
      </c>
      <c r="B18" s="4">
        <v>43768</v>
      </c>
      <c r="C18" s="2">
        <v>1353.21240234375</v>
      </c>
      <c r="D18" s="2">
        <v>1357.37268066406</v>
      </c>
      <c r="E18" s="2">
        <v>1335.20007324218</v>
      </c>
      <c r="F18" s="2">
        <v>1352.38952636718</v>
      </c>
      <c r="G18" s="2">
        <v>1328.64538574218</v>
      </c>
      <c r="H18">
        <v>8170683</v>
      </c>
      <c r="I18" s="3">
        <f t="shared" si="0"/>
        <v>8.2137235469554662E-3</v>
      </c>
      <c r="J18" s="1">
        <f t="shared" ref="J18" si="15">($G18 - $G17)/$G17</f>
        <v>8.2137235469554662E-3</v>
      </c>
      <c r="K18" t="str">
        <f t="shared" si="1"/>
        <v>UP</v>
      </c>
    </row>
    <row r="19" spans="1:11" x14ac:dyDescent="0.25">
      <c r="A19" t="s">
        <v>8</v>
      </c>
      <c r="B19" s="4">
        <v>43769</v>
      </c>
      <c r="C19" s="2">
        <v>1356.86975097656</v>
      </c>
      <c r="D19" s="2">
        <v>1362.03576660156</v>
      </c>
      <c r="E19" s="2">
        <v>1336.48010253906</v>
      </c>
      <c r="F19" s="2">
        <v>1338.90307617187</v>
      </c>
      <c r="G19" s="2">
        <v>1315.39562988281</v>
      </c>
      <c r="H19">
        <v>9731870</v>
      </c>
      <c r="I19" s="3">
        <f t="shared" si="0"/>
        <v>-9.9723793884767056E-3</v>
      </c>
      <c r="J19" s="1">
        <f t="shared" ref="J19" si="16">($G19 - $G18)/$G18</f>
        <v>-9.9723793884767056E-3</v>
      </c>
      <c r="K19" t="str">
        <f t="shared" si="1"/>
        <v>DOWN</v>
      </c>
    </row>
    <row r="20" spans="1:11" x14ac:dyDescent="0.25">
      <c r="A20" t="s">
        <v>8</v>
      </c>
      <c r="B20" s="4">
        <v>43770</v>
      </c>
      <c r="C20" s="2">
        <v>1330.35412597656</v>
      </c>
      <c r="D20" s="2">
        <v>1336.57153320312</v>
      </c>
      <c r="E20" s="2">
        <v>1317.55346679687</v>
      </c>
      <c r="F20" s="2">
        <v>1332.09130859375</v>
      </c>
      <c r="G20" s="2">
        <v>1308.70349121093</v>
      </c>
      <c r="H20">
        <v>6952150</v>
      </c>
      <c r="I20" s="3">
        <f t="shared" si="0"/>
        <v>-5.087548202114836E-3</v>
      </c>
      <c r="J20" s="1">
        <f t="shared" ref="J20" si="17">($G20 - $G19)/$G19</f>
        <v>-5.087548202114836E-3</v>
      </c>
      <c r="K20" t="str">
        <f t="shared" si="1"/>
        <v>DOWN</v>
      </c>
    </row>
    <row r="21" spans="1:11" x14ac:dyDescent="0.25">
      <c r="A21" t="s">
        <v>8</v>
      </c>
      <c r="B21" s="4">
        <v>43773</v>
      </c>
      <c r="C21" s="2">
        <v>1340.3203125</v>
      </c>
      <c r="D21" s="2">
        <v>1344.9833984375</v>
      </c>
      <c r="E21" s="2">
        <v>1321.30224609375</v>
      </c>
      <c r="F21" s="2">
        <v>1332.77709960937</v>
      </c>
      <c r="G21" s="2">
        <v>1309.37719726562</v>
      </c>
      <c r="H21">
        <v>7031717</v>
      </c>
      <c r="I21" s="3">
        <f t="shared" si="0"/>
        <v>5.1478891835661554E-4</v>
      </c>
      <c r="J21" s="1">
        <f t="shared" ref="J21" si="18">($G21 - $G20)/$G20</f>
        <v>5.1478891835661554E-4</v>
      </c>
      <c r="K21" t="str">
        <f t="shared" si="1"/>
        <v>UP</v>
      </c>
    </row>
    <row r="22" spans="1:11" x14ac:dyDescent="0.25">
      <c r="A22" t="s">
        <v>8</v>
      </c>
      <c r="B22" s="4">
        <v>43774</v>
      </c>
      <c r="C22" s="2">
        <v>1337.76025390625</v>
      </c>
      <c r="D22" s="2">
        <v>1343.10900878906</v>
      </c>
      <c r="E22" s="2">
        <v>1317.55346679687</v>
      </c>
      <c r="F22" s="2">
        <v>1323.31372070312</v>
      </c>
      <c r="G22" s="2">
        <v>1300.080078125</v>
      </c>
      <c r="H22">
        <v>6342678</v>
      </c>
      <c r="I22" s="3">
        <f t="shared" si="0"/>
        <v>-7.1004132041059109E-3</v>
      </c>
      <c r="J22" s="1">
        <f t="shared" ref="J22" si="19">($G22 - $G21)/$G21</f>
        <v>-7.1004132041059109E-3</v>
      </c>
      <c r="K22" t="str">
        <f t="shared" si="1"/>
        <v>DOWN</v>
      </c>
    </row>
    <row r="23" spans="1:11" x14ac:dyDescent="0.25">
      <c r="A23" t="s">
        <v>8</v>
      </c>
      <c r="B23" s="4">
        <v>43775</v>
      </c>
      <c r="C23" s="2">
        <v>1319.10778808593</v>
      </c>
      <c r="D23" s="2">
        <v>1322.53649902343</v>
      </c>
      <c r="E23" s="2">
        <v>1306.12426757812</v>
      </c>
      <c r="F23" s="2">
        <v>1311.97595214843</v>
      </c>
      <c r="G23" s="2">
        <v>1288.94128417968</v>
      </c>
      <c r="H23">
        <v>7312752</v>
      </c>
      <c r="I23" s="3">
        <f t="shared" si="0"/>
        <v>-8.5677752722621379E-3</v>
      </c>
      <c r="J23" s="1">
        <f t="shared" ref="J23" si="20">($G23 - $G22)/$G22</f>
        <v>-8.5677752722621379E-3</v>
      </c>
      <c r="K23" t="str">
        <f t="shared" si="1"/>
        <v>DOWN</v>
      </c>
    </row>
    <row r="24" spans="1:11" x14ac:dyDescent="0.25">
      <c r="A24" t="s">
        <v>8</v>
      </c>
      <c r="B24" s="4">
        <v>43776</v>
      </c>
      <c r="C24" s="2">
        <v>1312.06750488281</v>
      </c>
      <c r="D24" s="2">
        <v>1337.66870117187</v>
      </c>
      <c r="E24" s="2">
        <v>1309.50732421875</v>
      </c>
      <c r="F24" s="2">
        <v>1333.64575195312</v>
      </c>
      <c r="G24" s="2">
        <v>1310.23059082031</v>
      </c>
      <c r="H24">
        <v>7042019</v>
      </c>
      <c r="I24" s="3">
        <f t="shared" si="0"/>
        <v>1.6516894060212478E-2</v>
      </c>
      <c r="J24" s="1">
        <f t="shared" ref="J24" si="21">($G24 - $G23)/$G23</f>
        <v>1.6516894060212478E-2</v>
      </c>
      <c r="K24" t="str">
        <f t="shared" si="1"/>
        <v>UP</v>
      </c>
    </row>
    <row r="25" spans="1:11" x14ac:dyDescent="0.25">
      <c r="A25" t="s">
        <v>8</v>
      </c>
      <c r="B25" s="4">
        <v>43777</v>
      </c>
      <c r="C25" s="2">
        <v>1324.8681640625</v>
      </c>
      <c r="D25" s="2">
        <v>1334.60571289062</v>
      </c>
      <c r="E25" s="2">
        <v>1317.82775878906</v>
      </c>
      <c r="F25" s="2">
        <v>1321.66796875</v>
      </c>
      <c r="G25" s="2">
        <v>1298.46313476562</v>
      </c>
      <c r="H25">
        <v>6009676</v>
      </c>
      <c r="I25" s="3">
        <f t="shared" si="0"/>
        <v>-8.981209977186249E-3</v>
      </c>
      <c r="J25" s="1">
        <f t="shared" ref="J25" si="22">($G25 - $G24)/$G24</f>
        <v>-8.981209977186249E-3</v>
      </c>
      <c r="K25" t="str">
        <f t="shared" si="1"/>
        <v>DOWN</v>
      </c>
    </row>
    <row r="26" spans="1:11" x14ac:dyDescent="0.25">
      <c r="A26" t="s">
        <v>8</v>
      </c>
      <c r="B26" s="4">
        <v>43780</v>
      </c>
      <c r="C26" s="2">
        <v>1315.81616210937</v>
      </c>
      <c r="D26" s="2">
        <v>1320.52502441406</v>
      </c>
      <c r="E26" s="2">
        <v>1300.68395996093</v>
      </c>
      <c r="F26" s="2">
        <v>1305.48425292968</v>
      </c>
      <c r="G26" s="2">
        <v>1282.56359863281</v>
      </c>
      <c r="H26">
        <v>5678920</v>
      </c>
      <c r="I26" s="3">
        <f t="shared" si="0"/>
        <v>-1.2244888366183732E-2</v>
      </c>
      <c r="J26" s="1">
        <f t="shared" ref="J26" si="23">($G26 - $G25)/$G25</f>
        <v>-1.2244888366183732E-2</v>
      </c>
      <c r="K26" t="str">
        <f t="shared" si="1"/>
        <v>DOWN</v>
      </c>
    </row>
    <row r="27" spans="1:11" x14ac:dyDescent="0.25">
      <c r="A27" t="s">
        <v>8</v>
      </c>
      <c r="B27" s="4">
        <v>43782</v>
      </c>
      <c r="C27" s="2">
        <v>1307.49572753906</v>
      </c>
      <c r="D27" s="2">
        <v>1349.46362304687</v>
      </c>
      <c r="E27" s="2">
        <v>1307.49572753906</v>
      </c>
      <c r="F27" s="2">
        <v>1346.17199707031</v>
      </c>
      <c r="G27" s="2">
        <v>1322.537109375</v>
      </c>
      <c r="H27">
        <v>12612874</v>
      </c>
      <c r="I27" s="3">
        <f t="shared" si="0"/>
        <v>3.1166883876012897E-2</v>
      </c>
      <c r="J27" s="1">
        <f t="shared" ref="J27" si="24">($G27 - $G26)/$G26</f>
        <v>3.1166883876012897E-2</v>
      </c>
      <c r="K27" t="str">
        <f t="shared" si="1"/>
        <v>UP</v>
      </c>
    </row>
    <row r="28" spans="1:11" x14ac:dyDescent="0.25">
      <c r="A28" t="s">
        <v>8</v>
      </c>
      <c r="B28" s="4">
        <v>43783</v>
      </c>
      <c r="C28" s="2">
        <v>1349.55505371093</v>
      </c>
      <c r="D28" s="2">
        <v>1354.67529296875</v>
      </c>
      <c r="E28" s="2">
        <v>1331.08557128906</v>
      </c>
      <c r="F28" s="2">
        <v>1337.44018554687</v>
      </c>
      <c r="G28" s="2">
        <v>1313.95849609375</v>
      </c>
      <c r="H28">
        <v>7129066</v>
      </c>
      <c r="I28" s="3">
        <f t="shared" si="0"/>
        <v>-6.4864820959950617E-3</v>
      </c>
      <c r="J28" s="1">
        <f t="shared" ref="J28" si="25">($G28 - $G27)/$G27</f>
        <v>-6.4864820959950617E-3</v>
      </c>
      <c r="K28" t="str">
        <f t="shared" si="1"/>
        <v>DOWN</v>
      </c>
    </row>
    <row r="29" spans="1:11" x14ac:dyDescent="0.25">
      <c r="A29" t="s">
        <v>8</v>
      </c>
      <c r="B29" s="4">
        <v>43784</v>
      </c>
      <c r="C29" s="2">
        <v>1340.091796875</v>
      </c>
      <c r="D29" s="2">
        <v>1359.42993164062</v>
      </c>
      <c r="E29" s="2">
        <v>1337.80590820312</v>
      </c>
      <c r="F29" s="2">
        <v>1344.84631347656</v>
      </c>
      <c r="G29" s="2">
        <v>1321.23449707031</v>
      </c>
      <c r="H29">
        <v>7845802</v>
      </c>
      <c r="I29" s="3">
        <f t="shared" si="0"/>
        <v>5.537466364569906E-3</v>
      </c>
      <c r="J29" s="1">
        <f t="shared" ref="J29" si="26">($G29 - $G28)/$G28</f>
        <v>5.537466364569906E-3</v>
      </c>
      <c r="K29" t="str">
        <f t="shared" si="1"/>
        <v>UP</v>
      </c>
    </row>
    <row r="30" spans="1:11" x14ac:dyDescent="0.25">
      <c r="A30" t="s">
        <v>8</v>
      </c>
      <c r="B30" s="4">
        <v>43787</v>
      </c>
      <c r="C30" s="2">
        <v>1346.49206542968</v>
      </c>
      <c r="D30" s="2">
        <v>1358.69836425781</v>
      </c>
      <c r="E30" s="2">
        <v>1330.71984863281</v>
      </c>
      <c r="F30" s="2">
        <v>1334.1943359375</v>
      </c>
      <c r="G30" s="2">
        <v>1310.76953125</v>
      </c>
      <c r="H30">
        <v>7038025</v>
      </c>
      <c r="I30" s="3">
        <f t="shared" si="0"/>
        <v>-7.9205968686973383E-3</v>
      </c>
      <c r="J30" s="1">
        <f t="shared" ref="J30" si="27">($G30 - $G29)/$G29</f>
        <v>-7.9205968686973383E-3</v>
      </c>
      <c r="K30" t="str">
        <f t="shared" si="1"/>
        <v>DOWN</v>
      </c>
    </row>
    <row r="31" spans="1:11" x14ac:dyDescent="0.25">
      <c r="A31" t="s">
        <v>8</v>
      </c>
      <c r="B31" s="4">
        <v>43788</v>
      </c>
      <c r="C31" s="2">
        <v>1341.32604980468</v>
      </c>
      <c r="D31" s="2">
        <v>1385.12268066406</v>
      </c>
      <c r="E31" s="2">
        <v>1339.49743652343</v>
      </c>
      <c r="F31" s="2">
        <v>1380.41381835937</v>
      </c>
      <c r="G31" s="2">
        <v>1356.17749023437</v>
      </c>
      <c r="H31">
        <v>15088127</v>
      </c>
      <c r="I31" s="3">
        <f t="shared" si="0"/>
        <v>3.4642214288477725E-2</v>
      </c>
      <c r="J31" s="1">
        <f t="shared" ref="J31" si="28">($G31 - $G30)/$G30</f>
        <v>3.4642214288477725E-2</v>
      </c>
      <c r="K31" t="str">
        <f t="shared" si="1"/>
        <v>UP</v>
      </c>
    </row>
    <row r="32" spans="1:11" x14ac:dyDescent="0.25">
      <c r="A32" t="s">
        <v>8</v>
      </c>
      <c r="B32" s="4">
        <v>43789</v>
      </c>
      <c r="C32" s="2">
        <v>1421.83312988281</v>
      </c>
      <c r="D32" s="2">
        <v>1437.69677734375</v>
      </c>
      <c r="E32" s="2">
        <v>1410.99829101562</v>
      </c>
      <c r="F32" s="2">
        <v>1415.06701660156</v>
      </c>
      <c r="G32" s="2">
        <v>1390.22229003906</v>
      </c>
      <c r="H32">
        <v>21769060</v>
      </c>
      <c r="I32" s="3">
        <f t="shared" si="0"/>
        <v>2.5103498656954184E-2</v>
      </c>
      <c r="J32" s="1">
        <f t="shared" ref="J32" si="29">($G32 - $G31)/$G31</f>
        <v>2.5103498656954184E-2</v>
      </c>
      <c r="K32" t="str">
        <f t="shared" si="1"/>
        <v>UP</v>
      </c>
    </row>
    <row r="33" spans="1:11" x14ac:dyDescent="0.25">
      <c r="A33" t="s">
        <v>8</v>
      </c>
      <c r="B33" s="4">
        <v>43790</v>
      </c>
      <c r="C33" s="2">
        <v>1412.64404296875</v>
      </c>
      <c r="D33" s="2">
        <v>1422.70166015625</v>
      </c>
      <c r="E33" s="2">
        <v>1397.60327148437</v>
      </c>
      <c r="F33" s="2">
        <v>1405.8779296875</v>
      </c>
      <c r="G33" s="2">
        <v>1381.19458007812</v>
      </c>
      <c r="H33">
        <v>7448685</v>
      </c>
      <c r="I33" s="3">
        <f t="shared" si="0"/>
        <v>-6.4937168865896663E-3</v>
      </c>
      <c r="J33" s="1">
        <f t="shared" ref="J33" si="30">($G33 - $G32)/$G32</f>
        <v>-6.4937168865896663E-3</v>
      </c>
      <c r="K33" t="str">
        <f t="shared" si="1"/>
        <v>DOWN</v>
      </c>
    </row>
    <row r="34" spans="1:11" x14ac:dyDescent="0.25">
      <c r="A34" t="s">
        <v>8</v>
      </c>
      <c r="B34" s="4">
        <v>43791</v>
      </c>
      <c r="C34" s="2">
        <v>1409.99243164062</v>
      </c>
      <c r="D34" s="2">
        <v>1435.04516601562</v>
      </c>
      <c r="E34" s="2">
        <v>1405.8779296875</v>
      </c>
      <c r="F34" s="2">
        <v>1414.01550292968</v>
      </c>
      <c r="G34" s="2">
        <v>1389.18933105468</v>
      </c>
      <c r="H34">
        <v>11176432</v>
      </c>
      <c r="I34" s="3">
        <f t="shared" si="0"/>
        <v>5.7882872492214807E-3</v>
      </c>
      <c r="J34" s="1">
        <f t="shared" ref="J34" si="31">($G34 - $G33)/$G33</f>
        <v>5.7882872492214807E-3</v>
      </c>
      <c r="K34" t="str">
        <f t="shared" si="1"/>
        <v>UP</v>
      </c>
    </row>
    <row r="35" spans="1:11" x14ac:dyDescent="0.25">
      <c r="A35" t="s">
        <v>8</v>
      </c>
      <c r="B35" s="4">
        <v>43794</v>
      </c>
      <c r="C35" s="2">
        <v>1418.26721191406</v>
      </c>
      <c r="D35" s="2">
        <v>1430.74780273437</v>
      </c>
      <c r="E35" s="2">
        <v>1418.13000488281</v>
      </c>
      <c r="F35" s="2">
        <v>1427.77624511718</v>
      </c>
      <c r="G35" s="2">
        <v>1402.70849609375</v>
      </c>
      <c r="H35">
        <v>7573078</v>
      </c>
      <c r="I35" s="3">
        <f t="shared" si="0"/>
        <v>9.7316936841187664E-3</v>
      </c>
      <c r="J35" s="1">
        <f t="shared" ref="J35" si="32">($G35 - $G34)/$G34</f>
        <v>9.7316936841187664E-3</v>
      </c>
      <c r="K35" t="str">
        <f t="shared" si="1"/>
        <v>UP</v>
      </c>
    </row>
    <row r="36" spans="1:11" x14ac:dyDescent="0.25">
      <c r="A36" t="s">
        <v>8</v>
      </c>
      <c r="B36" s="4">
        <v>43795</v>
      </c>
      <c r="C36" s="2">
        <v>1433.76513671875</v>
      </c>
      <c r="D36" s="2">
        <v>1441.30834960937</v>
      </c>
      <c r="E36" s="2">
        <v>1422.70166015625</v>
      </c>
      <c r="F36" s="2">
        <v>1426.58764648437</v>
      </c>
      <c r="G36" s="2">
        <v>1401.54064941406</v>
      </c>
      <c r="H36">
        <v>17665491</v>
      </c>
      <c r="I36" s="3">
        <f t="shared" si="0"/>
        <v>-8.3256548523246994E-4</v>
      </c>
      <c r="J36" s="1">
        <f t="shared" ref="J36" si="33">($G36 - $G35)/$G35</f>
        <v>-8.3256548523246994E-4</v>
      </c>
      <c r="K36" t="str">
        <f t="shared" si="1"/>
        <v>DOWN</v>
      </c>
    </row>
    <row r="37" spans="1:11" x14ac:dyDescent="0.25">
      <c r="A37" t="s">
        <v>8</v>
      </c>
      <c r="B37" s="4">
        <v>43796</v>
      </c>
      <c r="C37" s="2">
        <v>1426.31335449218</v>
      </c>
      <c r="D37" s="2">
        <v>1440.53125</v>
      </c>
      <c r="E37" s="2">
        <v>1422.79309082031</v>
      </c>
      <c r="F37" s="2">
        <v>1435.365234375</v>
      </c>
      <c r="G37" s="2">
        <v>1410.16418457031</v>
      </c>
      <c r="H37">
        <v>4821369</v>
      </c>
      <c r="I37" s="3">
        <f t="shared" si="0"/>
        <v>6.1528969280022156E-3</v>
      </c>
      <c r="J37" s="1">
        <f t="shared" ref="J37" si="34">($G37 - $G36)/$G36</f>
        <v>6.1528969280022156E-3</v>
      </c>
      <c r="K37" t="str">
        <f t="shared" si="1"/>
        <v>UP</v>
      </c>
    </row>
    <row r="38" spans="1:11" x14ac:dyDescent="0.25">
      <c r="A38" t="s">
        <v>8</v>
      </c>
      <c r="B38" s="4">
        <v>43797</v>
      </c>
      <c r="C38" s="2">
        <v>1437.92529296875</v>
      </c>
      <c r="D38" s="2">
        <v>1448.44018554687</v>
      </c>
      <c r="E38" s="2">
        <v>1429.970703125</v>
      </c>
      <c r="F38" s="2">
        <v>1444.92004394531</v>
      </c>
      <c r="G38" s="2">
        <v>1419.55126953125</v>
      </c>
      <c r="H38">
        <v>6873739</v>
      </c>
      <c r="I38" s="3">
        <f t="shared" si="0"/>
        <v>6.6567319349415555E-3</v>
      </c>
      <c r="J38" s="1">
        <f t="shared" ref="J38" si="35">($G38 - $G37)/$G37</f>
        <v>6.6567319349415555E-3</v>
      </c>
      <c r="K38" t="str">
        <f t="shared" si="1"/>
        <v>UP</v>
      </c>
    </row>
    <row r="39" spans="1:11" x14ac:dyDescent="0.25">
      <c r="A39" t="s">
        <v>8</v>
      </c>
      <c r="B39" s="4">
        <v>43798</v>
      </c>
      <c r="C39" s="2">
        <v>1446.42858886718</v>
      </c>
      <c r="D39" s="2">
        <v>1446.42858886718</v>
      </c>
      <c r="E39" s="2">
        <v>1415.24987792968</v>
      </c>
      <c r="F39" s="2">
        <v>1418.26721191406</v>
      </c>
      <c r="G39" s="2">
        <v>1393.36633300781</v>
      </c>
      <c r="H39">
        <v>9279797</v>
      </c>
      <c r="I39" s="3">
        <f t="shared" si="0"/>
        <v>-1.8445925191618143E-2</v>
      </c>
      <c r="J39" s="1">
        <f t="shared" ref="J39" si="36">($G39 - $G38)/$G38</f>
        <v>-1.8445925191618143E-2</v>
      </c>
      <c r="K39" t="str">
        <f t="shared" si="1"/>
        <v>DOWN</v>
      </c>
    </row>
    <row r="40" spans="1:11" x14ac:dyDescent="0.25">
      <c r="A40" t="s">
        <v>8</v>
      </c>
      <c r="B40" s="4">
        <v>43801</v>
      </c>
      <c r="C40" s="2">
        <v>1462.93237304687</v>
      </c>
      <c r="D40" s="2">
        <v>1476.14440917968</v>
      </c>
      <c r="E40" s="2">
        <v>1441.90270996093</v>
      </c>
      <c r="F40" s="2">
        <v>1450.5888671875</v>
      </c>
      <c r="G40" s="2">
        <v>1425.12048339843</v>
      </c>
      <c r="H40">
        <v>15612682</v>
      </c>
      <c r="I40" s="3">
        <f t="shared" si="0"/>
        <v>2.2789520342488434E-2</v>
      </c>
      <c r="J40" s="1">
        <f t="shared" ref="J40" si="37">($G40 - $G39)/$G39</f>
        <v>2.2789520342488434E-2</v>
      </c>
      <c r="K40" t="str">
        <f t="shared" si="1"/>
        <v>UP</v>
      </c>
    </row>
    <row r="41" spans="1:11" x14ac:dyDescent="0.25">
      <c r="A41" t="s">
        <v>8</v>
      </c>
      <c r="B41" s="4">
        <v>43802</v>
      </c>
      <c r="C41" s="2">
        <v>1456.30346679687</v>
      </c>
      <c r="D41" s="2">
        <v>1457.4462890625</v>
      </c>
      <c r="E41" s="2">
        <v>1437.87963867187</v>
      </c>
      <c r="F41" s="2">
        <v>1443.63989257812</v>
      </c>
      <c r="G41" s="2">
        <v>1418.29345703125</v>
      </c>
      <c r="H41">
        <v>6495213</v>
      </c>
      <c r="I41" s="3">
        <f t="shared" si="0"/>
        <v>-4.790490661463127E-3</v>
      </c>
      <c r="J41" s="1">
        <f t="shared" ref="J41" si="38">($G41 - $G40)/$G40</f>
        <v>-4.790490661463127E-3</v>
      </c>
      <c r="K41" t="str">
        <f t="shared" si="1"/>
        <v>DOWN</v>
      </c>
    </row>
    <row r="42" spans="1:11" x14ac:dyDescent="0.25">
      <c r="A42" t="s">
        <v>8</v>
      </c>
      <c r="B42" s="4">
        <v>43803</v>
      </c>
      <c r="C42" s="2">
        <v>1438.24536132812</v>
      </c>
      <c r="D42" s="2">
        <v>1442.35986328125</v>
      </c>
      <c r="E42" s="2">
        <v>1402.35778808593</v>
      </c>
      <c r="F42" s="2">
        <v>1419.68444824218</v>
      </c>
      <c r="G42" s="2">
        <v>1394.75891113281</v>
      </c>
      <c r="H42">
        <v>10493803</v>
      </c>
      <c r="I42" s="3">
        <f t="shared" si="0"/>
        <v>-1.659356586732209E-2</v>
      </c>
      <c r="J42" s="1">
        <f t="shared" ref="J42" si="39">($G42 - $G41)/$G41</f>
        <v>-1.659356586732209E-2</v>
      </c>
      <c r="K42" t="str">
        <f t="shared" si="1"/>
        <v>DOWN</v>
      </c>
    </row>
    <row r="43" spans="1:11" x14ac:dyDescent="0.25">
      <c r="A43" t="s">
        <v>8</v>
      </c>
      <c r="B43" s="4">
        <v>43804</v>
      </c>
      <c r="C43" s="2">
        <v>1439.15966796875</v>
      </c>
      <c r="D43" s="2">
        <v>1444.41711425781</v>
      </c>
      <c r="E43" s="2">
        <v>1411.72973632812</v>
      </c>
      <c r="F43" s="2">
        <v>1417.99291992187</v>
      </c>
      <c r="G43" s="2">
        <v>1393.09692382812</v>
      </c>
      <c r="H43">
        <v>9971230</v>
      </c>
      <c r="I43" s="3">
        <f t="shared" si="0"/>
        <v>-1.1915946845180224E-3</v>
      </c>
      <c r="J43" s="1">
        <f t="shared" ref="J43" si="40">($G43 - $G42)/$G42</f>
        <v>-1.1915946845180224E-3</v>
      </c>
      <c r="K43" t="str">
        <f t="shared" si="1"/>
        <v>DOWN</v>
      </c>
    </row>
    <row r="44" spans="1:11" x14ac:dyDescent="0.25">
      <c r="A44" t="s">
        <v>8</v>
      </c>
      <c r="B44" s="4">
        <v>43805</v>
      </c>
      <c r="C44" s="2">
        <v>1419.95874023437</v>
      </c>
      <c r="D44" s="2">
        <v>1433.67370605468</v>
      </c>
      <c r="E44" s="2">
        <v>1409.078125</v>
      </c>
      <c r="F44" s="2">
        <v>1421.69592285156</v>
      </c>
      <c r="G44" s="2">
        <v>1396.73498535156</v>
      </c>
      <c r="H44">
        <v>6542617</v>
      </c>
      <c r="I44" s="3">
        <f t="shared" si="0"/>
        <v>2.611492037067239E-3</v>
      </c>
      <c r="J44" s="1">
        <f t="shared" ref="J44" si="41">($G44 - $G43)/$G43</f>
        <v>2.611492037067239E-3</v>
      </c>
      <c r="K44" t="str">
        <f t="shared" si="1"/>
        <v>UP</v>
      </c>
    </row>
    <row r="45" spans="1:11" x14ac:dyDescent="0.25">
      <c r="A45" t="s">
        <v>8</v>
      </c>
      <c r="B45" s="4">
        <v>43808</v>
      </c>
      <c r="C45" s="2">
        <v>1422.8388671875</v>
      </c>
      <c r="D45" s="2">
        <v>1442.26843261718</v>
      </c>
      <c r="E45" s="2">
        <v>1414.01550292968</v>
      </c>
      <c r="F45" s="2">
        <v>1437.87963867187</v>
      </c>
      <c r="G45" s="2">
        <v>1412.63452148437</v>
      </c>
      <c r="H45">
        <v>6321338</v>
      </c>
      <c r="I45" s="3">
        <f t="shared" si="0"/>
        <v>1.1383359262536167E-2</v>
      </c>
      <c r="J45" s="1">
        <f t="shared" ref="J45" si="42">($G45 - $G44)/$G44</f>
        <v>1.1383359262536167E-2</v>
      </c>
      <c r="K45" t="str">
        <f t="shared" si="1"/>
        <v>UP</v>
      </c>
    </row>
    <row r="46" spans="1:11" x14ac:dyDescent="0.25">
      <c r="A46" t="s">
        <v>8</v>
      </c>
      <c r="B46" s="4">
        <v>43809</v>
      </c>
      <c r="C46" s="2">
        <v>1437.37670898437</v>
      </c>
      <c r="D46" s="2">
        <v>1438.7939453125</v>
      </c>
      <c r="E46" s="2">
        <v>1421.01013183593</v>
      </c>
      <c r="F46" s="2">
        <v>1428.14196777343</v>
      </c>
      <c r="G46" s="2">
        <v>1403.06787109375</v>
      </c>
      <c r="H46">
        <v>5086666</v>
      </c>
      <c r="I46" s="3">
        <f t="shared" si="0"/>
        <v>-6.7722048733224642E-3</v>
      </c>
      <c r="J46" s="1">
        <f t="shared" ref="J46" si="43">($G46 - $G45)/$G45</f>
        <v>-6.7722048733224642E-3</v>
      </c>
      <c r="K46" t="str">
        <f t="shared" si="1"/>
        <v>DOWN</v>
      </c>
    </row>
    <row r="47" spans="1:11" x14ac:dyDescent="0.25">
      <c r="A47" t="s">
        <v>8</v>
      </c>
      <c r="B47" s="4">
        <v>43810</v>
      </c>
      <c r="C47" s="2">
        <v>1422.3359375</v>
      </c>
      <c r="D47" s="2">
        <v>1439.61682128906</v>
      </c>
      <c r="E47" s="2">
        <v>1417.76428222656</v>
      </c>
      <c r="F47" s="2">
        <v>1428.55346679687</v>
      </c>
      <c r="G47" s="2">
        <v>1403.47204589843</v>
      </c>
      <c r="H47">
        <v>6182320</v>
      </c>
      <c r="I47" s="3">
        <f t="shared" si="0"/>
        <v>2.8806504161835416E-4</v>
      </c>
      <c r="J47" s="1">
        <f t="shared" ref="J47" si="44">($G47 - $G46)/$G46</f>
        <v>2.8806504161835416E-4</v>
      </c>
      <c r="K47" t="str">
        <f t="shared" si="1"/>
        <v>UP</v>
      </c>
    </row>
    <row r="48" spans="1:11" x14ac:dyDescent="0.25">
      <c r="A48" t="s">
        <v>8</v>
      </c>
      <c r="B48" s="4">
        <v>43811</v>
      </c>
      <c r="C48" s="2">
        <v>1435.73095703125</v>
      </c>
      <c r="D48" s="2">
        <v>1439.02258300781</v>
      </c>
      <c r="E48" s="2">
        <v>1423.29602050781</v>
      </c>
      <c r="F48" s="2">
        <v>1433.85656738281</v>
      </c>
      <c r="G48" s="2">
        <v>1408.68200683593</v>
      </c>
      <c r="H48">
        <v>5163303</v>
      </c>
      <c r="I48" s="3">
        <f t="shared" si="0"/>
        <v>3.712194306061047E-3</v>
      </c>
      <c r="J48" s="1">
        <f t="shared" ref="J48" si="45">($G48 - $G47)/$G47</f>
        <v>3.712194306061047E-3</v>
      </c>
      <c r="K48" t="str">
        <f t="shared" si="1"/>
        <v>UP</v>
      </c>
    </row>
    <row r="49" spans="1:11" x14ac:dyDescent="0.25">
      <c r="A49" t="s">
        <v>8</v>
      </c>
      <c r="B49" s="4">
        <v>43812</v>
      </c>
      <c r="C49" s="2">
        <v>1444.64562988281</v>
      </c>
      <c r="D49" s="2">
        <v>1453.7890625</v>
      </c>
      <c r="E49" s="2">
        <v>1437.69677734375</v>
      </c>
      <c r="F49" s="2">
        <v>1447.29724121093</v>
      </c>
      <c r="G49" s="2">
        <v>1421.88671875</v>
      </c>
      <c r="H49">
        <v>6334151</v>
      </c>
      <c r="I49" s="3">
        <f t="shared" si="0"/>
        <v>9.3738060470647897E-3</v>
      </c>
      <c r="J49" s="1">
        <f t="shared" ref="J49" si="46">($G49 - $G48)/$G48</f>
        <v>9.3738060470647897E-3</v>
      </c>
      <c r="K49" t="str">
        <f t="shared" si="1"/>
        <v>UP</v>
      </c>
    </row>
    <row r="50" spans="1:11" x14ac:dyDescent="0.25">
      <c r="A50" t="s">
        <v>8</v>
      </c>
      <c r="B50" s="4">
        <v>43815</v>
      </c>
      <c r="C50" s="2">
        <v>1455.61767578125</v>
      </c>
      <c r="D50" s="2">
        <v>1457.35485839843</v>
      </c>
      <c r="E50" s="2">
        <v>1430.33642578125</v>
      </c>
      <c r="F50" s="2">
        <v>1432.39367675781</v>
      </c>
      <c r="G50" s="2">
        <v>1407.24487304687</v>
      </c>
      <c r="H50">
        <v>5946359</v>
      </c>
      <c r="I50" s="3">
        <f t="shared" si="0"/>
        <v>-1.029747694387486E-2</v>
      </c>
      <c r="J50" s="1">
        <f t="shared" ref="J50" si="47">($G50 - $G49)/$G49</f>
        <v>-1.029747694387486E-2</v>
      </c>
      <c r="K50" t="str">
        <f t="shared" si="1"/>
        <v>DOWN</v>
      </c>
    </row>
    <row r="51" spans="1:11" x14ac:dyDescent="0.25">
      <c r="A51" t="s">
        <v>8</v>
      </c>
      <c r="B51" s="4">
        <v>43816</v>
      </c>
      <c r="C51" s="2">
        <v>1432.53076171875</v>
      </c>
      <c r="D51" s="2">
        <v>1443.73132324218</v>
      </c>
      <c r="E51" s="2">
        <v>1422.29028320312</v>
      </c>
      <c r="F51" s="2">
        <v>1428.82775878906</v>
      </c>
      <c r="G51" s="2">
        <v>1403.74157714843</v>
      </c>
      <c r="H51">
        <v>10162300</v>
      </c>
      <c r="I51" s="3">
        <f t="shared" si="0"/>
        <v>-2.4894714242979653E-3</v>
      </c>
      <c r="J51" s="1">
        <f t="shared" ref="J51" si="48">($G51 - $G50)/$G50</f>
        <v>-2.4894714242979653E-3</v>
      </c>
      <c r="K51" t="str">
        <f t="shared" si="1"/>
        <v>DOWN</v>
      </c>
    </row>
    <row r="52" spans="1:11" x14ac:dyDescent="0.25">
      <c r="A52" t="s">
        <v>8</v>
      </c>
      <c r="B52" s="4">
        <v>43817</v>
      </c>
      <c r="C52" s="2">
        <v>1429.10205078125</v>
      </c>
      <c r="D52" s="2">
        <v>1444.64562988281</v>
      </c>
      <c r="E52" s="2">
        <v>1428.18774414062</v>
      </c>
      <c r="F52" s="2">
        <v>1440.85119628906</v>
      </c>
      <c r="G52" s="2">
        <v>1415.55383300781</v>
      </c>
      <c r="H52">
        <v>7371038</v>
      </c>
      <c r="I52" s="3">
        <f t="shared" si="0"/>
        <v>8.4148364995895453E-3</v>
      </c>
      <c r="J52" s="1">
        <f t="shared" ref="J52" si="49">($G52 - $G51)/$G51</f>
        <v>8.4148364995895453E-3</v>
      </c>
      <c r="K52" t="str">
        <f t="shared" si="1"/>
        <v>UP</v>
      </c>
    </row>
    <row r="53" spans="1:11" x14ac:dyDescent="0.25">
      <c r="A53" t="s">
        <v>8</v>
      </c>
      <c r="B53" s="4">
        <v>43818</v>
      </c>
      <c r="C53" s="2">
        <v>1438.88537597656</v>
      </c>
      <c r="D53" s="2">
        <v>1476.55590820312</v>
      </c>
      <c r="E53" s="2">
        <v>1437.14819335937</v>
      </c>
      <c r="F53" s="2">
        <v>1472.02990722656</v>
      </c>
      <c r="G53" s="2">
        <v>1446.18518066406</v>
      </c>
      <c r="H53">
        <v>10253908</v>
      </c>
      <c r="I53" s="3">
        <f t="shared" si="0"/>
        <v>2.1639125932189821E-2</v>
      </c>
      <c r="J53" s="1">
        <f t="shared" ref="J53" si="50">($G53 - $G52)/$G52</f>
        <v>2.1639125932189821E-2</v>
      </c>
      <c r="K53" t="str">
        <f t="shared" si="1"/>
        <v>UP</v>
      </c>
    </row>
    <row r="54" spans="1:11" x14ac:dyDescent="0.25">
      <c r="A54" t="s">
        <v>8</v>
      </c>
      <c r="B54" s="4">
        <v>43819</v>
      </c>
      <c r="C54" s="2">
        <v>1476.64733886718</v>
      </c>
      <c r="D54" s="2">
        <v>1478.97888183593</v>
      </c>
      <c r="E54" s="2">
        <v>1459.36645507812</v>
      </c>
      <c r="F54" s="2">
        <v>1462.10949707031</v>
      </c>
      <c r="G54" s="2">
        <v>1436.43884277343</v>
      </c>
      <c r="H54">
        <v>10635755</v>
      </c>
      <c r="I54" s="3">
        <f t="shared" si="0"/>
        <v>-6.7393429423434374E-3</v>
      </c>
      <c r="J54" s="1">
        <f t="shared" ref="J54" si="51">($G54 - $G53)/$G53</f>
        <v>-6.7393429423434374E-3</v>
      </c>
      <c r="K54" t="str">
        <f t="shared" si="1"/>
        <v>DOWN</v>
      </c>
    </row>
    <row r="55" spans="1:11" x14ac:dyDescent="0.25">
      <c r="A55" t="s">
        <v>8</v>
      </c>
      <c r="B55" s="4">
        <v>43822</v>
      </c>
      <c r="C55" s="2">
        <v>1426.45043945312</v>
      </c>
      <c r="D55" s="2">
        <v>1442.40551757812</v>
      </c>
      <c r="E55" s="2">
        <v>1424.34753417968</v>
      </c>
      <c r="F55" s="2">
        <v>1436.78247070312</v>
      </c>
      <c r="G55" s="2">
        <v>1411.55651855468</v>
      </c>
      <c r="H55">
        <v>12553886</v>
      </c>
      <c r="I55" s="3">
        <f t="shared" si="0"/>
        <v>-1.7322230141526951E-2</v>
      </c>
      <c r="J55" s="1">
        <f t="shared" ref="J55" si="52">($G55 - $G54)/$G54</f>
        <v>-1.7322230141526951E-2</v>
      </c>
      <c r="K55" t="str">
        <f t="shared" si="1"/>
        <v>DOWN</v>
      </c>
    </row>
    <row r="56" spans="1:11" x14ac:dyDescent="0.25">
      <c r="A56" t="s">
        <v>8</v>
      </c>
      <c r="B56" s="4">
        <v>43823</v>
      </c>
      <c r="C56" s="2">
        <v>1434.49658203125</v>
      </c>
      <c r="D56" s="2">
        <v>1437.37670898437</v>
      </c>
      <c r="E56" s="2">
        <v>1410.35815429687</v>
      </c>
      <c r="F56" s="2">
        <v>1413.96984863281</v>
      </c>
      <c r="G56" s="2">
        <v>1389.14440917968</v>
      </c>
      <c r="H56">
        <v>9024224</v>
      </c>
      <c r="I56" s="3">
        <f t="shared" si="0"/>
        <v>-1.5877585545032366E-2</v>
      </c>
      <c r="J56" s="1">
        <f t="shared" ref="J56" si="53">($G56 - $G55)/$G55</f>
        <v>-1.5877585545032366E-2</v>
      </c>
      <c r="K56" t="str">
        <f t="shared" si="1"/>
        <v>DOWN</v>
      </c>
    </row>
    <row r="57" spans="1:11" x14ac:dyDescent="0.25">
      <c r="A57" t="s">
        <v>8</v>
      </c>
      <c r="B57" s="4">
        <v>43825</v>
      </c>
      <c r="C57" s="2">
        <v>1409.5810546875</v>
      </c>
      <c r="D57" s="2">
        <v>1419.91296386718</v>
      </c>
      <c r="E57" s="2">
        <v>1380.77954101562</v>
      </c>
      <c r="F57" s="2">
        <v>1385.57983398437</v>
      </c>
      <c r="G57" s="2">
        <v>1361.25280761718</v>
      </c>
      <c r="H57">
        <v>14880509</v>
      </c>
      <c r="I57" s="3">
        <f t="shared" si="0"/>
        <v>-2.0078259235100402E-2</v>
      </c>
      <c r="J57" s="1">
        <f t="shared" ref="J57" si="54">($G57 - $G56)/$G56</f>
        <v>-2.0078259235100402E-2</v>
      </c>
      <c r="K57" t="str">
        <f t="shared" si="1"/>
        <v>DOWN</v>
      </c>
    </row>
    <row r="58" spans="1:11" x14ac:dyDescent="0.25">
      <c r="A58" t="s">
        <v>8</v>
      </c>
      <c r="B58" s="4">
        <v>43826</v>
      </c>
      <c r="C58" s="2">
        <v>1396.18603515625</v>
      </c>
      <c r="D58" s="2">
        <v>1413.7412109375</v>
      </c>
      <c r="E58" s="2">
        <v>1390.97436523437</v>
      </c>
      <c r="F58" s="2">
        <v>1410.22106933593</v>
      </c>
      <c r="G58" s="2">
        <v>1385.46142578125</v>
      </c>
      <c r="H58">
        <v>8838785</v>
      </c>
      <c r="I58" s="3">
        <f t="shared" si="0"/>
        <v>1.7784072163969489E-2</v>
      </c>
      <c r="J58" s="1">
        <f t="shared" ref="J58" si="55">($G58 - $G57)/$G57</f>
        <v>1.7784072163969489E-2</v>
      </c>
      <c r="K58" t="str">
        <f t="shared" si="1"/>
        <v>UP</v>
      </c>
    </row>
    <row r="59" spans="1:11" x14ac:dyDescent="0.25">
      <c r="A59" t="s">
        <v>8</v>
      </c>
      <c r="B59" s="4">
        <v>43829</v>
      </c>
      <c r="C59" s="2">
        <v>1413.5126953125</v>
      </c>
      <c r="D59" s="2">
        <v>1415.06701660156</v>
      </c>
      <c r="E59" s="2">
        <v>1397.14611816406</v>
      </c>
      <c r="F59" s="2">
        <v>1411.91259765625</v>
      </c>
      <c r="G59" s="2">
        <v>1387.12329101562</v>
      </c>
      <c r="H59">
        <v>8561874</v>
      </c>
      <c r="I59" s="3">
        <f t="shared" si="0"/>
        <v>1.1995030705621312E-3</v>
      </c>
      <c r="J59" s="1">
        <f t="shared" ref="J59" si="56">($G59 - $G58)/$G58</f>
        <v>1.1995030705621312E-3</v>
      </c>
      <c r="K59" t="str">
        <f t="shared" si="1"/>
        <v>UP</v>
      </c>
    </row>
    <row r="60" spans="1:11" x14ac:dyDescent="0.25">
      <c r="A60" t="s">
        <v>8</v>
      </c>
      <c r="B60" s="4">
        <v>43830</v>
      </c>
      <c r="C60" s="2">
        <v>1409.90100097656</v>
      </c>
      <c r="D60" s="2">
        <v>1411.45544433593</v>
      </c>
      <c r="E60" s="2">
        <v>1378.85949707031</v>
      </c>
      <c r="F60" s="2">
        <v>1384.34545898437</v>
      </c>
      <c r="G60" s="2">
        <v>1360.04028320312</v>
      </c>
      <c r="H60">
        <v>11101502</v>
      </c>
      <c r="I60" s="3">
        <f t="shared" si="0"/>
        <v>-1.9524585873452127E-2</v>
      </c>
      <c r="J60" s="1">
        <f t="shared" ref="J60" si="57">($G60 - $G59)/$G59</f>
        <v>-1.9524585873452127E-2</v>
      </c>
      <c r="K60" t="str">
        <f t="shared" si="1"/>
        <v>DOWN</v>
      </c>
    </row>
    <row r="61" spans="1:11" x14ac:dyDescent="0.25">
      <c r="A61" t="s">
        <v>8</v>
      </c>
      <c r="B61" s="4">
        <v>43831</v>
      </c>
      <c r="C61" s="2">
        <v>1387.95703125</v>
      </c>
      <c r="D61" s="2">
        <v>1396.27746582031</v>
      </c>
      <c r="E61" s="2">
        <v>1376.52795410156</v>
      </c>
      <c r="F61" s="2">
        <v>1380.27661132812</v>
      </c>
      <c r="G61" s="2">
        <v>1356.04260253906</v>
      </c>
      <c r="H61">
        <v>7002234</v>
      </c>
      <c r="I61" s="3">
        <f t="shared" si="0"/>
        <v>-2.9393840119535278E-3</v>
      </c>
      <c r="J61" s="1">
        <f t="shared" ref="J61" si="58">($G61 - $G60)/$G60</f>
        <v>-2.9393840119535278E-3</v>
      </c>
      <c r="K61" t="str">
        <f t="shared" si="1"/>
        <v>DOWN</v>
      </c>
    </row>
    <row r="62" spans="1:11" x14ac:dyDescent="0.25">
      <c r="A62" t="s">
        <v>8</v>
      </c>
      <c r="B62" s="4">
        <v>43832</v>
      </c>
      <c r="C62" s="2">
        <v>1382.47106933593</v>
      </c>
      <c r="D62" s="2">
        <v>1408.94104003906</v>
      </c>
      <c r="E62" s="2">
        <v>1382.47106933593</v>
      </c>
      <c r="F62" s="2">
        <v>1403.77502441406</v>
      </c>
      <c r="G62" s="2">
        <v>1379.12866210937</v>
      </c>
      <c r="H62">
        <v>8855158</v>
      </c>
      <c r="I62" s="3">
        <f t="shared" si="0"/>
        <v>1.7024582802253826E-2</v>
      </c>
      <c r="J62" s="1">
        <f t="shared" ref="J62" si="59">($G62 - $G61)/$G61</f>
        <v>1.7024582802253826E-2</v>
      </c>
      <c r="K62" t="str">
        <f t="shared" si="1"/>
        <v>UP</v>
      </c>
    </row>
    <row r="63" spans="1:11" x14ac:dyDescent="0.25">
      <c r="A63" t="s">
        <v>8</v>
      </c>
      <c r="B63" s="4">
        <v>43833</v>
      </c>
      <c r="C63" s="2">
        <v>1401.67199707031</v>
      </c>
      <c r="D63" s="2">
        <v>1409.5810546875</v>
      </c>
      <c r="E63" s="2">
        <v>1392.52868652343</v>
      </c>
      <c r="F63" s="2">
        <v>1405.46655273437</v>
      </c>
      <c r="G63" s="2">
        <v>1380.79040527343</v>
      </c>
      <c r="H63">
        <v>10492349</v>
      </c>
      <c r="I63" s="3">
        <f t="shared" si="0"/>
        <v>1.2049225063007331E-3</v>
      </c>
      <c r="J63" s="1">
        <f t="shared" ref="J63" si="60">($G63 - $G62)/$G62</f>
        <v>1.2049225063007331E-3</v>
      </c>
      <c r="K63" t="str">
        <f t="shared" si="1"/>
        <v>UP</v>
      </c>
    </row>
    <row r="64" spans="1:11" x14ac:dyDescent="0.25">
      <c r="A64" t="s">
        <v>8</v>
      </c>
      <c r="B64" s="4">
        <v>43836</v>
      </c>
      <c r="C64" s="2">
        <v>1389.78576660156</v>
      </c>
      <c r="D64" s="2">
        <v>1397.00891113281</v>
      </c>
      <c r="E64" s="2">
        <v>1369.67041015625</v>
      </c>
      <c r="F64" s="2">
        <v>1372.87060546875</v>
      </c>
      <c r="G64" s="2">
        <v>1348.76672363281</v>
      </c>
      <c r="H64">
        <v>12259588</v>
      </c>
      <c r="I64" s="3">
        <f t="shared" si="0"/>
        <v>-2.3192282853586696E-2</v>
      </c>
      <c r="J64" s="1">
        <f t="shared" ref="J64" si="61">($G64 - $G63)/$G63</f>
        <v>-2.3192282853586696E-2</v>
      </c>
      <c r="K64" t="str">
        <f t="shared" si="1"/>
        <v>DOWN</v>
      </c>
    </row>
    <row r="65" spans="1:11" x14ac:dyDescent="0.25">
      <c r="A65" t="s">
        <v>8</v>
      </c>
      <c r="B65" s="4">
        <v>43837</v>
      </c>
      <c r="C65" s="2">
        <v>1388.87133789062</v>
      </c>
      <c r="D65" s="2">
        <v>1403.04357910156</v>
      </c>
      <c r="E65" s="2">
        <v>1383.84252929687</v>
      </c>
      <c r="F65" s="2">
        <v>1393.99169921875</v>
      </c>
      <c r="G65" s="2">
        <v>1369.51721191406</v>
      </c>
      <c r="H65">
        <v>8341811</v>
      </c>
      <c r="I65" s="3">
        <f t="shared" si="0"/>
        <v>1.5384786648175892E-2</v>
      </c>
      <c r="J65" s="1">
        <f t="shared" ref="J65" si="62">($G65 - $G64)/$G64</f>
        <v>1.5384786648175892E-2</v>
      </c>
      <c r="K65" t="str">
        <f t="shared" si="1"/>
        <v>UP</v>
      </c>
    </row>
    <row r="66" spans="1:11" x14ac:dyDescent="0.25">
      <c r="A66" t="s">
        <v>8</v>
      </c>
      <c r="B66" s="4">
        <v>43838</v>
      </c>
      <c r="C66" s="2">
        <v>1385.21411132812</v>
      </c>
      <c r="D66" s="2">
        <v>1402.99780273437</v>
      </c>
      <c r="E66" s="2">
        <v>1380.64245605468</v>
      </c>
      <c r="F66" s="2">
        <v>1383.52258300781</v>
      </c>
      <c r="G66" s="2">
        <v>1359.23181152343</v>
      </c>
      <c r="H66">
        <v>8023951</v>
      </c>
      <c r="I66" s="3">
        <f t="shared" si="0"/>
        <v>-7.5102381343969795E-3</v>
      </c>
      <c r="J66" s="1">
        <f t="shared" ref="J66" si="63">($G66 - $G65)/$G65</f>
        <v>-7.5102381343969795E-3</v>
      </c>
      <c r="K66" t="str">
        <f t="shared" si="1"/>
        <v>DOWN</v>
      </c>
    </row>
    <row r="67" spans="1:11" x14ac:dyDescent="0.25">
      <c r="A67" t="s">
        <v>8</v>
      </c>
      <c r="B67" s="4">
        <v>43839</v>
      </c>
      <c r="C67" s="2">
        <v>1406.79235839843</v>
      </c>
      <c r="D67" s="2">
        <v>1417.21569824218</v>
      </c>
      <c r="E67" s="2">
        <v>1400.07202148437</v>
      </c>
      <c r="F67" s="2">
        <v>1415.38708496093</v>
      </c>
      <c r="G67" s="2">
        <v>1390.53686523437</v>
      </c>
      <c r="H67">
        <v>7491371</v>
      </c>
      <c r="I67" s="3">
        <f t="shared" si="0"/>
        <v>2.3031431022684224E-2</v>
      </c>
      <c r="J67" s="1">
        <f t="shared" ref="J67" si="64">($G67 - $G66)/$G66</f>
        <v>2.3031431022684224E-2</v>
      </c>
      <c r="K67" t="str">
        <f t="shared" si="1"/>
        <v>UP</v>
      </c>
    </row>
    <row r="68" spans="1:11" x14ac:dyDescent="0.25">
      <c r="A68" t="s">
        <v>8</v>
      </c>
      <c r="B68" s="4">
        <v>43840</v>
      </c>
      <c r="C68" s="2">
        <v>1418.95288085937</v>
      </c>
      <c r="D68" s="2">
        <v>1424.48461914062</v>
      </c>
      <c r="E68" s="2">
        <v>1407.75231933593</v>
      </c>
      <c r="F68" s="2">
        <v>1415.06701660156</v>
      </c>
      <c r="G68" s="2">
        <v>1390.22229003906</v>
      </c>
      <c r="H68">
        <v>6239179</v>
      </c>
      <c r="I68" s="3">
        <f t="shared" ref="I68:I131" si="65">($G68 - $G67)/$G67</f>
        <v>-2.2622571409279277E-4</v>
      </c>
      <c r="J68" s="1">
        <f t="shared" ref="J68" si="66">($G68 - $G67)/$G67</f>
        <v>-2.2622571409279277E-4</v>
      </c>
      <c r="K68" t="str">
        <f t="shared" ref="K68:K131" si="67">IF(G68 &gt; G67,"UP","DOWN")</f>
        <v>DOWN</v>
      </c>
    </row>
    <row r="69" spans="1:11" x14ac:dyDescent="0.25">
      <c r="A69" t="s">
        <v>8</v>
      </c>
      <c r="B69" s="4">
        <v>43843</v>
      </c>
      <c r="C69" s="2">
        <v>1412.68981933593</v>
      </c>
      <c r="D69" s="2">
        <v>1425.17041015625</v>
      </c>
      <c r="E69" s="2">
        <v>1406.60949707031</v>
      </c>
      <c r="F69" s="2">
        <v>1411.45544433593</v>
      </c>
      <c r="G69" s="2">
        <v>1386.67419433593</v>
      </c>
      <c r="H69">
        <v>9141191</v>
      </c>
      <c r="I69" s="3">
        <f t="shared" si="65"/>
        <v>-2.5521786900930166E-3</v>
      </c>
      <c r="J69" s="1">
        <f t="shared" ref="J69" si="68">($G69 - $G68)/$G68</f>
        <v>-2.5521786900930166E-3</v>
      </c>
      <c r="K69" t="str">
        <f t="shared" si="67"/>
        <v>DOWN</v>
      </c>
    </row>
    <row r="70" spans="1:11" x14ac:dyDescent="0.25">
      <c r="A70" t="s">
        <v>8</v>
      </c>
      <c r="B70" s="4">
        <v>43844</v>
      </c>
      <c r="C70" s="2">
        <v>1408.07238769531</v>
      </c>
      <c r="D70" s="2">
        <v>1417.21569824218</v>
      </c>
      <c r="E70" s="2">
        <v>1391.47729492187</v>
      </c>
      <c r="F70" s="2">
        <v>1398.38049316406</v>
      </c>
      <c r="G70" s="2">
        <v>1373.82873535156</v>
      </c>
      <c r="H70">
        <v>7908267</v>
      </c>
      <c r="I70" s="3">
        <f t="shared" si="65"/>
        <v>-9.2635018642728915E-3</v>
      </c>
      <c r="J70" s="1">
        <f t="shared" ref="J70" si="69">($G70 - $G69)/$G69</f>
        <v>-9.2635018642728915E-3</v>
      </c>
      <c r="K70" t="str">
        <f t="shared" si="67"/>
        <v>DOWN</v>
      </c>
    </row>
    <row r="71" spans="1:11" x14ac:dyDescent="0.25">
      <c r="A71" t="s">
        <v>8</v>
      </c>
      <c r="B71" s="4">
        <v>43845</v>
      </c>
      <c r="C71" s="2">
        <v>1404.27795410156</v>
      </c>
      <c r="D71" s="2">
        <v>1407.98095703125</v>
      </c>
      <c r="E71" s="2">
        <v>1388.18566894531</v>
      </c>
      <c r="F71" s="2">
        <v>1393.30590820312</v>
      </c>
      <c r="G71" s="2">
        <v>1368.84338378906</v>
      </c>
      <c r="H71">
        <v>7908929</v>
      </c>
      <c r="I71" s="3">
        <f t="shared" si="65"/>
        <v>-3.6288013448956273E-3</v>
      </c>
      <c r="J71" s="1">
        <f t="shared" ref="J71" si="70">($G71 - $G70)/$G70</f>
        <v>-3.6288013448956273E-3</v>
      </c>
      <c r="K71" t="str">
        <f t="shared" si="67"/>
        <v>DOWN</v>
      </c>
    </row>
    <row r="72" spans="1:11" x14ac:dyDescent="0.25">
      <c r="A72" t="s">
        <v>8</v>
      </c>
      <c r="B72" s="4">
        <v>43846</v>
      </c>
      <c r="C72" s="2">
        <v>1398.01477050781</v>
      </c>
      <c r="D72" s="2">
        <v>1411.13537597656</v>
      </c>
      <c r="E72" s="2">
        <v>1397.10034179687</v>
      </c>
      <c r="F72" s="2">
        <v>1406.15222167968</v>
      </c>
      <c r="G72" s="2">
        <v>1381.46398925781</v>
      </c>
      <c r="H72">
        <v>6423987</v>
      </c>
      <c r="I72" s="3">
        <f t="shared" si="65"/>
        <v>9.2199046422792568E-3</v>
      </c>
      <c r="J72" s="1">
        <f t="shared" ref="J72" si="71">($G72 - $G71)/$G71</f>
        <v>9.2199046422792568E-3</v>
      </c>
      <c r="K72" t="str">
        <f t="shared" si="67"/>
        <v>UP</v>
      </c>
    </row>
    <row r="73" spans="1:11" x14ac:dyDescent="0.25">
      <c r="A73" t="s">
        <v>8</v>
      </c>
      <c r="B73" s="4">
        <v>43847</v>
      </c>
      <c r="C73" s="2">
        <v>1420.41589355468</v>
      </c>
      <c r="D73" s="2">
        <v>1449.17163085937</v>
      </c>
      <c r="E73" s="2">
        <v>1420.1416015625</v>
      </c>
      <c r="F73" s="2">
        <v>1445.56005859375</v>
      </c>
      <c r="G73" s="2">
        <v>1420.17993164062</v>
      </c>
      <c r="H73">
        <v>14731735</v>
      </c>
      <c r="I73" s="3">
        <f t="shared" si="65"/>
        <v>2.8025299742782363E-2</v>
      </c>
      <c r="J73" s="1">
        <f t="shared" ref="J73" si="72">($G73 - $G72)/$G72</f>
        <v>2.8025299742782363E-2</v>
      </c>
      <c r="K73" t="str">
        <f t="shared" si="67"/>
        <v>UP</v>
      </c>
    </row>
    <row r="74" spans="1:11" x14ac:dyDescent="0.25">
      <c r="A74" t="s">
        <v>8</v>
      </c>
      <c r="B74" s="4">
        <v>43850</v>
      </c>
      <c r="C74" s="2">
        <v>1471.16137695312</v>
      </c>
      <c r="D74" s="2">
        <v>1471.16137695312</v>
      </c>
      <c r="E74" s="2">
        <v>1395.63745117187</v>
      </c>
      <c r="F74" s="2">
        <v>1401.07775878906</v>
      </c>
      <c r="G74" s="2">
        <v>1376.47863769531</v>
      </c>
      <c r="H74">
        <v>16272925</v>
      </c>
      <c r="I74" s="3">
        <f t="shared" si="65"/>
        <v>-3.0771659964822486E-2</v>
      </c>
      <c r="J74" s="1">
        <f t="shared" ref="J74" si="73">($G74 - $G73)/$G73</f>
        <v>-3.0771659964822486E-2</v>
      </c>
      <c r="K74" t="str">
        <f t="shared" si="67"/>
        <v>DOWN</v>
      </c>
    </row>
    <row r="75" spans="1:11" x14ac:dyDescent="0.25">
      <c r="A75" t="s">
        <v>8</v>
      </c>
      <c r="B75" s="4">
        <v>43851</v>
      </c>
      <c r="C75" s="2">
        <v>1397.64904785156</v>
      </c>
      <c r="D75" s="2">
        <v>1413.42126464843</v>
      </c>
      <c r="E75" s="2">
        <v>1391.61437988281</v>
      </c>
      <c r="F75" s="2">
        <v>1402.49499511718</v>
      </c>
      <c r="G75" s="2">
        <v>1377.87109375</v>
      </c>
      <c r="H75">
        <v>9461360</v>
      </c>
      <c r="I75" s="3">
        <f t="shared" si="65"/>
        <v>1.0116074572878535E-3</v>
      </c>
      <c r="J75" s="1">
        <f t="shared" ref="J75" si="74">($G75 - $G74)/$G74</f>
        <v>1.0116074572878535E-3</v>
      </c>
      <c r="K75" t="str">
        <f t="shared" si="67"/>
        <v>UP</v>
      </c>
    </row>
    <row r="76" spans="1:11" x14ac:dyDescent="0.25">
      <c r="A76" t="s">
        <v>8</v>
      </c>
      <c r="B76" s="4">
        <v>43852</v>
      </c>
      <c r="C76" s="2">
        <v>1411.72973632812</v>
      </c>
      <c r="D76" s="2">
        <v>1414.244140625</v>
      </c>
      <c r="E76" s="2">
        <v>1399.93481445312</v>
      </c>
      <c r="F76" s="2">
        <v>1401.99206542968</v>
      </c>
      <c r="G76" s="2">
        <v>1377.376953125</v>
      </c>
      <c r="H76">
        <v>5161408</v>
      </c>
      <c r="I76" s="3">
        <f t="shared" si="65"/>
        <v>-3.5862616411753864E-4</v>
      </c>
      <c r="J76" s="1">
        <f t="shared" ref="J76" si="75">($G76 - $G75)/$G75</f>
        <v>-3.5862616411753864E-4</v>
      </c>
      <c r="K76" t="str">
        <f t="shared" si="67"/>
        <v>DOWN</v>
      </c>
    </row>
    <row r="77" spans="1:11" x14ac:dyDescent="0.25">
      <c r="A77" t="s">
        <v>8</v>
      </c>
      <c r="B77" s="4">
        <v>43853</v>
      </c>
      <c r="C77" s="2">
        <v>1404.87219238281</v>
      </c>
      <c r="D77" s="2">
        <v>1409.85534667968</v>
      </c>
      <c r="E77" s="2">
        <v>1390.42578125</v>
      </c>
      <c r="F77" s="2">
        <v>1396.04895019531</v>
      </c>
      <c r="G77" s="2">
        <v>1371.53820800781</v>
      </c>
      <c r="H77">
        <v>5623869</v>
      </c>
      <c r="I77" s="3">
        <f t="shared" si="65"/>
        <v>-4.2390320993414519E-3</v>
      </c>
      <c r="J77" s="1">
        <f t="shared" ref="J77" si="76">($G77 - $G76)/$G76</f>
        <v>-4.2390320993414519E-3</v>
      </c>
      <c r="K77" t="str">
        <f t="shared" si="67"/>
        <v>DOWN</v>
      </c>
    </row>
    <row r="78" spans="1:11" x14ac:dyDescent="0.25">
      <c r="A78" t="s">
        <v>8</v>
      </c>
      <c r="B78" s="4">
        <v>43854</v>
      </c>
      <c r="C78" s="2">
        <v>1396.18603515625</v>
      </c>
      <c r="D78" s="2">
        <v>1404.73510742187</v>
      </c>
      <c r="E78" s="2">
        <v>1388.4599609375</v>
      </c>
      <c r="F78" s="2">
        <v>1391.20300292968</v>
      </c>
      <c r="G78" s="2">
        <v>1366.77734375</v>
      </c>
      <c r="H78">
        <v>7314222</v>
      </c>
      <c r="I78" s="3">
        <f t="shared" si="65"/>
        <v>-3.4711860231187151E-3</v>
      </c>
      <c r="J78" s="1">
        <f t="shared" ref="J78" si="77">($G78 - $G77)/$G77</f>
        <v>-3.4711860231187151E-3</v>
      </c>
      <c r="K78" t="str">
        <f t="shared" si="67"/>
        <v>DOWN</v>
      </c>
    </row>
    <row r="79" spans="1:11" x14ac:dyDescent="0.25">
      <c r="A79" t="s">
        <v>8</v>
      </c>
      <c r="B79" s="4">
        <v>43857</v>
      </c>
      <c r="C79" s="2">
        <v>1385.12268066406</v>
      </c>
      <c r="D79" s="2">
        <v>1393.8544921875</v>
      </c>
      <c r="E79" s="2">
        <v>1376.07067871093</v>
      </c>
      <c r="F79" s="2">
        <v>1377.48791503906</v>
      </c>
      <c r="G79" s="2">
        <v>1353.30297851562</v>
      </c>
      <c r="H79">
        <v>6693875</v>
      </c>
      <c r="I79" s="3">
        <f t="shared" si="65"/>
        <v>-9.8584932622680539E-3</v>
      </c>
      <c r="J79" s="1">
        <f t="shared" ref="J79" si="78">($G79 - $G78)/$G78</f>
        <v>-9.8584932622680539E-3</v>
      </c>
      <c r="K79" t="str">
        <f t="shared" si="67"/>
        <v>DOWN</v>
      </c>
    </row>
    <row r="80" spans="1:11" x14ac:dyDescent="0.25">
      <c r="A80" t="s">
        <v>8</v>
      </c>
      <c r="B80" s="4">
        <v>43858</v>
      </c>
      <c r="C80" s="2">
        <v>1379.3623046875</v>
      </c>
      <c r="D80" s="2">
        <v>1380.64245605468</v>
      </c>
      <c r="E80" s="2">
        <v>1338.21740722656</v>
      </c>
      <c r="F80" s="2">
        <v>1345.66918945312</v>
      </c>
      <c r="G80" s="2">
        <v>1322.04296875</v>
      </c>
      <c r="H80">
        <v>12266118</v>
      </c>
      <c r="I80" s="3">
        <f t="shared" si="65"/>
        <v>-2.3099047487435343E-2</v>
      </c>
      <c r="J80" s="1">
        <f t="shared" ref="J80" si="79">($G80 - $G79)/$G79</f>
        <v>-2.3099047487435343E-2</v>
      </c>
      <c r="K80" t="str">
        <f t="shared" si="67"/>
        <v>DOWN</v>
      </c>
    </row>
    <row r="81" spans="1:11" x14ac:dyDescent="0.25">
      <c r="A81" t="s">
        <v>8</v>
      </c>
      <c r="B81" s="4">
        <v>43859</v>
      </c>
      <c r="C81" s="2">
        <v>1347.77209472656</v>
      </c>
      <c r="D81" s="2">
        <v>1366.37878417968</v>
      </c>
      <c r="E81" s="2">
        <v>1338.62878417968</v>
      </c>
      <c r="F81" s="2">
        <v>1353.07531738281</v>
      </c>
      <c r="G81" s="2">
        <v>1329.31909179687</v>
      </c>
      <c r="H81">
        <v>12373282</v>
      </c>
      <c r="I81" s="3">
        <f t="shared" si="65"/>
        <v>5.5036963388184106E-3</v>
      </c>
      <c r="J81" s="1">
        <f t="shared" ref="J81" si="80">($G81 - $G80)/$G80</f>
        <v>5.5036963388184106E-3</v>
      </c>
      <c r="K81" t="str">
        <f t="shared" si="67"/>
        <v>UP</v>
      </c>
    </row>
    <row r="82" spans="1:11" x14ac:dyDescent="0.25">
      <c r="A82" t="s">
        <v>8</v>
      </c>
      <c r="B82" s="4">
        <v>43860</v>
      </c>
      <c r="C82" s="2">
        <v>1352.29809570312</v>
      </c>
      <c r="D82" s="2">
        <v>1352.93811035156</v>
      </c>
      <c r="E82" s="2">
        <v>1316.63916015625</v>
      </c>
      <c r="F82" s="2">
        <v>1320.06787109375</v>
      </c>
      <c r="G82" s="2">
        <v>1296.89111328125</v>
      </c>
      <c r="H82">
        <v>11201344</v>
      </c>
      <c r="I82" s="3">
        <f t="shared" si="65"/>
        <v>-2.4394427730505534E-2</v>
      </c>
      <c r="J82" s="1">
        <f t="shared" ref="J82" si="81">($G82 - $G81)/$G81</f>
        <v>-2.4394427730505534E-2</v>
      </c>
      <c r="K82" t="str">
        <f t="shared" si="67"/>
        <v>DOWN</v>
      </c>
    </row>
    <row r="83" spans="1:11" x14ac:dyDescent="0.25">
      <c r="A83" t="s">
        <v>8</v>
      </c>
      <c r="B83" s="4">
        <v>43861</v>
      </c>
      <c r="C83" s="2">
        <v>1328.525390625</v>
      </c>
      <c r="D83" s="2">
        <v>1328.75402832031</v>
      </c>
      <c r="E83" s="2">
        <v>1286.64904785156</v>
      </c>
      <c r="F83" s="2">
        <v>1290.7177734375</v>
      </c>
      <c r="G83" s="2">
        <v>1268.05651855468</v>
      </c>
      <c r="H83">
        <v>17375155</v>
      </c>
      <c r="I83" s="3">
        <f t="shared" si="65"/>
        <v>-2.2233628121343132E-2</v>
      </c>
      <c r="J83" s="1">
        <f t="shared" ref="J83" si="82">($G83 - $G82)/$G82</f>
        <v>-2.2233628121343132E-2</v>
      </c>
      <c r="K83" t="str">
        <f t="shared" si="67"/>
        <v>DOWN</v>
      </c>
    </row>
    <row r="84" spans="1:11" x14ac:dyDescent="0.25">
      <c r="A84" t="s">
        <v>8</v>
      </c>
      <c r="B84" s="4">
        <v>43864</v>
      </c>
      <c r="C84" s="2">
        <v>1252.54443359375</v>
      </c>
      <c r="D84" s="2">
        <v>1280.02014160156</v>
      </c>
      <c r="E84" s="2">
        <v>1246.28125</v>
      </c>
      <c r="F84" s="2">
        <v>1266.80798339843</v>
      </c>
      <c r="G84" s="2">
        <v>1244.56652832031</v>
      </c>
      <c r="H84">
        <v>15356145</v>
      </c>
      <c r="I84" s="3">
        <f t="shared" si="65"/>
        <v>-1.8524403203371162E-2</v>
      </c>
      <c r="J84" s="1">
        <f t="shared" ref="J84" si="83">($G84 - $G83)/$G83</f>
        <v>-1.8524403203371162E-2</v>
      </c>
      <c r="K84" t="str">
        <f t="shared" si="67"/>
        <v>DOWN</v>
      </c>
    </row>
    <row r="85" spans="1:11" x14ac:dyDescent="0.25">
      <c r="A85" t="s">
        <v>8</v>
      </c>
      <c r="B85" s="4">
        <v>43865</v>
      </c>
      <c r="C85" s="2">
        <v>1280.06579589843</v>
      </c>
      <c r="D85" s="2">
        <v>1309.78161621093</v>
      </c>
      <c r="E85" s="2">
        <v>1278.05432128906</v>
      </c>
      <c r="F85" s="2">
        <v>1304.20422363281</v>
      </c>
      <c r="G85" s="2">
        <v>1281.30590820312</v>
      </c>
      <c r="H85">
        <v>12691950</v>
      </c>
      <c r="I85" s="3">
        <f t="shared" si="65"/>
        <v>2.9519819990976411E-2</v>
      </c>
      <c r="J85" s="1">
        <f t="shared" ref="J85" si="84">($G85 - $G84)/$G84</f>
        <v>2.9519819990976411E-2</v>
      </c>
      <c r="K85" t="str">
        <f t="shared" si="67"/>
        <v>UP</v>
      </c>
    </row>
    <row r="86" spans="1:11" x14ac:dyDescent="0.25">
      <c r="A86" t="s">
        <v>8</v>
      </c>
      <c r="B86" s="4">
        <v>43866</v>
      </c>
      <c r="C86" s="2">
        <v>1311.97595214843</v>
      </c>
      <c r="D86" s="2">
        <v>1328.34252929687</v>
      </c>
      <c r="E86" s="2">
        <v>1307.77014160156</v>
      </c>
      <c r="F86" s="2">
        <v>1324.41088867187</v>
      </c>
      <c r="G86" s="2">
        <v>1301.15783691406</v>
      </c>
      <c r="H86">
        <v>9236050</v>
      </c>
      <c r="I86" s="3">
        <f t="shared" si="65"/>
        <v>1.5493512192400629E-2</v>
      </c>
      <c r="J86" s="1">
        <f t="shared" ref="J86" si="85">($G86 - $G85)/$G85</f>
        <v>1.5493512192400629E-2</v>
      </c>
      <c r="K86" t="str">
        <f t="shared" si="67"/>
        <v>UP</v>
      </c>
    </row>
    <row r="87" spans="1:11" x14ac:dyDescent="0.25">
      <c r="A87" t="s">
        <v>8</v>
      </c>
      <c r="B87" s="4">
        <v>43867</v>
      </c>
      <c r="C87" s="2">
        <v>1329.53125</v>
      </c>
      <c r="D87" s="2">
        <v>1341.32604980468</v>
      </c>
      <c r="E87" s="2">
        <v>1316.73059082031</v>
      </c>
      <c r="F87" s="2">
        <v>1332.91418457031</v>
      </c>
      <c r="G87" s="2">
        <v>1309.51184082031</v>
      </c>
      <c r="H87">
        <v>7769288</v>
      </c>
      <c r="I87" s="3">
        <f t="shared" si="65"/>
        <v>6.4204385273220104E-3</v>
      </c>
      <c r="J87" s="1">
        <f t="shared" ref="J87" si="86">($G87 - $G86)/$G86</f>
        <v>6.4204385273220104E-3</v>
      </c>
      <c r="K87" t="str">
        <f t="shared" si="67"/>
        <v>UP</v>
      </c>
    </row>
    <row r="88" spans="1:11" x14ac:dyDescent="0.25">
      <c r="A88" t="s">
        <v>8</v>
      </c>
      <c r="B88" s="4">
        <v>43868</v>
      </c>
      <c r="C88" s="2">
        <v>1326.69677734375</v>
      </c>
      <c r="D88" s="2">
        <v>1327.93115234375</v>
      </c>
      <c r="E88" s="2">
        <v>1305.94140625</v>
      </c>
      <c r="F88" s="2">
        <v>1310.83312988281</v>
      </c>
      <c r="G88" s="2">
        <v>1287.81860351562</v>
      </c>
      <c r="H88">
        <v>6104606</v>
      </c>
      <c r="I88" s="3">
        <f t="shared" si="65"/>
        <v>-1.6565896258792765E-2</v>
      </c>
      <c r="J88" s="1">
        <f t="shared" ref="J88" si="87">($G88 - $G87)/$G87</f>
        <v>-1.6565896258792765E-2</v>
      </c>
      <c r="K88" t="str">
        <f t="shared" si="67"/>
        <v>DOWN</v>
      </c>
    </row>
    <row r="89" spans="1:11" x14ac:dyDescent="0.25">
      <c r="A89" t="s">
        <v>8</v>
      </c>
      <c r="B89" s="4">
        <v>43871</v>
      </c>
      <c r="C89" s="2">
        <v>1305.66711425781</v>
      </c>
      <c r="D89" s="2">
        <v>1321.66796875</v>
      </c>
      <c r="E89" s="2">
        <v>1289.62060546875</v>
      </c>
      <c r="F89" s="2">
        <v>1312.61608886718</v>
      </c>
      <c r="G89" s="2">
        <v>1289.57019042968</v>
      </c>
      <c r="H89">
        <v>7571238</v>
      </c>
      <c r="I89" s="3">
        <f t="shared" si="65"/>
        <v>1.3601192817671187E-3</v>
      </c>
      <c r="J89" s="1">
        <f t="shared" ref="J89" si="88">($G89 - $G88)/$G88</f>
        <v>1.3601192817671187E-3</v>
      </c>
      <c r="K89" t="str">
        <f t="shared" si="67"/>
        <v>UP</v>
      </c>
    </row>
    <row r="90" spans="1:11" x14ac:dyDescent="0.25">
      <c r="A90" t="s">
        <v>8</v>
      </c>
      <c r="B90" s="4">
        <v>43872</v>
      </c>
      <c r="C90" s="2">
        <v>1323.40515136718</v>
      </c>
      <c r="D90" s="2">
        <v>1340.59460449218</v>
      </c>
      <c r="E90" s="2">
        <v>1321.25646972656</v>
      </c>
      <c r="F90" s="2">
        <v>1328.296875</v>
      </c>
      <c r="G90" s="2">
        <v>1304.97570800781</v>
      </c>
      <c r="H90">
        <v>6999908</v>
      </c>
      <c r="I90" s="3">
        <f t="shared" si="65"/>
        <v>1.1946242005638283E-2</v>
      </c>
      <c r="J90" s="1">
        <f t="shared" ref="J90" si="89">($G90 - $G89)/$G89</f>
        <v>1.1946242005638283E-2</v>
      </c>
      <c r="K90" t="str">
        <f t="shared" si="67"/>
        <v>UP</v>
      </c>
    </row>
    <row r="91" spans="1:11" x14ac:dyDescent="0.25">
      <c r="A91" t="s">
        <v>8</v>
      </c>
      <c r="B91" s="4">
        <v>43873</v>
      </c>
      <c r="C91" s="2">
        <v>1331.40563964843</v>
      </c>
      <c r="D91" s="2">
        <v>1348.50366210937</v>
      </c>
      <c r="E91" s="2">
        <v>1330.35412597656</v>
      </c>
      <c r="F91" s="2">
        <v>1344.34338378906</v>
      </c>
      <c r="G91" s="2">
        <v>1320.74047851562</v>
      </c>
      <c r="H91">
        <v>6766782</v>
      </c>
      <c r="I91" s="3">
        <f t="shared" si="65"/>
        <v>1.2080508787306599E-2</v>
      </c>
      <c r="J91" s="1">
        <f t="shared" ref="J91" si="90">($G91 - $G90)/$G90</f>
        <v>1.2080508787306599E-2</v>
      </c>
      <c r="K91" t="str">
        <f t="shared" si="67"/>
        <v>UP</v>
      </c>
    </row>
    <row r="92" spans="1:11" x14ac:dyDescent="0.25">
      <c r="A92" t="s">
        <v>8</v>
      </c>
      <c r="B92" s="4">
        <v>43874</v>
      </c>
      <c r="C92" s="2">
        <v>1351.15515136718</v>
      </c>
      <c r="D92" s="2">
        <v>1351.15515136718</v>
      </c>
      <c r="E92" s="2">
        <v>1337.30297851562</v>
      </c>
      <c r="F92" s="2">
        <v>1347.86352539062</v>
      </c>
      <c r="G92" s="2">
        <v>1324.19885253906</v>
      </c>
      <c r="H92">
        <v>6782829</v>
      </c>
      <c r="I92" s="3">
        <f t="shared" si="65"/>
        <v>2.6185114181757094E-3</v>
      </c>
      <c r="J92" s="1">
        <f t="shared" ref="J92" si="91">($G92 - $G91)/$G91</f>
        <v>2.6185114181757094E-3</v>
      </c>
      <c r="K92" t="str">
        <f t="shared" si="67"/>
        <v>UP</v>
      </c>
    </row>
    <row r="93" spans="1:11" x14ac:dyDescent="0.25">
      <c r="A93" t="s">
        <v>8</v>
      </c>
      <c r="B93" s="4">
        <v>43875</v>
      </c>
      <c r="C93" s="2">
        <v>1350.69799804687</v>
      </c>
      <c r="D93" s="2">
        <v>1372.82482910156</v>
      </c>
      <c r="E93" s="2">
        <v>1328.61682128906</v>
      </c>
      <c r="F93" s="2">
        <v>1360.16137695312</v>
      </c>
      <c r="G93" s="2">
        <v>1336.28076171875</v>
      </c>
      <c r="H93">
        <v>10613920</v>
      </c>
      <c r="I93" s="3">
        <f t="shared" si="65"/>
        <v>9.1239387170014338E-3</v>
      </c>
      <c r="J93" s="1">
        <f t="shared" ref="J93" si="92">($G93 - $G92)/$G92</f>
        <v>9.1239387170014338E-3</v>
      </c>
      <c r="K93" t="str">
        <f t="shared" si="67"/>
        <v>UP</v>
      </c>
    </row>
    <row r="94" spans="1:11" x14ac:dyDescent="0.25">
      <c r="A94" t="s">
        <v>8</v>
      </c>
      <c r="B94" s="4">
        <v>43878</v>
      </c>
      <c r="C94" s="2">
        <v>1361.44140625</v>
      </c>
      <c r="D94" s="2">
        <v>1377.12219238281</v>
      </c>
      <c r="E94" s="2">
        <v>1348.00073242187</v>
      </c>
      <c r="F94" s="2">
        <v>1351.6123046875</v>
      </c>
      <c r="G94" s="2">
        <v>1327.88171386718</v>
      </c>
      <c r="H94">
        <v>6574565</v>
      </c>
      <c r="I94" s="3">
        <f t="shared" si="65"/>
        <v>-6.2853915825047029E-3</v>
      </c>
      <c r="J94" s="1">
        <f t="shared" ref="J94" si="93">($G94 - $G93)/$G93</f>
        <v>-6.2853915825047029E-3</v>
      </c>
      <c r="K94" t="str">
        <f t="shared" si="67"/>
        <v>DOWN</v>
      </c>
    </row>
    <row r="95" spans="1:11" x14ac:dyDescent="0.25">
      <c r="A95" t="s">
        <v>8</v>
      </c>
      <c r="B95" s="4">
        <v>43879</v>
      </c>
      <c r="C95" s="2">
        <v>1349.46362304687</v>
      </c>
      <c r="D95" s="2">
        <v>1349.46362304687</v>
      </c>
      <c r="E95" s="2">
        <v>1332.54846191406</v>
      </c>
      <c r="F95" s="2">
        <v>1341.69177246093</v>
      </c>
      <c r="G95" s="2">
        <v>1318.13549804687</v>
      </c>
      <c r="H95">
        <v>5563580</v>
      </c>
      <c r="I95" s="3">
        <f t="shared" si="65"/>
        <v>-7.3396716880196862E-3</v>
      </c>
      <c r="J95" s="1">
        <f t="shared" ref="J95" si="94">($G95 - $G94)/$G94</f>
        <v>-7.3396716880196862E-3</v>
      </c>
      <c r="K95" t="str">
        <f t="shared" si="67"/>
        <v>DOWN</v>
      </c>
    </row>
    <row r="96" spans="1:11" x14ac:dyDescent="0.25">
      <c r="A96" t="s">
        <v>8</v>
      </c>
      <c r="B96" s="4">
        <v>43880</v>
      </c>
      <c r="C96" s="2">
        <v>1352.61804199218</v>
      </c>
      <c r="D96" s="2">
        <v>1377.396484375</v>
      </c>
      <c r="E96" s="2">
        <v>1348.73217773437</v>
      </c>
      <c r="F96" s="2">
        <v>1374.97351074218</v>
      </c>
      <c r="G96" s="2">
        <v>1350.83276367187</v>
      </c>
      <c r="H96">
        <v>7042204</v>
      </c>
      <c r="I96" s="3">
        <f t="shared" si="65"/>
        <v>2.480569385579005E-2</v>
      </c>
      <c r="J96" s="1">
        <f t="shared" ref="J96" si="95">($G96 - $G95)/$G95</f>
        <v>2.480569385579005E-2</v>
      </c>
      <c r="K96" t="str">
        <f t="shared" si="67"/>
        <v>UP</v>
      </c>
    </row>
    <row r="97" spans="1:11" x14ac:dyDescent="0.25">
      <c r="A97" t="s">
        <v>8</v>
      </c>
      <c r="B97" s="4">
        <v>43881</v>
      </c>
      <c r="C97" s="2">
        <v>1368.75610351562</v>
      </c>
      <c r="D97" s="2">
        <v>1378.81372070312</v>
      </c>
      <c r="E97" s="2">
        <v>1356.68688964843</v>
      </c>
      <c r="F97" s="2">
        <v>1358.65270996093</v>
      </c>
      <c r="G97" s="2">
        <v>1334.79858398437</v>
      </c>
      <c r="H97">
        <v>8446134</v>
      </c>
      <c r="I97" s="3">
        <f t="shared" si="65"/>
        <v>-1.1869848080909335E-2</v>
      </c>
      <c r="J97" s="1">
        <f t="shared" ref="J97" si="96">($G97 - $G96)/$G96</f>
        <v>-1.1869848080909335E-2</v>
      </c>
      <c r="K97" t="str">
        <f t="shared" si="67"/>
        <v>DOWN</v>
      </c>
    </row>
    <row r="98" spans="1:11" x14ac:dyDescent="0.25">
      <c r="A98" t="s">
        <v>8</v>
      </c>
      <c r="B98" s="4">
        <v>43885</v>
      </c>
      <c r="C98" s="2">
        <v>1343.84045410156</v>
      </c>
      <c r="D98" s="2">
        <v>1350.46936035156</v>
      </c>
      <c r="E98" s="2">
        <v>1316.22766113281</v>
      </c>
      <c r="F98" s="2">
        <v>1321.1650390625</v>
      </c>
      <c r="G98" s="2">
        <v>1297.96899414062</v>
      </c>
      <c r="H98">
        <v>10685107</v>
      </c>
      <c r="I98" s="3">
        <f t="shared" si="65"/>
        <v>-2.7591870628011741E-2</v>
      </c>
      <c r="J98" s="1">
        <f t="shared" ref="J98" si="97">($G98 - $G97)/$G97</f>
        <v>-2.7591870628011741E-2</v>
      </c>
      <c r="K98" t="str">
        <f t="shared" si="67"/>
        <v>DOWN</v>
      </c>
    </row>
    <row r="99" spans="1:11" x14ac:dyDescent="0.25">
      <c r="A99" t="s">
        <v>8</v>
      </c>
      <c r="B99" s="4">
        <v>43886</v>
      </c>
      <c r="C99" s="2">
        <v>1327.0625</v>
      </c>
      <c r="D99" s="2">
        <v>1327.0625</v>
      </c>
      <c r="E99" s="2">
        <v>1289.20910644531</v>
      </c>
      <c r="F99" s="2">
        <v>1295.06091308593</v>
      </c>
      <c r="G99" s="2">
        <v>1272.3232421875</v>
      </c>
      <c r="H99">
        <v>13872531</v>
      </c>
      <c r="I99" s="3">
        <f t="shared" si="65"/>
        <v>-1.975837024527689E-2</v>
      </c>
      <c r="J99" s="1">
        <f t="shared" ref="J99" si="98">($G99 - $G98)/$G98</f>
        <v>-1.975837024527689E-2</v>
      </c>
      <c r="K99" t="str">
        <f t="shared" si="67"/>
        <v>DOWN</v>
      </c>
    </row>
    <row r="100" spans="1:11" x14ac:dyDescent="0.25">
      <c r="A100" t="s">
        <v>8</v>
      </c>
      <c r="B100" s="4">
        <v>43887</v>
      </c>
      <c r="C100" s="2">
        <v>1289.20910644531</v>
      </c>
      <c r="D100" s="2">
        <v>1291.35778808593</v>
      </c>
      <c r="E100" s="2">
        <v>1268.49951171875</v>
      </c>
      <c r="F100" s="2">
        <v>1272.75109863281</v>
      </c>
      <c r="G100" s="2">
        <v>1250.40515136718</v>
      </c>
      <c r="H100">
        <v>14681374</v>
      </c>
      <c r="I100" s="3">
        <f t="shared" si="65"/>
        <v>-1.7226825773170914E-2</v>
      </c>
      <c r="J100" s="1">
        <f t="shared" ref="J100" si="99">($G100 - $G99)/$G99</f>
        <v>-1.7226825773170914E-2</v>
      </c>
      <c r="K100" t="str">
        <f t="shared" si="67"/>
        <v>DOWN</v>
      </c>
    </row>
    <row r="101" spans="1:11" x14ac:dyDescent="0.25">
      <c r="A101" t="s">
        <v>8</v>
      </c>
      <c r="B101" s="4">
        <v>43888</v>
      </c>
      <c r="C101" s="2">
        <v>1269.09375</v>
      </c>
      <c r="D101" s="2">
        <v>1274.39697265625</v>
      </c>
      <c r="E101" s="2">
        <v>1251.72143554687</v>
      </c>
      <c r="F101" s="2">
        <v>1267.49377441406</v>
      </c>
      <c r="G101" s="2">
        <v>1245.24011230468</v>
      </c>
      <c r="H101">
        <v>12527496</v>
      </c>
      <c r="I101" s="3">
        <f t="shared" si="65"/>
        <v>-4.1306924054596225E-3</v>
      </c>
      <c r="J101" s="1">
        <f t="shared" ref="J101" si="100">($G101 - $G100)/$G100</f>
        <v>-4.1306924054596225E-3</v>
      </c>
      <c r="K101" t="str">
        <f t="shared" si="67"/>
        <v>DOWN</v>
      </c>
    </row>
    <row r="102" spans="1:11" x14ac:dyDescent="0.25">
      <c r="A102" t="s">
        <v>8</v>
      </c>
      <c r="B102" s="4">
        <v>43889</v>
      </c>
      <c r="C102" s="2">
        <v>1238.82934570312</v>
      </c>
      <c r="D102" s="2">
        <v>1240.74951171875</v>
      </c>
      <c r="E102" s="2">
        <v>1211.49084472656</v>
      </c>
      <c r="F102" s="2">
        <v>1214.828125</v>
      </c>
      <c r="G102" s="2">
        <v>1193.4990234375</v>
      </c>
      <c r="H102">
        <v>19657884</v>
      </c>
      <c r="I102" s="3">
        <f t="shared" si="65"/>
        <v>-4.155109392630954E-2</v>
      </c>
      <c r="J102" s="1">
        <f t="shared" ref="J102" si="101">($G102 - $G101)/$G101</f>
        <v>-4.155109392630954E-2</v>
      </c>
      <c r="K102" t="str">
        <f t="shared" si="67"/>
        <v>DOWN</v>
      </c>
    </row>
    <row r="103" spans="1:11" x14ac:dyDescent="0.25">
      <c r="A103" t="s">
        <v>8</v>
      </c>
      <c r="B103" s="4">
        <v>43892</v>
      </c>
      <c r="C103" s="2">
        <v>1239.01220703125</v>
      </c>
      <c r="D103" s="2">
        <v>1251.72143554687</v>
      </c>
      <c r="E103" s="2">
        <v>1189.63830566406</v>
      </c>
      <c r="F103" s="2">
        <v>1203.39904785156</v>
      </c>
      <c r="G103" s="2">
        <v>1182.27075195312</v>
      </c>
      <c r="H103">
        <v>14750247</v>
      </c>
      <c r="I103" s="3">
        <f t="shared" si="65"/>
        <v>-9.4078598003712512E-3</v>
      </c>
      <c r="J103" s="1">
        <f t="shared" ref="J103" si="102">($G103 - $G102)/$G102</f>
        <v>-9.4078598003712512E-3</v>
      </c>
      <c r="K103" t="str">
        <f t="shared" si="67"/>
        <v>DOWN</v>
      </c>
    </row>
    <row r="104" spans="1:11" x14ac:dyDescent="0.25">
      <c r="A104" t="s">
        <v>8</v>
      </c>
      <c r="B104" s="4">
        <v>43893</v>
      </c>
      <c r="C104" s="2">
        <v>1215.78820800781</v>
      </c>
      <c r="D104" s="2">
        <v>1237.9150390625</v>
      </c>
      <c r="E104" s="2">
        <v>1208.74780273437</v>
      </c>
      <c r="F104" s="2">
        <v>1227.81164550781</v>
      </c>
      <c r="G104" s="2">
        <v>1206.25476074218</v>
      </c>
      <c r="H104">
        <v>13699399</v>
      </c>
      <c r="I104" s="3">
        <f t="shared" si="65"/>
        <v>2.028639273147732E-2</v>
      </c>
      <c r="J104" s="1">
        <f t="shared" ref="J104" si="103">($G104 - $G103)/$G103</f>
        <v>2.028639273147732E-2</v>
      </c>
      <c r="K104" t="str">
        <f t="shared" si="67"/>
        <v>UP</v>
      </c>
    </row>
    <row r="105" spans="1:11" x14ac:dyDescent="0.25">
      <c r="A105" t="s">
        <v>8</v>
      </c>
      <c r="B105" s="4">
        <v>43894</v>
      </c>
      <c r="C105" s="2">
        <v>1236.17785644531</v>
      </c>
      <c r="D105" s="2">
        <v>1237.82360839843</v>
      </c>
      <c r="E105" s="2">
        <v>1195.85571289062</v>
      </c>
      <c r="F105" s="2">
        <v>1224.93151855468</v>
      </c>
      <c r="G105" s="2">
        <v>1203.42504882812</v>
      </c>
      <c r="H105">
        <v>11052630</v>
      </c>
      <c r="I105" s="3">
        <f t="shared" si="65"/>
        <v>-2.3458659034174042E-3</v>
      </c>
      <c r="J105" s="1">
        <f t="shared" ref="J105" si="104">($G105 - $G104)/$G104</f>
        <v>-2.3458659034174042E-3</v>
      </c>
      <c r="K105" t="str">
        <f t="shared" si="67"/>
        <v>DOWN</v>
      </c>
    </row>
    <row r="106" spans="1:11" x14ac:dyDescent="0.25">
      <c r="A106" t="s">
        <v>8</v>
      </c>
      <c r="B106" s="4">
        <v>43895</v>
      </c>
      <c r="C106" s="2">
        <v>1236.36071777343</v>
      </c>
      <c r="D106" s="2">
        <v>1241.6181640625</v>
      </c>
      <c r="E106" s="2">
        <v>1194.11853027343</v>
      </c>
      <c r="F106" s="2">
        <v>1198.82739257812</v>
      </c>
      <c r="G106" s="2">
        <v>1177.779296875</v>
      </c>
      <c r="H106">
        <v>15255195</v>
      </c>
      <c r="I106" s="3">
        <f t="shared" si="65"/>
        <v>-2.1310634989768165E-2</v>
      </c>
      <c r="J106" s="1">
        <f t="shared" ref="J106" si="105">($G106 - $G105)/$G105</f>
        <v>-2.1310634989768165E-2</v>
      </c>
      <c r="K106" t="str">
        <f t="shared" si="67"/>
        <v>DOWN</v>
      </c>
    </row>
    <row r="107" spans="1:11" x14ac:dyDescent="0.25">
      <c r="A107" t="s">
        <v>8</v>
      </c>
      <c r="B107" s="4">
        <v>43896</v>
      </c>
      <c r="C107" s="2">
        <v>1161.20251464843</v>
      </c>
      <c r="D107" s="2">
        <v>1177.79772949218</v>
      </c>
      <c r="E107" s="2">
        <v>1134.7783203125</v>
      </c>
      <c r="F107" s="2">
        <v>1162.11682128906</v>
      </c>
      <c r="G107" s="2">
        <v>1141.71313476562</v>
      </c>
      <c r="H107">
        <v>16867019</v>
      </c>
      <c r="I107" s="3">
        <f t="shared" si="65"/>
        <v>-3.0622173615272655E-2</v>
      </c>
      <c r="J107" s="1">
        <f t="shared" ref="J107" si="106">($G107 - $G106)/$G106</f>
        <v>-3.0622173615272655E-2</v>
      </c>
      <c r="K107" t="str">
        <f t="shared" si="67"/>
        <v>DOWN</v>
      </c>
    </row>
    <row r="108" spans="1:11" x14ac:dyDescent="0.25">
      <c r="A108" t="s">
        <v>8</v>
      </c>
      <c r="B108" s="4">
        <v>43899</v>
      </c>
      <c r="C108" s="2">
        <v>1133.81823730468</v>
      </c>
      <c r="D108" s="2">
        <v>1134.68688964843</v>
      </c>
      <c r="E108" s="2">
        <v>1001.1943359375</v>
      </c>
      <c r="F108" s="2">
        <v>1018.70379638671</v>
      </c>
      <c r="G108" s="2">
        <v>1000.81817626953</v>
      </c>
      <c r="H108">
        <v>44093509</v>
      </c>
      <c r="I108" s="3">
        <f t="shared" si="65"/>
        <v>-0.12340661958401139</v>
      </c>
      <c r="J108" s="1">
        <f t="shared" ref="J108" si="107">($G108 - $G107)/$G107</f>
        <v>-0.12340661958401139</v>
      </c>
      <c r="K108" t="str">
        <f t="shared" si="67"/>
        <v>DOWN</v>
      </c>
    </row>
    <row r="109" spans="1:11" x14ac:dyDescent="0.25">
      <c r="A109" t="s">
        <v>8</v>
      </c>
      <c r="B109" s="4">
        <v>43901</v>
      </c>
      <c r="C109" s="2">
        <v>1013.0806274414</v>
      </c>
      <c r="D109" s="2">
        <v>1077.49536132812</v>
      </c>
      <c r="E109" s="2">
        <v>1013.0806274414</v>
      </c>
      <c r="F109" s="2">
        <v>1054.728515625</v>
      </c>
      <c r="G109" s="2">
        <v>1036.21032714843</v>
      </c>
      <c r="H109">
        <v>29789288</v>
      </c>
      <c r="I109" s="3">
        <f t="shared" si="65"/>
        <v>3.5363217533499858E-2</v>
      </c>
      <c r="J109" s="1">
        <f t="shared" ref="J109" si="108">($G109 - $G108)/$G108</f>
        <v>3.5363217533499858E-2</v>
      </c>
      <c r="K109" t="str">
        <f t="shared" si="67"/>
        <v>UP</v>
      </c>
    </row>
    <row r="110" spans="1:11" x14ac:dyDescent="0.25">
      <c r="A110" t="s">
        <v>8</v>
      </c>
      <c r="B110" s="4">
        <v>43902</v>
      </c>
      <c r="C110" s="2">
        <v>992.051025390625</v>
      </c>
      <c r="D110" s="2">
        <v>1006.68029785156</v>
      </c>
      <c r="E110" s="2">
        <v>958.86071777343705</v>
      </c>
      <c r="F110" s="2">
        <v>971.93566894531205</v>
      </c>
      <c r="G110" s="2">
        <v>954.87109375</v>
      </c>
      <c r="H110">
        <v>27985242</v>
      </c>
      <c r="I110" s="3">
        <f t="shared" si="65"/>
        <v>-7.8496837241787798E-2</v>
      </c>
      <c r="J110" s="1">
        <f t="shared" ref="J110" si="109">($G110 - $G109)/$G109</f>
        <v>-7.8496837241787798E-2</v>
      </c>
      <c r="K110" t="str">
        <f t="shared" si="67"/>
        <v>DOWN</v>
      </c>
    </row>
    <row r="111" spans="1:11" x14ac:dyDescent="0.25">
      <c r="A111" t="s">
        <v>8</v>
      </c>
      <c r="B111" s="4">
        <v>43903</v>
      </c>
      <c r="C111" s="2">
        <v>912.50402832031205</v>
      </c>
      <c r="D111" s="2">
        <v>1042.33935546875</v>
      </c>
      <c r="E111" s="2">
        <v>861.66717529296795</v>
      </c>
      <c r="F111" s="2">
        <v>1010.61193847656</v>
      </c>
      <c r="G111" s="2">
        <v>992.868408203125</v>
      </c>
      <c r="H111">
        <v>36648701</v>
      </c>
      <c r="I111" s="3">
        <f t="shared" si="65"/>
        <v>3.9793135117223773E-2</v>
      </c>
      <c r="J111" s="1">
        <f t="shared" ref="J111" si="110">($G111 - $G110)/$G110</f>
        <v>3.9793135117223773E-2</v>
      </c>
      <c r="K111" t="str">
        <f t="shared" si="67"/>
        <v>UP</v>
      </c>
    </row>
    <row r="112" spans="1:11" x14ac:dyDescent="0.25">
      <c r="A112" t="s">
        <v>8</v>
      </c>
      <c r="B112" s="4">
        <v>43906</v>
      </c>
      <c r="C112" s="2">
        <v>969.695556640625</v>
      </c>
      <c r="D112" s="2">
        <v>987.20501708984295</v>
      </c>
      <c r="E112" s="2">
        <v>918.90435791015602</v>
      </c>
      <c r="F112" s="2">
        <v>928.687744140625</v>
      </c>
      <c r="G112" s="2">
        <v>912.38250732421795</v>
      </c>
      <c r="H112">
        <v>19241129</v>
      </c>
      <c r="I112" s="3">
        <f t="shared" si="65"/>
        <v>-8.106401635295149E-2</v>
      </c>
      <c r="J112" s="1">
        <f t="shared" ref="J112" si="111">($G112 - $G111)/$G111</f>
        <v>-8.106401635295149E-2</v>
      </c>
      <c r="K112" t="str">
        <f t="shared" si="67"/>
        <v>DOWN</v>
      </c>
    </row>
    <row r="113" spans="1:11" x14ac:dyDescent="0.25">
      <c r="A113" t="s">
        <v>8</v>
      </c>
      <c r="B113" s="4">
        <v>43907</v>
      </c>
      <c r="C113" s="2">
        <v>957.534912109375</v>
      </c>
      <c r="D113" s="2">
        <v>969.19268798828102</v>
      </c>
      <c r="E113" s="2">
        <v>917.25860595703102</v>
      </c>
      <c r="F113" s="2">
        <v>921.64739990234295</v>
      </c>
      <c r="G113" s="2">
        <v>905.4658203125</v>
      </c>
      <c r="H113">
        <v>22722989</v>
      </c>
      <c r="I113" s="3">
        <f t="shared" si="65"/>
        <v>-7.5809070824941717E-3</v>
      </c>
      <c r="J113" s="1">
        <f t="shared" ref="J113" si="112">($G113 - $G112)/$G112</f>
        <v>-7.5809070824941717E-3</v>
      </c>
      <c r="K113" t="str">
        <f t="shared" si="67"/>
        <v>DOWN</v>
      </c>
    </row>
    <row r="114" spans="1:11" x14ac:dyDescent="0.25">
      <c r="A114" t="s">
        <v>8</v>
      </c>
      <c r="B114" s="4">
        <v>43908</v>
      </c>
      <c r="C114" s="2">
        <v>937.46533203125</v>
      </c>
      <c r="D114" s="2">
        <v>947.15728759765602</v>
      </c>
      <c r="E114" s="2">
        <v>878.67376708984295</v>
      </c>
      <c r="F114" s="2">
        <v>885.53125</v>
      </c>
      <c r="G114" s="2">
        <v>869.98376464843705</v>
      </c>
      <c r="H114">
        <v>22365207</v>
      </c>
      <c r="I114" s="3">
        <f t="shared" si="65"/>
        <v>-3.9186521311005605E-2</v>
      </c>
      <c r="J114" s="1">
        <f t="shared" ref="J114" si="113">($G114 - $G113)/$G113</f>
        <v>-3.9186521311005605E-2</v>
      </c>
      <c r="K114" t="str">
        <f t="shared" si="67"/>
        <v>DOWN</v>
      </c>
    </row>
    <row r="115" spans="1:11" x14ac:dyDescent="0.25">
      <c r="A115" t="s">
        <v>8</v>
      </c>
      <c r="B115" s="4">
        <v>43909</v>
      </c>
      <c r="C115" s="2">
        <v>841.27752685546795</v>
      </c>
      <c r="D115" s="2">
        <v>884.15972900390602</v>
      </c>
      <c r="E115" s="2">
        <v>815.76763916015602</v>
      </c>
      <c r="F115" s="2">
        <v>839.08312988281205</v>
      </c>
      <c r="G115" s="2">
        <v>824.35107421875</v>
      </c>
      <c r="H115">
        <v>30702005</v>
      </c>
      <c r="I115" s="3">
        <f t="shared" si="65"/>
        <v>-5.2452347140210541E-2</v>
      </c>
      <c r="J115" s="1">
        <f t="shared" ref="J115" si="114">($G115 - $G114)/$G114</f>
        <v>-5.2452347140210541E-2</v>
      </c>
      <c r="K115" t="str">
        <f t="shared" si="67"/>
        <v>DOWN</v>
      </c>
    </row>
    <row r="116" spans="1:11" x14ac:dyDescent="0.25">
      <c r="A116" t="s">
        <v>8</v>
      </c>
      <c r="B116" s="4">
        <v>43910</v>
      </c>
      <c r="C116" s="2">
        <v>859.01556396484295</v>
      </c>
      <c r="D116" s="2">
        <v>946.242919921875</v>
      </c>
      <c r="E116" s="2">
        <v>850.32940673828102</v>
      </c>
      <c r="F116" s="2">
        <v>930.74499511718705</v>
      </c>
      <c r="G116" s="2">
        <v>914.40368652343705</v>
      </c>
      <c r="H116">
        <v>31680237</v>
      </c>
      <c r="I116" s="3">
        <f t="shared" si="65"/>
        <v>0.10924060769864499</v>
      </c>
      <c r="J116" s="1">
        <f t="shared" ref="J116" si="115">($G116 - $G115)/$G115</f>
        <v>0.10924060769864499</v>
      </c>
      <c r="K116" t="str">
        <f t="shared" si="67"/>
        <v>UP</v>
      </c>
    </row>
    <row r="117" spans="1:11" x14ac:dyDescent="0.25">
      <c r="A117" t="s">
        <v>8</v>
      </c>
      <c r="B117" s="4">
        <v>43913</v>
      </c>
      <c r="C117" s="2">
        <v>837.71160888671795</v>
      </c>
      <c r="D117" s="2">
        <v>868.61608886718705</v>
      </c>
      <c r="E117" s="2">
        <v>800.63543701171795</v>
      </c>
      <c r="F117" s="2">
        <v>808.31585693359295</v>
      </c>
      <c r="G117" s="2">
        <v>794.1240234375</v>
      </c>
      <c r="H117">
        <v>20335474</v>
      </c>
      <c r="I117" s="3">
        <f t="shared" si="65"/>
        <v>-0.13153890875401034</v>
      </c>
      <c r="J117" s="1">
        <f t="shared" ref="J117" si="116">($G117 - $G116)/$G116</f>
        <v>-0.13153890875401034</v>
      </c>
      <c r="K117" t="str">
        <f t="shared" si="67"/>
        <v>DOWN</v>
      </c>
    </row>
    <row r="118" spans="1:11" x14ac:dyDescent="0.25">
      <c r="A118" t="s">
        <v>8</v>
      </c>
      <c r="B118" s="4">
        <v>43914</v>
      </c>
      <c r="C118" s="2">
        <v>850.32940673828102</v>
      </c>
      <c r="D118" s="2">
        <v>886.90270996093705</v>
      </c>
      <c r="E118" s="2">
        <v>819.05926513671795</v>
      </c>
      <c r="F118" s="2">
        <v>862.58148193359295</v>
      </c>
      <c r="G118" s="2">
        <v>847.43701171875</v>
      </c>
      <c r="H118">
        <v>22867443</v>
      </c>
      <c r="I118" s="3">
        <f t="shared" si="65"/>
        <v>6.7134335075868537E-2</v>
      </c>
      <c r="J118" s="1">
        <f t="shared" ref="J118" si="117">($G118 - $G117)/$G117</f>
        <v>6.7134335075868537E-2</v>
      </c>
      <c r="K118" t="str">
        <f t="shared" si="67"/>
        <v>UP</v>
      </c>
    </row>
    <row r="119" spans="1:11" x14ac:dyDescent="0.25">
      <c r="A119" t="s">
        <v>8</v>
      </c>
      <c r="B119" s="4">
        <v>43915</v>
      </c>
      <c r="C119" s="2">
        <v>881.23388671875</v>
      </c>
      <c r="D119" s="2">
        <v>1052.89978027343</v>
      </c>
      <c r="E119" s="2">
        <v>880.73101806640602</v>
      </c>
      <c r="F119" s="2">
        <v>989.53656005859295</v>
      </c>
      <c r="G119" s="2">
        <v>972.1630859375</v>
      </c>
      <c r="H119">
        <v>36565149</v>
      </c>
      <c r="I119" s="3">
        <f t="shared" si="65"/>
        <v>0.14718034791256496</v>
      </c>
      <c r="J119" s="1">
        <f t="shared" ref="J119" si="118">($G119 - $G118)/$G118</f>
        <v>0.14718034791256496</v>
      </c>
      <c r="K119" t="str">
        <f t="shared" si="67"/>
        <v>UP</v>
      </c>
    </row>
    <row r="120" spans="1:11" x14ac:dyDescent="0.25">
      <c r="A120" t="s">
        <v>8</v>
      </c>
      <c r="B120" s="4">
        <v>43916</v>
      </c>
      <c r="C120" s="2">
        <v>1001.92578125</v>
      </c>
      <c r="D120" s="2">
        <v>1021.21820068359</v>
      </c>
      <c r="E120" s="2">
        <v>953.0546875</v>
      </c>
      <c r="F120" s="2">
        <v>974.86151123046795</v>
      </c>
      <c r="G120" s="2">
        <v>957.74566650390602</v>
      </c>
      <c r="H120">
        <v>22872244</v>
      </c>
      <c r="I120" s="3">
        <f t="shared" si="65"/>
        <v>-1.4830247766186905E-2</v>
      </c>
      <c r="J120" s="1">
        <f t="shared" ref="J120" si="119">($G120 - $G119)/$G119</f>
        <v>-1.4830247766186905E-2</v>
      </c>
      <c r="K120" t="str">
        <f t="shared" si="67"/>
        <v>DOWN</v>
      </c>
    </row>
    <row r="121" spans="1:11" x14ac:dyDescent="0.25">
      <c r="A121" t="s">
        <v>8</v>
      </c>
      <c r="B121" s="4">
        <v>43917</v>
      </c>
      <c r="C121" s="2">
        <v>1001.1943359375</v>
      </c>
      <c r="D121" s="2">
        <v>1012.44061279296</v>
      </c>
      <c r="E121" s="2">
        <v>956.57489013671795</v>
      </c>
      <c r="F121" s="2">
        <v>974.31292724609295</v>
      </c>
      <c r="G121" s="2">
        <v>957.20672607421795</v>
      </c>
      <c r="H121">
        <v>20828970</v>
      </c>
      <c r="I121" s="3">
        <f t="shared" si="65"/>
        <v>-5.6271769065307533E-4</v>
      </c>
      <c r="J121" s="1">
        <f t="shared" ref="J121" si="120">($G121 - $G120)/$G120</f>
        <v>-5.6271769065307533E-4</v>
      </c>
      <c r="K121" t="str">
        <f t="shared" si="67"/>
        <v>DOWN</v>
      </c>
    </row>
    <row r="122" spans="1:11" x14ac:dyDescent="0.25">
      <c r="A122" t="s">
        <v>8</v>
      </c>
      <c r="B122" s="4">
        <v>43920</v>
      </c>
      <c r="C122" s="2">
        <v>951.45465087890602</v>
      </c>
      <c r="D122" s="2">
        <v>982.72479248046795</v>
      </c>
      <c r="E122" s="2">
        <v>932.619384765625</v>
      </c>
      <c r="F122" s="2">
        <v>942.17413330078102</v>
      </c>
      <c r="G122" s="2">
        <v>925.63214111328102</v>
      </c>
      <c r="H122">
        <v>15114933</v>
      </c>
      <c r="I122" s="3">
        <f t="shared" si="65"/>
        <v>-3.2986171221793904E-2</v>
      </c>
      <c r="J122" s="1">
        <f t="shared" ref="J122" si="121">($G122 - $G121)/$G121</f>
        <v>-3.2986171221793904E-2</v>
      </c>
      <c r="K122" t="str">
        <f t="shared" si="67"/>
        <v>DOWN</v>
      </c>
    </row>
    <row r="123" spans="1:11" x14ac:dyDescent="0.25">
      <c r="A123" t="s">
        <v>8</v>
      </c>
      <c r="B123" s="4">
        <v>43921</v>
      </c>
      <c r="C123" s="2">
        <v>981.94763183593705</v>
      </c>
      <c r="D123" s="2">
        <v>1033.01306152343</v>
      </c>
      <c r="E123" s="2">
        <v>958.220703125</v>
      </c>
      <c r="F123" s="2">
        <v>1018.33807373046</v>
      </c>
      <c r="G123" s="2">
        <v>1000.45886230468</v>
      </c>
      <c r="H123">
        <v>22146405</v>
      </c>
      <c r="I123" s="3">
        <f t="shared" si="65"/>
        <v>8.0838507942694163E-2</v>
      </c>
      <c r="J123" s="1">
        <f t="shared" ref="J123" si="122">($G123 - $G122)/$G122</f>
        <v>8.0838507942694163E-2</v>
      </c>
      <c r="K123" t="str">
        <f t="shared" si="67"/>
        <v>UP</v>
      </c>
    </row>
    <row r="124" spans="1:11" x14ac:dyDescent="0.25">
      <c r="A124" t="s">
        <v>8</v>
      </c>
      <c r="B124" s="4">
        <v>43922</v>
      </c>
      <c r="C124" s="2">
        <v>1026.10986328125</v>
      </c>
      <c r="D124" s="2">
        <v>1028.25854492187</v>
      </c>
      <c r="E124" s="2">
        <v>955.66058349609295</v>
      </c>
      <c r="F124" s="2">
        <v>987.89080810546795</v>
      </c>
      <c r="G124" s="2">
        <v>970.54620361328102</v>
      </c>
      <c r="H124">
        <v>20798729</v>
      </c>
      <c r="I124" s="3">
        <f t="shared" si="65"/>
        <v>-2.9898939195252352E-2</v>
      </c>
      <c r="J124" s="1">
        <f t="shared" ref="J124" si="123">($G124 - $G123)/$G123</f>
        <v>-2.9898939195252352E-2</v>
      </c>
      <c r="K124" t="str">
        <f t="shared" si="67"/>
        <v>DOWN</v>
      </c>
    </row>
    <row r="125" spans="1:11" x14ac:dyDescent="0.25">
      <c r="A125" t="s">
        <v>8</v>
      </c>
      <c r="B125" s="4">
        <v>43924</v>
      </c>
      <c r="C125" s="2">
        <v>1037.26477050781</v>
      </c>
      <c r="D125" s="2">
        <v>1037.26477050781</v>
      </c>
      <c r="E125" s="2">
        <v>965.80963134765602</v>
      </c>
      <c r="F125" s="2">
        <v>985.14776611328102</v>
      </c>
      <c r="G125" s="2">
        <v>967.851318359375</v>
      </c>
      <c r="H125">
        <v>20683903</v>
      </c>
      <c r="I125" s="3">
        <f t="shared" si="65"/>
        <v>-2.7766686880780515E-3</v>
      </c>
      <c r="J125" s="1">
        <f t="shared" ref="J125" si="124">($G125 - $G124)/$G124</f>
        <v>-2.7766686880780515E-3</v>
      </c>
      <c r="K125" t="str">
        <f t="shared" si="67"/>
        <v>DOWN</v>
      </c>
    </row>
    <row r="126" spans="1:11" x14ac:dyDescent="0.25">
      <c r="A126" t="s">
        <v>8</v>
      </c>
      <c r="B126" s="4">
        <v>43928</v>
      </c>
      <c r="C126" s="2">
        <v>1007.6860961914</v>
      </c>
      <c r="D126" s="2">
        <v>1109.99987792968</v>
      </c>
      <c r="E126" s="2">
        <v>1005.76599121093</v>
      </c>
      <c r="F126" s="2">
        <v>1102.77673339843</v>
      </c>
      <c r="G126" s="2">
        <v>1083.4150390625</v>
      </c>
      <c r="H126">
        <v>27186812</v>
      </c>
      <c r="I126" s="3">
        <f t="shared" si="65"/>
        <v>0.11940234880190015</v>
      </c>
      <c r="J126" s="1">
        <f t="shared" ref="J126" si="125">($G126 - $G125)/$G125</f>
        <v>0.11940234880190015</v>
      </c>
      <c r="K126" t="str">
        <f t="shared" si="67"/>
        <v>UP</v>
      </c>
    </row>
    <row r="127" spans="1:11" x14ac:dyDescent="0.25">
      <c r="A127" t="s">
        <v>8</v>
      </c>
      <c r="B127" s="4">
        <v>43929</v>
      </c>
      <c r="C127" s="2">
        <v>1078.91259765625</v>
      </c>
      <c r="D127" s="2">
        <v>1123.71496582031</v>
      </c>
      <c r="E127" s="2">
        <v>1060.6259765625</v>
      </c>
      <c r="F127" s="2">
        <v>1090.02172851562</v>
      </c>
      <c r="G127" s="2">
        <v>1070.88403320312</v>
      </c>
      <c r="H127">
        <v>24940165</v>
      </c>
      <c r="I127" s="3">
        <f t="shared" si="65"/>
        <v>-1.1566210000392207E-2</v>
      </c>
      <c r="J127" s="1">
        <f t="shared" ref="J127" si="126">($G127 - $G126)/$G126</f>
        <v>-1.1566210000392207E-2</v>
      </c>
      <c r="K127" t="str">
        <f t="shared" si="67"/>
        <v>DOWN</v>
      </c>
    </row>
    <row r="128" spans="1:11" x14ac:dyDescent="0.25">
      <c r="A128" t="s">
        <v>8</v>
      </c>
      <c r="B128" s="4">
        <v>43930</v>
      </c>
      <c r="C128" s="2">
        <v>1109.99987792968</v>
      </c>
      <c r="D128" s="2">
        <v>1127.18933105468</v>
      </c>
      <c r="E128" s="2">
        <v>1090.79895019531</v>
      </c>
      <c r="F128" s="2">
        <v>1115.44018554687</v>
      </c>
      <c r="G128" s="2">
        <v>1095.85620117187</v>
      </c>
      <c r="H128">
        <v>16516428</v>
      </c>
      <c r="I128" s="3">
        <f t="shared" si="65"/>
        <v>2.3319208424516125E-2</v>
      </c>
      <c r="J128" s="1">
        <f t="shared" ref="J128" si="127">($G128 - $G127)/$G127</f>
        <v>2.3319208424516125E-2</v>
      </c>
      <c r="K128" t="str">
        <f t="shared" si="67"/>
        <v>UP</v>
      </c>
    </row>
    <row r="129" spans="1:11" x14ac:dyDescent="0.25">
      <c r="A129" t="s">
        <v>8</v>
      </c>
      <c r="B129" s="4">
        <v>43934</v>
      </c>
      <c r="C129" s="2">
        <v>1100.81091308593</v>
      </c>
      <c r="D129" s="2">
        <v>1110.91430664062</v>
      </c>
      <c r="E129" s="2">
        <v>1078.91259765625</v>
      </c>
      <c r="F129" s="2">
        <v>1087.27880859375</v>
      </c>
      <c r="G129" s="2">
        <v>1068.18920898437</v>
      </c>
      <c r="H129">
        <v>11836892</v>
      </c>
      <c r="I129" s="3">
        <f t="shared" si="65"/>
        <v>-2.5246918489774381E-2</v>
      </c>
      <c r="J129" s="1">
        <f t="shared" ref="J129" si="128">($G129 - $G128)/$G128</f>
        <v>-2.5246918489774381E-2</v>
      </c>
      <c r="K129" t="str">
        <f t="shared" si="67"/>
        <v>DOWN</v>
      </c>
    </row>
    <row r="130" spans="1:11" x14ac:dyDescent="0.25">
      <c r="A130" t="s">
        <v>8</v>
      </c>
      <c r="B130" s="4">
        <v>43936</v>
      </c>
      <c r="C130" s="2">
        <v>1094.501953125</v>
      </c>
      <c r="D130" s="2">
        <v>1130.115234375</v>
      </c>
      <c r="E130" s="2">
        <v>1045.08227539062</v>
      </c>
      <c r="F130" s="2">
        <v>1051.34545898437</v>
      </c>
      <c r="G130" s="2">
        <v>1032.88671875</v>
      </c>
      <c r="H130">
        <v>17660921</v>
      </c>
      <c r="I130" s="3">
        <f t="shared" si="65"/>
        <v>-3.3048911126836285E-2</v>
      </c>
      <c r="J130" s="1">
        <f t="shared" ref="J130" si="129">($G130 - $G129)/$G129</f>
        <v>-3.3048911126836285E-2</v>
      </c>
      <c r="K130" t="str">
        <f t="shared" si="67"/>
        <v>DOWN</v>
      </c>
    </row>
    <row r="131" spans="1:11" x14ac:dyDescent="0.25">
      <c r="A131" t="s">
        <v>8</v>
      </c>
      <c r="B131" s="4">
        <v>43937</v>
      </c>
      <c r="C131" s="2">
        <v>1051.34545898437</v>
      </c>
      <c r="D131" s="2">
        <v>1085.72436523437</v>
      </c>
      <c r="E131" s="2">
        <v>1046.91101074218</v>
      </c>
      <c r="F131" s="2">
        <v>1067.986328125</v>
      </c>
      <c r="G131" s="2">
        <v>1049.23547363281</v>
      </c>
      <c r="H131">
        <v>18727853</v>
      </c>
      <c r="I131" s="3">
        <f t="shared" si="65"/>
        <v>1.5828216769594318E-2</v>
      </c>
      <c r="J131" s="1">
        <f t="shared" ref="J131" si="130">($G131 - $G130)/$G130</f>
        <v>1.5828216769594318E-2</v>
      </c>
      <c r="K131" t="str">
        <f t="shared" si="67"/>
        <v>UP</v>
      </c>
    </row>
    <row r="132" spans="1:11" x14ac:dyDescent="0.25">
      <c r="A132" t="s">
        <v>8</v>
      </c>
      <c r="B132" s="4">
        <v>43938</v>
      </c>
      <c r="C132" s="2">
        <v>1111.82861328125</v>
      </c>
      <c r="D132" s="2">
        <v>1124.62927246093</v>
      </c>
      <c r="E132" s="2">
        <v>1090.47888183593</v>
      </c>
      <c r="F132" s="2">
        <v>1119.14318847656</v>
      </c>
      <c r="G132" s="2">
        <v>1099.49401855468</v>
      </c>
      <c r="H132">
        <v>16634667</v>
      </c>
      <c r="I132" s="3">
        <f t="shared" ref="I132:I195" si="131">($G132 - $G131)/$G131</f>
        <v>4.7900157957734522E-2</v>
      </c>
      <c r="J132" s="1">
        <f t="shared" ref="J132" si="132">($G132 - $G131)/$G131</f>
        <v>4.7900157957734522E-2</v>
      </c>
      <c r="K132" t="str">
        <f t="shared" ref="K132:K195" si="133">IF(G132 &gt; G131,"UP","DOWN")</f>
        <v>UP</v>
      </c>
    </row>
    <row r="133" spans="1:11" x14ac:dyDescent="0.25">
      <c r="A133" t="s">
        <v>8</v>
      </c>
      <c r="B133" s="4">
        <v>43941</v>
      </c>
      <c r="C133" s="2">
        <v>1120.97192382812</v>
      </c>
      <c r="D133" s="2">
        <v>1149.31616210937</v>
      </c>
      <c r="E133" s="2">
        <v>1099.02795410156</v>
      </c>
      <c r="F133" s="2">
        <v>1137.2470703125</v>
      </c>
      <c r="G133" s="2">
        <v>1117.28015136718</v>
      </c>
      <c r="H133">
        <v>18015466</v>
      </c>
      <c r="I133" s="3">
        <f t="shared" si="131"/>
        <v>1.6176652635073396E-2</v>
      </c>
      <c r="J133" s="1">
        <f t="shared" ref="J133" si="134">($G133 - $G132)/$G132</f>
        <v>1.6176652635073396E-2</v>
      </c>
      <c r="K133" t="str">
        <f t="shared" si="133"/>
        <v>UP</v>
      </c>
    </row>
    <row r="134" spans="1:11" x14ac:dyDescent="0.25">
      <c r="A134" t="s">
        <v>8</v>
      </c>
      <c r="B134" s="4">
        <v>43942</v>
      </c>
      <c r="C134" s="2">
        <v>1106.34252929687</v>
      </c>
      <c r="D134" s="2">
        <v>1144.74450683593</v>
      </c>
      <c r="E134" s="2">
        <v>1064.28332519531</v>
      </c>
      <c r="F134" s="2">
        <v>1131.349609375</v>
      </c>
      <c r="G134" s="2">
        <v>1111.486328125</v>
      </c>
      <c r="H134">
        <v>30685814</v>
      </c>
      <c r="I134" s="3">
        <f t="shared" si="131"/>
        <v>-5.1856494855746617E-3</v>
      </c>
      <c r="J134" s="1">
        <f t="shared" ref="J134" si="135">($G134 - $G133)/$G133</f>
        <v>-5.1856494855746617E-3</v>
      </c>
      <c r="K134" t="str">
        <f t="shared" si="133"/>
        <v>DOWN</v>
      </c>
    </row>
    <row r="135" spans="1:11" x14ac:dyDescent="0.25">
      <c r="A135" t="s">
        <v>8</v>
      </c>
      <c r="B135" s="4">
        <v>43943</v>
      </c>
      <c r="C135" s="2">
        <v>1206.91918945312</v>
      </c>
      <c r="D135" s="2">
        <v>1266.25939941406</v>
      </c>
      <c r="E135" s="2">
        <v>1188.63256835937</v>
      </c>
      <c r="F135" s="2">
        <v>1246.78405761718</v>
      </c>
      <c r="G135" s="2">
        <v>1224.89404296875</v>
      </c>
      <c r="H135">
        <v>71341683</v>
      </c>
      <c r="I135" s="3">
        <f t="shared" si="131"/>
        <v>0.10203248746663481</v>
      </c>
      <c r="J135" s="1">
        <f t="shared" ref="J135" si="136">($G135 - $G134)/$G134</f>
        <v>0.10203248746663481</v>
      </c>
      <c r="K135" t="str">
        <f t="shared" si="133"/>
        <v>UP</v>
      </c>
    </row>
    <row r="136" spans="1:11" x14ac:dyDescent="0.25">
      <c r="A136" t="s">
        <v>8</v>
      </c>
      <c r="B136" s="4">
        <v>43944</v>
      </c>
      <c r="C136" s="2">
        <v>1250.212890625</v>
      </c>
      <c r="D136" s="2">
        <v>1267.12805175781</v>
      </c>
      <c r="E136" s="2">
        <v>1237.36645507812</v>
      </c>
      <c r="F136" s="2">
        <v>1253.45874023437</v>
      </c>
      <c r="G136" s="2">
        <v>1231.45141601562</v>
      </c>
      <c r="H136">
        <v>32732251</v>
      </c>
      <c r="I136" s="3">
        <f t="shared" si="131"/>
        <v>5.3534206362674686E-3</v>
      </c>
      <c r="J136" s="1">
        <f t="shared" ref="J136" si="137">($G136 - $G135)/$G135</f>
        <v>5.3534206362674686E-3</v>
      </c>
      <c r="K136" t="str">
        <f t="shared" si="133"/>
        <v>UP</v>
      </c>
    </row>
    <row r="137" spans="1:11" x14ac:dyDescent="0.25">
      <c r="A137" t="s">
        <v>8</v>
      </c>
      <c r="B137" s="4">
        <v>43945</v>
      </c>
      <c r="C137" s="2">
        <v>1234.486328125</v>
      </c>
      <c r="D137" s="2">
        <v>1366.88171386718</v>
      </c>
      <c r="E137" s="2">
        <v>1231.7890625</v>
      </c>
      <c r="F137" s="2">
        <v>1295.60949707031</v>
      </c>
      <c r="G137" s="2">
        <v>1272.8623046875</v>
      </c>
      <c r="H137">
        <v>67493154</v>
      </c>
      <c r="I137" s="3">
        <f t="shared" si="131"/>
        <v>3.3627708030793103E-2</v>
      </c>
      <c r="J137" s="1">
        <f t="shared" ref="J137" si="138">($G137 - $G136)/$G136</f>
        <v>3.3627708030793103E-2</v>
      </c>
      <c r="K137" t="str">
        <f t="shared" si="133"/>
        <v>UP</v>
      </c>
    </row>
    <row r="138" spans="1:11" x14ac:dyDescent="0.25">
      <c r="A138" t="s">
        <v>8</v>
      </c>
      <c r="B138" s="4">
        <v>43948</v>
      </c>
      <c r="C138" s="2">
        <v>1311.15307617187</v>
      </c>
      <c r="D138" s="2">
        <v>1348.64074707031</v>
      </c>
      <c r="E138" s="2">
        <v>1301.09545898437</v>
      </c>
      <c r="F138" s="2">
        <v>1307.26721191406</v>
      </c>
      <c r="G138" s="2">
        <v>1284.31530761718</v>
      </c>
      <c r="H138">
        <v>29241450</v>
      </c>
      <c r="I138" s="3">
        <f t="shared" si="131"/>
        <v>8.9978333771867178E-3</v>
      </c>
      <c r="J138" s="1">
        <f t="shared" ref="J138" si="139">($G138 - $G137)/$G137</f>
        <v>8.9978333771867178E-3</v>
      </c>
      <c r="K138" t="str">
        <f t="shared" si="133"/>
        <v>UP</v>
      </c>
    </row>
    <row r="139" spans="1:11" x14ac:dyDescent="0.25">
      <c r="A139" t="s">
        <v>8</v>
      </c>
      <c r="B139" s="4">
        <v>43949</v>
      </c>
      <c r="C139" s="2">
        <v>1325.78247070312</v>
      </c>
      <c r="D139" s="2">
        <v>1330.76550292968</v>
      </c>
      <c r="E139" s="2">
        <v>1272.88830566406</v>
      </c>
      <c r="F139" s="2">
        <v>1305.80432128906</v>
      </c>
      <c r="G139" s="2">
        <v>1282.8779296875</v>
      </c>
      <c r="H139">
        <v>39226700</v>
      </c>
      <c r="I139" s="3">
        <f t="shared" si="131"/>
        <v>-1.1191783833417023E-3</v>
      </c>
      <c r="J139" s="1">
        <f t="shared" ref="J139" si="140">($G139 - $G138)/$G138</f>
        <v>-1.1191783833417023E-3</v>
      </c>
      <c r="K139" t="str">
        <f t="shared" si="133"/>
        <v>DOWN</v>
      </c>
    </row>
    <row r="140" spans="1:11" x14ac:dyDescent="0.25">
      <c r="A140" t="s">
        <v>8</v>
      </c>
      <c r="B140" s="4">
        <v>43950</v>
      </c>
      <c r="C140" s="2">
        <v>1321.11938476562</v>
      </c>
      <c r="D140" s="2">
        <v>1329.11975097656</v>
      </c>
      <c r="E140" s="2">
        <v>1298.35241699218</v>
      </c>
      <c r="F140" s="2">
        <v>1304.70703125</v>
      </c>
      <c r="G140" s="2">
        <v>1281.79992675781</v>
      </c>
      <c r="H140">
        <v>18747336</v>
      </c>
      <c r="I140" s="3">
        <f t="shared" si="131"/>
        <v>-8.4030047188713819E-4</v>
      </c>
      <c r="J140" s="1">
        <f t="shared" ref="J140" si="141">($G140 - $G139)/$G139</f>
        <v>-8.4030047188713819E-4</v>
      </c>
      <c r="K140" t="str">
        <f t="shared" si="133"/>
        <v>DOWN</v>
      </c>
    </row>
    <row r="141" spans="1:11" x14ac:dyDescent="0.25">
      <c r="A141" t="s">
        <v>8</v>
      </c>
      <c r="B141" s="4">
        <v>43951</v>
      </c>
      <c r="C141" s="2">
        <v>1329.39404296875</v>
      </c>
      <c r="D141" s="2">
        <v>1366.88171386718</v>
      </c>
      <c r="E141" s="2">
        <v>1314.85620117187</v>
      </c>
      <c r="F141" s="2">
        <v>1340.41174316406</v>
      </c>
      <c r="G141" s="2">
        <v>1316.87768554687</v>
      </c>
      <c r="H141">
        <v>35672949</v>
      </c>
      <c r="I141" s="3">
        <f t="shared" si="131"/>
        <v>2.7366017158220492E-2</v>
      </c>
      <c r="J141" s="1">
        <f t="shared" ref="J141" si="142">($G141 - $G140)/$G140</f>
        <v>2.7366017158220492E-2</v>
      </c>
      <c r="K141" t="str">
        <f t="shared" si="133"/>
        <v>UP</v>
      </c>
    </row>
    <row r="142" spans="1:11" x14ac:dyDescent="0.25">
      <c r="A142" t="s">
        <v>8</v>
      </c>
      <c r="B142" s="4">
        <v>43955</v>
      </c>
      <c r="C142" s="2">
        <v>1316.63916015625</v>
      </c>
      <c r="D142" s="2">
        <v>1339.49743652343</v>
      </c>
      <c r="E142" s="2">
        <v>1296.02087402343</v>
      </c>
      <c r="F142" s="2">
        <v>1312.25036621093</v>
      </c>
      <c r="G142" s="2">
        <v>1289.21069335937</v>
      </c>
      <c r="H142">
        <v>26728434</v>
      </c>
      <c r="I142" s="3">
        <f t="shared" si="131"/>
        <v>-2.1009538312596217E-2</v>
      </c>
      <c r="J142" s="1">
        <f t="shared" ref="J142" si="143">($G142 - $G141)/$G141</f>
        <v>-2.1009538312596217E-2</v>
      </c>
      <c r="K142" t="str">
        <f t="shared" si="133"/>
        <v>DOWN</v>
      </c>
    </row>
    <row r="143" spans="1:11" x14ac:dyDescent="0.25">
      <c r="A143" t="s">
        <v>8</v>
      </c>
      <c r="B143" s="4">
        <v>43956</v>
      </c>
      <c r="C143" s="2">
        <v>1329.16552734375</v>
      </c>
      <c r="D143" s="2">
        <v>1352.29809570312</v>
      </c>
      <c r="E143" s="2">
        <v>1323.22229003906</v>
      </c>
      <c r="F143" s="2">
        <v>1335.52001953125</v>
      </c>
      <c r="G143" s="2">
        <v>1312.07189941406</v>
      </c>
      <c r="H143">
        <v>22451881</v>
      </c>
      <c r="I143" s="3">
        <f t="shared" si="131"/>
        <v>1.7732715197326863E-2</v>
      </c>
      <c r="J143" s="1">
        <f t="shared" ref="J143" si="144">($G143 - $G142)/$G142</f>
        <v>1.7732715197326863E-2</v>
      </c>
      <c r="K143" t="str">
        <f t="shared" si="133"/>
        <v>UP</v>
      </c>
    </row>
    <row r="144" spans="1:11" x14ac:dyDescent="0.25">
      <c r="A144" t="s">
        <v>8</v>
      </c>
      <c r="B144" s="4">
        <v>43957</v>
      </c>
      <c r="C144" s="2">
        <v>1338.58312988281</v>
      </c>
      <c r="D144" s="2">
        <v>1357.73840332031</v>
      </c>
      <c r="E144" s="2">
        <v>1321.66796875</v>
      </c>
      <c r="F144" s="2">
        <v>1335.61157226562</v>
      </c>
      <c r="G144" s="2">
        <v>1312.16198730468</v>
      </c>
      <c r="H144">
        <v>20244547</v>
      </c>
      <c r="I144" s="3">
        <f t="shared" si="131"/>
        <v>6.8660788071315965E-5</v>
      </c>
      <c r="J144" s="1">
        <f t="shared" ref="J144" si="145">($G144 - $G143)/$G143</f>
        <v>6.8660788071315965E-5</v>
      </c>
      <c r="K144" t="str">
        <f t="shared" si="133"/>
        <v>UP</v>
      </c>
    </row>
    <row r="145" spans="1:11" x14ac:dyDescent="0.25">
      <c r="A145" t="s">
        <v>8</v>
      </c>
      <c r="B145" s="4">
        <v>43958</v>
      </c>
      <c r="C145" s="2">
        <v>1330.35412597656</v>
      </c>
      <c r="D145" s="2">
        <v>1383.97973632812</v>
      </c>
      <c r="E145" s="2">
        <v>1321.21081542968</v>
      </c>
      <c r="F145" s="2">
        <v>1377.85363769531</v>
      </c>
      <c r="G145" s="2">
        <v>1353.66235351562</v>
      </c>
      <c r="H145">
        <v>25013483</v>
      </c>
      <c r="I145" s="3">
        <f t="shared" si="131"/>
        <v>3.162747176984311E-2</v>
      </c>
      <c r="J145" s="1">
        <f t="shared" ref="J145" si="146">($G145 - $G144)/$G144</f>
        <v>3.162747176984311E-2</v>
      </c>
      <c r="K145" t="str">
        <f t="shared" si="133"/>
        <v>UP</v>
      </c>
    </row>
    <row r="146" spans="1:11" x14ac:dyDescent="0.25">
      <c r="A146" t="s">
        <v>8</v>
      </c>
      <c r="B146" s="4">
        <v>43959</v>
      </c>
      <c r="C146" s="2">
        <v>1412.64404296875</v>
      </c>
      <c r="D146" s="2">
        <v>1444.55419921875</v>
      </c>
      <c r="E146" s="2">
        <v>1405.42077636718</v>
      </c>
      <c r="F146" s="2">
        <v>1428.0048828125</v>
      </c>
      <c r="G146" s="2">
        <v>1402.93310546875</v>
      </c>
      <c r="H146">
        <v>42131385</v>
      </c>
      <c r="I146" s="3">
        <f t="shared" si="131"/>
        <v>3.6398110522293893E-2</v>
      </c>
      <c r="J146" s="1">
        <f t="shared" ref="J146" si="147">($G146 - $G145)/$G145</f>
        <v>3.6398110522293893E-2</v>
      </c>
      <c r="K146" t="str">
        <f t="shared" si="133"/>
        <v>UP</v>
      </c>
    </row>
    <row r="147" spans="1:11" x14ac:dyDescent="0.25">
      <c r="A147" t="s">
        <v>8</v>
      </c>
      <c r="B147" s="4">
        <v>43962</v>
      </c>
      <c r="C147" s="2">
        <v>1444.64562988281</v>
      </c>
      <c r="D147" s="2">
        <v>1476.64733886718</v>
      </c>
      <c r="E147" s="2">
        <v>1437.60534667968</v>
      </c>
      <c r="F147" s="2">
        <v>1441.71984863281</v>
      </c>
      <c r="G147" s="2">
        <v>1416.40734863281</v>
      </c>
      <c r="H147">
        <v>33542531</v>
      </c>
      <c r="I147" s="3">
        <f t="shared" si="131"/>
        <v>9.6043375921034853E-3</v>
      </c>
      <c r="J147" s="1">
        <f t="shared" ref="J147" si="148">($G147 - $G146)/$G146</f>
        <v>9.6043375921034853E-3</v>
      </c>
      <c r="K147" t="str">
        <f t="shared" si="133"/>
        <v>UP</v>
      </c>
    </row>
    <row r="148" spans="1:11" x14ac:dyDescent="0.25">
      <c r="A148" t="s">
        <v>8</v>
      </c>
      <c r="B148" s="4">
        <v>43963</v>
      </c>
      <c r="C148" s="2">
        <v>1430.74780273437</v>
      </c>
      <c r="D148" s="2">
        <v>1433.99377441406</v>
      </c>
      <c r="E148" s="2">
        <v>1339.49743652343</v>
      </c>
      <c r="F148" s="2">
        <v>1352.52661132812</v>
      </c>
      <c r="G148" s="2">
        <v>1328.78002929687</v>
      </c>
      <c r="H148">
        <v>50341601</v>
      </c>
      <c r="I148" s="3">
        <f t="shared" si="131"/>
        <v>-6.1865902786032878E-2</v>
      </c>
      <c r="J148" s="1">
        <f t="shared" ref="J148" si="149">($G148 - $G147)/$G147</f>
        <v>-6.1865902786032878E-2</v>
      </c>
      <c r="K148" t="str">
        <f t="shared" si="133"/>
        <v>DOWN</v>
      </c>
    </row>
    <row r="149" spans="1:11" x14ac:dyDescent="0.25">
      <c r="A149" t="s">
        <v>8</v>
      </c>
      <c r="B149" s="4">
        <v>43964</v>
      </c>
      <c r="C149" s="2">
        <v>1409.42053222656</v>
      </c>
      <c r="D149" s="2">
        <v>1409.42053222656</v>
      </c>
      <c r="E149" s="2">
        <v>1342.04150390625</v>
      </c>
      <c r="F149" s="2">
        <v>1381.22290039062</v>
      </c>
      <c r="G149" s="2">
        <v>1356.97229003906</v>
      </c>
      <c r="H149">
        <v>33215062</v>
      </c>
      <c r="I149" s="3">
        <f t="shared" si="131"/>
        <v>2.1216649950035797E-2</v>
      </c>
      <c r="J149" s="1">
        <f t="shared" ref="J149" si="150">($G149 - $G148)/$G148</f>
        <v>2.1216649950035797E-2</v>
      </c>
      <c r="K149" t="str">
        <f t="shared" si="133"/>
        <v>UP</v>
      </c>
    </row>
    <row r="150" spans="1:11" x14ac:dyDescent="0.25">
      <c r="A150" t="s">
        <v>8</v>
      </c>
      <c r="B150" s="4">
        <v>43965</v>
      </c>
      <c r="C150" s="2">
        <v>1355.88647460937</v>
      </c>
      <c r="D150" s="2">
        <v>1381.45361328125</v>
      </c>
      <c r="E150" s="2">
        <v>1319.93566894531</v>
      </c>
      <c r="F150" s="2">
        <v>1325.38134765625</v>
      </c>
      <c r="G150" s="2">
        <v>1302.11145019531</v>
      </c>
      <c r="H150">
        <v>24633385</v>
      </c>
      <c r="I150" s="3">
        <f t="shared" si="131"/>
        <v>-4.0428857867223542E-2</v>
      </c>
      <c r="J150" s="1">
        <f t="shared" ref="J150" si="151">($G150 - $G149)/$G149</f>
        <v>-4.0428857867223542E-2</v>
      </c>
      <c r="K150" t="str">
        <f t="shared" si="133"/>
        <v>DOWN</v>
      </c>
    </row>
    <row r="151" spans="1:11" x14ac:dyDescent="0.25">
      <c r="A151" t="s">
        <v>8</v>
      </c>
      <c r="B151" s="4">
        <v>43966</v>
      </c>
      <c r="C151" s="2">
        <v>1332.8115234375</v>
      </c>
      <c r="D151" s="2">
        <v>1353.763671875</v>
      </c>
      <c r="E151" s="2">
        <v>1306.13684082031</v>
      </c>
      <c r="F151" s="2">
        <v>1347.02575683593</v>
      </c>
      <c r="G151" s="2">
        <v>1323.37573242187</v>
      </c>
      <c r="H151">
        <v>31076130</v>
      </c>
      <c r="I151" s="3">
        <f t="shared" si="131"/>
        <v>1.6330616110756469E-2</v>
      </c>
      <c r="J151" s="1">
        <f t="shared" ref="J151" si="152">($G151 - $G150)/$G150</f>
        <v>1.6330616110756469E-2</v>
      </c>
      <c r="K151" t="str">
        <f t="shared" si="133"/>
        <v>UP</v>
      </c>
    </row>
    <row r="152" spans="1:11" x14ac:dyDescent="0.25">
      <c r="A152" t="s">
        <v>8</v>
      </c>
      <c r="B152" s="4">
        <v>43969</v>
      </c>
      <c r="C152" s="2">
        <v>1356.8095703125</v>
      </c>
      <c r="D152" s="2">
        <v>1367.88549804687</v>
      </c>
      <c r="E152" s="2">
        <v>1318.04357910156</v>
      </c>
      <c r="F152" s="2">
        <v>1329.81176757812</v>
      </c>
      <c r="G152" s="2">
        <v>1306.46411132812</v>
      </c>
      <c r="H152">
        <v>31398044</v>
      </c>
      <c r="I152" s="3">
        <f t="shared" si="131"/>
        <v>-1.2779153100231446E-2</v>
      </c>
      <c r="J152" s="1">
        <f t="shared" ref="J152" si="153">($G152 - $G151)/$G151</f>
        <v>-1.2779153100231446E-2</v>
      </c>
      <c r="K152" t="str">
        <f t="shared" si="133"/>
        <v>DOWN</v>
      </c>
    </row>
    <row r="153" spans="1:11" x14ac:dyDescent="0.25">
      <c r="A153" t="s">
        <v>8</v>
      </c>
      <c r="B153" s="4">
        <v>43970</v>
      </c>
      <c r="C153" s="2">
        <v>1344.810546875</v>
      </c>
      <c r="D153" s="2">
        <v>1349.14868164062</v>
      </c>
      <c r="E153" s="2">
        <v>1295.19934082031</v>
      </c>
      <c r="F153" s="2">
        <v>1300.41418457031</v>
      </c>
      <c r="G153" s="2">
        <v>1277.58251953125</v>
      </c>
      <c r="H153">
        <v>21157927</v>
      </c>
      <c r="I153" s="3">
        <f t="shared" si="131"/>
        <v>-2.2106685936829649E-2</v>
      </c>
      <c r="J153" s="1">
        <f t="shared" ref="J153" si="154">($G153 - $G152)/$G152</f>
        <v>-2.2106685936829649E-2</v>
      </c>
      <c r="K153" t="str">
        <f t="shared" si="133"/>
        <v>DOWN</v>
      </c>
    </row>
    <row r="154" spans="1:11" x14ac:dyDescent="0.25">
      <c r="A154" t="s">
        <v>8</v>
      </c>
      <c r="B154" s="4">
        <v>43971</v>
      </c>
      <c r="C154" s="2">
        <v>1301.42956542968</v>
      </c>
      <c r="D154" s="2">
        <v>1335.44213867187</v>
      </c>
      <c r="E154" s="2">
        <v>1285.73852539062</v>
      </c>
      <c r="F154" s="2">
        <v>1323.3046875</v>
      </c>
      <c r="G154" s="2">
        <v>1300.07104492187</v>
      </c>
      <c r="H154">
        <v>27660492</v>
      </c>
      <c r="I154" s="3">
        <f t="shared" si="131"/>
        <v>1.7602405360767712E-2</v>
      </c>
      <c r="J154" s="1">
        <f t="shared" ref="J154" si="155">($G154 - $G153)/$G153</f>
        <v>1.7602405360767712E-2</v>
      </c>
      <c r="K154" t="str">
        <f t="shared" si="133"/>
        <v>UP</v>
      </c>
    </row>
    <row r="155" spans="1:11" x14ac:dyDescent="0.25">
      <c r="A155" t="s">
        <v>8</v>
      </c>
      <c r="B155" s="4">
        <v>43972</v>
      </c>
      <c r="C155" s="2">
        <v>1324.50451660156</v>
      </c>
      <c r="D155" s="2">
        <v>1348.91784667968</v>
      </c>
      <c r="E155" s="2">
        <v>1315.27453613281</v>
      </c>
      <c r="F155" s="2">
        <v>1330.27331542968</v>
      </c>
      <c r="G155" s="2">
        <v>1306.91735839843</v>
      </c>
      <c r="H155">
        <v>19583990</v>
      </c>
      <c r="I155" s="3">
        <f t="shared" si="131"/>
        <v>5.2661071895278152E-3</v>
      </c>
      <c r="J155" s="1">
        <f t="shared" ref="J155" si="156">($G155 - $G154)/$G154</f>
        <v>5.2661071895278152E-3</v>
      </c>
      <c r="K155" t="str">
        <f t="shared" si="133"/>
        <v>UP</v>
      </c>
    </row>
    <row r="156" spans="1:11" x14ac:dyDescent="0.25">
      <c r="A156" t="s">
        <v>8</v>
      </c>
      <c r="B156" s="4">
        <v>43973</v>
      </c>
      <c r="C156" s="2">
        <v>1340.01098632812</v>
      </c>
      <c r="D156" s="2">
        <v>1345.73352050781</v>
      </c>
      <c r="E156" s="2">
        <v>1316.65905761718</v>
      </c>
      <c r="F156" s="2">
        <v>1321.32019042968</v>
      </c>
      <c r="G156" s="2">
        <v>1298.12145996093</v>
      </c>
      <c r="H156">
        <v>18914486</v>
      </c>
      <c r="I156" s="3">
        <f t="shared" si="131"/>
        <v>-6.7302636857459663E-3</v>
      </c>
      <c r="J156" s="1">
        <f t="shared" ref="J156" si="157">($G156 - $G155)/$G155</f>
        <v>-6.7302636857459663E-3</v>
      </c>
      <c r="K156" t="str">
        <f t="shared" si="133"/>
        <v>DOWN</v>
      </c>
    </row>
    <row r="157" spans="1:11" x14ac:dyDescent="0.25">
      <c r="A157" t="s">
        <v>8</v>
      </c>
      <c r="B157" s="4">
        <v>43977</v>
      </c>
      <c r="C157" s="2">
        <v>1336.64196777343</v>
      </c>
      <c r="D157" s="2">
        <v>1338.07263183593</v>
      </c>
      <c r="E157" s="2">
        <v>1307.24438476562</v>
      </c>
      <c r="F157" s="2">
        <v>1314.39770507812</v>
      </c>
      <c r="G157" s="2">
        <v>1291.32055664062</v>
      </c>
      <c r="H157">
        <v>16608317</v>
      </c>
      <c r="I157" s="3">
        <f t="shared" si="131"/>
        <v>-5.2390346589869085E-3</v>
      </c>
      <c r="J157" s="1">
        <f t="shared" ref="J157" si="158">($G157 - $G156)/$G156</f>
        <v>-5.2390346589869085E-3</v>
      </c>
      <c r="K157" t="str">
        <f t="shared" si="133"/>
        <v>DOWN</v>
      </c>
    </row>
    <row r="158" spans="1:11" x14ac:dyDescent="0.25">
      <c r="A158" t="s">
        <v>8</v>
      </c>
      <c r="B158" s="4">
        <v>43978</v>
      </c>
      <c r="C158" s="2">
        <v>1320.8125</v>
      </c>
      <c r="D158" s="2">
        <v>1342.04150390625</v>
      </c>
      <c r="E158" s="2">
        <v>1303.27551269531</v>
      </c>
      <c r="F158" s="2">
        <v>1334.2421875</v>
      </c>
      <c r="G158" s="2">
        <v>1310.81665039062</v>
      </c>
      <c r="H158">
        <v>17833978</v>
      </c>
      <c r="I158" s="3">
        <f t="shared" si="131"/>
        <v>1.5097795547156186E-2</v>
      </c>
      <c r="J158" s="1">
        <f t="shared" ref="J158" si="159">($G158 - $G157)/$G157</f>
        <v>1.5097795547156186E-2</v>
      </c>
      <c r="K158" t="str">
        <f t="shared" si="133"/>
        <v>UP</v>
      </c>
    </row>
    <row r="159" spans="1:11" x14ac:dyDescent="0.25">
      <c r="A159" t="s">
        <v>8</v>
      </c>
      <c r="B159" s="4">
        <v>43979</v>
      </c>
      <c r="C159" s="2">
        <v>1342.96447753906</v>
      </c>
      <c r="D159" s="2">
        <v>1365.80871582031</v>
      </c>
      <c r="E159" s="2">
        <v>1337.42651367187</v>
      </c>
      <c r="F159" s="2">
        <v>1358.88623046875</v>
      </c>
      <c r="G159" s="2">
        <v>1335.02807617187</v>
      </c>
      <c r="H159">
        <v>20063139</v>
      </c>
      <c r="I159" s="3">
        <f t="shared" si="131"/>
        <v>1.8470489960617342E-2</v>
      </c>
      <c r="J159" s="1">
        <f t="shared" ref="J159" si="160">($G159 - $G158)/$G158</f>
        <v>1.8470489960617342E-2</v>
      </c>
      <c r="K159" t="str">
        <f t="shared" si="133"/>
        <v>UP</v>
      </c>
    </row>
    <row r="160" spans="1:11" x14ac:dyDescent="0.25">
      <c r="A160" t="s">
        <v>8</v>
      </c>
      <c r="B160" s="4">
        <v>43980</v>
      </c>
      <c r="C160" s="2">
        <v>1354.96350097656</v>
      </c>
      <c r="D160" s="2">
        <v>1358.65551757812</v>
      </c>
      <c r="E160" s="2">
        <v>1340.79553222656</v>
      </c>
      <c r="F160" s="2">
        <v>1351.64074707031</v>
      </c>
      <c r="G160" s="2">
        <v>1327.90954589843</v>
      </c>
      <c r="H160">
        <v>20011263</v>
      </c>
      <c r="I160" s="3">
        <f t="shared" si="131"/>
        <v>-5.3321202755915445E-3</v>
      </c>
      <c r="J160" s="1">
        <f t="shared" ref="J160" si="161">($G160 - $G159)/$G159</f>
        <v>-5.3321202755915445E-3</v>
      </c>
      <c r="K160" t="str">
        <f t="shared" si="133"/>
        <v>DOWN</v>
      </c>
    </row>
    <row r="161" spans="1:11" x14ac:dyDescent="0.25">
      <c r="A161" t="s">
        <v>8</v>
      </c>
      <c r="B161" s="4">
        <v>43983</v>
      </c>
      <c r="C161" s="2">
        <v>1366.03955078125</v>
      </c>
      <c r="D161" s="2">
        <v>1419.89660644531</v>
      </c>
      <c r="E161" s="2">
        <v>1362.30139160156</v>
      </c>
      <c r="F161" s="2">
        <v>1403.28259277343</v>
      </c>
      <c r="G161" s="2">
        <v>1378.64489746093</v>
      </c>
      <c r="H161">
        <v>19971851</v>
      </c>
      <c r="I161" s="3">
        <f t="shared" si="131"/>
        <v>3.8206933385793042E-2</v>
      </c>
      <c r="J161" s="1">
        <f t="shared" ref="J161" si="162">($G161 - $G160)/$G160</f>
        <v>3.8206933385793042E-2</v>
      </c>
      <c r="K161" t="str">
        <f t="shared" si="133"/>
        <v>UP</v>
      </c>
    </row>
    <row r="162" spans="1:11" x14ac:dyDescent="0.25">
      <c r="A162" t="s">
        <v>8</v>
      </c>
      <c r="B162" s="4">
        <v>43984</v>
      </c>
      <c r="C162" s="2">
        <v>1408.49755859375</v>
      </c>
      <c r="D162" s="2">
        <v>1421.41955566406</v>
      </c>
      <c r="E162" s="2">
        <v>1403.69787597656</v>
      </c>
      <c r="F162" s="2">
        <v>1417.45056152343</v>
      </c>
      <c r="G162" s="2">
        <v>1392.56396484375</v>
      </c>
      <c r="H162">
        <v>11076980</v>
      </c>
      <c r="I162" s="3">
        <f t="shared" si="131"/>
        <v>1.0096194755048924E-2</v>
      </c>
      <c r="J162" s="1">
        <f t="shared" ref="J162" si="163">($G162 - $G161)/$G161</f>
        <v>1.0096194755048924E-2</v>
      </c>
      <c r="K162" t="str">
        <f t="shared" si="133"/>
        <v>UP</v>
      </c>
    </row>
    <row r="163" spans="1:11" x14ac:dyDescent="0.25">
      <c r="A163" t="s">
        <v>8</v>
      </c>
      <c r="B163" s="4">
        <v>43985</v>
      </c>
      <c r="C163" s="2">
        <v>1426.03454589843</v>
      </c>
      <c r="D163" s="2">
        <v>1439.87951660156</v>
      </c>
      <c r="E163" s="2">
        <v>1415.28149414062</v>
      </c>
      <c r="F163" s="2">
        <v>1422.94250488281</v>
      </c>
      <c r="G163" s="2">
        <v>1397.95959472656</v>
      </c>
      <c r="H163">
        <v>12690644</v>
      </c>
      <c r="I163" s="3">
        <f t="shared" si="131"/>
        <v>3.8746011091960182E-3</v>
      </c>
      <c r="J163" s="1">
        <f t="shared" ref="J163" si="164">($G163 - $G162)/$G162</f>
        <v>3.8746011091960182E-3</v>
      </c>
      <c r="K163" t="str">
        <f t="shared" si="133"/>
        <v>UP</v>
      </c>
    </row>
    <row r="164" spans="1:11" x14ac:dyDescent="0.25">
      <c r="A164" t="s">
        <v>8</v>
      </c>
      <c r="B164" s="4">
        <v>43986</v>
      </c>
      <c r="C164" s="2">
        <v>1425.11145019531</v>
      </c>
      <c r="D164" s="2">
        <v>1467.10803222656</v>
      </c>
      <c r="E164" s="2">
        <v>1422.34252929687</v>
      </c>
      <c r="F164" s="2">
        <v>1458.15490722656</v>
      </c>
      <c r="G164" s="2">
        <v>1432.55383300781</v>
      </c>
      <c r="H164">
        <v>17101175</v>
      </c>
      <c r="I164" s="3">
        <f t="shared" si="131"/>
        <v>2.4746236165728817E-2</v>
      </c>
      <c r="J164" s="1">
        <f t="shared" ref="J164" si="165">($G164 - $G163)/$G163</f>
        <v>2.4746236165728817E-2</v>
      </c>
      <c r="K164" t="str">
        <f t="shared" si="133"/>
        <v>UP</v>
      </c>
    </row>
    <row r="165" spans="1:11" x14ac:dyDescent="0.25">
      <c r="A165" t="s">
        <v>8</v>
      </c>
      <c r="B165" s="4">
        <v>43987</v>
      </c>
      <c r="C165" s="2">
        <v>1472.18444824218</v>
      </c>
      <c r="D165" s="2">
        <v>1493.41345214843</v>
      </c>
      <c r="E165" s="2">
        <v>1452.52453613281</v>
      </c>
      <c r="F165" s="2">
        <v>1459.90856933593</v>
      </c>
      <c r="G165" s="2">
        <v>1434.27661132812</v>
      </c>
      <c r="H165">
        <v>16538342</v>
      </c>
      <c r="I165" s="3">
        <f t="shared" si="131"/>
        <v>1.2025923777627466E-3</v>
      </c>
      <c r="J165" s="1">
        <f t="shared" ref="J165" si="166">($G165 - $G164)/$G164</f>
        <v>1.2025923777627466E-3</v>
      </c>
      <c r="K165" t="str">
        <f t="shared" si="133"/>
        <v>UP</v>
      </c>
    </row>
    <row r="166" spans="1:11" x14ac:dyDescent="0.25">
      <c r="A166" t="s">
        <v>8</v>
      </c>
      <c r="B166" s="4">
        <v>43990</v>
      </c>
      <c r="C166" s="2">
        <v>1493.78271484375</v>
      </c>
      <c r="D166" s="2">
        <v>1493.78271484375</v>
      </c>
      <c r="E166" s="2">
        <v>1444.49450683593</v>
      </c>
      <c r="F166" s="2">
        <v>1448.64794921875</v>
      </c>
      <c r="G166" s="2">
        <v>1423.21374511718</v>
      </c>
      <c r="H166">
        <v>15707476</v>
      </c>
      <c r="I166" s="3">
        <f t="shared" si="131"/>
        <v>-7.7132026859839413E-3</v>
      </c>
      <c r="J166" s="1">
        <f t="shared" ref="J166" si="167">($G166 - $G165)/$G165</f>
        <v>-7.7132026859839413E-3</v>
      </c>
      <c r="K166" t="str">
        <f t="shared" si="133"/>
        <v>DOWN</v>
      </c>
    </row>
    <row r="167" spans="1:11" x14ac:dyDescent="0.25">
      <c r="A167" t="s">
        <v>8</v>
      </c>
      <c r="B167" s="4">
        <v>43991</v>
      </c>
      <c r="C167" s="2">
        <v>1440.15637207031</v>
      </c>
      <c r="D167" s="2">
        <v>1461.10852050781</v>
      </c>
      <c r="E167" s="2">
        <v>1414.95849609375</v>
      </c>
      <c r="F167" s="2">
        <v>1418.78894042968</v>
      </c>
      <c r="G167" s="2">
        <v>1393.87878417968</v>
      </c>
      <c r="H167">
        <v>12928580</v>
      </c>
      <c r="I167" s="3">
        <f t="shared" si="131"/>
        <v>-2.061177461090689E-2</v>
      </c>
      <c r="J167" s="1">
        <f t="shared" ref="J167" si="168">($G167 - $G166)/$G166</f>
        <v>-2.061177461090689E-2</v>
      </c>
      <c r="K167" t="str">
        <f t="shared" si="133"/>
        <v>DOWN</v>
      </c>
    </row>
    <row r="168" spans="1:11" x14ac:dyDescent="0.25">
      <c r="A168" t="s">
        <v>8</v>
      </c>
      <c r="B168" s="4">
        <v>43992</v>
      </c>
      <c r="C168" s="2">
        <v>1424.28076171875</v>
      </c>
      <c r="D168" s="2">
        <v>1457.92419433593</v>
      </c>
      <c r="E168" s="2">
        <v>1421.46569824218</v>
      </c>
      <c r="F168" s="2">
        <v>1451.09399414062</v>
      </c>
      <c r="G168" s="2">
        <v>1425.61682128906</v>
      </c>
      <c r="H168">
        <v>11066323</v>
      </c>
      <c r="I168" s="3">
        <f t="shared" si="131"/>
        <v>2.2769581881582585E-2</v>
      </c>
      <c r="J168" s="1">
        <f t="shared" ref="J168" si="169">($G168 - $G167)/$G167</f>
        <v>2.2769581881582585E-2</v>
      </c>
      <c r="K168" t="str">
        <f t="shared" si="133"/>
        <v>UP</v>
      </c>
    </row>
    <row r="169" spans="1:11" x14ac:dyDescent="0.25">
      <c r="A169" t="s">
        <v>8</v>
      </c>
      <c r="B169" s="4">
        <v>43993</v>
      </c>
      <c r="C169" s="2">
        <v>1445.41748046875</v>
      </c>
      <c r="D169" s="2">
        <v>1447.21728515625</v>
      </c>
      <c r="E169" s="2">
        <v>1413.11254882812</v>
      </c>
      <c r="F169" s="2">
        <v>1419.29663085937</v>
      </c>
      <c r="G169" s="2">
        <v>1394.37768554687</v>
      </c>
      <c r="H169">
        <v>10192902</v>
      </c>
      <c r="I169" s="3">
        <f t="shared" si="131"/>
        <v>-2.1912715447579521E-2</v>
      </c>
      <c r="J169" s="1">
        <f t="shared" ref="J169" si="170">($G169 - $G168)/$G168</f>
        <v>-2.1912715447579521E-2</v>
      </c>
      <c r="K169" t="str">
        <f t="shared" si="133"/>
        <v>DOWN</v>
      </c>
    </row>
    <row r="170" spans="1:11" x14ac:dyDescent="0.25">
      <c r="A170" t="s">
        <v>8</v>
      </c>
      <c r="B170" s="4">
        <v>43994</v>
      </c>
      <c r="C170" s="2">
        <v>1384.49951171875</v>
      </c>
      <c r="D170" s="2">
        <v>1470.33850097656</v>
      </c>
      <c r="E170" s="2">
        <v>1381.73046875</v>
      </c>
      <c r="F170" s="2">
        <v>1466.4619140625</v>
      </c>
      <c r="G170" s="2">
        <v>1440.71496582031</v>
      </c>
      <c r="H170">
        <v>19274449</v>
      </c>
      <c r="I170" s="3">
        <f t="shared" si="131"/>
        <v>3.3231513064028044E-2</v>
      </c>
      <c r="J170" s="1">
        <f t="shared" ref="J170" si="171">($G170 - $G169)/$G169</f>
        <v>3.3231513064028044E-2</v>
      </c>
      <c r="K170" t="str">
        <f t="shared" si="133"/>
        <v>UP</v>
      </c>
    </row>
    <row r="171" spans="1:11" x14ac:dyDescent="0.25">
      <c r="A171" t="s">
        <v>8</v>
      </c>
      <c r="B171" s="4">
        <v>43997</v>
      </c>
      <c r="C171" s="2">
        <v>1444.49450683593</v>
      </c>
      <c r="D171" s="2">
        <v>1501.67431640625</v>
      </c>
      <c r="E171" s="2">
        <v>1440.89477539062</v>
      </c>
      <c r="F171" s="2">
        <v>1490.22912597656</v>
      </c>
      <c r="G171" s="2">
        <v>1464.06494140625</v>
      </c>
      <c r="H171">
        <v>26553701</v>
      </c>
      <c r="I171" s="3">
        <f t="shared" si="131"/>
        <v>1.6207213876372181E-2</v>
      </c>
      <c r="J171" s="1">
        <f t="shared" ref="J171" si="172">($G171 - $G170)/$G170</f>
        <v>1.6207213876372181E-2</v>
      </c>
      <c r="K171" t="str">
        <f t="shared" si="133"/>
        <v>UP</v>
      </c>
    </row>
    <row r="172" spans="1:11" x14ac:dyDescent="0.25">
      <c r="A172" t="s">
        <v>8</v>
      </c>
      <c r="B172" s="4">
        <v>43998</v>
      </c>
      <c r="C172" s="2">
        <v>1516.48852539062</v>
      </c>
      <c r="D172" s="2">
        <v>1521.61108398437</v>
      </c>
      <c r="E172" s="2">
        <v>1463.23132324218</v>
      </c>
      <c r="F172" s="2">
        <v>1493.13659667968</v>
      </c>
      <c r="G172" s="2">
        <v>1466.92102050781</v>
      </c>
      <c r="H172">
        <v>25593501</v>
      </c>
      <c r="I172" s="3">
        <f t="shared" si="131"/>
        <v>1.9507871685095501E-3</v>
      </c>
      <c r="J172" s="1">
        <f t="shared" ref="J172" si="173">($G172 - $G171)/$G171</f>
        <v>1.9507871685095501E-3</v>
      </c>
      <c r="K172" t="str">
        <f t="shared" si="133"/>
        <v>UP</v>
      </c>
    </row>
    <row r="173" spans="1:11" x14ac:dyDescent="0.25">
      <c r="A173" t="s">
        <v>8</v>
      </c>
      <c r="B173" s="4">
        <v>43999</v>
      </c>
      <c r="C173" s="2">
        <v>1484.41418457031</v>
      </c>
      <c r="D173" s="2">
        <v>1509.51977539062</v>
      </c>
      <c r="E173" s="2">
        <v>1478.73779296875</v>
      </c>
      <c r="F173" s="2">
        <v>1490.96752929687</v>
      </c>
      <c r="G173" s="2">
        <v>1464.79028320312</v>
      </c>
      <c r="H173">
        <v>20891026</v>
      </c>
      <c r="I173" s="3">
        <f t="shared" si="131"/>
        <v>-1.4525235339203164E-3</v>
      </c>
      <c r="J173" s="1">
        <f t="shared" ref="J173" si="174">($G173 - $G172)/$G172</f>
        <v>-1.4525235339203164E-3</v>
      </c>
      <c r="K173" t="str">
        <f t="shared" si="133"/>
        <v>DOWN</v>
      </c>
    </row>
    <row r="174" spans="1:11" x14ac:dyDescent="0.25">
      <c r="A174" t="s">
        <v>8</v>
      </c>
      <c r="B174" s="4">
        <v>44000</v>
      </c>
      <c r="C174" s="2">
        <v>1483.26049804687</v>
      </c>
      <c r="D174" s="2">
        <v>1536.79443359375</v>
      </c>
      <c r="E174" s="2">
        <v>1481.96826171875</v>
      </c>
      <c r="F174" s="2">
        <v>1528.39514160156</v>
      </c>
      <c r="G174" s="2">
        <v>1501.56066894531</v>
      </c>
      <c r="H174">
        <v>20235778</v>
      </c>
      <c r="I174" s="3">
        <f t="shared" si="131"/>
        <v>2.5102832920070043E-2</v>
      </c>
      <c r="J174" s="1">
        <f t="shared" ref="J174" si="175">($G174 - $G173)/$G173</f>
        <v>2.5102832920070043E-2</v>
      </c>
      <c r="K174" t="str">
        <f t="shared" si="133"/>
        <v>UP</v>
      </c>
    </row>
    <row r="175" spans="1:11" x14ac:dyDescent="0.25">
      <c r="A175" t="s">
        <v>8</v>
      </c>
      <c r="B175" s="4">
        <v>44001</v>
      </c>
      <c r="C175" s="2">
        <v>1541.40942382812</v>
      </c>
      <c r="D175" s="2">
        <v>1651.06176757812</v>
      </c>
      <c r="E175" s="2">
        <v>1534.02551269531</v>
      </c>
      <c r="F175" s="2">
        <v>1623.92565917968</v>
      </c>
      <c r="G175" s="2">
        <v>1595.41394042968</v>
      </c>
      <c r="H175">
        <v>52902086</v>
      </c>
      <c r="I175" s="3">
        <f t="shared" si="131"/>
        <v>6.2503815813377786E-2</v>
      </c>
      <c r="J175" s="1">
        <f t="shared" ref="J175" si="176">($G175 - $G174)/$G174</f>
        <v>6.2503815813377786E-2</v>
      </c>
      <c r="K175" t="str">
        <f t="shared" si="133"/>
        <v>UP</v>
      </c>
    </row>
    <row r="176" spans="1:11" x14ac:dyDescent="0.25">
      <c r="A176" t="s">
        <v>8</v>
      </c>
      <c r="B176" s="4">
        <v>44004</v>
      </c>
      <c r="C176" s="2">
        <v>1636.84765625</v>
      </c>
      <c r="D176" s="2">
        <v>1665.27600097656</v>
      </c>
      <c r="E176" s="2">
        <v>1601.40441894531</v>
      </c>
      <c r="F176" s="2">
        <v>1611.69592285156</v>
      </c>
      <c r="G176" s="2">
        <v>1583.39892578125</v>
      </c>
      <c r="H176">
        <v>30099352</v>
      </c>
      <c r="I176" s="3">
        <f t="shared" si="131"/>
        <v>-7.5309700786456019E-3</v>
      </c>
      <c r="J176" s="1">
        <f t="shared" ref="J176" si="177">($G176 - $G175)/$G175</f>
        <v>-7.5309700786456019E-3</v>
      </c>
      <c r="K176" t="str">
        <f t="shared" si="133"/>
        <v>DOWN</v>
      </c>
    </row>
    <row r="177" spans="1:11" x14ac:dyDescent="0.25">
      <c r="A177" t="s">
        <v>8</v>
      </c>
      <c r="B177" s="4">
        <v>44005</v>
      </c>
      <c r="C177" s="2">
        <v>1615.24938964843</v>
      </c>
      <c r="D177" s="2">
        <v>1627.94067382812</v>
      </c>
      <c r="E177" s="2">
        <v>1583.95971679687</v>
      </c>
      <c r="F177" s="2">
        <v>1588.39013671875</v>
      </c>
      <c r="G177" s="2">
        <v>1560.50244140625</v>
      </c>
      <c r="H177">
        <v>18981039</v>
      </c>
      <c r="I177" s="3">
        <f t="shared" si="131"/>
        <v>-1.4460338454317734E-2</v>
      </c>
      <c r="J177" s="1">
        <f t="shared" ref="J177" si="178">($G177 - $G176)/$G176</f>
        <v>-1.4460338454317734E-2</v>
      </c>
      <c r="K177" t="str">
        <f t="shared" si="133"/>
        <v>DOWN</v>
      </c>
    </row>
    <row r="178" spans="1:11" x14ac:dyDescent="0.25">
      <c r="A178" t="s">
        <v>8</v>
      </c>
      <c r="B178" s="4">
        <v>44006</v>
      </c>
      <c r="C178" s="2">
        <v>1602.23510742187</v>
      </c>
      <c r="D178" s="2">
        <v>1636.20153808593</v>
      </c>
      <c r="E178" s="2">
        <v>1579.89855957031</v>
      </c>
      <c r="F178" s="2">
        <v>1594.80493164062</v>
      </c>
      <c r="G178" s="2">
        <v>1566.80456542968</v>
      </c>
      <c r="H178">
        <v>25793110</v>
      </c>
      <c r="I178" s="3">
        <f t="shared" si="131"/>
        <v>4.0385223734419953E-3</v>
      </c>
      <c r="J178" s="1">
        <f t="shared" ref="J178" si="179">($G178 - $G177)/$G177</f>
        <v>4.0385223734419953E-3</v>
      </c>
      <c r="K178" t="str">
        <f t="shared" si="133"/>
        <v>UP</v>
      </c>
    </row>
    <row r="179" spans="1:11" x14ac:dyDescent="0.25">
      <c r="A179" t="s">
        <v>8</v>
      </c>
      <c r="B179" s="4">
        <v>44007</v>
      </c>
      <c r="C179" s="2">
        <v>1594.02038574218</v>
      </c>
      <c r="D179" s="2">
        <v>1614.32641601562</v>
      </c>
      <c r="E179" s="2">
        <v>1581.14465332031</v>
      </c>
      <c r="F179" s="2">
        <v>1585.62109375</v>
      </c>
      <c r="G179" s="2">
        <v>1557.78186035156</v>
      </c>
      <c r="H179">
        <v>19839687</v>
      </c>
      <c r="I179" s="3">
        <f t="shared" si="131"/>
        <v>-5.7586665734827075E-3</v>
      </c>
      <c r="J179" s="1">
        <f t="shared" ref="J179" si="180">($G179 - $G178)/$G178</f>
        <v>-5.7586665734827075E-3</v>
      </c>
      <c r="K179" t="str">
        <f t="shared" si="133"/>
        <v>DOWN</v>
      </c>
    </row>
    <row r="180" spans="1:11" x14ac:dyDescent="0.25">
      <c r="A180" t="s">
        <v>8</v>
      </c>
      <c r="B180" s="4">
        <v>44008</v>
      </c>
      <c r="C180" s="2">
        <v>1595.68188476562</v>
      </c>
      <c r="D180" s="2">
        <v>1617.09545898437</v>
      </c>
      <c r="E180" s="2">
        <v>1584.79040527343</v>
      </c>
      <c r="F180" s="2">
        <v>1607.54235839843</v>
      </c>
      <c r="G180" s="2">
        <v>1579.31823730468</v>
      </c>
      <c r="H180">
        <v>15460956</v>
      </c>
      <c r="I180" s="3">
        <f t="shared" si="131"/>
        <v>1.3825027432441453E-2</v>
      </c>
      <c r="J180" s="1">
        <f t="shared" ref="J180" si="181">($G180 - $G179)/$G179</f>
        <v>1.3825027432441453E-2</v>
      </c>
      <c r="K180" t="str">
        <f t="shared" si="133"/>
        <v>UP</v>
      </c>
    </row>
    <row r="181" spans="1:11" x14ac:dyDescent="0.25">
      <c r="A181" t="s">
        <v>8</v>
      </c>
      <c r="B181" s="4">
        <v>44011</v>
      </c>
      <c r="C181" s="2">
        <v>1594.98962402343</v>
      </c>
      <c r="D181" s="2">
        <v>1605.78869628906</v>
      </c>
      <c r="E181" s="2">
        <v>1583.4521484375</v>
      </c>
      <c r="F181" s="2">
        <v>1590.46691894531</v>
      </c>
      <c r="G181" s="2">
        <v>1562.54272460937</v>
      </c>
      <c r="H181">
        <v>12810973</v>
      </c>
      <c r="I181" s="3">
        <f t="shared" si="131"/>
        <v>-1.0621996440653834E-2</v>
      </c>
      <c r="J181" s="1">
        <f t="shared" ref="J181" si="182">($G181 - $G180)/$G180</f>
        <v>-1.0621996440653834E-2</v>
      </c>
      <c r="K181" t="str">
        <f t="shared" si="133"/>
        <v>DOWN</v>
      </c>
    </row>
    <row r="182" spans="1:11" x14ac:dyDescent="0.25">
      <c r="A182" t="s">
        <v>8</v>
      </c>
      <c r="B182" s="4">
        <v>44012</v>
      </c>
      <c r="C182" s="2">
        <v>1603.25048828125</v>
      </c>
      <c r="D182" s="2">
        <v>1606.9423828125</v>
      </c>
      <c r="E182" s="2">
        <v>1564.99206542968</v>
      </c>
      <c r="F182" s="2">
        <v>1572.8837890625</v>
      </c>
      <c r="G182" s="2">
        <v>1545.26831054687</v>
      </c>
      <c r="H182">
        <v>15138210</v>
      </c>
      <c r="I182" s="3">
        <f t="shared" si="131"/>
        <v>-1.1055322706019792E-2</v>
      </c>
      <c r="J182" s="1">
        <f t="shared" ref="J182" si="183">($G182 - $G181)/$G181</f>
        <v>-1.1055322706019792E-2</v>
      </c>
      <c r="K182" t="str">
        <f t="shared" si="133"/>
        <v>DOWN</v>
      </c>
    </row>
    <row r="183" spans="1:11" x14ac:dyDescent="0.25">
      <c r="A183" t="s">
        <v>8</v>
      </c>
      <c r="B183" s="4">
        <v>44013</v>
      </c>
      <c r="C183" s="2">
        <v>1587.55944824218</v>
      </c>
      <c r="D183" s="2">
        <v>1614.32641601562</v>
      </c>
      <c r="E183" s="2">
        <v>1576.52954101562</v>
      </c>
      <c r="F183" s="2">
        <v>1603.80419921875</v>
      </c>
      <c r="G183" s="2">
        <v>1575.64587402343</v>
      </c>
      <c r="H183">
        <v>14232051</v>
      </c>
      <c r="I183" s="3">
        <f t="shared" si="131"/>
        <v>1.9658439423901334E-2</v>
      </c>
      <c r="J183" s="1">
        <f t="shared" ref="J183" si="184">($G183 - $G182)/$G182</f>
        <v>1.9658439423901334E-2</v>
      </c>
      <c r="K183" t="str">
        <f t="shared" si="133"/>
        <v>UP</v>
      </c>
    </row>
    <row r="184" spans="1:11" x14ac:dyDescent="0.25">
      <c r="A184" t="s">
        <v>8</v>
      </c>
      <c r="B184" s="4">
        <v>44014</v>
      </c>
      <c r="C184" s="2">
        <v>1608.78845214843</v>
      </c>
      <c r="D184" s="2">
        <v>1631.49426269531</v>
      </c>
      <c r="E184" s="2">
        <v>1601.45056152343</v>
      </c>
      <c r="F184" s="2">
        <v>1624.80249023437</v>
      </c>
      <c r="G184" s="2">
        <v>1602.77124023437</v>
      </c>
      <c r="H184">
        <v>14394766</v>
      </c>
      <c r="I184" s="3">
        <f t="shared" si="131"/>
        <v>1.7215395069499383E-2</v>
      </c>
      <c r="J184" s="1">
        <f t="shared" ref="J184" si="185">($G184 - $G183)/$G183</f>
        <v>1.7215395069499383E-2</v>
      </c>
      <c r="K184" t="str">
        <f t="shared" si="133"/>
        <v>UP</v>
      </c>
    </row>
    <row r="185" spans="1:11" x14ac:dyDescent="0.25">
      <c r="A185" t="s">
        <v>8</v>
      </c>
      <c r="B185" s="4">
        <v>44015</v>
      </c>
      <c r="C185" s="2">
        <v>1642.75476074218</v>
      </c>
      <c r="D185" s="2">
        <v>1654.9384765625</v>
      </c>
      <c r="E185" s="2">
        <v>1631.86340332031</v>
      </c>
      <c r="F185" s="2">
        <v>1650.23107910156</v>
      </c>
      <c r="G185" s="2">
        <v>1627.85498046875</v>
      </c>
      <c r="H185">
        <v>14717133</v>
      </c>
      <c r="I185" s="3">
        <f t="shared" si="131"/>
        <v>1.5650231052755887E-2</v>
      </c>
      <c r="J185" s="1">
        <f t="shared" ref="J185" si="186">($G185 - $G184)/$G184</f>
        <v>1.5650231052755887E-2</v>
      </c>
      <c r="K185" t="str">
        <f t="shared" si="133"/>
        <v>UP</v>
      </c>
    </row>
    <row r="186" spans="1:11" x14ac:dyDescent="0.25">
      <c r="A186" t="s">
        <v>8</v>
      </c>
      <c r="B186" s="4">
        <v>44018</v>
      </c>
      <c r="C186" s="2">
        <v>1666.01440429687</v>
      </c>
      <c r="D186" s="2">
        <v>1714.93334960937</v>
      </c>
      <c r="E186" s="2">
        <v>1654.10766601562</v>
      </c>
      <c r="F186" s="2">
        <v>1709.21081542968</v>
      </c>
      <c r="G186" s="2">
        <v>1686.03515625</v>
      </c>
      <c r="H186">
        <v>23508092</v>
      </c>
      <c r="I186" s="3">
        <f t="shared" si="131"/>
        <v>3.5740392405530307E-2</v>
      </c>
      <c r="J186" s="1">
        <f t="shared" ref="J186" si="187">($G186 - $G185)/$G185</f>
        <v>3.5740392405530307E-2</v>
      </c>
      <c r="K186" t="str">
        <f t="shared" si="133"/>
        <v>UP</v>
      </c>
    </row>
    <row r="187" spans="1:11" x14ac:dyDescent="0.25">
      <c r="A187" t="s">
        <v>8</v>
      </c>
      <c r="B187" s="4">
        <v>44019</v>
      </c>
      <c r="C187" s="2">
        <v>1716.77941894531</v>
      </c>
      <c r="D187" s="2">
        <v>1720.79443359375</v>
      </c>
      <c r="E187" s="2">
        <v>1667.21435546875</v>
      </c>
      <c r="F187" s="2">
        <v>1683.04370117187</v>
      </c>
      <c r="G187" s="2">
        <v>1660.22277832031</v>
      </c>
      <c r="H187">
        <v>17594794</v>
      </c>
      <c r="I187" s="3">
        <f t="shared" si="131"/>
        <v>-1.5309513466552309E-2</v>
      </c>
      <c r="J187" s="1">
        <f t="shared" ref="J187" si="188">($G187 - $G186)/$G186</f>
        <v>-1.5309513466552309E-2</v>
      </c>
      <c r="K187" t="str">
        <f t="shared" si="133"/>
        <v>DOWN</v>
      </c>
    </row>
    <row r="188" spans="1:11" x14ac:dyDescent="0.25">
      <c r="A188" t="s">
        <v>8</v>
      </c>
      <c r="B188" s="4">
        <v>44020</v>
      </c>
      <c r="C188" s="2">
        <v>1683.59753417968</v>
      </c>
      <c r="D188" s="2">
        <v>1693.658203125</v>
      </c>
      <c r="E188" s="2">
        <v>1652.16943359375</v>
      </c>
      <c r="F188" s="2">
        <v>1659.55346679687</v>
      </c>
      <c r="G188" s="2">
        <v>1637.05102539062</v>
      </c>
      <c r="H188">
        <v>13102047</v>
      </c>
      <c r="I188" s="3">
        <f t="shared" si="131"/>
        <v>-1.3957014222593343E-2</v>
      </c>
      <c r="J188" s="1">
        <f t="shared" ref="J188" si="189">($G188 - $G187)/$G187</f>
        <v>-1.3957014222593343E-2</v>
      </c>
      <c r="K188" t="str">
        <f t="shared" si="133"/>
        <v>DOWN</v>
      </c>
    </row>
    <row r="189" spans="1:11" x14ac:dyDescent="0.25">
      <c r="A189" t="s">
        <v>8</v>
      </c>
      <c r="B189" s="4">
        <v>44021</v>
      </c>
      <c r="C189" s="2">
        <v>1669.70642089843</v>
      </c>
      <c r="D189" s="2">
        <v>1693.70434570312</v>
      </c>
      <c r="E189" s="2">
        <v>1648.70812988281</v>
      </c>
      <c r="F189" s="2">
        <v>1683.78210449218</v>
      </c>
      <c r="G189" s="2">
        <v>1660.95129394531</v>
      </c>
      <c r="H189">
        <v>18209471</v>
      </c>
      <c r="I189" s="3">
        <f t="shared" si="131"/>
        <v>1.4599586808228602E-2</v>
      </c>
      <c r="J189" s="1">
        <f t="shared" ref="J189" si="190">($G189 - $G188)/$G188</f>
        <v>1.4599586808228602E-2</v>
      </c>
      <c r="K189" t="str">
        <f t="shared" si="133"/>
        <v>UP</v>
      </c>
    </row>
    <row r="190" spans="1:11" x14ac:dyDescent="0.25">
      <c r="A190" t="s">
        <v>8</v>
      </c>
      <c r="B190" s="4">
        <v>44022</v>
      </c>
      <c r="C190" s="2">
        <v>1687.70495605468</v>
      </c>
      <c r="D190" s="2">
        <v>1739.48522949218</v>
      </c>
      <c r="E190" s="2">
        <v>1683.78210449218</v>
      </c>
      <c r="F190" s="2">
        <v>1733.43957519531</v>
      </c>
      <c r="G190" s="2">
        <v>1709.93530273437</v>
      </c>
      <c r="H190">
        <v>21879983</v>
      </c>
      <c r="I190" s="3">
        <f t="shared" si="131"/>
        <v>2.9491538353726639E-2</v>
      </c>
      <c r="J190" s="1">
        <f t="shared" ref="J190" si="191">($G190 - $G189)/$G189</f>
        <v>2.9491538353726639E-2</v>
      </c>
      <c r="K190" t="str">
        <f t="shared" si="133"/>
        <v>UP</v>
      </c>
    </row>
    <row r="191" spans="1:11" x14ac:dyDescent="0.25">
      <c r="A191" t="s">
        <v>8</v>
      </c>
      <c r="B191" s="4">
        <v>44025</v>
      </c>
      <c r="C191" s="2">
        <v>1756.79138183593</v>
      </c>
      <c r="D191" s="2">
        <v>1797.72644042968</v>
      </c>
      <c r="E191" s="2">
        <v>1753.69934082031</v>
      </c>
      <c r="F191" s="2">
        <v>1786.00439453125</v>
      </c>
      <c r="G191" s="2">
        <v>1761.78735351562</v>
      </c>
      <c r="H191">
        <v>34804196</v>
      </c>
      <c r="I191" s="3">
        <f t="shared" si="131"/>
        <v>3.0323984011753548E-2</v>
      </c>
      <c r="J191" s="1">
        <f t="shared" ref="J191" si="192">($G191 - $G190)/$G190</f>
        <v>3.0323984011753548E-2</v>
      </c>
      <c r="K191" t="str">
        <f t="shared" si="133"/>
        <v>UP</v>
      </c>
    </row>
    <row r="192" spans="1:11" x14ac:dyDescent="0.25">
      <c r="A192" t="s">
        <v>8</v>
      </c>
      <c r="B192" s="4">
        <v>44026</v>
      </c>
      <c r="C192" s="2">
        <v>1785.08142089843</v>
      </c>
      <c r="D192" s="2">
        <v>1792.1884765625</v>
      </c>
      <c r="E192" s="2">
        <v>1741.97729492187</v>
      </c>
      <c r="F192" s="2">
        <v>1769.39038085937</v>
      </c>
      <c r="G192" s="2">
        <v>1745.39868164062</v>
      </c>
      <c r="H192">
        <v>33665564</v>
      </c>
      <c r="I192" s="3">
        <f t="shared" si="131"/>
        <v>-9.3022985108257555E-3</v>
      </c>
      <c r="J192" s="1">
        <f t="shared" ref="J192" si="193">($G192 - $G191)/$G191</f>
        <v>-9.3022985108257555E-3</v>
      </c>
      <c r="K192" t="str">
        <f t="shared" si="133"/>
        <v>DOWN</v>
      </c>
    </row>
    <row r="193" spans="1:11" x14ac:dyDescent="0.25">
      <c r="A193" t="s">
        <v>8</v>
      </c>
      <c r="B193" s="4">
        <v>44027</v>
      </c>
      <c r="C193" s="2">
        <v>1788.72717285156</v>
      </c>
      <c r="D193" s="2">
        <v>1826.43176269531</v>
      </c>
      <c r="E193" s="2">
        <v>1659.55346679687</v>
      </c>
      <c r="F193" s="2">
        <v>1702.01135253906</v>
      </c>
      <c r="G193" s="2">
        <v>1678.93322753906</v>
      </c>
      <c r="H193">
        <v>69834886</v>
      </c>
      <c r="I193" s="3">
        <f t="shared" si="131"/>
        <v>-3.808038518688725E-2</v>
      </c>
      <c r="J193" s="1">
        <f t="shared" ref="J193" si="194">($G193 - $G192)/$G192</f>
        <v>-3.808038518688725E-2</v>
      </c>
      <c r="K193" t="str">
        <f t="shared" si="133"/>
        <v>DOWN</v>
      </c>
    </row>
    <row r="194" spans="1:11" x14ac:dyDescent="0.25">
      <c r="A194" t="s">
        <v>8</v>
      </c>
      <c r="B194" s="4">
        <v>44028</v>
      </c>
      <c r="C194" s="2">
        <v>1704.78039550781</v>
      </c>
      <c r="D194" s="2">
        <v>1725.08642578125</v>
      </c>
      <c r="E194" s="2">
        <v>1672.89074707031</v>
      </c>
      <c r="F194" s="2">
        <v>1701.45764160156</v>
      </c>
      <c r="G194" s="2">
        <v>1678.38708496093</v>
      </c>
      <c r="H194">
        <v>30480862</v>
      </c>
      <c r="I194" s="3">
        <f t="shared" si="131"/>
        <v>-3.2529142265563766E-4</v>
      </c>
      <c r="J194" s="1">
        <f t="shared" ref="J194" si="195">($G194 - $G193)/$G193</f>
        <v>-3.2529142265563766E-4</v>
      </c>
      <c r="K194" t="str">
        <f t="shared" si="133"/>
        <v>DOWN</v>
      </c>
    </row>
    <row r="195" spans="1:11" x14ac:dyDescent="0.25">
      <c r="A195" t="s">
        <v>8</v>
      </c>
      <c r="B195" s="4">
        <v>44029</v>
      </c>
      <c r="C195" s="2">
        <v>1702.93444824218</v>
      </c>
      <c r="D195" s="2">
        <v>1772.15942382812</v>
      </c>
      <c r="E195" s="2">
        <v>1696.47338867187</v>
      </c>
      <c r="F195" s="2">
        <v>1764.49853515625</v>
      </c>
      <c r="G195" s="2">
        <v>1740.57312011718</v>
      </c>
      <c r="H195">
        <v>24863382</v>
      </c>
      <c r="I195" s="3">
        <f t="shared" si="131"/>
        <v>3.7051068679843653E-2</v>
      </c>
      <c r="J195" s="1">
        <f t="shared" ref="J195" si="196">($G195 - $G194)/$G194</f>
        <v>3.7051068679843653E-2</v>
      </c>
      <c r="K195" t="str">
        <f t="shared" si="133"/>
        <v>UP</v>
      </c>
    </row>
    <row r="196" spans="1:11" x14ac:dyDescent="0.25">
      <c r="A196" t="s">
        <v>8</v>
      </c>
      <c r="B196" s="4">
        <v>44032</v>
      </c>
      <c r="C196" s="2">
        <v>1770.12878417968</v>
      </c>
      <c r="D196" s="2">
        <v>1783.2353515625</v>
      </c>
      <c r="E196" s="2">
        <v>1753.37634277343</v>
      </c>
      <c r="F196" s="2">
        <v>1772.06701660156</v>
      </c>
      <c r="G196" s="2">
        <v>1748.03894042968</v>
      </c>
      <c r="H196">
        <v>18296469</v>
      </c>
      <c r="I196" s="3">
        <f t="shared" ref="I196:I259" si="197">($G196 - $G195)/$G195</f>
        <v>4.289288525837617E-3</v>
      </c>
      <c r="J196" s="1">
        <f t="shared" ref="J196" si="198">($G196 - $G195)/$G195</f>
        <v>4.289288525837617E-3</v>
      </c>
      <c r="K196" t="str">
        <f t="shared" ref="K196:K259" si="199">IF(G196 &gt; G195,"UP","DOWN")</f>
        <v>UP</v>
      </c>
    </row>
    <row r="197" spans="1:11" x14ac:dyDescent="0.25">
      <c r="A197" t="s">
        <v>8</v>
      </c>
      <c r="B197" s="4">
        <v>44033</v>
      </c>
      <c r="C197" s="2">
        <v>1789.69641113281</v>
      </c>
      <c r="D197" s="2">
        <v>1824.77038574218</v>
      </c>
      <c r="E197" s="2">
        <v>1787.38891601562</v>
      </c>
      <c r="F197" s="2">
        <v>1819.73999023437</v>
      </c>
      <c r="G197" s="2">
        <v>1795.06555175781</v>
      </c>
      <c r="H197">
        <v>21086685</v>
      </c>
      <c r="I197" s="3">
        <f t="shared" si="197"/>
        <v>2.6902496414965754E-2</v>
      </c>
      <c r="J197" s="1">
        <f t="shared" ref="J197" si="200">($G197 - $G196)/$G196</f>
        <v>2.6902496414965754E-2</v>
      </c>
      <c r="K197" t="str">
        <f t="shared" si="199"/>
        <v>UP</v>
      </c>
    </row>
    <row r="198" spans="1:11" x14ac:dyDescent="0.25">
      <c r="A198" t="s">
        <v>8</v>
      </c>
      <c r="B198" s="4">
        <v>44034</v>
      </c>
      <c r="C198" s="2">
        <v>1830.30834960937</v>
      </c>
      <c r="D198" s="2">
        <v>1855.22937011718</v>
      </c>
      <c r="E198" s="2">
        <v>1809.72546386718</v>
      </c>
      <c r="F198" s="2">
        <v>1849.69140625</v>
      </c>
      <c r="G198" s="2">
        <v>1824.61083984375</v>
      </c>
      <c r="H198">
        <v>29885728</v>
      </c>
      <c r="I198" s="3">
        <f t="shared" si="197"/>
        <v>1.64591694476048E-2</v>
      </c>
      <c r="J198" s="1">
        <f t="shared" ref="J198" si="201">($G198 - $G197)/$G197</f>
        <v>1.64591694476048E-2</v>
      </c>
      <c r="K198" t="str">
        <f t="shared" si="199"/>
        <v>UP</v>
      </c>
    </row>
    <row r="199" spans="1:11" x14ac:dyDescent="0.25">
      <c r="A199" t="s">
        <v>8</v>
      </c>
      <c r="B199" s="4">
        <v>44035</v>
      </c>
      <c r="C199" s="2">
        <v>1849.64514160156</v>
      </c>
      <c r="D199" s="2">
        <v>1919.56237792968</v>
      </c>
      <c r="E199" s="2">
        <v>1838.01538085937</v>
      </c>
      <c r="F199" s="2">
        <v>1899.34875488281</v>
      </c>
      <c r="G199" s="2">
        <v>1873.59497070312</v>
      </c>
      <c r="H199">
        <v>29166875</v>
      </c>
      <c r="I199" s="3">
        <f t="shared" si="197"/>
        <v>2.6846344321600511E-2</v>
      </c>
      <c r="J199" s="1">
        <f t="shared" ref="J199" si="202">($G199 - $G198)/$G198</f>
        <v>2.6846344321600511E-2</v>
      </c>
      <c r="K199" t="str">
        <f t="shared" si="199"/>
        <v>UP</v>
      </c>
    </row>
    <row r="200" spans="1:11" x14ac:dyDescent="0.25">
      <c r="A200" t="s">
        <v>8</v>
      </c>
      <c r="B200" s="4">
        <v>44036</v>
      </c>
      <c r="C200" s="2">
        <v>1899.53332519531</v>
      </c>
      <c r="D200" s="2">
        <v>1996.4482421875</v>
      </c>
      <c r="E200" s="2">
        <v>1899.34875488281</v>
      </c>
      <c r="F200" s="2">
        <v>1980.89575195312</v>
      </c>
      <c r="G200" s="2">
        <v>1954.0361328125</v>
      </c>
      <c r="H200">
        <v>60298686</v>
      </c>
      <c r="I200" s="3">
        <f t="shared" si="197"/>
        <v>4.2934125767423552E-2</v>
      </c>
      <c r="J200" s="1">
        <f t="shared" ref="J200" si="203">($G200 - $G199)/$G199</f>
        <v>4.2934125767423552E-2</v>
      </c>
      <c r="K200" t="str">
        <f t="shared" si="199"/>
        <v>UP</v>
      </c>
    </row>
    <row r="201" spans="1:11" x14ac:dyDescent="0.25">
      <c r="A201" t="s">
        <v>8</v>
      </c>
      <c r="B201" s="4">
        <v>44039</v>
      </c>
      <c r="C201" s="2">
        <v>2011.03173828125</v>
      </c>
      <c r="D201" s="2">
        <v>2029.49169921875</v>
      </c>
      <c r="E201" s="2">
        <v>1964.05102539062</v>
      </c>
      <c r="F201" s="2">
        <v>1990.171875</v>
      </c>
      <c r="G201" s="2">
        <v>1963.18664550781</v>
      </c>
      <c r="H201">
        <v>40152413</v>
      </c>
      <c r="I201" s="3">
        <f t="shared" si="197"/>
        <v>4.6828779374409029E-3</v>
      </c>
      <c r="J201" s="1">
        <f t="shared" ref="J201" si="204">($G201 - $G200)/$G200</f>
        <v>4.6828779374409029E-3</v>
      </c>
      <c r="K201" t="str">
        <f t="shared" si="199"/>
        <v>UP</v>
      </c>
    </row>
    <row r="202" spans="1:11" x14ac:dyDescent="0.25">
      <c r="A202" t="s">
        <v>8</v>
      </c>
      <c r="B202" s="4">
        <v>44040</v>
      </c>
      <c r="C202" s="2">
        <v>1990.171875</v>
      </c>
      <c r="D202" s="2">
        <v>2025.06127929687</v>
      </c>
      <c r="E202" s="2">
        <v>1985.04919433593</v>
      </c>
      <c r="F202" s="2">
        <v>2010.01635742187</v>
      </c>
      <c r="G202" s="2">
        <v>1982.76196289062</v>
      </c>
      <c r="H202">
        <v>27557211</v>
      </c>
      <c r="I202" s="3">
        <f t="shared" si="197"/>
        <v>9.9711952643944998E-3</v>
      </c>
      <c r="J202" s="1">
        <f t="shared" ref="J202" si="205">($G202 - $G201)/$G201</f>
        <v>9.9711952643944998E-3</v>
      </c>
      <c r="K202" t="str">
        <f t="shared" si="199"/>
        <v>UP</v>
      </c>
    </row>
    <row r="203" spans="1:11" x14ac:dyDescent="0.25">
      <c r="A203" t="s">
        <v>8</v>
      </c>
      <c r="B203" s="4">
        <v>44041</v>
      </c>
      <c r="C203" s="2">
        <v>2010.20104980468</v>
      </c>
      <c r="D203" s="2">
        <v>2014.7236328125</v>
      </c>
      <c r="E203" s="2">
        <v>1911.02465820312</v>
      </c>
      <c r="F203" s="2">
        <v>1935.20727539062</v>
      </c>
      <c r="G203" s="2">
        <v>1908.96716308593</v>
      </c>
      <c r="H203">
        <v>36331699</v>
      </c>
      <c r="I203" s="3">
        <f t="shared" si="197"/>
        <v>-3.7218184121863208E-2</v>
      </c>
      <c r="J203" s="1">
        <f t="shared" ref="J203" si="206">($G203 - $G202)/$G202</f>
        <v>-3.7218184121863208E-2</v>
      </c>
      <c r="K203" t="str">
        <f t="shared" si="199"/>
        <v>DOWN</v>
      </c>
    </row>
    <row r="204" spans="1:11" x14ac:dyDescent="0.25">
      <c r="A204" t="s">
        <v>8</v>
      </c>
      <c r="B204" s="4">
        <v>44042</v>
      </c>
      <c r="C204" s="2">
        <v>1937.37634277343</v>
      </c>
      <c r="D204" s="2">
        <v>1974.9423828125</v>
      </c>
      <c r="E204" s="2">
        <v>1912.45532226562</v>
      </c>
      <c r="F204" s="2">
        <v>1946.46789550781</v>
      </c>
      <c r="G204" s="2">
        <v>1920.0751953125</v>
      </c>
      <c r="H204">
        <v>36428722</v>
      </c>
      <c r="I204" s="3">
        <f t="shared" si="197"/>
        <v>5.818870246365777E-3</v>
      </c>
      <c r="J204" s="1">
        <f t="shared" ref="J204" si="207">($G204 - $G203)/$G203</f>
        <v>5.818870246365777E-3</v>
      </c>
      <c r="K204" t="str">
        <f t="shared" si="199"/>
        <v>UP</v>
      </c>
    </row>
    <row r="205" spans="1:11" x14ac:dyDescent="0.25">
      <c r="A205" t="s">
        <v>8</v>
      </c>
      <c r="B205" s="4">
        <v>44043</v>
      </c>
      <c r="C205" s="2">
        <v>1951.68286132812</v>
      </c>
      <c r="D205" s="2">
        <v>1965.06628417968</v>
      </c>
      <c r="E205" s="2">
        <v>1894.73376464843</v>
      </c>
      <c r="F205" s="2">
        <v>1907.9326171875</v>
      </c>
      <c r="G205" s="2">
        <v>1882.06237792968</v>
      </c>
      <c r="H205">
        <v>37479030</v>
      </c>
      <c r="I205" s="3">
        <f t="shared" si="197"/>
        <v>-1.9797567030510627E-2</v>
      </c>
      <c r="J205" s="1">
        <f t="shared" ref="J205" si="208">($G205 - $G204)/$G204</f>
        <v>-1.9797567030510627E-2</v>
      </c>
      <c r="K205" t="str">
        <f t="shared" si="199"/>
        <v>DOWN</v>
      </c>
    </row>
    <row r="206" spans="1:11" x14ac:dyDescent="0.25">
      <c r="A206" t="s">
        <v>8</v>
      </c>
      <c r="B206" s="4">
        <v>44046</v>
      </c>
      <c r="C206" s="2">
        <v>1893.34924316406</v>
      </c>
      <c r="D206" s="2">
        <v>1898.6103515625</v>
      </c>
      <c r="E206" s="2">
        <v>1848.86059570312</v>
      </c>
      <c r="F206" s="2">
        <v>1854.30639648437</v>
      </c>
      <c r="G206" s="2">
        <v>1829.16333007812</v>
      </c>
      <c r="H206">
        <v>23357691</v>
      </c>
      <c r="I206" s="3">
        <f t="shared" si="197"/>
        <v>-2.8106957809629241E-2</v>
      </c>
      <c r="J206" s="1">
        <f t="shared" ref="J206" si="209">($G206 - $G205)/$G205</f>
        <v>-2.8106957809629241E-2</v>
      </c>
      <c r="K206" t="str">
        <f t="shared" si="199"/>
        <v>DOWN</v>
      </c>
    </row>
    <row r="207" spans="1:11" x14ac:dyDescent="0.25">
      <c r="A207" t="s">
        <v>8</v>
      </c>
      <c r="B207" s="4">
        <v>44047</v>
      </c>
      <c r="C207" s="2">
        <v>1865.01318359375</v>
      </c>
      <c r="D207" s="2">
        <v>2000.14025878906</v>
      </c>
      <c r="E207" s="2">
        <v>1846.23010253906</v>
      </c>
      <c r="F207" s="2">
        <v>1985.00305175781</v>
      </c>
      <c r="G207" s="2">
        <v>1958.08776855468</v>
      </c>
      <c r="H207">
        <v>46020527</v>
      </c>
      <c r="I207" s="3">
        <f t="shared" si="197"/>
        <v>7.0482737302116086E-2</v>
      </c>
      <c r="J207" s="1">
        <f t="shared" ref="J207" si="210">($G207 - $G206)/$G206</f>
        <v>7.0482737302116086E-2</v>
      </c>
      <c r="K207" t="str">
        <f t="shared" si="199"/>
        <v>UP</v>
      </c>
    </row>
    <row r="208" spans="1:11" x14ac:dyDescent="0.25">
      <c r="A208" t="s">
        <v>8</v>
      </c>
      <c r="B208" s="4">
        <v>44048</v>
      </c>
      <c r="C208" s="2">
        <v>2001.986328125</v>
      </c>
      <c r="D208" s="2">
        <v>2026.9072265625</v>
      </c>
      <c r="E208" s="2">
        <v>1955.19018554687</v>
      </c>
      <c r="F208" s="2">
        <v>1962.71264648437</v>
      </c>
      <c r="G208" s="2">
        <v>1936.099609375</v>
      </c>
      <c r="H208">
        <v>37274996</v>
      </c>
      <c r="I208" s="3">
        <f t="shared" si="197"/>
        <v>-1.1229404285544401E-2</v>
      </c>
      <c r="J208" s="1">
        <f t="shared" ref="J208" si="211">($G208 - $G207)/$G207</f>
        <v>-1.1229404285544401E-2</v>
      </c>
      <c r="K208" t="str">
        <f t="shared" si="199"/>
        <v>DOWN</v>
      </c>
    </row>
    <row r="209" spans="1:11" x14ac:dyDescent="0.25">
      <c r="A209" t="s">
        <v>8</v>
      </c>
      <c r="B209" s="4">
        <v>44049</v>
      </c>
      <c r="C209" s="2">
        <v>1990.91027832031</v>
      </c>
      <c r="D209" s="2">
        <v>2000.78637695312</v>
      </c>
      <c r="E209" s="2">
        <v>1945.49865722656</v>
      </c>
      <c r="F209" s="2">
        <v>1969.77355957031</v>
      </c>
      <c r="G209" s="2">
        <v>1943.06469726562</v>
      </c>
      <c r="H209">
        <v>24661487</v>
      </c>
      <c r="I209" s="3">
        <f t="shared" si="197"/>
        <v>3.5974842703823621E-3</v>
      </c>
      <c r="J209" s="1">
        <f t="shared" ref="J209" si="212">($G209 - $G208)/$G208</f>
        <v>3.5974842703823621E-3</v>
      </c>
      <c r="K209" t="str">
        <f t="shared" si="199"/>
        <v>UP</v>
      </c>
    </row>
    <row r="210" spans="1:11" x14ac:dyDescent="0.25">
      <c r="A210" t="s">
        <v>8</v>
      </c>
      <c r="B210" s="4">
        <v>44050</v>
      </c>
      <c r="C210" s="2">
        <v>1965.8046875</v>
      </c>
      <c r="D210" s="2">
        <v>1991.64868164062</v>
      </c>
      <c r="E210" s="2">
        <v>1956.94396972656</v>
      </c>
      <c r="F210" s="2">
        <v>1981.17260742187</v>
      </c>
      <c r="G210" s="2">
        <v>1954.30932617187</v>
      </c>
      <c r="H210">
        <v>16492208</v>
      </c>
      <c r="I210" s="3">
        <f t="shared" si="197"/>
        <v>5.7870584145108582E-3</v>
      </c>
      <c r="J210" s="1">
        <f t="shared" ref="J210" si="213">($G210 - $G209)/$G209</f>
        <v>5.7870584145108582E-3</v>
      </c>
      <c r="K210" t="str">
        <f t="shared" si="199"/>
        <v>UP</v>
      </c>
    </row>
    <row r="211" spans="1:11" x14ac:dyDescent="0.25">
      <c r="A211" t="s">
        <v>8</v>
      </c>
      <c r="B211" s="4">
        <v>44053</v>
      </c>
      <c r="C211" s="2">
        <v>1992.8486328125</v>
      </c>
      <c r="D211" s="2">
        <v>1998.29431152343</v>
      </c>
      <c r="E211" s="2">
        <v>1945.77563476562</v>
      </c>
      <c r="F211" s="2">
        <v>1956.62084960937</v>
      </c>
      <c r="G211" s="2">
        <v>1930.09045410156</v>
      </c>
      <c r="H211">
        <v>13479498</v>
      </c>
      <c r="I211" s="3">
        <f t="shared" si="197"/>
        <v>-1.2392547968724216E-2</v>
      </c>
      <c r="J211" s="1">
        <f t="shared" ref="J211" si="214">($G211 - $G210)/$G210</f>
        <v>-1.2392547968724216E-2</v>
      </c>
      <c r="K211" t="str">
        <f t="shared" si="199"/>
        <v>DOWN</v>
      </c>
    </row>
    <row r="212" spans="1:11" x14ac:dyDescent="0.25">
      <c r="A212" t="s">
        <v>8</v>
      </c>
      <c r="B212" s="4">
        <v>44054</v>
      </c>
      <c r="C212" s="2">
        <v>1970.41967773437</v>
      </c>
      <c r="D212" s="2">
        <v>1993.67932128906</v>
      </c>
      <c r="E212" s="2">
        <v>1938.62231445312</v>
      </c>
      <c r="F212" s="2">
        <v>1969.49670410156</v>
      </c>
      <c r="G212" s="2">
        <v>1942.79174804687</v>
      </c>
      <c r="H212">
        <v>23414153</v>
      </c>
      <c r="I212" s="3">
        <f t="shared" si="197"/>
        <v>6.5806728997177171E-3</v>
      </c>
      <c r="J212" s="1">
        <f t="shared" ref="J212" si="215">($G212 - $G211)/$G211</f>
        <v>6.5806728997177171E-3</v>
      </c>
      <c r="K212" t="str">
        <f t="shared" si="199"/>
        <v>UP</v>
      </c>
    </row>
    <row r="213" spans="1:11" x14ac:dyDescent="0.25">
      <c r="A213" t="s">
        <v>8</v>
      </c>
      <c r="B213" s="4">
        <v>44055</v>
      </c>
      <c r="C213" s="2">
        <v>1957.68225097656</v>
      </c>
      <c r="D213" s="2">
        <v>1979.83435058593</v>
      </c>
      <c r="E213" s="2">
        <v>1944.57568359375</v>
      </c>
      <c r="F213" s="2">
        <v>1963.77404785156</v>
      </c>
      <c r="G213" s="2">
        <v>1937.14660644531</v>
      </c>
      <c r="H213">
        <v>15132308</v>
      </c>
      <c r="I213" s="3">
        <f t="shared" si="197"/>
        <v>-2.9056853917745844E-3</v>
      </c>
      <c r="J213" s="1">
        <f t="shared" ref="J213" si="216">($G213 - $G212)/$G212</f>
        <v>-2.9056853917745844E-3</v>
      </c>
      <c r="K213" t="str">
        <f t="shared" si="199"/>
        <v>DOWN</v>
      </c>
    </row>
    <row r="214" spans="1:11" x14ac:dyDescent="0.25">
      <c r="A214" t="s">
        <v>8</v>
      </c>
      <c r="B214" s="4">
        <v>44056</v>
      </c>
      <c r="C214" s="2">
        <v>1964.14331054687</v>
      </c>
      <c r="D214" s="2">
        <v>1974.20397949218</v>
      </c>
      <c r="E214" s="2">
        <v>1947.529296875</v>
      </c>
      <c r="F214" s="2">
        <v>1958.65148925781</v>
      </c>
      <c r="G214" s="2">
        <v>1932.09362792968</v>
      </c>
      <c r="H214">
        <v>12415161</v>
      </c>
      <c r="I214" s="3">
        <f t="shared" si="197"/>
        <v>-2.6084646865743868E-3</v>
      </c>
      <c r="J214" s="1">
        <f t="shared" ref="J214" si="217">($G214 - $G213)/$G213</f>
        <v>-2.6084646865743868E-3</v>
      </c>
      <c r="K214" t="str">
        <f t="shared" si="199"/>
        <v>DOWN</v>
      </c>
    </row>
    <row r="215" spans="1:11" x14ac:dyDescent="0.25">
      <c r="A215" t="s">
        <v>8</v>
      </c>
      <c r="B215" s="4">
        <v>44057</v>
      </c>
      <c r="C215" s="2">
        <v>1959.11291503906</v>
      </c>
      <c r="D215" s="2">
        <v>1990.91027832031</v>
      </c>
      <c r="E215" s="2">
        <v>1928.37707519531</v>
      </c>
      <c r="F215" s="2">
        <v>1951.03674316406</v>
      </c>
      <c r="G215" s="2">
        <v>1924.58203125</v>
      </c>
      <c r="H215">
        <v>16612317</v>
      </c>
      <c r="I215" s="3">
        <f t="shared" si="197"/>
        <v>-3.8878015905103886E-3</v>
      </c>
      <c r="J215" s="1">
        <f t="shared" ref="J215" si="218">($G215 - $G214)/$G214</f>
        <v>-3.8878015905103886E-3</v>
      </c>
      <c r="K215" t="str">
        <f t="shared" si="199"/>
        <v>DOWN</v>
      </c>
    </row>
    <row r="216" spans="1:11" x14ac:dyDescent="0.25">
      <c r="A216" t="s">
        <v>8</v>
      </c>
      <c r="B216" s="4">
        <v>44060</v>
      </c>
      <c r="C216" s="2">
        <v>1942.91430664062</v>
      </c>
      <c r="D216" s="2">
        <v>1942.91430664062</v>
      </c>
      <c r="E216" s="2">
        <v>1910.70166015625</v>
      </c>
      <c r="F216" s="2">
        <v>1930.3154296875</v>
      </c>
      <c r="G216" s="2">
        <v>1904.1416015625</v>
      </c>
      <c r="H216">
        <v>15489533</v>
      </c>
      <c r="I216" s="3">
        <f t="shared" si="197"/>
        <v>-1.0620711071600368E-2</v>
      </c>
      <c r="J216" s="1">
        <f t="shared" ref="J216" si="219">($G216 - $G215)/$G215</f>
        <v>-1.0620711071600368E-2</v>
      </c>
      <c r="K216" t="str">
        <f t="shared" si="199"/>
        <v>DOWN</v>
      </c>
    </row>
    <row r="217" spans="1:11" x14ac:dyDescent="0.25">
      <c r="A217" t="s">
        <v>8</v>
      </c>
      <c r="B217" s="4">
        <v>44061</v>
      </c>
      <c r="C217" s="2">
        <v>1924.45434570312</v>
      </c>
      <c r="D217" s="2">
        <v>1969.95825195312</v>
      </c>
      <c r="E217" s="2">
        <v>1922.00842285156</v>
      </c>
      <c r="F217" s="2">
        <v>1955.42102050781</v>
      </c>
      <c r="G217" s="2">
        <v>1928.90686035156</v>
      </c>
      <c r="H217">
        <v>15273836</v>
      </c>
      <c r="I217" s="3">
        <f t="shared" si="197"/>
        <v>1.3005996386370703E-2</v>
      </c>
      <c r="J217" s="1">
        <f t="shared" ref="J217" si="220">($G217 - $G216)/$G216</f>
        <v>1.3005996386370703E-2</v>
      </c>
      <c r="K217" t="str">
        <f t="shared" si="199"/>
        <v>UP</v>
      </c>
    </row>
    <row r="218" spans="1:11" x14ac:dyDescent="0.25">
      <c r="A218" t="s">
        <v>8</v>
      </c>
      <c r="B218" s="4">
        <v>44062</v>
      </c>
      <c r="C218" s="2">
        <v>1976.14233398437</v>
      </c>
      <c r="D218" s="2">
        <v>1988.14135742187</v>
      </c>
      <c r="E218" s="2">
        <v>1958.00537109375</v>
      </c>
      <c r="F218" s="2">
        <v>1967.419921875</v>
      </c>
      <c r="G218" s="2">
        <v>1940.7431640625</v>
      </c>
      <c r="H218">
        <v>17043771</v>
      </c>
      <c r="I218" s="3">
        <f t="shared" si="197"/>
        <v>6.1362753973422711E-3</v>
      </c>
      <c r="J218" s="1">
        <f t="shared" ref="J218" si="221">($G218 - $G217)/$G217</f>
        <v>6.1362753973422711E-3</v>
      </c>
      <c r="K218" t="str">
        <f t="shared" si="199"/>
        <v>UP</v>
      </c>
    </row>
    <row r="219" spans="1:11" x14ac:dyDescent="0.25">
      <c r="A219" t="s">
        <v>8</v>
      </c>
      <c r="B219" s="4">
        <v>44063</v>
      </c>
      <c r="C219" s="2">
        <v>1956.75927734375</v>
      </c>
      <c r="D219" s="2">
        <v>1960.35900878906</v>
      </c>
      <c r="E219" s="2">
        <v>1927.22326660156</v>
      </c>
      <c r="F219" s="2">
        <v>1935.57641601562</v>
      </c>
      <c r="G219" s="2">
        <v>1909.33142089843</v>
      </c>
      <c r="H219">
        <v>11268922</v>
      </c>
      <c r="I219" s="3">
        <f t="shared" si="197"/>
        <v>-1.6185419969903043E-2</v>
      </c>
      <c r="J219" s="1">
        <f t="shared" ref="J219" si="222">($G219 - $G218)/$G218</f>
        <v>-1.6185419969903043E-2</v>
      </c>
      <c r="K219" t="str">
        <f t="shared" si="199"/>
        <v>DOWN</v>
      </c>
    </row>
    <row r="220" spans="1:11" x14ac:dyDescent="0.25">
      <c r="A220" t="s">
        <v>8</v>
      </c>
      <c r="B220" s="4">
        <v>44064</v>
      </c>
      <c r="C220" s="2">
        <v>1954.91333007812</v>
      </c>
      <c r="D220" s="2">
        <v>1958.60534667968</v>
      </c>
      <c r="E220" s="2">
        <v>1917.0703125</v>
      </c>
      <c r="F220" s="2">
        <v>1921.546875</v>
      </c>
      <c r="G220" s="2">
        <v>1895.49206542968</v>
      </c>
      <c r="H220">
        <v>12640447</v>
      </c>
      <c r="I220" s="3">
        <f t="shared" si="197"/>
        <v>-7.2482730432613602E-3</v>
      </c>
      <c r="J220" s="1">
        <f t="shared" ref="J220" si="223">($G220 - $G219)/$G219</f>
        <v>-7.2482730432613602E-3</v>
      </c>
      <c r="K220" t="str">
        <f t="shared" si="199"/>
        <v>DOWN</v>
      </c>
    </row>
    <row r="221" spans="1:11" x14ac:dyDescent="0.25">
      <c r="A221" t="s">
        <v>8</v>
      </c>
      <c r="B221" s="4">
        <v>44067</v>
      </c>
      <c r="C221" s="2">
        <v>1930.36157226562</v>
      </c>
      <c r="D221" s="2">
        <v>1942.45275878906</v>
      </c>
      <c r="E221" s="2">
        <v>1911.07080078125</v>
      </c>
      <c r="F221" s="2">
        <v>1934.37658691406</v>
      </c>
      <c r="G221" s="2">
        <v>1908.14782714843</v>
      </c>
      <c r="H221">
        <v>16358609</v>
      </c>
      <c r="I221" s="3">
        <f t="shared" si="197"/>
        <v>6.676768502262829E-3</v>
      </c>
      <c r="J221" s="1">
        <f t="shared" ref="J221" si="224">($G221 - $G220)/$G220</f>
        <v>6.676768502262829E-3</v>
      </c>
      <c r="K221" t="str">
        <f t="shared" si="199"/>
        <v>UP</v>
      </c>
    </row>
    <row r="222" spans="1:11" x14ac:dyDescent="0.25">
      <c r="A222" t="s">
        <v>8</v>
      </c>
      <c r="B222" s="4">
        <v>44068</v>
      </c>
      <c r="C222" s="2">
        <v>1943.83728027343</v>
      </c>
      <c r="D222" s="2">
        <v>1948.72924804687</v>
      </c>
      <c r="E222" s="2">
        <v>1917.99328613281</v>
      </c>
      <c r="F222" s="2">
        <v>1921.77758789062</v>
      </c>
      <c r="G222" s="2">
        <v>1895.71948242187</v>
      </c>
      <c r="H222">
        <v>9694004</v>
      </c>
      <c r="I222" s="3">
        <f t="shared" si="197"/>
        <v>-6.5133028739880906E-3</v>
      </c>
      <c r="J222" s="1">
        <f t="shared" ref="J222" si="225">($G222 - $G221)/$G221</f>
        <v>-6.5133028739880906E-3</v>
      </c>
      <c r="K222" t="str">
        <f t="shared" si="199"/>
        <v>DOWN</v>
      </c>
    </row>
    <row r="223" spans="1:11" x14ac:dyDescent="0.25">
      <c r="A223" t="s">
        <v>8</v>
      </c>
      <c r="B223" s="4">
        <v>44069</v>
      </c>
      <c r="C223" s="2">
        <v>1924.45434570312</v>
      </c>
      <c r="D223" s="2">
        <v>1982.55712890625</v>
      </c>
      <c r="E223" s="2">
        <v>1889.38037109375</v>
      </c>
      <c r="F223" s="2">
        <v>1972.72717285156</v>
      </c>
      <c r="G223" s="2">
        <v>1945.97827148437</v>
      </c>
      <c r="H223">
        <v>29935210</v>
      </c>
      <c r="I223" s="3">
        <f t="shared" si="197"/>
        <v>2.6511722609028659E-2</v>
      </c>
      <c r="J223" s="1">
        <f t="shared" ref="J223" si="226">($G223 - $G222)/$G222</f>
        <v>2.6511722609028659E-2</v>
      </c>
      <c r="K223" t="str">
        <f t="shared" si="199"/>
        <v>UP</v>
      </c>
    </row>
    <row r="224" spans="1:11" x14ac:dyDescent="0.25">
      <c r="A224" t="s">
        <v>8</v>
      </c>
      <c r="B224" s="4">
        <v>44070</v>
      </c>
      <c r="C224" s="2">
        <v>1982.60327148437</v>
      </c>
      <c r="D224" s="2">
        <v>1984.44934082031</v>
      </c>
      <c r="E224" s="2">
        <v>1941.29907226562</v>
      </c>
      <c r="F224" s="2">
        <v>1948.08312988281</v>
      </c>
      <c r="G224" s="2">
        <v>1921.66845703125</v>
      </c>
      <c r="H224">
        <v>14042531</v>
      </c>
      <c r="I224" s="3">
        <f t="shared" si="197"/>
        <v>-1.2492336019033115E-2</v>
      </c>
      <c r="J224" s="1">
        <f t="shared" ref="J224" si="227">($G224 - $G223)/$G223</f>
        <v>-1.2492336019033115E-2</v>
      </c>
      <c r="K224" t="str">
        <f t="shared" si="199"/>
        <v>DOWN</v>
      </c>
    </row>
    <row r="225" spans="1:11" x14ac:dyDescent="0.25">
      <c r="A225" t="s">
        <v>8</v>
      </c>
      <c r="B225" s="4">
        <v>44071</v>
      </c>
      <c r="C225" s="2">
        <v>1956.75927734375</v>
      </c>
      <c r="D225" s="2">
        <v>1968.666015625</v>
      </c>
      <c r="E225" s="2">
        <v>1944.06811523437</v>
      </c>
      <c r="F225" s="2">
        <v>1953.20581054687</v>
      </c>
      <c r="G225" s="2">
        <v>1926.7216796875</v>
      </c>
      <c r="H225">
        <v>13583450</v>
      </c>
      <c r="I225" s="3">
        <f t="shared" si="197"/>
        <v>2.6296017077038513E-3</v>
      </c>
      <c r="J225" s="1">
        <f t="shared" ref="J225" si="228">($G225 - $G224)/$G224</f>
        <v>2.6296017077038513E-3</v>
      </c>
      <c r="K225" t="str">
        <f t="shared" si="199"/>
        <v>UP</v>
      </c>
    </row>
    <row r="226" spans="1:11" x14ac:dyDescent="0.25">
      <c r="A226" t="s">
        <v>8</v>
      </c>
      <c r="B226" s="4">
        <v>44074</v>
      </c>
      <c r="C226" s="2">
        <v>2006.60131835937</v>
      </c>
      <c r="D226" s="2">
        <v>2006.60131835937</v>
      </c>
      <c r="E226" s="2">
        <v>1901.70239257812</v>
      </c>
      <c r="F226" s="2">
        <v>1920.48547363281</v>
      </c>
      <c r="G226" s="2">
        <v>1894.44494628906</v>
      </c>
      <c r="H226">
        <v>31038066</v>
      </c>
      <c r="I226" s="3">
        <f t="shared" si="197"/>
        <v>-1.675215145950662E-2</v>
      </c>
      <c r="J226" s="1">
        <f t="shared" ref="J226" si="229">($G226 - $G225)/$G225</f>
        <v>-1.675215145950662E-2</v>
      </c>
      <c r="K226" t="str">
        <f t="shared" si="199"/>
        <v>DOWN</v>
      </c>
    </row>
    <row r="227" spans="1:11" x14ac:dyDescent="0.25">
      <c r="A227" t="s">
        <v>8</v>
      </c>
      <c r="B227" s="4">
        <v>44075</v>
      </c>
      <c r="C227" s="2">
        <v>1938.29931640625</v>
      </c>
      <c r="D227" s="2">
        <v>1958.97448730468</v>
      </c>
      <c r="E227" s="2">
        <v>1903.59448242187</v>
      </c>
      <c r="F227" s="2">
        <v>1926.53112792968</v>
      </c>
      <c r="G227" s="2">
        <v>1900.40869140625</v>
      </c>
      <c r="H227">
        <v>19308129</v>
      </c>
      <c r="I227" s="3">
        <f t="shared" si="197"/>
        <v>3.1480171165027011E-3</v>
      </c>
      <c r="J227" s="1">
        <f t="shared" ref="J227" si="230">($G227 - $G226)/$G226</f>
        <v>3.1480171165027011E-3</v>
      </c>
      <c r="K227" t="str">
        <f t="shared" si="199"/>
        <v>UP</v>
      </c>
    </row>
    <row r="228" spans="1:11" x14ac:dyDescent="0.25">
      <c r="A228" t="s">
        <v>8</v>
      </c>
      <c r="B228" s="4">
        <v>44076</v>
      </c>
      <c r="C228" s="2">
        <v>1930.91528320312</v>
      </c>
      <c r="D228" s="2">
        <v>1973.37329101562</v>
      </c>
      <c r="E228" s="2">
        <v>1924.45434570312</v>
      </c>
      <c r="F228" s="2">
        <v>1964.32788085937</v>
      </c>
      <c r="G228" s="2">
        <v>1937.69299316406</v>
      </c>
      <c r="H228">
        <v>13474719</v>
      </c>
      <c r="I228" s="3">
        <f t="shared" si="197"/>
        <v>1.9619096632430492E-2</v>
      </c>
      <c r="J228" s="1">
        <f t="shared" ref="J228" si="231">($G228 - $G227)/$G227</f>
        <v>1.9619096632430492E-2</v>
      </c>
      <c r="K228" t="str">
        <f t="shared" si="199"/>
        <v>UP</v>
      </c>
    </row>
    <row r="229" spans="1:11" x14ac:dyDescent="0.25">
      <c r="A229" t="s">
        <v>8</v>
      </c>
      <c r="B229" s="4">
        <v>44077</v>
      </c>
      <c r="C229" s="2">
        <v>1964.14331054687</v>
      </c>
      <c r="D229" s="2">
        <v>1974.06555175781</v>
      </c>
      <c r="E229" s="2">
        <v>1941.068359375</v>
      </c>
      <c r="F229" s="2">
        <v>1949.46765136718</v>
      </c>
      <c r="G229" s="2">
        <v>1923.03430175781</v>
      </c>
      <c r="H229">
        <v>9293214</v>
      </c>
      <c r="I229" s="3">
        <f t="shared" si="197"/>
        <v>-7.5650226624981573E-3</v>
      </c>
      <c r="J229" s="1">
        <f t="shared" ref="J229" si="232">($G229 - $G228)/$G228</f>
        <v>-7.5650226624981573E-3</v>
      </c>
      <c r="K229" t="str">
        <f t="shared" si="199"/>
        <v>DOWN</v>
      </c>
    </row>
    <row r="230" spans="1:11" x14ac:dyDescent="0.25">
      <c r="A230" t="s">
        <v>8</v>
      </c>
      <c r="B230" s="4">
        <v>44078</v>
      </c>
      <c r="C230" s="2">
        <v>1923.11596679687</v>
      </c>
      <c r="D230" s="2">
        <v>1935.48413085937</v>
      </c>
      <c r="E230" s="2">
        <v>1912.63989257812</v>
      </c>
      <c r="F230" s="2">
        <v>1917.30102539062</v>
      </c>
      <c r="G230" s="2">
        <v>1891.30383300781</v>
      </c>
      <c r="H230">
        <v>14237972</v>
      </c>
      <c r="I230" s="3">
        <f t="shared" si="197"/>
        <v>-1.6500209445559952E-2</v>
      </c>
      <c r="J230" s="1">
        <f t="shared" ref="J230" si="233">($G230 - $G229)/$G229</f>
        <v>-1.6500209445559952E-2</v>
      </c>
      <c r="K230" t="str">
        <f t="shared" si="199"/>
        <v>DOWN</v>
      </c>
    </row>
    <row r="231" spans="1:11" x14ac:dyDescent="0.25">
      <c r="A231" t="s">
        <v>8</v>
      </c>
      <c r="B231" s="4">
        <v>44081</v>
      </c>
      <c r="C231" s="2">
        <v>1923.53137207031</v>
      </c>
      <c r="D231" s="2">
        <v>1943.60656738281</v>
      </c>
      <c r="E231" s="2">
        <v>1886.84204101562</v>
      </c>
      <c r="F231" s="2">
        <v>1922.28527832031</v>
      </c>
      <c r="G231" s="2">
        <v>1896.22045898437</v>
      </c>
      <c r="H231">
        <v>10963236</v>
      </c>
      <c r="I231" s="3">
        <f t="shared" si="197"/>
        <v>2.599596051545514E-3</v>
      </c>
      <c r="J231" s="1">
        <f t="shared" ref="J231" si="234">($G231 - $G230)/$G230</f>
        <v>2.599596051545514E-3</v>
      </c>
      <c r="K231" t="str">
        <f t="shared" si="199"/>
        <v>UP</v>
      </c>
    </row>
    <row r="232" spans="1:11" x14ac:dyDescent="0.25">
      <c r="A232" t="s">
        <v>8</v>
      </c>
      <c r="B232" s="4">
        <v>44082</v>
      </c>
      <c r="C232" s="2">
        <v>1930.91528320312</v>
      </c>
      <c r="D232" s="2">
        <v>1957.68225097656</v>
      </c>
      <c r="E232" s="2">
        <v>1920.30078125</v>
      </c>
      <c r="F232" s="2">
        <v>1944.85266113281</v>
      </c>
      <c r="G232" s="2">
        <v>1918.48181152343</v>
      </c>
      <c r="H232">
        <v>13698541</v>
      </c>
      <c r="I232" s="3">
        <f t="shared" si="197"/>
        <v>1.1739854632189416E-2</v>
      </c>
      <c r="J232" s="1">
        <f t="shared" ref="J232" si="235">($G232 - $G231)/$G231</f>
        <v>1.1739854632189416E-2</v>
      </c>
      <c r="K232" t="str">
        <f t="shared" si="199"/>
        <v>UP</v>
      </c>
    </row>
    <row r="233" spans="1:11" x14ac:dyDescent="0.25">
      <c r="A233" t="s">
        <v>8</v>
      </c>
      <c r="B233" s="4">
        <v>44083</v>
      </c>
      <c r="C233" s="2">
        <v>1924.45434570312</v>
      </c>
      <c r="D233" s="2">
        <v>2000.87866210937</v>
      </c>
      <c r="E233" s="2">
        <v>1921.17761230468</v>
      </c>
      <c r="F233" s="2">
        <v>1994.92529296875</v>
      </c>
      <c r="G233" s="2">
        <v>1967.87548828125</v>
      </c>
      <c r="H233">
        <v>27655438</v>
      </c>
      <c r="I233" s="3">
        <f t="shared" si="197"/>
        <v>2.5746231452982826E-2</v>
      </c>
      <c r="J233" s="1">
        <f t="shared" ref="J233" si="236">($G233 - $G232)/$G232</f>
        <v>2.5746231452982826E-2</v>
      </c>
      <c r="K233" t="str">
        <f t="shared" si="199"/>
        <v>UP</v>
      </c>
    </row>
    <row r="234" spans="1:11" x14ac:dyDescent="0.25">
      <c r="A234" t="s">
        <v>8</v>
      </c>
      <c r="B234" s="4">
        <v>44084</v>
      </c>
      <c r="C234" s="2">
        <v>2015.00061035156</v>
      </c>
      <c r="D234" s="2">
        <v>2164.38818359375</v>
      </c>
      <c r="E234" s="2">
        <v>2007.84729003906</v>
      </c>
      <c r="F234" s="2">
        <v>2135.8212890625</v>
      </c>
      <c r="G234" s="2">
        <v>2106.86108398437</v>
      </c>
      <c r="H234">
        <v>70152202</v>
      </c>
      <c r="I234" s="3">
        <f t="shared" si="197"/>
        <v>7.0627230498465407E-2</v>
      </c>
      <c r="J234" s="1">
        <f t="shared" ref="J234" si="237">($G234 - $G233)/$G233</f>
        <v>7.0627230498465407E-2</v>
      </c>
      <c r="K234" t="str">
        <f t="shared" si="199"/>
        <v>UP</v>
      </c>
    </row>
    <row r="235" spans="1:11" x14ac:dyDescent="0.25">
      <c r="A235" t="s">
        <v>8</v>
      </c>
      <c r="B235" s="4">
        <v>44085</v>
      </c>
      <c r="C235" s="2">
        <v>2133.97534179687</v>
      </c>
      <c r="D235" s="2">
        <v>2157.83471679687</v>
      </c>
      <c r="E235" s="2">
        <v>2110.99267578125</v>
      </c>
      <c r="F235" s="2">
        <v>2141.12841796875</v>
      </c>
      <c r="G235" s="2">
        <v>2112.09643554687</v>
      </c>
      <c r="H235">
        <v>29735403</v>
      </c>
      <c r="I235" s="3">
        <f t="shared" si="197"/>
        <v>2.4849059115939509E-3</v>
      </c>
      <c r="J235" s="1">
        <f t="shared" ref="J235" si="238">($G235 - $G234)/$G234</f>
        <v>2.4849059115939509E-3</v>
      </c>
      <c r="K235" t="str">
        <f t="shared" si="199"/>
        <v>UP</v>
      </c>
    </row>
    <row r="236" spans="1:11" x14ac:dyDescent="0.25">
      <c r="A236" t="s">
        <v>8</v>
      </c>
      <c r="B236" s="4">
        <v>44088</v>
      </c>
      <c r="C236" s="2">
        <v>2145.97436523437</v>
      </c>
      <c r="D236" s="2">
        <v>2178.279296875</v>
      </c>
      <c r="E236" s="2">
        <v>2106.28515625</v>
      </c>
      <c r="F236" s="2">
        <v>2125.2529296875</v>
      </c>
      <c r="G236" s="2">
        <v>2096.43627929687</v>
      </c>
      <c r="H236">
        <v>22031722</v>
      </c>
      <c r="I236" s="3">
        <f t="shared" si="197"/>
        <v>-7.4145081571264657E-3</v>
      </c>
      <c r="J236" s="1">
        <f t="shared" ref="J236" si="239">($G236 - $G235)/$G235</f>
        <v>-7.4145081571264657E-3</v>
      </c>
      <c r="K236" t="str">
        <f t="shared" si="199"/>
        <v>DOWN</v>
      </c>
    </row>
    <row r="237" spans="1:11" x14ac:dyDescent="0.25">
      <c r="A237" t="s">
        <v>8</v>
      </c>
      <c r="B237" s="4">
        <v>44089</v>
      </c>
      <c r="C237" s="2">
        <v>2133.92919921875</v>
      </c>
      <c r="D237" s="2">
        <v>2146.66650390625</v>
      </c>
      <c r="E237" s="2">
        <v>2111.96166992187</v>
      </c>
      <c r="F237" s="2">
        <v>2140.2978515625</v>
      </c>
      <c r="G237" s="2">
        <v>2111.27709960937</v>
      </c>
      <c r="H237">
        <v>13589196</v>
      </c>
      <c r="I237" s="3">
        <f t="shared" si="197"/>
        <v>7.0790705441700838E-3</v>
      </c>
      <c r="J237" s="1">
        <f t="shared" ref="J237" si="240">($G237 - $G236)/$G236</f>
        <v>7.0790705441700838E-3</v>
      </c>
      <c r="K237" t="str">
        <f t="shared" si="199"/>
        <v>UP</v>
      </c>
    </row>
    <row r="238" spans="1:11" x14ac:dyDescent="0.25">
      <c r="A238" t="s">
        <v>8</v>
      </c>
      <c r="B238" s="4">
        <v>44090</v>
      </c>
      <c r="C238" s="2">
        <v>2141.35913085937</v>
      </c>
      <c r="D238" s="2">
        <v>2186.9091796875</v>
      </c>
      <c r="E238" s="2">
        <v>2132.63696289062</v>
      </c>
      <c r="F238" s="2">
        <v>2145.55883789062</v>
      </c>
      <c r="G238" s="2">
        <v>2116.46655273437</v>
      </c>
      <c r="H238">
        <v>16976147</v>
      </c>
      <c r="I238" s="3">
        <f t="shared" si="197"/>
        <v>2.4579687460069342E-3</v>
      </c>
      <c r="J238" s="1">
        <f t="shared" ref="J238" si="241">($G238 - $G237)/$G237</f>
        <v>2.4579687460069342E-3</v>
      </c>
      <c r="K238" t="str">
        <f t="shared" si="199"/>
        <v>UP</v>
      </c>
    </row>
    <row r="239" spans="1:11" x14ac:dyDescent="0.25">
      <c r="A239" t="s">
        <v>8</v>
      </c>
      <c r="B239" s="4">
        <v>44091</v>
      </c>
      <c r="C239" s="2">
        <v>2141.35913085937</v>
      </c>
      <c r="D239" s="2">
        <v>2154.00439453125</v>
      </c>
      <c r="E239" s="2">
        <v>2115.37670898437</v>
      </c>
      <c r="F239" s="2">
        <v>2121.74560546875</v>
      </c>
      <c r="G239" s="2">
        <v>2092.97631835937</v>
      </c>
      <c r="H239">
        <v>12914334</v>
      </c>
      <c r="I239" s="3">
        <f t="shared" si="197"/>
        <v>-1.1098797826335494E-2</v>
      </c>
      <c r="J239" s="1">
        <f t="shared" ref="J239" si="242">($G239 - $G238)/$G238</f>
        <v>-1.1098797826335494E-2</v>
      </c>
      <c r="K239" t="str">
        <f t="shared" si="199"/>
        <v>DOWN</v>
      </c>
    </row>
    <row r="240" spans="1:11" x14ac:dyDescent="0.25">
      <c r="A240" t="s">
        <v>8</v>
      </c>
      <c r="B240" s="4">
        <v>44092</v>
      </c>
      <c r="C240" s="2">
        <v>2136.05200195312</v>
      </c>
      <c r="D240" s="2">
        <v>2140.8515625</v>
      </c>
      <c r="E240" s="2">
        <v>2101.2548828125</v>
      </c>
      <c r="F240" s="2">
        <v>2128.16040039062</v>
      </c>
      <c r="G240" s="2">
        <v>2099.30395507812</v>
      </c>
      <c r="H240">
        <v>16537457</v>
      </c>
      <c r="I240" s="3">
        <f t="shared" si="197"/>
        <v>3.0232720089781381E-3</v>
      </c>
      <c r="J240" s="1">
        <f t="shared" ref="J240" si="243">($G240 - $G239)/$G239</f>
        <v>3.0232720089781381E-3</v>
      </c>
      <c r="K240" t="str">
        <f t="shared" si="199"/>
        <v>UP</v>
      </c>
    </row>
    <row r="241" spans="1:11" x14ac:dyDescent="0.25">
      <c r="A241" t="s">
        <v>8</v>
      </c>
      <c r="B241" s="4">
        <v>44095</v>
      </c>
      <c r="C241" s="2">
        <v>2122.89916992187</v>
      </c>
      <c r="D241" s="2">
        <v>2156.12719726562</v>
      </c>
      <c r="E241" s="2">
        <v>2074.30322265625</v>
      </c>
      <c r="F241" s="2">
        <v>2082.14892578125</v>
      </c>
      <c r="G241" s="2">
        <v>2053.91650390625</v>
      </c>
      <c r="H241">
        <v>16813690</v>
      </c>
      <c r="I241" s="3">
        <f t="shared" si="197"/>
        <v>-2.1620238013690125E-2</v>
      </c>
      <c r="J241" s="1">
        <f t="shared" ref="J241" si="244">($G241 - $G240)/$G240</f>
        <v>-2.1620238013690125E-2</v>
      </c>
      <c r="K241" t="str">
        <f t="shared" si="199"/>
        <v>DOWN</v>
      </c>
    </row>
    <row r="242" spans="1:11" x14ac:dyDescent="0.25">
      <c r="A242" t="s">
        <v>8</v>
      </c>
      <c r="B242" s="4">
        <v>44096</v>
      </c>
      <c r="C242" s="2">
        <v>2101.67016601562</v>
      </c>
      <c r="D242" s="2">
        <v>2101.67016601562</v>
      </c>
      <c r="E242" s="2">
        <v>2032.02990722656</v>
      </c>
      <c r="F242" s="2">
        <v>2040.89074707031</v>
      </c>
      <c r="G242" s="2">
        <v>2013.21752929687</v>
      </c>
      <c r="H242">
        <v>17396127</v>
      </c>
      <c r="I242" s="3">
        <f t="shared" si="197"/>
        <v>-1.9815301416574862E-2</v>
      </c>
      <c r="J242" s="1">
        <f t="shared" ref="J242" si="245">($G242 - $G241)/$G241</f>
        <v>-1.9815301416574862E-2</v>
      </c>
      <c r="K242" t="str">
        <f t="shared" si="199"/>
        <v>DOWN</v>
      </c>
    </row>
    <row r="243" spans="1:11" x14ac:dyDescent="0.25">
      <c r="A243" t="s">
        <v>8</v>
      </c>
      <c r="B243" s="4">
        <v>44097</v>
      </c>
      <c r="C243" s="2">
        <v>2085.97924804687</v>
      </c>
      <c r="D243" s="2">
        <v>2101.439453125</v>
      </c>
      <c r="E243" s="2">
        <v>2035.4912109375</v>
      </c>
      <c r="F243" s="2">
        <v>2059.02758789062</v>
      </c>
      <c r="G243" s="2">
        <v>2031.10852050781</v>
      </c>
      <c r="H243">
        <v>21494354</v>
      </c>
      <c r="I243" s="3">
        <f t="shared" si="197"/>
        <v>8.8867650666585203E-3</v>
      </c>
      <c r="J243" s="1">
        <f t="shared" ref="J243" si="246">($G243 - $G242)/$G242</f>
        <v>8.8867650666585203E-3</v>
      </c>
      <c r="K243" t="str">
        <f t="shared" si="199"/>
        <v>UP</v>
      </c>
    </row>
    <row r="244" spans="1:11" x14ac:dyDescent="0.25">
      <c r="A244" t="s">
        <v>8</v>
      </c>
      <c r="B244" s="4">
        <v>44098</v>
      </c>
      <c r="C244" s="2">
        <v>2037.89099121093</v>
      </c>
      <c r="D244" s="2">
        <v>2054.59716796875</v>
      </c>
      <c r="E244" s="2">
        <v>2008.49340820312</v>
      </c>
      <c r="F244" s="2">
        <v>2013.24694824218</v>
      </c>
      <c r="G244" s="2">
        <v>1985.94873046875</v>
      </c>
      <c r="H244">
        <v>14913159</v>
      </c>
      <c r="I244" s="3">
        <f t="shared" si="197"/>
        <v>-2.2234060653622448E-2</v>
      </c>
      <c r="J244" s="1">
        <f t="shared" ref="J244" si="247">($G244 - $G243)/$G243</f>
        <v>-2.2234060653622448E-2</v>
      </c>
      <c r="K244" t="str">
        <f t="shared" si="199"/>
        <v>DOWN</v>
      </c>
    </row>
    <row r="245" spans="1:11" x14ac:dyDescent="0.25">
      <c r="A245" t="s">
        <v>8</v>
      </c>
      <c r="B245" s="4">
        <v>44099</v>
      </c>
      <c r="C245" s="2">
        <v>2020.4462890625</v>
      </c>
      <c r="D245" s="2">
        <v>2042.41369628906</v>
      </c>
      <c r="E245" s="2">
        <v>2000.41723632812</v>
      </c>
      <c r="F245" s="2">
        <v>2032.16833496093</v>
      </c>
      <c r="G245" s="2">
        <v>2004.61364746093</v>
      </c>
      <c r="H245">
        <v>14187467</v>
      </c>
      <c r="I245" s="3">
        <f t="shared" si="197"/>
        <v>9.3984888460712963E-3</v>
      </c>
      <c r="J245" s="1">
        <f t="shared" ref="J245" si="248">($G245 - $G244)/$G244</f>
        <v>9.3984888460712963E-3</v>
      </c>
      <c r="K245" t="str">
        <f t="shared" si="199"/>
        <v>UP</v>
      </c>
    </row>
    <row r="246" spans="1:11" x14ac:dyDescent="0.25">
      <c r="A246" t="s">
        <v>8</v>
      </c>
      <c r="B246" s="4">
        <v>44102</v>
      </c>
      <c r="C246" s="2">
        <v>2055.52026367187</v>
      </c>
      <c r="D246" s="2">
        <v>2065.67333984375</v>
      </c>
      <c r="E246" s="2">
        <v>2037.1064453125</v>
      </c>
      <c r="F246" s="2">
        <v>2045.59802246093</v>
      </c>
      <c r="G246" s="2">
        <v>2017.86096191406</v>
      </c>
      <c r="H246">
        <v>9833424</v>
      </c>
      <c r="I246" s="3">
        <f t="shared" si="197"/>
        <v>6.6084127831361542E-3</v>
      </c>
      <c r="J246" s="1">
        <f t="shared" ref="J246" si="249">($G246 - $G245)/$G245</f>
        <v>6.6084127831361542E-3</v>
      </c>
      <c r="K246" t="str">
        <f t="shared" si="199"/>
        <v>UP</v>
      </c>
    </row>
    <row r="247" spans="1:11" x14ac:dyDescent="0.25">
      <c r="A247" t="s">
        <v>8</v>
      </c>
      <c r="B247" s="4">
        <v>44103</v>
      </c>
      <c r="C247" s="2">
        <v>2053.67431640625</v>
      </c>
      <c r="D247" s="2">
        <v>2089.67114257812</v>
      </c>
      <c r="E247" s="2">
        <v>2045.59802246093</v>
      </c>
      <c r="F247" s="2">
        <v>2072.18041992187</v>
      </c>
      <c r="G247" s="2">
        <v>2044.08312988281</v>
      </c>
      <c r="H247">
        <v>12921269</v>
      </c>
      <c r="I247" s="3">
        <f t="shared" si="197"/>
        <v>1.2995032097690581E-2</v>
      </c>
      <c r="J247" s="1">
        <f t="shared" ref="J247" si="250">($G247 - $G246)/$G246</f>
        <v>1.2995032097690581E-2</v>
      </c>
      <c r="K247" t="str">
        <f t="shared" si="199"/>
        <v>UP</v>
      </c>
    </row>
    <row r="248" spans="1:11" x14ac:dyDescent="0.25">
      <c r="A248" t="s">
        <v>8</v>
      </c>
      <c r="B248" s="4">
        <v>44104</v>
      </c>
      <c r="C248" s="2">
        <v>2085.97924804687</v>
      </c>
      <c r="D248" s="2">
        <v>2092.44018554687</v>
      </c>
      <c r="E248" s="2">
        <v>2053.67431640625</v>
      </c>
      <c r="F248" s="2">
        <v>2062.30444335937</v>
      </c>
      <c r="G248" s="2">
        <v>2034.34094238281</v>
      </c>
      <c r="H248">
        <v>12232579</v>
      </c>
      <c r="I248" s="3">
        <f t="shared" si="197"/>
        <v>-4.7660427100919972E-3</v>
      </c>
      <c r="J248" s="1">
        <f t="shared" ref="J248" si="251">($G248 - $G247)/$G247</f>
        <v>-4.7660427100919972E-3</v>
      </c>
      <c r="K248" t="str">
        <f t="shared" si="199"/>
        <v>DOWN</v>
      </c>
    </row>
    <row r="249" spans="1:11" x14ac:dyDescent="0.25">
      <c r="A249" t="s">
        <v>8</v>
      </c>
      <c r="B249" s="4">
        <v>44105</v>
      </c>
      <c r="C249" s="2">
        <v>2089.48657226562</v>
      </c>
      <c r="D249" s="2">
        <v>2089.48657226562</v>
      </c>
      <c r="E249" s="2">
        <v>2043.52124023437</v>
      </c>
      <c r="F249" s="2">
        <v>2053.90502929687</v>
      </c>
      <c r="G249" s="2">
        <v>2026.05554199218</v>
      </c>
      <c r="H249">
        <v>10391613</v>
      </c>
      <c r="I249" s="3">
        <f t="shared" si="197"/>
        <v>-4.0727688353582306E-3</v>
      </c>
      <c r="J249" s="1">
        <f t="shared" ref="J249" si="252">($G249 - $G248)/$G248</f>
        <v>-4.0727688353582306E-3</v>
      </c>
      <c r="K249" t="str">
        <f t="shared" si="199"/>
        <v>DOWN</v>
      </c>
    </row>
    <row r="250" spans="1:11" x14ac:dyDescent="0.25">
      <c r="A250" t="s">
        <v>8</v>
      </c>
      <c r="B250" s="4">
        <v>44109</v>
      </c>
      <c r="C250" s="2">
        <v>2071.21118164062</v>
      </c>
      <c r="D250" s="2">
        <v>2075.96459960937</v>
      </c>
      <c r="E250" s="2">
        <v>2036.13732910156</v>
      </c>
      <c r="F250" s="2">
        <v>2041.85986328125</v>
      </c>
      <c r="G250" s="2">
        <v>2014.17370605468</v>
      </c>
      <c r="H250">
        <v>9461399</v>
      </c>
      <c r="I250" s="3">
        <f t="shared" si="197"/>
        <v>-5.8645163921897366E-3</v>
      </c>
      <c r="J250" s="1">
        <f t="shared" ref="J250" si="253">($G250 - $G249)/$G249</f>
        <v>-5.8645163921897366E-3</v>
      </c>
      <c r="K250" t="str">
        <f t="shared" si="199"/>
        <v>DOWN</v>
      </c>
    </row>
    <row r="251" spans="1:11" x14ac:dyDescent="0.25">
      <c r="A251" t="s">
        <v>8</v>
      </c>
      <c r="B251" s="4">
        <v>44110</v>
      </c>
      <c r="C251" s="2">
        <v>2053.90502929687</v>
      </c>
      <c r="D251" s="2">
        <v>2061.88891601562</v>
      </c>
      <c r="E251" s="2">
        <v>2032.12219238281</v>
      </c>
      <c r="F251" s="2">
        <v>2040.15234375</v>
      </c>
      <c r="G251" s="2">
        <v>2012.48937988281</v>
      </c>
      <c r="H251">
        <v>9206087</v>
      </c>
      <c r="I251" s="3">
        <f t="shared" si="197"/>
        <v>-8.3623679864693479E-4</v>
      </c>
      <c r="J251" s="1">
        <f t="shared" ref="J251" si="254">($G251 - $G250)/$G250</f>
        <v>-8.3623679864693479E-4</v>
      </c>
      <c r="K251" t="str">
        <f t="shared" si="199"/>
        <v>DOWN</v>
      </c>
    </row>
    <row r="252" spans="1:11" x14ac:dyDescent="0.25">
      <c r="A252" t="s">
        <v>8</v>
      </c>
      <c r="B252" s="4">
        <v>44111</v>
      </c>
      <c r="C252" s="2">
        <v>2062.904296875</v>
      </c>
      <c r="D252" s="2">
        <v>2131.20629882812</v>
      </c>
      <c r="E252" s="2">
        <v>2049.05932617187</v>
      </c>
      <c r="F252" s="2">
        <v>2083.671875</v>
      </c>
      <c r="G252" s="2">
        <v>2055.41870117187</v>
      </c>
      <c r="H252">
        <v>26585432</v>
      </c>
      <c r="I252" s="3">
        <f t="shared" si="197"/>
        <v>2.1331452338675116E-2</v>
      </c>
      <c r="J252" s="1">
        <f t="shared" ref="J252" si="255">($G252 - $G251)/$G251</f>
        <v>2.1331452338675116E-2</v>
      </c>
      <c r="K252" t="str">
        <f t="shared" si="199"/>
        <v>UP</v>
      </c>
    </row>
    <row r="253" spans="1:11" x14ac:dyDescent="0.25">
      <c r="A253" t="s">
        <v>8</v>
      </c>
      <c r="B253" s="4">
        <v>44112</v>
      </c>
      <c r="C253" s="2">
        <v>2085.05615234375</v>
      </c>
      <c r="D253" s="2">
        <v>2093.36328125</v>
      </c>
      <c r="E253" s="2">
        <v>2050.99755859375</v>
      </c>
      <c r="F253" s="2">
        <v>2066.82690429687</v>
      </c>
      <c r="G253" s="2">
        <v>2038.80212402343</v>
      </c>
      <c r="H253">
        <v>10538904</v>
      </c>
      <c r="I253" s="3">
        <f t="shared" si="197"/>
        <v>-8.0842784679181316E-3</v>
      </c>
      <c r="J253" s="1">
        <f t="shared" ref="J253" si="256">($G253 - $G252)/$G252</f>
        <v>-8.0842784679181316E-3</v>
      </c>
      <c r="K253" t="str">
        <f t="shared" si="199"/>
        <v>DOWN</v>
      </c>
    </row>
    <row r="254" spans="1:11" x14ac:dyDescent="0.25">
      <c r="A254" t="s">
        <v>8</v>
      </c>
      <c r="B254" s="4">
        <v>44113</v>
      </c>
      <c r="C254" s="2">
        <v>2062.904296875</v>
      </c>
      <c r="D254" s="2">
        <v>2079.51831054687</v>
      </c>
      <c r="E254" s="2">
        <v>2046.38256835937</v>
      </c>
      <c r="F254" s="2">
        <v>2061.4736328125</v>
      </c>
      <c r="G254" s="2">
        <v>2033.52136230468</v>
      </c>
      <c r="H254">
        <v>9272749</v>
      </c>
      <c r="I254" s="3">
        <f t="shared" si="197"/>
        <v>-2.5901295944938466E-3</v>
      </c>
      <c r="J254" s="1">
        <f t="shared" ref="J254" si="257">($G254 - $G253)/$G253</f>
        <v>-2.5901295944938466E-3</v>
      </c>
      <c r="K254" t="str">
        <f t="shared" si="199"/>
        <v>DOWN</v>
      </c>
    </row>
    <row r="255" spans="1:11" x14ac:dyDescent="0.25">
      <c r="A255" t="s">
        <v>8</v>
      </c>
      <c r="B255" s="4">
        <v>44116</v>
      </c>
      <c r="C255" s="2">
        <v>2062.904296875</v>
      </c>
      <c r="D255" s="2">
        <v>2082.05639648437</v>
      </c>
      <c r="E255" s="2">
        <v>2054.828125</v>
      </c>
      <c r="F255" s="2">
        <v>2064.79638671875</v>
      </c>
      <c r="G255" s="2">
        <v>2036.79919433593</v>
      </c>
      <c r="H255">
        <v>7113236</v>
      </c>
      <c r="I255" s="3">
        <f t="shared" si="197"/>
        <v>1.6118994823516816E-3</v>
      </c>
      <c r="J255" s="1">
        <f t="shared" ref="J255" si="258">($G255 - $G254)/$G254</f>
        <v>1.6118994823516816E-3</v>
      </c>
      <c r="K255" t="str">
        <f t="shared" si="199"/>
        <v>UP</v>
      </c>
    </row>
    <row r="256" spans="1:11" x14ac:dyDescent="0.25">
      <c r="A256" t="s">
        <v>8</v>
      </c>
      <c r="B256" s="4">
        <v>44117</v>
      </c>
      <c r="C256" s="2">
        <v>2058.84301757812</v>
      </c>
      <c r="D256" s="2">
        <v>2109.74658203125</v>
      </c>
      <c r="E256" s="2">
        <v>2054.45874023437</v>
      </c>
      <c r="F256" s="2">
        <v>2105.08544921875</v>
      </c>
      <c r="G256" s="2">
        <v>2076.54174804687</v>
      </c>
      <c r="H256">
        <v>11556006</v>
      </c>
      <c r="I256" s="3">
        <f t="shared" si="197"/>
        <v>1.9512259147322328E-2</v>
      </c>
      <c r="J256" s="1">
        <f t="shared" ref="J256" si="259">($G256 - $G255)/$G255</f>
        <v>1.9512259147322328E-2</v>
      </c>
      <c r="K256" t="str">
        <f t="shared" si="199"/>
        <v>UP</v>
      </c>
    </row>
    <row r="257" spans="1:11" x14ac:dyDescent="0.25">
      <c r="A257" t="s">
        <v>8</v>
      </c>
      <c r="B257" s="4">
        <v>44118</v>
      </c>
      <c r="C257" s="2">
        <v>2103.42407226562</v>
      </c>
      <c r="D257" s="2">
        <v>2126.59130859375</v>
      </c>
      <c r="E257" s="2">
        <v>2093.82470703125</v>
      </c>
      <c r="F257" s="2">
        <v>2111.36181640625</v>
      </c>
      <c r="G257" s="2">
        <v>2082.73291015625</v>
      </c>
      <c r="H257">
        <v>13371005</v>
      </c>
      <c r="I257" s="3">
        <f t="shared" si="197"/>
        <v>2.9814773120758181E-3</v>
      </c>
      <c r="J257" s="1">
        <f t="shared" ref="J257" si="260">($G257 - $G256)/$G256</f>
        <v>2.9814773120758181E-3</v>
      </c>
      <c r="K257" t="str">
        <f t="shared" si="199"/>
        <v>UP</v>
      </c>
    </row>
    <row r="258" spans="1:11" x14ac:dyDescent="0.25">
      <c r="A258" t="s">
        <v>8</v>
      </c>
      <c r="B258" s="4">
        <v>44119</v>
      </c>
      <c r="C258" s="2">
        <v>2113.66918945312</v>
      </c>
      <c r="D258" s="2">
        <v>2113.66918945312</v>
      </c>
      <c r="E258" s="2">
        <v>2025.98425292968</v>
      </c>
      <c r="F258" s="2">
        <v>2036.59875488281</v>
      </c>
      <c r="G258" s="2">
        <v>2008.98388671875</v>
      </c>
      <c r="H258">
        <v>10018098</v>
      </c>
      <c r="I258" s="3">
        <f t="shared" si="197"/>
        <v>-3.5409736446699362E-2</v>
      </c>
      <c r="J258" s="1">
        <f t="shared" ref="J258" si="261">($G258 - $G257)/$G257</f>
        <v>-3.5409736446699362E-2</v>
      </c>
      <c r="K258" t="str">
        <f t="shared" si="199"/>
        <v>DOWN</v>
      </c>
    </row>
    <row r="259" spans="1:11" x14ac:dyDescent="0.25">
      <c r="A259" t="s">
        <v>8</v>
      </c>
      <c r="B259" s="4">
        <v>44120</v>
      </c>
      <c r="C259" s="2">
        <v>2044.4443359375</v>
      </c>
      <c r="D259" s="2">
        <v>2060.5966796875</v>
      </c>
      <c r="E259" s="2">
        <v>2005.35522460937</v>
      </c>
      <c r="F259" s="2">
        <v>2008.2626953125</v>
      </c>
      <c r="G259" s="2">
        <v>1981.03198242187</v>
      </c>
      <c r="H259">
        <v>10791800</v>
      </c>
      <c r="I259" s="3">
        <f t="shared" si="197"/>
        <v>-1.3913453702475195E-2</v>
      </c>
      <c r="J259" s="1">
        <f t="shared" ref="J259" si="262">($G259 - $G258)/$G258</f>
        <v>-1.3913453702475195E-2</v>
      </c>
      <c r="K259" t="str">
        <f t="shared" si="199"/>
        <v>DOWN</v>
      </c>
    </row>
    <row r="260" spans="1:11" x14ac:dyDescent="0.25">
      <c r="A260" t="s">
        <v>8</v>
      </c>
      <c r="B260" s="4">
        <v>44123</v>
      </c>
      <c r="C260" s="2">
        <v>2021.41540527343</v>
      </c>
      <c r="D260" s="2">
        <v>2057.08935546875</v>
      </c>
      <c r="E260" s="2">
        <v>1989.20275878906</v>
      </c>
      <c r="F260" s="2">
        <v>2008.6318359375</v>
      </c>
      <c r="G260" s="2">
        <v>1981.39599609375</v>
      </c>
      <c r="H260">
        <v>15600192</v>
      </c>
      <c r="I260" s="3">
        <f t="shared" ref="I260:I323" si="263">($G260 - $G259)/$G259</f>
        <v>1.8374951798354349E-4</v>
      </c>
      <c r="J260" s="1">
        <f t="shared" ref="J260" si="264">($G260 - $G259)/$G259</f>
        <v>1.8374951798354349E-4</v>
      </c>
      <c r="K260" t="str">
        <f t="shared" ref="K260:K323" si="265">IF(G260 &gt; G259,"UP","DOWN")</f>
        <v>UP</v>
      </c>
    </row>
    <row r="261" spans="1:11" x14ac:dyDescent="0.25">
      <c r="A261" t="s">
        <v>8</v>
      </c>
      <c r="B261" s="4">
        <v>44124</v>
      </c>
      <c r="C261" s="2">
        <v>2011.21630859375</v>
      </c>
      <c r="D261" s="2">
        <v>2024.13830566406</v>
      </c>
      <c r="E261" s="2">
        <v>1986.52600097656</v>
      </c>
      <c r="F261" s="2">
        <v>1989.89501953125</v>
      </c>
      <c r="G261" s="2">
        <v>1962.91345214843</v>
      </c>
      <c r="H261">
        <v>9241144</v>
      </c>
      <c r="I261" s="3">
        <f t="shared" si="263"/>
        <v>-9.3280414322819191E-3</v>
      </c>
      <c r="J261" s="1">
        <f t="shared" ref="J261" si="266">($G261 - $G260)/$G260</f>
        <v>-9.3280414322819191E-3</v>
      </c>
      <c r="K261" t="str">
        <f t="shared" si="265"/>
        <v>DOWN</v>
      </c>
    </row>
    <row r="262" spans="1:11" x14ac:dyDescent="0.25">
      <c r="A262" t="s">
        <v>8</v>
      </c>
      <c r="B262" s="4">
        <v>44125</v>
      </c>
      <c r="C262" s="2">
        <v>2001.06335449218</v>
      </c>
      <c r="D262" s="2">
        <v>2023.21533203125</v>
      </c>
      <c r="E262" s="2">
        <v>1936.22253417968</v>
      </c>
      <c r="F262" s="2">
        <v>1961.00512695312</v>
      </c>
      <c r="G262" s="2">
        <v>1934.41516113281</v>
      </c>
      <c r="H262">
        <v>17041160</v>
      </c>
      <c r="I262" s="3">
        <f t="shared" si="263"/>
        <v>-1.4518363499128457E-2</v>
      </c>
      <c r="J262" s="1">
        <f t="shared" ref="J262" si="267">($G262 - $G261)/$G261</f>
        <v>-1.4518363499128457E-2</v>
      </c>
      <c r="K262" t="str">
        <f t="shared" si="265"/>
        <v>DOWN</v>
      </c>
    </row>
    <row r="263" spans="1:11" x14ac:dyDescent="0.25">
      <c r="A263" t="s">
        <v>8</v>
      </c>
      <c r="B263" s="4">
        <v>44126</v>
      </c>
      <c r="C263" s="2">
        <v>1963.58947753906</v>
      </c>
      <c r="D263" s="2">
        <v>1968.29675292968</v>
      </c>
      <c r="E263" s="2">
        <v>1929.99230957031</v>
      </c>
      <c r="F263" s="2">
        <v>1944.71411132812</v>
      </c>
      <c r="G263" s="2">
        <v>1918.34509277343</v>
      </c>
      <c r="H263">
        <v>15401105</v>
      </c>
      <c r="I263" s="3">
        <f t="shared" si="263"/>
        <v>-8.3074557531741186E-3</v>
      </c>
      <c r="J263" s="1">
        <f t="shared" ref="J263" si="268">($G263 - $G262)/$G262</f>
        <v>-8.3074557531741186E-3</v>
      </c>
      <c r="K263" t="str">
        <f t="shared" si="265"/>
        <v>DOWN</v>
      </c>
    </row>
    <row r="264" spans="1:11" x14ac:dyDescent="0.25">
      <c r="A264" t="s">
        <v>8</v>
      </c>
      <c r="B264" s="4">
        <v>44127</v>
      </c>
      <c r="C264" s="2">
        <v>1943.83728027343</v>
      </c>
      <c r="D264" s="2">
        <v>1970.60424804687</v>
      </c>
      <c r="E264" s="2">
        <v>1934.9765625</v>
      </c>
      <c r="F264" s="2">
        <v>1950.34448242187</v>
      </c>
      <c r="G264" s="2">
        <v>1923.89904785156</v>
      </c>
      <c r="H264">
        <v>11711062</v>
      </c>
      <c r="I264" s="3">
        <f t="shared" si="263"/>
        <v>2.8951803818052478E-3</v>
      </c>
      <c r="J264" s="1">
        <f t="shared" ref="J264" si="269">($G264 - $G263)/$G263</f>
        <v>2.8951803818052478E-3</v>
      </c>
      <c r="K264" t="str">
        <f t="shared" si="265"/>
        <v>UP</v>
      </c>
    </row>
    <row r="265" spans="1:11" x14ac:dyDescent="0.25">
      <c r="A265" t="s">
        <v>8</v>
      </c>
      <c r="B265" s="4">
        <v>44130</v>
      </c>
      <c r="C265" s="2">
        <v>1940.09912109375</v>
      </c>
      <c r="D265" s="2">
        <v>1940.09912109375</v>
      </c>
      <c r="E265" s="2">
        <v>1863.07482910156</v>
      </c>
      <c r="F265" s="2">
        <v>1872.85864257812</v>
      </c>
      <c r="G265" s="2">
        <v>1847.46398925781</v>
      </c>
      <c r="H265">
        <v>18662208</v>
      </c>
      <c r="I265" s="3">
        <f t="shared" si="263"/>
        <v>-3.9729246022085149E-2</v>
      </c>
      <c r="J265" s="1">
        <f t="shared" ref="J265" si="270">($G265 - $G264)/$G264</f>
        <v>-3.9729246022085149E-2</v>
      </c>
      <c r="K265" t="str">
        <f t="shared" si="265"/>
        <v>DOWN</v>
      </c>
    </row>
    <row r="266" spans="1:11" x14ac:dyDescent="0.25">
      <c r="A266" t="s">
        <v>8</v>
      </c>
      <c r="B266" s="4">
        <v>44131</v>
      </c>
      <c r="C266" s="2">
        <v>1878.21203613281</v>
      </c>
      <c r="D266" s="2">
        <v>1901.24084472656</v>
      </c>
      <c r="E266" s="2">
        <v>1850.61437988281</v>
      </c>
      <c r="F266" s="2">
        <v>1877.84289550781</v>
      </c>
      <c r="G266" s="2">
        <v>1852.38073730468</v>
      </c>
      <c r="H266">
        <v>18239448</v>
      </c>
      <c r="I266" s="3">
        <f t="shared" si="263"/>
        <v>2.6613498695826948E-3</v>
      </c>
      <c r="J266" s="1">
        <f t="shared" ref="J266" si="271">($G266 - $G265)/$G265</f>
        <v>2.6613498695826948E-3</v>
      </c>
      <c r="K266" t="str">
        <f t="shared" si="265"/>
        <v>UP</v>
      </c>
    </row>
    <row r="267" spans="1:11" x14ac:dyDescent="0.25">
      <c r="A267" t="s">
        <v>8</v>
      </c>
      <c r="B267" s="4">
        <v>44132</v>
      </c>
      <c r="C267" s="2">
        <v>1884.58068847656</v>
      </c>
      <c r="D267" s="2">
        <v>1899.25646972656</v>
      </c>
      <c r="E267" s="2">
        <v>1852.82958984375</v>
      </c>
      <c r="F267" s="2">
        <v>1856.56774902343</v>
      </c>
      <c r="G267" s="2">
        <v>1831.39392089843</v>
      </c>
      <c r="H267">
        <v>14962008</v>
      </c>
      <c r="I267" s="3">
        <f t="shared" si="263"/>
        <v>-1.132964513374665E-2</v>
      </c>
      <c r="J267" s="1">
        <f t="shared" ref="J267" si="272">($G267 - $G266)/$G266</f>
        <v>-1.132964513374665E-2</v>
      </c>
      <c r="K267" t="str">
        <f t="shared" si="265"/>
        <v>DOWN</v>
      </c>
    </row>
    <row r="268" spans="1:11" x14ac:dyDescent="0.25">
      <c r="A268" t="s">
        <v>8</v>
      </c>
      <c r="B268" s="4">
        <v>44133</v>
      </c>
      <c r="C268" s="2">
        <v>1843.23034667968</v>
      </c>
      <c r="D268" s="2">
        <v>1884.76538085937</v>
      </c>
      <c r="E268" s="2">
        <v>1837.6923828125</v>
      </c>
      <c r="F268" s="2">
        <v>1870.82800292968</v>
      </c>
      <c r="G268" s="2">
        <v>1845.46081542968</v>
      </c>
      <c r="H268">
        <v>15327652</v>
      </c>
      <c r="I268" s="3">
        <f t="shared" si="263"/>
        <v>7.6809769709998707E-3</v>
      </c>
      <c r="J268" s="1">
        <f t="shared" ref="J268" si="273">($G268 - $G267)/$G267</f>
        <v>7.6809769709998707E-3</v>
      </c>
      <c r="K268" t="str">
        <f t="shared" si="265"/>
        <v>UP</v>
      </c>
    </row>
    <row r="269" spans="1:11" x14ac:dyDescent="0.25">
      <c r="A269" t="s">
        <v>8</v>
      </c>
      <c r="B269" s="4">
        <v>44134</v>
      </c>
      <c r="C269" s="2">
        <v>1876.91979980468</v>
      </c>
      <c r="D269" s="2">
        <v>1906.08666992187</v>
      </c>
      <c r="E269" s="2">
        <v>1866.12072753906</v>
      </c>
      <c r="F269" s="2">
        <v>1896.30285644531</v>
      </c>
      <c r="G269" s="2">
        <v>1870.59020996093</v>
      </c>
      <c r="H269">
        <v>17010781</v>
      </c>
      <c r="I269" s="3">
        <f t="shared" si="263"/>
        <v>1.3616867029170221E-2</v>
      </c>
      <c r="J269" s="1">
        <f t="shared" ref="J269" si="274">($G269 - $G268)/$G268</f>
        <v>1.3616867029170221E-2</v>
      </c>
      <c r="K269" t="str">
        <f t="shared" si="265"/>
        <v>UP</v>
      </c>
    </row>
    <row r="270" spans="1:11" x14ac:dyDescent="0.25">
      <c r="A270" t="s">
        <v>8</v>
      </c>
      <c r="B270" s="4">
        <v>44137</v>
      </c>
      <c r="C270" s="2">
        <v>1870.92028808593</v>
      </c>
      <c r="D270" s="2">
        <v>1870.92028808593</v>
      </c>
      <c r="E270" s="2">
        <v>1715.99487304687</v>
      </c>
      <c r="F270" s="2">
        <v>1732.8857421875</v>
      </c>
      <c r="G270" s="2">
        <v>1709.38891601562</v>
      </c>
      <c r="H270">
        <v>49683447</v>
      </c>
      <c r="I270" s="3">
        <f t="shared" si="263"/>
        <v>-8.6176701389171134E-2</v>
      </c>
      <c r="J270" s="1">
        <f t="shared" ref="J270" si="275">($G270 - $G269)/$G269</f>
        <v>-8.6176701389171134E-2</v>
      </c>
      <c r="K270" t="str">
        <f t="shared" si="265"/>
        <v>DOWN</v>
      </c>
    </row>
    <row r="271" spans="1:11" x14ac:dyDescent="0.25">
      <c r="A271" t="s">
        <v>8</v>
      </c>
      <c r="B271" s="4">
        <v>44138</v>
      </c>
      <c r="C271" s="2">
        <v>1744.46936035156</v>
      </c>
      <c r="D271" s="2">
        <v>1762.00634765625</v>
      </c>
      <c r="E271" s="2">
        <v>1693.79675292968</v>
      </c>
      <c r="F271" s="2">
        <v>1707.91857910156</v>
      </c>
      <c r="G271" s="2">
        <v>1684.76049804687</v>
      </c>
      <c r="H271">
        <v>44345811</v>
      </c>
      <c r="I271" s="3">
        <f t="shared" si="263"/>
        <v>-1.440773234107302E-2</v>
      </c>
      <c r="J271" s="1">
        <f t="shared" ref="J271" si="276">($G271 - $G270)/$G270</f>
        <v>-1.440773234107302E-2</v>
      </c>
      <c r="K271" t="str">
        <f t="shared" si="265"/>
        <v>DOWN</v>
      </c>
    </row>
    <row r="272" spans="1:11" x14ac:dyDescent="0.25">
      <c r="A272" t="s">
        <v>8</v>
      </c>
      <c r="B272" s="4">
        <v>44139</v>
      </c>
      <c r="C272" s="2">
        <v>1695.55041503906</v>
      </c>
      <c r="D272" s="2">
        <v>1780.46643066406</v>
      </c>
      <c r="E272" s="2">
        <v>1695.55041503906</v>
      </c>
      <c r="F272" s="2">
        <v>1765.88293457031</v>
      </c>
      <c r="G272" s="2">
        <v>1741.93884277343</v>
      </c>
      <c r="H272">
        <v>40090058</v>
      </c>
      <c r="I272" s="3">
        <f t="shared" si="263"/>
        <v>3.3938559690143741E-2</v>
      </c>
      <c r="J272" s="1">
        <f t="shared" ref="J272" si="277">($G272 - $G271)/$G271</f>
        <v>3.3938559690143741E-2</v>
      </c>
      <c r="K272" t="str">
        <f t="shared" si="265"/>
        <v>UP</v>
      </c>
    </row>
    <row r="273" spans="1:11" x14ac:dyDescent="0.25">
      <c r="A273" t="s">
        <v>8</v>
      </c>
      <c r="B273" s="4">
        <v>44140</v>
      </c>
      <c r="C273" s="2">
        <v>1804.41821289062</v>
      </c>
      <c r="D273" s="2">
        <v>1809.95617675781</v>
      </c>
      <c r="E273" s="2">
        <v>1783.2353515625</v>
      </c>
      <c r="F273" s="2">
        <v>1804.46435546875</v>
      </c>
      <c r="G273" s="2">
        <v>1779.9970703125</v>
      </c>
      <c r="H273">
        <v>18602686</v>
      </c>
      <c r="I273" s="3">
        <f t="shared" si="263"/>
        <v>2.1848199606408426E-2</v>
      </c>
      <c r="J273" s="1">
        <f t="shared" ref="J273" si="278">($G273 - $G272)/$G272</f>
        <v>2.1848199606408426E-2</v>
      </c>
      <c r="K273" t="str">
        <f t="shared" si="265"/>
        <v>UP</v>
      </c>
    </row>
    <row r="274" spans="1:11" x14ac:dyDescent="0.25">
      <c r="A274" t="s">
        <v>8</v>
      </c>
      <c r="B274" s="4">
        <v>44141</v>
      </c>
      <c r="C274" s="2">
        <v>1836.76940917968</v>
      </c>
      <c r="D274" s="2">
        <v>1882.91931152343</v>
      </c>
      <c r="E274" s="2">
        <v>1825.83178710937</v>
      </c>
      <c r="F274" s="2">
        <v>1872.90478515625</v>
      </c>
      <c r="G274" s="2">
        <v>1847.50952148437</v>
      </c>
      <c r="H274">
        <v>33337043</v>
      </c>
      <c r="I274" s="3">
        <f t="shared" si="263"/>
        <v>3.7928405781037254E-2</v>
      </c>
      <c r="J274" s="1">
        <f t="shared" ref="J274" si="279">($G274 - $G273)/$G273</f>
        <v>3.7928405781037254E-2</v>
      </c>
      <c r="K274" t="str">
        <f t="shared" si="265"/>
        <v>UP</v>
      </c>
    </row>
    <row r="275" spans="1:11" x14ac:dyDescent="0.25">
      <c r="A275" t="s">
        <v>8</v>
      </c>
      <c r="B275" s="4">
        <v>44144</v>
      </c>
      <c r="C275" s="2">
        <v>1903.31762695312</v>
      </c>
      <c r="D275" s="2">
        <v>1909.68627929687</v>
      </c>
      <c r="E275" s="2">
        <v>1879.22729492187</v>
      </c>
      <c r="F275" s="2">
        <v>1892.79541015625</v>
      </c>
      <c r="G275" s="2">
        <v>1867.13037109375</v>
      </c>
      <c r="H275">
        <v>17919255</v>
      </c>
      <c r="I275" s="3">
        <f t="shared" si="263"/>
        <v>1.0620161564101577E-2</v>
      </c>
      <c r="J275" s="1">
        <f t="shared" ref="J275" si="280">($G275 - $G274)/$G274</f>
        <v>1.0620161564101577E-2</v>
      </c>
      <c r="K275" t="str">
        <f t="shared" si="265"/>
        <v>UP</v>
      </c>
    </row>
    <row r="276" spans="1:11" x14ac:dyDescent="0.25">
      <c r="A276" t="s">
        <v>8</v>
      </c>
      <c r="B276" s="4">
        <v>44145</v>
      </c>
      <c r="C276" s="2">
        <v>1917.0703125</v>
      </c>
      <c r="D276" s="2">
        <v>1929.0693359375</v>
      </c>
      <c r="E276" s="2">
        <v>1884.02697753906</v>
      </c>
      <c r="F276" s="2">
        <v>1924.03894042968</v>
      </c>
      <c r="G276" s="2">
        <v>1897.9501953125</v>
      </c>
      <c r="H276">
        <v>18467121</v>
      </c>
      <c r="I276" s="3">
        <f t="shared" si="263"/>
        <v>1.6506519681695281E-2</v>
      </c>
      <c r="J276" s="1">
        <f t="shared" ref="J276" si="281">($G276 - $G275)/$G275</f>
        <v>1.6506519681695281E-2</v>
      </c>
      <c r="K276" t="str">
        <f t="shared" si="265"/>
        <v>UP</v>
      </c>
    </row>
    <row r="277" spans="1:11" x14ac:dyDescent="0.25">
      <c r="A277" t="s">
        <v>8</v>
      </c>
      <c r="B277" s="4">
        <v>44146</v>
      </c>
      <c r="C277" s="2">
        <v>1928.14636230468</v>
      </c>
      <c r="D277" s="2">
        <v>1933.68432617187</v>
      </c>
      <c r="E277" s="2">
        <v>1825.78564453125</v>
      </c>
      <c r="F277" s="2">
        <v>1843.41491699218</v>
      </c>
      <c r="G277" s="2">
        <v>1818.41943359375</v>
      </c>
      <c r="H277">
        <v>28362390</v>
      </c>
      <c r="I277" s="3">
        <f t="shared" si="263"/>
        <v>-4.1903503008231022E-2</v>
      </c>
      <c r="J277" s="1">
        <f t="shared" ref="J277" si="282">($G277 - $G276)/$G276</f>
        <v>-4.1903503008231022E-2</v>
      </c>
      <c r="K277" t="str">
        <f t="shared" si="265"/>
        <v>DOWN</v>
      </c>
    </row>
    <row r="278" spans="1:11" x14ac:dyDescent="0.25">
      <c r="A278" t="s">
        <v>8</v>
      </c>
      <c r="B278" s="4">
        <v>44147</v>
      </c>
      <c r="C278" s="2">
        <v>1828.46240234375</v>
      </c>
      <c r="D278" s="2">
        <v>1853.79870605468</v>
      </c>
      <c r="E278" s="2">
        <v>1813.6943359375</v>
      </c>
      <c r="F278" s="2">
        <v>1827.53930664062</v>
      </c>
      <c r="G278" s="2">
        <v>1802.75903320312</v>
      </c>
      <c r="H278">
        <v>20023263</v>
      </c>
      <c r="I278" s="3">
        <f t="shared" si="263"/>
        <v>-8.6120947133084078E-3</v>
      </c>
      <c r="J278" s="1">
        <f t="shared" ref="J278" si="283">($G278 - $G277)/$G277</f>
        <v>-8.6120947133084078E-3</v>
      </c>
      <c r="K278" t="str">
        <f t="shared" si="265"/>
        <v>DOWN</v>
      </c>
    </row>
    <row r="279" spans="1:11" x14ac:dyDescent="0.25">
      <c r="A279" t="s">
        <v>8</v>
      </c>
      <c r="B279" s="4">
        <v>44148</v>
      </c>
      <c r="C279" s="2">
        <v>1829.38537597656</v>
      </c>
      <c r="D279" s="2">
        <v>1879.82727050781</v>
      </c>
      <c r="E279" s="2">
        <v>1829.15466308593</v>
      </c>
      <c r="F279" s="2">
        <v>1842.67651367187</v>
      </c>
      <c r="G279" s="2">
        <v>1817.69104003906</v>
      </c>
      <c r="H279">
        <v>22694335</v>
      </c>
      <c r="I279" s="3">
        <f t="shared" si="263"/>
        <v>8.2828634115392537E-3</v>
      </c>
      <c r="J279" s="1">
        <f t="shared" ref="J279" si="284">($G279 - $G278)/$G278</f>
        <v>8.2828634115392537E-3</v>
      </c>
      <c r="K279" t="str">
        <f t="shared" si="265"/>
        <v>UP</v>
      </c>
    </row>
    <row r="280" spans="1:11" x14ac:dyDescent="0.25">
      <c r="A280" t="s">
        <v>8</v>
      </c>
      <c r="B280" s="4">
        <v>44149</v>
      </c>
      <c r="C280" s="2">
        <v>1859.75207519531</v>
      </c>
      <c r="D280" s="2">
        <v>1860.12121582031</v>
      </c>
      <c r="E280" s="2">
        <v>1841.70739746093</v>
      </c>
      <c r="F280" s="2">
        <v>1848.12219238281</v>
      </c>
      <c r="G280" s="2">
        <v>1823.06298828125</v>
      </c>
      <c r="H280">
        <v>2613110</v>
      </c>
      <c r="I280" s="3">
        <f t="shared" si="263"/>
        <v>2.9553692700573383E-3</v>
      </c>
      <c r="J280" s="1">
        <f t="shared" ref="J280" si="285">($G280 - $G279)/$G279</f>
        <v>2.9553692700573383E-3</v>
      </c>
      <c r="K280" t="str">
        <f t="shared" si="265"/>
        <v>UP</v>
      </c>
    </row>
    <row r="281" spans="1:11" x14ac:dyDescent="0.25">
      <c r="A281" t="s">
        <v>8</v>
      </c>
      <c r="B281" s="4">
        <v>44152</v>
      </c>
      <c r="C281" s="2">
        <v>1924.45434570312</v>
      </c>
      <c r="D281" s="2">
        <v>1924.45434570312</v>
      </c>
      <c r="E281" s="2">
        <v>1832.154296875</v>
      </c>
      <c r="F281" s="2">
        <v>1839.76904296875</v>
      </c>
      <c r="G281" s="2">
        <v>1814.82312011718</v>
      </c>
      <c r="H281">
        <v>23271281</v>
      </c>
      <c r="I281" s="3">
        <f t="shared" si="263"/>
        <v>-4.5197934558686851E-3</v>
      </c>
      <c r="J281" s="1">
        <f t="shared" ref="J281" si="286">($G281 - $G280)/$G280</f>
        <v>-4.5197934558686851E-3</v>
      </c>
      <c r="K281" t="str">
        <f t="shared" si="265"/>
        <v>DOWN</v>
      </c>
    </row>
    <row r="282" spans="1:11" x14ac:dyDescent="0.25">
      <c r="A282" t="s">
        <v>8</v>
      </c>
      <c r="B282" s="4">
        <v>44153</v>
      </c>
      <c r="C282" s="2">
        <v>1839.76904296875</v>
      </c>
      <c r="D282" s="2">
        <v>1851.99890136718</v>
      </c>
      <c r="E282" s="2">
        <v>1809.17163085937</v>
      </c>
      <c r="F282" s="2">
        <v>1834.18493652343</v>
      </c>
      <c r="G282" s="2">
        <v>1809.31469726562</v>
      </c>
      <c r="H282">
        <v>15201145</v>
      </c>
      <c r="I282" s="3">
        <f t="shared" si="263"/>
        <v>-3.0352395175593364E-3</v>
      </c>
      <c r="J282" s="1">
        <f t="shared" ref="J282" si="287">($G282 - $G281)/$G281</f>
        <v>-3.0352395175593364E-3</v>
      </c>
      <c r="K282" t="str">
        <f t="shared" si="265"/>
        <v>DOWN</v>
      </c>
    </row>
    <row r="283" spans="1:11" x14ac:dyDescent="0.25">
      <c r="A283" t="s">
        <v>8</v>
      </c>
      <c r="B283" s="4">
        <v>44154</v>
      </c>
      <c r="C283" s="2">
        <v>1834.18493652343</v>
      </c>
      <c r="D283" s="2">
        <v>1855.64465332031</v>
      </c>
      <c r="E283" s="2">
        <v>1816.64794921875</v>
      </c>
      <c r="F283" s="2">
        <v>1821.216796875</v>
      </c>
      <c r="G283" s="2">
        <v>1796.52233886718</v>
      </c>
      <c r="H283">
        <v>13898171</v>
      </c>
      <c r="I283" s="3">
        <f t="shared" si="263"/>
        <v>-7.0702782759532266E-3</v>
      </c>
      <c r="J283" s="1">
        <f t="shared" ref="J283" si="288">($G283 - $G282)/$G282</f>
        <v>-7.0702782759532266E-3</v>
      </c>
      <c r="K283" t="str">
        <f t="shared" si="265"/>
        <v>DOWN</v>
      </c>
    </row>
    <row r="284" spans="1:11" x14ac:dyDescent="0.25">
      <c r="A284" t="s">
        <v>8</v>
      </c>
      <c r="B284" s="4">
        <v>44155</v>
      </c>
      <c r="C284" s="2">
        <v>1822.92431640625</v>
      </c>
      <c r="D284" s="2">
        <v>1831.04675292968</v>
      </c>
      <c r="E284" s="2">
        <v>1749.08435058593</v>
      </c>
      <c r="F284" s="2">
        <v>1753.23791503906</v>
      </c>
      <c r="G284" s="2">
        <v>1729.46520996093</v>
      </c>
      <c r="H284">
        <v>28735624</v>
      </c>
      <c r="I284" s="3">
        <f t="shared" si="263"/>
        <v>-3.7326075749513764E-2</v>
      </c>
      <c r="J284" s="1">
        <f t="shared" ref="J284" si="289">($G284 - $G283)/$G283</f>
        <v>-3.7326075749513764E-2</v>
      </c>
      <c r="K284" t="str">
        <f t="shared" si="265"/>
        <v>DOWN</v>
      </c>
    </row>
    <row r="285" spans="1:11" x14ac:dyDescent="0.25">
      <c r="A285" t="s">
        <v>8</v>
      </c>
      <c r="B285" s="4">
        <v>44158</v>
      </c>
      <c r="C285" s="2">
        <v>1800.77233886718</v>
      </c>
      <c r="D285" s="2">
        <v>1818.30932617187</v>
      </c>
      <c r="E285" s="2">
        <v>1777.92810058593</v>
      </c>
      <c r="F285" s="2">
        <v>1800.49548339843</v>
      </c>
      <c r="G285" s="2">
        <v>1776.08203125</v>
      </c>
      <c r="H285">
        <v>22663783</v>
      </c>
      <c r="I285" s="3">
        <f t="shared" si="263"/>
        <v>2.6954471833592487E-2</v>
      </c>
      <c r="J285" s="1">
        <f t="shared" ref="J285" si="290">($G285 - $G284)/$G284</f>
        <v>2.6954471833592487E-2</v>
      </c>
      <c r="K285" t="str">
        <f t="shared" si="265"/>
        <v>UP</v>
      </c>
    </row>
    <row r="286" spans="1:11" x14ac:dyDescent="0.25">
      <c r="A286" t="s">
        <v>8</v>
      </c>
      <c r="B286" s="4">
        <v>44159</v>
      </c>
      <c r="C286" s="2">
        <v>1812.77136230468</v>
      </c>
      <c r="D286" s="2">
        <v>1822.00134277343</v>
      </c>
      <c r="E286" s="2">
        <v>1783.2353515625</v>
      </c>
      <c r="F286" s="2">
        <v>1812.81750488281</v>
      </c>
      <c r="G286" s="2">
        <v>1788.23693847656</v>
      </c>
      <c r="H286">
        <v>15468134</v>
      </c>
      <c r="I286" s="3">
        <f t="shared" si="263"/>
        <v>6.8436631938702851E-3</v>
      </c>
      <c r="J286" s="1">
        <f t="shared" ref="J286" si="291">($G286 - $G285)/$G285</f>
        <v>6.8436631938702851E-3</v>
      </c>
      <c r="K286" t="str">
        <f t="shared" si="265"/>
        <v>UP</v>
      </c>
    </row>
    <row r="287" spans="1:11" x14ac:dyDescent="0.25">
      <c r="A287" t="s">
        <v>8</v>
      </c>
      <c r="B287" s="4">
        <v>44160</v>
      </c>
      <c r="C287" s="2">
        <v>1827.53930664062</v>
      </c>
      <c r="D287" s="2">
        <v>1839.4921875</v>
      </c>
      <c r="E287" s="2">
        <v>1792.65002441406</v>
      </c>
      <c r="F287" s="2">
        <v>1797.81872558593</v>
      </c>
      <c r="G287" s="2">
        <v>1773.44152832031</v>
      </c>
      <c r="H287">
        <v>16318939</v>
      </c>
      <c r="I287" s="3">
        <f t="shared" si="263"/>
        <v>-8.2737414924750115E-3</v>
      </c>
      <c r="J287" s="1">
        <f t="shared" ref="J287" si="292">($G287 - $G286)/$G286</f>
        <v>-8.2737414924750115E-3</v>
      </c>
      <c r="K287" t="str">
        <f t="shared" si="265"/>
        <v>DOWN</v>
      </c>
    </row>
    <row r="288" spans="1:11" x14ac:dyDescent="0.25">
      <c r="A288" t="s">
        <v>8</v>
      </c>
      <c r="B288" s="4">
        <v>44161</v>
      </c>
      <c r="C288" s="2">
        <v>1802.66455078125</v>
      </c>
      <c r="D288" s="2">
        <v>1813.6943359375</v>
      </c>
      <c r="E288" s="2">
        <v>1781.435546875</v>
      </c>
      <c r="F288" s="2">
        <v>1802.24914550781</v>
      </c>
      <c r="G288" s="2">
        <v>1777.81188964843</v>
      </c>
      <c r="H288">
        <v>12919318</v>
      </c>
      <c r="I288" s="3">
        <f t="shared" si="263"/>
        <v>2.4643391159669772E-3</v>
      </c>
      <c r="J288" s="1">
        <f t="shared" ref="J288" si="293">($G288 - $G287)/$G287</f>
        <v>2.4643391159669772E-3</v>
      </c>
      <c r="K288" t="str">
        <f t="shared" si="265"/>
        <v>UP</v>
      </c>
    </row>
    <row r="289" spans="1:11" x14ac:dyDescent="0.25">
      <c r="A289" t="s">
        <v>8</v>
      </c>
      <c r="B289" s="4">
        <v>44162</v>
      </c>
      <c r="C289" s="2">
        <v>1791.08081054687</v>
      </c>
      <c r="D289" s="2">
        <v>1805.47961425781</v>
      </c>
      <c r="E289" s="2">
        <v>1773.45153808593</v>
      </c>
      <c r="F289" s="2">
        <v>1781.20483398437</v>
      </c>
      <c r="G289" s="2">
        <v>1757.05297851562</v>
      </c>
      <c r="H289">
        <v>23668405</v>
      </c>
      <c r="I289" s="3">
        <f t="shared" si="263"/>
        <v>-1.1676663461236702E-2</v>
      </c>
      <c r="J289" s="1">
        <f t="shared" ref="J289" si="294">($G289 - $G288)/$G288</f>
        <v>-1.1676663461236702E-2</v>
      </c>
      <c r="K289" t="str">
        <f t="shared" si="265"/>
        <v>DOWN</v>
      </c>
    </row>
    <row r="290" spans="1:11" x14ac:dyDescent="0.25">
      <c r="A290" t="s">
        <v>8</v>
      </c>
      <c r="B290" s="4">
        <v>44166</v>
      </c>
      <c r="C290" s="2">
        <v>1790.9423828125</v>
      </c>
      <c r="D290" s="2">
        <v>1814.84814453125</v>
      </c>
      <c r="E290" s="2">
        <v>1781.435546875</v>
      </c>
      <c r="F290" s="2">
        <v>1804.3720703125</v>
      </c>
      <c r="G290" s="2">
        <v>1779.90600585937</v>
      </c>
      <c r="H290">
        <v>9875343</v>
      </c>
      <c r="I290" s="3">
        <f t="shared" si="263"/>
        <v>1.3006453204989025E-2</v>
      </c>
      <c r="J290" s="1">
        <f t="shared" ref="J290" si="295">($G290 - $G289)/$G289</f>
        <v>1.3006453204989025E-2</v>
      </c>
      <c r="K290" t="str">
        <f t="shared" si="265"/>
        <v>UP</v>
      </c>
    </row>
    <row r="291" spans="1:11" x14ac:dyDescent="0.25">
      <c r="A291" t="s">
        <v>8</v>
      </c>
      <c r="B291" s="4">
        <v>44167</v>
      </c>
      <c r="C291" s="2">
        <v>1807.69482421875</v>
      </c>
      <c r="D291" s="2">
        <v>1810.92541503906</v>
      </c>
      <c r="E291" s="2">
        <v>1786.00439453125</v>
      </c>
      <c r="F291" s="2">
        <v>1807.37182617187</v>
      </c>
      <c r="G291" s="2">
        <v>1782.86511230468</v>
      </c>
      <c r="H291">
        <v>11094443</v>
      </c>
      <c r="I291" s="3">
        <f t="shared" si="263"/>
        <v>1.6625071411460798E-3</v>
      </c>
      <c r="J291" s="1">
        <f t="shared" ref="J291" si="296">($G291 - $G290)/$G290</f>
        <v>1.6625071411460798E-3</v>
      </c>
      <c r="K291" t="str">
        <f t="shared" si="265"/>
        <v>UP</v>
      </c>
    </row>
    <row r="292" spans="1:11" x14ac:dyDescent="0.25">
      <c r="A292" t="s">
        <v>8</v>
      </c>
      <c r="B292" s="4">
        <v>44168</v>
      </c>
      <c r="C292" s="2">
        <v>1820.15539550781</v>
      </c>
      <c r="D292" s="2">
        <v>1828.5546875</v>
      </c>
      <c r="E292" s="2">
        <v>1807.83337402343</v>
      </c>
      <c r="F292" s="2">
        <v>1812.81750488281</v>
      </c>
      <c r="G292" s="2">
        <v>1788.23693847656</v>
      </c>
      <c r="H292">
        <v>13892686</v>
      </c>
      <c r="I292" s="3">
        <f t="shared" si="263"/>
        <v>3.0130300575212515E-3</v>
      </c>
      <c r="J292" s="1">
        <f t="shared" ref="J292" si="297">($G292 - $G291)/$G291</f>
        <v>3.0130300575212515E-3</v>
      </c>
      <c r="K292" t="str">
        <f t="shared" si="265"/>
        <v>UP</v>
      </c>
    </row>
    <row r="293" spans="1:11" x14ac:dyDescent="0.25">
      <c r="A293" t="s">
        <v>8</v>
      </c>
      <c r="B293" s="4">
        <v>44169</v>
      </c>
      <c r="C293" s="2">
        <v>1817.38635253906</v>
      </c>
      <c r="D293" s="2">
        <v>1817.38635253906</v>
      </c>
      <c r="E293" s="2">
        <v>1790.61938476562</v>
      </c>
      <c r="F293" s="2">
        <v>1796.849609375</v>
      </c>
      <c r="G293" s="2">
        <v>1772.48559570312</v>
      </c>
      <c r="H293">
        <v>9232276</v>
      </c>
      <c r="I293" s="3">
        <f t="shared" si="263"/>
        <v>-8.8083085828989365E-3</v>
      </c>
      <c r="J293" s="1">
        <f t="shared" ref="J293" si="298">($G293 - $G292)/$G292</f>
        <v>-8.8083085828989365E-3</v>
      </c>
      <c r="K293" t="str">
        <f t="shared" si="265"/>
        <v>DOWN</v>
      </c>
    </row>
    <row r="294" spans="1:11" x14ac:dyDescent="0.25">
      <c r="A294" t="s">
        <v>8</v>
      </c>
      <c r="B294" s="4">
        <v>44172</v>
      </c>
      <c r="C294" s="2">
        <v>1791.17321777343</v>
      </c>
      <c r="D294" s="2">
        <v>1813.6943359375</v>
      </c>
      <c r="E294" s="2">
        <v>1791.17321777343</v>
      </c>
      <c r="F294" s="2">
        <v>1807.41796875</v>
      </c>
      <c r="G294" s="2">
        <v>1782.91064453125</v>
      </c>
      <c r="H294">
        <v>9121094</v>
      </c>
      <c r="I294" s="3">
        <f t="shared" si="263"/>
        <v>5.8815986168815849E-3</v>
      </c>
      <c r="J294" s="1">
        <f t="shared" ref="J294" si="299">($G294 - $G293)/$G293</f>
        <v>5.8815986168815849E-3</v>
      </c>
      <c r="K294" t="str">
        <f t="shared" si="265"/>
        <v>UP</v>
      </c>
    </row>
    <row r="295" spans="1:11" x14ac:dyDescent="0.25">
      <c r="A295" t="s">
        <v>8</v>
      </c>
      <c r="B295" s="4">
        <v>44173</v>
      </c>
      <c r="C295" s="2">
        <v>1810.14086914062</v>
      </c>
      <c r="D295" s="2">
        <v>1859.15209960937</v>
      </c>
      <c r="E295" s="2">
        <v>1799.84936523437</v>
      </c>
      <c r="F295" s="2">
        <v>1840.23059082031</v>
      </c>
      <c r="G295" s="2">
        <v>1815.27844238281</v>
      </c>
      <c r="H295">
        <v>21701530</v>
      </c>
      <c r="I295" s="3">
        <f t="shared" si="263"/>
        <v>1.8154470023970217E-2</v>
      </c>
      <c r="J295" s="1">
        <f t="shared" ref="J295" si="300">($G295 - $G294)/$G294</f>
        <v>1.8154470023970217E-2</v>
      </c>
      <c r="K295" t="str">
        <f t="shared" si="265"/>
        <v>UP</v>
      </c>
    </row>
    <row r="296" spans="1:11" x14ac:dyDescent="0.25">
      <c r="A296" t="s">
        <v>8</v>
      </c>
      <c r="B296" s="4">
        <v>44174</v>
      </c>
      <c r="C296" s="2">
        <v>1855.18322753906</v>
      </c>
      <c r="D296" s="2">
        <v>1877.19677734375</v>
      </c>
      <c r="E296" s="2">
        <v>1845.30712890625</v>
      </c>
      <c r="F296" s="2">
        <v>1870.87414550781</v>
      </c>
      <c r="G296" s="2">
        <v>1845.50634765625</v>
      </c>
      <c r="H296">
        <v>14587627</v>
      </c>
      <c r="I296" s="3">
        <f t="shared" si="263"/>
        <v>1.6651938660033661E-2</v>
      </c>
      <c r="J296" s="1">
        <f t="shared" ref="J296" si="301">($G296 - $G295)/$G295</f>
        <v>1.6651938660033661E-2</v>
      </c>
      <c r="K296" t="str">
        <f t="shared" si="265"/>
        <v>UP</v>
      </c>
    </row>
    <row r="297" spans="1:11" x14ac:dyDescent="0.25">
      <c r="A297" t="s">
        <v>8</v>
      </c>
      <c r="B297" s="4">
        <v>44175</v>
      </c>
      <c r="C297" s="2">
        <v>1865.93615722656</v>
      </c>
      <c r="D297" s="2">
        <v>1872.30480957031</v>
      </c>
      <c r="E297" s="2">
        <v>1846.92236328125</v>
      </c>
      <c r="F297" s="2">
        <v>1852.46032714843</v>
      </c>
      <c r="G297" s="2">
        <v>1827.34216308593</v>
      </c>
      <c r="H297">
        <v>8032753</v>
      </c>
      <c r="I297" s="3">
        <f t="shared" si="263"/>
        <v>-9.8423853125122508E-3</v>
      </c>
      <c r="J297" s="1">
        <f t="shared" ref="J297" si="302">($G297 - $G296)/$G296</f>
        <v>-9.8423853125122508E-3</v>
      </c>
      <c r="K297" t="str">
        <f t="shared" si="265"/>
        <v>DOWN</v>
      </c>
    </row>
    <row r="298" spans="1:11" x14ac:dyDescent="0.25">
      <c r="A298" t="s">
        <v>8</v>
      </c>
      <c r="B298" s="4">
        <v>44176</v>
      </c>
      <c r="C298" s="2">
        <v>1857.99829101562</v>
      </c>
      <c r="D298" s="2">
        <v>1881.07336425781</v>
      </c>
      <c r="E298" s="2">
        <v>1822.23205566406</v>
      </c>
      <c r="F298" s="2">
        <v>1851.35278320312</v>
      </c>
      <c r="G298" s="2">
        <v>1826.24975585937</v>
      </c>
      <c r="H298">
        <v>13472101</v>
      </c>
      <c r="I298" s="3">
        <f t="shared" si="263"/>
        <v>-5.9781208392586569E-4</v>
      </c>
      <c r="J298" s="1">
        <f t="shared" ref="J298" si="303">($G298 - $G297)/$G297</f>
        <v>-5.9781208392586569E-4</v>
      </c>
      <c r="K298" t="str">
        <f t="shared" si="265"/>
        <v>DOWN</v>
      </c>
    </row>
    <row r="299" spans="1:11" x14ac:dyDescent="0.25">
      <c r="A299" t="s">
        <v>8</v>
      </c>
      <c r="B299" s="4">
        <v>44179</v>
      </c>
      <c r="C299" s="2">
        <v>1853.33715820312</v>
      </c>
      <c r="D299" s="2">
        <v>1859.84436035156</v>
      </c>
      <c r="E299" s="2">
        <v>1833.400390625</v>
      </c>
      <c r="F299" s="2">
        <v>1837.96923828125</v>
      </c>
      <c r="G299" s="2">
        <v>1813.04760742187</v>
      </c>
      <c r="H299">
        <v>8656373</v>
      </c>
      <c r="I299" s="3">
        <f t="shared" si="263"/>
        <v>-7.2291034647052011E-3</v>
      </c>
      <c r="J299" s="1">
        <f t="shared" ref="J299" si="304">($G299 - $G298)/$G298</f>
        <v>-7.2291034647052011E-3</v>
      </c>
      <c r="K299" t="str">
        <f t="shared" si="265"/>
        <v>DOWN</v>
      </c>
    </row>
    <row r="300" spans="1:11" x14ac:dyDescent="0.25">
      <c r="A300" t="s">
        <v>8</v>
      </c>
      <c r="B300" s="4">
        <v>44180</v>
      </c>
      <c r="C300" s="2">
        <v>1836.49243164062</v>
      </c>
      <c r="D300" s="2">
        <v>1836.49243164062</v>
      </c>
      <c r="E300" s="2">
        <v>1810.09460449218</v>
      </c>
      <c r="F300" s="2">
        <v>1822.32446289062</v>
      </c>
      <c r="G300" s="2">
        <v>1797.61499023437</v>
      </c>
      <c r="H300">
        <v>9275632</v>
      </c>
      <c r="I300" s="3">
        <f t="shared" si="263"/>
        <v>-8.5119757056159057E-3</v>
      </c>
      <c r="J300" s="1">
        <f t="shared" ref="J300" si="305">($G300 - $G299)/$G299</f>
        <v>-8.5119757056159057E-3</v>
      </c>
      <c r="K300" t="str">
        <f t="shared" si="265"/>
        <v>DOWN</v>
      </c>
    </row>
    <row r="301" spans="1:11" x14ac:dyDescent="0.25">
      <c r="A301" t="s">
        <v>8</v>
      </c>
      <c r="B301" s="4">
        <v>44181</v>
      </c>
      <c r="C301" s="2">
        <v>1834.92333984375</v>
      </c>
      <c r="D301" s="2">
        <v>1841.33825683593</v>
      </c>
      <c r="E301" s="2">
        <v>1814.34045410156</v>
      </c>
      <c r="F301" s="2">
        <v>1824.35498046875</v>
      </c>
      <c r="G301" s="2">
        <v>1799.61804199218</v>
      </c>
      <c r="H301">
        <v>9280505</v>
      </c>
      <c r="I301" s="3">
        <f t="shared" si="263"/>
        <v>1.114282963088133E-3</v>
      </c>
      <c r="J301" s="1">
        <f t="shared" ref="J301" si="306">($G301 - $G300)/$G300</f>
        <v>1.114282963088133E-3</v>
      </c>
      <c r="K301" t="str">
        <f t="shared" si="265"/>
        <v>UP</v>
      </c>
    </row>
    <row r="302" spans="1:11" x14ac:dyDescent="0.25">
      <c r="A302" t="s">
        <v>8</v>
      </c>
      <c r="B302" s="4">
        <v>44182</v>
      </c>
      <c r="C302" s="2">
        <v>1831.69287109375</v>
      </c>
      <c r="D302" s="2">
        <v>1850.61437988281</v>
      </c>
      <c r="E302" s="2">
        <v>1824.90881347656</v>
      </c>
      <c r="F302" s="2">
        <v>1832.70812988281</v>
      </c>
      <c r="G302" s="2">
        <v>1807.85791015625</v>
      </c>
      <c r="H302">
        <v>10126179</v>
      </c>
      <c r="I302" s="3">
        <f t="shared" si="263"/>
        <v>4.5786761256007722E-3</v>
      </c>
      <c r="J302" s="1">
        <f t="shared" ref="J302" si="307">($G302 - $G301)/$G301</f>
        <v>4.5786761256007722E-3</v>
      </c>
      <c r="K302" t="str">
        <f t="shared" si="265"/>
        <v>UP</v>
      </c>
    </row>
    <row r="303" spans="1:11" x14ac:dyDescent="0.25">
      <c r="A303" t="s">
        <v>8</v>
      </c>
      <c r="B303" s="4">
        <v>44183</v>
      </c>
      <c r="C303" s="2">
        <v>1827.63171386718</v>
      </c>
      <c r="D303" s="2">
        <v>1850.52209472656</v>
      </c>
      <c r="E303" s="2">
        <v>1813.6943359375</v>
      </c>
      <c r="F303" s="2">
        <v>1838.19995117187</v>
      </c>
      <c r="G303" s="2">
        <v>1813.27526855468</v>
      </c>
      <c r="H303">
        <v>9233172</v>
      </c>
      <c r="I303" s="3">
        <f t="shared" si="263"/>
        <v>2.9965620461631214E-3</v>
      </c>
      <c r="J303" s="1">
        <f t="shared" ref="J303" si="308">($G303 - $G302)/$G302</f>
        <v>2.9965620461631214E-3</v>
      </c>
      <c r="K303" t="str">
        <f t="shared" si="265"/>
        <v>UP</v>
      </c>
    </row>
    <row r="304" spans="1:11" x14ac:dyDescent="0.25">
      <c r="A304" t="s">
        <v>8</v>
      </c>
      <c r="B304" s="4">
        <v>44186</v>
      </c>
      <c r="C304" s="2">
        <v>1855.22937011718</v>
      </c>
      <c r="D304" s="2">
        <v>1866.30529785156</v>
      </c>
      <c r="E304" s="2">
        <v>1712.39514160156</v>
      </c>
      <c r="F304" s="2">
        <v>1790.34252929687</v>
      </c>
      <c r="G304" s="2">
        <v>1766.06665039062</v>
      </c>
      <c r="H304">
        <v>22067770</v>
      </c>
      <c r="I304" s="3">
        <f t="shared" si="263"/>
        <v>-2.6034998095842834E-2</v>
      </c>
      <c r="J304" s="1">
        <f t="shared" ref="J304" si="309">($G304 - $G303)/$G303</f>
        <v>-2.6034998095842834E-2</v>
      </c>
      <c r="K304" t="str">
        <f t="shared" si="265"/>
        <v>DOWN</v>
      </c>
    </row>
    <row r="305" spans="1:11" x14ac:dyDescent="0.25">
      <c r="A305" t="s">
        <v>8</v>
      </c>
      <c r="B305" s="4">
        <v>44187</v>
      </c>
      <c r="C305" s="2">
        <v>1798.92639160156</v>
      </c>
      <c r="D305" s="2">
        <v>1808.06408691406</v>
      </c>
      <c r="E305" s="2">
        <v>1743.03869628906</v>
      </c>
      <c r="F305" s="2">
        <v>1787.57348632812</v>
      </c>
      <c r="G305" s="2">
        <v>1763.33532714843</v>
      </c>
      <c r="H305">
        <v>14070000</v>
      </c>
      <c r="I305" s="3">
        <f t="shared" si="263"/>
        <v>-1.5465572839993807E-3</v>
      </c>
      <c r="J305" s="1">
        <f t="shared" ref="J305" si="310">($G305 - $G304)/$G304</f>
        <v>-1.5465572839993807E-3</v>
      </c>
      <c r="K305" t="str">
        <f t="shared" si="265"/>
        <v>DOWN</v>
      </c>
    </row>
    <row r="306" spans="1:11" x14ac:dyDescent="0.25">
      <c r="A306" t="s">
        <v>8</v>
      </c>
      <c r="B306" s="4">
        <v>44188</v>
      </c>
      <c r="C306" s="2">
        <v>1781.38940429687</v>
      </c>
      <c r="D306" s="2">
        <v>1801.18774414062</v>
      </c>
      <c r="E306" s="2">
        <v>1772.75927734375</v>
      </c>
      <c r="F306" s="2">
        <v>1794.17297363281</v>
      </c>
      <c r="G306" s="2">
        <v>1769.84521484375</v>
      </c>
      <c r="H306">
        <v>9750705</v>
      </c>
      <c r="I306" s="3">
        <f t="shared" si="263"/>
        <v>3.6918035923702839E-3</v>
      </c>
      <c r="J306" s="1">
        <f t="shared" ref="J306" si="311">($G306 - $G305)/$G305</f>
        <v>3.6918035923702839E-3</v>
      </c>
      <c r="K306" t="str">
        <f t="shared" si="265"/>
        <v>UP</v>
      </c>
    </row>
    <row r="307" spans="1:11" x14ac:dyDescent="0.25">
      <c r="A307" t="s">
        <v>8</v>
      </c>
      <c r="B307" s="4">
        <v>44189</v>
      </c>
      <c r="C307" s="2">
        <v>1797.08032226562</v>
      </c>
      <c r="D307" s="2">
        <v>1844.89172363281</v>
      </c>
      <c r="E307" s="2">
        <v>1796.06506347656</v>
      </c>
      <c r="F307" s="2">
        <v>1840.59985351562</v>
      </c>
      <c r="G307" s="2">
        <v>1815.64270019531</v>
      </c>
      <c r="H307">
        <v>10388494</v>
      </c>
      <c r="I307" s="3">
        <f t="shared" si="263"/>
        <v>2.5876548393867996E-2</v>
      </c>
      <c r="J307" s="1">
        <f t="shared" ref="J307" si="312">($G307 - $G306)/$G306</f>
        <v>2.5876548393867996E-2</v>
      </c>
      <c r="K307" t="str">
        <f t="shared" si="265"/>
        <v>UP</v>
      </c>
    </row>
    <row r="308" spans="1:11" x14ac:dyDescent="0.25">
      <c r="A308" t="s">
        <v>8</v>
      </c>
      <c r="B308" s="4">
        <v>44193</v>
      </c>
      <c r="C308" s="2">
        <v>1852.18347167968</v>
      </c>
      <c r="D308" s="2">
        <v>1862.61340332031</v>
      </c>
      <c r="E308" s="2">
        <v>1841.66125488281</v>
      </c>
      <c r="F308" s="2">
        <v>1849.04528808593</v>
      </c>
      <c r="G308" s="2">
        <v>1823.97338867187</v>
      </c>
      <c r="H308">
        <v>8610749</v>
      </c>
      <c r="I308" s="3">
        <f t="shared" si="263"/>
        <v>4.588286272218571E-3</v>
      </c>
      <c r="J308" s="1">
        <f t="shared" ref="J308" si="313">($G308 - $G307)/$G307</f>
        <v>4.588286272218571E-3</v>
      </c>
      <c r="K308" t="str">
        <f t="shared" si="265"/>
        <v>UP</v>
      </c>
    </row>
    <row r="309" spans="1:11" x14ac:dyDescent="0.25">
      <c r="A309" t="s">
        <v>8</v>
      </c>
      <c r="B309" s="4">
        <v>44194</v>
      </c>
      <c r="C309" s="2">
        <v>1854.30639648437</v>
      </c>
      <c r="D309" s="2">
        <v>1857.35229492187</v>
      </c>
      <c r="E309" s="2">
        <v>1829.89294433593</v>
      </c>
      <c r="F309" s="2">
        <v>1836.81555175781</v>
      </c>
      <c r="G309" s="2">
        <v>1811.90966796875</v>
      </c>
      <c r="H309">
        <v>9305969</v>
      </c>
      <c r="I309" s="3">
        <f t="shared" si="263"/>
        <v>-6.6139784593591145E-3</v>
      </c>
      <c r="J309" s="1">
        <f t="shared" ref="J309" si="314">($G309 - $G308)/$G308</f>
        <v>-6.6139784593591145E-3</v>
      </c>
      <c r="K309" t="str">
        <f t="shared" si="265"/>
        <v>DOWN</v>
      </c>
    </row>
    <row r="310" spans="1:11" x14ac:dyDescent="0.25">
      <c r="A310" t="s">
        <v>8</v>
      </c>
      <c r="B310" s="4">
        <v>44195</v>
      </c>
      <c r="C310" s="2">
        <v>1841.61511230468</v>
      </c>
      <c r="D310" s="2">
        <v>1852.64489746093</v>
      </c>
      <c r="E310" s="2">
        <v>1823.43200683593</v>
      </c>
      <c r="F310" s="2">
        <v>1841.84582519531</v>
      </c>
      <c r="G310" s="2">
        <v>1816.87170410156</v>
      </c>
      <c r="H310">
        <v>11021815</v>
      </c>
      <c r="I310" s="3">
        <f t="shared" si="263"/>
        <v>2.7385670602291744E-3</v>
      </c>
      <c r="J310" s="1">
        <f t="shared" ref="J310" si="315">($G310 - $G309)/$G309</f>
        <v>2.7385670602291744E-3</v>
      </c>
      <c r="K310" t="str">
        <f t="shared" si="265"/>
        <v>UP</v>
      </c>
    </row>
    <row r="311" spans="1:11" x14ac:dyDescent="0.25">
      <c r="A311" t="s">
        <v>8</v>
      </c>
      <c r="B311" s="4">
        <v>44196</v>
      </c>
      <c r="C311" s="2">
        <v>1839.99987792968</v>
      </c>
      <c r="D311" s="2">
        <v>1856.98303222656</v>
      </c>
      <c r="E311" s="2">
        <v>1826.24719238281</v>
      </c>
      <c r="F311" s="2">
        <v>1832.43127441406</v>
      </c>
      <c r="G311" s="2">
        <v>1807.58483886718</v>
      </c>
      <c r="H311">
        <v>9390594</v>
      </c>
      <c r="I311" s="3">
        <f t="shared" si="263"/>
        <v>-5.1114590058368168E-3</v>
      </c>
      <c r="J311" s="1">
        <f t="shared" ref="J311" si="316">($G311 - $G310)/$G310</f>
        <v>-5.1114590058368168E-3</v>
      </c>
      <c r="K311" t="str">
        <f t="shared" si="265"/>
        <v>DOWN</v>
      </c>
    </row>
    <row r="312" spans="1:11" x14ac:dyDescent="0.25">
      <c r="A312" t="s">
        <v>8</v>
      </c>
      <c r="B312" s="4">
        <v>44197</v>
      </c>
      <c r="C312" s="2">
        <v>1834.92333984375</v>
      </c>
      <c r="D312" s="2">
        <v>1843.23034667968</v>
      </c>
      <c r="E312" s="2">
        <v>1829.38537597656</v>
      </c>
      <c r="F312" s="2">
        <v>1834.4619140625</v>
      </c>
      <c r="G312" s="2">
        <v>1809.58776855468</v>
      </c>
      <c r="H312">
        <v>5007587</v>
      </c>
      <c r="I312" s="3">
        <f t="shared" si="263"/>
        <v>1.1080695325787549E-3</v>
      </c>
      <c r="J312" s="1">
        <f t="shared" ref="J312" si="317">($G312 - $G311)/$G311</f>
        <v>1.1080695325787549E-3</v>
      </c>
      <c r="K312" t="str">
        <f t="shared" si="265"/>
        <v>UP</v>
      </c>
    </row>
    <row r="313" spans="1:11" x14ac:dyDescent="0.25">
      <c r="A313" t="s">
        <v>8</v>
      </c>
      <c r="B313" s="4">
        <v>44200</v>
      </c>
      <c r="C313" s="2">
        <v>1841.47668457031</v>
      </c>
      <c r="D313" s="2">
        <v>1844.98400878906</v>
      </c>
      <c r="E313" s="2">
        <v>1816.46337890625</v>
      </c>
      <c r="F313" s="2">
        <v>1837.55395507812</v>
      </c>
      <c r="G313" s="2">
        <v>1812.63781738281</v>
      </c>
      <c r="H313">
        <v>12256767</v>
      </c>
      <c r="I313" s="3">
        <f t="shared" si="263"/>
        <v>1.6854937246653032E-3</v>
      </c>
      <c r="J313" s="1">
        <f t="shared" ref="J313" si="318">($G313 - $G312)/$G312</f>
        <v>1.6854937246653032E-3</v>
      </c>
      <c r="K313" t="str">
        <f t="shared" si="265"/>
        <v>UP</v>
      </c>
    </row>
    <row r="314" spans="1:11" x14ac:dyDescent="0.25">
      <c r="A314" t="s">
        <v>8</v>
      </c>
      <c r="B314" s="4">
        <v>44201</v>
      </c>
      <c r="C314" s="2">
        <v>1817.38635253906</v>
      </c>
      <c r="D314" s="2">
        <v>1830.86218261718</v>
      </c>
      <c r="E314" s="2">
        <v>1805.38732910156</v>
      </c>
      <c r="F314" s="2">
        <v>1814.70971679687</v>
      </c>
      <c r="G314" s="2">
        <v>1790.103515625</v>
      </c>
      <c r="H314">
        <v>12061545</v>
      </c>
      <c r="I314" s="3">
        <f t="shared" si="263"/>
        <v>-1.2431772934289934E-2</v>
      </c>
      <c r="J314" s="1">
        <f t="shared" ref="J314" si="319">($G314 - $G313)/$G313</f>
        <v>-1.2431772934289934E-2</v>
      </c>
      <c r="K314" t="str">
        <f t="shared" si="265"/>
        <v>DOWN</v>
      </c>
    </row>
    <row r="315" spans="1:11" x14ac:dyDescent="0.25">
      <c r="A315" t="s">
        <v>8</v>
      </c>
      <c r="B315" s="4">
        <v>44202</v>
      </c>
      <c r="C315" s="2">
        <v>1814.52502441406</v>
      </c>
      <c r="D315" s="2">
        <v>1814.61730957031</v>
      </c>
      <c r="E315" s="2">
        <v>1758.45288085937</v>
      </c>
      <c r="F315" s="2">
        <v>1766.85217285156</v>
      </c>
      <c r="G315" s="2">
        <v>1742.89477539062</v>
      </c>
      <c r="H315">
        <v>23200734</v>
      </c>
      <c r="I315" s="3">
        <f t="shared" si="263"/>
        <v>-2.6372072800436602E-2</v>
      </c>
      <c r="J315" s="1">
        <f t="shared" ref="J315" si="320">($G315 - $G314)/$G314</f>
        <v>-2.6372072800436602E-2</v>
      </c>
      <c r="K315" t="str">
        <f t="shared" si="265"/>
        <v>DOWN</v>
      </c>
    </row>
    <row r="316" spans="1:11" x14ac:dyDescent="0.25">
      <c r="A316" t="s">
        <v>8</v>
      </c>
      <c r="B316" s="4">
        <v>44203</v>
      </c>
      <c r="C316" s="2">
        <v>1772.62084960937</v>
      </c>
      <c r="D316" s="2">
        <v>1795.234375</v>
      </c>
      <c r="E316" s="2">
        <v>1758.45288085937</v>
      </c>
      <c r="F316" s="2">
        <v>1763.99084472656</v>
      </c>
      <c r="G316" s="2">
        <v>1740.07238769531</v>
      </c>
      <c r="H316">
        <v>16162959</v>
      </c>
      <c r="I316" s="3">
        <f t="shared" si="263"/>
        <v>-1.619367809899735E-3</v>
      </c>
      <c r="J316" s="1">
        <f t="shared" ref="J316" si="321">($G316 - $G315)/$G315</f>
        <v>-1.619367809899735E-3</v>
      </c>
      <c r="K316" t="str">
        <f t="shared" si="265"/>
        <v>DOWN</v>
      </c>
    </row>
    <row r="317" spans="1:11" x14ac:dyDescent="0.25">
      <c r="A317" t="s">
        <v>8</v>
      </c>
      <c r="B317" s="4">
        <v>44204</v>
      </c>
      <c r="C317" s="2">
        <v>1770.31335449218</v>
      </c>
      <c r="D317" s="2">
        <v>1789.142578125</v>
      </c>
      <c r="E317" s="2">
        <v>1764.86767578125</v>
      </c>
      <c r="F317" s="2">
        <v>1784.80444335937</v>
      </c>
      <c r="G317" s="2">
        <v>1760.60375976562</v>
      </c>
      <c r="H317">
        <v>13770093</v>
      </c>
      <c r="I317" s="3">
        <f t="shared" si="263"/>
        <v>1.1799148251242224E-2</v>
      </c>
      <c r="J317" s="1">
        <f t="shared" ref="J317" si="322">($G317 - $G316)/$G316</f>
        <v>1.1799148251242224E-2</v>
      </c>
      <c r="K317" t="str">
        <f t="shared" si="265"/>
        <v>UP</v>
      </c>
    </row>
    <row r="318" spans="1:11" x14ac:dyDescent="0.25">
      <c r="A318" t="s">
        <v>8</v>
      </c>
      <c r="B318" s="4">
        <v>44207</v>
      </c>
      <c r="C318" s="2">
        <v>1789.51171875</v>
      </c>
      <c r="D318" s="2">
        <v>1789.51171875</v>
      </c>
      <c r="E318" s="2">
        <v>1746.77685546875</v>
      </c>
      <c r="F318" s="2">
        <v>1751.1611328125</v>
      </c>
      <c r="G318" s="2">
        <v>1727.41662597656</v>
      </c>
      <c r="H318">
        <v>16653912</v>
      </c>
      <c r="I318" s="3">
        <f t="shared" si="263"/>
        <v>-1.8849859660346305E-2</v>
      </c>
      <c r="J318" s="1">
        <f t="shared" ref="J318" si="323">($G318 - $G317)/$G317</f>
        <v>-1.8849859660346305E-2</v>
      </c>
      <c r="K318" t="str">
        <f t="shared" si="265"/>
        <v>DOWN</v>
      </c>
    </row>
    <row r="319" spans="1:11" x14ac:dyDescent="0.25">
      <c r="A319" t="s">
        <v>8</v>
      </c>
      <c r="B319" s="4">
        <v>44208</v>
      </c>
      <c r="C319" s="2">
        <v>1756.46838378906</v>
      </c>
      <c r="D319" s="2">
        <v>1809.07934570312</v>
      </c>
      <c r="E319" s="2">
        <v>1753.60705566406</v>
      </c>
      <c r="F319" s="2">
        <v>1806.35656738281</v>
      </c>
      <c r="G319" s="2">
        <v>1781.86364746093</v>
      </c>
      <c r="H319">
        <v>20580773</v>
      </c>
      <c r="I319" s="3">
        <f t="shared" si="263"/>
        <v>3.1519333938093523E-2</v>
      </c>
      <c r="J319" s="1">
        <f t="shared" ref="J319" si="324">($G319 - $G318)/$G318</f>
        <v>3.1519333938093523E-2</v>
      </c>
      <c r="K319" t="str">
        <f t="shared" si="265"/>
        <v>UP</v>
      </c>
    </row>
    <row r="320" spans="1:11" x14ac:dyDescent="0.25">
      <c r="A320" t="s">
        <v>8</v>
      </c>
      <c r="B320" s="4">
        <v>44209</v>
      </c>
      <c r="C320" s="2">
        <v>1812.35595703125</v>
      </c>
      <c r="D320" s="2">
        <v>1822.87817382812</v>
      </c>
      <c r="E320" s="2">
        <v>1770.72875976562</v>
      </c>
      <c r="F320" s="2">
        <v>1789.51171875</v>
      </c>
      <c r="G320" s="2">
        <v>1765.24719238281</v>
      </c>
      <c r="H320">
        <v>13309729</v>
      </c>
      <c r="I320" s="3">
        <f t="shared" si="263"/>
        <v>-9.3253235744483864E-3</v>
      </c>
      <c r="J320" s="1">
        <f t="shared" ref="J320" si="325">($G320 - $G319)/$G319</f>
        <v>-9.3253235744483864E-3</v>
      </c>
      <c r="K320" t="str">
        <f t="shared" si="265"/>
        <v>DOWN</v>
      </c>
    </row>
    <row r="321" spans="1:11" x14ac:dyDescent="0.25">
      <c r="A321" t="s">
        <v>8</v>
      </c>
      <c r="B321" s="4">
        <v>44210</v>
      </c>
      <c r="C321" s="2">
        <v>1795.234375</v>
      </c>
      <c r="D321" s="2">
        <v>1815.44812011718</v>
      </c>
      <c r="E321" s="2">
        <v>1789.74255371093</v>
      </c>
      <c r="F321" s="2">
        <v>1809.63317871093</v>
      </c>
      <c r="G321" s="2">
        <v>1785.09582519531</v>
      </c>
      <c r="H321">
        <v>10776621</v>
      </c>
      <c r="I321" s="3">
        <f t="shared" si="263"/>
        <v>1.124410954916032E-2</v>
      </c>
      <c r="J321" s="1">
        <f t="shared" ref="J321" si="326">($G321 - $G320)/$G320</f>
        <v>1.124410954916032E-2</v>
      </c>
      <c r="K321" t="str">
        <f t="shared" si="265"/>
        <v>UP</v>
      </c>
    </row>
    <row r="322" spans="1:11" x14ac:dyDescent="0.25">
      <c r="A322" t="s">
        <v>8</v>
      </c>
      <c r="B322" s="4">
        <v>44211</v>
      </c>
      <c r="C322" s="2">
        <v>1809.63317871093</v>
      </c>
      <c r="D322" s="2">
        <v>1821.81677246093</v>
      </c>
      <c r="E322" s="2">
        <v>1772.20556640625</v>
      </c>
      <c r="F322" s="2">
        <v>1788.26574707031</v>
      </c>
      <c r="G322" s="2">
        <v>1764.01806640625</v>
      </c>
      <c r="H322">
        <v>10296634</v>
      </c>
      <c r="I322" s="3">
        <f t="shared" si="263"/>
        <v>-1.1807634353048721E-2</v>
      </c>
      <c r="J322" s="1">
        <f t="shared" ref="J322" si="327">($G322 - $G321)/$G321</f>
        <v>-1.1807634353048721E-2</v>
      </c>
      <c r="K322" t="str">
        <f t="shared" si="265"/>
        <v>DOWN</v>
      </c>
    </row>
    <row r="323" spans="1:11" x14ac:dyDescent="0.25">
      <c r="A323" t="s">
        <v>8</v>
      </c>
      <c r="B323" s="4">
        <v>44214</v>
      </c>
      <c r="C323" s="2">
        <v>1799.01867675781</v>
      </c>
      <c r="D323" s="2">
        <v>1843.23034667968</v>
      </c>
      <c r="E323" s="2">
        <v>1775.25146484375</v>
      </c>
      <c r="F323" s="2">
        <v>1831.18518066406</v>
      </c>
      <c r="G323" s="2">
        <v>1806.35571289062</v>
      </c>
      <c r="H323">
        <v>17550229</v>
      </c>
      <c r="I323" s="3">
        <f t="shared" si="263"/>
        <v>2.4000687572674619E-2</v>
      </c>
      <c r="J323" s="1">
        <f t="shared" ref="J323" si="328">($G323 - $G322)/$G322</f>
        <v>2.4000687572674619E-2</v>
      </c>
      <c r="K323" t="str">
        <f t="shared" si="265"/>
        <v>UP</v>
      </c>
    </row>
    <row r="324" spans="1:11" x14ac:dyDescent="0.25">
      <c r="A324" t="s">
        <v>8</v>
      </c>
      <c r="B324" s="4">
        <v>44215</v>
      </c>
      <c r="C324" s="2">
        <v>1841.06127929687</v>
      </c>
      <c r="D324" s="2">
        <v>1874.6123046875</v>
      </c>
      <c r="E324" s="2">
        <v>1841.06127929687</v>
      </c>
      <c r="F324" s="2">
        <v>1861.13659667968</v>
      </c>
      <c r="G324" s="2">
        <v>1835.90087890625</v>
      </c>
      <c r="H324">
        <v>16003307</v>
      </c>
      <c r="I324" s="3">
        <f t="shared" ref="I324:I387" si="329">($G324 - $G323)/$G323</f>
        <v>1.6356228070024126E-2</v>
      </c>
      <c r="J324" s="1">
        <f t="shared" ref="J324" si="330">($G324 - $G323)/$G323</f>
        <v>1.6356228070024126E-2</v>
      </c>
      <c r="K324" t="str">
        <f t="shared" ref="K324:K387" si="331">IF(G324 &gt; G323,"UP","DOWN")</f>
        <v>UP</v>
      </c>
    </row>
    <row r="325" spans="1:11" x14ac:dyDescent="0.25">
      <c r="A325" t="s">
        <v>8</v>
      </c>
      <c r="B325" s="4">
        <v>44216</v>
      </c>
      <c r="C325" s="2">
        <v>1865.75158691406</v>
      </c>
      <c r="D325" s="2">
        <v>1899.53332519531</v>
      </c>
      <c r="E325" s="2">
        <v>1847.29150390625</v>
      </c>
      <c r="F325" s="2">
        <v>1896.48742675781</v>
      </c>
      <c r="G325" s="2">
        <v>1870.77233886718</v>
      </c>
      <c r="H325">
        <v>15462268</v>
      </c>
      <c r="I325" s="3">
        <f t="shared" si="329"/>
        <v>1.8994195362935333E-2</v>
      </c>
      <c r="J325" s="1">
        <f t="shared" ref="J325" si="332">($G325 - $G324)/$G324</f>
        <v>1.8994195362935333E-2</v>
      </c>
      <c r="K325" t="str">
        <f t="shared" si="331"/>
        <v>UP</v>
      </c>
    </row>
    <row r="326" spans="1:11" x14ac:dyDescent="0.25">
      <c r="A326" t="s">
        <v>8</v>
      </c>
      <c r="B326" s="4">
        <v>44217</v>
      </c>
      <c r="C326" s="2">
        <v>1921.68530273437</v>
      </c>
      <c r="D326" s="2">
        <v>1956.75927734375</v>
      </c>
      <c r="E326" s="2">
        <v>1915.22436523437</v>
      </c>
      <c r="F326" s="2">
        <v>1937.74548339843</v>
      </c>
      <c r="G326" s="2">
        <v>1911.47094726562</v>
      </c>
      <c r="H326">
        <v>19543871</v>
      </c>
      <c r="I326" s="3">
        <f t="shared" si="329"/>
        <v>2.175497656924117E-2</v>
      </c>
      <c r="J326" s="1">
        <f t="shared" ref="J326" si="333">($G326 - $G325)/$G325</f>
        <v>2.175497656924117E-2</v>
      </c>
      <c r="K326" t="str">
        <f t="shared" si="331"/>
        <v>UP</v>
      </c>
    </row>
    <row r="327" spans="1:11" x14ac:dyDescent="0.25">
      <c r="A327" t="s">
        <v>8</v>
      </c>
      <c r="B327" s="4">
        <v>44218</v>
      </c>
      <c r="C327" s="2">
        <v>1948.45227050781</v>
      </c>
      <c r="D327" s="2">
        <v>1952.46740722656</v>
      </c>
      <c r="E327" s="2">
        <v>1878.44274902343</v>
      </c>
      <c r="F327" s="2">
        <v>1891.78015136718</v>
      </c>
      <c r="G327" s="2">
        <v>1866.12890625</v>
      </c>
      <c r="H327">
        <v>15266330</v>
      </c>
      <c r="I327" s="3">
        <f t="shared" si="329"/>
        <v>-2.3721020233387423E-2</v>
      </c>
      <c r="J327" s="1">
        <f t="shared" ref="J327" si="334">($G327 - $G326)/$G326</f>
        <v>-2.3721020233387423E-2</v>
      </c>
      <c r="K327" t="str">
        <f t="shared" si="331"/>
        <v>DOWN</v>
      </c>
    </row>
    <row r="328" spans="1:11" x14ac:dyDescent="0.25">
      <c r="A328" t="s">
        <v>8</v>
      </c>
      <c r="B328" s="4">
        <v>44221</v>
      </c>
      <c r="C328" s="2">
        <v>1878.25817871093</v>
      </c>
      <c r="D328" s="2">
        <v>1878.25817871093</v>
      </c>
      <c r="E328" s="2">
        <v>1783.2353515625</v>
      </c>
      <c r="F328" s="2">
        <v>1791.54235839843</v>
      </c>
      <c r="G328" s="2">
        <v>1767.25036621093</v>
      </c>
      <c r="H328">
        <v>27103552</v>
      </c>
      <c r="I328" s="3">
        <f t="shared" si="329"/>
        <v>-5.2985910945330762E-2</v>
      </c>
      <c r="J328" s="1">
        <f t="shared" ref="J328" si="335">($G328 - $G327)/$G327</f>
        <v>-5.2985910945330762E-2</v>
      </c>
      <c r="K328" t="str">
        <f t="shared" si="331"/>
        <v>DOWN</v>
      </c>
    </row>
    <row r="329" spans="1:11" x14ac:dyDescent="0.25">
      <c r="A329" t="s">
        <v>8</v>
      </c>
      <c r="B329" s="4">
        <v>44223</v>
      </c>
      <c r="C329" s="2">
        <v>1776.7744140625</v>
      </c>
      <c r="D329" s="2">
        <v>1776.7744140625</v>
      </c>
      <c r="E329" s="2">
        <v>1742.62341308593</v>
      </c>
      <c r="F329" s="2">
        <v>1749.08435058593</v>
      </c>
      <c r="G329" s="2">
        <v>1725.36804199218</v>
      </c>
      <c r="H329">
        <v>21185065</v>
      </c>
      <c r="I329" s="3">
        <f t="shared" si="329"/>
        <v>-2.3699145870625972E-2</v>
      </c>
      <c r="J329" s="1">
        <f t="shared" ref="J329" si="336">($G329 - $G328)/$G328</f>
        <v>-2.3699145870625972E-2</v>
      </c>
      <c r="K329" t="str">
        <f t="shared" si="331"/>
        <v>DOWN</v>
      </c>
    </row>
    <row r="330" spans="1:11" x14ac:dyDescent="0.25">
      <c r="A330" t="s">
        <v>8</v>
      </c>
      <c r="B330" s="4">
        <v>44224</v>
      </c>
      <c r="C330" s="2">
        <v>1735.37780761718</v>
      </c>
      <c r="D330" s="2">
        <v>1775.20532226562</v>
      </c>
      <c r="E330" s="2">
        <v>1726.00939941406</v>
      </c>
      <c r="F330" s="2">
        <v>1732.05505371093</v>
      </c>
      <c r="G330" s="2">
        <v>1708.56958007812</v>
      </c>
      <c r="H330">
        <v>17033907</v>
      </c>
      <c r="I330" s="3">
        <f t="shared" si="329"/>
        <v>-9.7361615059612522E-3</v>
      </c>
      <c r="J330" s="1">
        <f t="shared" ref="J330" si="337">($G330 - $G329)/$G329</f>
        <v>-9.7361615059612522E-3</v>
      </c>
      <c r="K330" t="str">
        <f t="shared" si="331"/>
        <v>DOWN</v>
      </c>
    </row>
    <row r="331" spans="1:11" x14ac:dyDescent="0.25">
      <c r="A331" t="s">
        <v>8</v>
      </c>
      <c r="B331" s="4">
        <v>44225</v>
      </c>
      <c r="C331" s="2">
        <v>1748.43823242187</v>
      </c>
      <c r="D331" s="2">
        <v>1765.79064941406</v>
      </c>
      <c r="E331" s="2">
        <v>1689.08935546875</v>
      </c>
      <c r="F331" s="2">
        <v>1700.11926269531</v>
      </c>
      <c r="G331" s="2">
        <v>1677.06689453125</v>
      </c>
      <c r="H331">
        <v>21856191</v>
      </c>
      <c r="I331" s="3">
        <f t="shared" si="329"/>
        <v>-1.8438046605880467E-2</v>
      </c>
      <c r="J331" s="1">
        <f t="shared" ref="J331" si="338">($G331 - $G330)/$G330</f>
        <v>-1.8438046605880467E-2</v>
      </c>
      <c r="K331" t="str">
        <f t="shared" si="331"/>
        <v>DOWN</v>
      </c>
    </row>
    <row r="332" spans="1:11" x14ac:dyDescent="0.25">
      <c r="A332" t="s">
        <v>8</v>
      </c>
      <c r="B332" s="4">
        <v>44228</v>
      </c>
      <c r="C332" s="2">
        <v>1716.2255859375</v>
      </c>
      <c r="D332" s="2">
        <v>1758.31433105468</v>
      </c>
      <c r="E332" s="2">
        <v>1705.70336914062</v>
      </c>
      <c r="F332" s="2">
        <v>1749.361328125</v>
      </c>
      <c r="G332" s="2">
        <v>1725.64123535156</v>
      </c>
      <c r="H332">
        <v>17090476</v>
      </c>
      <c r="I332" s="3">
        <f t="shared" si="329"/>
        <v>2.8963866008390089E-2</v>
      </c>
      <c r="J332" s="1">
        <f t="shared" ref="J332" si="339">($G332 - $G331)/$G331</f>
        <v>2.8963866008390089E-2</v>
      </c>
      <c r="K332" t="str">
        <f t="shared" si="331"/>
        <v>UP</v>
      </c>
    </row>
    <row r="333" spans="1:11" x14ac:dyDescent="0.25">
      <c r="A333" t="s">
        <v>8</v>
      </c>
      <c r="B333" s="4">
        <v>44229</v>
      </c>
      <c r="C333" s="2">
        <v>1766.85217285156</v>
      </c>
      <c r="D333" s="2">
        <v>1790.61938476562</v>
      </c>
      <c r="E333" s="2">
        <v>1712.11828613281</v>
      </c>
      <c r="F333" s="2">
        <v>1777.51281738281</v>
      </c>
      <c r="G333" s="2">
        <v>1753.41101074218</v>
      </c>
      <c r="H333">
        <v>20735017</v>
      </c>
      <c r="I333" s="3">
        <f t="shared" si="329"/>
        <v>1.6092438463874873E-2</v>
      </c>
      <c r="J333" s="1">
        <f t="shared" ref="J333" si="340">($G333 - $G332)/$G332</f>
        <v>1.6092438463874873E-2</v>
      </c>
      <c r="K333" t="str">
        <f t="shared" si="331"/>
        <v>UP</v>
      </c>
    </row>
    <row r="334" spans="1:11" x14ac:dyDescent="0.25">
      <c r="A334" t="s">
        <v>8</v>
      </c>
      <c r="B334" s="4">
        <v>44230</v>
      </c>
      <c r="C334" s="2">
        <v>1779.8203125</v>
      </c>
      <c r="D334" s="2">
        <v>1801.6953125</v>
      </c>
      <c r="E334" s="2">
        <v>1753.69934082031</v>
      </c>
      <c r="F334" s="2">
        <v>1781.98937988281</v>
      </c>
      <c r="G334" s="2">
        <v>1757.82678222656</v>
      </c>
      <c r="H334">
        <v>15150848</v>
      </c>
      <c r="I334" s="3">
        <f t="shared" si="329"/>
        <v>2.5183892751482746E-3</v>
      </c>
      <c r="J334" s="1">
        <f t="shared" ref="J334" si="341">($G334 - $G333)/$G333</f>
        <v>2.5183892751482746E-3</v>
      </c>
      <c r="K334" t="str">
        <f t="shared" si="331"/>
        <v>UP</v>
      </c>
    </row>
    <row r="335" spans="1:11" x14ac:dyDescent="0.25">
      <c r="A335" t="s">
        <v>8</v>
      </c>
      <c r="B335" s="4">
        <v>44231</v>
      </c>
      <c r="C335" s="2">
        <v>1775.85131835937</v>
      </c>
      <c r="D335" s="2">
        <v>1790.61938476562</v>
      </c>
      <c r="E335" s="2">
        <v>1758.31433105468</v>
      </c>
      <c r="F335" s="2">
        <v>1776.12829589843</v>
      </c>
      <c r="G335" s="2">
        <v>1752.04516601562</v>
      </c>
      <c r="H335">
        <v>12813490</v>
      </c>
      <c r="I335" s="3">
        <f t="shared" si="329"/>
        <v>-3.2890704985258493E-3</v>
      </c>
      <c r="J335" s="1">
        <f t="shared" ref="J335" si="342">($G335 - $G334)/$G334</f>
        <v>-3.2890704985258493E-3</v>
      </c>
      <c r="K335" t="str">
        <f t="shared" si="331"/>
        <v>DOWN</v>
      </c>
    </row>
    <row r="336" spans="1:11" x14ac:dyDescent="0.25">
      <c r="A336" t="s">
        <v>8</v>
      </c>
      <c r="B336" s="4">
        <v>44232</v>
      </c>
      <c r="C336" s="2">
        <v>1781.435546875</v>
      </c>
      <c r="D336" s="2">
        <v>1794.91137695312</v>
      </c>
      <c r="E336" s="2">
        <v>1772.15942382812</v>
      </c>
      <c r="F336" s="2">
        <v>1775.62060546875</v>
      </c>
      <c r="G336" s="2">
        <v>1751.54443359375</v>
      </c>
      <c r="H336">
        <v>10124023</v>
      </c>
      <c r="I336" s="3">
        <f t="shared" si="329"/>
        <v>-2.8579880906194264E-4</v>
      </c>
      <c r="J336" s="1">
        <f t="shared" ref="J336" si="343">($G336 - $G335)/$G335</f>
        <v>-2.8579880906194264E-4</v>
      </c>
      <c r="K336" t="str">
        <f t="shared" si="331"/>
        <v>DOWN</v>
      </c>
    </row>
    <row r="337" spans="1:11" x14ac:dyDescent="0.25">
      <c r="A337" t="s">
        <v>8</v>
      </c>
      <c r="B337" s="4">
        <v>44235</v>
      </c>
      <c r="C337" s="2">
        <v>1784.20446777343</v>
      </c>
      <c r="D337" s="2">
        <v>1817.38635253906</v>
      </c>
      <c r="E337" s="2">
        <v>1780.51257324218</v>
      </c>
      <c r="F337" s="2">
        <v>1801.18774414062</v>
      </c>
      <c r="G337" s="2">
        <v>1776.76501464843</v>
      </c>
      <c r="H337">
        <v>10591700</v>
      </c>
      <c r="I337" s="3">
        <f t="shared" si="329"/>
        <v>1.4399052956329175E-2</v>
      </c>
      <c r="J337" s="1">
        <f t="shared" ref="J337" si="344">($G337 - $G336)/$G336</f>
        <v>1.4399052956329175E-2</v>
      </c>
      <c r="K337" t="str">
        <f t="shared" si="331"/>
        <v>UP</v>
      </c>
    </row>
    <row r="338" spans="1:11" x14ac:dyDescent="0.25">
      <c r="A338" t="s">
        <v>8</v>
      </c>
      <c r="B338" s="4">
        <v>44236</v>
      </c>
      <c r="C338" s="2">
        <v>1810.87927246093</v>
      </c>
      <c r="D338" s="2">
        <v>1836.40014648437</v>
      </c>
      <c r="E338" s="2">
        <v>1801.97229003906</v>
      </c>
      <c r="F338" s="2">
        <v>1805.52575683593</v>
      </c>
      <c r="G338" s="2">
        <v>1781.04418945312</v>
      </c>
      <c r="H338">
        <v>9802070</v>
      </c>
      <c r="I338" s="3">
        <f t="shared" si="329"/>
        <v>2.4084078476391685E-3</v>
      </c>
      <c r="J338" s="1">
        <f t="shared" ref="J338" si="345">($G338 - $G337)/$G337</f>
        <v>2.4084078476391685E-3</v>
      </c>
      <c r="K338" t="str">
        <f t="shared" si="331"/>
        <v>UP</v>
      </c>
    </row>
    <row r="339" spans="1:11" x14ac:dyDescent="0.25">
      <c r="A339" t="s">
        <v>8</v>
      </c>
      <c r="B339" s="4">
        <v>44237</v>
      </c>
      <c r="C339" s="2">
        <v>1803.31066894531</v>
      </c>
      <c r="D339" s="2">
        <v>1831.92358398437</v>
      </c>
      <c r="E339" s="2">
        <v>1778.89721679687</v>
      </c>
      <c r="F339" s="2">
        <v>1822.27819824218</v>
      </c>
      <c r="G339" s="2">
        <v>1797.5693359375</v>
      </c>
      <c r="H339">
        <v>10617078</v>
      </c>
      <c r="I339" s="3">
        <f t="shared" si="329"/>
        <v>9.2783472651816381E-3</v>
      </c>
      <c r="J339" s="1">
        <f t="shared" ref="J339" si="346">($G339 - $G338)/$G338</f>
        <v>9.2783472651816381E-3</v>
      </c>
      <c r="K339" t="str">
        <f t="shared" si="331"/>
        <v>UP</v>
      </c>
    </row>
    <row r="340" spans="1:11" x14ac:dyDescent="0.25">
      <c r="A340" t="s">
        <v>8</v>
      </c>
      <c r="B340" s="4">
        <v>44238</v>
      </c>
      <c r="C340" s="2">
        <v>1827.53930664062</v>
      </c>
      <c r="D340" s="2">
        <v>1905.25598144531</v>
      </c>
      <c r="E340" s="2">
        <v>1820.38610839843</v>
      </c>
      <c r="F340" s="2">
        <v>1897.41040039062</v>
      </c>
      <c r="G340" s="2">
        <v>1871.68286132812</v>
      </c>
      <c r="H340">
        <v>21269639</v>
      </c>
      <c r="I340" s="3">
        <f t="shared" si="329"/>
        <v>4.1229856289224584E-2</v>
      </c>
      <c r="J340" s="1">
        <f t="shared" ref="J340" si="347">($G340 - $G339)/$G339</f>
        <v>4.1229856289224584E-2</v>
      </c>
      <c r="K340" t="str">
        <f t="shared" si="331"/>
        <v>UP</v>
      </c>
    </row>
    <row r="341" spans="1:11" x14ac:dyDescent="0.25">
      <c r="A341" t="s">
        <v>8</v>
      </c>
      <c r="B341" s="4">
        <v>44239</v>
      </c>
      <c r="C341" s="2">
        <v>1897.22583007812</v>
      </c>
      <c r="D341" s="2">
        <v>1917.99328613281</v>
      </c>
      <c r="E341" s="2">
        <v>1860.21350097656</v>
      </c>
      <c r="F341" s="2">
        <v>1884.39611816406</v>
      </c>
      <c r="G341" s="2">
        <v>1858.84497070312</v>
      </c>
      <c r="H341">
        <v>15248514</v>
      </c>
      <c r="I341" s="3">
        <f t="shared" si="329"/>
        <v>-6.8590095524465149E-3</v>
      </c>
      <c r="J341" s="1">
        <f t="shared" ref="J341" si="348">($G341 - $G340)/$G340</f>
        <v>-6.8590095524465149E-3</v>
      </c>
      <c r="K341" t="str">
        <f t="shared" si="331"/>
        <v>DOWN</v>
      </c>
    </row>
    <row r="342" spans="1:11" x14ac:dyDescent="0.25">
      <c r="A342" t="s">
        <v>8</v>
      </c>
      <c r="B342" s="4">
        <v>44242</v>
      </c>
      <c r="C342" s="2">
        <v>1890.34948730468</v>
      </c>
      <c r="D342" s="2">
        <v>1902.57922363281</v>
      </c>
      <c r="E342" s="2">
        <v>1869.07434082031</v>
      </c>
      <c r="F342" s="2">
        <v>1876.08911132812</v>
      </c>
      <c r="G342" s="2">
        <v>1850.65063476562</v>
      </c>
      <c r="H342">
        <v>7895549</v>
      </c>
      <c r="I342" s="3">
        <f t="shared" si="329"/>
        <v>-4.4082944337205483E-3</v>
      </c>
      <c r="J342" s="1">
        <f t="shared" ref="J342" si="349">($G342 - $G341)/$G341</f>
        <v>-4.4082944337205483E-3</v>
      </c>
      <c r="K342" t="str">
        <f t="shared" si="331"/>
        <v>DOWN</v>
      </c>
    </row>
    <row r="343" spans="1:11" x14ac:dyDescent="0.25">
      <c r="A343" t="s">
        <v>8</v>
      </c>
      <c r="B343" s="4">
        <v>44243</v>
      </c>
      <c r="C343" s="2">
        <v>1882.68859863281</v>
      </c>
      <c r="D343" s="2">
        <v>1919.28552246093</v>
      </c>
      <c r="E343" s="2">
        <v>1878.30432128906</v>
      </c>
      <c r="F343" s="2">
        <v>1900.91784667968</v>
      </c>
      <c r="G343" s="2">
        <v>1875.14270019531</v>
      </c>
      <c r="H343">
        <v>10710830</v>
      </c>
      <c r="I343" s="3">
        <f t="shared" si="329"/>
        <v>1.3234299856272903E-2</v>
      </c>
      <c r="J343" s="1">
        <f t="shared" ref="J343" si="350">($G343 - $G342)/$G342</f>
        <v>1.3234299856272903E-2</v>
      </c>
      <c r="K343" t="str">
        <f t="shared" si="331"/>
        <v>UP</v>
      </c>
    </row>
    <row r="344" spans="1:11" x14ac:dyDescent="0.25">
      <c r="A344" t="s">
        <v>8</v>
      </c>
      <c r="B344" s="4">
        <v>44244</v>
      </c>
      <c r="C344" s="2">
        <v>1901.37927246093</v>
      </c>
      <c r="D344" s="2">
        <v>1934.56115722656</v>
      </c>
      <c r="E344" s="2">
        <v>1892.703125</v>
      </c>
      <c r="F344" s="2">
        <v>1922.83911132812</v>
      </c>
      <c r="G344" s="2">
        <v>1896.76672363281</v>
      </c>
      <c r="H344">
        <v>11871497</v>
      </c>
      <c r="I344" s="3">
        <f t="shared" si="329"/>
        <v>1.1531934841677754E-2</v>
      </c>
      <c r="J344" s="1">
        <f t="shared" ref="J344" si="351">($G344 - $G343)/$G343</f>
        <v>1.1531934841677754E-2</v>
      </c>
      <c r="K344" t="str">
        <f t="shared" si="331"/>
        <v>UP</v>
      </c>
    </row>
    <row r="345" spans="1:11" x14ac:dyDescent="0.25">
      <c r="A345" t="s">
        <v>8</v>
      </c>
      <c r="B345" s="4">
        <v>44245</v>
      </c>
      <c r="C345" s="2">
        <v>1924.45434570312</v>
      </c>
      <c r="D345" s="2">
        <v>1946.05249023437</v>
      </c>
      <c r="E345" s="2">
        <v>1900.54858398437</v>
      </c>
      <c r="F345" s="2">
        <v>1908.48645019531</v>
      </c>
      <c r="G345" s="2">
        <v>1882.60876464843</v>
      </c>
      <c r="H345">
        <v>9323438</v>
      </c>
      <c r="I345" s="3">
        <f t="shared" si="329"/>
        <v>-7.4642594727008741E-3</v>
      </c>
      <c r="J345" s="1">
        <f t="shared" ref="J345" si="352">($G345 - $G344)/$G344</f>
        <v>-7.4642594727008741E-3</v>
      </c>
      <c r="K345" t="str">
        <f t="shared" si="331"/>
        <v>DOWN</v>
      </c>
    </row>
    <row r="346" spans="1:11" x14ac:dyDescent="0.25">
      <c r="A346" t="s">
        <v>8</v>
      </c>
      <c r="B346" s="4">
        <v>44246</v>
      </c>
      <c r="C346" s="2">
        <v>1898.6103515625</v>
      </c>
      <c r="D346" s="2">
        <v>1942.8681640625</v>
      </c>
      <c r="E346" s="2">
        <v>1895.19519042968</v>
      </c>
      <c r="F346" s="2">
        <v>1920.1162109375</v>
      </c>
      <c r="G346" s="2">
        <v>1894.08081054687</v>
      </c>
      <c r="H346">
        <v>11701741</v>
      </c>
      <c r="I346" s="3">
        <f t="shared" si="329"/>
        <v>6.0936962123313825E-3</v>
      </c>
      <c r="J346" s="1">
        <f t="shared" ref="J346" si="353">($G346 - $G345)/$G345</f>
        <v>6.0936962123313825E-3</v>
      </c>
      <c r="K346" t="str">
        <f t="shared" si="331"/>
        <v>UP</v>
      </c>
    </row>
    <row r="347" spans="1:11" x14ac:dyDescent="0.25">
      <c r="A347" t="s">
        <v>8</v>
      </c>
      <c r="B347" s="4">
        <v>44249</v>
      </c>
      <c r="C347" s="2">
        <v>1919.83935546875</v>
      </c>
      <c r="D347" s="2">
        <v>1928.97705078125</v>
      </c>
      <c r="E347" s="2">
        <v>1841.33825683593</v>
      </c>
      <c r="F347" s="2">
        <v>1853.47570800781</v>
      </c>
      <c r="G347" s="2">
        <v>1828.34387207031</v>
      </c>
      <c r="H347">
        <v>11902167</v>
      </c>
      <c r="I347" s="3">
        <f t="shared" si="329"/>
        <v>-3.4706512050866535E-2</v>
      </c>
      <c r="J347" s="1">
        <f t="shared" ref="J347" si="354">($G347 - $G346)/$G346</f>
        <v>-3.4706512050866535E-2</v>
      </c>
      <c r="K347" t="str">
        <f t="shared" si="331"/>
        <v>DOWN</v>
      </c>
    </row>
    <row r="348" spans="1:11" x14ac:dyDescent="0.25">
      <c r="A348" t="s">
        <v>8</v>
      </c>
      <c r="B348" s="4">
        <v>44250</v>
      </c>
      <c r="C348" s="2">
        <v>1890.30334472656</v>
      </c>
      <c r="D348" s="2">
        <v>1894.82604980468</v>
      </c>
      <c r="E348" s="2">
        <v>1858.55212402343</v>
      </c>
      <c r="F348" s="2">
        <v>1867.64367675781</v>
      </c>
      <c r="G348" s="2">
        <v>1842.31970214843</v>
      </c>
      <c r="H348">
        <v>12822054</v>
      </c>
      <c r="I348" s="3">
        <f t="shared" si="329"/>
        <v>7.6439833291833568E-3</v>
      </c>
      <c r="J348" s="1">
        <f t="shared" ref="J348" si="355">($G348 - $G347)/$G347</f>
        <v>7.6439833291833568E-3</v>
      </c>
      <c r="K348" t="str">
        <f t="shared" si="331"/>
        <v>UP</v>
      </c>
    </row>
    <row r="349" spans="1:11" x14ac:dyDescent="0.25">
      <c r="A349" t="s">
        <v>8</v>
      </c>
      <c r="B349" s="4">
        <v>44251</v>
      </c>
      <c r="C349" s="2">
        <v>1873.68933105468</v>
      </c>
      <c r="D349" s="2">
        <v>1906.22509765625</v>
      </c>
      <c r="E349" s="2">
        <v>1870.1357421875</v>
      </c>
      <c r="F349" s="2">
        <v>1902.30236816406</v>
      </c>
      <c r="G349" s="2">
        <v>1876.50842285156</v>
      </c>
      <c r="H349">
        <v>5403831</v>
      </c>
      <c r="I349" s="3">
        <f t="shared" si="329"/>
        <v>1.8557430973169673E-2</v>
      </c>
      <c r="J349" s="1">
        <f t="shared" ref="J349" si="356">($G349 - $G348)/$G348</f>
        <v>1.8557430973169673E-2</v>
      </c>
      <c r="K349" t="str">
        <f t="shared" si="331"/>
        <v>UP</v>
      </c>
    </row>
    <row r="350" spans="1:11" x14ac:dyDescent="0.25">
      <c r="A350" t="s">
        <v>8</v>
      </c>
      <c r="B350" s="4">
        <v>44252</v>
      </c>
      <c r="C350" s="2">
        <v>1916.14733886718</v>
      </c>
      <c r="D350" s="2">
        <v>1986.29528808593</v>
      </c>
      <c r="E350" s="2">
        <v>1913.37829589843</v>
      </c>
      <c r="F350" s="2">
        <v>1979.234375</v>
      </c>
      <c r="G350" s="2">
        <v>1952.39721679687</v>
      </c>
      <c r="H350">
        <v>17427846</v>
      </c>
      <c r="I350" s="3">
        <f t="shared" si="329"/>
        <v>4.044148857588855E-2</v>
      </c>
      <c r="J350" s="1">
        <f t="shared" ref="J350" si="357">($G350 - $G349)/$G349</f>
        <v>4.044148857588855E-2</v>
      </c>
      <c r="K350" t="str">
        <f t="shared" si="331"/>
        <v>UP</v>
      </c>
    </row>
    <row r="351" spans="1:11" x14ac:dyDescent="0.25">
      <c r="A351" t="s">
        <v>8</v>
      </c>
      <c r="B351" s="4">
        <v>44253</v>
      </c>
      <c r="C351" s="2">
        <v>1953.99035644531</v>
      </c>
      <c r="D351" s="2">
        <v>1969.58898925781</v>
      </c>
      <c r="E351" s="2">
        <v>1911.25537109375</v>
      </c>
      <c r="F351" s="2">
        <v>1925.19274902343</v>
      </c>
      <c r="G351" s="2">
        <v>1899.08850097656</v>
      </c>
      <c r="H351">
        <v>18740607</v>
      </c>
      <c r="I351" s="3">
        <f t="shared" si="329"/>
        <v>-2.7304236741214485E-2</v>
      </c>
      <c r="J351" s="1">
        <f t="shared" ref="J351" si="358">($G351 - $G350)/$G350</f>
        <v>-2.7304236741214485E-2</v>
      </c>
      <c r="K351" t="str">
        <f t="shared" si="331"/>
        <v>DOWN</v>
      </c>
    </row>
    <row r="352" spans="1:11" x14ac:dyDescent="0.25">
      <c r="A352" t="s">
        <v>8</v>
      </c>
      <c r="B352" s="4">
        <v>44256</v>
      </c>
      <c r="C352" s="2">
        <v>1947.7138671875</v>
      </c>
      <c r="D352" s="2">
        <v>1949.37536621093</v>
      </c>
      <c r="E352" s="2">
        <v>1903.68688964843</v>
      </c>
      <c r="F352" s="2">
        <v>1939.86840820312</v>
      </c>
      <c r="G352" s="2">
        <v>1913.56506347656</v>
      </c>
      <c r="H352">
        <v>8840382</v>
      </c>
      <c r="I352" s="3">
        <f t="shared" si="329"/>
        <v>7.6229004033017845E-3</v>
      </c>
      <c r="J352" s="1">
        <f t="shared" ref="J352" si="359">($G352 - $G351)/$G351</f>
        <v>7.6229004033017845E-3</v>
      </c>
      <c r="K352" t="str">
        <f t="shared" si="331"/>
        <v>UP</v>
      </c>
    </row>
    <row r="353" spans="1:11" x14ac:dyDescent="0.25">
      <c r="A353" t="s">
        <v>8</v>
      </c>
      <c r="B353" s="4">
        <v>44257</v>
      </c>
      <c r="C353" s="2">
        <v>1958.60534667968</v>
      </c>
      <c r="D353" s="2">
        <v>1965.9892578125</v>
      </c>
      <c r="E353" s="2">
        <v>1928.23864746093</v>
      </c>
      <c r="F353" s="2">
        <v>1943.83728027343</v>
      </c>
      <c r="G353" s="2">
        <v>1917.48010253906</v>
      </c>
      <c r="H353">
        <v>8575380</v>
      </c>
      <c r="I353" s="3">
        <f t="shared" si="329"/>
        <v>2.0459398727666815E-3</v>
      </c>
      <c r="J353" s="1">
        <f t="shared" ref="J353" si="360">($G353 - $G352)/$G352</f>
        <v>2.0459398727666815E-3</v>
      </c>
      <c r="K353" t="str">
        <f t="shared" si="331"/>
        <v>UP</v>
      </c>
    </row>
    <row r="354" spans="1:11" x14ac:dyDescent="0.25">
      <c r="A354" t="s">
        <v>8</v>
      </c>
      <c r="B354" s="4">
        <v>44258</v>
      </c>
      <c r="C354" s="2">
        <v>1957.728515625</v>
      </c>
      <c r="D354" s="2">
        <v>2048.96704101562</v>
      </c>
      <c r="E354" s="2">
        <v>1944.94494628906</v>
      </c>
      <c r="F354" s="2">
        <v>2032.53759765625</v>
      </c>
      <c r="G354" s="2">
        <v>2004.97778320312</v>
      </c>
      <c r="H354">
        <v>15962230</v>
      </c>
      <c r="I354" s="3">
        <f t="shared" si="329"/>
        <v>4.563159771420764E-2</v>
      </c>
      <c r="J354" s="1">
        <f t="shared" ref="J354" si="361">($G354 - $G353)/$G353</f>
        <v>4.563159771420764E-2</v>
      </c>
      <c r="K354" t="str">
        <f t="shared" si="331"/>
        <v>UP</v>
      </c>
    </row>
    <row r="355" spans="1:11" x14ac:dyDescent="0.25">
      <c r="A355" t="s">
        <v>8</v>
      </c>
      <c r="B355" s="4">
        <v>44259</v>
      </c>
      <c r="C355" s="2">
        <v>2012.13928222656</v>
      </c>
      <c r="D355" s="2">
        <v>2021.32312011718</v>
      </c>
      <c r="E355" s="2">
        <v>1991.55639648437</v>
      </c>
      <c r="F355" s="2">
        <v>2008.30883789062</v>
      </c>
      <c r="G355" s="2">
        <v>1981.07763671875</v>
      </c>
      <c r="H355">
        <v>10717877</v>
      </c>
      <c r="I355" s="3">
        <f t="shared" si="329"/>
        <v>-1.1920404647171458E-2</v>
      </c>
      <c r="J355" s="1">
        <f t="shared" ref="J355" si="362">($G355 - $G354)/$G354</f>
        <v>-1.1920404647171458E-2</v>
      </c>
      <c r="K355" t="str">
        <f t="shared" si="331"/>
        <v>DOWN</v>
      </c>
    </row>
    <row r="356" spans="1:11" x14ac:dyDescent="0.25">
      <c r="A356" t="s">
        <v>8</v>
      </c>
      <c r="B356" s="4">
        <v>44260</v>
      </c>
      <c r="C356" s="2">
        <v>1989.9873046875</v>
      </c>
      <c r="D356" s="2">
        <v>2041.62915039062</v>
      </c>
      <c r="E356" s="2">
        <v>1987.26440429687</v>
      </c>
      <c r="F356" s="2">
        <v>2010.93933105468</v>
      </c>
      <c r="G356" s="2">
        <v>1983.67236328125</v>
      </c>
      <c r="H356">
        <v>12755833</v>
      </c>
      <c r="I356" s="3">
        <f t="shared" si="329"/>
        <v>1.3097551122719421E-3</v>
      </c>
      <c r="J356" s="1">
        <f t="shared" ref="J356" si="363">($G356 - $G355)/$G355</f>
        <v>1.3097551122719421E-3</v>
      </c>
      <c r="K356" t="str">
        <f t="shared" si="331"/>
        <v>UP</v>
      </c>
    </row>
    <row r="357" spans="1:11" x14ac:dyDescent="0.25">
      <c r="A357" t="s">
        <v>8</v>
      </c>
      <c r="B357" s="4">
        <v>44263</v>
      </c>
      <c r="C357" s="2">
        <v>2001.52478027343</v>
      </c>
      <c r="D357" s="2">
        <v>2060.04296875</v>
      </c>
      <c r="E357" s="2">
        <v>2001.06335449218</v>
      </c>
      <c r="F357" s="2">
        <v>2022.38464355468</v>
      </c>
      <c r="G357" s="2">
        <v>1994.96252441406</v>
      </c>
      <c r="H357">
        <v>9753420</v>
      </c>
      <c r="I357" s="3">
        <f t="shared" si="329"/>
        <v>5.6915453084876453E-3</v>
      </c>
      <c r="J357" s="1">
        <f t="shared" ref="J357" si="364">($G357 - $G356)/$G356</f>
        <v>5.6915453084876453E-3</v>
      </c>
      <c r="K357" t="str">
        <f t="shared" si="331"/>
        <v>UP</v>
      </c>
    </row>
    <row r="358" spans="1:11" x14ac:dyDescent="0.25">
      <c r="A358" t="s">
        <v>8</v>
      </c>
      <c r="B358" s="4">
        <v>44264</v>
      </c>
      <c r="C358" s="2">
        <v>2030.59924316406</v>
      </c>
      <c r="D358" s="2">
        <v>2043.33666992187</v>
      </c>
      <c r="E358" s="2">
        <v>1981.31115722656</v>
      </c>
      <c r="F358" s="2">
        <v>2022.33837890625</v>
      </c>
      <c r="G358" s="2">
        <v>1994.91687011718</v>
      </c>
      <c r="H358">
        <v>7577242</v>
      </c>
      <c r="I358" s="3">
        <f t="shared" si="329"/>
        <v>-2.2884789223502499E-5</v>
      </c>
      <c r="J358" s="1">
        <f t="shared" ref="J358" si="365">($G358 - $G357)/$G357</f>
        <v>-2.2884789223502499E-5</v>
      </c>
      <c r="K358" t="str">
        <f t="shared" si="331"/>
        <v>DOWN</v>
      </c>
    </row>
    <row r="359" spans="1:11" x14ac:dyDescent="0.25">
      <c r="A359" t="s">
        <v>8</v>
      </c>
      <c r="B359" s="4">
        <v>44265</v>
      </c>
      <c r="C359" s="2">
        <v>2037.06030273437</v>
      </c>
      <c r="D359" s="2">
        <v>2044.53662109375</v>
      </c>
      <c r="E359" s="2">
        <v>2003.14001464843</v>
      </c>
      <c r="F359" s="2">
        <v>2013.93908691406</v>
      </c>
      <c r="G359" s="2">
        <v>1986.63146972656</v>
      </c>
      <c r="H359">
        <v>5759679</v>
      </c>
      <c r="I359" s="3">
        <f t="shared" si="329"/>
        <v>-4.1532559650635063E-3</v>
      </c>
      <c r="J359" s="1">
        <f t="shared" ref="J359" si="366">($G359 - $G358)/$G358</f>
        <v>-4.1532559650635063E-3</v>
      </c>
      <c r="K359" t="str">
        <f t="shared" si="331"/>
        <v>DOWN</v>
      </c>
    </row>
    <row r="360" spans="1:11" x14ac:dyDescent="0.25">
      <c r="A360" t="s">
        <v>8</v>
      </c>
      <c r="B360" s="4">
        <v>44267</v>
      </c>
      <c r="C360" s="2">
        <v>2025.98425292968</v>
      </c>
      <c r="D360" s="2">
        <v>2036.50646972656</v>
      </c>
      <c r="E360" s="2">
        <v>1960.35900878906</v>
      </c>
      <c r="F360" s="2">
        <v>1973.00415039062</v>
      </c>
      <c r="G360" s="2">
        <v>1946.25146484375</v>
      </c>
      <c r="H360">
        <v>8432476</v>
      </c>
      <c r="I360" s="3">
        <f t="shared" si="329"/>
        <v>-2.0325865918336582E-2</v>
      </c>
      <c r="J360" s="1">
        <f t="shared" ref="J360" si="367">($G360 - $G359)/$G359</f>
        <v>-2.0325865918336582E-2</v>
      </c>
      <c r="K360" t="str">
        <f t="shared" si="331"/>
        <v>DOWN</v>
      </c>
    </row>
    <row r="361" spans="1:11" x14ac:dyDescent="0.25">
      <c r="A361" t="s">
        <v>8</v>
      </c>
      <c r="B361" s="4">
        <v>44270</v>
      </c>
      <c r="C361" s="2">
        <v>1975.26550292968</v>
      </c>
      <c r="D361" s="2">
        <v>1983.43395996093</v>
      </c>
      <c r="E361" s="2">
        <v>1920.30078125</v>
      </c>
      <c r="F361" s="2">
        <v>1946.51403808593</v>
      </c>
      <c r="G361" s="2">
        <v>1920.12060546875</v>
      </c>
      <c r="H361">
        <v>8349049</v>
      </c>
      <c r="I361" s="3">
        <f t="shared" si="329"/>
        <v>-1.3426250331479058E-2</v>
      </c>
      <c r="J361" s="1">
        <f t="shared" ref="J361" si="368">($G361 - $G360)/$G360</f>
        <v>-1.3426250331479058E-2</v>
      </c>
      <c r="K361" t="str">
        <f t="shared" si="331"/>
        <v>DOWN</v>
      </c>
    </row>
    <row r="362" spans="1:11" x14ac:dyDescent="0.25">
      <c r="A362" t="s">
        <v>8</v>
      </c>
      <c r="B362" s="4">
        <v>44271</v>
      </c>
      <c r="C362" s="2">
        <v>1951.22131347656</v>
      </c>
      <c r="D362" s="2">
        <v>1962.29736328125</v>
      </c>
      <c r="E362" s="2">
        <v>1934.14587402343</v>
      </c>
      <c r="F362" s="2">
        <v>1938.85314941406</v>
      </c>
      <c r="G362" s="2">
        <v>1912.56359863281</v>
      </c>
      <c r="H362">
        <v>6936900</v>
      </c>
      <c r="I362" s="3">
        <f t="shared" si="329"/>
        <v>-3.9356938384061272E-3</v>
      </c>
      <c r="J362" s="1">
        <f t="shared" ref="J362" si="369">($G362 - $G361)/$G361</f>
        <v>-3.9356938384061272E-3</v>
      </c>
      <c r="K362" t="str">
        <f t="shared" si="331"/>
        <v>DOWN</v>
      </c>
    </row>
    <row r="363" spans="1:11" x14ac:dyDescent="0.25">
      <c r="A363" t="s">
        <v>8</v>
      </c>
      <c r="B363" s="4">
        <v>44272</v>
      </c>
      <c r="C363" s="2">
        <v>1936.49951171875</v>
      </c>
      <c r="D363" s="2">
        <v>1941.068359375</v>
      </c>
      <c r="E363" s="2">
        <v>1878.39660644531</v>
      </c>
      <c r="F363" s="2">
        <v>1897.08740234375</v>
      </c>
      <c r="G363" s="2">
        <v>1871.36413574218</v>
      </c>
      <c r="H363">
        <v>9605118</v>
      </c>
      <c r="I363" s="3">
        <f t="shared" si="329"/>
        <v>-2.1541486474008657E-2</v>
      </c>
      <c r="J363" s="1">
        <f t="shared" ref="J363" si="370">($G363 - $G362)/$G362</f>
        <v>-2.1541486474008657E-2</v>
      </c>
      <c r="K363" t="str">
        <f t="shared" si="331"/>
        <v>DOWN</v>
      </c>
    </row>
    <row r="364" spans="1:11" x14ac:dyDescent="0.25">
      <c r="A364" t="s">
        <v>8</v>
      </c>
      <c r="B364" s="4">
        <v>44273</v>
      </c>
      <c r="C364" s="2">
        <v>1913.28601074218</v>
      </c>
      <c r="D364" s="2">
        <v>1924.26977539062</v>
      </c>
      <c r="E364" s="2">
        <v>1846.92236328125</v>
      </c>
      <c r="F364" s="2">
        <v>1854.39868164062</v>
      </c>
      <c r="G364" s="2">
        <v>1829.25427246093</v>
      </c>
      <c r="H364">
        <v>10323740</v>
      </c>
      <c r="I364" s="3">
        <f t="shared" si="329"/>
        <v>-2.2502228442327871E-2</v>
      </c>
      <c r="J364" s="1">
        <f t="shared" ref="J364" si="371">($G364 - $G363)/$G363</f>
        <v>-2.2502228442327871E-2</v>
      </c>
      <c r="K364" t="str">
        <f t="shared" si="331"/>
        <v>DOWN</v>
      </c>
    </row>
    <row r="365" spans="1:11" x14ac:dyDescent="0.25">
      <c r="A365" t="s">
        <v>8</v>
      </c>
      <c r="B365" s="4">
        <v>44274</v>
      </c>
      <c r="C365" s="2">
        <v>1837.6923828125</v>
      </c>
      <c r="D365" s="2">
        <v>1934.46887207031</v>
      </c>
      <c r="E365" s="2">
        <v>1830.12377929687</v>
      </c>
      <c r="F365" s="2">
        <v>1921.68530273437</v>
      </c>
      <c r="G365" s="2">
        <v>1895.62866210937</v>
      </c>
      <c r="H365">
        <v>20893714</v>
      </c>
      <c r="I365" s="3">
        <f t="shared" si="329"/>
        <v>3.6284944443040874E-2</v>
      </c>
      <c r="J365" s="1">
        <f t="shared" ref="J365" si="372">($G365 - $G364)/$G364</f>
        <v>3.6284944443040874E-2</v>
      </c>
      <c r="K365" t="str">
        <f t="shared" si="331"/>
        <v>UP</v>
      </c>
    </row>
    <row r="366" spans="1:11" x14ac:dyDescent="0.25">
      <c r="A366" t="s">
        <v>8</v>
      </c>
      <c r="B366" s="4">
        <v>44277</v>
      </c>
      <c r="C366" s="2">
        <v>1911.53234863281</v>
      </c>
      <c r="D366" s="2">
        <v>1914.30126953125</v>
      </c>
      <c r="E366" s="2">
        <v>1876.64294433593</v>
      </c>
      <c r="F366" s="2">
        <v>1903.59448242187</v>
      </c>
      <c r="G366" s="2">
        <v>1877.78308105468</v>
      </c>
      <c r="H366">
        <v>9286239</v>
      </c>
      <c r="I366" s="3">
        <f t="shared" si="329"/>
        <v>-9.4140700715256345E-3</v>
      </c>
      <c r="J366" s="1">
        <f t="shared" ref="J366" si="373">($G366 - $G365)/$G365</f>
        <v>-9.4140700715256345E-3</v>
      </c>
      <c r="K366" t="str">
        <f t="shared" si="331"/>
        <v>DOWN</v>
      </c>
    </row>
    <row r="367" spans="1:11" x14ac:dyDescent="0.25">
      <c r="A367" t="s">
        <v>8</v>
      </c>
      <c r="B367" s="4">
        <v>44278</v>
      </c>
      <c r="C367" s="2">
        <v>1903.17919921875</v>
      </c>
      <c r="D367" s="2">
        <v>1947.25244140625</v>
      </c>
      <c r="E367" s="2">
        <v>1897.68737792968</v>
      </c>
      <c r="F367" s="2">
        <v>1926.76184082031</v>
      </c>
      <c r="G367" s="2">
        <v>1900.63623046875</v>
      </c>
      <c r="H367">
        <v>8710582</v>
      </c>
      <c r="I367" s="3">
        <f t="shared" si="329"/>
        <v>1.2170281884334718E-2</v>
      </c>
      <c r="J367" s="1">
        <f t="shared" ref="J367" si="374">($G367 - $G366)/$G366</f>
        <v>1.2170281884334718E-2</v>
      </c>
      <c r="K367" t="str">
        <f t="shared" si="331"/>
        <v>UP</v>
      </c>
    </row>
    <row r="368" spans="1:11" x14ac:dyDescent="0.25">
      <c r="A368" t="s">
        <v>8</v>
      </c>
      <c r="B368" s="4">
        <v>44279</v>
      </c>
      <c r="C368" s="2">
        <v>1919.60852050781</v>
      </c>
      <c r="D368" s="2">
        <v>1919.60852050781</v>
      </c>
      <c r="E368" s="2">
        <v>1883.28857421875</v>
      </c>
      <c r="F368" s="2">
        <v>1889.6572265625</v>
      </c>
      <c r="G368" s="2">
        <v>1864.03466796875</v>
      </c>
      <c r="H368">
        <v>8411407</v>
      </c>
      <c r="I368" s="3">
        <f t="shared" si="329"/>
        <v>-1.9257531721876643E-2</v>
      </c>
      <c r="J368" s="1">
        <f t="shared" ref="J368" si="375">($G368 - $G367)/$G367</f>
        <v>-1.9257531721876643E-2</v>
      </c>
      <c r="K368" t="str">
        <f t="shared" si="331"/>
        <v>DOWN</v>
      </c>
    </row>
    <row r="369" spans="1:11" x14ac:dyDescent="0.25">
      <c r="A369" t="s">
        <v>8</v>
      </c>
      <c r="B369" s="4">
        <v>44280</v>
      </c>
      <c r="C369" s="2">
        <v>1895.84130859375</v>
      </c>
      <c r="D369" s="2">
        <v>1895.84130859375</v>
      </c>
      <c r="E369" s="2">
        <v>1832.154296875</v>
      </c>
      <c r="F369" s="2">
        <v>1838.10766601562</v>
      </c>
      <c r="G369" s="2">
        <v>1813.18432617187</v>
      </c>
      <c r="H369">
        <v>11000824</v>
      </c>
      <c r="I369" s="3">
        <f t="shared" si="329"/>
        <v>-2.727971891868939E-2</v>
      </c>
      <c r="J369" s="1">
        <f t="shared" ref="J369" si="376">($G369 - $G368)/$G368</f>
        <v>-2.727971891868939E-2</v>
      </c>
      <c r="K369" t="str">
        <f t="shared" si="331"/>
        <v>DOWN</v>
      </c>
    </row>
    <row r="370" spans="1:11" x14ac:dyDescent="0.25">
      <c r="A370" t="s">
        <v>8</v>
      </c>
      <c r="B370" s="4">
        <v>44281</v>
      </c>
      <c r="C370" s="2">
        <v>1857.07531738281</v>
      </c>
      <c r="D370" s="2">
        <v>1858.64440917968</v>
      </c>
      <c r="E370" s="2">
        <v>1821.72448730468</v>
      </c>
      <c r="F370" s="2">
        <v>1841.06127929687</v>
      </c>
      <c r="G370" s="2">
        <v>1816.09777832031</v>
      </c>
      <c r="H370">
        <v>10090101</v>
      </c>
      <c r="I370" s="3">
        <f t="shared" si="329"/>
        <v>1.6068152070292262E-3</v>
      </c>
      <c r="J370" s="1">
        <f t="shared" ref="J370" si="377">($G370 - $G369)/$G369</f>
        <v>1.6068152070292262E-3</v>
      </c>
      <c r="K370" t="str">
        <f t="shared" si="331"/>
        <v>UP</v>
      </c>
    </row>
    <row r="371" spans="1:11" x14ac:dyDescent="0.25">
      <c r="A371" t="s">
        <v>8</v>
      </c>
      <c r="B371" s="4">
        <v>44285</v>
      </c>
      <c r="C371" s="2">
        <v>1853.38330078125</v>
      </c>
      <c r="D371" s="2">
        <v>1891.13403320312</v>
      </c>
      <c r="E371" s="2">
        <v>1838.19995117187</v>
      </c>
      <c r="F371" s="2">
        <v>1873.04321289062</v>
      </c>
      <c r="G371" s="2">
        <v>1847.64611816406</v>
      </c>
      <c r="H371">
        <v>10220850</v>
      </c>
      <c r="I371" s="3">
        <f t="shared" si="329"/>
        <v>1.7371498506500421E-2</v>
      </c>
      <c r="J371" s="1">
        <f t="shared" ref="J371" si="378">($G371 - $G370)/$G370</f>
        <v>1.7371498506500421E-2</v>
      </c>
      <c r="K371" t="str">
        <f t="shared" si="331"/>
        <v>UP</v>
      </c>
    </row>
    <row r="372" spans="1:11" x14ac:dyDescent="0.25">
      <c r="A372" t="s">
        <v>8</v>
      </c>
      <c r="B372" s="4">
        <v>44286</v>
      </c>
      <c r="C372" s="2">
        <v>1862.61340332031</v>
      </c>
      <c r="D372" s="2">
        <v>1892.05700683593</v>
      </c>
      <c r="E372" s="2">
        <v>1845.07629394531</v>
      </c>
      <c r="F372" s="2">
        <v>1848.86059570312</v>
      </c>
      <c r="G372" s="2">
        <v>1823.79125976562</v>
      </c>
      <c r="H372">
        <v>8125398</v>
      </c>
      <c r="I372" s="3">
        <f t="shared" si="329"/>
        <v>-1.2910945534388221E-2</v>
      </c>
      <c r="J372" s="1">
        <f t="shared" ref="J372" si="379">($G372 - $G371)/$G371</f>
        <v>-1.2910945534388221E-2</v>
      </c>
      <c r="K372" t="str">
        <f t="shared" si="331"/>
        <v>DOWN</v>
      </c>
    </row>
    <row r="373" spans="1:11" x14ac:dyDescent="0.25">
      <c r="A373" t="s">
        <v>8</v>
      </c>
      <c r="B373" s="4">
        <v>44287</v>
      </c>
      <c r="C373" s="2">
        <v>1862.61340332031</v>
      </c>
      <c r="D373" s="2">
        <v>1873.68933105468</v>
      </c>
      <c r="E373" s="2">
        <v>1848.90673828125</v>
      </c>
      <c r="F373" s="2">
        <v>1866.16687011718</v>
      </c>
      <c r="G373" s="2">
        <v>1840.86291503906</v>
      </c>
      <c r="H373">
        <v>5861656</v>
      </c>
      <c r="I373" s="3">
        <f t="shared" si="329"/>
        <v>9.3605313557835138E-3</v>
      </c>
      <c r="J373" s="1">
        <f t="shared" ref="J373" si="380">($G373 - $G372)/$G372</f>
        <v>9.3605313557835138E-3</v>
      </c>
      <c r="K373" t="str">
        <f t="shared" si="331"/>
        <v>UP</v>
      </c>
    </row>
    <row r="374" spans="1:11" x14ac:dyDescent="0.25">
      <c r="A374" t="s">
        <v>8</v>
      </c>
      <c r="B374" s="4">
        <v>44291</v>
      </c>
      <c r="C374" s="2">
        <v>1869.02819824218</v>
      </c>
      <c r="D374" s="2">
        <v>1869.07434082031</v>
      </c>
      <c r="E374" s="2">
        <v>1811.01770019531</v>
      </c>
      <c r="F374" s="2">
        <v>1839.16918945312</v>
      </c>
      <c r="G374" s="2">
        <v>1814.23132324218</v>
      </c>
      <c r="H374">
        <v>7437549</v>
      </c>
      <c r="I374" s="3">
        <f t="shared" si="329"/>
        <v>-1.4466906568279108E-2</v>
      </c>
      <c r="J374" s="1">
        <f t="shared" ref="J374" si="381">($G374 - $G373)/$G373</f>
        <v>-1.4466906568279108E-2</v>
      </c>
      <c r="K374" t="str">
        <f t="shared" si="331"/>
        <v>DOWN</v>
      </c>
    </row>
    <row r="375" spans="1:11" x14ac:dyDescent="0.25">
      <c r="A375" t="s">
        <v>8</v>
      </c>
      <c r="B375" s="4">
        <v>44292</v>
      </c>
      <c r="C375" s="2">
        <v>1849.69140625</v>
      </c>
      <c r="D375" s="2">
        <v>1850.56823730468</v>
      </c>
      <c r="E375" s="2">
        <v>1817.38635253906</v>
      </c>
      <c r="F375" s="2">
        <v>1831.50830078125</v>
      </c>
      <c r="G375" s="2">
        <v>1806.67419433593</v>
      </c>
      <c r="H375">
        <v>7004597</v>
      </c>
      <c r="I375" s="3">
        <f t="shared" si="329"/>
        <v>-4.1654715192243463E-3</v>
      </c>
      <c r="J375" s="1">
        <f t="shared" ref="J375" si="382">($G375 - $G374)/$G374</f>
        <v>-4.1654715192243463E-3</v>
      </c>
      <c r="K375" t="str">
        <f t="shared" si="331"/>
        <v>DOWN</v>
      </c>
    </row>
    <row r="376" spans="1:11" x14ac:dyDescent="0.25">
      <c r="A376" t="s">
        <v>8</v>
      </c>
      <c r="B376" s="4">
        <v>44293</v>
      </c>
      <c r="C376" s="2">
        <v>1845.99938964843</v>
      </c>
      <c r="D376" s="2">
        <v>1889.2880859375</v>
      </c>
      <c r="E376" s="2">
        <v>1839.81530761718</v>
      </c>
      <c r="F376" s="2">
        <v>1848.6298828125</v>
      </c>
      <c r="G376" s="2">
        <v>1823.56372070312</v>
      </c>
      <c r="H376">
        <v>12133176</v>
      </c>
      <c r="I376" s="3">
        <f t="shared" si="329"/>
        <v>9.3484073775670432E-3</v>
      </c>
      <c r="J376" s="1">
        <f t="shared" ref="J376" si="383">($G376 - $G375)/$G375</f>
        <v>9.3484073775670432E-3</v>
      </c>
      <c r="K376" t="str">
        <f t="shared" si="331"/>
        <v>UP</v>
      </c>
    </row>
    <row r="377" spans="1:11" x14ac:dyDescent="0.25">
      <c r="A377" t="s">
        <v>8</v>
      </c>
      <c r="B377" s="4">
        <v>44294</v>
      </c>
      <c r="C377" s="2">
        <v>1856.15234375</v>
      </c>
      <c r="D377" s="2">
        <v>1866.30529785156</v>
      </c>
      <c r="E377" s="2">
        <v>1839.53833007812</v>
      </c>
      <c r="F377" s="2">
        <v>1850.93737792968</v>
      </c>
      <c r="G377" s="2">
        <v>1825.83984375</v>
      </c>
      <c r="H377">
        <v>7684594</v>
      </c>
      <c r="I377" s="3">
        <f t="shared" si="329"/>
        <v>1.2481730257291952E-3</v>
      </c>
      <c r="J377" s="1">
        <f t="shared" ref="J377" si="384">($G377 - $G376)/$G376</f>
        <v>1.2481730257291952E-3</v>
      </c>
      <c r="K377" t="str">
        <f t="shared" si="331"/>
        <v>UP</v>
      </c>
    </row>
    <row r="378" spans="1:11" x14ac:dyDescent="0.25">
      <c r="A378" t="s">
        <v>8</v>
      </c>
      <c r="B378" s="4">
        <v>44295</v>
      </c>
      <c r="C378" s="2">
        <v>1844.56872558593</v>
      </c>
      <c r="D378" s="2">
        <v>1851.8603515625</v>
      </c>
      <c r="E378" s="2">
        <v>1827.53930664062</v>
      </c>
      <c r="F378" s="2">
        <v>1829.43151855468</v>
      </c>
      <c r="G378" s="2">
        <v>1804.62561035156</v>
      </c>
      <c r="H378">
        <v>7018942</v>
      </c>
      <c r="I378" s="3">
        <f t="shared" si="329"/>
        <v>-1.1618890600431395E-2</v>
      </c>
      <c r="J378" s="1">
        <f t="shared" ref="J378" si="385">($G378 - $G377)/$G377</f>
        <v>-1.1618890600431395E-2</v>
      </c>
      <c r="K378" t="str">
        <f t="shared" si="331"/>
        <v>DOWN</v>
      </c>
    </row>
    <row r="379" spans="1:11" x14ac:dyDescent="0.25">
      <c r="A379" t="s">
        <v>8</v>
      </c>
      <c r="B379" s="4">
        <v>44298</v>
      </c>
      <c r="C379" s="2">
        <v>1808.15637207031</v>
      </c>
      <c r="D379" s="2">
        <v>1810.37158203125</v>
      </c>
      <c r="E379" s="2">
        <v>1753.93017578125</v>
      </c>
      <c r="F379" s="2">
        <v>1763.99084472656</v>
      </c>
      <c r="G379" s="2">
        <v>1740.07238769531</v>
      </c>
      <c r="H379">
        <v>10450741</v>
      </c>
      <c r="I379" s="3">
        <f t="shared" si="329"/>
        <v>-3.577097780612476E-2</v>
      </c>
      <c r="J379" s="1">
        <f t="shared" ref="J379" si="386">($G379 - $G378)/$G378</f>
        <v>-3.577097780612476E-2</v>
      </c>
      <c r="K379" t="str">
        <f t="shared" si="331"/>
        <v>DOWN</v>
      </c>
    </row>
    <row r="380" spans="1:11" x14ac:dyDescent="0.25">
      <c r="A380" t="s">
        <v>8</v>
      </c>
      <c r="B380" s="4">
        <v>44299</v>
      </c>
      <c r="C380" s="2">
        <v>1775.85131835937</v>
      </c>
      <c r="D380" s="2">
        <v>1791.17321777343</v>
      </c>
      <c r="E380" s="2">
        <v>1770.17492675781</v>
      </c>
      <c r="F380" s="2">
        <v>1783.05078125</v>
      </c>
      <c r="G380" s="2">
        <v>1758.87377929687</v>
      </c>
      <c r="H380">
        <v>9705594</v>
      </c>
      <c r="I380" s="3">
        <f t="shared" si="329"/>
        <v>1.0804947963378728E-2</v>
      </c>
      <c r="J380" s="1">
        <f t="shared" ref="J380" si="387">($G380 - $G379)/$G379</f>
        <v>1.0804947963378728E-2</v>
      </c>
      <c r="K380" t="str">
        <f t="shared" si="331"/>
        <v>UP</v>
      </c>
    </row>
    <row r="381" spans="1:11" x14ac:dyDescent="0.25">
      <c r="A381" t="s">
        <v>8</v>
      </c>
      <c r="B381" s="4">
        <v>44301</v>
      </c>
      <c r="C381" s="2">
        <v>1777.97424316406</v>
      </c>
      <c r="D381" s="2">
        <v>1810.00231933593</v>
      </c>
      <c r="E381" s="2">
        <v>1765.69836425781</v>
      </c>
      <c r="F381" s="2">
        <v>1794.58825683593</v>
      </c>
      <c r="G381" s="2">
        <v>1770.2548828125</v>
      </c>
      <c r="H381">
        <v>9861858</v>
      </c>
      <c r="I381" s="3">
        <f t="shared" si="329"/>
        <v>6.4706766623013334E-3</v>
      </c>
      <c r="J381" s="1">
        <f t="shared" ref="J381" si="388">($G381 - $G380)/$G380</f>
        <v>6.4706766623013334E-3</v>
      </c>
      <c r="K381" t="str">
        <f t="shared" si="331"/>
        <v>UP</v>
      </c>
    </row>
    <row r="382" spans="1:11" x14ac:dyDescent="0.25">
      <c r="A382" t="s">
        <v>8</v>
      </c>
      <c r="B382" s="4">
        <v>44302</v>
      </c>
      <c r="C382" s="2">
        <v>1787.48120117187</v>
      </c>
      <c r="D382" s="2">
        <v>1799.75708007812</v>
      </c>
      <c r="E382" s="2">
        <v>1778.11267089843</v>
      </c>
      <c r="F382" s="2">
        <v>1783.32763671875</v>
      </c>
      <c r="G382" s="2">
        <v>1759.14709472656</v>
      </c>
      <c r="H382">
        <v>7828474</v>
      </c>
      <c r="I382" s="3">
        <f t="shared" si="329"/>
        <v>-6.274682924920086E-3</v>
      </c>
      <c r="J382" s="1">
        <f t="shared" ref="J382" si="389">($G382 - $G381)/$G381</f>
        <v>-6.274682924920086E-3</v>
      </c>
      <c r="K382" t="str">
        <f t="shared" si="331"/>
        <v>DOWN</v>
      </c>
    </row>
    <row r="383" spans="1:11" x14ac:dyDescent="0.25">
      <c r="A383" t="s">
        <v>8</v>
      </c>
      <c r="B383" s="4">
        <v>44305</v>
      </c>
      <c r="C383" s="2">
        <v>1757.39135742187</v>
      </c>
      <c r="D383" s="2">
        <v>1768.83654785156</v>
      </c>
      <c r="E383" s="2">
        <v>1744.46936035156</v>
      </c>
      <c r="F383" s="2">
        <v>1755.26843261718</v>
      </c>
      <c r="G383" s="2">
        <v>1731.46813964843</v>
      </c>
      <c r="H383">
        <v>9239404</v>
      </c>
      <c r="I383" s="3">
        <f t="shared" si="329"/>
        <v>-1.5734303948262151E-2</v>
      </c>
      <c r="J383" s="1">
        <f t="shared" ref="J383" si="390">($G383 - $G382)/$G382</f>
        <v>-1.5734303948262151E-2</v>
      </c>
      <c r="K383" t="str">
        <f t="shared" si="331"/>
        <v>DOWN</v>
      </c>
    </row>
    <row r="384" spans="1:11" x14ac:dyDescent="0.25">
      <c r="A384" t="s">
        <v>8</v>
      </c>
      <c r="B384" s="4">
        <v>44306</v>
      </c>
      <c r="C384" s="2">
        <v>1763.39086914062</v>
      </c>
      <c r="D384" s="2">
        <v>1771.236328125</v>
      </c>
      <c r="E384" s="2">
        <v>1744.884765625</v>
      </c>
      <c r="F384" s="2">
        <v>1754.76086425781</v>
      </c>
      <c r="G384" s="2">
        <v>1730.96765136718</v>
      </c>
      <c r="H384">
        <v>8601834</v>
      </c>
      <c r="I384" s="3">
        <f t="shared" si="329"/>
        <v>-2.8905428277278193E-4</v>
      </c>
      <c r="J384" s="1">
        <f t="shared" ref="J384" si="391">($G384 - $G383)/$G383</f>
        <v>-2.8905428277278193E-4</v>
      </c>
      <c r="K384" t="str">
        <f t="shared" si="331"/>
        <v>DOWN</v>
      </c>
    </row>
    <row r="385" spans="1:11" x14ac:dyDescent="0.25">
      <c r="A385" t="s">
        <v>8</v>
      </c>
      <c r="B385" s="4">
        <v>44308</v>
      </c>
      <c r="C385" s="2">
        <v>1746.54614257812</v>
      </c>
      <c r="D385" s="2">
        <v>1767.03674316406</v>
      </c>
      <c r="E385" s="2">
        <v>1732.19348144531</v>
      </c>
      <c r="F385" s="2">
        <v>1759.60656738281</v>
      </c>
      <c r="G385" s="2">
        <v>1735.74755859375</v>
      </c>
      <c r="H385">
        <v>7245477</v>
      </c>
      <c r="I385" s="3">
        <f t="shared" si="329"/>
        <v>2.7614075992666081E-3</v>
      </c>
      <c r="J385" s="1">
        <f t="shared" ref="J385" si="392">($G385 - $G384)/$G384</f>
        <v>2.7614075992666081E-3</v>
      </c>
      <c r="K385" t="str">
        <f t="shared" si="331"/>
        <v>UP</v>
      </c>
    </row>
    <row r="386" spans="1:11" x14ac:dyDescent="0.25">
      <c r="A386" t="s">
        <v>8</v>
      </c>
      <c r="B386" s="4">
        <v>44309</v>
      </c>
      <c r="C386" s="2">
        <v>1759.23742675781</v>
      </c>
      <c r="D386" s="2">
        <v>1771.14404296875</v>
      </c>
      <c r="E386" s="2">
        <v>1749.40747070312</v>
      </c>
      <c r="F386" s="2">
        <v>1757.71447753906</v>
      </c>
      <c r="G386" s="2">
        <v>1733.88122558593</v>
      </c>
      <c r="H386">
        <v>5914428</v>
      </c>
      <c r="I386" s="3">
        <f t="shared" si="329"/>
        <v>-1.0752329730090761E-3</v>
      </c>
      <c r="J386" s="1">
        <f t="shared" ref="J386" si="393">($G386 - $G385)/$G385</f>
        <v>-1.0752329730090761E-3</v>
      </c>
      <c r="K386" t="str">
        <f t="shared" si="331"/>
        <v>DOWN</v>
      </c>
    </row>
    <row r="387" spans="1:11" x14ac:dyDescent="0.25">
      <c r="A387" t="s">
        <v>8</v>
      </c>
      <c r="B387" s="4">
        <v>44312</v>
      </c>
      <c r="C387" s="2">
        <v>1772.15942382812</v>
      </c>
      <c r="D387" s="2">
        <v>1810.92541503906</v>
      </c>
      <c r="E387" s="2">
        <v>1764.31384277343</v>
      </c>
      <c r="F387" s="2">
        <v>1788.63488769531</v>
      </c>
      <c r="G387" s="2">
        <v>1764.38232421875</v>
      </c>
      <c r="H387">
        <v>10423389</v>
      </c>
      <c r="I387" s="3">
        <f t="shared" si="329"/>
        <v>1.759122723213799E-2</v>
      </c>
      <c r="J387" s="1">
        <f t="shared" ref="J387" si="394">($G387 - $G386)/$G386</f>
        <v>1.759122723213799E-2</v>
      </c>
      <c r="K387" t="str">
        <f t="shared" si="331"/>
        <v>UP</v>
      </c>
    </row>
    <row r="388" spans="1:11" x14ac:dyDescent="0.25">
      <c r="A388" t="s">
        <v>8</v>
      </c>
      <c r="B388" s="4">
        <v>44313</v>
      </c>
      <c r="C388" s="2">
        <v>1790.61938476562</v>
      </c>
      <c r="D388" s="2">
        <v>1843.41491699218</v>
      </c>
      <c r="E388" s="2">
        <v>1789.00415039062</v>
      </c>
      <c r="F388" s="2">
        <v>1835.52331542968</v>
      </c>
      <c r="G388" s="2">
        <v>1810.63488769531</v>
      </c>
      <c r="H388">
        <v>9996262</v>
      </c>
      <c r="I388" s="3">
        <f t="shared" ref="I388:I451" si="395">($G388 - $G387)/$G387</f>
        <v>2.6214592405328106E-2</v>
      </c>
      <c r="J388" s="1">
        <f t="shared" ref="J388" si="396">($G388 - $G387)/$G387</f>
        <v>2.6214592405328106E-2</v>
      </c>
      <c r="K388" t="str">
        <f t="shared" ref="K388:K451" si="397">IF(G388 &gt; G387,"UP","DOWN")</f>
        <v>UP</v>
      </c>
    </row>
    <row r="389" spans="1:11" x14ac:dyDescent="0.25">
      <c r="A389" t="s">
        <v>8</v>
      </c>
      <c r="B389" s="4">
        <v>44314</v>
      </c>
      <c r="C389" s="2">
        <v>1844.01489257812</v>
      </c>
      <c r="D389" s="2">
        <v>1853.38330078125</v>
      </c>
      <c r="E389" s="2">
        <v>1827.67785644531</v>
      </c>
      <c r="F389" s="2">
        <v>1843.50720214843</v>
      </c>
      <c r="G389" s="2">
        <v>1818.51049804687</v>
      </c>
      <c r="H389">
        <v>8561218</v>
      </c>
      <c r="I389" s="3">
        <f t="shared" si="395"/>
        <v>4.3496402312144617E-3</v>
      </c>
      <c r="J389" s="1">
        <f t="shared" ref="J389" si="398">($G389 - $G388)/$G388</f>
        <v>4.3496402312144617E-3</v>
      </c>
      <c r="K389" t="str">
        <f t="shared" si="397"/>
        <v>UP</v>
      </c>
    </row>
    <row r="390" spans="1:11" x14ac:dyDescent="0.25">
      <c r="A390" t="s">
        <v>8</v>
      </c>
      <c r="B390" s="4">
        <v>44315</v>
      </c>
      <c r="C390" s="2">
        <v>1867.13598632812</v>
      </c>
      <c r="D390" s="2">
        <v>1887.07287597656</v>
      </c>
      <c r="E390" s="2">
        <v>1852.7373046875</v>
      </c>
      <c r="F390" s="2">
        <v>1868.19750976562</v>
      </c>
      <c r="G390" s="2">
        <v>1842.86608886718</v>
      </c>
      <c r="H390">
        <v>8706303</v>
      </c>
      <c r="I390" s="3">
        <f t="shared" si="395"/>
        <v>1.3393153818176233E-2</v>
      </c>
      <c r="J390" s="1">
        <f t="shared" ref="J390" si="399">($G390 - $G389)/$G389</f>
        <v>1.3393153818176233E-2</v>
      </c>
      <c r="K390" t="str">
        <f t="shared" si="397"/>
        <v>UP</v>
      </c>
    </row>
    <row r="391" spans="1:11" x14ac:dyDescent="0.25">
      <c r="A391" t="s">
        <v>8</v>
      </c>
      <c r="B391" s="4">
        <v>44316</v>
      </c>
      <c r="C391" s="2">
        <v>1853.84484863281</v>
      </c>
      <c r="D391" s="2">
        <v>1879.22729492187</v>
      </c>
      <c r="E391" s="2">
        <v>1834.50805664062</v>
      </c>
      <c r="F391" s="2">
        <v>1840.9228515625</v>
      </c>
      <c r="G391" s="2">
        <v>1815.96118164062</v>
      </c>
      <c r="H391">
        <v>9914384</v>
      </c>
      <c r="I391" s="3">
        <f t="shared" si="395"/>
        <v>-1.4599491188802868E-2</v>
      </c>
      <c r="J391" s="1">
        <f t="shared" ref="J391" si="400">($G391 - $G390)/$G390</f>
        <v>-1.4599491188802868E-2</v>
      </c>
      <c r="K391" t="str">
        <f t="shared" si="397"/>
        <v>DOWN</v>
      </c>
    </row>
    <row r="392" spans="1:11" x14ac:dyDescent="0.25">
      <c r="A392" t="s">
        <v>8</v>
      </c>
      <c r="B392" s="4">
        <v>44319</v>
      </c>
      <c r="C392" s="2">
        <v>1814.61730957031</v>
      </c>
      <c r="D392" s="2">
        <v>1826.61633300781</v>
      </c>
      <c r="E392" s="2">
        <v>1793.48071289062</v>
      </c>
      <c r="F392" s="2">
        <v>1808.20251464843</v>
      </c>
      <c r="G392" s="2">
        <v>1783.6845703125</v>
      </c>
      <c r="H392">
        <v>11820093</v>
      </c>
      <c r="I392" s="3">
        <f t="shared" si="395"/>
        <v>-1.7773844316958293E-2</v>
      </c>
      <c r="J392" s="1">
        <f t="shared" ref="J392" si="401">($G392 - $G391)/$G391</f>
        <v>-1.7773844316958293E-2</v>
      </c>
      <c r="K392" t="str">
        <f t="shared" si="397"/>
        <v>DOWN</v>
      </c>
    </row>
    <row r="393" spans="1:11" x14ac:dyDescent="0.25">
      <c r="A393" t="s">
        <v>8</v>
      </c>
      <c r="B393" s="4">
        <v>44320</v>
      </c>
      <c r="C393" s="2">
        <v>1799.84936523437</v>
      </c>
      <c r="D393" s="2">
        <v>1816.27880859375</v>
      </c>
      <c r="E393" s="2">
        <v>1763.85241699218</v>
      </c>
      <c r="F393" s="2">
        <v>1769.02111816406</v>
      </c>
      <c r="G393" s="2">
        <v>1745.03442382812</v>
      </c>
      <c r="H393">
        <v>10924915</v>
      </c>
      <c r="I393" s="3">
        <f t="shared" si="395"/>
        <v>-2.1668711569113663E-2</v>
      </c>
      <c r="J393" s="1">
        <f t="shared" ref="J393" si="402">($G393 - $G392)/$G392</f>
        <v>-2.1668711569113663E-2</v>
      </c>
      <c r="K393" t="str">
        <f t="shared" si="397"/>
        <v>DOWN</v>
      </c>
    </row>
    <row r="394" spans="1:11" x14ac:dyDescent="0.25">
      <c r="A394" t="s">
        <v>8</v>
      </c>
      <c r="B394" s="4">
        <v>44321</v>
      </c>
      <c r="C394" s="2">
        <v>1775.25146484375</v>
      </c>
      <c r="D394" s="2">
        <v>1789.23486328125</v>
      </c>
      <c r="E394" s="2">
        <v>1761.12951660156</v>
      </c>
      <c r="F394" s="2">
        <v>1772.25170898437</v>
      </c>
      <c r="G394" s="2">
        <v>1748.22119140625</v>
      </c>
      <c r="H394">
        <v>6196804</v>
      </c>
      <c r="I394" s="3">
        <f t="shared" si="395"/>
        <v>1.826191812960985E-3</v>
      </c>
      <c r="J394" s="1">
        <f t="shared" ref="J394" si="403">($G394 - $G393)/$G393</f>
        <v>1.826191812960985E-3</v>
      </c>
      <c r="K394" t="str">
        <f t="shared" si="397"/>
        <v>UP</v>
      </c>
    </row>
    <row r="395" spans="1:11" x14ac:dyDescent="0.25">
      <c r="A395" t="s">
        <v>8</v>
      </c>
      <c r="B395" s="4">
        <v>44322</v>
      </c>
      <c r="C395" s="2">
        <v>1773.86694335937</v>
      </c>
      <c r="D395" s="2">
        <v>1786.00439453125</v>
      </c>
      <c r="E395" s="2">
        <v>1759.79113769531</v>
      </c>
      <c r="F395" s="2">
        <v>1782.31237792968</v>
      </c>
      <c r="G395" s="2">
        <v>1758.14538574218</v>
      </c>
      <c r="H395">
        <v>7312333</v>
      </c>
      <c r="I395" s="3">
        <f t="shared" si="395"/>
        <v>5.6767383811124512E-3</v>
      </c>
      <c r="J395" s="1">
        <f t="shared" ref="J395" si="404">($G395 - $G394)/$G394</f>
        <v>5.6767383811124512E-3</v>
      </c>
      <c r="K395" t="str">
        <f t="shared" si="397"/>
        <v>UP</v>
      </c>
    </row>
    <row r="396" spans="1:11" x14ac:dyDescent="0.25">
      <c r="A396" t="s">
        <v>8</v>
      </c>
      <c r="B396" s="4">
        <v>44323</v>
      </c>
      <c r="C396" s="2">
        <v>1788.54260253906</v>
      </c>
      <c r="D396" s="2">
        <v>1805.06433105468</v>
      </c>
      <c r="E396" s="2">
        <v>1777.69738769531</v>
      </c>
      <c r="F396" s="2">
        <v>1783.00463867187</v>
      </c>
      <c r="G396" s="2">
        <v>1758.82836914062</v>
      </c>
      <c r="H396">
        <v>6144274</v>
      </c>
      <c r="I396" s="3">
        <f t="shared" si="395"/>
        <v>3.8846810052155489E-4</v>
      </c>
      <c r="J396" s="1">
        <f t="shared" ref="J396" si="405">($G396 - $G395)/$G395</f>
        <v>3.8846810052155489E-4</v>
      </c>
      <c r="K396" t="str">
        <f t="shared" si="397"/>
        <v>UP</v>
      </c>
    </row>
    <row r="397" spans="1:11" x14ac:dyDescent="0.25">
      <c r="A397" t="s">
        <v>8</v>
      </c>
      <c r="B397" s="4">
        <v>44326</v>
      </c>
      <c r="C397" s="2">
        <v>1789.69641113281</v>
      </c>
      <c r="D397" s="2">
        <v>1796.89575195312</v>
      </c>
      <c r="E397" s="2">
        <v>1773.03625488281</v>
      </c>
      <c r="F397" s="2">
        <v>1777.88195800781</v>
      </c>
      <c r="G397" s="2">
        <v>1753.77514648437</v>
      </c>
      <c r="H397">
        <v>6970618</v>
      </c>
      <c r="I397" s="3">
        <f t="shared" si="395"/>
        <v>-2.8730618319052085E-3</v>
      </c>
      <c r="J397" s="1">
        <f t="shared" ref="J397" si="406">($G397 - $G396)/$G396</f>
        <v>-2.8730618319052085E-3</v>
      </c>
      <c r="K397" t="str">
        <f t="shared" si="397"/>
        <v>DOWN</v>
      </c>
    </row>
    <row r="398" spans="1:11" x14ac:dyDescent="0.25">
      <c r="A398" t="s">
        <v>8</v>
      </c>
      <c r="B398" s="4">
        <v>44327</v>
      </c>
      <c r="C398" s="2">
        <v>1767.54443359375</v>
      </c>
      <c r="D398" s="2">
        <v>1789.28100585937</v>
      </c>
      <c r="E398" s="2">
        <v>1762.92932128906</v>
      </c>
      <c r="F398" s="2">
        <v>1784.296875</v>
      </c>
      <c r="G398" s="2">
        <v>1760.10302734375</v>
      </c>
      <c r="H398">
        <v>6739132</v>
      </c>
      <c r="I398" s="3">
        <f t="shared" si="395"/>
        <v>3.6081483262349321E-3</v>
      </c>
      <c r="J398" s="1">
        <f t="shared" ref="J398" si="407">($G398 - $G397)/$G397</f>
        <v>3.6081483262349321E-3</v>
      </c>
      <c r="K398" t="str">
        <f t="shared" si="397"/>
        <v>UP</v>
      </c>
    </row>
    <row r="399" spans="1:11" x14ac:dyDescent="0.25">
      <c r="A399" t="s">
        <v>8</v>
      </c>
      <c r="B399" s="4">
        <v>44328</v>
      </c>
      <c r="C399" s="2">
        <v>1781.48168945312</v>
      </c>
      <c r="D399" s="2">
        <v>1784.06604003906</v>
      </c>
      <c r="E399" s="2">
        <v>1760.16040039062</v>
      </c>
      <c r="F399" s="2">
        <v>1765.83679199218</v>
      </c>
      <c r="G399" s="2">
        <v>1741.89318847656</v>
      </c>
      <c r="H399">
        <v>6588980</v>
      </c>
      <c r="I399" s="3">
        <f t="shared" si="395"/>
        <v>-1.0345893725704956E-2</v>
      </c>
      <c r="J399" s="1">
        <f t="shared" ref="J399" si="408">($G399 - $G398)/$G398</f>
        <v>-1.0345893725704956E-2</v>
      </c>
      <c r="K399" t="str">
        <f t="shared" si="397"/>
        <v>DOWN</v>
      </c>
    </row>
    <row r="400" spans="1:11" x14ac:dyDescent="0.25">
      <c r="A400" t="s">
        <v>8</v>
      </c>
      <c r="B400" s="4">
        <v>44330</v>
      </c>
      <c r="C400" s="2">
        <v>1779.58947753906</v>
      </c>
      <c r="D400" s="2">
        <v>1792.46533203125</v>
      </c>
      <c r="E400" s="2">
        <v>1759.23742675781</v>
      </c>
      <c r="F400" s="2">
        <v>1788.12731933593</v>
      </c>
      <c r="G400" s="2">
        <v>1763.88159179687</v>
      </c>
      <c r="H400">
        <v>6645808</v>
      </c>
      <c r="I400" s="3">
        <f t="shared" si="395"/>
        <v>1.2623278778385262E-2</v>
      </c>
      <c r="J400" s="1">
        <f t="shared" ref="J400" si="409">($G400 - $G399)/$G399</f>
        <v>1.2623278778385262E-2</v>
      </c>
      <c r="K400" t="str">
        <f t="shared" si="397"/>
        <v>UP</v>
      </c>
    </row>
    <row r="401" spans="1:11" x14ac:dyDescent="0.25">
      <c r="A401" t="s">
        <v>8</v>
      </c>
      <c r="B401" s="4">
        <v>44333</v>
      </c>
      <c r="C401" s="2">
        <v>1788.12731933593</v>
      </c>
      <c r="D401" s="2">
        <v>1812.263671875</v>
      </c>
      <c r="E401" s="2">
        <v>1781.75854492187</v>
      </c>
      <c r="F401" s="2">
        <v>1809.40246582031</v>
      </c>
      <c r="G401" s="2">
        <v>1784.86804199218</v>
      </c>
      <c r="H401">
        <v>5936539</v>
      </c>
      <c r="I401" s="3">
        <f t="shared" si="395"/>
        <v>1.189787925272867E-2</v>
      </c>
      <c r="J401" s="1">
        <f t="shared" ref="J401" si="410">($G401 - $G400)/$G400</f>
        <v>1.189787925272867E-2</v>
      </c>
      <c r="K401" t="str">
        <f t="shared" si="397"/>
        <v>UP</v>
      </c>
    </row>
    <row r="402" spans="1:11" x14ac:dyDescent="0.25">
      <c r="A402" t="s">
        <v>8</v>
      </c>
      <c r="B402" s="4">
        <v>44334</v>
      </c>
      <c r="C402" s="2">
        <v>1828.46240234375</v>
      </c>
      <c r="D402" s="2">
        <v>1848.39916992187</v>
      </c>
      <c r="E402" s="2">
        <v>1820.61682128906</v>
      </c>
      <c r="F402" s="2">
        <v>1834.87719726562</v>
      </c>
      <c r="G402" s="2">
        <v>1809.99743652343</v>
      </c>
      <c r="H402">
        <v>6032459</v>
      </c>
      <c r="I402" s="3">
        <f t="shared" si="395"/>
        <v>1.4079132989126655E-2</v>
      </c>
      <c r="J402" s="1">
        <f t="shared" ref="J402" si="411">($G402 - $G401)/$G401</f>
        <v>1.4079132989126655E-2</v>
      </c>
      <c r="K402" t="str">
        <f t="shared" si="397"/>
        <v>UP</v>
      </c>
    </row>
    <row r="403" spans="1:11" x14ac:dyDescent="0.25">
      <c r="A403" t="s">
        <v>8</v>
      </c>
      <c r="B403" s="4">
        <v>44335</v>
      </c>
      <c r="C403" s="2">
        <v>1827.53930664062</v>
      </c>
      <c r="D403" s="2">
        <v>1861.18273925781</v>
      </c>
      <c r="E403" s="2">
        <v>1820.15539550781</v>
      </c>
      <c r="F403" s="2">
        <v>1843.27648925781</v>
      </c>
      <c r="G403" s="2">
        <v>1818.28283691406</v>
      </c>
      <c r="H403">
        <v>8158501</v>
      </c>
      <c r="I403" s="3">
        <f t="shared" si="395"/>
        <v>4.5775757597448672E-3</v>
      </c>
      <c r="J403" s="1">
        <f t="shared" ref="J403" si="412">($G403 - $G402)/$G402</f>
        <v>4.5775757597448672E-3</v>
      </c>
      <c r="K403" t="str">
        <f t="shared" si="397"/>
        <v>UP</v>
      </c>
    </row>
    <row r="404" spans="1:11" x14ac:dyDescent="0.25">
      <c r="A404" t="s">
        <v>8</v>
      </c>
      <c r="B404" s="4">
        <v>44336</v>
      </c>
      <c r="C404" s="2">
        <v>1844.06103515625</v>
      </c>
      <c r="D404" s="2">
        <v>1856.06005859375</v>
      </c>
      <c r="E404" s="2">
        <v>1828.46240234375</v>
      </c>
      <c r="F404" s="2">
        <v>1832.52355957031</v>
      </c>
      <c r="G404" s="2">
        <v>1807.67578125</v>
      </c>
      <c r="H404">
        <v>5711266</v>
      </c>
      <c r="I404" s="3">
        <f t="shared" si="395"/>
        <v>-5.8335565010677898E-3</v>
      </c>
      <c r="J404" s="1">
        <f t="shared" ref="J404" si="413">($G404 - $G403)/$G403</f>
        <v>-5.8335565010677898E-3</v>
      </c>
      <c r="K404" t="str">
        <f t="shared" si="397"/>
        <v>DOWN</v>
      </c>
    </row>
    <row r="405" spans="1:11" x14ac:dyDescent="0.25">
      <c r="A405" t="s">
        <v>8</v>
      </c>
      <c r="B405" s="4">
        <v>44337</v>
      </c>
      <c r="C405" s="2">
        <v>1838.61535644531</v>
      </c>
      <c r="D405" s="2">
        <v>1854.86010742187</v>
      </c>
      <c r="E405" s="2">
        <v>1833.07739257812</v>
      </c>
      <c r="F405" s="2">
        <v>1848.35302734375</v>
      </c>
      <c r="G405" s="2">
        <v>1823.29064941406</v>
      </c>
      <c r="H405">
        <v>5392802</v>
      </c>
      <c r="I405" s="3">
        <f t="shared" si="395"/>
        <v>8.6380911477734051E-3</v>
      </c>
      <c r="J405" s="1">
        <f t="shared" ref="J405" si="414">($G405 - $G404)/$G404</f>
        <v>8.6380911477734051E-3</v>
      </c>
      <c r="K405" t="str">
        <f t="shared" si="397"/>
        <v>UP</v>
      </c>
    </row>
    <row r="406" spans="1:11" x14ac:dyDescent="0.25">
      <c r="A406" t="s">
        <v>8</v>
      </c>
      <c r="B406" s="4">
        <v>44340</v>
      </c>
      <c r="C406" s="2">
        <v>1853.38330078125</v>
      </c>
      <c r="D406" s="2">
        <v>1855.04479980468</v>
      </c>
      <c r="E406" s="2">
        <v>1829.38537597656</v>
      </c>
      <c r="F406" s="2">
        <v>1832.75427246093</v>
      </c>
      <c r="G406" s="2">
        <v>1807.9033203125</v>
      </c>
      <c r="H406">
        <v>4275880</v>
      </c>
      <c r="I406" s="3">
        <f t="shared" si="395"/>
        <v>-8.4393177283637877E-3</v>
      </c>
      <c r="J406" s="1">
        <f t="shared" ref="J406" si="415">($G406 - $G405)/$G405</f>
        <v>-8.4393177283637877E-3</v>
      </c>
      <c r="K406" t="str">
        <f t="shared" si="397"/>
        <v>DOWN</v>
      </c>
    </row>
    <row r="407" spans="1:11" x14ac:dyDescent="0.25">
      <c r="A407" t="s">
        <v>8</v>
      </c>
      <c r="B407" s="4">
        <v>44341</v>
      </c>
      <c r="C407" s="2">
        <v>1842.67651367187</v>
      </c>
      <c r="D407" s="2">
        <v>1843.23034667968</v>
      </c>
      <c r="E407" s="2">
        <v>1809.07934570312</v>
      </c>
      <c r="F407" s="2">
        <v>1811.98681640625</v>
      </c>
      <c r="G407" s="2">
        <v>1787.41760253906</v>
      </c>
      <c r="H407">
        <v>7390051</v>
      </c>
      <c r="I407" s="3">
        <f t="shared" si="395"/>
        <v>-1.1331202030150042E-2</v>
      </c>
      <c r="J407" s="1">
        <f t="shared" ref="J407" si="416">($G407 - $G406)/$G406</f>
        <v>-1.1331202030150042E-2</v>
      </c>
      <c r="K407" t="str">
        <f t="shared" si="397"/>
        <v>DOWN</v>
      </c>
    </row>
    <row r="408" spans="1:11" x14ac:dyDescent="0.25">
      <c r="A408" t="s">
        <v>8</v>
      </c>
      <c r="B408" s="4">
        <v>44342</v>
      </c>
      <c r="C408" s="2">
        <v>1822.92431640625</v>
      </c>
      <c r="D408" s="2">
        <v>1827.07788085937</v>
      </c>
      <c r="E408" s="2">
        <v>1813.97131347656</v>
      </c>
      <c r="F408" s="2">
        <v>1818.35546875</v>
      </c>
      <c r="G408" s="2">
        <v>1793.69982910156</v>
      </c>
      <c r="H408">
        <v>3740102</v>
      </c>
      <c r="I408" s="3">
        <f t="shared" si="395"/>
        <v>3.5146943577012892E-3</v>
      </c>
      <c r="J408" s="1">
        <f t="shared" ref="J408" si="417">($G408 - $G407)/$G407</f>
        <v>3.5146943577012892E-3</v>
      </c>
      <c r="K408" t="str">
        <f t="shared" si="397"/>
        <v>UP</v>
      </c>
    </row>
    <row r="409" spans="1:11" x14ac:dyDescent="0.25">
      <c r="A409" t="s">
        <v>8</v>
      </c>
      <c r="B409" s="4">
        <v>44343</v>
      </c>
      <c r="C409" s="2">
        <v>1818.58630371093</v>
      </c>
      <c r="D409" s="2">
        <v>1839.53833007812</v>
      </c>
      <c r="E409" s="2">
        <v>1811.15612792968</v>
      </c>
      <c r="F409" s="2">
        <v>1823.93969726562</v>
      </c>
      <c r="G409" s="2">
        <v>1799.20849609375</v>
      </c>
      <c r="H409">
        <v>13409647</v>
      </c>
      <c r="I409" s="3">
        <f t="shared" si="395"/>
        <v>3.0711197619666484E-3</v>
      </c>
      <c r="J409" s="1">
        <f t="shared" ref="J409" si="418">($G409 - $G408)/$G408</f>
        <v>3.0711197619666484E-3</v>
      </c>
      <c r="K409" t="str">
        <f t="shared" si="397"/>
        <v>UP</v>
      </c>
    </row>
    <row r="410" spans="1:11" x14ac:dyDescent="0.25">
      <c r="A410" t="s">
        <v>8</v>
      </c>
      <c r="B410" s="4">
        <v>44344</v>
      </c>
      <c r="C410" s="2">
        <v>1836.76940917968</v>
      </c>
      <c r="D410" s="2">
        <v>1942.91430664062</v>
      </c>
      <c r="E410" s="2">
        <v>1836.76940917968</v>
      </c>
      <c r="F410" s="2">
        <v>1933.49975585937</v>
      </c>
      <c r="G410" s="2">
        <v>1907.28283691406</v>
      </c>
      <c r="H410">
        <v>28234965</v>
      </c>
      <c r="I410" s="3">
        <f t="shared" si="395"/>
        <v>6.0067713694632673E-2</v>
      </c>
      <c r="J410" s="1">
        <f t="shared" ref="J410" si="419">($G410 - $G409)/$G409</f>
        <v>6.0067713694632673E-2</v>
      </c>
      <c r="K410" t="str">
        <f t="shared" si="397"/>
        <v>UP</v>
      </c>
    </row>
    <row r="411" spans="1:11" x14ac:dyDescent="0.25">
      <c r="A411" t="s">
        <v>8</v>
      </c>
      <c r="B411" s="4">
        <v>44347</v>
      </c>
      <c r="C411" s="2">
        <v>1940.14526367187</v>
      </c>
      <c r="D411" s="2">
        <v>2022.93835449218</v>
      </c>
      <c r="E411" s="2">
        <v>1924.50048828125</v>
      </c>
      <c r="F411" s="2">
        <v>1993.95617675781</v>
      </c>
      <c r="G411" s="2">
        <v>1966.91955566406</v>
      </c>
      <c r="H411">
        <v>29562071</v>
      </c>
      <c r="I411" s="3">
        <f t="shared" si="395"/>
        <v>3.1267894617292756E-2</v>
      </c>
      <c r="J411" s="1">
        <f t="shared" ref="J411" si="420">($G411 - $G410)/$G410</f>
        <v>3.1267894617292756E-2</v>
      </c>
      <c r="K411" t="str">
        <f t="shared" si="397"/>
        <v>UP</v>
      </c>
    </row>
    <row r="412" spans="1:11" x14ac:dyDescent="0.25">
      <c r="A412" t="s">
        <v>8</v>
      </c>
      <c r="B412" s="4">
        <v>44348</v>
      </c>
      <c r="C412" s="2">
        <v>1999.21728515625</v>
      </c>
      <c r="D412" s="2">
        <v>2032.4453125</v>
      </c>
      <c r="E412" s="2">
        <v>1981.21875</v>
      </c>
      <c r="F412" s="2">
        <v>2001.89404296875</v>
      </c>
      <c r="G412" s="2">
        <v>1974.74975585937</v>
      </c>
      <c r="H412">
        <v>14006916</v>
      </c>
      <c r="I412" s="3">
        <f t="shared" si="395"/>
        <v>3.980945826056629E-3</v>
      </c>
      <c r="J412" s="1">
        <f t="shared" ref="J412" si="421">($G412 - $G411)/$G411</f>
        <v>3.980945826056629E-3</v>
      </c>
      <c r="K412" t="str">
        <f t="shared" si="397"/>
        <v>UP</v>
      </c>
    </row>
    <row r="413" spans="1:11" x14ac:dyDescent="0.25">
      <c r="A413" t="s">
        <v>8</v>
      </c>
      <c r="B413" s="4">
        <v>44349</v>
      </c>
      <c r="C413" s="2">
        <v>1990.91027832031</v>
      </c>
      <c r="D413" s="2">
        <v>2039.36779785156</v>
      </c>
      <c r="E413" s="2">
        <v>1990.91027832031</v>
      </c>
      <c r="F413" s="2">
        <v>2031.75305175781</v>
      </c>
      <c r="G413" s="2">
        <v>2004.20385742187</v>
      </c>
      <c r="H413">
        <v>12315081</v>
      </c>
      <c r="I413" s="3">
        <f t="shared" si="395"/>
        <v>1.4915359009467095E-2</v>
      </c>
      <c r="J413" s="1">
        <f t="shared" ref="J413" si="422">($G413 - $G412)/$G412</f>
        <v>1.4915359009467095E-2</v>
      </c>
      <c r="K413" t="str">
        <f t="shared" si="397"/>
        <v>UP</v>
      </c>
    </row>
    <row r="414" spans="1:11" x14ac:dyDescent="0.25">
      <c r="A414" t="s">
        <v>8</v>
      </c>
      <c r="B414" s="4">
        <v>44350</v>
      </c>
      <c r="C414" s="2">
        <v>2049.98217773437</v>
      </c>
      <c r="D414" s="2">
        <v>2076.74926757812</v>
      </c>
      <c r="E414" s="2">
        <v>2026.99963378906</v>
      </c>
      <c r="F414" s="2">
        <v>2039.50622558593</v>
      </c>
      <c r="G414" s="2">
        <v>2011.85192871093</v>
      </c>
      <c r="H414">
        <v>11987128</v>
      </c>
      <c r="I414" s="3">
        <f t="shared" si="395"/>
        <v>3.8160146537678961E-3</v>
      </c>
      <c r="J414" s="1">
        <f t="shared" ref="J414" si="423">($G414 - $G413)/$G413</f>
        <v>3.8160146537678961E-3</v>
      </c>
      <c r="K414" t="str">
        <f t="shared" si="397"/>
        <v>UP</v>
      </c>
    </row>
    <row r="415" spans="1:11" x14ac:dyDescent="0.25">
      <c r="A415" t="s">
        <v>8</v>
      </c>
      <c r="B415" s="4">
        <v>44351</v>
      </c>
      <c r="C415" s="2">
        <v>2044.25964355468</v>
      </c>
      <c r="D415" s="2">
        <v>2045.78259277343</v>
      </c>
      <c r="E415" s="2">
        <v>2016.06201171875</v>
      </c>
      <c r="F415" s="2">
        <v>2021.83081054687</v>
      </c>
      <c r="G415" s="2">
        <v>1994.41613769531</v>
      </c>
      <c r="H415">
        <v>7234323</v>
      </c>
      <c r="I415" s="3">
        <f t="shared" si="395"/>
        <v>-8.6665379130519676E-3</v>
      </c>
      <c r="J415" s="1">
        <f t="shared" ref="J415" si="424">($G415 - $G414)/$G414</f>
        <v>-8.6665379130519676E-3</v>
      </c>
      <c r="K415" t="str">
        <f t="shared" si="397"/>
        <v>DOWN</v>
      </c>
    </row>
    <row r="416" spans="1:11" x14ac:dyDescent="0.25">
      <c r="A416" t="s">
        <v>8</v>
      </c>
      <c r="B416" s="4">
        <v>44354</v>
      </c>
      <c r="C416" s="2">
        <v>2032.4453125</v>
      </c>
      <c r="D416" s="2">
        <v>2069.365234375</v>
      </c>
      <c r="E416" s="2">
        <v>2016.75427246093</v>
      </c>
      <c r="F416" s="2">
        <v>2055.88940429687</v>
      </c>
      <c r="G416" s="2">
        <v>2028.01293945312</v>
      </c>
      <c r="H416">
        <v>8168286</v>
      </c>
      <c r="I416" s="3">
        <f t="shared" si="395"/>
        <v>1.6845432165743253E-2</v>
      </c>
      <c r="J416" s="1">
        <f t="shared" ref="J416" si="425">($G416 - $G415)/$G415</f>
        <v>1.6845432165743253E-2</v>
      </c>
      <c r="K416" t="str">
        <f t="shared" si="397"/>
        <v>UP</v>
      </c>
    </row>
    <row r="417" spans="1:11" x14ac:dyDescent="0.25">
      <c r="A417" t="s">
        <v>8</v>
      </c>
      <c r="B417" s="4">
        <v>44355</v>
      </c>
      <c r="C417" s="2">
        <v>2055.15112304687</v>
      </c>
      <c r="D417" s="2">
        <v>2055.65869140625</v>
      </c>
      <c r="E417" s="2">
        <v>2028.89172363281</v>
      </c>
      <c r="F417" s="2">
        <v>2044.07507324218</v>
      </c>
      <c r="G417" s="2">
        <v>2016.35888671875</v>
      </c>
      <c r="H417">
        <v>4837367</v>
      </c>
      <c r="I417" s="3">
        <f t="shared" si="395"/>
        <v>-5.7465376613980894E-3</v>
      </c>
      <c r="J417" s="1">
        <f t="shared" ref="J417" si="426">($G417 - $G416)/$G416</f>
        <v>-5.7465376613980894E-3</v>
      </c>
      <c r="K417" t="str">
        <f t="shared" si="397"/>
        <v>DOWN</v>
      </c>
    </row>
    <row r="418" spans="1:11" x14ac:dyDescent="0.25">
      <c r="A418" t="s">
        <v>8</v>
      </c>
      <c r="B418" s="4">
        <v>44356</v>
      </c>
      <c r="C418" s="2">
        <v>2048.13623046875</v>
      </c>
      <c r="D418" s="2">
        <v>2049.98217773437</v>
      </c>
      <c r="E418" s="2">
        <v>1991.787109375</v>
      </c>
      <c r="F418" s="2">
        <v>2007.52429199218</v>
      </c>
      <c r="G418" s="2">
        <v>1980.3037109375</v>
      </c>
      <c r="H418">
        <v>5704580</v>
      </c>
      <c r="I418" s="3">
        <f t="shared" si="395"/>
        <v>-1.7881328576344419E-2</v>
      </c>
      <c r="J418" s="1">
        <f t="shared" ref="J418" si="427">($G418 - $G417)/$G417</f>
        <v>-1.7881328576344419E-2</v>
      </c>
      <c r="K418" t="str">
        <f t="shared" si="397"/>
        <v>DOWN</v>
      </c>
    </row>
    <row r="419" spans="1:11" x14ac:dyDescent="0.25">
      <c r="A419" t="s">
        <v>8</v>
      </c>
      <c r="B419" s="4">
        <v>44357</v>
      </c>
      <c r="C419" s="2">
        <v>2024.50744628906</v>
      </c>
      <c r="D419" s="2">
        <v>2058.28930664062</v>
      </c>
      <c r="E419" s="2">
        <v>2009.8779296875</v>
      </c>
      <c r="F419" s="2">
        <v>2014.90832519531</v>
      </c>
      <c r="G419" s="2">
        <v>1987.58752441406</v>
      </c>
      <c r="H419">
        <v>7077826</v>
      </c>
      <c r="I419" s="3">
        <f t="shared" si="395"/>
        <v>3.6781294890932425E-3</v>
      </c>
      <c r="J419" s="1">
        <f t="shared" ref="J419" si="428">($G419 - $G418)/$G418</f>
        <v>3.6781294890932425E-3</v>
      </c>
      <c r="K419" t="str">
        <f t="shared" si="397"/>
        <v>UP</v>
      </c>
    </row>
    <row r="420" spans="1:11" x14ac:dyDescent="0.25">
      <c r="A420" t="s">
        <v>8</v>
      </c>
      <c r="B420" s="4">
        <v>44358</v>
      </c>
      <c r="C420" s="2">
        <v>2014.81604003906</v>
      </c>
      <c r="D420" s="2">
        <v>2056.443359375</v>
      </c>
      <c r="E420" s="2">
        <v>2012.23156738281</v>
      </c>
      <c r="F420" s="2">
        <v>2042.73669433593</v>
      </c>
      <c r="G420" s="2">
        <v>2022.06359863281</v>
      </c>
      <c r="H420">
        <v>6881389</v>
      </c>
      <c r="I420" s="3">
        <f t="shared" si="395"/>
        <v>1.7345688577368956E-2</v>
      </c>
      <c r="J420" s="1">
        <f t="shared" ref="J420" si="429">($G420 - $G419)/$G419</f>
        <v>1.7345688577368956E-2</v>
      </c>
      <c r="K420" t="str">
        <f t="shared" si="397"/>
        <v>UP</v>
      </c>
    </row>
    <row r="421" spans="1:11" x14ac:dyDescent="0.25">
      <c r="A421" t="s">
        <v>8</v>
      </c>
      <c r="B421" s="4">
        <v>44361</v>
      </c>
      <c r="C421" s="2">
        <v>2044.4443359375</v>
      </c>
      <c r="D421" s="2">
        <v>2084.36401367187</v>
      </c>
      <c r="E421" s="2">
        <v>2026.03039550781</v>
      </c>
      <c r="F421" s="2">
        <v>2072.0419921875</v>
      </c>
      <c r="G421" s="2">
        <v>2051.07202148437</v>
      </c>
      <c r="H421">
        <v>10166218</v>
      </c>
      <c r="I421" s="3">
        <f t="shared" si="395"/>
        <v>1.4345949786729576E-2</v>
      </c>
      <c r="J421" s="1">
        <f t="shared" ref="J421" si="430">($G421 - $G420)/$G420</f>
        <v>1.4345949786729576E-2</v>
      </c>
      <c r="K421" t="str">
        <f t="shared" si="397"/>
        <v>UP</v>
      </c>
    </row>
    <row r="422" spans="1:11" x14ac:dyDescent="0.25">
      <c r="A422" t="s">
        <v>8</v>
      </c>
      <c r="B422" s="4">
        <v>44362</v>
      </c>
      <c r="C422" s="2">
        <v>2086.90234375</v>
      </c>
      <c r="D422" s="2">
        <v>2099.73193359375</v>
      </c>
      <c r="E422" s="2">
        <v>2067.79614257812</v>
      </c>
      <c r="F422" s="2">
        <v>2076.74926757812</v>
      </c>
      <c r="G422" s="2">
        <v>2055.73168945312</v>
      </c>
      <c r="H422">
        <v>7587107</v>
      </c>
      <c r="I422" s="3">
        <f t="shared" si="395"/>
        <v>2.2718207454157447E-3</v>
      </c>
      <c r="J422" s="1">
        <f t="shared" ref="J422" si="431">($G422 - $G421)/$G421</f>
        <v>2.2718207454157447E-3</v>
      </c>
      <c r="K422" t="str">
        <f t="shared" si="397"/>
        <v>UP</v>
      </c>
    </row>
    <row r="423" spans="1:11" x14ac:dyDescent="0.25">
      <c r="A423" t="s">
        <v>8</v>
      </c>
      <c r="B423" s="4">
        <v>44363</v>
      </c>
      <c r="C423" s="2">
        <v>2072.0419921875</v>
      </c>
      <c r="D423" s="2">
        <v>2074.0263671875</v>
      </c>
      <c r="E423" s="2">
        <v>2035.99877929687</v>
      </c>
      <c r="F423" s="2">
        <v>2041.30603027343</v>
      </c>
      <c r="G423" s="2">
        <v>2020.64733886718</v>
      </c>
      <c r="H423">
        <v>5398674</v>
      </c>
      <c r="I423" s="3">
        <f t="shared" si="395"/>
        <v>-1.7066600065533545E-2</v>
      </c>
      <c r="J423" s="1">
        <f t="shared" ref="J423" si="432">($G423 - $G422)/$G422</f>
        <v>-1.7066600065533545E-2</v>
      </c>
      <c r="K423" t="str">
        <f t="shared" si="397"/>
        <v>DOWN</v>
      </c>
    </row>
    <row r="424" spans="1:11" x14ac:dyDescent="0.25">
      <c r="A424" t="s">
        <v>8</v>
      </c>
      <c r="B424" s="4">
        <v>44364</v>
      </c>
      <c r="C424" s="2">
        <v>2030.59924316406</v>
      </c>
      <c r="D424" s="2">
        <v>2062.904296875</v>
      </c>
      <c r="E424" s="2">
        <v>2012.04699707031</v>
      </c>
      <c r="F424" s="2">
        <v>2045.04418945312</v>
      </c>
      <c r="G424" s="2">
        <v>2024.34765625</v>
      </c>
      <c r="H424">
        <v>7872987</v>
      </c>
      <c r="I424" s="3">
        <f t="shared" si="395"/>
        <v>1.831253436284673E-3</v>
      </c>
      <c r="J424" s="1">
        <f t="shared" ref="J424" si="433">($G424 - $G423)/$G423</f>
        <v>1.831253436284673E-3</v>
      </c>
      <c r="K424" t="str">
        <f t="shared" si="397"/>
        <v>UP</v>
      </c>
    </row>
    <row r="425" spans="1:11" x14ac:dyDescent="0.25">
      <c r="A425" t="s">
        <v>8</v>
      </c>
      <c r="B425" s="4">
        <v>44365</v>
      </c>
      <c r="C425" s="2">
        <v>2054.1357421875</v>
      </c>
      <c r="D425" s="2">
        <v>2062.904296875</v>
      </c>
      <c r="E425" s="2">
        <v>2016.154296875</v>
      </c>
      <c r="F425" s="2">
        <v>2054.27416992187</v>
      </c>
      <c r="G425" s="2">
        <v>2033.48413085937</v>
      </c>
      <c r="H425">
        <v>14684513</v>
      </c>
      <c r="I425" s="3">
        <f t="shared" si="395"/>
        <v>4.5132932484012395E-3</v>
      </c>
      <c r="J425" s="1">
        <f t="shared" ref="J425" si="434">($G425 - $G424)/$G424</f>
        <v>4.5132932484012395E-3</v>
      </c>
      <c r="K425" t="str">
        <f t="shared" si="397"/>
        <v>UP</v>
      </c>
    </row>
    <row r="426" spans="1:11" x14ac:dyDescent="0.25">
      <c r="A426" t="s">
        <v>8</v>
      </c>
      <c r="B426" s="4">
        <v>44368</v>
      </c>
      <c r="C426" s="2">
        <v>2033.82983398437</v>
      </c>
      <c r="D426" s="2">
        <v>2074.44165039062</v>
      </c>
      <c r="E426" s="2">
        <v>2030.73779296875</v>
      </c>
      <c r="F426" s="2">
        <v>2064.98095703125</v>
      </c>
      <c r="G426" s="2">
        <v>2044.08264160156</v>
      </c>
      <c r="H426">
        <v>6093224</v>
      </c>
      <c r="I426" s="3">
        <f t="shared" si="395"/>
        <v>5.2119957964515649E-3</v>
      </c>
      <c r="J426" s="1">
        <f t="shared" ref="J426" si="435">($G426 - $G425)/$G425</f>
        <v>5.2119957964515649E-3</v>
      </c>
      <c r="K426" t="str">
        <f t="shared" si="397"/>
        <v>UP</v>
      </c>
    </row>
    <row r="427" spans="1:11" x14ac:dyDescent="0.25">
      <c r="A427" t="s">
        <v>8</v>
      </c>
      <c r="B427" s="4">
        <v>44369</v>
      </c>
      <c r="C427" s="2">
        <v>2080.44116210937</v>
      </c>
      <c r="D427" s="2">
        <v>2086.90234375</v>
      </c>
      <c r="E427" s="2">
        <v>2048.45922851562</v>
      </c>
      <c r="F427" s="2">
        <v>2054.36645507812</v>
      </c>
      <c r="G427" s="2">
        <v>2033.57543945312</v>
      </c>
      <c r="H427">
        <v>6435956</v>
      </c>
      <c r="I427" s="3">
        <f t="shared" si="395"/>
        <v>-5.1403020282034676E-3</v>
      </c>
      <c r="J427" s="1">
        <f t="shared" ref="J427" si="436">($G427 - $G426)/$G426</f>
        <v>-5.1403020282034676E-3</v>
      </c>
      <c r="K427" t="str">
        <f t="shared" si="397"/>
        <v>DOWN</v>
      </c>
    </row>
    <row r="428" spans="1:11" x14ac:dyDescent="0.25">
      <c r="A428" t="s">
        <v>8</v>
      </c>
      <c r="B428" s="4">
        <v>44370</v>
      </c>
      <c r="C428" s="2">
        <v>2076.74926757812</v>
      </c>
      <c r="D428" s="2">
        <v>2077.30297851562</v>
      </c>
      <c r="E428" s="2">
        <v>2032.16833496093</v>
      </c>
      <c r="F428" s="2">
        <v>2035.53735351562</v>
      </c>
      <c r="G428" s="2">
        <v>2014.93701171875</v>
      </c>
      <c r="H428">
        <v>8326975</v>
      </c>
      <c r="I428" s="3">
        <f t="shared" si="395"/>
        <v>-9.1653485642914454E-3</v>
      </c>
      <c r="J428" s="1">
        <f t="shared" ref="J428" si="437">($G428 - $G427)/$G427</f>
        <v>-9.1653485642914454E-3</v>
      </c>
      <c r="K428" t="str">
        <f t="shared" si="397"/>
        <v>DOWN</v>
      </c>
    </row>
    <row r="429" spans="1:11" x14ac:dyDescent="0.25">
      <c r="A429" t="s">
        <v>8</v>
      </c>
      <c r="B429" s="4">
        <v>44371</v>
      </c>
      <c r="C429" s="2">
        <v>2036.921875</v>
      </c>
      <c r="D429" s="2">
        <v>2044.07507324218</v>
      </c>
      <c r="E429" s="2">
        <v>1975.21936035156</v>
      </c>
      <c r="F429" s="2">
        <v>1987.67980957031</v>
      </c>
      <c r="G429" s="2">
        <v>1967.56372070312</v>
      </c>
      <c r="H429">
        <v>45730987</v>
      </c>
      <c r="I429" s="3">
        <f t="shared" si="395"/>
        <v>-2.3511053070200134E-2</v>
      </c>
      <c r="J429" s="1">
        <f t="shared" ref="J429" si="438">($G429 - $G428)/$G428</f>
        <v>-2.3511053070200134E-2</v>
      </c>
      <c r="K429" t="str">
        <f t="shared" si="397"/>
        <v>DOWN</v>
      </c>
    </row>
    <row r="430" spans="1:11" x14ac:dyDescent="0.25">
      <c r="A430" t="s">
        <v>8</v>
      </c>
      <c r="B430" s="4">
        <v>44372</v>
      </c>
      <c r="C430" s="2">
        <v>1987.67980957031</v>
      </c>
      <c r="D430" s="2">
        <v>1987.67980957031</v>
      </c>
      <c r="E430" s="2">
        <v>1920.85461425781</v>
      </c>
      <c r="F430" s="2">
        <v>1942.40661621093</v>
      </c>
      <c r="G430" s="2">
        <v>1922.74877929687</v>
      </c>
      <c r="H430">
        <v>27677511</v>
      </c>
      <c r="I430" s="3">
        <f t="shared" si="395"/>
        <v>-2.2776869147716917E-2</v>
      </c>
      <c r="J430" s="1">
        <f t="shared" ref="J430" si="439">($G430 - $G429)/$G429</f>
        <v>-2.2776869147716917E-2</v>
      </c>
      <c r="K430" t="str">
        <f t="shared" si="397"/>
        <v>DOWN</v>
      </c>
    </row>
    <row r="431" spans="1:11" x14ac:dyDescent="0.25">
      <c r="A431" t="s">
        <v>8</v>
      </c>
      <c r="B431" s="4">
        <v>44375</v>
      </c>
      <c r="C431" s="2">
        <v>1958.60534667968</v>
      </c>
      <c r="D431" s="2">
        <v>1962.7587890625</v>
      </c>
      <c r="E431" s="2">
        <v>1920.76232910156</v>
      </c>
      <c r="F431" s="2">
        <v>1925.37731933593</v>
      </c>
      <c r="G431" s="2">
        <v>1905.89184570312</v>
      </c>
      <c r="H431">
        <v>10138521</v>
      </c>
      <c r="I431" s="3">
        <f t="shared" si="395"/>
        <v>-8.7671014410496267E-3</v>
      </c>
      <c r="J431" s="1">
        <f t="shared" ref="J431" si="440">($G431 - $G430)/$G430</f>
        <v>-8.7671014410496267E-3</v>
      </c>
      <c r="K431" t="str">
        <f t="shared" si="397"/>
        <v>DOWN</v>
      </c>
    </row>
    <row r="432" spans="1:11" x14ac:dyDescent="0.25">
      <c r="A432" t="s">
        <v>8</v>
      </c>
      <c r="B432" s="4">
        <v>44376</v>
      </c>
      <c r="C432" s="2">
        <v>1928.60778808593</v>
      </c>
      <c r="D432" s="2">
        <v>1946.60632324218</v>
      </c>
      <c r="E432" s="2">
        <v>1923.62365722656</v>
      </c>
      <c r="F432" s="2">
        <v>1927.03869628906</v>
      </c>
      <c r="G432" s="2">
        <v>1907.53637695312</v>
      </c>
      <c r="H432">
        <v>13572031</v>
      </c>
      <c r="I432" s="3">
        <f t="shared" si="395"/>
        <v>8.6286703713415644E-4</v>
      </c>
      <c r="J432" s="1">
        <f t="shared" ref="J432" si="441">($G432 - $G431)/$G431</f>
        <v>8.6286703713415644E-4</v>
      </c>
      <c r="K432" t="str">
        <f t="shared" si="397"/>
        <v>UP</v>
      </c>
    </row>
    <row r="433" spans="1:11" x14ac:dyDescent="0.25">
      <c r="A433" t="s">
        <v>8</v>
      </c>
      <c r="B433" s="4">
        <v>44377</v>
      </c>
      <c r="C433" s="2">
        <v>1934.83801269531</v>
      </c>
      <c r="D433" s="2">
        <v>1959.20520019531</v>
      </c>
      <c r="E433" s="2">
        <v>1930.03845214843</v>
      </c>
      <c r="F433" s="2">
        <v>1948.12927246093</v>
      </c>
      <c r="G433" s="2">
        <v>1928.41345214843</v>
      </c>
      <c r="H433">
        <v>9881429</v>
      </c>
      <c r="I433" s="3">
        <f t="shared" si="395"/>
        <v>1.0944522708739451E-2</v>
      </c>
      <c r="J433" s="1">
        <f t="shared" ref="J433" si="442">($G433 - $G432)/$G432</f>
        <v>1.0944522708739451E-2</v>
      </c>
      <c r="K433" t="str">
        <f t="shared" si="397"/>
        <v>UP</v>
      </c>
    </row>
    <row r="434" spans="1:11" x14ac:dyDescent="0.25">
      <c r="A434" t="s">
        <v>8</v>
      </c>
      <c r="B434" s="4">
        <v>44378</v>
      </c>
      <c r="C434" s="2">
        <v>1954.91333007812</v>
      </c>
      <c r="D434" s="2">
        <v>1959.66674804687</v>
      </c>
      <c r="E434" s="2">
        <v>1933.68432617187</v>
      </c>
      <c r="F434" s="2">
        <v>1936.4072265625</v>
      </c>
      <c r="G434" s="2">
        <v>1916.81018066406</v>
      </c>
      <c r="H434">
        <v>6267203</v>
      </c>
      <c r="I434" s="3">
        <f t="shared" si="395"/>
        <v>-6.0170040151103932E-3</v>
      </c>
      <c r="J434" s="1">
        <f t="shared" ref="J434" si="443">($G434 - $G433)/$G433</f>
        <v>-6.0170040151103932E-3</v>
      </c>
      <c r="K434" t="str">
        <f t="shared" si="397"/>
        <v>DOWN</v>
      </c>
    </row>
    <row r="435" spans="1:11" x14ac:dyDescent="0.25">
      <c r="A435" t="s">
        <v>8</v>
      </c>
      <c r="B435" s="4">
        <v>44379</v>
      </c>
      <c r="C435" s="2">
        <v>1935.5302734375</v>
      </c>
      <c r="D435" s="2">
        <v>1968.666015625</v>
      </c>
      <c r="E435" s="2">
        <v>1931.79211425781</v>
      </c>
      <c r="F435" s="2">
        <v>1965.11242675781</v>
      </c>
      <c r="G435" s="2">
        <v>1945.22485351562</v>
      </c>
      <c r="H435">
        <v>7043310</v>
      </c>
      <c r="I435" s="3">
        <f t="shared" si="395"/>
        <v>1.4823936735204534E-2</v>
      </c>
      <c r="J435" s="1">
        <f t="shared" ref="J435" si="444">($G435 - $G434)/$G434</f>
        <v>1.4823936735204534E-2</v>
      </c>
      <c r="K435" t="str">
        <f t="shared" si="397"/>
        <v>UP</v>
      </c>
    </row>
    <row r="436" spans="1:11" x14ac:dyDescent="0.25">
      <c r="A436" t="s">
        <v>8</v>
      </c>
      <c r="B436" s="4">
        <v>44382</v>
      </c>
      <c r="C436" s="2">
        <v>1971.94262695312</v>
      </c>
      <c r="D436" s="2">
        <v>1987.72595214843</v>
      </c>
      <c r="E436" s="2">
        <v>1967.37377929687</v>
      </c>
      <c r="F436" s="2">
        <v>1984.63391113281</v>
      </c>
      <c r="G436" s="2">
        <v>1964.54870605468</v>
      </c>
      <c r="H436">
        <v>5851143</v>
      </c>
      <c r="I436" s="3">
        <f t="shared" si="395"/>
        <v>9.9339942650515951E-3</v>
      </c>
      <c r="J436" s="1">
        <f t="shared" ref="J436" si="445">($G436 - $G435)/$G435</f>
        <v>9.9339942650515951E-3</v>
      </c>
      <c r="K436" t="str">
        <f t="shared" si="397"/>
        <v>UP</v>
      </c>
    </row>
    <row r="437" spans="1:11" x14ac:dyDescent="0.25">
      <c r="A437" t="s">
        <v>8</v>
      </c>
      <c r="B437" s="4">
        <v>44383</v>
      </c>
      <c r="C437" s="2">
        <v>1979.78820800781</v>
      </c>
      <c r="D437" s="2">
        <v>1983.43395996093</v>
      </c>
      <c r="E437" s="2">
        <v>1956.94396972656</v>
      </c>
      <c r="F437" s="2">
        <v>1961.18969726562</v>
      </c>
      <c r="G437" s="2">
        <v>1941.341796875</v>
      </c>
      <c r="H437">
        <v>5035062</v>
      </c>
      <c r="I437" s="3">
        <f t="shared" si="395"/>
        <v>-1.1812844908429605E-2</v>
      </c>
      <c r="J437" s="1">
        <f t="shared" ref="J437" si="446">($G437 - $G436)/$G436</f>
        <v>-1.1812844908429605E-2</v>
      </c>
      <c r="K437" t="str">
        <f t="shared" si="397"/>
        <v>DOWN</v>
      </c>
    </row>
    <row r="438" spans="1:11" x14ac:dyDescent="0.25">
      <c r="A438" t="s">
        <v>8</v>
      </c>
      <c r="B438" s="4">
        <v>44384</v>
      </c>
      <c r="C438" s="2">
        <v>1963.91259765625</v>
      </c>
      <c r="D438" s="2">
        <v>1963.91259765625</v>
      </c>
      <c r="E438" s="2">
        <v>1936.45336914062</v>
      </c>
      <c r="F438" s="2">
        <v>1947.57543945312</v>
      </c>
      <c r="G438" s="2">
        <v>1927.86535644531</v>
      </c>
      <c r="H438">
        <v>5227446</v>
      </c>
      <c r="I438" s="3">
        <f t="shared" si="395"/>
        <v>-6.9418174848876078E-3</v>
      </c>
      <c r="J438" s="1">
        <f t="shared" ref="J438" si="447">($G438 - $G437)/$G437</f>
        <v>-6.9418174848876078E-3</v>
      </c>
      <c r="K438" t="str">
        <f t="shared" si="397"/>
        <v>DOWN</v>
      </c>
    </row>
    <row r="439" spans="1:11" x14ac:dyDescent="0.25">
      <c r="A439" t="s">
        <v>8</v>
      </c>
      <c r="B439" s="4">
        <v>44385</v>
      </c>
      <c r="C439" s="2">
        <v>1953.94421386718</v>
      </c>
      <c r="D439" s="2">
        <v>1953.94421386718</v>
      </c>
      <c r="E439" s="2">
        <v>1920.76232910156</v>
      </c>
      <c r="F439" s="2">
        <v>1931.46911621093</v>
      </c>
      <c r="G439" s="2">
        <v>1911.92199707031</v>
      </c>
      <c r="H439">
        <v>5592730</v>
      </c>
      <c r="I439" s="3">
        <f t="shared" si="395"/>
        <v>-8.2699548086683419E-3</v>
      </c>
      <c r="J439" s="1">
        <f t="shared" ref="J439" si="448">($G439 - $G438)/$G438</f>
        <v>-8.2699548086683419E-3</v>
      </c>
      <c r="K439" t="str">
        <f t="shared" si="397"/>
        <v>DOWN</v>
      </c>
    </row>
    <row r="440" spans="1:11" x14ac:dyDescent="0.25">
      <c r="A440" t="s">
        <v>8</v>
      </c>
      <c r="B440" s="4">
        <v>44386</v>
      </c>
      <c r="C440" s="2">
        <v>1927.22326660156</v>
      </c>
      <c r="D440" s="2">
        <v>1930.63842773437</v>
      </c>
      <c r="E440" s="2">
        <v>1907.00964355468</v>
      </c>
      <c r="F440" s="2">
        <v>1911.71691894531</v>
      </c>
      <c r="G440" s="2">
        <v>1892.36962890625</v>
      </c>
      <c r="H440">
        <v>4518837</v>
      </c>
      <c r="I440" s="3">
        <f t="shared" si="395"/>
        <v>-1.0226551184630244E-2</v>
      </c>
      <c r="J440" s="1">
        <f t="shared" ref="J440" si="449">($G440 - $G439)/$G439</f>
        <v>-1.0226551184630244E-2</v>
      </c>
      <c r="K440" t="str">
        <f t="shared" si="397"/>
        <v>DOWN</v>
      </c>
    </row>
    <row r="441" spans="1:11" x14ac:dyDescent="0.25">
      <c r="A441" t="s">
        <v>8</v>
      </c>
      <c r="B441" s="4">
        <v>44389</v>
      </c>
      <c r="C441" s="2">
        <v>1919.60852050781</v>
      </c>
      <c r="D441" s="2">
        <v>1939.68383789062</v>
      </c>
      <c r="E441" s="2">
        <v>1914.76281738281</v>
      </c>
      <c r="F441" s="2">
        <v>1923.62365722656</v>
      </c>
      <c r="G441" s="2">
        <v>1904.15600585937</v>
      </c>
      <c r="H441">
        <v>4292646</v>
      </c>
      <c r="I441" s="3">
        <f t="shared" si="395"/>
        <v>6.2283693275780785E-3</v>
      </c>
      <c r="J441" s="1">
        <f t="shared" ref="J441" si="450">($G441 - $G440)/$G440</f>
        <v>6.2283693275780785E-3</v>
      </c>
      <c r="K441" t="str">
        <f t="shared" si="397"/>
        <v>UP</v>
      </c>
    </row>
    <row r="442" spans="1:11" x14ac:dyDescent="0.25">
      <c r="A442" t="s">
        <v>8</v>
      </c>
      <c r="B442" s="4">
        <v>44390</v>
      </c>
      <c r="C442" s="2">
        <v>1938.29931640625</v>
      </c>
      <c r="D442" s="2">
        <v>1941.11450195312</v>
      </c>
      <c r="E442" s="2">
        <v>1927.26953125</v>
      </c>
      <c r="F442" s="2">
        <v>1938.0224609375</v>
      </c>
      <c r="G442" s="2">
        <v>1918.40893554687</v>
      </c>
      <c r="H442">
        <v>3358566</v>
      </c>
      <c r="I442" s="3">
        <f t="shared" si="395"/>
        <v>7.4851690952010361E-3</v>
      </c>
      <c r="J442" s="1">
        <f t="shared" ref="J442" si="451">($G442 - $G441)/$G441</f>
        <v>7.4851690952010361E-3</v>
      </c>
      <c r="K442" t="str">
        <f t="shared" si="397"/>
        <v>UP</v>
      </c>
    </row>
    <row r="443" spans="1:11" x14ac:dyDescent="0.25">
      <c r="A443" t="s">
        <v>8</v>
      </c>
      <c r="B443" s="4">
        <v>44391</v>
      </c>
      <c r="C443" s="2">
        <v>1938.62231445312</v>
      </c>
      <c r="D443" s="2">
        <v>1944.62182617187</v>
      </c>
      <c r="E443" s="2">
        <v>1920.99304199218</v>
      </c>
      <c r="F443" s="2">
        <v>1925.37731933593</v>
      </c>
      <c r="G443" s="2">
        <v>1905.89184570312</v>
      </c>
      <c r="H443">
        <v>4266272</v>
      </c>
      <c r="I443" s="3">
        <f t="shared" si="395"/>
        <v>-6.5247245317807193E-3</v>
      </c>
      <c r="J443" s="1">
        <f t="shared" ref="J443" si="452">($G443 - $G442)/$G442</f>
        <v>-6.5247245317807193E-3</v>
      </c>
      <c r="K443" t="str">
        <f t="shared" si="397"/>
        <v>DOWN</v>
      </c>
    </row>
    <row r="444" spans="1:11" x14ac:dyDescent="0.25">
      <c r="A444" t="s">
        <v>8</v>
      </c>
      <c r="B444" s="4">
        <v>44392</v>
      </c>
      <c r="C444" s="2">
        <v>1933.68432617187</v>
      </c>
      <c r="D444" s="2">
        <v>1933.68432617187</v>
      </c>
      <c r="E444" s="2">
        <v>1918.45483398437</v>
      </c>
      <c r="F444" s="2">
        <v>1922.00842285156</v>
      </c>
      <c r="G444" s="2">
        <v>1902.55700683593</v>
      </c>
      <c r="H444">
        <v>4724178</v>
      </c>
      <c r="I444" s="3">
        <f t="shared" si="395"/>
        <v>-1.7497524189048173E-3</v>
      </c>
      <c r="J444" s="1">
        <f t="shared" ref="J444" si="453">($G444 - $G443)/$G443</f>
        <v>-1.7497524189048173E-3</v>
      </c>
      <c r="K444" t="str">
        <f t="shared" si="397"/>
        <v>DOWN</v>
      </c>
    </row>
    <row r="445" spans="1:11" x14ac:dyDescent="0.25">
      <c r="A445" t="s">
        <v>8</v>
      </c>
      <c r="B445" s="4">
        <v>44393</v>
      </c>
      <c r="C445" s="2">
        <v>1926.99255371093</v>
      </c>
      <c r="D445" s="2">
        <v>1951.91357421875</v>
      </c>
      <c r="E445" s="2">
        <v>1926.85412597656</v>
      </c>
      <c r="F445" s="2">
        <v>1949.74450683593</v>
      </c>
      <c r="G445" s="2">
        <v>1930.01245117187</v>
      </c>
      <c r="H445">
        <v>4414092</v>
      </c>
      <c r="I445" s="3">
        <f t="shared" si="395"/>
        <v>1.4430812972905398E-2</v>
      </c>
      <c r="J445" s="1">
        <f t="shared" ref="J445" si="454">($G445 - $G444)/$G444</f>
        <v>1.4430812972905398E-2</v>
      </c>
      <c r="K445" t="str">
        <f t="shared" si="397"/>
        <v>UP</v>
      </c>
    </row>
    <row r="446" spans="1:11" x14ac:dyDescent="0.25">
      <c r="A446" t="s">
        <v>8</v>
      </c>
      <c r="B446" s="4">
        <v>44396</v>
      </c>
      <c r="C446" s="2">
        <v>1938.29931640625</v>
      </c>
      <c r="D446" s="2">
        <v>1960.45129394531</v>
      </c>
      <c r="E446" s="2">
        <v>1931.14611816406</v>
      </c>
      <c r="F446" s="2">
        <v>1937.33020019531</v>
      </c>
      <c r="G446" s="2">
        <v>1917.72375488281</v>
      </c>
      <c r="H446">
        <v>4177224</v>
      </c>
      <c r="I446" s="3">
        <f t="shared" si="395"/>
        <v>-6.367159072781378E-3</v>
      </c>
      <c r="J446" s="1">
        <f t="shared" ref="J446" si="455">($G446 - $G445)/$G445</f>
        <v>-6.367159072781378E-3</v>
      </c>
      <c r="K446" t="str">
        <f t="shared" si="397"/>
        <v>DOWN</v>
      </c>
    </row>
    <row r="447" spans="1:11" x14ac:dyDescent="0.25">
      <c r="A447" t="s">
        <v>8</v>
      </c>
      <c r="B447" s="4">
        <v>44397</v>
      </c>
      <c r="C447" s="2">
        <v>1937.83776855468</v>
      </c>
      <c r="D447" s="2">
        <v>1945.68334960937</v>
      </c>
      <c r="E447" s="2">
        <v>1923.53137207031</v>
      </c>
      <c r="F447" s="2">
        <v>1932.57666015625</v>
      </c>
      <c r="G447" s="2">
        <v>1913.01818847656</v>
      </c>
      <c r="H447">
        <v>3370732</v>
      </c>
      <c r="I447" s="3">
        <f t="shared" si="395"/>
        <v>-2.4537248361600193E-3</v>
      </c>
      <c r="J447" s="1">
        <f t="shared" ref="J447" si="456">($G447 - $G446)/$G446</f>
        <v>-2.4537248361600193E-3</v>
      </c>
      <c r="K447" t="str">
        <f t="shared" si="397"/>
        <v>DOWN</v>
      </c>
    </row>
    <row r="448" spans="1:11" x14ac:dyDescent="0.25">
      <c r="A448" t="s">
        <v>8</v>
      </c>
      <c r="B448" s="4">
        <v>44399</v>
      </c>
      <c r="C448" s="2">
        <v>1955.83630371093</v>
      </c>
      <c r="D448" s="2">
        <v>1960.35900878906</v>
      </c>
      <c r="E448" s="2">
        <v>1936.591796875</v>
      </c>
      <c r="F448" s="2">
        <v>1957.40539550781</v>
      </c>
      <c r="G448" s="2">
        <v>1937.595703125</v>
      </c>
      <c r="H448">
        <v>3986198</v>
      </c>
      <c r="I448" s="3">
        <f t="shared" si="395"/>
        <v>1.2847507042268327E-2</v>
      </c>
      <c r="J448" s="1">
        <f t="shared" ref="J448" si="457">($G448 - $G447)/$G447</f>
        <v>1.2847507042268327E-2</v>
      </c>
      <c r="K448" t="str">
        <f t="shared" si="397"/>
        <v>UP</v>
      </c>
    </row>
    <row r="449" spans="1:11" x14ac:dyDescent="0.25">
      <c r="A449" t="s">
        <v>8</v>
      </c>
      <c r="B449" s="4">
        <v>44400</v>
      </c>
      <c r="C449" s="2">
        <v>1970.0966796875</v>
      </c>
      <c r="D449" s="2">
        <v>1970.0966796875</v>
      </c>
      <c r="E449" s="2">
        <v>1940.19140625</v>
      </c>
      <c r="F449" s="2">
        <v>1943.56042480468</v>
      </c>
      <c r="G449" s="2">
        <v>1923.89099121093</v>
      </c>
      <c r="H449">
        <v>4968515</v>
      </c>
      <c r="I449" s="3">
        <f t="shared" si="395"/>
        <v>-7.0730503231229928E-3</v>
      </c>
      <c r="J449" s="1">
        <f t="shared" ref="J449" si="458">($G449 - $G448)/$G448</f>
        <v>-7.0730503231229928E-3</v>
      </c>
      <c r="K449" t="str">
        <f t="shared" si="397"/>
        <v>DOWN</v>
      </c>
    </row>
    <row r="450" spans="1:11" x14ac:dyDescent="0.25">
      <c r="A450" t="s">
        <v>8</v>
      </c>
      <c r="B450" s="4">
        <v>44403</v>
      </c>
      <c r="C450" s="2">
        <v>1945.68334960937</v>
      </c>
      <c r="D450" s="2">
        <v>1957.68225097656</v>
      </c>
      <c r="E450" s="2">
        <v>1911.62463378906</v>
      </c>
      <c r="F450" s="2">
        <v>1916.93188476562</v>
      </c>
      <c r="G450" s="2">
        <v>1897.53186035156</v>
      </c>
      <c r="H450">
        <v>6194834</v>
      </c>
      <c r="I450" s="3">
        <f t="shared" si="395"/>
        <v>-1.3700948224087846E-2</v>
      </c>
      <c r="J450" s="1">
        <f t="shared" ref="J450" si="459">($G450 - $G449)/$G449</f>
        <v>-1.3700948224087846E-2</v>
      </c>
      <c r="K450" t="str">
        <f t="shared" si="397"/>
        <v>DOWN</v>
      </c>
    </row>
    <row r="451" spans="1:11" x14ac:dyDescent="0.25">
      <c r="A451" t="s">
        <v>8</v>
      </c>
      <c r="B451" s="4">
        <v>44404</v>
      </c>
      <c r="C451" s="2">
        <v>1916.8857421875</v>
      </c>
      <c r="D451" s="2">
        <v>1923.25439453125</v>
      </c>
      <c r="E451" s="2">
        <v>1884.76538085937</v>
      </c>
      <c r="F451" s="2">
        <v>1896.76428222656</v>
      </c>
      <c r="G451" s="2">
        <v>1877.568359375</v>
      </c>
      <c r="H451">
        <v>5412261</v>
      </c>
      <c r="I451" s="3">
        <f t="shared" si="395"/>
        <v>-1.0520772480131805E-2</v>
      </c>
      <c r="J451" s="1">
        <f t="shared" ref="J451" si="460">($G451 - $G450)/$G450</f>
        <v>-1.0520772480131805E-2</v>
      </c>
      <c r="K451" t="str">
        <f t="shared" si="397"/>
        <v>DOWN</v>
      </c>
    </row>
    <row r="452" spans="1:11" x14ac:dyDescent="0.25">
      <c r="A452" t="s">
        <v>8</v>
      </c>
      <c r="B452" s="4">
        <v>44405</v>
      </c>
      <c r="C452" s="2">
        <v>1899.53332519531</v>
      </c>
      <c r="D452" s="2">
        <v>1899.53332519531</v>
      </c>
      <c r="E452" s="2">
        <v>1860.998046875</v>
      </c>
      <c r="F452" s="2">
        <v>1880.47338867187</v>
      </c>
      <c r="G452" s="2">
        <v>1861.4423828125</v>
      </c>
      <c r="H452">
        <v>6448924</v>
      </c>
      <c r="I452" s="3">
        <f t="shared" ref="I452:I515" si="461">($G452 - $G451)/$G451</f>
        <v>-8.5887560269006513E-3</v>
      </c>
      <c r="J452" s="1">
        <f t="shared" ref="J452" si="462">($G452 - $G451)/$G451</f>
        <v>-8.5887560269006513E-3</v>
      </c>
      <c r="K452" t="str">
        <f t="shared" ref="K452:K515" si="463">IF(G452 &gt; G451,"UP","DOWN")</f>
        <v>DOWN</v>
      </c>
    </row>
    <row r="453" spans="1:11" x14ac:dyDescent="0.25">
      <c r="A453" t="s">
        <v>8</v>
      </c>
      <c r="B453" s="4">
        <v>44406</v>
      </c>
      <c r="C453" s="2">
        <v>1895.84130859375</v>
      </c>
      <c r="D453" s="2">
        <v>1914.67053222656</v>
      </c>
      <c r="E453" s="2">
        <v>1886.05749511718</v>
      </c>
      <c r="F453" s="2">
        <v>1895.14904785156</v>
      </c>
      <c r="G453" s="2">
        <v>1875.96948242187</v>
      </c>
      <c r="H453">
        <v>6882869</v>
      </c>
      <c r="I453" s="3">
        <f t="shared" si="461"/>
        <v>7.8042166351776293E-3</v>
      </c>
      <c r="J453" s="1">
        <f t="shared" ref="J453" si="464">($G453 - $G452)/$G452</f>
        <v>7.8042166351776293E-3</v>
      </c>
      <c r="K453" t="str">
        <f t="shared" si="463"/>
        <v>UP</v>
      </c>
    </row>
    <row r="454" spans="1:11" x14ac:dyDescent="0.25">
      <c r="A454" t="s">
        <v>8</v>
      </c>
      <c r="B454" s="4">
        <v>44407</v>
      </c>
      <c r="C454" s="2">
        <v>1899.53332519531</v>
      </c>
      <c r="D454" s="2">
        <v>1908.71716308593</v>
      </c>
      <c r="E454" s="2">
        <v>1874.70458984375</v>
      </c>
      <c r="F454" s="2">
        <v>1878.58129882812</v>
      </c>
      <c r="G454" s="2">
        <v>1859.5693359375</v>
      </c>
      <c r="H454">
        <v>5675304</v>
      </c>
      <c r="I454" s="3">
        <f t="shared" si="461"/>
        <v>-8.7422245607095203E-3</v>
      </c>
      <c r="J454" s="1">
        <f t="shared" ref="J454" si="465">($G454 - $G453)/$G453</f>
        <v>-8.7422245607095203E-3</v>
      </c>
      <c r="K454" t="str">
        <f t="shared" si="463"/>
        <v>DOWN</v>
      </c>
    </row>
    <row r="455" spans="1:11" x14ac:dyDescent="0.25">
      <c r="A455" t="s">
        <v>8</v>
      </c>
      <c r="B455" s="4">
        <v>44410</v>
      </c>
      <c r="C455" s="2">
        <v>1896.11828613281</v>
      </c>
      <c r="D455" s="2">
        <v>1919.28552246093</v>
      </c>
      <c r="E455" s="2">
        <v>1883.98083496093</v>
      </c>
      <c r="F455" s="2">
        <v>1912.91687011718</v>
      </c>
      <c r="G455" s="2">
        <v>1893.55737304687</v>
      </c>
      <c r="H455">
        <v>5462552</v>
      </c>
      <c r="I455" s="3">
        <f t="shared" si="461"/>
        <v>1.8277370169816745E-2</v>
      </c>
      <c r="J455" s="1">
        <f t="shared" ref="J455" si="466">($G455 - $G454)/$G454</f>
        <v>1.8277370169816745E-2</v>
      </c>
      <c r="K455" t="str">
        <f t="shared" si="463"/>
        <v>UP</v>
      </c>
    </row>
    <row r="456" spans="1:11" x14ac:dyDescent="0.25">
      <c r="A456" t="s">
        <v>8</v>
      </c>
      <c r="B456" s="4">
        <v>44411</v>
      </c>
      <c r="C456" s="2">
        <v>1929.0693359375</v>
      </c>
      <c r="D456" s="2">
        <v>1929.99230957031</v>
      </c>
      <c r="E456" s="2">
        <v>1905.25598144531</v>
      </c>
      <c r="F456" s="2">
        <v>1926.99255371093</v>
      </c>
      <c r="G456" s="2">
        <v>1907.49072265625</v>
      </c>
      <c r="H456">
        <v>5908649</v>
      </c>
      <c r="I456" s="3">
        <f t="shared" si="461"/>
        <v>7.3582928131510697E-3</v>
      </c>
      <c r="J456" s="1">
        <f t="shared" ref="J456" si="467">($G456 - $G455)/$G455</f>
        <v>7.3582928131510697E-3</v>
      </c>
      <c r="K456" t="str">
        <f t="shared" si="463"/>
        <v>UP</v>
      </c>
    </row>
    <row r="457" spans="1:11" x14ac:dyDescent="0.25">
      <c r="A457" t="s">
        <v>8</v>
      </c>
      <c r="B457" s="4">
        <v>44412</v>
      </c>
      <c r="C457" s="2">
        <v>1933.13049316406</v>
      </c>
      <c r="D457" s="2">
        <v>1951.22131347656</v>
      </c>
      <c r="E457" s="2">
        <v>1926.30029296875</v>
      </c>
      <c r="F457" s="2">
        <v>1941.76062011718</v>
      </c>
      <c r="G457" s="2">
        <v>1922.109375</v>
      </c>
      <c r="H457">
        <v>6584900</v>
      </c>
      <c r="I457" s="3">
        <f t="shared" si="461"/>
        <v>7.6638130765810473E-3</v>
      </c>
      <c r="J457" s="1">
        <f t="shared" ref="J457" si="468">($G457 - $G456)/$G456</f>
        <v>7.6638130765810473E-3</v>
      </c>
      <c r="K457" t="str">
        <f t="shared" si="463"/>
        <v>UP</v>
      </c>
    </row>
    <row r="458" spans="1:11" x14ac:dyDescent="0.25">
      <c r="A458" t="s">
        <v>8</v>
      </c>
      <c r="B458" s="4">
        <v>44413</v>
      </c>
      <c r="C458" s="2">
        <v>1951.49816894531</v>
      </c>
      <c r="D458" s="2">
        <v>1988.87963867187</v>
      </c>
      <c r="E458" s="2">
        <v>1942.22204589843</v>
      </c>
      <c r="F458" s="2">
        <v>1969.912109375</v>
      </c>
      <c r="G458" s="2">
        <v>1949.97595214843</v>
      </c>
      <c r="H458">
        <v>10626039</v>
      </c>
      <c r="I458" s="3">
        <f t="shared" si="461"/>
        <v>1.4497914380356214E-2</v>
      </c>
      <c r="J458" s="1">
        <f t="shared" ref="J458" si="469">($G458 - $G457)/$G457</f>
        <v>1.4497914380356214E-2</v>
      </c>
      <c r="K458" t="str">
        <f t="shared" si="463"/>
        <v>UP</v>
      </c>
    </row>
    <row r="459" spans="1:11" x14ac:dyDescent="0.25">
      <c r="A459" t="s">
        <v>8</v>
      </c>
      <c r="B459" s="4">
        <v>44414</v>
      </c>
      <c r="C459" s="2">
        <v>1965.94311523437</v>
      </c>
      <c r="D459" s="2">
        <v>1981.63415527343</v>
      </c>
      <c r="E459" s="2">
        <v>1918.685546875</v>
      </c>
      <c r="F459" s="2">
        <v>1928.19250488281</v>
      </c>
      <c r="G459" s="2">
        <v>1908.67858886718</v>
      </c>
      <c r="H459">
        <v>8310493</v>
      </c>
      <c r="I459" s="3">
        <f t="shared" si="461"/>
        <v>-2.1178396192911866E-2</v>
      </c>
      <c r="J459" s="1">
        <f t="shared" ref="J459" si="470">($G459 - $G458)/$G458</f>
        <v>-2.1178396192911866E-2</v>
      </c>
      <c r="K459" t="str">
        <f t="shared" si="463"/>
        <v>DOWN</v>
      </c>
    </row>
    <row r="460" spans="1:11" x14ac:dyDescent="0.25">
      <c r="A460" t="s">
        <v>8</v>
      </c>
      <c r="B460" s="4">
        <v>44417</v>
      </c>
      <c r="C460" s="2">
        <v>1920.76232910156</v>
      </c>
      <c r="D460" s="2">
        <v>1928.884765625</v>
      </c>
      <c r="E460" s="2">
        <v>1907.37878417968</v>
      </c>
      <c r="F460" s="2">
        <v>1917.20874023437</v>
      </c>
      <c r="G460" s="2">
        <v>1897.80578613281</v>
      </c>
      <c r="H460">
        <v>3747071</v>
      </c>
      <c r="I460" s="3">
        <f t="shared" si="461"/>
        <v>-5.6965079389417342E-3</v>
      </c>
      <c r="J460" s="1">
        <f t="shared" ref="J460" si="471">($G460 - $G459)/$G459</f>
        <v>-5.6965079389417342E-3</v>
      </c>
      <c r="K460" t="str">
        <f t="shared" si="463"/>
        <v>DOWN</v>
      </c>
    </row>
    <row r="461" spans="1:11" x14ac:dyDescent="0.25">
      <c r="A461" t="s">
        <v>8</v>
      </c>
      <c r="B461" s="4">
        <v>44418</v>
      </c>
      <c r="C461" s="2">
        <v>1921.68530273437</v>
      </c>
      <c r="D461" s="2">
        <v>1950.29833984375</v>
      </c>
      <c r="E461" s="2">
        <v>1914.07055664062</v>
      </c>
      <c r="F461" s="2">
        <v>1927.26953125</v>
      </c>
      <c r="G461" s="2">
        <v>1907.76477050781</v>
      </c>
      <c r="H461">
        <v>5959599</v>
      </c>
      <c r="I461" s="3">
        <f t="shared" si="461"/>
        <v>5.2476309471548117E-3</v>
      </c>
      <c r="J461" s="1">
        <f t="shared" ref="J461" si="472">($G461 - $G460)/$G460</f>
        <v>5.2476309471548117E-3</v>
      </c>
      <c r="K461" t="str">
        <f t="shared" si="463"/>
        <v>UP</v>
      </c>
    </row>
    <row r="462" spans="1:11" x14ac:dyDescent="0.25">
      <c r="A462" t="s">
        <v>8</v>
      </c>
      <c r="B462" s="4">
        <v>44419</v>
      </c>
      <c r="C462" s="2">
        <v>1935.48413085937</v>
      </c>
      <c r="D462" s="2">
        <v>1956.75927734375</v>
      </c>
      <c r="E462" s="2">
        <v>1922.9775390625</v>
      </c>
      <c r="F462" s="2">
        <v>1954.26721191406</v>
      </c>
      <c r="G462" s="2">
        <v>1934.4892578125</v>
      </c>
      <c r="H462">
        <v>4592481</v>
      </c>
      <c r="I462" s="3">
        <f t="shared" si="461"/>
        <v>1.4008271731308079E-2</v>
      </c>
      <c r="J462" s="1">
        <f t="shared" ref="J462" si="473">($G462 - $G461)/$G461</f>
        <v>1.4008271731308079E-2</v>
      </c>
      <c r="K462" t="str">
        <f t="shared" si="463"/>
        <v>UP</v>
      </c>
    </row>
    <row r="463" spans="1:11" x14ac:dyDescent="0.25">
      <c r="A463" t="s">
        <v>8</v>
      </c>
      <c r="B463" s="4">
        <v>44420</v>
      </c>
      <c r="C463" s="2">
        <v>1961.28198242187</v>
      </c>
      <c r="D463" s="2">
        <v>1962.48193359375</v>
      </c>
      <c r="E463" s="2">
        <v>1942.91430664062</v>
      </c>
      <c r="F463" s="2">
        <v>1947.99084472656</v>
      </c>
      <c r="G463" s="2">
        <v>1928.27648925781</v>
      </c>
      <c r="H463">
        <v>4068806</v>
      </c>
      <c r="I463" s="3">
        <f t="shared" si="461"/>
        <v>-3.2115807981871838E-3</v>
      </c>
      <c r="J463" s="1">
        <f t="shared" ref="J463" si="474">($G463 - $G462)/$G462</f>
        <v>-3.2115807981871838E-3</v>
      </c>
      <c r="K463" t="str">
        <f t="shared" si="463"/>
        <v>DOWN</v>
      </c>
    </row>
    <row r="464" spans="1:11" x14ac:dyDescent="0.25">
      <c r="A464" t="s">
        <v>8</v>
      </c>
      <c r="B464" s="4">
        <v>44421</v>
      </c>
      <c r="C464" s="2">
        <v>1954.26721191406</v>
      </c>
      <c r="D464" s="2">
        <v>1984.35705566406</v>
      </c>
      <c r="E464" s="2">
        <v>1946.56018066406</v>
      </c>
      <c r="F464" s="2">
        <v>1980.43420410156</v>
      </c>
      <c r="G464" s="2">
        <v>1960.39147949218</v>
      </c>
      <c r="H464">
        <v>6390450</v>
      </c>
      <c r="I464" s="3">
        <f t="shared" si="461"/>
        <v>1.6654764196565502E-2</v>
      </c>
      <c r="J464" s="1">
        <f t="shared" ref="J464" si="475">($G464 - $G463)/$G463</f>
        <v>1.6654764196565502E-2</v>
      </c>
      <c r="K464" t="str">
        <f t="shared" si="463"/>
        <v>UP</v>
      </c>
    </row>
    <row r="465" spans="1:11" x14ac:dyDescent="0.25">
      <c r="A465" t="s">
        <v>8</v>
      </c>
      <c r="B465" s="4">
        <v>44424</v>
      </c>
      <c r="C465" s="2">
        <v>1983.84936523437</v>
      </c>
      <c r="D465" s="2">
        <v>2033.36828613281</v>
      </c>
      <c r="E465" s="2">
        <v>1964.28173828125</v>
      </c>
      <c r="F465" s="2">
        <v>2006.13977050781</v>
      </c>
      <c r="G465" s="2">
        <v>1985.8369140625</v>
      </c>
      <c r="H465">
        <v>10967722</v>
      </c>
      <c r="I465" s="3">
        <f t="shared" si="461"/>
        <v>1.2979772069255978E-2</v>
      </c>
      <c r="J465" s="1">
        <f t="shared" ref="J465" si="476">($G465 - $G464)/$G464</f>
        <v>1.2979772069255978E-2</v>
      </c>
      <c r="K465" t="str">
        <f t="shared" si="463"/>
        <v>UP</v>
      </c>
    </row>
    <row r="466" spans="1:11" x14ac:dyDescent="0.25">
      <c r="A466" t="s">
        <v>8</v>
      </c>
      <c r="B466" s="4">
        <v>44425</v>
      </c>
      <c r="C466" s="2">
        <v>2001.84790039062</v>
      </c>
      <c r="D466" s="2">
        <v>2016.93884277343</v>
      </c>
      <c r="E466" s="2">
        <v>1982.46484375</v>
      </c>
      <c r="F466" s="2">
        <v>1997.60205078125</v>
      </c>
      <c r="G466" s="2">
        <v>1977.38562011718</v>
      </c>
      <c r="H466">
        <v>6329084</v>
      </c>
      <c r="I466" s="3">
        <f t="shared" si="461"/>
        <v>-4.2557844934158658E-3</v>
      </c>
      <c r="J466" s="1">
        <f t="shared" ref="J466" si="477">($G466 - $G465)/$G465</f>
        <v>-4.2557844934158658E-3</v>
      </c>
      <c r="K466" t="str">
        <f t="shared" si="463"/>
        <v>DOWN</v>
      </c>
    </row>
    <row r="467" spans="1:11" x14ac:dyDescent="0.25">
      <c r="A467" t="s">
        <v>8</v>
      </c>
      <c r="B467" s="4">
        <v>44426</v>
      </c>
      <c r="C467" s="2">
        <v>2006.60131835937</v>
      </c>
      <c r="D467" s="2">
        <v>2018.41564941406</v>
      </c>
      <c r="E467" s="2">
        <v>1986.84912109375</v>
      </c>
      <c r="F467" s="2">
        <v>2005.35522460937</v>
      </c>
      <c r="G467" s="2">
        <v>1985.06030273437</v>
      </c>
      <c r="H467">
        <v>5037930</v>
      </c>
      <c r="I467" s="3">
        <f t="shared" si="461"/>
        <v>3.881227080398814E-3</v>
      </c>
      <c r="J467" s="1">
        <f t="shared" ref="J467" si="478">($G467 - $G466)/$G466</f>
        <v>3.881227080398814E-3</v>
      </c>
      <c r="K467" t="str">
        <f t="shared" si="463"/>
        <v>UP</v>
      </c>
    </row>
    <row r="468" spans="1:11" x14ac:dyDescent="0.25">
      <c r="A468" t="s">
        <v>8</v>
      </c>
      <c r="B468" s="4">
        <v>44428</v>
      </c>
      <c r="C468" s="2">
        <v>1977.98828125</v>
      </c>
      <c r="D468" s="2">
        <v>2004.75524902343</v>
      </c>
      <c r="E468" s="2">
        <v>1972.45031738281</v>
      </c>
      <c r="F468" s="2">
        <v>1982.83410644531</v>
      </c>
      <c r="G468" s="2">
        <v>1962.76708984375</v>
      </c>
      <c r="H468">
        <v>4713141</v>
      </c>
      <c r="I468" s="3">
        <f t="shared" si="461"/>
        <v>-1.1230496554644543E-2</v>
      </c>
      <c r="J468" s="1">
        <f t="shared" ref="J468" si="479">($G468 - $G467)/$G467</f>
        <v>-1.1230496554644543E-2</v>
      </c>
      <c r="K468" t="str">
        <f t="shared" si="463"/>
        <v>DOWN</v>
      </c>
    </row>
    <row r="469" spans="1:11" x14ac:dyDescent="0.25">
      <c r="A469" t="s">
        <v>8</v>
      </c>
      <c r="B469" s="4">
        <v>44431</v>
      </c>
      <c r="C469" s="2">
        <v>2006.60131835937</v>
      </c>
      <c r="D469" s="2">
        <v>2006.60131835937</v>
      </c>
      <c r="E469" s="2">
        <v>1968.11218261718</v>
      </c>
      <c r="F469" s="2">
        <v>1995.84838867187</v>
      </c>
      <c r="G469" s="2">
        <v>1975.64978027343</v>
      </c>
      <c r="H469">
        <v>4927197</v>
      </c>
      <c r="I469" s="3">
        <f t="shared" si="461"/>
        <v>6.5635349687392349E-3</v>
      </c>
      <c r="J469" s="1">
        <f t="shared" ref="J469" si="480">($G469 - $G468)/$G468</f>
        <v>6.5635349687392349E-3</v>
      </c>
      <c r="K469" t="str">
        <f t="shared" si="463"/>
        <v>UP</v>
      </c>
    </row>
    <row r="470" spans="1:11" x14ac:dyDescent="0.25">
      <c r="A470" t="s">
        <v>8</v>
      </c>
      <c r="B470" s="4">
        <v>44432</v>
      </c>
      <c r="C470" s="2">
        <v>1998.34045410156</v>
      </c>
      <c r="D470" s="2">
        <v>2023.21533203125</v>
      </c>
      <c r="E470" s="2">
        <v>1989.61804199218</v>
      </c>
      <c r="F470" s="2">
        <v>2015.55444335937</v>
      </c>
      <c r="G470" s="2">
        <v>1995.15637207031</v>
      </c>
      <c r="H470">
        <v>5932236</v>
      </c>
      <c r="I470" s="3">
        <f t="shared" si="461"/>
        <v>9.873506930049257E-3</v>
      </c>
      <c r="J470" s="1">
        <f t="shared" ref="J470" si="481">($G470 - $G469)/$G469</f>
        <v>9.873506930049257E-3</v>
      </c>
      <c r="K470" t="str">
        <f t="shared" si="463"/>
        <v>UP</v>
      </c>
    </row>
    <row r="471" spans="1:11" x14ac:dyDescent="0.25">
      <c r="A471" t="s">
        <v>8</v>
      </c>
      <c r="B471" s="4">
        <v>44433</v>
      </c>
      <c r="C471" s="2">
        <v>2017.12353515625</v>
      </c>
      <c r="D471" s="2">
        <v>2049.05932617187</v>
      </c>
      <c r="E471" s="2">
        <v>2012.23156738281</v>
      </c>
      <c r="F471" s="2">
        <v>2032.9990234375</v>
      </c>
      <c r="G471" s="2">
        <v>2012.42443847656</v>
      </c>
      <c r="H471">
        <v>6690279</v>
      </c>
      <c r="I471" s="3">
        <f t="shared" si="461"/>
        <v>8.6549939884318344E-3</v>
      </c>
      <c r="J471" s="1">
        <f t="shared" ref="J471" si="482">($G471 - $G470)/$G470</f>
        <v>8.6549939884318344E-3</v>
      </c>
      <c r="K471" t="str">
        <f t="shared" si="463"/>
        <v>UP</v>
      </c>
    </row>
    <row r="472" spans="1:11" x14ac:dyDescent="0.25">
      <c r="A472" t="s">
        <v>8</v>
      </c>
      <c r="B472" s="4">
        <v>44434</v>
      </c>
      <c r="C472" s="2">
        <v>2037.98327636718</v>
      </c>
      <c r="D472" s="2">
        <v>2072.0419921875</v>
      </c>
      <c r="E472" s="2">
        <v>2035.21423339843</v>
      </c>
      <c r="F472" s="2">
        <v>2058.70458984375</v>
      </c>
      <c r="G472" s="2">
        <v>2037.86987304687</v>
      </c>
      <c r="H472">
        <v>9294808</v>
      </c>
      <c r="I472" s="3">
        <f t="shared" si="461"/>
        <v>1.2644168935640949E-2</v>
      </c>
      <c r="J472" s="1">
        <f t="shared" ref="J472" si="483">($G472 - $G471)/$G471</f>
        <v>1.2644168935640949E-2</v>
      </c>
      <c r="K472" t="str">
        <f t="shared" si="463"/>
        <v>UP</v>
      </c>
    </row>
    <row r="473" spans="1:11" x14ac:dyDescent="0.25">
      <c r="A473" t="s">
        <v>8</v>
      </c>
      <c r="B473" s="4">
        <v>44435</v>
      </c>
      <c r="C473" s="2">
        <v>2064.75024414062</v>
      </c>
      <c r="D473" s="2">
        <v>2070.0576171875</v>
      </c>
      <c r="E473" s="2">
        <v>2045.41345214843</v>
      </c>
      <c r="F473" s="2">
        <v>2055.88940429687</v>
      </c>
      <c r="G473" s="2">
        <v>2035.08312988281</v>
      </c>
      <c r="H473">
        <v>5240318</v>
      </c>
      <c r="I473" s="3">
        <f t="shared" si="461"/>
        <v>-1.3674784641148209E-3</v>
      </c>
      <c r="J473" s="1">
        <f t="shared" ref="J473" si="484">($G473 - $G472)/$G472</f>
        <v>-1.3674784641148209E-3</v>
      </c>
      <c r="K473" t="str">
        <f t="shared" si="463"/>
        <v>DOWN</v>
      </c>
    </row>
    <row r="474" spans="1:11" x14ac:dyDescent="0.25">
      <c r="A474" t="s">
        <v>8</v>
      </c>
      <c r="B474" s="4">
        <v>44438</v>
      </c>
      <c r="C474" s="2">
        <v>2076.74926757812</v>
      </c>
      <c r="D474" s="2">
        <v>2100.60888671875</v>
      </c>
      <c r="E474" s="2">
        <v>2064.56567382812</v>
      </c>
      <c r="F474" s="2">
        <v>2095.43994140625</v>
      </c>
      <c r="G474" s="2">
        <v>2074.2333984375</v>
      </c>
      <c r="H474">
        <v>7013531</v>
      </c>
      <c r="I474" s="3">
        <f t="shared" si="461"/>
        <v>1.9237675345942486E-2</v>
      </c>
      <c r="J474" s="1">
        <f t="shared" ref="J474" si="485">($G474 - $G473)/$G473</f>
        <v>1.9237675345942486E-2</v>
      </c>
      <c r="K474" t="str">
        <f t="shared" si="463"/>
        <v>UP</v>
      </c>
    </row>
    <row r="475" spans="1:11" x14ac:dyDescent="0.25">
      <c r="A475" t="s">
        <v>8</v>
      </c>
      <c r="B475" s="4">
        <v>44439</v>
      </c>
      <c r="C475" s="2">
        <v>2101.57788085937</v>
      </c>
      <c r="D475" s="2">
        <v>2107.900390625</v>
      </c>
      <c r="E475" s="2">
        <v>2069.59594726562</v>
      </c>
      <c r="F475" s="2">
        <v>2084.27172851562</v>
      </c>
      <c r="G475" s="2">
        <v>2063.17822265625</v>
      </c>
      <c r="H475">
        <v>13242731</v>
      </c>
      <c r="I475" s="3">
        <f t="shared" si="461"/>
        <v>-5.3297646203063539E-3</v>
      </c>
      <c r="J475" s="1">
        <f t="shared" ref="J475" si="486">($G475 - $G474)/$G474</f>
        <v>-5.3297646203063539E-3</v>
      </c>
      <c r="K475" t="str">
        <f t="shared" si="463"/>
        <v>DOWN</v>
      </c>
    </row>
    <row r="476" spans="1:11" x14ac:dyDescent="0.25">
      <c r="A476" t="s">
        <v>8</v>
      </c>
      <c r="B476" s="4">
        <v>44440</v>
      </c>
      <c r="C476" s="2">
        <v>2097.97827148437</v>
      </c>
      <c r="D476" s="2">
        <v>2116.34594726562</v>
      </c>
      <c r="E476" s="2">
        <v>2088.74829101562</v>
      </c>
      <c r="F476" s="2">
        <v>2092.53247070312</v>
      </c>
      <c r="G476" s="2">
        <v>2071.35546875</v>
      </c>
      <c r="H476">
        <v>5572743</v>
      </c>
      <c r="I476" s="3">
        <f t="shared" si="461"/>
        <v>3.9634220659920307E-3</v>
      </c>
      <c r="J476" s="1">
        <f t="shared" ref="J476" si="487">($G476 - $G475)/$G475</f>
        <v>3.9634220659920307E-3</v>
      </c>
      <c r="K476" t="str">
        <f t="shared" si="463"/>
        <v>UP</v>
      </c>
    </row>
    <row r="477" spans="1:11" x14ac:dyDescent="0.25">
      <c r="A477" t="s">
        <v>8</v>
      </c>
      <c r="B477" s="4">
        <v>44441</v>
      </c>
      <c r="C477" s="2">
        <v>2081.3642578125</v>
      </c>
      <c r="D477" s="2">
        <v>2130.0986328125</v>
      </c>
      <c r="E477" s="2">
        <v>2081.3642578125</v>
      </c>
      <c r="F477" s="2">
        <v>2117.73046875</v>
      </c>
      <c r="G477" s="2">
        <v>2096.29833984375</v>
      </c>
      <c r="H477">
        <v>4978385</v>
      </c>
      <c r="I477" s="3">
        <f t="shared" si="461"/>
        <v>1.20418110121882E-2</v>
      </c>
      <c r="J477" s="1">
        <f t="shared" ref="J477" si="488">($G477 - $G476)/$G476</f>
        <v>1.20418110121882E-2</v>
      </c>
      <c r="K477" t="str">
        <f t="shared" si="463"/>
        <v>UP</v>
      </c>
    </row>
    <row r="478" spans="1:11" x14ac:dyDescent="0.25">
      <c r="A478" t="s">
        <v>8</v>
      </c>
      <c r="B478" s="4">
        <v>44442</v>
      </c>
      <c r="C478" s="2">
        <v>2132.12915039062</v>
      </c>
      <c r="D478" s="2">
        <v>2210.58422851562</v>
      </c>
      <c r="E478" s="2">
        <v>2125.20678710937</v>
      </c>
      <c r="F478" s="2">
        <v>2204.58471679687</v>
      </c>
      <c r="G478" s="2">
        <v>2182.27368164062</v>
      </c>
      <c r="H478">
        <v>15332214</v>
      </c>
      <c r="I478" s="3">
        <f t="shared" si="461"/>
        <v>4.1012932254327054E-2</v>
      </c>
      <c r="J478" s="1">
        <f t="shared" ref="J478" si="489">($G478 - $G477)/$G477</f>
        <v>4.1012932254327054E-2</v>
      </c>
      <c r="K478" t="str">
        <f t="shared" si="463"/>
        <v>UP</v>
      </c>
    </row>
    <row r="479" spans="1:11" x14ac:dyDescent="0.25">
      <c r="A479" t="s">
        <v>8</v>
      </c>
      <c r="B479" s="4">
        <v>44445</v>
      </c>
      <c r="C479" s="2">
        <v>2227.1982421875</v>
      </c>
      <c r="D479" s="2">
        <v>2289.03930664062</v>
      </c>
      <c r="E479" s="2">
        <v>2226.27514648437</v>
      </c>
      <c r="F479" s="2">
        <v>2238.828125</v>
      </c>
      <c r="G479" s="2">
        <v>2216.17041015625</v>
      </c>
      <c r="H479">
        <v>16820855</v>
      </c>
      <c r="I479" s="3">
        <f t="shared" si="461"/>
        <v>1.5532757784141286E-2</v>
      </c>
      <c r="J479" s="1">
        <f t="shared" ref="J479" si="490">($G479 - $G478)/$G478</f>
        <v>1.5532757784141286E-2</v>
      </c>
      <c r="K479" t="str">
        <f t="shared" si="463"/>
        <v>UP</v>
      </c>
    </row>
    <row r="480" spans="1:11" x14ac:dyDescent="0.25">
      <c r="A480" t="s">
        <v>8</v>
      </c>
      <c r="B480" s="4">
        <v>44446</v>
      </c>
      <c r="C480" s="2">
        <v>2242.88916015625</v>
      </c>
      <c r="D480" s="2">
        <v>2268.73315429687</v>
      </c>
      <c r="E480" s="2">
        <v>2226.27514648437</v>
      </c>
      <c r="F480" s="2">
        <v>2252.94995117187</v>
      </c>
      <c r="G480" s="2">
        <v>2230.1494140625</v>
      </c>
      <c r="H480">
        <v>8674941</v>
      </c>
      <c r="I480" s="3">
        <f t="shared" si="461"/>
        <v>6.3077296954183312E-3</v>
      </c>
      <c r="J480" s="1">
        <f t="shared" ref="J480" si="491">($G480 - $G479)/$G479</f>
        <v>6.3077296954183312E-3</v>
      </c>
      <c r="K480" t="str">
        <f t="shared" si="463"/>
        <v>UP</v>
      </c>
    </row>
    <row r="481" spans="1:11" x14ac:dyDescent="0.25">
      <c r="A481" t="s">
        <v>8</v>
      </c>
      <c r="B481" s="4">
        <v>44447</v>
      </c>
      <c r="C481" s="2">
        <v>2263.1953125</v>
      </c>
      <c r="D481" s="2">
        <v>2265.04125976562</v>
      </c>
      <c r="E481" s="2">
        <v>2221.33715820312</v>
      </c>
      <c r="F481" s="2">
        <v>2244.13525390625</v>
      </c>
      <c r="G481" s="2">
        <v>2221.423828125</v>
      </c>
      <c r="H481">
        <v>7150825</v>
      </c>
      <c r="I481" s="3">
        <f t="shared" si="461"/>
        <v>-3.9125566576300548E-3</v>
      </c>
      <c r="J481" s="1">
        <f t="shared" ref="J481" si="492">($G481 - $G480)/$G480</f>
        <v>-3.9125566576300548E-3</v>
      </c>
      <c r="K481" t="str">
        <f t="shared" si="463"/>
        <v>DOWN</v>
      </c>
    </row>
    <row r="482" spans="1:11" x14ac:dyDescent="0.25">
      <c r="A482" t="s">
        <v>8</v>
      </c>
      <c r="B482" s="4">
        <v>44448</v>
      </c>
      <c r="C482" s="2">
        <v>2240.95092773437</v>
      </c>
      <c r="D482" s="2">
        <v>2250.134765625</v>
      </c>
      <c r="E482" s="2">
        <v>2230.0595703125</v>
      </c>
      <c r="F482" s="2">
        <v>2238.828125</v>
      </c>
      <c r="G482" s="2">
        <v>2216.17041015625</v>
      </c>
      <c r="H482">
        <v>4481624</v>
      </c>
      <c r="I482" s="3">
        <f t="shared" si="461"/>
        <v>-2.3648877365217446E-3</v>
      </c>
      <c r="J482" s="1">
        <f t="shared" ref="J482" si="493">($G482 - $G481)/$G481</f>
        <v>-2.3648877365217446E-3</v>
      </c>
      <c r="K482" t="str">
        <f t="shared" si="463"/>
        <v>DOWN</v>
      </c>
    </row>
    <row r="483" spans="1:11" x14ac:dyDescent="0.25">
      <c r="A483" t="s">
        <v>8</v>
      </c>
      <c r="B483" s="4">
        <v>44452</v>
      </c>
      <c r="C483" s="2">
        <v>2245.658203125</v>
      </c>
      <c r="D483" s="2">
        <v>2245.658203125</v>
      </c>
      <c r="E483" s="2">
        <v>2185.70947265625</v>
      </c>
      <c r="F483" s="2">
        <v>2188.93994140625</v>
      </c>
      <c r="G483" s="2">
        <v>2166.787109375</v>
      </c>
      <c r="H483">
        <v>8155580</v>
      </c>
      <c r="I483" s="3">
        <f t="shared" si="461"/>
        <v>-2.2283169450750068E-2</v>
      </c>
      <c r="J483" s="1">
        <f t="shared" ref="J483" si="494">($G483 - $G482)/$G482</f>
        <v>-2.2283169450750068E-2</v>
      </c>
      <c r="K483" t="str">
        <f t="shared" si="463"/>
        <v>DOWN</v>
      </c>
    </row>
    <row r="484" spans="1:11" x14ac:dyDescent="0.25">
      <c r="A484" t="s">
        <v>8</v>
      </c>
      <c r="B484" s="4">
        <v>44453</v>
      </c>
      <c r="C484" s="2">
        <v>2192.12426757812</v>
      </c>
      <c r="D484" s="2">
        <v>2209.6611328125</v>
      </c>
      <c r="E484" s="2">
        <v>2183.81713867187</v>
      </c>
      <c r="F484" s="2">
        <v>2186.07861328125</v>
      </c>
      <c r="G484" s="2">
        <v>2163.95458984375</v>
      </c>
      <c r="H484">
        <v>4454178</v>
      </c>
      <c r="I484" s="3">
        <f t="shared" si="461"/>
        <v>-1.3072440384173357E-3</v>
      </c>
      <c r="J484" s="1">
        <f t="shared" ref="J484" si="495">($G484 - $G483)/$G483</f>
        <v>-1.3072440384173357E-3</v>
      </c>
      <c r="K484" t="str">
        <f t="shared" si="463"/>
        <v>DOWN</v>
      </c>
    </row>
    <row r="485" spans="1:11" x14ac:dyDescent="0.25">
      <c r="A485" t="s">
        <v>8</v>
      </c>
      <c r="B485" s="4">
        <v>44454</v>
      </c>
      <c r="C485" s="2">
        <v>2186.12475585937</v>
      </c>
      <c r="D485" s="2">
        <v>2211.2763671875</v>
      </c>
      <c r="E485" s="2">
        <v>2186.12475585937</v>
      </c>
      <c r="F485" s="2">
        <v>2195.17016601562</v>
      </c>
      <c r="G485" s="2">
        <v>2172.95434570312</v>
      </c>
      <c r="H485">
        <v>4535537</v>
      </c>
      <c r="I485" s="3">
        <f t="shared" si="461"/>
        <v>4.1589393333895386E-3</v>
      </c>
      <c r="J485" s="1">
        <f t="shared" ref="J485" si="496">($G485 - $G484)/$G484</f>
        <v>4.1589393333895386E-3</v>
      </c>
      <c r="K485" t="str">
        <f t="shared" si="463"/>
        <v>UP</v>
      </c>
    </row>
    <row r="486" spans="1:11" x14ac:dyDescent="0.25">
      <c r="A486" t="s">
        <v>8</v>
      </c>
      <c r="B486" s="4">
        <v>44455</v>
      </c>
      <c r="C486" s="2">
        <v>2198.169921875</v>
      </c>
      <c r="D486" s="2">
        <v>2249.11938476562</v>
      </c>
      <c r="E486" s="2">
        <v>2184.740234375</v>
      </c>
      <c r="F486" s="2">
        <v>2241.22778320312</v>
      </c>
      <c r="G486" s="2">
        <v>2218.54565429687</v>
      </c>
      <c r="H486">
        <v>6724441</v>
      </c>
      <c r="I486" s="3">
        <f t="shared" si="461"/>
        <v>2.0981254706940317E-2</v>
      </c>
      <c r="J486" s="1">
        <f t="shared" ref="J486" si="497">($G486 - $G485)/$G485</f>
        <v>2.0981254706940317E-2</v>
      </c>
      <c r="K486" t="str">
        <f t="shared" si="463"/>
        <v>UP</v>
      </c>
    </row>
    <row r="487" spans="1:11" x14ac:dyDescent="0.25">
      <c r="A487" t="s">
        <v>8</v>
      </c>
      <c r="B487" s="4">
        <v>44456</v>
      </c>
      <c r="C487" s="2">
        <v>2257.6572265625</v>
      </c>
      <c r="D487" s="2">
        <v>2266.74877929687</v>
      </c>
      <c r="E487" s="2">
        <v>2192.67797851562</v>
      </c>
      <c r="F487" s="2">
        <v>2206.47680664062</v>
      </c>
      <c r="G487" s="2">
        <v>2184.146484375</v>
      </c>
      <c r="H487">
        <v>17441066</v>
      </c>
      <c r="I487" s="3">
        <f t="shared" si="461"/>
        <v>-1.5505279260422623E-2</v>
      </c>
      <c r="J487" s="1">
        <f t="shared" ref="J487" si="498">($G487 - $G486)/$G486</f>
        <v>-1.5505279260422623E-2</v>
      </c>
      <c r="K487" t="str">
        <f t="shared" si="463"/>
        <v>DOWN</v>
      </c>
    </row>
    <row r="488" spans="1:11" x14ac:dyDescent="0.25">
      <c r="A488" t="s">
        <v>8</v>
      </c>
      <c r="B488" s="4">
        <v>44459</v>
      </c>
      <c r="C488" s="2">
        <v>2189.44750976562</v>
      </c>
      <c r="D488" s="2">
        <v>2232.13623046875</v>
      </c>
      <c r="E488" s="2">
        <v>2187.50927734375</v>
      </c>
      <c r="F488" s="2">
        <v>2209.984375</v>
      </c>
      <c r="G488" s="2">
        <v>2187.61865234375</v>
      </c>
      <c r="H488">
        <v>5889909</v>
      </c>
      <c r="I488" s="3">
        <f t="shared" si="461"/>
        <v>1.5897138738584062E-3</v>
      </c>
      <c r="J488" s="1">
        <f t="shared" ref="J488" si="499">($G488 - $G487)/$G487</f>
        <v>1.5897138738584062E-3</v>
      </c>
      <c r="K488" t="str">
        <f t="shared" si="463"/>
        <v>UP</v>
      </c>
    </row>
    <row r="489" spans="1:11" x14ac:dyDescent="0.25">
      <c r="A489" t="s">
        <v>8</v>
      </c>
      <c r="B489" s="4">
        <v>44460</v>
      </c>
      <c r="C489" s="2">
        <v>2219.81420898437</v>
      </c>
      <c r="D489" s="2">
        <v>2230.52099609375</v>
      </c>
      <c r="E489" s="2">
        <v>2200.43115234375</v>
      </c>
      <c r="F489" s="2">
        <v>2219.53735351562</v>
      </c>
      <c r="G489" s="2">
        <v>2197.07495117187</v>
      </c>
      <c r="H489">
        <v>4957868</v>
      </c>
      <c r="I489" s="3">
        <f t="shared" si="461"/>
        <v>4.3226449993872557E-3</v>
      </c>
      <c r="J489" s="1">
        <f t="shared" ref="J489" si="500">($G489 - $G488)/$G488</f>
        <v>4.3226449993872557E-3</v>
      </c>
      <c r="K489" t="str">
        <f t="shared" si="463"/>
        <v>UP</v>
      </c>
    </row>
    <row r="490" spans="1:11" x14ac:dyDescent="0.25">
      <c r="A490" t="s">
        <v>8</v>
      </c>
      <c r="B490" s="4">
        <v>44461</v>
      </c>
      <c r="C490" s="2">
        <v>2222.58325195312</v>
      </c>
      <c r="D490" s="2">
        <v>2253.96508789062</v>
      </c>
      <c r="E490" s="2">
        <v>2213.583984375</v>
      </c>
      <c r="F490" s="2">
        <v>2243.35083007812</v>
      </c>
      <c r="G490" s="2">
        <v>2220.64721679687</v>
      </c>
      <c r="H490">
        <v>5497956</v>
      </c>
      <c r="I490" s="3">
        <f t="shared" si="461"/>
        <v>1.0728931032792981E-2</v>
      </c>
      <c r="J490" s="1">
        <f t="shared" ref="J490" si="501">($G490 - $G489)/$G489</f>
        <v>1.0728931032792981E-2</v>
      </c>
      <c r="K490" t="str">
        <f t="shared" si="463"/>
        <v>UP</v>
      </c>
    </row>
    <row r="491" spans="1:11" x14ac:dyDescent="0.25">
      <c r="A491" t="s">
        <v>8</v>
      </c>
      <c r="B491" s="4">
        <v>44462</v>
      </c>
      <c r="C491" s="2">
        <v>2258.94946289062</v>
      </c>
      <c r="D491" s="2">
        <v>2304.73022460937</v>
      </c>
      <c r="E491" s="2">
        <v>2257.19580078125</v>
      </c>
      <c r="F491" s="2">
        <v>2298.17700195312</v>
      </c>
      <c r="G491" s="2">
        <v>2274.91870117187</v>
      </c>
      <c r="H491">
        <v>7874198</v>
      </c>
      <c r="I491" s="3">
        <f t="shared" si="461"/>
        <v>2.4439489516611675E-2</v>
      </c>
      <c r="J491" s="1">
        <f t="shared" ref="J491" si="502">($G491 - $G490)/$G490</f>
        <v>2.4439489516611675E-2</v>
      </c>
      <c r="K491" t="str">
        <f t="shared" si="463"/>
        <v>UP</v>
      </c>
    </row>
    <row r="492" spans="1:11" x14ac:dyDescent="0.25">
      <c r="A492" t="s">
        <v>8</v>
      </c>
      <c r="B492" s="4">
        <v>44463</v>
      </c>
      <c r="C492" s="2">
        <v>2310.77587890625</v>
      </c>
      <c r="D492" s="2">
        <v>2312.52954101562</v>
      </c>
      <c r="E492" s="2">
        <v>2281.6552734375</v>
      </c>
      <c r="F492" s="2">
        <v>2291.53125</v>
      </c>
      <c r="G492" s="2">
        <v>2268.34008789062</v>
      </c>
      <c r="H492">
        <v>7596081</v>
      </c>
      <c r="I492" s="3">
        <f t="shared" si="461"/>
        <v>-2.8918014862953935E-3</v>
      </c>
      <c r="J492" s="1">
        <f t="shared" ref="J492" si="503">($G492 - $G491)/$G491</f>
        <v>-2.8918014862953935E-3</v>
      </c>
      <c r="K492" t="str">
        <f t="shared" si="463"/>
        <v>DOWN</v>
      </c>
    </row>
    <row r="493" spans="1:11" x14ac:dyDescent="0.25">
      <c r="A493" t="s">
        <v>8</v>
      </c>
      <c r="B493" s="4">
        <v>44466</v>
      </c>
      <c r="C493" s="2">
        <v>2295.50024414062</v>
      </c>
      <c r="D493" s="2">
        <v>2335.09692382812</v>
      </c>
      <c r="E493" s="2">
        <v>2284.701171875</v>
      </c>
      <c r="F493" s="2">
        <v>2330.06665039062</v>
      </c>
      <c r="G493" s="2">
        <v>2306.48559570312</v>
      </c>
      <c r="H493">
        <v>7686917</v>
      </c>
      <c r="I493" s="3">
        <f t="shared" si="461"/>
        <v>1.6816485330456932E-2</v>
      </c>
      <c r="J493" s="1">
        <f t="shared" ref="J493" si="504">($G493 - $G492)/$G492</f>
        <v>1.6816485330456932E-2</v>
      </c>
      <c r="K493" t="str">
        <f t="shared" si="463"/>
        <v>UP</v>
      </c>
    </row>
    <row r="494" spans="1:11" x14ac:dyDescent="0.25">
      <c r="A494" t="s">
        <v>8</v>
      </c>
      <c r="B494" s="4">
        <v>44467</v>
      </c>
      <c r="C494" s="2">
        <v>2338.88110351562</v>
      </c>
      <c r="D494" s="2">
        <v>2367.40185546875</v>
      </c>
      <c r="E494" s="2">
        <v>2319.3134765625</v>
      </c>
      <c r="F494" s="2">
        <v>2351.84936523437</v>
      </c>
      <c r="G494" s="2">
        <v>2328.0478515625</v>
      </c>
      <c r="H494">
        <v>9017629</v>
      </c>
      <c r="I494" s="3">
        <f t="shared" si="461"/>
        <v>9.3485326331755655E-3</v>
      </c>
      <c r="J494" s="1">
        <f t="shared" ref="J494" si="505">($G494 - $G493)/$G493</f>
        <v>9.3485326331755655E-3</v>
      </c>
      <c r="K494" t="str">
        <f t="shared" si="463"/>
        <v>UP</v>
      </c>
    </row>
    <row r="495" spans="1:11" x14ac:dyDescent="0.25">
      <c r="A495" t="s">
        <v>8</v>
      </c>
      <c r="B495" s="4">
        <v>44468</v>
      </c>
      <c r="C495" s="2">
        <v>2372.10913085937</v>
      </c>
      <c r="D495" s="2">
        <v>2372.10913085937</v>
      </c>
      <c r="E495" s="2">
        <v>2326.00537109375</v>
      </c>
      <c r="F495" s="2">
        <v>2333.20483398437</v>
      </c>
      <c r="G495" s="2">
        <v>2309.59204101562</v>
      </c>
      <c r="H495">
        <v>4859937</v>
      </c>
      <c r="I495" s="3">
        <f t="shared" si="461"/>
        <v>-7.9275907213389712E-3</v>
      </c>
      <c r="J495" s="1">
        <f t="shared" ref="J495" si="506">($G495 - $G494)/$G494</f>
        <v>-7.9275907213389712E-3</v>
      </c>
      <c r="K495" t="str">
        <f t="shared" si="463"/>
        <v>DOWN</v>
      </c>
    </row>
    <row r="496" spans="1:11" x14ac:dyDescent="0.25">
      <c r="A496" t="s">
        <v>8</v>
      </c>
      <c r="B496" s="4">
        <v>44469</v>
      </c>
      <c r="C496" s="2">
        <v>2330.57421875</v>
      </c>
      <c r="D496" s="2">
        <v>2339.43505859375</v>
      </c>
      <c r="E496" s="2">
        <v>2307.822265625</v>
      </c>
      <c r="F496" s="2">
        <v>2325.26684570312</v>
      </c>
      <c r="G496" s="2">
        <v>2301.734375</v>
      </c>
      <c r="H496">
        <v>6795327</v>
      </c>
      <c r="I496" s="3">
        <f t="shared" si="461"/>
        <v>-3.4021878652494265E-3</v>
      </c>
      <c r="J496" s="1">
        <f t="shared" ref="J496" si="507">($G496 - $G495)/$G495</f>
        <v>-3.4021878652494265E-3</v>
      </c>
      <c r="K496" t="str">
        <f t="shared" si="463"/>
        <v>DOWN</v>
      </c>
    </row>
    <row r="497" spans="1:11" x14ac:dyDescent="0.25">
      <c r="A497" t="s">
        <v>8</v>
      </c>
      <c r="B497" s="4">
        <v>44470</v>
      </c>
      <c r="C497" s="2">
        <v>2309.29907226562</v>
      </c>
      <c r="D497" s="2">
        <v>2344.23461914062</v>
      </c>
      <c r="E497" s="2">
        <v>2302.88427734375</v>
      </c>
      <c r="F497" s="2">
        <v>2329.37426757812</v>
      </c>
      <c r="G497" s="2">
        <v>2305.80004882812</v>
      </c>
      <c r="H497">
        <v>4479464</v>
      </c>
      <c r="I497" s="3">
        <f t="shared" si="461"/>
        <v>1.76635230905825E-3</v>
      </c>
      <c r="J497" s="1">
        <f t="shared" ref="J497" si="508">($G497 - $G496)/$G496</f>
        <v>1.76635230905825E-3</v>
      </c>
      <c r="K497" t="str">
        <f t="shared" si="463"/>
        <v>UP</v>
      </c>
    </row>
    <row r="498" spans="1:11" x14ac:dyDescent="0.25">
      <c r="A498" t="s">
        <v>8</v>
      </c>
      <c r="B498" s="4">
        <v>44473</v>
      </c>
      <c r="C498" s="2">
        <v>2356.41821289062</v>
      </c>
      <c r="D498" s="2">
        <v>2376.58569335937</v>
      </c>
      <c r="E498" s="2">
        <v>2341.6962890625</v>
      </c>
      <c r="F498" s="2">
        <v>2359.32568359375</v>
      </c>
      <c r="G498" s="2">
        <v>2335.44848632812</v>
      </c>
      <c r="H498">
        <v>5459276</v>
      </c>
      <c r="I498" s="3">
        <f t="shared" si="461"/>
        <v>1.2858199701690642E-2</v>
      </c>
      <c r="J498" s="1">
        <f t="shared" ref="J498" si="509">($G498 - $G497)/$G497</f>
        <v>1.2858199701690642E-2</v>
      </c>
      <c r="K498" t="str">
        <f t="shared" si="463"/>
        <v>UP</v>
      </c>
    </row>
    <row r="499" spans="1:11" x14ac:dyDescent="0.25">
      <c r="A499" t="s">
        <v>8</v>
      </c>
      <c r="B499" s="4">
        <v>44474</v>
      </c>
      <c r="C499" s="2">
        <v>2358.3564453125</v>
      </c>
      <c r="D499" s="2">
        <v>2410.87524414062</v>
      </c>
      <c r="E499" s="2">
        <v>2351.203125</v>
      </c>
      <c r="F499" s="2">
        <v>2408.29077148437</v>
      </c>
      <c r="G499" s="2">
        <v>2383.91796875</v>
      </c>
      <c r="H499">
        <v>6766817</v>
      </c>
      <c r="I499" s="3">
        <f t="shared" si="461"/>
        <v>2.0753822105528667E-2</v>
      </c>
      <c r="J499" s="1">
        <f t="shared" ref="J499" si="510">($G499 - $G498)/$G498</f>
        <v>2.0753822105528667E-2</v>
      </c>
      <c r="K499" t="str">
        <f t="shared" si="463"/>
        <v>UP</v>
      </c>
    </row>
    <row r="500" spans="1:11" x14ac:dyDescent="0.25">
      <c r="A500" t="s">
        <v>8</v>
      </c>
      <c r="B500" s="4">
        <v>44475</v>
      </c>
      <c r="C500" s="2">
        <v>2418.212890625</v>
      </c>
      <c r="D500" s="2">
        <v>2418.212890625</v>
      </c>
      <c r="E500" s="2">
        <v>2354.66455078125</v>
      </c>
      <c r="F500" s="2">
        <v>2362.74072265625</v>
      </c>
      <c r="G500" s="2">
        <v>2338.82885742187</v>
      </c>
      <c r="H500">
        <v>5129440</v>
      </c>
      <c r="I500" s="3">
        <f t="shared" si="461"/>
        <v>-1.891386864782614E-2</v>
      </c>
      <c r="J500" s="1">
        <f t="shared" ref="J500" si="511">($G500 - $G499)/$G499</f>
        <v>-1.891386864782614E-2</v>
      </c>
      <c r="K500" t="str">
        <f t="shared" si="463"/>
        <v>DOWN</v>
      </c>
    </row>
    <row r="501" spans="1:11" x14ac:dyDescent="0.25">
      <c r="A501" t="s">
        <v>8</v>
      </c>
      <c r="B501" s="4">
        <v>44476</v>
      </c>
      <c r="C501" s="2">
        <v>2395.18408203125</v>
      </c>
      <c r="D501" s="2">
        <v>2398.6455078125</v>
      </c>
      <c r="E501" s="2">
        <v>2369.986328125</v>
      </c>
      <c r="F501" s="2">
        <v>2374.32446289062</v>
      </c>
      <c r="G501" s="2">
        <v>2350.29541015625</v>
      </c>
      <c r="H501">
        <v>3168332</v>
      </c>
      <c r="I501" s="3">
        <f t="shared" si="461"/>
        <v>4.9026899501401627E-3</v>
      </c>
      <c r="J501" s="1">
        <f t="shared" ref="J501" si="512">($G501 - $G500)/$G500</f>
        <v>4.9026899501401627E-3</v>
      </c>
      <c r="K501" t="str">
        <f t="shared" si="463"/>
        <v>UP</v>
      </c>
    </row>
    <row r="502" spans="1:11" x14ac:dyDescent="0.25">
      <c r="A502" t="s">
        <v>8</v>
      </c>
      <c r="B502" s="4">
        <v>44477</v>
      </c>
      <c r="C502" s="2">
        <v>2386.18481445312</v>
      </c>
      <c r="D502" s="2">
        <v>2477.70043945312</v>
      </c>
      <c r="E502" s="2">
        <v>2382.7236328125</v>
      </c>
      <c r="F502" s="2">
        <v>2465.56298828125</v>
      </c>
      <c r="G502" s="2">
        <v>2440.61059570312</v>
      </c>
      <c r="H502">
        <v>7886246</v>
      </c>
      <c r="I502" s="3">
        <f t="shared" si="461"/>
        <v>3.8427163307469404E-2</v>
      </c>
      <c r="J502" s="1">
        <f t="shared" ref="J502" si="513">($G502 - $G501)/$G501</f>
        <v>3.8427163307469404E-2</v>
      </c>
      <c r="K502" t="str">
        <f t="shared" si="463"/>
        <v>UP</v>
      </c>
    </row>
    <row r="503" spans="1:11" x14ac:dyDescent="0.25">
      <c r="A503" t="s">
        <v>8</v>
      </c>
      <c r="B503" s="4">
        <v>44480</v>
      </c>
      <c r="C503" s="2">
        <v>2493.39135742187</v>
      </c>
      <c r="D503" s="2">
        <v>2510.55908203125</v>
      </c>
      <c r="E503" s="2">
        <v>2441.6572265625</v>
      </c>
      <c r="F503" s="2">
        <v>2448.39501953125</v>
      </c>
      <c r="G503" s="2">
        <v>2423.6162109375</v>
      </c>
      <c r="H503">
        <v>7384333</v>
      </c>
      <c r="I503" s="3">
        <f t="shared" si="461"/>
        <v>-6.9631692968718161E-3</v>
      </c>
      <c r="J503" s="1">
        <f t="shared" ref="J503" si="514">($G503 - $G502)/$G502</f>
        <v>-6.9631692968718161E-3</v>
      </c>
      <c r="K503" t="str">
        <f t="shared" si="463"/>
        <v>DOWN</v>
      </c>
    </row>
    <row r="504" spans="1:11" x14ac:dyDescent="0.25">
      <c r="A504" t="s">
        <v>8</v>
      </c>
      <c r="B504" s="4">
        <v>44481</v>
      </c>
      <c r="C504" s="2">
        <v>2441.33422851562</v>
      </c>
      <c r="D504" s="2">
        <v>2476.408203125</v>
      </c>
      <c r="E504" s="2">
        <v>2437.87280273437</v>
      </c>
      <c r="F504" s="2">
        <v>2462.37841796875</v>
      </c>
      <c r="G504" s="2">
        <v>2437.45849609375</v>
      </c>
      <c r="H504">
        <v>3341005</v>
      </c>
      <c r="I504" s="3">
        <f t="shared" si="461"/>
        <v>5.7114179603937974E-3</v>
      </c>
      <c r="J504" s="1">
        <f t="shared" ref="J504" si="515">($G504 - $G503)/$G503</f>
        <v>5.7114179603937974E-3</v>
      </c>
      <c r="K504" t="str">
        <f t="shared" si="463"/>
        <v>UP</v>
      </c>
    </row>
    <row r="505" spans="1:11" x14ac:dyDescent="0.25">
      <c r="A505" t="s">
        <v>8</v>
      </c>
      <c r="B505" s="4">
        <v>44482</v>
      </c>
      <c r="C505" s="2">
        <v>2472.71606445312</v>
      </c>
      <c r="D505" s="2">
        <v>2510.09765625</v>
      </c>
      <c r="E505" s="2">
        <v>2463.76293945312</v>
      </c>
      <c r="F505" s="2">
        <v>2487.43798828125</v>
      </c>
      <c r="G505" s="2">
        <v>2462.26416015625</v>
      </c>
      <c r="H505">
        <v>4979881</v>
      </c>
      <c r="I505" s="3">
        <f t="shared" si="461"/>
        <v>1.0176855976113376E-2</v>
      </c>
      <c r="J505" s="1">
        <f t="shared" ref="J505" si="516">($G505 - $G504)/$G504</f>
        <v>1.0176855976113376E-2</v>
      </c>
      <c r="K505" t="str">
        <f t="shared" si="463"/>
        <v>UP</v>
      </c>
    </row>
    <row r="506" spans="1:11" x14ac:dyDescent="0.25">
      <c r="A506" t="s">
        <v>8</v>
      </c>
      <c r="B506" s="4">
        <v>44483</v>
      </c>
      <c r="C506" s="2">
        <v>2492.42211914062</v>
      </c>
      <c r="D506" s="2">
        <v>2508.20556640625</v>
      </c>
      <c r="E506" s="2">
        <v>2480.28466796875</v>
      </c>
      <c r="F506" s="2">
        <v>2492.46826171875</v>
      </c>
      <c r="G506" s="2">
        <v>2467.24365234375</v>
      </c>
      <c r="H506">
        <v>4311734</v>
      </c>
      <c r="I506" s="3">
        <f t="shared" si="461"/>
        <v>2.0223224900386043E-3</v>
      </c>
      <c r="J506" s="1">
        <f t="shared" ref="J506" si="517">($G506 - $G505)/$G505</f>
        <v>2.0223224900386043E-3</v>
      </c>
      <c r="K506" t="str">
        <f t="shared" si="463"/>
        <v>UP</v>
      </c>
    </row>
    <row r="507" spans="1:11" x14ac:dyDescent="0.25">
      <c r="A507" t="s">
        <v>8</v>
      </c>
      <c r="B507" s="4">
        <v>44487</v>
      </c>
      <c r="C507" s="2">
        <v>2463.11694335937</v>
      </c>
      <c r="D507" s="2">
        <v>2533.63403320312</v>
      </c>
      <c r="E507" s="2">
        <v>2457.30200195312</v>
      </c>
      <c r="F507" s="2">
        <v>2499.11401367187</v>
      </c>
      <c r="G507" s="2">
        <v>2473.822265625</v>
      </c>
      <c r="H507">
        <v>6797239</v>
      </c>
      <c r="I507" s="3">
        <f t="shared" si="461"/>
        <v>2.6663816826524886E-3</v>
      </c>
      <c r="J507" s="1">
        <f t="shared" ref="J507" si="518">($G507 - $G506)/$G506</f>
        <v>2.6663816826524886E-3</v>
      </c>
      <c r="K507" t="str">
        <f t="shared" si="463"/>
        <v>UP</v>
      </c>
    </row>
    <row r="508" spans="1:11" x14ac:dyDescent="0.25">
      <c r="A508" t="s">
        <v>8</v>
      </c>
      <c r="B508" s="4">
        <v>44488</v>
      </c>
      <c r="C508" s="2">
        <v>2514.06640625</v>
      </c>
      <c r="D508" s="2">
        <v>2539.4951171875</v>
      </c>
      <c r="E508" s="2">
        <v>2499.48315429687</v>
      </c>
      <c r="F508" s="2">
        <v>2521.49658203125</v>
      </c>
      <c r="G508" s="2">
        <v>2495.97827148437</v>
      </c>
      <c r="H508">
        <v>4416704</v>
      </c>
      <c r="I508" s="3">
        <f t="shared" si="461"/>
        <v>8.9561833795575377E-3</v>
      </c>
      <c r="J508" s="1">
        <f t="shared" ref="J508" si="519">($G508 - $G507)/$G507</f>
        <v>8.9561833795575377E-3</v>
      </c>
      <c r="K508" t="str">
        <f t="shared" si="463"/>
        <v>UP</v>
      </c>
    </row>
    <row r="509" spans="1:11" x14ac:dyDescent="0.25">
      <c r="A509" t="s">
        <v>8</v>
      </c>
      <c r="B509" s="4">
        <v>44489</v>
      </c>
      <c r="C509" s="2">
        <v>2531.55737304687</v>
      </c>
      <c r="D509" s="2">
        <v>2531.55737304687</v>
      </c>
      <c r="E509" s="2">
        <v>2484.25366210937</v>
      </c>
      <c r="F509" s="2">
        <v>2492.46826171875</v>
      </c>
      <c r="G509" s="2">
        <v>2467.24365234375</v>
      </c>
      <c r="H509">
        <v>6355285</v>
      </c>
      <c r="I509" s="3">
        <f t="shared" si="461"/>
        <v>-1.1512367502915554E-2</v>
      </c>
      <c r="J509" s="1">
        <f t="shared" ref="J509" si="520">($G509 - $G508)/$G508</f>
        <v>-1.1512367502915554E-2</v>
      </c>
      <c r="K509" t="str">
        <f t="shared" si="463"/>
        <v>DOWN</v>
      </c>
    </row>
    <row r="510" spans="1:11" x14ac:dyDescent="0.25">
      <c r="A510" t="s">
        <v>8</v>
      </c>
      <c r="B510" s="4">
        <v>44490</v>
      </c>
      <c r="C510" s="2">
        <v>2517.38940429687</v>
      </c>
      <c r="D510" s="2">
        <v>2517.94311523437</v>
      </c>
      <c r="E510" s="2">
        <v>2402.75268554687</v>
      </c>
      <c r="F510" s="2">
        <v>2420.56665039062</v>
      </c>
      <c r="G510" s="2">
        <v>2396.06958007812</v>
      </c>
      <c r="H510">
        <v>10415834</v>
      </c>
      <c r="I510" s="3">
        <f t="shared" si="461"/>
        <v>-2.8847605787948195E-2</v>
      </c>
      <c r="J510" s="1">
        <f t="shared" ref="J510" si="521">($G510 - $G509)/$G509</f>
        <v>-2.8847605787948195E-2</v>
      </c>
      <c r="K510" t="str">
        <f t="shared" si="463"/>
        <v>DOWN</v>
      </c>
    </row>
    <row r="511" spans="1:11" x14ac:dyDescent="0.25">
      <c r="A511" t="s">
        <v>8</v>
      </c>
      <c r="B511" s="4">
        <v>44491</v>
      </c>
      <c r="C511" s="2">
        <v>2418.25903320312</v>
      </c>
      <c r="D511" s="2">
        <v>2459.70190429687</v>
      </c>
      <c r="E511" s="2">
        <v>2410.41357421875</v>
      </c>
      <c r="F511" s="2">
        <v>2425.08935546875</v>
      </c>
      <c r="G511" s="2">
        <v>2400.54663085937</v>
      </c>
      <c r="H511">
        <v>5513737</v>
      </c>
      <c r="I511" s="3">
        <f t="shared" si="461"/>
        <v>1.8684978176234902E-3</v>
      </c>
      <c r="J511" s="1">
        <f t="shared" ref="J511" si="522">($G511 - $G510)/$G510</f>
        <v>1.8684978176234902E-3</v>
      </c>
      <c r="K511" t="str">
        <f t="shared" si="463"/>
        <v>UP</v>
      </c>
    </row>
    <row r="512" spans="1:11" x14ac:dyDescent="0.25">
      <c r="A512" t="s">
        <v>8</v>
      </c>
      <c r="B512" s="4">
        <v>44494</v>
      </c>
      <c r="C512" s="2">
        <v>2473.63916015625</v>
      </c>
      <c r="D512" s="2">
        <v>2473.63916015625</v>
      </c>
      <c r="E512" s="2">
        <v>2372.10913085937</v>
      </c>
      <c r="F512" s="2">
        <v>2401.46044921875</v>
      </c>
      <c r="G512" s="2">
        <v>2377.15673828125</v>
      </c>
      <c r="H512">
        <v>8599208</v>
      </c>
      <c r="I512" s="3">
        <f t="shared" si="461"/>
        <v>-9.7435693510134671E-3</v>
      </c>
      <c r="J512" s="1">
        <f t="shared" ref="J512" si="523">($G512 - $G511)/$G511</f>
        <v>-9.7435693510134671E-3</v>
      </c>
      <c r="K512" t="str">
        <f t="shared" si="463"/>
        <v>DOWN</v>
      </c>
    </row>
    <row r="513" spans="1:11" x14ac:dyDescent="0.25">
      <c r="A513" t="s">
        <v>8</v>
      </c>
      <c r="B513" s="4">
        <v>44495</v>
      </c>
      <c r="C513" s="2">
        <v>2415.58251953125</v>
      </c>
      <c r="D513" s="2">
        <v>2463.39379882812</v>
      </c>
      <c r="E513" s="2">
        <v>2402.70654296875</v>
      </c>
      <c r="F513" s="2">
        <v>2456.14819335937</v>
      </c>
      <c r="G513" s="2">
        <v>2431.291015625</v>
      </c>
      <c r="H513">
        <v>4875089</v>
      </c>
      <c r="I513" s="3">
        <f t="shared" si="461"/>
        <v>2.2772700037815168E-2</v>
      </c>
      <c r="J513" s="1">
        <f t="shared" ref="J513" si="524">($G513 - $G512)/$G512</f>
        <v>2.2772700037815168E-2</v>
      </c>
      <c r="K513" t="str">
        <f t="shared" si="463"/>
        <v>UP</v>
      </c>
    </row>
    <row r="514" spans="1:11" x14ac:dyDescent="0.25">
      <c r="A514" t="s">
        <v>8</v>
      </c>
      <c r="B514" s="4">
        <v>44496</v>
      </c>
      <c r="C514" s="2">
        <v>2447.79516601562</v>
      </c>
      <c r="D514" s="2">
        <v>2470.685546875</v>
      </c>
      <c r="E514" s="2">
        <v>2418.212890625</v>
      </c>
      <c r="F514" s="2">
        <v>2425.08935546875</v>
      </c>
      <c r="G514" s="2">
        <v>2400.54663085937</v>
      </c>
      <c r="H514">
        <v>4948149</v>
      </c>
      <c r="I514" s="3">
        <f t="shared" si="461"/>
        <v>-1.2645291973707513E-2</v>
      </c>
      <c r="J514" s="1">
        <f t="shared" ref="J514" si="525">($G514 - $G513)/$G513</f>
        <v>-1.2645291973707513E-2</v>
      </c>
      <c r="K514" t="str">
        <f t="shared" si="463"/>
        <v>DOWN</v>
      </c>
    </row>
    <row r="515" spans="1:11" x14ac:dyDescent="0.25">
      <c r="A515" t="s">
        <v>8</v>
      </c>
      <c r="B515" s="4">
        <v>44497</v>
      </c>
      <c r="C515" s="2">
        <v>2418.25903320312</v>
      </c>
      <c r="D515" s="2">
        <v>2434.82690429687</v>
      </c>
      <c r="E515" s="2">
        <v>2391.03076171875</v>
      </c>
      <c r="F515" s="2">
        <v>2398.5068359375</v>
      </c>
      <c r="G515" s="2">
        <v>2374.23291015625</v>
      </c>
      <c r="H515">
        <v>4943090</v>
      </c>
      <c r="I515" s="3">
        <f t="shared" si="461"/>
        <v>-1.0961553658176583E-2</v>
      </c>
      <c r="J515" s="1">
        <f t="shared" ref="J515" si="526">($G515 - $G514)/$G514</f>
        <v>-1.0961553658176583E-2</v>
      </c>
      <c r="K515" t="str">
        <f t="shared" si="463"/>
        <v>DOWN</v>
      </c>
    </row>
    <row r="516" spans="1:11" x14ac:dyDescent="0.25">
      <c r="A516" t="s">
        <v>8</v>
      </c>
      <c r="B516" s="4">
        <v>44498</v>
      </c>
      <c r="C516" s="2">
        <v>2396.24560546875</v>
      </c>
      <c r="D516" s="2">
        <v>2396.24560546875</v>
      </c>
      <c r="E516" s="2">
        <v>2309.068359375</v>
      </c>
      <c r="F516" s="2">
        <v>2340.9580078125</v>
      </c>
      <c r="G516" s="2">
        <v>2317.2666015625</v>
      </c>
      <c r="H516">
        <v>7116512</v>
      </c>
      <c r="I516" s="3">
        <f t="shared" ref="I516:I579" si="527">($G516 - $G515)/$G515</f>
        <v>-2.3993563710647498E-2</v>
      </c>
      <c r="J516" s="1">
        <f t="shared" ref="J516" si="528">($G516 - $G515)/$G515</f>
        <v>-2.3993563710647498E-2</v>
      </c>
      <c r="K516" t="str">
        <f t="shared" ref="K516:K579" si="529">IF(G516 &gt; G515,"UP","DOWN")</f>
        <v>DOWN</v>
      </c>
    </row>
    <row r="517" spans="1:11" x14ac:dyDescent="0.25">
      <c r="A517" t="s">
        <v>8</v>
      </c>
      <c r="B517" s="4">
        <v>44501</v>
      </c>
      <c r="C517" s="2">
        <v>2340.9580078125</v>
      </c>
      <c r="D517" s="2">
        <v>2359.18725585937</v>
      </c>
      <c r="E517" s="2">
        <v>2302.05346679687</v>
      </c>
      <c r="F517" s="2">
        <v>2342.388671875</v>
      </c>
      <c r="G517" s="2">
        <v>2318.68286132812</v>
      </c>
      <c r="H517">
        <v>7740557</v>
      </c>
      <c r="I517" s="3">
        <f t="shared" si="527"/>
        <v>6.1117687738865864E-4</v>
      </c>
      <c r="J517" s="1">
        <f t="shared" ref="J517" si="530">($G517 - $G516)/$G516</f>
        <v>6.1117687738865864E-4</v>
      </c>
      <c r="K517" t="str">
        <f t="shared" si="529"/>
        <v>UP</v>
      </c>
    </row>
    <row r="518" spans="1:11" x14ac:dyDescent="0.25">
      <c r="A518" t="s">
        <v>8</v>
      </c>
      <c r="B518" s="4">
        <v>44502</v>
      </c>
      <c r="C518" s="2">
        <v>2349.0341796875</v>
      </c>
      <c r="D518" s="2">
        <v>2351.80322265625</v>
      </c>
      <c r="E518" s="2">
        <v>2303.11499023437</v>
      </c>
      <c r="F518" s="2">
        <v>2308.23754882812</v>
      </c>
      <c r="G518" s="2">
        <v>2284.87744140625</v>
      </c>
      <c r="H518">
        <v>5284565</v>
      </c>
      <c r="I518" s="3">
        <f t="shared" si="527"/>
        <v>-1.4579578986712555E-2</v>
      </c>
      <c r="J518" s="1">
        <f t="shared" ref="J518" si="531">($G518 - $G517)/$G517</f>
        <v>-1.4579578986712555E-2</v>
      </c>
      <c r="K518" t="str">
        <f t="shared" si="529"/>
        <v>DOWN</v>
      </c>
    </row>
    <row r="519" spans="1:11" x14ac:dyDescent="0.25">
      <c r="A519" t="s">
        <v>8</v>
      </c>
      <c r="B519" s="4">
        <v>44503</v>
      </c>
      <c r="C519" s="2">
        <v>2313.08325195312</v>
      </c>
      <c r="D519" s="2">
        <v>2325.95922851562</v>
      </c>
      <c r="E519" s="2">
        <v>2271.50219726562</v>
      </c>
      <c r="F519" s="2">
        <v>2292.36206054687</v>
      </c>
      <c r="G519" s="2">
        <v>2269.16259765625</v>
      </c>
      <c r="H519">
        <v>5994715</v>
      </c>
      <c r="I519" s="3">
        <f t="shared" si="527"/>
        <v>-6.8777622226985384E-3</v>
      </c>
      <c r="J519" s="1">
        <f t="shared" ref="J519" si="532">($G519 - $G518)/$G518</f>
        <v>-6.8777622226985384E-3</v>
      </c>
      <c r="K519" t="str">
        <f t="shared" si="529"/>
        <v>DOWN</v>
      </c>
    </row>
    <row r="520" spans="1:11" x14ac:dyDescent="0.25">
      <c r="A520" t="s">
        <v>8</v>
      </c>
      <c r="B520" s="4">
        <v>44504</v>
      </c>
      <c r="C520" s="2">
        <v>2300.99194335937</v>
      </c>
      <c r="D520" s="2">
        <v>2312.02197265625</v>
      </c>
      <c r="E520" s="2">
        <v>2298.26928710937</v>
      </c>
      <c r="F520" s="2">
        <v>2306.43774414062</v>
      </c>
      <c r="G520" s="2">
        <v>2283.09594726562</v>
      </c>
      <c r="H520">
        <v>852828</v>
      </c>
      <c r="I520" s="3">
        <f t="shared" si="527"/>
        <v>6.1403046320970284E-3</v>
      </c>
      <c r="J520" s="1">
        <f t="shared" ref="J520" si="533">($G520 - $G519)/$G519</f>
        <v>6.1403046320970284E-3</v>
      </c>
      <c r="K520" t="str">
        <f t="shared" si="529"/>
        <v>UP</v>
      </c>
    </row>
    <row r="521" spans="1:11" x14ac:dyDescent="0.25">
      <c r="A521" t="s">
        <v>8</v>
      </c>
      <c r="B521" s="4">
        <v>44508</v>
      </c>
      <c r="C521" s="2">
        <v>2325.4052734375</v>
      </c>
      <c r="D521" s="2">
        <v>2325.95922851562</v>
      </c>
      <c r="E521" s="2">
        <v>2267.25634765625</v>
      </c>
      <c r="F521" s="2">
        <v>2309.29907226562</v>
      </c>
      <c r="G521" s="2">
        <v>2285.92846679687</v>
      </c>
      <c r="H521">
        <v>10168591</v>
      </c>
      <c r="I521" s="3">
        <f t="shared" si="527"/>
        <v>1.2406484863863932E-3</v>
      </c>
      <c r="J521" s="1">
        <f t="shared" ref="J521" si="534">($G521 - $G520)/$G520</f>
        <v>1.2406484863863932E-3</v>
      </c>
      <c r="K521" t="str">
        <f t="shared" si="529"/>
        <v>UP</v>
      </c>
    </row>
    <row r="522" spans="1:11" x14ac:dyDescent="0.25">
      <c r="A522" t="s">
        <v>8</v>
      </c>
      <c r="B522" s="4">
        <v>44509</v>
      </c>
      <c r="C522" s="2">
        <v>2312.1142578125</v>
      </c>
      <c r="D522" s="2">
        <v>2334.173828125</v>
      </c>
      <c r="E522" s="2">
        <v>2295.54638671875</v>
      </c>
      <c r="F522" s="2">
        <v>2327.5283203125</v>
      </c>
      <c r="G522" s="2">
        <v>2303.97314453125</v>
      </c>
      <c r="H522">
        <v>7841248</v>
      </c>
      <c r="I522" s="3">
        <f t="shared" si="527"/>
        <v>7.8938068257511547E-3</v>
      </c>
      <c r="J522" s="1">
        <f t="shared" ref="J522" si="535">($G522 - $G521)/$G521</f>
        <v>7.8938068257511547E-3</v>
      </c>
      <c r="K522" t="str">
        <f t="shared" si="529"/>
        <v>UP</v>
      </c>
    </row>
    <row r="523" spans="1:11" x14ac:dyDescent="0.25">
      <c r="A523" t="s">
        <v>8</v>
      </c>
      <c r="B523" s="4">
        <v>44510</v>
      </c>
      <c r="C523" s="2">
        <v>2322.91333007812</v>
      </c>
      <c r="D523" s="2">
        <v>2361.033203125</v>
      </c>
      <c r="E523" s="2">
        <v>2310.8681640625</v>
      </c>
      <c r="F523" s="2">
        <v>2353.55688476562</v>
      </c>
      <c r="G523" s="2">
        <v>2329.73803710937</v>
      </c>
      <c r="H523">
        <v>5126735</v>
      </c>
      <c r="I523" s="3">
        <f t="shared" si="527"/>
        <v>1.1182809417408353E-2</v>
      </c>
      <c r="J523" s="1">
        <f t="shared" ref="J523" si="536">($G523 - $G522)/$G522</f>
        <v>1.1182809417408353E-2</v>
      </c>
      <c r="K523" t="str">
        <f t="shared" si="529"/>
        <v>UP</v>
      </c>
    </row>
    <row r="524" spans="1:11" x14ac:dyDescent="0.25">
      <c r="A524" t="s">
        <v>8</v>
      </c>
      <c r="B524" s="4">
        <v>44511</v>
      </c>
      <c r="C524" s="2">
        <v>2344.46533203125</v>
      </c>
      <c r="D524" s="2">
        <v>2372.57055664062</v>
      </c>
      <c r="E524" s="2">
        <v>2340.31176757812</v>
      </c>
      <c r="F524" s="2">
        <v>2357.84887695312</v>
      </c>
      <c r="G524" s="2">
        <v>2333.98657226562</v>
      </c>
      <c r="H524">
        <v>5361239</v>
      </c>
      <c r="I524" s="3">
        <f t="shared" si="527"/>
        <v>1.8236106757828377E-3</v>
      </c>
      <c r="J524" s="1">
        <f t="shared" ref="J524" si="537">($G524 - $G523)/$G523</f>
        <v>1.8236106757828377E-3</v>
      </c>
      <c r="K524" t="str">
        <f t="shared" si="529"/>
        <v>UP</v>
      </c>
    </row>
    <row r="525" spans="1:11" x14ac:dyDescent="0.25">
      <c r="A525" t="s">
        <v>8</v>
      </c>
      <c r="B525" s="4">
        <v>44512</v>
      </c>
      <c r="C525" s="2">
        <v>2365.55590820312</v>
      </c>
      <c r="D525" s="2">
        <v>2398.6455078125</v>
      </c>
      <c r="E525" s="2">
        <v>2360.11010742187</v>
      </c>
      <c r="F525" s="2">
        <v>2393.43041992187</v>
      </c>
      <c r="G525" s="2">
        <v>2369.20825195312</v>
      </c>
      <c r="H525">
        <v>4356170</v>
      </c>
      <c r="I525" s="3">
        <f t="shared" si="527"/>
        <v>1.5090780772277547E-2</v>
      </c>
      <c r="J525" s="1">
        <f t="shared" ref="J525" si="538">($G525 - $G524)/$G524</f>
        <v>1.5090780772277547E-2</v>
      </c>
      <c r="K525" t="str">
        <f t="shared" si="529"/>
        <v>UP</v>
      </c>
    </row>
    <row r="526" spans="1:11" x14ac:dyDescent="0.25">
      <c r="A526" t="s">
        <v>8</v>
      </c>
      <c r="B526" s="4">
        <v>44515</v>
      </c>
      <c r="C526" s="2">
        <v>2399.79907226562</v>
      </c>
      <c r="D526" s="2">
        <v>2401.82983398437</v>
      </c>
      <c r="E526" s="2">
        <v>2372.10913085937</v>
      </c>
      <c r="F526" s="2">
        <v>2379.30859375</v>
      </c>
      <c r="G526" s="2">
        <v>2355.22900390625</v>
      </c>
      <c r="H526">
        <v>2401634</v>
      </c>
      <c r="I526" s="3">
        <f t="shared" si="527"/>
        <v>-5.9003880453927307E-3</v>
      </c>
      <c r="J526" s="1">
        <f t="shared" ref="J526" si="539">($G526 - $G525)/$G525</f>
        <v>-5.9003880453927307E-3</v>
      </c>
      <c r="K526" t="str">
        <f t="shared" si="529"/>
        <v>DOWN</v>
      </c>
    </row>
    <row r="527" spans="1:11" x14ac:dyDescent="0.25">
      <c r="A527" t="s">
        <v>8</v>
      </c>
      <c r="B527" s="4">
        <v>44516</v>
      </c>
      <c r="C527" s="2">
        <v>2374.00122070312</v>
      </c>
      <c r="D527" s="2">
        <v>2376.72412109375</v>
      </c>
      <c r="E527" s="2">
        <v>2302.88427734375</v>
      </c>
      <c r="F527" s="2">
        <v>2324.02099609375</v>
      </c>
      <c r="G527" s="2">
        <v>2300.5009765625</v>
      </c>
      <c r="H527">
        <v>5668790</v>
      </c>
      <c r="I527" s="3">
        <f t="shared" si="527"/>
        <v>-2.3236817843607215E-2</v>
      </c>
      <c r="J527" s="1">
        <f t="shared" ref="J527" si="540">($G527 - $G526)/$G526</f>
        <v>-2.3236817843607215E-2</v>
      </c>
      <c r="K527" t="str">
        <f t="shared" si="529"/>
        <v>DOWN</v>
      </c>
    </row>
    <row r="528" spans="1:11" x14ac:dyDescent="0.25">
      <c r="A528" t="s">
        <v>8</v>
      </c>
      <c r="B528" s="4">
        <v>44517</v>
      </c>
      <c r="C528" s="2">
        <v>2306.53002929687</v>
      </c>
      <c r="D528" s="2">
        <v>2306.53002929687</v>
      </c>
      <c r="E528" s="2">
        <v>2271.50219726562</v>
      </c>
      <c r="F528" s="2">
        <v>2274.27124023437</v>
      </c>
      <c r="G528" s="2">
        <v>2251.25512695312</v>
      </c>
      <c r="H528">
        <v>5101014</v>
      </c>
      <c r="I528" s="3">
        <f t="shared" si="527"/>
        <v>-2.1406576267994075E-2</v>
      </c>
      <c r="J528" s="1">
        <f t="shared" ref="J528" si="541">($G528 - $G527)/$G527</f>
        <v>-2.1406576267994075E-2</v>
      </c>
      <c r="K528" t="str">
        <f t="shared" si="529"/>
        <v>DOWN</v>
      </c>
    </row>
    <row r="529" spans="1:11" x14ac:dyDescent="0.25">
      <c r="A529" t="s">
        <v>8</v>
      </c>
      <c r="B529" s="4">
        <v>44518</v>
      </c>
      <c r="C529" s="2">
        <v>2270.5791015625</v>
      </c>
      <c r="D529" s="2">
        <v>2297.34619140625</v>
      </c>
      <c r="E529" s="2">
        <v>2261.39526367187</v>
      </c>
      <c r="F529" s="2">
        <v>2282.85498046875</v>
      </c>
      <c r="G529" s="2">
        <v>2259.75170898437</v>
      </c>
      <c r="H529">
        <v>4252812</v>
      </c>
      <c r="I529" s="3">
        <f t="shared" si="527"/>
        <v>3.7741533287475029E-3</v>
      </c>
      <c r="J529" s="1">
        <f t="shared" ref="J529" si="542">($G529 - $G528)/$G528</f>
        <v>3.7741533287475029E-3</v>
      </c>
      <c r="K529" t="str">
        <f t="shared" si="529"/>
        <v>UP</v>
      </c>
    </row>
    <row r="530" spans="1:11" x14ac:dyDescent="0.25">
      <c r="A530" t="s">
        <v>8</v>
      </c>
      <c r="B530" s="4">
        <v>44522</v>
      </c>
      <c r="C530" s="2">
        <v>2248.51953125</v>
      </c>
      <c r="D530" s="2">
        <v>2260.42626953125</v>
      </c>
      <c r="E530" s="2">
        <v>2169.97216796875</v>
      </c>
      <c r="F530" s="2">
        <v>2181.74047851562</v>
      </c>
      <c r="G530" s="2">
        <v>2159.66064453125</v>
      </c>
      <c r="H530">
        <v>12062153</v>
      </c>
      <c r="I530" s="3">
        <f t="shared" si="527"/>
        <v>-4.4292947785004769E-2</v>
      </c>
      <c r="J530" s="1">
        <f t="shared" ref="J530" si="543">($G530 - $G529)/$G529</f>
        <v>-4.4292947785004769E-2</v>
      </c>
      <c r="K530" t="str">
        <f t="shared" si="529"/>
        <v>DOWN</v>
      </c>
    </row>
    <row r="531" spans="1:11" x14ac:dyDescent="0.25">
      <c r="A531" t="s">
        <v>8</v>
      </c>
      <c r="B531" s="4">
        <v>44523</v>
      </c>
      <c r="C531" s="2">
        <v>2153.404296875</v>
      </c>
      <c r="D531" s="2">
        <v>2216.35302734375</v>
      </c>
      <c r="E531" s="2">
        <v>2131.20629882812</v>
      </c>
      <c r="F531" s="2">
        <v>2202.138671875</v>
      </c>
      <c r="G531" s="2">
        <v>2179.85229492187</v>
      </c>
      <c r="H531">
        <v>12663499</v>
      </c>
      <c r="I531" s="3">
        <f t="shared" si="527"/>
        <v>9.3494551756313337E-3</v>
      </c>
      <c r="J531" s="1">
        <f t="shared" ref="J531" si="544">($G531 - $G530)/$G530</f>
        <v>9.3494551756313337E-3</v>
      </c>
      <c r="K531" t="str">
        <f t="shared" si="529"/>
        <v>UP</v>
      </c>
    </row>
    <row r="532" spans="1:11" x14ac:dyDescent="0.25">
      <c r="A532" t="s">
        <v>8</v>
      </c>
      <c r="B532" s="4">
        <v>44524</v>
      </c>
      <c r="C532" s="2">
        <v>2196.7392578125</v>
      </c>
      <c r="D532" s="2">
        <v>2224.3369140625</v>
      </c>
      <c r="E532" s="2">
        <v>2163.09594726562</v>
      </c>
      <c r="F532" s="2">
        <v>2170.34155273437</v>
      </c>
      <c r="G532" s="2">
        <v>2148.376953125</v>
      </c>
      <c r="H532">
        <v>8410148</v>
      </c>
      <c r="I532" s="3">
        <f t="shared" si="527"/>
        <v>-1.4439208505179078E-2</v>
      </c>
      <c r="J532" s="1">
        <f t="shared" ref="J532" si="545">($G532 - $G531)/$G531</f>
        <v>-1.4439208505179078E-2</v>
      </c>
      <c r="K532" t="str">
        <f t="shared" si="529"/>
        <v>DOWN</v>
      </c>
    </row>
    <row r="533" spans="1:11" x14ac:dyDescent="0.25">
      <c r="A533" t="s">
        <v>8</v>
      </c>
      <c r="B533" s="4">
        <v>44525</v>
      </c>
      <c r="C533" s="2">
        <v>2190.2783203125</v>
      </c>
      <c r="D533" s="2">
        <v>2309.34521484375</v>
      </c>
      <c r="E533" s="2">
        <v>2175.64868164062</v>
      </c>
      <c r="F533" s="2">
        <v>2300.99194335937</v>
      </c>
      <c r="G533" s="2">
        <v>2277.705078125</v>
      </c>
      <c r="H533">
        <v>21200968</v>
      </c>
      <c r="I533" s="3">
        <f t="shared" si="527"/>
        <v>6.0198060127149039E-2</v>
      </c>
      <c r="J533" s="1">
        <f t="shared" ref="J533" si="546">($G533 - $G532)/$G532</f>
        <v>6.0198060127149039E-2</v>
      </c>
      <c r="K533" t="str">
        <f t="shared" si="529"/>
        <v>UP</v>
      </c>
    </row>
    <row r="534" spans="1:11" x14ac:dyDescent="0.25">
      <c r="A534" t="s">
        <v>8</v>
      </c>
      <c r="B534" s="4">
        <v>44526</v>
      </c>
      <c r="C534" s="2">
        <v>2277.77856445312</v>
      </c>
      <c r="D534" s="2">
        <v>2286.82397460937</v>
      </c>
      <c r="E534" s="2">
        <v>2216.58374023437</v>
      </c>
      <c r="F534" s="2">
        <v>2226.8291015625</v>
      </c>
      <c r="G534" s="2">
        <v>2204.29272460937</v>
      </c>
      <c r="H534">
        <v>7881569</v>
      </c>
      <c r="I534" s="3">
        <f t="shared" si="527"/>
        <v>-3.2230842447812789E-2</v>
      </c>
      <c r="J534" s="1">
        <f t="shared" ref="J534" si="547">($G534 - $G533)/$G533</f>
        <v>-3.2230842447812789E-2</v>
      </c>
      <c r="K534" t="str">
        <f t="shared" si="529"/>
        <v>DOWN</v>
      </c>
    </row>
    <row r="535" spans="1:11" x14ac:dyDescent="0.25">
      <c r="A535" t="s">
        <v>8</v>
      </c>
      <c r="B535" s="4">
        <v>44529</v>
      </c>
      <c r="C535" s="2">
        <v>2251.28857421875</v>
      </c>
      <c r="D535" s="2">
        <v>2307.49926757812</v>
      </c>
      <c r="E535" s="2">
        <v>2214.36840820312</v>
      </c>
      <c r="F535" s="2">
        <v>2253.50366210937</v>
      </c>
      <c r="G535" s="2">
        <v>2230.697265625</v>
      </c>
      <c r="H535">
        <v>12162677</v>
      </c>
      <c r="I535" s="3">
        <f t="shared" si="527"/>
        <v>1.1978690815807705E-2</v>
      </c>
      <c r="J535" s="1">
        <f t="shared" ref="J535" si="548">($G535 - $G534)/$G534</f>
        <v>1.1978690815807705E-2</v>
      </c>
      <c r="K535" t="str">
        <f t="shared" si="529"/>
        <v>UP</v>
      </c>
    </row>
    <row r="536" spans="1:11" x14ac:dyDescent="0.25">
      <c r="A536" t="s">
        <v>8</v>
      </c>
      <c r="B536" s="4">
        <v>44530</v>
      </c>
      <c r="C536" s="2">
        <v>2277.96313476562</v>
      </c>
      <c r="D536" s="2">
        <v>2285.2548828125</v>
      </c>
      <c r="E536" s="2">
        <v>2204.90771484375</v>
      </c>
      <c r="F536" s="2">
        <v>2220.18334960937</v>
      </c>
      <c r="G536" s="2">
        <v>2197.71411132812</v>
      </c>
      <c r="H536">
        <v>16086149</v>
      </c>
      <c r="I536" s="3">
        <f t="shared" si="527"/>
        <v>-1.478602892698608E-2</v>
      </c>
      <c r="J536" s="1">
        <f t="shared" ref="J536" si="549">($G536 - $G535)/$G535</f>
        <v>-1.478602892698608E-2</v>
      </c>
      <c r="K536" t="str">
        <f t="shared" si="529"/>
        <v>DOWN</v>
      </c>
    </row>
    <row r="537" spans="1:11" x14ac:dyDescent="0.25">
      <c r="A537" t="s">
        <v>8</v>
      </c>
      <c r="B537" s="4">
        <v>44531</v>
      </c>
      <c r="C537" s="2">
        <v>2245.658203125</v>
      </c>
      <c r="D537" s="2">
        <v>2283.50122070312</v>
      </c>
      <c r="E537" s="2">
        <v>2238.36645507812</v>
      </c>
      <c r="F537" s="2">
        <v>2277.04028320312</v>
      </c>
      <c r="G537" s="2">
        <v>2253.99584960937</v>
      </c>
      <c r="H537">
        <v>5052305</v>
      </c>
      <c r="I537" s="3">
        <f t="shared" si="527"/>
        <v>2.5609217318642907E-2</v>
      </c>
      <c r="J537" s="1">
        <f t="shared" ref="J537" si="550">($G537 - $G536)/$G536</f>
        <v>2.5609217318642907E-2</v>
      </c>
      <c r="K537" t="str">
        <f t="shared" si="529"/>
        <v>UP</v>
      </c>
    </row>
    <row r="538" spans="1:11" x14ac:dyDescent="0.25">
      <c r="A538" t="s">
        <v>8</v>
      </c>
      <c r="B538" s="4">
        <v>44532</v>
      </c>
      <c r="C538" s="2">
        <v>2279.5322265625</v>
      </c>
      <c r="D538" s="2">
        <v>2303.99169921875</v>
      </c>
      <c r="E538" s="2">
        <v>2272.05590820312</v>
      </c>
      <c r="F538" s="2">
        <v>2291.66967773437</v>
      </c>
      <c r="G538" s="2">
        <v>2268.47729492187</v>
      </c>
      <c r="H538">
        <v>6360205</v>
      </c>
      <c r="I538" s="3">
        <f t="shared" si="527"/>
        <v>6.4247879227504858E-3</v>
      </c>
      <c r="J538" s="1">
        <f t="shared" ref="J538" si="551">($G538 - $G537)/$G537</f>
        <v>6.4247879227504858E-3</v>
      </c>
      <c r="K538" t="str">
        <f t="shared" si="529"/>
        <v>UP</v>
      </c>
    </row>
    <row r="539" spans="1:11" x14ac:dyDescent="0.25">
      <c r="A539" t="s">
        <v>8</v>
      </c>
      <c r="B539" s="4">
        <v>44533</v>
      </c>
      <c r="C539" s="2">
        <v>2306.0224609375</v>
      </c>
      <c r="D539" s="2">
        <v>2306.11474609375</v>
      </c>
      <c r="E539" s="2">
        <v>2215.19921875</v>
      </c>
      <c r="F539" s="2">
        <v>2222.81396484375</v>
      </c>
      <c r="G539" s="2">
        <v>2200.31860351562</v>
      </c>
      <c r="H539">
        <v>9611240</v>
      </c>
      <c r="I539" s="3">
        <f t="shared" si="527"/>
        <v>-3.0046009963964615E-2</v>
      </c>
      <c r="J539" s="1">
        <f t="shared" ref="J539" si="552">($G539 - $G538)/$G538</f>
        <v>-3.0046009963964615E-2</v>
      </c>
      <c r="K539" t="str">
        <f t="shared" si="529"/>
        <v>DOWN</v>
      </c>
    </row>
    <row r="540" spans="1:11" x14ac:dyDescent="0.25">
      <c r="A540" t="s">
        <v>8</v>
      </c>
      <c r="B540" s="4">
        <v>44536</v>
      </c>
      <c r="C540" s="2">
        <v>2229.96728515625</v>
      </c>
      <c r="D540" s="2">
        <v>2238.27416992187</v>
      </c>
      <c r="E540" s="2">
        <v>2175.64868164062</v>
      </c>
      <c r="F540" s="2">
        <v>2180.67895507812</v>
      </c>
      <c r="G540" s="2">
        <v>2158.60986328125</v>
      </c>
      <c r="H540">
        <v>5166127</v>
      </c>
      <c r="I540" s="3">
        <f t="shared" si="527"/>
        <v>-1.8955773117460672E-2</v>
      </c>
      <c r="J540" s="1">
        <f t="shared" ref="J540" si="553">($G540 - $G539)/$G539</f>
        <v>-1.8955773117460672E-2</v>
      </c>
      <c r="K540" t="str">
        <f t="shared" si="529"/>
        <v>DOWN</v>
      </c>
    </row>
    <row r="541" spans="1:11" x14ac:dyDescent="0.25">
      <c r="A541" t="s">
        <v>8</v>
      </c>
      <c r="B541" s="4">
        <v>44537</v>
      </c>
      <c r="C541" s="2">
        <v>2193.18579101562</v>
      </c>
      <c r="D541" s="2">
        <v>2218.89111328125</v>
      </c>
      <c r="E541" s="2">
        <v>2178.279296875</v>
      </c>
      <c r="F541" s="2">
        <v>2198.44677734375</v>
      </c>
      <c r="G541" s="2">
        <v>2176.19775390625</v>
      </c>
      <c r="H541">
        <v>5617561</v>
      </c>
      <c r="I541" s="3">
        <f t="shared" si="527"/>
        <v>8.1477857227359642E-3</v>
      </c>
      <c r="J541" s="1">
        <f t="shared" ref="J541" si="554">($G541 - $G540)/$G540</f>
        <v>8.1477857227359642E-3</v>
      </c>
      <c r="K541" t="str">
        <f t="shared" si="529"/>
        <v>UP</v>
      </c>
    </row>
    <row r="542" spans="1:11" x14ac:dyDescent="0.25">
      <c r="A542" t="s">
        <v>8</v>
      </c>
      <c r="B542" s="4">
        <v>44538</v>
      </c>
      <c r="C542" s="2">
        <v>2237.44360351562</v>
      </c>
      <c r="D542" s="2">
        <v>2244.55053710937</v>
      </c>
      <c r="E542" s="2">
        <v>2221.01416015625</v>
      </c>
      <c r="F542" s="2">
        <v>2231.90551757812</v>
      </c>
      <c r="G542" s="2">
        <v>2209.31787109375</v>
      </c>
      <c r="H542">
        <v>4372089</v>
      </c>
      <c r="I542" s="3">
        <f t="shared" si="527"/>
        <v>1.5219258970399068E-2</v>
      </c>
      <c r="J542" s="1">
        <f t="shared" ref="J542" si="555">($G542 - $G541)/$G541</f>
        <v>1.5219258970399068E-2</v>
      </c>
      <c r="K542" t="str">
        <f t="shared" si="529"/>
        <v>UP</v>
      </c>
    </row>
    <row r="543" spans="1:11" x14ac:dyDescent="0.25">
      <c r="A543" t="s">
        <v>8</v>
      </c>
      <c r="B543" s="4">
        <v>44539</v>
      </c>
      <c r="C543" s="2">
        <v>2247.50415039062</v>
      </c>
      <c r="D543" s="2">
        <v>2284.33178710937</v>
      </c>
      <c r="E543" s="2">
        <v>2238.27416992187</v>
      </c>
      <c r="F543" s="2">
        <v>2267.30249023437</v>
      </c>
      <c r="G543" s="2">
        <v>2244.3564453125</v>
      </c>
      <c r="H543">
        <v>6606773</v>
      </c>
      <c r="I543" s="3">
        <f t="shared" si="527"/>
        <v>1.5859453579399926E-2</v>
      </c>
      <c r="J543" s="1">
        <f t="shared" ref="J543" si="556">($G543 - $G542)/$G542</f>
        <v>1.5859453579399926E-2</v>
      </c>
      <c r="K543" t="str">
        <f t="shared" si="529"/>
        <v>UP</v>
      </c>
    </row>
    <row r="544" spans="1:11" x14ac:dyDescent="0.25">
      <c r="A544" t="s">
        <v>8</v>
      </c>
      <c r="B544" s="4">
        <v>44540</v>
      </c>
      <c r="C544" s="2">
        <v>2252.34985351562</v>
      </c>
      <c r="D544" s="2">
        <v>2276.1171875</v>
      </c>
      <c r="E544" s="2">
        <v>2243.21215820312</v>
      </c>
      <c r="F544" s="2">
        <v>2269.61010742187</v>
      </c>
      <c r="G544" s="2">
        <v>2246.64086914062</v>
      </c>
      <c r="H544">
        <v>4182207</v>
      </c>
      <c r="I544" s="3">
        <f t="shared" si="527"/>
        <v>1.0178525041738273E-3</v>
      </c>
      <c r="J544" s="1">
        <f t="shared" ref="J544" si="557">($G544 - $G543)/$G543</f>
        <v>1.0178525041738273E-3</v>
      </c>
      <c r="K544" t="str">
        <f t="shared" si="529"/>
        <v>UP</v>
      </c>
    </row>
    <row r="545" spans="1:11" x14ac:dyDescent="0.25">
      <c r="A545" t="s">
        <v>8</v>
      </c>
      <c r="B545" s="4">
        <v>44543</v>
      </c>
      <c r="C545" s="2">
        <v>2283.03979492187</v>
      </c>
      <c r="D545" s="2">
        <v>2283.59350585937</v>
      </c>
      <c r="E545" s="2">
        <v>2218.89111328125</v>
      </c>
      <c r="F545" s="2">
        <v>2224.10620117187</v>
      </c>
      <c r="G545" s="2">
        <v>2201.59741210937</v>
      </c>
      <c r="H545">
        <v>6450866</v>
      </c>
      <c r="I545" s="3">
        <f t="shared" si="527"/>
        <v>-2.0049246699798497E-2</v>
      </c>
      <c r="J545" s="1">
        <f t="shared" ref="J545" si="558">($G545 - $G544)/$G544</f>
        <v>-2.0049246699798497E-2</v>
      </c>
      <c r="K545" t="str">
        <f t="shared" si="529"/>
        <v>DOWN</v>
      </c>
    </row>
    <row r="546" spans="1:11" x14ac:dyDescent="0.25">
      <c r="A546" t="s">
        <v>8</v>
      </c>
      <c r="B546" s="4">
        <v>44544</v>
      </c>
      <c r="C546" s="2">
        <v>2196.7392578125</v>
      </c>
      <c r="D546" s="2">
        <v>2220.7373046875</v>
      </c>
      <c r="E546" s="2">
        <v>2190.6474609375</v>
      </c>
      <c r="F546" s="2">
        <v>2196.87768554687</v>
      </c>
      <c r="G546" s="2">
        <v>2174.64453125</v>
      </c>
      <c r="H546">
        <v>6495761</v>
      </c>
      <c r="I546" s="3">
        <f t="shared" si="527"/>
        <v>-1.2242420304058317E-2</v>
      </c>
      <c r="J546" s="1">
        <f t="shared" ref="J546" si="559">($G546 - $G545)/$G545</f>
        <v>-1.2242420304058317E-2</v>
      </c>
      <c r="K546" t="str">
        <f t="shared" si="529"/>
        <v>DOWN</v>
      </c>
    </row>
    <row r="547" spans="1:11" x14ac:dyDescent="0.25">
      <c r="A547" t="s">
        <v>8</v>
      </c>
      <c r="B547" s="4">
        <v>44545</v>
      </c>
      <c r="C547" s="2">
        <v>2200.43115234375</v>
      </c>
      <c r="D547" s="2">
        <v>2219.81420898437</v>
      </c>
      <c r="E547" s="2">
        <v>2179.29443359375</v>
      </c>
      <c r="F547" s="2">
        <v>2190.462890625</v>
      </c>
      <c r="G547" s="2">
        <v>2168.29467773437</v>
      </c>
      <c r="H547">
        <v>4683484</v>
      </c>
      <c r="I547" s="3">
        <f t="shared" si="527"/>
        <v>-2.9199500996055041E-3</v>
      </c>
      <c r="J547" s="1">
        <f t="shared" ref="J547" si="560">($G547 - $G546)/$G546</f>
        <v>-2.9199500996055041E-3</v>
      </c>
      <c r="K547" t="str">
        <f t="shared" si="529"/>
        <v>DOWN</v>
      </c>
    </row>
    <row r="548" spans="1:11" x14ac:dyDescent="0.25">
      <c r="A548" t="s">
        <v>8</v>
      </c>
      <c r="B548" s="4">
        <v>44546</v>
      </c>
      <c r="C548" s="2">
        <v>2220.46020507812</v>
      </c>
      <c r="D548" s="2">
        <v>2229.50561523437</v>
      </c>
      <c r="E548" s="2">
        <v>2186.26318359375</v>
      </c>
      <c r="F548" s="2">
        <v>2218.798828125</v>
      </c>
      <c r="G548" s="2">
        <v>2196.34375</v>
      </c>
      <c r="H548">
        <v>4880639</v>
      </c>
      <c r="I548" s="3">
        <f t="shared" si="527"/>
        <v>1.29360056793287E-2</v>
      </c>
      <c r="J548" s="1">
        <f t="shared" ref="J548" si="561">($G548 - $G547)/$G547</f>
        <v>1.29360056793287E-2</v>
      </c>
      <c r="K548" t="str">
        <f t="shared" si="529"/>
        <v>UP</v>
      </c>
    </row>
    <row r="549" spans="1:11" x14ac:dyDescent="0.25">
      <c r="A549" t="s">
        <v>8</v>
      </c>
      <c r="B549" s="4">
        <v>44547</v>
      </c>
      <c r="C549" s="2">
        <v>2213.3994140625</v>
      </c>
      <c r="D549" s="2">
        <v>2222.58325195312</v>
      </c>
      <c r="E549" s="2">
        <v>2141.35913085937</v>
      </c>
      <c r="F549" s="2">
        <v>2160.23461914062</v>
      </c>
      <c r="G549" s="2">
        <v>2138.37231445312</v>
      </c>
      <c r="H549">
        <v>10524910</v>
      </c>
      <c r="I549" s="3">
        <f t="shared" si="527"/>
        <v>-2.6394518411282389E-2</v>
      </c>
      <c r="J549" s="1">
        <f t="shared" ref="J549" si="562">($G549 - $G548)/$G548</f>
        <v>-2.6394518411282389E-2</v>
      </c>
      <c r="K549" t="str">
        <f t="shared" si="529"/>
        <v>DOWN</v>
      </c>
    </row>
    <row r="550" spans="1:11" x14ac:dyDescent="0.25">
      <c r="A550" t="s">
        <v>8</v>
      </c>
      <c r="B550" s="4">
        <v>44550</v>
      </c>
      <c r="C550" s="2">
        <v>2139.37475585937</v>
      </c>
      <c r="D550" s="2">
        <v>2139.37475585937</v>
      </c>
      <c r="E550" s="2">
        <v>2074.07250976562</v>
      </c>
      <c r="F550" s="2">
        <v>2101.99340820312</v>
      </c>
      <c r="G550" s="2">
        <v>2080.72045898437</v>
      </c>
      <c r="H550">
        <v>7162923</v>
      </c>
      <c r="I550" s="3">
        <f t="shared" si="527"/>
        <v>-2.6960625649277651E-2</v>
      </c>
      <c r="J550" s="1">
        <f t="shared" ref="J550" si="563">($G550 - $G549)/$G549</f>
        <v>-2.6960625649277651E-2</v>
      </c>
      <c r="K550" t="str">
        <f t="shared" si="529"/>
        <v>DOWN</v>
      </c>
    </row>
    <row r="551" spans="1:11" x14ac:dyDescent="0.25">
      <c r="A551" t="s">
        <v>8</v>
      </c>
      <c r="B551" s="4">
        <v>44551</v>
      </c>
      <c r="C551" s="2">
        <v>2133.37524414062</v>
      </c>
      <c r="D551" s="2">
        <v>2165.35717773437</v>
      </c>
      <c r="E551" s="2">
        <v>2115.69995117187</v>
      </c>
      <c r="F551" s="2">
        <v>2133.28295898437</v>
      </c>
      <c r="G551" s="2">
        <v>2111.693359375</v>
      </c>
      <c r="H551">
        <v>6418280</v>
      </c>
      <c r="I551" s="3">
        <f t="shared" si="527"/>
        <v>1.4885661481767872E-2</v>
      </c>
      <c r="J551" s="1">
        <f t="shared" ref="J551" si="564">($G551 - $G550)/$G550</f>
        <v>1.4885661481767872E-2</v>
      </c>
      <c r="K551" t="str">
        <f t="shared" si="529"/>
        <v>UP</v>
      </c>
    </row>
    <row r="552" spans="1:11" x14ac:dyDescent="0.25">
      <c r="A552" t="s">
        <v>8</v>
      </c>
      <c r="B552" s="4">
        <v>44552</v>
      </c>
      <c r="C552" s="2">
        <v>2145.8818359375</v>
      </c>
      <c r="D552" s="2">
        <v>2189.26293945312</v>
      </c>
      <c r="E552" s="2">
        <v>2143.20532226562</v>
      </c>
      <c r="F552" s="2">
        <v>2183.90942382812</v>
      </c>
      <c r="G552" s="2">
        <v>2161.80737304687</v>
      </c>
      <c r="H552">
        <v>8829271</v>
      </c>
      <c r="I552" s="3">
        <f t="shared" si="527"/>
        <v>2.3731671764456508E-2</v>
      </c>
      <c r="J552" s="1">
        <f t="shared" ref="J552" si="565">($G552 - $G551)/$G551</f>
        <v>2.3731671764456508E-2</v>
      </c>
      <c r="K552" t="str">
        <f t="shared" si="529"/>
        <v>UP</v>
      </c>
    </row>
    <row r="553" spans="1:11" x14ac:dyDescent="0.25">
      <c r="A553" t="s">
        <v>8</v>
      </c>
      <c r="B553" s="4">
        <v>44553</v>
      </c>
      <c r="C553" s="2">
        <v>2191.201171875</v>
      </c>
      <c r="D553" s="2">
        <v>2196.7392578125</v>
      </c>
      <c r="E553" s="2">
        <v>2176.4794921875</v>
      </c>
      <c r="F553" s="2">
        <v>2183.125</v>
      </c>
      <c r="G553" s="2">
        <v>2161.03100585937</v>
      </c>
      <c r="H553">
        <v>4536200</v>
      </c>
      <c r="I553" s="3">
        <f t="shared" si="527"/>
        <v>-3.5912875364366132E-4</v>
      </c>
      <c r="J553" s="1">
        <f t="shared" ref="J553" si="566">($G553 - $G552)/$G552</f>
        <v>-3.5912875364366132E-4</v>
      </c>
      <c r="K553" t="str">
        <f t="shared" si="529"/>
        <v>DOWN</v>
      </c>
    </row>
    <row r="554" spans="1:11" x14ac:dyDescent="0.25">
      <c r="A554" t="s">
        <v>8</v>
      </c>
      <c r="B554" s="4">
        <v>44554</v>
      </c>
      <c r="C554" s="2">
        <v>2187.50927734375</v>
      </c>
      <c r="D554" s="2">
        <v>2207.81518554687</v>
      </c>
      <c r="E554" s="2">
        <v>2157.55786132812</v>
      </c>
      <c r="F554" s="2">
        <v>2190.09375</v>
      </c>
      <c r="G554" s="2">
        <v>2167.92919921875</v>
      </c>
      <c r="H554">
        <v>3943247</v>
      </c>
      <c r="I554" s="3">
        <f t="shared" si="527"/>
        <v>3.1920843989171827E-3</v>
      </c>
      <c r="J554" s="1">
        <f t="shared" ref="J554" si="567">($G554 - $G553)/$G553</f>
        <v>3.1920843989171827E-3</v>
      </c>
      <c r="K554" t="str">
        <f t="shared" si="529"/>
        <v>UP</v>
      </c>
    </row>
    <row r="555" spans="1:11" x14ac:dyDescent="0.25">
      <c r="A555" t="s">
        <v>8</v>
      </c>
      <c r="B555" s="4">
        <v>44557</v>
      </c>
      <c r="C555" s="2">
        <v>2179.7099609375</v>
      </c>
      <c r="D555" s="2">
        <v>2194.89331054687</v>
      </c>
      <c r="E555" s="2">
        <v>2167.29565429687</v>
      </c>
      <c r="F555" s="2">
        <v>2187.73999023437</v>
      </c>
      <c r="G555" s="2">
        <v>2165.59912109375</v>
      </c>
      <c r="H555">
        <v>2008611</v>
      </c>
      <c r="I555" s="3">
        <f t="shared" si="527"/>
        <v>-1.0747943825101314E-3</v>
      </c>
      <c r="J555" s="1">
        <f t="shared" ref="J555" si="568">($G555 - $G554)/$G554</f>
        <v>-1.0747943825101314E-3</v>
      </c>
      <c r="K555" t="str">
        <f t="shared" si="529"/>
        <v>DOWN</v>
      </c>
    </row>
    <row r="556" spans="1:11" x14ac:dyDescent="0.25">
      <c r="A556" t="s">
        <v>8</v>
      </c>
      <c r="B556" s="4">
        <v>44558</v>
      </c>
      <c r="C556" s="2">
        <v>2192.67797851562</v>
      </c>
      <c r="D556" s="2">
        <v>2219.67578125</v>
      </c>
      <c r="E556" s="2">
        <v>2190.32446289062</v>
      </c>
      <c r="F556" s="2">
        <v>2213.72241210937</v>
      </c>
      <c r="G556" s="2">
        <v>2191.31884765625</v>
      </c>
      <c r="H556">
        <v>3187306</v>
      </c>
      <c r="I556" s="3">
        <f t="shared" si="527"/>
        <v>1.1876494736251133E-2</v>
      </c>
      <c r="J556" s="1">
        <f t="shared" ref="J556" si="569">($G556 - $G555)/$G555</f>
        <v>1.1876494736251133E-2</v>
      </c>
      <c r="K556" t="str">
        <f t="shared" si="529"/>
        <v>UP</v>
      </c>
    </row>
    <row r="557" spans="1:11" x14ac:dyDescent="0.25">
      <c r="A557" t="s">
        <v>8</v>
      </c>
      <c r="B557" s="4">
        <v>44559</v>
      </c>
      <c r="C557" s="2">
        <v>2206.89233398437</v>
      </c>
      <c r="D557" s="2">
        <v>2232.736328125</v>
      </c>
      <c r="E557" s="2">
        <v>2198.67749023437</v>
      </c>
      <c r="F557" s="2">
        <v>2217.5068359375</v>
      </c>
      <c r="G557" s="2">
        <v>2195.06494140625</v>
      </c>
      <c r="H557">
        <v>7712656</v>
      </c>
      <c r="I557" s="3">
        <f t="shared" si="527"/>
        <v>1.7095155978814663E-3</v>
      </c>
      <c r="J557" s="1">
        <f t="shared" ref="J557" si="570">($G557 - $G556)/$G556</f>
        <v>1.7095155978814663E-3</v>
      </c>
      <c r="K557" t="str">
        <f t="shared" si="529"/>
        <v>UP</v>
      </c>
    </row>
    <row r="558" spans="1:11" x14ac:dyDescent="0.25">
      <c r="A558" t="s">
        <v>8</v>
      </c>
      <c r="B558" s="4">
        <v>44560</v>
      </c>
      <c r="C558" s="2">
        <v>2215.19921875</v>
      </c>
      <c r="D558" s="2">
        <v>2219.76806640625</v>
      </c>
      <c r="E558" s="2">
        <v>2164.98803710937</v>
      </c>
      <c r="F558" s="2">
        <v>2177.44848632812</v>
      </c>
      <c r="G558" s="2">
        <v>2155.412109375</v>
      </c>
      <c r="H558">
        <v>14666585</v>
      </c>
      <c r="I558" s="3">
        <f t="shared" si="527"/>
        <v>-1.8064537081917378E-2</v>
      </c>
      <c r="J558" s="1">
        <f t="shared" ref="J558" si="571">($G558 - $G557)/$G557</f>
        <v>-1.8064537081917378E-2</v>
      </c>
      <c r="K558" t="str">
        <f t="shared" si="529"/>
        <v>DOWN</v>
      </c>
    </row>
    <row r="559" spans="1:11" x14ac:dyDescent="0.25">
      <c r="A559" t="s">
        <v>8</v>
      </c>
      <c r="B559" s="4">
        <v>44561</v>
      </c>
      <c r="C559" s="2">
        <v>2190.2783203125</v>
      </c>
      <c r="D559" s="2">
        <v>2200.3388671875</v>
      </c>
      <c r="E559" s="2">
        <v>2178.279296875</v>
      </c>
      <c r="F559" s="2">
        <v>2185.8017578125</v>
      </c>
      <c r="G559" s="2">
        <v>2163.6806640625</v>
      </c>
      <c r="H559">
        <v>4738645</v>
      </c>
      <c r="I559" s="3">
        <f t="shared" si="527"/>
        <v>3.8361827195531597E-3</v>
      </c>
      <c r="J559" s="1">
        <f t="shared" ref="J559" si="572">($G559 - $G558)/$G558</f>
        <v>3.8361827195531597E-3</v>
      </c>
      <c r="K559" t="str">
        <f t="shared" si="529"/>
        <v>UP</v>
      </c>
    </row>
    <row r="560" spans="1:11" x14ac:dyDescent="0.25">
      <c r="A560" t="s">
        <v>8</v>
      </c>
      <c r="B560" s="4">
        <v>44564</v>
      </c>
      <c r="C560" s="2">
        <v>2182.89428710937</v>
      </c>
      <c r="D560" s="2">
        <v>2222.537109375</v>
      </c>
      <c r="E560" s="2">
        <v>2181.55590820312</v>
      </c>
      <c r="F560" s="2">
        <v>2218.75268554687</v>
      </c>
      <c r="G560" s="2">
        <v>2196.29809570312</v>
      </c>
      <c r="H560">
        <v>2710805</v>
      </c>
      <c r="I560" s="3">
        <f t="shared" si="527"/>
        <v>1.5074974871466435E-2</v>
      </c>
      <c r="J560" s="1">
        <f t="shared" ref="J560" si="573">($G560 - $G559)/$G559</f>
        <v>1.5074974871466435E-2</v>
      </c>
      <c r="K560" t="str">
        <f t="shared" si="529"/>
        <v>UP</v>
      </c>
    </row>
    <row r="561" spans="1:11" x14ac:dyDescent="0.25">
      <c r="A561" t="s">
        <v>8</v>
      </c>
      <c r="B561" s="4">
        <v>44565</v>
      </c>
      <c r="C561" s="2">
        <v>2229.875</v>
      </c>
      <c r="D561" s="2">
        <v>2271.50219726562</v>
      </c>
      <c r="E561" s="2">
        <v>2218.89111328125</v>
      </c>
      <c r="F561" s="2">
        <v>2268.82543945312</v>
      </c>
      <c r="G561" s="2">
        <v>2245.8642578125</v>
      </c>
      <c r="H561">
        <v>5423864</v>
      </c>
      <c r="I561" s="3">
        <f t="shared" si="527"/>
        <v>2.2568048575169371E-2</v>
      </c>
      <c r="J561" s="1">
        <f t="shared" ref="J561" si="574">($G561 - $G560)/$G560</f>
        <v>2.2568048575169371E-2</v>
      </c>
      <c r="K561" t="str">
        <f t="shared" si="529"/>
        <v>UP</v>
      </c>
    </row>
    <row r="562" spans="1:11" x14ac:dyDescent="0.25">
      <c r="A562" t="s">
        <v>8</v>
      </c>
      <c r="B562" s="4">
        <v>44566</v>
      </c>
      <c r="C562" s="2">
        <v>2272.42529296875</v>
      </c>
      <c r="D562" s="2">
        <v>2286.27026367187</v>
      </c>
      <c r="E562" s="2">
        <v>2245.61206054687</v>
      </c>
      <c r="F562" s="2">
        <v>2279.43994140625</v>
      </c>
      <c r="G562" s="2">
        <v>2256.37109375</v>
      </c>
      <c r="H562">
        <v>5821906</v>
      </c>
      <c r="I562" s="3">
        <f t="shared" si="527"/>
        <v>4.6783040875915585E-3</v>
      </c>
      <c r="J562" s="1">
        <f t="shared" ref="J562" si="575">($G562 - $G561)/$G561</f>
        <v>4.6783040875915585E-3</v>
      </c>
      <c r="K562" t="str">
        <f t="shared" si="529"/>
        <v>UP</v>
      </c>
    </row>
    <row r="563" spans="1:11" x14ac:dyDescent="0.25">
      <c r="A563" t="s">
        <v>8</v>
      </c>
      <c r="B563" s="4">
        <v>44567</v>
      </c>
      <c r="C563" s="2">
        <v>2262.45678710937</v>
      </c>
      <c r="D563" s="2">
        <v>2265.04125976562</v>
      </c>
      <c r="E563" s="2">
        <v>2223.50610351562</v>
      </c>
      <c r="F563" s="2">
        <v>2230.4287109375</v>
      </c>
      <c r="G563" s="2">
        <v>2207.85595703125</v>
      </c>
      <c r="H563">
        <v>7223711</v>
      </c>
      <c r="I563" s="3">
        <f t="shared" si="527"/>
        <v>-2.1501399682496265E-2</v>
      </c>
      <c r="J563" s="1">
        <f t="shared" ref="J563" si="576">($G563 - $G562)/$G562</f>
        <v>-2.1501399682496265E-2</v>
      </c>
      <c r="K563" t="str">
        <f t="shared" si="529"/>
        <v>DOWN</v>
      </c>
    </row>
    <row r="564" spans="1:11" x14ac:dyDescent="0.25">
      <c r="A564" t="s">
        <v>8</v>
      </c>
      <c r="B564" s="4">
        <v>44568</v>
      </c>
      <c r="C564" s="2">
        <v>2243.76611328125</v>
      </c>
      <c r="D564" s="2">
        <v>2268.779296875</v>
      </c>
      <c r="E564" s="2">
        <v>2225.85986328125</v>
      </c>
      <c r="F564" s="2">
        <v>2248.42724609375</v>
      </c>
      <c r="G564" s="2">
        <v>2225.67236328125</v>
      </c>
      <c r="H564">
        <v>6556057</v>
      </c>
      <c r="I564" s="3">
        <f t="shared" si="527"/>
        <v>8.0695510018490881E-3</v>
      </c>
      <c r="J564" s="1">
        <f t="shared" ref="J564" si="577">($G564 - $G563)/$G563</f>
        <v>8.0695510018490881E-3</v>
      </c>
      <c r="K564" t="str">
        <f t="shared" si="529"/>
        <v>UP</v>
      </c>
    </row>
    <row r="565" spans="1:11" x14ac:dyDescent="0.25">
      <c r="A565" t="s">
        <v>8</v>
      </c>
      <c r="B565" s="4">
        <v>44571</v>
      </c>
      <c r="C565" s="2">
        <v>2263.1953125</v>
      </c>
      <c r="D565" s="2">
        <v>2267.81030273437</v>
      </c>
      <c r="E565" s="2">
        <v>2230.01342773437</v>
      </c>
      <c r="F565" s="2">
        <v>2250.27319335937</v>
      </c>
      <c r="G565" s="2">
        <v>2227.49975585937</v>
      </c>
      <c r="H565">
        <v>4623365</v>
      </c>
      <c r="I565" s="3">
        <f t="shared" si="527"/>
        <v>8.2105192492300217E-4</v>
      </c>
      <c r="J565" s="1">
        <f t="shared" ref="J565" si="578">($G565 - $G564)/$G564</f>
        <v>8.2105192492300217E-4</v>
      </c>
      <c r="K565" t="str">
        <f t="shared" si="529"/>
        <v>UP</v>
      </c>
    </row>
    <row r="566" spans="1:11" x14ac:dyDescent="0.25">
      <c r="A566" t="s">
        <v>8</v>
      </c>
      <c r="B566" s="4">
        <v>44572</v>
      </c>
      <c r="C566" s="2">
        <v>2248.42724609375</v>
      </c>
      <c r="D566" s="2">
        <v>2284.3779296875</v>
      </c>
      <c r="E566" s="2">
        <v>2247.50415039062</v>
      </c>
      <c r="F566" s="2">
        <v>2266.47192382812</v>
      </c>
      <c r="G566" s="2">
        <v>2243.53442382812</v>
      </c>
      <c r="H566">
        <v>8102582</v>
      </c>
      <c r="I566" s="3">
        <f t="shared" si="527"/>
        <v>7.1985049275858715E-3</v>
      </c>
      <c r="J566" s="1">
        <f t="shared" ref="J566" si="579">($G566 - $G565)/$G565</f>
        <v>7.1985049275858715E-3</v>
      </c>
      <c r="K566" t="str">
        <f t="shared" si="529"/>
        <v>UP</v>
      </c>
    </row>
    <row r="567" spans="1:11" x14ac:dyDescent="0.25">
      <c r="A567" t="s">
        <v>8</v>
      </c>
      <c r="B567" s="4">
        <v>44573</v>
      </c>
      <c r="C567" s="2">
        <v>2281.00903320312</v>
      </c>
      <c r="D567" s="2">
        <v>2330.52807617187</v>
      </c>
      <c r="E567" s="2">
        <v>2275.19409179687</v>
      </c>
      <c r="F567" s="2">
        <v>2326.97436523437</v>
      </c>
      <c r="G567" s="2">
        <v>2303.42456054687</v>
      </c>
      <c r="H567">
        <v>7400221</v>
      </c>
      <c r="I567" s="3">
        <f t="shared" si="527"/>
        <v>2.6694547711267148E-2</v>
      </c>
      <c r="J567" s="1">
        <f t="shared" ref="J567" si="580">($G567 - $G566)/$G566</f>
        <v>2.6694547711267148E-2</v>
      </c>
      <c r="K567" t="str">
        <f t="shared" si="529"/>
        <v>UP</v>
      </c>
    </row>
    <row r="568" spans="1:11" x14ac:dyDescent="0.25">
      <c r="A568" t="s">
        <v>8</v>
      </c>
      <c r="B568" s="4">
        <v>44574</v>
      </c>
      <c r="C568" s="2">
        <v>2327.11303710937</v>
      </c>
      <c r="D568" s="2">
        <v>2345.34228515625</v>
      </c>
      <c r="E568" s="2">
        <v>2315.25244140625</v>
      </c>
      <c r="F568" s="2">
        <v>2340.0810546875</v>
      </c>
      <c r="G568" s="2">
        <v>2316.39868164062</v>
      </c>
      <c r="H568">
        <v>5928356</v>
      </c>
      <c r="I568" s="3">
        <f t="shared" si="527"/>
        <v>5.6325357105117156E-3</v>
      </c>
      <c r="J568" s="1">
        <f t="shared" ref="J568" si="581">($G568 - $G567)/$G567</f>
        <v>5.6325357105117156E-3</v>
      </c>
      <c r="K568" t="str">
        <f t="shared" si="529"/>
        <v>UP</v>
      </c>
    </row>
    <row r="569" spans="1:11" x14ac:dyDescent="0.25">
      <c r="A569" t="s">
        <v>8</v>
      </c>
      <c r="B569" s="4">
        <v>44575</v>
      </c>
      <c r="C569" s="2">
        <v>2339.80419921875</v>
      </c>
      <c r="D569" s="2">
        <v>2369.61694335937</v>
      </c>
      <c r="E569" s="2">
        <v>2331.35864257812</v>
      </c>
      <c r="F569" s="2">
        <v>2343.49609375</v>
      </c>
      <c r="G569" s="2">
        <v>2319.779296875</v>
      </c>
      <c r="H569">
        <v>9965088</v>
      </c>
      <c r="I569" s="3">
        <f t="shared" si="527"/>
        <v>1.4594271966972615E-3</v>
      </c>
      <c r="J569" s="1">
        <f t="shared" ref="J569" si="582">($G569 - $G568)/$G568</f>
        <v>1.4594271966972615E-3</v>
      </c>
      <c r="K569" t="str">
        <f t="shared" si="529"/>
        <v>UP</v>
      </c>
    </row>
    <row r="570" spans="1:11" x14ac:dyDescent="0.25">
      <c r="A570" t="s">
        <v>8</v>
      </c>
      <c r="B570" s="4">
        <v>44578</v>
      </c>
      <c r="C570" s="2">
        <v>2342.5732421875</v>
      </c>
      <c r="D570" s="2">
        <v>2367.494140625</v>
      </c>
      <c r="E570" s="2">
        <v>2341.65014648437</v>
      </c>
      <c r="F570" s="2">
        <v>2355.72583007812</v>
      </c>
      <c r="G570" s="2">
        <v>2331.88500976562</v>
      </c>
      <c r="H570">
        <v>4018226</v>
      </c>
      <c r="I570" s="3">
        <f t="shared" si="527"/>
        <v>5.2184761312973763E-3</v>
      </c>
      <c r="J570" s="1">
        <f t="shared" ref="J570" si="583">($G570 - $G569)/$G569</f>
        <v>5.2184761312973763E-3</v>
      </c>
      <c r="K570" t="str">
        <f t="shared" si="529"/>
        <v>UP</v>
      </c>
    </row>
    <row r="571" spans="1:11" x14ac:dyDescent="0.25">
      <c r="A571" t="s">
        <v>8</v>
      </c>
      <c r="B571" s="4">
        <v>44579</v>
      </c>
      <c r="C571" s="2">
        <v>2358.03344726562</v>
      </c>
      <c r="D571" s="2">
        <v>2365.04809570312</v>
      </c>
      <c r="E571" s="2">
        <v>2322.03637695312</v>
      </c>
      <c r="F571" s="2">
        <v>2327.62060546875</v>
      </c>
      <c r="G571" s="2">
        <v>2304.06396484375</v>
      </c>
      <c r="H571">
        <v>3107514</v>
      </c>
      <c r="I571" s="3">
        <f t="shared" si="527"/>
        <v>-1.1930710479015566E-2</v>
      </c>
      <c r="J571" s="1">
        <f t="shared" ref="J571" si="584">($G571 - $G570)/$G570</f>
        <v>-1.1930710479015566E-2</v>
      </c>
      <c r="K571" t="str">
        <f t="shared" si="529"/>
        <v>DOWN</v>
      </c>
    </row>
    <row r="572" spans="1:11" x14ac:dyDescent="0.25">
      <c r="A572" t="s">
        <v>8</v>
      </c>
      <c r="B572" s="4">
        <v>44580</v>
      </c>
      <c r="C572" s="2">
        <v>2335.18920898437</v>
      </c>
      <c r="D572" s="2">
        <v>2346.26513671875</v>
      </c>
      <c r="E572" s="2">
        <v>2315.80615234375</v>
      </c>
      <c r="F572" s="2">
        <v>2327.43603515625</v>
      </c>
      <c r="G572" s="2">
        <v>2303.88159179687</v>
      </c>
      <c r="H572">
        <v>4877742</v>
      </c>
      <c r="I572" s="3">
        <f t="shared" si="527"/>
        <v>-7.915277078358796E-5</v>
      </c>
      <c r="J572" s="1">
        <f t="shared" ref="J572" si="585">($G572 - $G571)/$G571</f>
        <v>-7.915277078358796E-5</v>
      </c>
      <c r="K572" t="str">
        <f t="shared" si="529"/>
        <v>DOWN</v>
      </c>
    </row>
    <row r="573" spans="1:11" x14ac:dyDescent="0.25">
      <c r="A573" t="s">
        <v>8</v>
      </c>
      <c r="B573" s="4">
        <v>44581</v>
      </c>
      <c r="C573" s="2">
        <v>2307.54541015625</v>
      </c>
      <c r="D573" s="2">
        <v>2316.68310546875</v>
      </c>
      <c r="E573" s="2">
        <v>2265.96411132812</v>
      </c>
      <c r="F573" s="2">
        <v>2286.685546875</v>
      </c>
      <c r="G573" s="2">
        <v>2263.54370117187</v>
      </c>
      <c r="H573">
        <v>8247243</v>
      </c>
      <c r="I573" s="3">
        <f t="shared" si="527"/>
        <v>-1.7508664841381541E-2</v>
      </c>
      <c r="J573" s="1">
        <f t="shared" ref="J573" si="586">($G573 - $G572)/$G572</f>
        <v>-1.7508664841381541E-2</v>
      </c>
      <c r="K573" t="str">
        <f t="shared" si="529"/>
        <v>DOWN</v>
      </c>
    </row>
    <row r="574" spans="1:11" x14ac:dyDescent="0.25">
      <c r="A574" t="s">
        <v>8</v>
      </c>
      <c r="B574" s="4">
        <v>44582</v>
      </c>
      <c r="C574" s="2">
        <v>2263.1953125</v>
      </c>
      <c r="D574" s="2">
        <v>2309.57592773437</v>
      </c>
      <c r="E574" s="2">
        <v>2263.1953125</v>
      </c>
      <c r="F574" s="2">
        <v>2287.0546875</v>
      </c>
      <c r="G574" s="2">
        <v>2263.90893554687</v>
      </c>
      <c r="H574">
        <v>6669297</v>
      </c>
      <c r="I574" s="3">
        <f t="shared" si="527"/>
        <v>1.6135512418466352E-4</v>
      </c>
      <c r="J574" s="1">
        <f t="shared" ref="J574" si="587">($G574 - $G573)/$G573</f>
        <v>1.6135512418466352E-4</v>
      </c>
      <c r="K574" t="str">
        <f t="shared" si="529"/>
        <v>UP</v>
      </c>
    </row>
    <row r="575" spans="1:11" x14ac:dyDescent="0.25">
      <c r="A575" t="s">
        <v>8</v>
      </c>
      <c r="B575" s="4">
        <v>44585</v>
      </c>
      <c r="C575" s="2">
        <v>2284.42431640625</v>
      </c>
      <c r="D575" s="2">
        <v>2311.88354492187</v>
      </c>
      <c r="E575" s="2">
        <v>2173.75659179687</v>
      </c>
      <c r="F575" s="2">
        <v>2194.80102539062</v>
      </c>
      <c r="G575" s="2">
        <v>2172.58862304687</v>
      </c>
      <c r="H575">
        <v>10934468</v>
      </c>
      <c r="I575" s="3">
        <f t="shared" si="527"/>
        <v>-4.033744956174249E-2</v>
      </c>
      <c r="J575" s="1">
        <f t="shared" ref="J575" si="588">($G575 - $G574)/$G574</f>
        <v>-4.033744956174249E-2</v>
      </c>
      <c r="K575" t="str">
        <f t="shared" si="529"/>
        <v>DOWN</v>
      </c>
    </row>
    <row r="576" spans="1:11" x14ac:dyDescent="0.25">
      <c r="A576" t="s">
        <v>8</v>
      </c>
      <c r="B576" s="4">
        <v>44586</v>
      </c>
      <c r="C576" s="2">
        <v>2168.6337890625</v>
      </c>
      <c r="D576" s="2">
        <v>2204.72314453125</v>
      </c>
      <c r="E576" s="2">
        <v>2127.51416015625</v>
      </c>
      <c r="F576" s="2">
        <v>2190.50903320312</v>
      </c>
      <c r="G576" s="2">
        <v>2168.34008789062</v>
      </c>
      <c r="H576">
        <v>12255102</v>
      </c>
      <c r="I576" s="3">
        <f t="shared" si="527"/>
        <v>-1.9555175384706712E-3</v>
      </c>
      <c r="J576" s="1">
        <f t="shared" ref="J576" si="589">($G576 - $G575)/$G575</f>
        <v>-1.9555175384706712E-3</v>
      </c>
      <c r="K576" t="str">
        <f t="shared" si="529"/>
        <v>DOWN</v>
      </c>
    </row>
    <row r="577" spans="1:11" x14ac:dyDescent="0.25">
      <c r="A577" t="s">
        <v>8</v>
      </c>
      <c r="B577" s="4">
        <v>44588</v>
      </c>
      <c r="C577" s="2">
        <v>2156.12719726562</v>
      </c>
      <c r="D577" s="2">
        <v>2174.67944335937</v>
      </c>
      <c r="E577" s="2">
        <v>2133.09838867187</v>
      </c>
      <c r="F577" s="2">
        <v>2158.0654296875</v>
      </c>
      <c r="G577" s="2">
        <v>2136.22509765625</v>
      </c>
      <c r="H577">
        <v>10010215</v>
      </c>
      <c r="I577" s="3">
        <f t="shared" si="527"/>
        <v>-1.4810864040064738E-2</v>
      </c>
      <c r="J577" s="1">
        <f t="shared" ref="J577" si="590">($G577 - $G576)/$G576</f>
        <v>-1.4810864040064738E-2</v>
      </c>
      <c r="K577" t="str">
        <f t="shared" si="529"/>
        <v>DOWN</v>
      </c>
    </row>
    <row r="578" spans="1:11" x14ac:dyDescent="0.25">
      <c r="A578" t="s">
        <v>8</v>
      </c>
      <c r="B578" s="4">
        <v>44589</v>
      </c>
      <c r="C578" s="2">
        <v>2182.89428710937</v>
      </c>
      <c r="D578" s="2">
        <v>2192.95483398437</v>
      </c>
      <c r="E578" s="2">
        <v>2149.11254882812</v>
      </c>
      <c r="F578" s="2">
        <v>2155.98876953125</v>
      </c>
      <c r="G578" s="2">
        <v>2134.16943359375</v>
      </c>
      <c r="H578">
        <v>7333863</v>
      </c>
      <c r="I578" s="3">
        <f t="shared" si="527"/>
        <v>-9.6228813375302206E-4</v>
      </c>
      <c r="J578" s="1">
        <f t="shared" ref="J578" si="591">($G578 - $G577)/$G577</f>
        <v>-9.6228813375302206E-4</v>
      </c>
      <c r="K578" t="str">
        <f t="shared" si="529"/>
        <v>DOWN</v>
      </c>
    </row>
    <row r="579" spans="1:11" x14ac:dyDescent="0.25">
      <c r="A579" t="s">
        <v>8</v>
      </c>
      <c r="B579" s="4">
        <v>44592</v>
      </c>
      <c r="C579" s="2">
        <v>2178.4638671875</v>
      </c>
      <c r="D579" s="2">
        <v>2221.1064453125</v>
      </c>
      <c r="E579" s="2">
        <v>2174.77172851562</v>
      </c>
      <c r="F579" s="2">
        <v>2202.8310546875</v>
      </c>
      <c r="G579" s="2">
        <v>2180.53784179687</v>
      </c>
      <c r="H579">
        <v>6071841</v>
      </c>
      <c r="I579" s="3">
        <f t="shared" si="527"/>
        <v>2.1726676182893201E-2</v>
      </c>
      <c r="J579" s="1">
        <f t="shared" ref="J579" si="592">($G579 - $G578)/$G578</f>
        <v>2.1726676182893201E-2</v>
      </c>
      <c r="K579" t="str">
        <f t="shared" si="529"/>
        <v>UP</v>
      </c>
    </row>
    <row r="580" spans="1:11" x14ac:dyDescent="0.25">
      <c r="A580" t="s">
        <v>8</v>
      </c>
      <c r="B580" s="4">
        <v>44593</v>
      </c>
      <c r="C580" s="2">
        <v>2222.58325195312</v>
      </c>
      <c r="D580" s="2">
        <v>2234.21313476562</v>
      </c>
      <c r="E580" s="2">
        <v>2166.37255859375</v>
      </c>
      <c r="F580" s="2">
        <v>2195.53930664062</v>
      </c>
      <c r="G580" s="2">
        <v>2173.31982421875</v>
      </c>
      <c r="H580">
        <v>6600254</v>
      </c>
      <c r="I580" s="3">
        <f t="shared" ref="I580:I643" si="593">($G580 - $G579)/$G579</f>
        <v>-3.3102005568369304E-3</v>
      </c>
      <c r="J580" s="1">
        <f t="shared" ref="J580" si="594">($G580 - $G579)/$G579</f>
        <v>-3.3102005568369304E-3</v>
      </c>
      <c r="K580" t="str">
        <f t="shared" ref="K580:K643" si="595">IF(G580 &gt; G579,"UP","DOWN")</f>
        <v>DOWN</v>
      </c>
    </row>
    <row r="581" spans="1:11" x14ac:dyDescent="0.25">
      <c r="A581" t="s">
        <v>8</v>
      </c>
      <c r="B581" s="4">
        <v>44594</v>
      </c>
      <c r="C581" s="2">
        <v>2221.66015625</v>
      </c>
      <c r="D581" s="2">
        <v>2221.66015625</v>
      </c>
      <c r="E581" s="2">
        <v>2192.21655273437</v>
      </c>
      <c r="F581" s="2">
        <v>2200.01586914062</v>
      </c>
      <c r="G581" s="2">
        <v>2177.75073242187</v>
      </c>
      <c r="H581">
        <v>5008845</v>
      </c>
      <c r="I581" s="3">
        <f t="shared" si="593"/>
        <v>2.0387741158680085E-3</v>
      </c>
      <c r="J581" s="1">
        <f t="shared" ref="J581" si="596">($G581 - $G580)/$G580</f>
        <v>2.0387741158680085E-3</v>
      </c>
      <c r="K581" t="str">
        <f t="shared" si="595"/>
        <v>UP</v>
      </c>
    </row>
    <row r="582" spans="1:11" x14ac:dyDescent="0.25">
      <c r="A582" t="s">
        <v>8</v>
      </c>
      <c r="B582" s="4">
        <v>44595</v>
      </c>
      <c r="C582" s="2">
        <v>2207.81518554687</v>
      </c>
      <c r="D582" s="2">
        <v>2216.53759765625</v>
      </c>
      <c r="E582" s="2">
        <v>2166.46484375</v>
      </c>
      <c r="F582" s="2">
        <v>2171.58740234375</v>
      </c>
      <c r="G582" s="2">
        <v>2149.6103515625</v>
      </c>
      <c r="H582">
        <v>4786419</v>
      </c>
      <c r="I582" s="3">
        <f t="shared" si="593"/>
        <v>-1.2921763928452529E-2</v>
      </c>
      <c r="J582" s="1">
        <f t="shared" ref="J582" si="597">($G582 - $G581)/$G581</f>
        <v>-1.2921763928452529E-2</v>
      </c>
      <c r="K582" t="str">
        <f t="shared" si="595"/>
        <v>DOWN</v>
      </c>
    </row>
    <row r="583" spans="1:11" x14ac:dyDescent="0.25">
      <c r="A583" t="s">
        <v>8</v>
      </c>
      <c r="B583" s="4">
        <v>44596</v>
      </c>
      <c r="C583" s="2">
        <v>2160.7421875</v>
      </c>
      <c r="D583" s="2">
        <v>2167.61865234375</v>
      </c>
      <c r="E583" s="2">
        <v>2142.37451171875</v>
      </c>
      <c r="F583" s="2">
        <v>2151.7890625</v>
      </c>
      <c r="G583" s="2">
        <v>2130.01220703125</v>
      </c>
      <c r="H583">
        <v>5530620</v>
      </c>
      <c r="I583" s="3">
        <f t="shared" si="593"/>
        <v>-9.1170683640430846E-3</v>
      </c>
      <c r="J583" s="1">
        <f t="shared" ref="J583" si="598">($G583 - $G582)/$G582</f>
        <v>-9.1170683640430846E-3</v>
      </c>
      <c r="K583" t="str">
        <f t="shared" si="595"/>
        <v>DOWN</v>
      </c>
    </row>
    <row r="584" spans="1:11" x14ac:dyDescent="0.25">
      <c r="A584" t="s">
        <v>8</v>
      </c>
      <c r="B584" s="4">
        <v>44599</v>
      </c>
      <c r="C584" s="2">
        <v>2161.66528320312</v>
      </c>
      <c r="D584" s="2">
        <v>2175.32568359375</v>
      </c>
      <c r="E584" s="2">
        <v>2127.51416015625</v>
      </c>
      <c r="F584" s="2">
        <v>2138.6826171875</v>
      </c>
      <c r="G584" s="2">
        <v>2117.03833007812</v>
      </c>
      <c r="H584">
        <v>5357233</v>
      </c>
      <c r="I584" s="3">
        <f t="shared" si="593"/>
        <v>-6.0909871362721532E-3</v>
      </c>
      <c r="J584" s="1">
        <f t="shared" ref="J584" si="599">($G584 - $G583)/$G583</f>
        <v>-6.0909871362721532E-3</v>
      </c>
      <c r="K584" t="str">
        <f t="shared" si="595"/>
        <v>DOWN</v>
      </c>
    </row>
    <row r="585" spans="1:11" x14ac:dyDescent="0.25">
      <c r="A585" t="s">
        <v>8</v>
      </c>
      <c r="B585" s="4">
        <v>44600</v>
      </c>
      <c r="C585" s="2">
        <v>2151.18920898437</v>
      </c>
      <c r="D585" s="2">
        <v>2178.279296875</v>
      </c>
      <c r="E585" s="2">
        <v>2132.12915039062</v>
      </c>
      <c r="F585" s="2">
        <v>2174.63330078125</v>
      </c>
      <c r="G585" s="2">
        <v>2152.62524414062</v>
      </c>
      <c r="H585">
        <v>6030424</v>
      </c>
      <c r="I585" s="3">
        <f t="shared" si="593"/>
        <v>1.6809763695297297E-2</v>
      </c>
      <c r="J585" s="1">
        <f t="shared" ref="J585" si="600">($G585 - $G584)/$G584</f>
        <v>1.6809763695297297E-2</v>
      </c>
      <c r="K585" t="str">
        <f t="shared" si="595"/>
        <v>UP</v>
      </c>
    </row>
    <row r="586" spans="1:11" x14ac:dyDescent="0.25">
      <c r="A586" t="s">
        <v>8</v>
      </c>
      <c r="B586" s="4">
        <v>44601</v>
      </c>
      <c r="C586" s="2">
        <v>2188.57080078125</v>
      </c>
      <c r="D586" s="2">
        <v>2203.384765625</v>
      </c>
      <c r="E586" s="2">
        <v>2176.43334960937</v>
      </c>
      <c r="F586" s="2">
        <v>2199.9697265625</v>
      </c>
      <c r="G586" s="2">
        <v>2177.70532226562</v>
      </c>
      <c r="H586">
        <v>5743112</v>
      </c>
      <c r="I586" s="3">
        <f t="shared" si="593"/>
        <v>1.1650926325084779E-2</v>
      </c>
      <c r="J586" s="1">
        <f t="shared" ref="J586" si="601">($G586 - $G585)/$G585</f>
        <v>1.1650926325084779E-2</v>
      </c>
      <c r="K586" t="str">
        <f t="shared" si="595"/>
        <v>UP</v>
      </c>
    </row>
    <row r="587" spans="1:11" x14ac:dyDescent="0.25">
      <c r="A587" t="s">
        <v>8</v>
      </c>
      <c r="B587" s="4">
        <v>44602</v>
      </c>
      <c r="C587" s="2">
        <v>2211.23022460937</v>
      </c>
      <c r="D587" s="2">
        <v>2211.23022460937</v>
      </c>
      <c r="E587" s="2">
        <v>2182.98657226562</v>
      </c>
      <c r="F587" s="2">
        <v>2197.70849609375</v>
      </c>
      <c r="G587" s="2">
        <v>2175.46704101562</v>
      </c>
      <c r="H587">
        <v>6232245</v>
      </c>
      <c r="I587" s="3">
        <f t="shared" si="593"/>
        <v>-1.0278164024833988E-3</v>
      </c>
      <c r="J587" s="1">
        <f t="shared" ref="J587" si="602">($G587 - $G586)/$G586</f>
        <v>-1.0278164024833988E-3</v>
      </c>
      <c r="K587" t="str">
        <f t="shared" si="595"/>
        <v>DOWN</v>
      </c>
    </row>
    <row r="588" spans="1:11" x14ac:dyDescent="0.25">
      <c r="A588" t="s">
        <v>8</v>
      </c>
      <c r="B588" s="4">
        <v>44603</v>
      </c>
      <c r="C588" s="2">
        <v>2190.50903320312</v>
      </c>
      <c r="D588" s="2">
        <v>2200.89282226562</v>
      </c>
      <c r="E588" s="2">
        <v>2163.603515625</v>
      </c>
      <c r="F588" s="2">
        <v>2193.41650390625</v>
      </c>
      <c r="G588" s="2">
        <v>2171.21826171875</v>
      </c>
      <c r="H588">
        <v>7971685</v>
      </c>
      <c r="I588" s="3">
        <f t="shared" si="593"/>
        <v>-1.9530423659677458E-3</v>
      </c>
      <c r="J588" s="1">
        <f t="shared" ref="J588" si="603">($G588 - $G587)/$G587</f>
        <v>-1.9530423659677458E-3</v>
      </c>
      <c r="K588" t="str">
        <f t="shared" si="595"/>
        <v>DOWN</v>
      </c>
    </row>
    <row r="589" spans="1:11" x14ac:dyDescent="0.25">
      <c r="A589" t="s">
        <v>8</v>
      </c>
      <c r="B589" s="4">
        <v>44606</v>
      </c>
      <c r="C589" s="2">
        <v>2160.05004882812</v>
      </c>
      <c r="D589" s="2">
        <v>2173.6181640625</v>
      </c>
      <c r="E589" s="2">
        <v>2134.89819335937</v>
      </c>
      <c r="F589" s="2">
        <v>2158.48095703125</v>
      </c>
      <c r="G589" s="2">
        <v>2136.63647460937</v>
      </c>
      <c r="H589">
        <v>5359816</v>
      </c>
      <c r="I589" s="3">
        <f t="shared" si="593"/>
        <v>-1.5927365626523814E-2</v>
      </c>
      <c r="J589" s="1">
        <f t="shared" ref="J589" si="604">($G589 - $G588)/$G588</f>
        <v>-1.5927365626523814E-2</v>
      </c>
      <c r="K589" t="str">
        <f t="shared" si="595"/>
        <v>DOWN</v>
      </c>
    </row>
    <row r="590" spans="1:11" x14ac:dyDescent="0.25">
      <c r="A590" t="s">
        <v>8</v>
      </c>
      <c r="B590" s="4">
        <v>44607</v>
      </c>
      <c r="C590" s="2">
        <v>2170.15673828125</v>
      </c>
      <c r="D590" s="2">
        <v>2237.25903320312</v>
      </c>
      <c r="E590" s="2">
        <v>2155.85034179687</v>
      </c>
      <c r="F590" s="2">
        <v>2231.76708984375</v>
      </c>
      <c r="G590" s="2">
        <v>2209.18090820312</v>
      </c>
      <c r="H590">
        <v>5606335</v>
      </c>
      <c r="I590" s="3">
        <f t="shared" si="593"/>
        <v>3.3952632773908309E-2</v>
      </c>
      <c r="J590" s="1">
        <f t="shared" ref="J590" si="605">($G590 - $G589)/$G589</f>
        <v>3.3952632773908309E-2</v>
      </c>
      <c r="K590" t="str">
        <f t="shared" si="595"/>
        <v>UP</v>
      </c>
    </row>
    <row r="591" spans="1:11" x14ac:dyDescent="0.25">
      <c r="A591" t="s">
        <v>8</v>
      </c>
      <c r="B591" s="4">
        <v>44608</v>
      </c>
      <c r="C591" s="2">
        <v>2242.88916015625</v>
      </c>
      <c r="D591" s="2">
        <v>2245.658203125</v>
      </c>
      <c r="E591" s="2">
        <v>2211.46118164062</v>
      </c>
      <c r="F591" s="2">
        <v>2227.15209960937</v>
      </c>
      <c r="G591" s="2">
        <v>2204.61254882812</v>
      </c>
      <c r="H591">
        <v>5196420</v>
      </c>
      <c r="I591" s="3">
        <f t="shared" si="593"/>
        <v>-2.0678973632429964E-3</v>
      </c>
      <c r="J591" s="1">
        <f t="shared" ref="J591" si="606">($G591 - $G590)/$G590</f>
        <v>-2.0678973632429964E-3</v>
      </c>
      <c r="K591" t="str">
        <f t="shared" si="595"/>
        <v>DOWN</v>
      </c>
    </row>
    <row r="592" spans="1:11" x14ac:dyDescent="0.25">
      <c r="A592" t="s">
        <v>8</v>
      </c>
      <c r="B592" s="4">
        <v>44609</v>
      </c>
      <c r="C592" s="2">
        <v>2233.75146484375</v>
      </c>
      <c r="D592" s="2">
        <v>2265.87182617187</v>
      </c>
      <c r="E592" s="2">
        <v>2224.42919921875</v>
      </c>
      <c r="F592" s="2">
        <v>2255.349609375</v>
      </c>
      <c r="G592" s="2">
        <v>2232.52465820312</v>
      </c>
      <c r="H592">
        <v>6426626</v>
      </c>
      <c r="I592" s="3">
        <f t="shared" si="593"/>
        <v>1.2660777690772427E-2</v>
      </c>
      <c r="J592" s="1">
        <f t="shared" ref="J592" si="607">($G592 - $G591)/$G591</f>
        <v>1.2660777690772427E-2</v>
      </c>
      <c r="K592" t="str">
        <f t="shared" si="595"/>
        <v>UP</v>
      </c>
    </row>
    <row r="593" spans="1:11" x14ac:dyDescent="0.25">
      <c r="A593" t="s">
        <v>8</v>
      </c>
      <c r="B593" s="4">
        <v>44610</v>
      </c>
      <c r="C593" s="2">
        <v>2256.18041992187</v>
      </c>
      <c r="D593" s="2">
        <v>2267.25634765625</v>
      </c>
      <c r="E593" s="2">
        <v>2233.79760742187</v>
      </c>
      <c r="F593" s="2">
        <v>2237.72045898437</v>
      </c>
      <c r="G593" s="2">
        <v>2215.07421875</v>
      </c>
      <c r="H593">
        <v>3387729</v>
      </c>
      <c r="I593" s="3">
        <f t="shared" si="593"/>
        <v>-7.8164598939593523E-3</v>
      </c>
      <c r="J593" s="1">
        <f t="shared" ref="J593" si="608">($G593 - $G592)/$G592</f>
        <v>-7.8164598939593523E-3</v>
      </c>
      <c r="K593" t="str">
        <f t="shared" si="595"/>
        <v>DOWN</v>
      </c>
    </row>
    <row r="594" spans="1:11" x14ac:dyDescent="0.25">
      <c r="A594" t="s">
        <v>8</v>
      </c>
      <c r="B594" s="4">
        <v>44613</v>
      </c>
      <c r="C594" s="2">
        <v>2226.27514648437</v>
      </c>
      <c r="D594" s="2">
        <v>2249.81176757812</v>
      </c>
      <c r="E594" s="2">
        <v>2200.98510742187</v>
      </c>
      <c r="F594" s="2">
        <v>2215.10693359375</v>
      </c>
      <c r="G594" s="2">
        <v>2192.689453125</v>
      </c>
      <c r="H594">
        <v>5553596</v>
      </c>
      <c r="I594" s="3">
        <f t="shared" si="593"/>
        <v>-1.010565038205901E-2</v>
      </c>
      <c r="J594" s="1">
        <f t="shared" ref="J594" si="609">($G594 - $G593)/$G593</f>
        <v>-1.010565038205901E-2</v>
      </c>
      <c r="K594" t="str">
        <f t="shared" si="595"/>
        <v>DOWN</v>
      </c>
    </row>
    <row r="595" spans="1:11" x14ac:dyDescent="0.25">
      <c r="A595" t="s">
        <v>8</v>
      </c>
      <c r="B595" s="4">
        <v>44614</v>
      </c>
      <c r="C595" s="2">
        <v>2171.72583007812</v>
      </c>
      <c r="D595" s="2">
        <v>2211.4150390625</v>
      </c>
      <c r="E595" s="2">
        <v>2166.41870117187</v>
      </c>
      <c r="F595" s="2">
        <v>2205.04614257812</v>
      </c>
      <c r="G595" s="2">
        <v>2182.73022460937</v>
      </c>
      <c r="H595">
        <v>6747457</v>
      </c>
      <c r="I595" s="3">
        <f t="shared" si="593"/>
        <v>-4.5420150589205437E-3</v>
      </c>
      <c r="J595" s="1">
        <f t="shared" ref="J595" si="610">($G595 - $G594)/$G594</f>
        <v>-4.5420150589205437E-3</v>
      </c>
      <c r="K595" t="str">
        <f t="shared" si="595"/>
        <v>DOWN</v>
      </c>
    </row>
    <row r="596" spans="1:11" x14ac:dyDescent="0.25">
      <c r="A596" t="s">
        <v>8</v>
      </c>
      <c r="B596" s="4">
        <v>44615</v>
      </c>
      <c r="C596" s="2">
        <v>2216.21459960937</v>
      </c>
      <c r="D596" s="2">
        <v>2221.24487304687</v>
      </c>
      <c r="E596" s="2">
        <v>2185.66333007812</v>
      </c>
      <c r="F596" s="2">
        <v>2191.24731445312</v>
      </c>
      <c r="G596" s="2">
        <v>2169.0712890625</v>
      </c>
      <c r="H596">
        <v>3655055</v>
      </c>
      <c r="I596" s="3">
        <f t="shared" si="593"/>
        <v>-6.2577296052765546E-3</v>
      </c>
      <c r="J596" s="1">
        <f t="shared" ref="J596" si="611">($G596 - $G595)/$G595</f>
        <v>-6.2577296052765546E-3</v>
      </c>
      <c r="K596" t="str">
        <f t="shared" si="595"/>
        <v>DOWN</v>
      </c>
    </row>
    <row r="597" spans="1:11" x14ac:dyDescent="0.25">
      <c r="A597" t="s">
        <v>8</v>
      </c>
      <c r="B597" s="4">
        <v>44616</v>
      </c>
      <c r="C597" s="2">
        <v>2127.51416015625</v>
      </c>
      <c r="D597" s="2">
        <v>2159.72705078125</v>
      </c>
      <c r="E597" s="2">
        <v>2070.65747070312</v>
      </c>
      <c r="F597" s="2">
        <v>2082.05639648437</v>
      </c>
      <c r="G597" s="2">
        <v>2060.9853515625</v>
      </c>
      <c r="H597">
        <v>12423325</v>
      </c>
      <c r="I597" s="3">
        <f t="shared" si="593"/>
        <v>-4.9830514121422032E-2</v>
      </c>
      <c r="J597" s="1">
        <f t="shared" ref="J597" si="612">($G597 - $G596)/$G596</f>
        <v>-4.9830514121422032E-2</v>
      </c>
      <c r="K597" t="str">
        <f t="shared" si="595"/>
        <v>DOWN</v>
      </c>
    </row>
    <row r="598" spans="1:11" x14ac:dyDescent="0.25">
      <c r="A598" t="s">
        <v>8</v>
      </c>
      <c r="B598" s="4">
        <v>44617</v>
      </c>
      <c r="C598" s="2">
        <v>2104.53149414062</v>
      </c>
      <c r="D598" s="2">
        <v>2130.23706054687</v>
      </c>
      <c r="E598" s="2">
        <v>2100.97802734375</v>
      </c>
      <c r="F598" s="2">
        <v>2108.08520507812</v>
      </c>
      <c r="G598" s="2">
        <v>2086.75048828125</v>
      </c>
      <c r="H598">
        <v>7285044</v>
      </c>
      <c r="I598" s="3">
        <f t="shared" si="593"/>
        <v>1.2501368192266195E-2</v>
      </c>
      <c r="J598" s="1">
        <f t="shared" ref="J598" si="613">($G598 - $G597)/$G597</f>
        <v>1.2501368192266195E-2</v>
      </c>
      <c r="K598" t="str">
        <f t="shared" si="595"/>
        <v>UP</v>
      </c>
    </row>
    <row r="599" spans="1:11" x14ac:dyDescent="0.25">
      <c r="A599" t="s">
        <v>8</v>
      </c>
      <c r="B599" s="4">
        <v>44620</v>
      </c>
      <c r="C599" s="2">
        <v>2070.28833007812</v>
      </c>
      <c r="D599" s="2">
        <v>2185.06323242187</v>
      </c>
      <c r="E599" s="2">
        <v>2070.28833007812</v>
      </c>
      <c r="F599" s="2">
        <v>2177.86376953125</v>
      </c>
      <c r="G599" s="2">
        <v>2155.82299804687</v>
      </c>
      <c r="H599">
        <v>10648723</v>
      </c>
      <c r="I599" s="3">
        <f t="shared" si="593"/>
        <v>3.310051208973791E-2</v>
      </c>
      <c r="J599" s="1">
        <f t="shared" ref="J599" si="614">($G599 - $G598)/$G598</f>
        <v>3.310051208973791E-2</v>
      </c>
      <c r="K599" t="str">
        <f t="shared" si="595"/>
        <v>UP</v>
      </c>
    </row>
    <row r="600" spans="1:11" x14ac:dyDescent="0.25">
      <c r="A600" t="s">
        <v>8</v>
      </c>
      <c r="B600" s="4">
        <v>44622</v>
      </c>
      <c r="C600" s="2">
        <v>2154.69653320312</v>
      </c>
      <c r="D600" s="2">
        <v>2216.12231445312</v>
      </c>
      <c r="E600" s="2">
        <v>2149.85083007812</v>
      </c>
      <c r="F600" s="2">
        <v>2213.86083984375</v>
      </c>
      <c r="G600" s="2">
        <v>2191.45581054687</v>
      </c>
      <c r="H600">
        <v>10735893</v>
      </c>
      <c r="I600" s="3">
        <f t="shared" si="593"/>
        <v>1.6528635482728673E-2</v>
      </c>
      <c r="J600" s="1">
        <f t="shared" ref="J600" si="615">($G600 - $G599)/$G599</f>
        <v>1.6528635482728673E-2</v>
      </c>
      <c r="K600" t="str">
        <f t="shared" si="595"/>
        <v>UP</v>
      </c>
    </row>
    <row r="601" spans="1:11" x14ac:dyDescent="0.25">
      <c r="A601" t="s">
        <v>8</v>
      </c>
      <c r="B601" s="4">
        <v>44623</v>
      </c>
      <c r="C601" s="2">
        <v>2215.19921875</v>
      </c>
      <c r="D601" s="2">
        <v>2228.90576171875</v>
      </c>
      <c r="E601" s="2">
        <v>2187.55541992187</v>
      </c>
      <c r="F601" s="2">
        <v>2195.17016601562</v>
      </c>
      <c r="G601" s="2">
        <v>2172.95434570312</v>
      </c>
      <c r="H601">
        <v>5093374</v>
      </c>
      <c r="I601" s="3">
        <f t="shared" si="593"/>
        <v>-8.4425452499236227E-3</v>
      </c>
      <c r="J601" s="1">
        <f t="shared" ref="J601" si="616">($G601 - $G600)/$G600</f>
        <v>-8.4425452499236227E-3</v>
      </c>
      <c r="K601" t="str">
        <f t="shared" si="595"/>
        <v>DOWN</v>
      </c>
    </row>
    <row r="602" spans="1:11" x14ac:dyDescent="0.25">
      <c r="A602" t="s">
        <v>8</v>
      </c>
      <c r="B602" s="4">
        <v>44624</v>
      </c>
      <c r="C602" s="2">
        <v>2171.81811523437</v>
      </c>
      <c r="D602" s="2">
        <v>2182.248046875</v>
      </c>
      <c r="E602" s="2">
        <v>2141.68237304687</v>
      </c>
      <c r="F602" s="2">
        <v>2146.48193359375</v>
      </c>
      <c r="G602" s="2">
        <v>2124.7587890625</v>
      </c>
      <c r="H602">
        <v>5402833</v>
      </c>
      <c r="I602" s="3">
        <f t="shared" si="593"/>
        <v>-2.2179737340512314E-2</v>
      </c>
      <c r="J602" s="1">
        <f t="shared" ref="J602" si="617">($G602 - $G601)/$G601</f>
        <v>-2.2179737340512314E-2</v>
      </c>
      <c r="K602" t="str">
        <f t="shared" si="595"/>
        <v>DOWN</v>
      </c>
    </row>
    <row r="603" spans="1:11" x14ac:dyDescent="0.25">
      <c r="A603" t="s">
        <v>8</v>
      </c>
      <c r="B603" s="4">
        <v>44627</v>
      </c>
      <c r="C603" s="2">
        <v>2103.2392578125</v>
      </c>
      <c r="D603" s="2">
        <v>2134.06762695312</v>
      </c>
      <c r="E603" s="2">
        <v>2050.9052734375</v>
      </c>
      <c r="F603" s="2">
        <v>2067.10400390625</v>
      </c>
      <c r="G603" s="2">
        <v>2046.18420410156</v>
      </c>
      <c r="H603">
        <v>8991655</v>
      </c>
      <c r="I603" s="3">
        <f t="shared" si="593"/>
        <v>-3.6980472967291123E-2</v>
      </c>
      <c r="J603" s="1">
        <f t="shared" ref="J603" si="618">($G603 - $G602)/$G602</f>
        <v>-3.6980472967291123E-2</v>
      </c>
      <c r="K603" t="str">
        <f t="shared" si="595"/>
        <v>DOWN</v>
      </c>
    </row>
    <row r="604" spans="1:11" x14ac:dyDescent="0.25">
      <c r="A604" t="s">
        <v>8</v>
      </c>
      <c r="B604" s="4">
        <v>44628</v>
      </c>
      <c r="C604" s="2">
        <v>2041.21374511718</v>
      </c>
      <c r="D604" s="2">
        <v>2073.05737304687</v>
      </c>
      <c r="E604" s="2">
        <v>2012.13928222656</v>
      </c>
      <c r="F604" s="2">
        <v>2063.36572265625</v>
      </c>
      <c r="G604" s="2">
        <v>2042.48364257812</v>
      </c>
      <c r="H604">
        <v>10644687</v>
      </c>
      <c r="I604" s="3">
        <f t="shared" si="593"/>
        <v>-1.8085182731946883E-3</v>
      </c>
      <c r="J604" s="1">
        <f t="shared" ref="J604" si="619">($G604 - $G603)/$G603</f>
        <v>-1.8085182731946883E-3</v>
      </c>
      <c r="K604" t="str">
        <f t="shared" si="595"/>
        <v>DOWN</v>
      </c>
    </row>
    <row r="605" spans="1:11" x14ac:dyDescent="0.25">
      <c r="A605" t="s">
        <v>8</v>
      </c>
      <c r="B605" s="4">
        <v>44629</v>
      </c>
      <c r="C605" s="2">
        <v>2063.82739257812</v>
      </c>
      <c r="D605" s="2">
        <v>2184.740234375</v>
      </c>
      <c r="E605" s="2">
        <v>2062.11962890625</v>
      </c>
      <c r="F605" s="2">
        <v>2172.83349609375</v>
      </c>
      <c r="G605" s="2">
        <v>2150.84350585937</v>
      </c>
      <c r="H605">
        <v>10207114</v>
      </c>
      <c r="I605" s="3">
        <f t="shared" si="593"/>
        <v>5.3052989518424257E-2</v>
      </c>
      <c r="J605" s="1">
        <f t="shared" ref="J605" si="620">($G605 - $G604)/$G604</f>
        <v>5.3052989518424257E-2</v>
      </c>
      <c r="K605" t="str">
        <f t="shared" si="595"/>
        <v>UP</v>
      </c>
    </row>
    <row r="606" spans="1:11" x14ac:dyDescent="0.25">
      <c r="A606" t="s">
        <v>8</v>
      </c>
      <c r="B606" s="4">
        <v>44630</v>
      </c>
      <c r="C606" s="2">
        <v>2215.19921875</v>
      </c>
      <c r="D606" s="2">
        <v>2219.81420898437</v>
      </c>
      <c r="E606" s="2">
        <v>2178.279296875</v>
      </c>
      <c r="F606" s="2">
        <v>2208.0458984375</v>
      </c>
      <c r="G606" s="2">
        <v>2185.69970703125</v>
      </c>
      <c r="H606">
        <v>8990246</v>
      </c>
      <c r="I606" s="3">
        <f t="shared" si="593"/>
        <v>1.6205828586284429E-2</v>
      </c>
      <c r="J606" s="1">
        <f t="shared" ref="J606" si="621">($G606 - $G605)/$G605</f>
        <v>1.6205828586284429E-2</v>
      </c>
      <c r="K606" t="str">
        <f t="shared" si="595"/>
        <v>UP</v>
      </c>
    </row>
    <row r="607" spans="1:11" x14ac:dyDescent="0.25">
      <c r="A607" t="s">
        <v>8</v>
      </c>
      <c r="B607" s="4">
        <v>44631</v>
      </c>
      <c r="C607" s="2">
        <v>2193.09326171875</v>
      </c>
      <c r="D607" s="2">
        <v>2225.35229492187</v>
      </c>
      <c r="E607" s="2">
        <v>2193.09326171875</v>
      </c>
      <c r="F607" s="2">
        <v>2214.41455078125</v>
      </c>
      <c r="G607" s="2">
        <v>2192.00390625</v>
      </c>
      <c r="H607">
        <v>6128711</v>
      </c>
      <c r="I607" s="3">
        <f t="shared" si="593"/>
        <v>2.8842933905649584E-3</v>
      </c>
      <c r="J607" s="1">
        <f t="shared" ref="J607" si="622">($G607 - $G606)/$G606</f>
        <v>2.8842933905649584E-3</v>
      </c>
      <c r="K607" t="str">
        <f t="shared" si="595"/>
        <v>UP</v>
      </c>
    </row>
    <row r="608" spans="1:11" x14ac:dyDescent="0.25">
      <c r="A608" t="s">
        <v>8</v>
      </c>
      <c r="B608" s="4">
        <v>44634</v>
      </c>
      <c r="C608" s="2">
        <v>2203.10791015625</v>
      </c>
      <c r="D608" s="2">
        <v>2237.72045898437</v>
      </c>
      <c r="E608" s="2">
        <v>2191.201171875</v>
      </c>
      <c r="F608" s="2">
        <v>2232.59765625</v>
      </c>
      <c r="G608" s="2">
        <v>2210.0029296875</v>
      </c>
      <c r="H608">
        <v>4170339</v>
      </c>
      <c r="I608" s="3">
        <f t="shared" si="593"/>
        <v>8.2112186872385969E-3</v>
      </c>
      <c r="J608" s="1">
        <f t="shared" ref="J608" si="623">($G608 - $G607)/$G607</f>
        <v>8.2112186872385969E-3</v>
      </c>
      <c r="K608" t="str">
        <f t="shared" si="595"/>
        <v>UP</v>
      </c>
    </row>
    <row r="609" spans="1:11" x14ac:dyDescent="0.25">
      <c r="A609" t="s">
        <v>8</v>
      </c>
      <c r="B609" s="4">
        <v>44635</v>
      </c>
      <c r="C609" s="2">
        <v>2240.9970703125</v>
      </c>
      <c r="D609" s="2">
        <v>2240.9970703125</v>
      </c>
      <c r="E609" s="2">
        <v>2160.60375976562</v>
      </c>
      <c r="F609" s="2">
        <v>2181.46362304687</v>
      </c>
      <c r="G609" s="2">
        <v>2159.38647460937</v>
      </c>
      <c r="H609">
        <v>7962884</v>
      </c>
      <c r="I609" s="3">
        <f t="shared" si="593"/>
        <v>-2.2903342976693383E-2</v>
      </c>
      <c r="J609" s="1">
        <f t="shared" ref="J609" si="624">($G609 - $G608)/$G608</f>
        <v>-2.2903342976693383E-2</v>
      </c>
      <c r="K609" t="str">
        <f t="shared" si="595"/>
        <v>DOWN</v>
      </c>
    </row>
    <row r="610" spans="1:11" x14ac:dyDescent="0.25">
      <c r="A610" t="s">
        <v>8</v>
      </c>
      <c r="B610" s="4">
        <v>44636</v>
      </c>
      <c r="C610" s="2">
        <v>2198.58520507812</v>
      </c>
      <c r="D610" s="2">
        <v>2222.49096679687</v>
      </c>
      <c r="E610" s="2">
        <v>2194.0625</v>
      </c>
      <c r="F610" s="2">
        <v>2218.29125976562</v>
      </c>
      <c r="G610" s="2">
        <v>2195.84155273437</v>
      </c>
      <c r="H610">
        <v>5574914</v>
      </c>
      <c r="I610" s="3">
        <f t="shared" si="593"/>
        <v>1.6882146180708421E-2</v>
      </c>
      <c r="J610" s="1">
        <f t="shared" ref="J610" si="625">($G610 - $G609)/$G609</f>
        <v>1.6882146180708421E-2</v>
      </c>
      <c r="K610" t="str">
        <f t="shared" si="595"/>
        <v>UP</v>
      </c>
    </row>
    <row r="611" spans="1:11" x14ac:dyDescent="0.25">
      <c r="A611" t="s">
        <v>8</v>
      </c>
      <c r="B611" s="4">
        <v>44637</v>
      </c>
      <c r="C611" s="2">
        <v>2245.42749023437</v>
      </c>
      <c r="D611" s="2">
        <v>2305.09936523437</v>
      </c>
      <c r="E611" s="2">
        <v>2229.13647460937</v>
      </c>
      <c r="F611" s="2">
        <v>2290.6083984375</v>
      </c>
      <c r="G611" s="2">
        <v>2267.4267578125</v>
      </c>
      <c r="H611">
        <v>10711049</v>
      </c>
      <c r="I611" s="3">
        <f t="shared" si="593"/>
        <v>3.2600350871850738E-2</v>
      </c>
      <c r="J611" s="1">
        <f t="shared" ref="J611" si="626">($G611 - $G610)/$G610</f>
        <v>3.2600350871850738E-2</v>
      </c>
      <c r="K611" t="str">
        <f t="shared" si="595"/>
        <v>UP</v>
      </c>
    </row>
    <row r="612" spans="1:11" x14ac:dyDescent="0.25">
      <c r="A612" t="s">
        <v>8</v>
      </c>
      <c r="B612" s="4">
        <v>44641</v>
      </c>
      <c r="C612" s="2">
        <v>2255.81127929687</v>
      </c>
      <c r="D612" s="2">
        <v>2292.73120117187</v>
      </c>
      <c r="E612" s="2">
        <v>2251.1962890625</v>
      </c>
      <c r="F612" s="2">
        <v>2277.40942382812</v>
      </c>
      <c r="G612" s="2">
        <v>2254.36108398437</v>
      </c>
      <c r="H612">
        <v>5999733</v>
      </c>
      <c r="I612" s="3">
        <f t="shared" si="593"/>
        <v>-5.7623355564239307E-3</v>
      </c>
      <c r="J612" s="1">
        <f t="shared" ref="J612" si="627">($G612 - $G611)/$G611</f>
        <v>-5.7623355564239307E-3</v>
      </c>
      <c r="K612" t="str">
        <f t="shared" si="595"/>
        <v>DOWN</v>
      </c>
    </row>
    <row r="613" spans="1:11" x14ac:dyDescent="0.25">
      <c r="A613" t="s">
        <v>8</v>
      </c>
      <c r="B613" s="4">
        <v>44642</v>
      </c>
      <c r="C613" s="2">
        <v>2270.67138671875</v>
      </c>
      <c r="D613" s="2">
        <v>2339.75805664062</v>
      </c>
      <c r="E613" s="2">
        <v>2264.67211914062</v>
      </c>
      <c r="F613" s="2">
        <v>2336.25073242187</v>
      </c>
      <c r="G613" s="2">
        <v>2312.60717773437</v>
      </c>
      <c r="H613">
        <v>11278532</v>
      </c>
      <c r="I613" s="3">
        <f t="shared" si="593"/>
        <v>2.5837073822732752E-2</v>
      </c>
      <c r="J613" s="1">
        <f t="shared" ref="J613" si="628">($G613 - $G612)/$G612</f>
        <v>2.5837073822732752E-2</v>
      </c>
      <c r="K613" t="str">
        <f t="shared" si="595"/>
        <v>UP</v>
      </c>
    </row>
    <row r="614" spans="1:11" x14ac:dyDescent="0.25">
      <c r="A614" t="s">
        <v>8</v>
      </c>
      <c r="B614" s="4">
        <v>44643</v>
      </c>
      <c r="C614" s="2">
        <v>2328.72827148437</v>
      </c>
      <c r="D614" s="2">
        <v>2367.35571289062</v>
      </c>
      <c r="E614" s="2">
        <v>2328.72827148437</v>
      </c>
      <c r="F614" s="2">
        <v>2343.6806640625</v>
      </c>
      <c r="G614" s="2">
        <v>2319.96166992187</v>
      </c>
      <c r="H614">
        <v>7731093</v>
      </c>
      <c r="I614" s="3">
        <f t="shared" si="593"/>
        <v>3.1801735540339785E-3</v>
      </c>
      <c r="J614" s="1">
        <f t="shared" ref="J614" si="629">($G614 - $G613)/$G613</f>
        <v>3.1801735540339785E-3</v>
      </c>
      <c r="K614" t="str">
        <f t="shared" si="595"/>
        <v>UP</v>
      </c>
    </row>
    <row r="615" spans="1:11" x14ac:dyDescent="0.25">
      <c r="A615" t="s">
        <v>8</v>
      </c>
      <c r="B615" s="4">
        <v>44644</v>
      </c>
      <c r="C615" s="2">
        <v>2316.72924804687</v>
      </c>
      <c r="D615" s="2">
        <v>2385.16967773437</v>
      </c>
      <c r="E615" s="2">
        <v>2316.72924804687</v>
      </c>
      <c r="F615" s="2">
        <v>2380.09301757812</v>
      </c>
      <c r="G615" s="2">
        <v>2356.00561523437</v>
      </c>
      <c r="H615">
        <v>6584133</v>
      </c>
      <c r="I615" s="3">
        <f t="shared" si="593"/>
        <v>1.5536440010973915E-2</v>
      </c>
      <c r="J615" s="1">
        <f t="shared" ref="J615" si="630">($G615 - $G614)/$G614</f>
        <v>1.5536440010973915E-2</v>
      </c>
      <c r="K615" t="str">
        <f t="shared" si="595"/>
        <v>UP</v>
      </c>
    </row>
    <row r="616" spans="1:11" x14ac:dyDescent="0.25">
      <c r="A616" t="s">
        <v>8</v>
      </c>
      <c r="B616" s="4">
        <v>44645</v>
      </c>
      <c r="C616" s="2">
        <v>2383.64672851562</v>
      </c>
      <c r="D616" s="2">
        <v>2414.56713867187</v>
      </c>
      <c r="E616" s="2">
        <v>2378.57006835937</v>
      </c>
      <c r="F616" s="2">
        <v>2395.96875</v>
      </c>
      <c r="G616" s="2">
        <v>2371.720703125</v>
      </c>
      <c r="H616">
        <v>7111244</v>
      </c>
      <c r="I616" s="3">
        <f t="shared" si="593"/>
        <v>6.6702251425095616E-3</v>
      </c>
      <c r="J616" s="1">
        <f t="shared" ref="J616" si="631">($G616 - $G615)/$G615</f>
        <v>6.6702251425095616E-3</v>
      </c>
      <c r="K616" t="str">
        <f t="shared" si="595"/>
        <v>UP</v>
      </c>
    </row>
    <row r="617" spans="1:11" x14ac:dyDescent="0.25">
      <c r="A617" t="s">
        <v>8</v>
      </c>
      <c r="B617" s="4">
        <v>44648</v>
      </c>
      <c r="C617" s="2">
        <v>2409.02905273437</v>
      </c>
      <c r="D617" s="2">
        <v>2427.25830078125</v>
      </c>
      <c r="E617" s="2">
        <v>2387.33862304687</v>
      </c>
      <c r="F617" s="2">
        <v>2420.05908203125</v>
      </c>
      <c r="G617" s="2">
        <v>2395.56713867187</v>
      </c>
      <c r="H617">
        <v>4945712</v>
      </c>
      <c r="I617" s="3">
        <f t="shared" si="593"/>
        <v>1.0054487240192206E-2</v>
      </c>
      <c r="J617" s="1">
        <f t="shared" ref="J617" si="632">($G617 - $G616)/$G616</f>
        <v>1.0054487240192206E-2</v>
      </c>
      <c r="K617" t="str">
        <f t="shared" si="595"/>
        <v>UP</v>
      </c>
    </row>
    <row r="618" spans="1:11" x14ac:dyDescent="0.25">
      <c r="A618" t="s">
        <v>8</v>
      </c>
      <c r="B618" s="4">
        <v>44649</v>
      </c>
      <c r="C618" s="2">
        <v>2434.873046875</v>
      </c>
      <c r="D618" s="2">
        <v>2434.873046875</v>
      </c>
      <c r="E618" s="2">
        <v>2406.62939453125</v>
      </c>
      <c r="F618" s="2">
        <v>2420.61279296875</v>
      </c>
      <c r="G618" s="2">
        <v>2396.11547851562</v>
      </c>
      <c r="H618">
        <v>4342032</v>
      </c>
      <c r="I618" s="3">
        <f t="shared" si="593"/>
        <v>2.2889771482422568E-4</v>
      </c>
      <c r="J618" s="1">
        <f t="shared" ref="J618" si="633">($G618 - $G617)/$G617</f>
        <v>2.2889771482422568E-4</v>
      </c>
      <c r="K618" t="str">
        <f t="shared" si="595"/>
        <v>UP</v>
      </c>
    </row>
    <row r="619" spans="1:11" x14ac:dyDescent="0.25">
      <c r="A619" t="s">
        <v>8</v>
      </c>
      <c r="B619" s="4">
        <v>44650</v>
      </c>
      <c r="C619" s="2">
        <v>2436.626953125</v>
      </c>
      <c r="D619" s="2">
        <v>2481.02319335937</v>
      </c>
      <c r="E619" s="2">
        <v>2415.58251953125</v>
      </c>
      <c r="F619" s="2">
        <v>2467.13208007812</v>
      </c>
      <c r="G619" s="2">
        <v>2442.1640625</v>
      </c>
      <c r="H619">
        <v>7905775</v>
      </c>
      <c r="I619" s="3">
        <f t="shared" si="593"/>
        <v>1.9218015324080642E-2</v>
      </c>
      <c r="J619" s="1">
        <f t="shared" ref="J619" si="634">($G619 - $G618)/$G618</f>
        <v>1.9218015324080642E-2</v>
      </c>
      <c r="K619" t="str">
        <f t="shared" si="595"/>
        <v>UP</v>
      </c>
    </row>
    <row r="620" spans="1:11" x14ac:dyDescent="0.25">
      <c r="A620" t="s">
        <v>8</v>
      </c>
      <c r="B620" s="4">
        <v>44651</v>
      </c>
      <c r="C620" s="2">
        <v>2459.748046875</v>
      </c>
      <c r="D620" s="2">
        <v>2464.13232421875</v>
      </c>
      <c r="E620" s="2">
        <v>2426.19702148437</v>
      </c>
      <c r="F620" s="2">
        <v>2431.87329101562</v>
      </c>
      <c r="G620" s="2">
        <v>2407.26196289062</v>
      </c>
      <c r="H620">
        <v>6611859</v>
      </c>
      <c r="I620" s="3">
        <f t="shared" si="593"/>
        <v>-1.4291463929598302E-2</v>
      </c>
      <c r="J620" s="1">
        <f t="shared" ref="J620" si="635">($G620 - $G619)/$G619</f>
        <v>-1.4291463929598302E-2</v>
      </c>
      <c r="K620" t="str">
        <f t="shared" si="595"/>
        <v>DOWN</v>
      </c>
    </row>
    <row r="621" spans="1:11" x14ac:dyDescent="0.25">
      <c r="A621" t="s">
        <v>8</v>
      </c>
      <c r="B621" s="4">
        <v>44652</v>
      </c>
      <c r="C621" s="2">
        <v>2433.02709960937</v>
      </c>
      <c r="D621" s="2">
        <v>2459.9326171875</v>
      </c>
      <c r="E621" s="2">
        <v>2420.10522460937</v>
      </c>
      <c r="F621" s="2">
        <v>2451.3486328125</v>
      </c>
      <c r="G621" s="2">
        <v>2426.54028320312</v>
      </c>
      <c r="H621">
        <v>3961440</v>
      </c>
      <c r="I621" s="3">
        <f t="shared" si="593"/>
        <v>8.0084014991666109E-3</v>
      </c>
      <c r="J621" s="1">
        <f t="shared" ref="J621" si="636">($G621 - $G620)/$G620</f>
        <v>8.0084014991666109E-3</v>
      </c>
      <c r="K621" t="str">
        <f t="shared" si="595"/>
        <v>UP</v>
      </c>
    </row>
    <row r="622" spans="1:11" x14ac:dyDescent="0.25">
      <c r="A622" t="s">
        <v>8</v>
      </c>
      <c r="B622" s="4">
        <v>44655</v>
      </c>
      <c r="C622" s="2">
        <v>2450.9794921875</v>
      </c>
      <c r="D622" s="2">
        <v>2469.02416992187</v>
      </c>
      <c r="E622" s="2">
        <v>2438.2421875</v>
      </c>
      <c r="F622" s="2">
        <v>2458.59423828125</v>
      </c>
      <c r="G622" s="2">
        <v>2433.71240234375</v>
      </c>
      <c r="H622">
        <v>3964581</v>
      </c>
      <c r="I622" s="3">
        <f t="shared" si="593"/>
        <v>2.9556975378799599E-3</v>
      </c>
      <c r="J622" s="1">
        <f t="shared" ref="J622" si="637">($G622 - $G621)/$G621</f>
        <v>2.9556975378799599E-3</v>
      </c>
      <c r="K622" t="str">
        <f t="shared" si="595"/>
        <v>UP</v>
      </c>
    </row>
    <row r="623" spans="1:11" x14ac:dyDescent="0.25">
      <c r="A623" t="s">
        <v>8</v>
      </c>
      <c r="B623" s="4">
        <v>44656</v>
      </c>
      <c r="C623" s="2">
        <v>2446.96435546875</v>
      </c>
      <c r="D623" s="2">
        <v>2464.31689453125</v>
      </c>
      <c r="E623" s="2">
        <v>2418.9052734375</v>
      </c>
      <c r="F623" s="2">
        <v>2423.84326171875</v>
      </c>
      <c r="G623" s="2">
        <v>2399.31298828125</v>
      </c>
      <c r="H623">
        <v>6574935</v>
      </c>
      <c r="I623" s="3">
        <f t="shared" si="593"/>
        <v>-1.4134543600703256E-2</v>
      </c>
      <c r="J623" s="1">
        <f t="shared" ref="J623" si="638">($G623 - $G622)/$G622</f>
        <v>-1.4134543600703256E-2</v>
      </c>
      <c r="K623" t="str">
        <f t="shared" si="595"/>
        <v>DOWN</v>
      </c>
    </row>
    <row r="624" spans="1:11" x14ac:dyDescent="0.25">
      <c r="A624" t="s">
        <v>8</v>
      </c>
      <c r="B624" s="4">
        <v>44657</v>
      </c>
      <c r="C624" s="2">
        <v>2387.892578125</v>
      </c>
      <c r="D624" s="2">
        <v>2431.642578125</v>
      </c>
      <c r="E624" s="2">
        <v>2387.892578125</v>
      </c>
      <c r="F624" s="2">
        <v>2417.38232421875</v>
      </c>
      <c r="G624" s="2">
        <v>2392.91748046875</v>
      </c>
      <c r="H624">
        <v>6128607</v>
      </c>
      <c r="I624" s="3">
        <f t="shared" si="593"/>
        <v>-2.6655579508538516E-3</v>
      </c>
      <c r="J624" s="1">
        <f t="shared" ref="J624" si="639">($G624 - $G623)/$G623</f>
        <v>-2.6655579508538516E-3</v>
      </c>
      <c r="K624" t="str">
        <f t="shared" si="595"/>
        <v>DOWN</v>
      </c>
    </row>
    <row r="625" spans="1:11" x14ac:dyDescent="0.25">
      <c r="A625" t="s">
        <v>8</v>
      </c>
      <c r="B625" s="4">
        <v>44658</v>
      </c>
      <c r="C625" s="2">
        <v>2395.2763671875</v>
      </c>
      <c r="D625" s="2">
        <v>2405.33715820312</v>
      </c>
      <c r="E625" s="2">
        <v>2369.34008789062</v>
      </c>
      <c r="F625" s="2">
        <v>2374.73974609375</v>
      </c>
      <c r="G625" s="2">
        <v>2350.70654296875</v>
      </c>
      <c r="H625">
        <v>7748249</v>
      </c>
      <c r="I625" s="3">
        <f t="shared" si="593"/>
        <v>-1.7639946987111011E-2</v>
      </c>
      <c r="J625" s="1">
        <f t="shared" ref="J625" si="640">($G625 - $G624)/$G624</f>
        <v>-1.7639946987111011E-2</v>
      </c>
      <c r="K625" t="str">
        <f t="shared" si="595"/>
        <v>DOWN</v>
      </c>
    </row>
    <row r="626" spans="1:11" x14ac:dyDescent="0.25">
      <c r="A626" t="s">
        <v>8</v>
      </c>
      <c r="B626" s="4">
        <v>44659</v>
      </c>
      <c r="C626" s="2">
        <v>2362.87915039062</v>
      </c>
      <c r="D626" s="2">
        <v>2422.87426757812</v>
      </c>
      <c r="E626" s="2">
        <v>2362.87915039062</v>
      </c>
      <c r="F626" s="2">
        <v>2414.244140625</v>
      </c>
      <c r="G626" s="2">
        <v>2389.81127929687</v>
      </c>
      <c r="H626">
        <v>7576247</v>
      </c>
      <c r="I626" s="3">
        <f t="shared" si="593"/>
        <v>1.6635311815116623E-2</v>
      </c>
      <c r="J626" s="1">
        <f t="shared" ref="J626" si="641">($G626 - $G625)/$G625</f>
        <v>1.6635311815116623E-2</v>
      </c>
      <c r="K626" t="str">
        <f t="shared" si="595"/>
        <v>UP</v>
      </c>
    </row>
    <row r="627" spans="1:11" x14ac:dyDescent="0.25">
      <c r="A627" t="s">
        <v>8</v>
      </c>
      <c r="B627" s="4">
        <v>44662</v>
      </c>
      <c r="C627" s="2">
        <v>2399.79907226562</v>
      </c>
      <c r="D627" s="2">
        <v>2435.380859375</v>
      </c>
      <c r="E627" s="2">
        <v>2384.10815429687</v>
      </c>
      <c r="F627" s="2">
        <v>2409.2138671875</v>
      </c>
      <c r="G627" s="2">
        <v>2384.83178710937</v>
      </c>
      <c r="H627">
        <v>4627104</v>
      </c>
      <c r="I627" s="3">
        <f t="shared" si="593"/>
        <v>-2.0836340637596564E-3</v>
      </c>
      <c r="J627" s="1">
        <f t="shared" ref="J627" si="642">($G627 - $G626)/$G626</f>
        <v>-2.0836340637596564E-3</v>
      </c>
      <c r="K627" t="str">
        <f t="shared" si="595"/>
        <v>DOWN</v>
      </c>
    </row>
    <row r="628" spans="1:11" x14ac:dyDescent="0.25">
      <c r="A628" t="s">
        <v>8</v>
      </c>
      <c r="B628" s="4">
        <v>44663</v>
      </c>
      <c r="C628" s="2">
        <v>2387.80004882812</v>
      </c>
      <c r="D628" s="2">
        <v>2402.19897460937</v>
      </c>
      <c r="E628" s="2">
        <v>2358.63330078125</v>
      </c>
      <c r="F628" s="2">
        <v>2363.84838867187</v>
      </c>
      <c r="G628" s="2">
        <v>2339.92529296875</v>
      </c>
      <c r="H628">
        <v>6608871</v>
      </c>
      <c r="I628" s="3">
        <f t="shared" si="593"/>
        <v>-1.8830046791287823E-2</v>
      </c>
      <c r="J628" s="1">
        <f t="shared" ref="J628" si="643">($G628 - $G627)/$G627</f>
        <v>-1.8830046791287823E-2</v>
      </c>
      <c r="K628" t="str">
        <f t="shared" si="595"/>
        <v>DOWN</v>
      </c>
    </row>
    <row r="629" spans="1:11" x14ac:dyDescent="0.25">
      <c r="A629" t="s">
        <v>8</v>
      </c>
      <c r="B629" s="4">
        <v>44664</v>
      </c>
      <c r="C629" s="2">
        <v>2376.2626953125</v>
      </c>
      <c r="D629" s="2">
        <v>2392.96899414062</v>
      </c>
      <c r="E629" s="2">
        <v>2349.49560546875</v>
      </c>
      <c r="F629" s="2">
        <v>2355.17211914062</v>
      </c>
      <c r="G629" s="2">
        <v>2331.3369140625</v>
      </c>
      <c r="H629">
        <v>5177117</v>
      </c>
      <c r="I629" s="3">
        <f t="shared" si="593"/>
        <v>-3.6703645761927747E-3</v>
      </c>
      <c r="J629" s="1">
        <f t="shared" ref="J629" si="644">($G629 - $G628)/$G628</f>
        <v>-3.6703645761927747E-3</v>
      </c>
      <c r="K629" t="str">
        <f t="shared" si="595"/>
        <v>DOWN</v>
      </c>
    </row>
    <row r="630" spans="1:11" x14ac:dyDescent="0.25">
      <c r="A630" t="s">
        <v>8</v>
      </c>
      <c r="B630" s="4">
        <v>44669</v>
      </c>
      <c r="C630" s="2">
        <v>2337.95825195312</v>
      </c>
      <c r="D630" s="2">
        <v>2362.69458007812</v>
      </c>
      <c r="E630" s="2">
        <v>2327.62060546875</v>
      </c>
      <c r="F630" s="2">
        <v>2347.97265625</v>
      </c>
      <c r="G630" s="2">
        <v>2324.21020507812</v>
      </c>
      <c r="H630">
        <v>4987112</v>
      </c>
      <c r="I630" s="3">
        <f t="shared" si="593"/>
        <v>-3.0569193759134826E-3</v>
      </c>
      <c r="J630" s="1">
        <f t="shared" ref="J630" si="645">($G630 - $G629)/$G629</f>
        <v>-3.0569193759134826E-3</v>
      </c>
      <c r="K630" t="str">
        <f t="shared" si="595"/>
        <v>DOWN</v>
      </c>
    </row>
    <row r="631" spans="1:11" x14ac:dyDescent="0.25">
      <c r="A631" t="s">
        <v>8</v>
      </c>
      <c r="B631" s="4">
        <v>44670</v>
      </c>
      <c r="C631" s="2">
        <v>2361.033203125</v>
      </c>
      <c r="D631" s="2">
        <v>2462.56323242187</v>
      </c>
      <c r="E631" s="2">
        <v>2354.61840820312</v>
      </c>
      <c r="F631" s="2">
        <v>2437.45751953125</v>
      </c>
      <c r="G631" s="2">
        <v>2412.78955078125</v>
      </c>
      <c r="H631">
        <v>13070910</v>
      </c>
      <c r="I631" s="3">
        <f t="shared" si="593"/>
        <v>3.8111589695972753E-2</v>
      </c>
      <c r="J631" s="1">
        <f t="shared" ref="J631" si="646">($G631 - $G630)/$G630</f>
        <v>3.8111589695972753E-2</v>
      </c>
      <c r="K631" t="str">
        <f t="shared" si="595"/>
        <v>UP</v>
      </c>
    </row>
    <row r="632" spans="1:11" x14ac:dyDescent="0.25">
      <c r="A632" t="s">
        <v>8</v>
      </c>
      <c r="B632" s="4">
        <v>44671</v>
      </c>
      <c r="C632" s="2">
        <v>2452.50244140625</v>
      </c>
      <c r="D632" s="2">
        <v>2523.48120117187</v>
      </c>
      <c r="E632" s="2">
        <v>2445.11840820312</v>
      </c>
      <c r="F632" s="2">
        <v>2509.12841796875</v>
      </c>
      <c r="G632" s="2">
        <v>2483.73510742187</v>
      </c>
      <c r="H632">
        <v>12536120</v>
      </c>
      <c r="I632" s="3">
        <f t="shared" si="593"/>
        <v>2.940395552428025E-2</v>
      </c>
      <c r="J632" s="1">
        <f t="shared" ref="J632" si="647">($G632 - $G631)/$G631</f>
        <v>2.940395552428025E-2</v>
      </c>
      <c r="K632" t="str">
        <f t="shared" si="595"/>
        <v>UP</v>
      </c>
    </row>
    <row r="633" spans="1:11" x14ac:dyDescent="0.25">
      <c r="A633" t="s">
        <v>8</v>
      </c>
      <c r="B633" s="4">
        <v>44672</v>
      </c>
      <c r="C633" s="2">
        <v>2539.07983398437</v>
      </c>
      <c r="D633" s="2">
        <v>2574.24609375</v>
      </c>
      <c r="E633" s="2">
        <v>2521.63500976562</v>
      </c>
      <c r="F633" s="2">
        <v>2567.87744140625</v>
      </c>
      <c r="G633" s="2">
        <v>2541.88940429687</v>
      </c>
      <c r="H633">
        <v>10854316</v>
      </c>
      <c r="I633" s="3">
        <f t="shared" si="593"/>
        <v>2.3414049550301869E-2</v>
      </c>
      <c r="J633" s="1">
        <f t="shared" ref="J633" si="648">($G633 - $G632)/$G632</f>
        <v>2.3414049550301869E-2</v>
      </c>
      <c r="K633" t="str">
        <f t="shared" si="595"/>
        <v>UP</v>
      </c>
    </row>
    <row r="634" spans="1:11" x14ac:dyDescent="0.25">
      <c r="A634" t="s">
        <v>8</v>
      </c>
      <c r="B634" s="4">
        <v>44673</v>
      </c>
      <c r="C634" s="2">
        <v>2546.4638671875</v>
      </c>
      <c r="D634" s="2">
        <v>2586.2451171875</v>
      </c>
      <c r="E634" s="2">
        <v>2532.89575195312</v>
      </c>
      <c r="F634" s="2">
        <v>2546.37158203125</v>
      </c>
      <c r="G634" s="2">
        <v>2520.60131835937</v>
      </c>
      <c r="H634">
        <v>7527077</v>
      </c>
      <c r="I634" s="3">
        <f t="shared" si="593"/>
        <v>-8.3749064383029873E-3</v>
      </c>
      <c r="J634" s="1">
        <f t="shared" ref="J634" si="649">($G634 - $G633)/$G633</f>
        <v>-8.3749064383029873E-3</v>
      </c>
      <c r="K634" t="str">
        <f t="shared" si="595"/>
        <v>DOWN</v>
      </c>
    </row>
    <row r="635" spans="1:11" x14ac:dyDescent="0.25">
      <c r="A635" t="s">
        <v>8</v>
      </c>
      <c r="B635" s="4">
        <v>44676</v>
      </c>
      <c r="C635" s="2">
        <v>2531.234375</v>
      </c>
      <c r="D635" s="2">
        <v>2546.00219726562</v>
      </c>
      <c r="E635" s="2">
        <v>2458.54809570312</v>
      </c>
      <c r="F635" s="2">
        <v>2487.48413085937</v>
      </c>
      <c r="G635" s="2">
        <v>2462.31005859375</v>
      </c>
      <c r="H635">
        <v>8531607</v>
      </c>
      <c r="I635" s="3">
        <f t="shared" si="593"/>
        <v>-2.3125934014650559E-2</v>
      </c>
      <c r="J635" s="1">
        <f t="shared" ref="J635" si="650">($G635 - $G634)/$G634</f>
        <v>-2.3125934014650559E-2</v>
      </c>
      <c r="K635" t="str">
        <f t="shared" si="595"/>
        <v>DOWN</v>
      </c>
    </row>
    <row r="636" spans="1:11" x14ac:dyDescent="0.25">
      <c r="A636" t="s">
        <v>8</v>
      </c>
      <c r="B636" s="4">
        <v>44677</v>
      </c>
      <c r="C636" s="2">
        <v>2501.3291015625</v>
      </c>
      <c r="D636" s="2">
        <v>2579.7841796875</v>
      </c>
      <c r="E636" s="2">
        <v>2499.20629882812</v>
      </c>
      <c r="F636" s="2">
        <v>2561.92407226562</v>
      </c>
      <c r="G636" s="2">
        <v>2535.99633789062</v>
      </c>
      <c r="H636">
        <v>6113833</v>
      </c>
      <c r="I636" s="3">
        <f t="shared" si="593"/>
        <v>2.9925670424687689E-2</v>
      </c>
      <c r="J636" s="1">
        <f t="shared" ref="J636" si="651">($G636 - $G635)/$G635</f>
        <v>2.9925670424687689E-2</v>
      </c>
      <c r="K636" t="str">
        <f t="shared" si="595"/>
        <v>UP</v>
      </c>
    </row>
    <row r="637" spans="1:11" x14ac:dyDescent="0.25">
      <c r="A637" t="s">
        <v>8</v>
      </c>
      <c r="B637" s="4">
        <v>44678</v>
      </c>
      <c r="C637" s="2">
        <v>2543.64868164062</v>
      </c>
      <c r="D637" s="2">
        <v>2610.2431640625</v>
      </c>
      <c r="E637" s="2">
        <v>2542.91015625</v>
      </c>
      <c r="F637" s="2">
        <v>2564.41625976562</v>
      </c>
      <c r="G637" s="2">
        <v>2538.46337890625</v>
      </c>
      <c r="H637">
        <v>9669472</v>
      </c>
      <c r="I637" s="3">
        <f t="shared" si="593"/>
        <v>9.7280937624776964E-4</v>
      </c>
      <c r="J637" s="1">
        <f t="shared" ref="J637" si="652">($G637 - $G636)/$G636</f>
        <v>9.7280937624776964E-4</v>
      </c>
      <c r="K637" t="str">
        <f t="shared" si="595"/>
        <v>UP</v>
      </c>
    </row>
    <row r="638" spans="1:11" x14ac:dyDescent="0.25">
      <c r="A638" t="s">
        <v>8</v>
      </c>
      <c r="B638" s="4">
        <v>44679</v>
      </c>
      <c r="C638" s="2">
        <v>2593.5830078125</v>
      </c>
      <c r="D638" s="2">
        <v>2631.47216796875</v>
      </c>
      <c r="E638" s="2">
        <v>2571.5693359375</v>
      </c>
      <c r="F638" s="2">
        <v>2602.720703125</v>
      </c>
      <c r="G638" s="2">
        <v>2576.38037109375</v>
      </c>
      <c r="H638">
        <v>12807038</v>
      </c>
      <c r="I638" s="3">
        <f t="shared" si="593"/>
        <v>1.4936986092679946E-2</v>
      </c>
      <c r="J638" s="1">
        <f t="shared" ref="J638" si="653">($G638 - $G637)/$G637</f>
        <v>1.4936986092679946E-2</v>
      </c>
      <c r="K638" t="str">
        <f t="shared" si="595"/>
        <v>UP</v>
      </c>
    </row>
    <row r="639" spans="1:11" x14ac:dyDescent="0.25">
      <c r="A639" t="s">
        <v>8</v>
      </c>
      <c r="B639" s="4">
        <v>44680</v>
      </c>
      <c r="C639" s="2">
        <v>2636.2255859375</v>
      </c>
      <c r="D639" s="2">
        <v>2636.2255859375</v>
      </c>
      <c r="E639" s="2">
        <v>2563.44702148437</v>
      </c>
      <c r="F639" s="2">
        <v>2575.39990234375</v>
      </c>
      <c r="G639" s="2">
        <v>2549.3359375</v>
      </c>
      <c r="H639">
        <v>9107431</v>
      </c>
      <c r="I639" s="3">
        <f t="shared" si="593"/>
        <v>-1.0497065533172353E-2</v>
      </c>
      <c r="J639" s="1">
        <f t="shared" ref="J639" si="654">($G639 - $G638)/$G638</f>
        <v>-1.0497065533172353E-2</v>
      </c>
      <c r="K639" t="str">
        <f t="shared" si="595"/>
        <v>DOWN</v>
      </c>
    </row>
    <row r="640" spans="1:11" x14ac:dyDescent="0.25">
      <c r="A640" t="s">
        <v>8</v>
      </c>
      <c r="B640" s="4">
        <v>44683</v>
      </c>
      <c r="C640" s="2">
        <v>2549.3251953125</v>
      </c>
      <c r="D640" s="2">
        <v>2589.4755859375</v>
      </c>
      <c r="E640" s="2">
        <v>2545.67919921875</v>
      </c>
      <c r="F640" s="2">
        <v>2566.3544921875</v>
      </c>
      <c r="G640" s="2">
        <v>2540.3818359375</v>
      </c>
      <c r="H640">
        <v>4733503</v>
      </c>
      <c r="I640" s="3">
        <f t="shared" si="593"/>
        <v>-3.5123270459525304E-3</v>
      </c>
      <c r="J640" s="1">
        <f t="shared" ref="J640" si="655">($G640 - $G639)/$G639</f>
        <v>-3.5123270459525304E-3</v>
      </c>
      <c r="K640" t="str">
        <f t="shared" si="595"/>
        <v>DOWN</v>
      </c>
    </row>
    <row r="641" spans="1:11" x14ac:dyDescent="0.25">
      <c r="A641" t="s">
        <v>8</v>
      </c>
      <c r="B641" s="4">
        <v>44685</v>
      </c>
      <c r="C641" s="2">
        <v>2570.55419921875</v>
      </c>
      <c r="D641" s="2">
        <v>2575.16918945312</v>
      </c>
      <c r="E641" s="2">
        <v>2470.22412109375</v>
      </c>
      <c r="F641" s="2">
        <v>2486.23803710937</v>
      </c>
      <c r="G641" s="2">
        <v>2461.07641601562</v>
      </c>
      <c r="H641">
        <v>9623830</v>
      </c>
      <c r="I641" s="3">
        <f t="shared" si="593"/>
        <v>-3.1217913307356494E-2</v>
      </c>
      <c r="J641" s="1">
        <f t="shared" ref="J641" si="656">($G641 - $G640)/$G640</f>
        <v>-3.1217913307356494E-2</v>
      </c>
      <c r="K641" t="str">
        <f t="shared" si="595"/>
        <v>DOWN</v>
      </c>
    </row>
    <row r="642" spans="1:11" x14ac:dyDescent="0.25">
      <c r="A642" t="s">
        <v>8</v>
      </c>
      <c r="B642" s="4">
        <v>44686</v>
      </c>
      <c r="C642" s="2">
        <v>2513.78955078125</v>
      </c>
      <c r="D642" s="2">
        <v>2519.7890625</v>
      </c>
      <c r="E642" s="2">
        <v>2429.33520507812</v>
      </c>
      <c r="F642" s="2">
        <v>2437.5498046875</v>
      </c>
      <c r="G642" s="2">
        <v>2412.880859375</v>
      </c>
      <c r="H642">
        <v>8605334</v>
      </c>
      <c r="I642" s="3">
        <f t="shared" si="593"/>
        <v>-1.958312075439193E-2</v>
      </c>
      <c r="J642" s="1">
        <f t="shared" ref="J642" si="657">($G642 - $G641)/$G641</f>
        <v>-1.958312075439193E-2</v>
      </c>
      <c r="K642" t="str">
        <f t="shared" si="595"/>
        <v>DOWN</v>
      </c>
    </row>
    <row r="643" spans="1:11" x14ac:dyDescent="0.25">
      <c r="A643" t="s">
        <v>8</v>
      </c>
      <c r="B643" s="4">
        <v>44687</v>
      </c>
      <c r="C643" s="2">
        <v>2411.05981445312</v>
      </c>
      <c r="D643" s="2">
        <v>2454.25610351562</v>
      </c>
      <c r="E643" s="2">
        <v>2393.845703125</v>
      </c>
      <c r="F643" s="2">
        <v>2418.85913085937</v>
      </c>
      <c r="G643" s="2">
        <v>2394.37939453125</v>
      </c>
      <c r="H643">
        <v>9824974</v>
      </c>
      <c r="I643" s="3">
        <f t="shared" si="593"/>
        <v>-7.6677904637787913E-3</v>
      </c>
      <c r="J643" s="1">
        <f t="shared" ref="J643" si="658">($G643 - $G642)/$G642</f>
        <v>-7.6677904637787913E-3</v>
      </c>
      <c r="K643" t="str">
        <f t="shared" si="595"/>
        <v>DOWN</v>
      </c>
    </row>
    <row r="644" spans="1:11" x14ac:dyDescent="0.25">
      <c r="A644" t="s">
        <v>8</v>
      </c>
      <c r="B644" s="4">
        <v>44690</v>
      </c>
      <c r="C644" s="2">
        <v>2376.67797851562</v>
      </c>
      <c r="D644" s="2">
        <v>2397.12255859375</v>
      </c>
      <c r="E644" s="2">
        <v>2313.96020507812</v>
      </c>
      <c r="F644" s="2">
        <v>2324.39013671875</v>
      </c>
      <c r="G644" s="2">
        <v>2300.86645507812</v>
      </c>
      <c r="H644">
        <v>9041876</v>
      </c>
      <c r="I644" s="3">
        <f t="shared" ref="I644:I707" si="659">($G644 - $G643)/$G643</f>
        <v>-3.9055188858838776E-2</v>
      </c>
      <c r="J644" s="1">
        <f t="shared" ref="J644" si="660">($G644 - $G643)/$G643</f>
        <v>-3.9055188858838776E-2</v>
      </c>
      <c r="K644" t="str">
        <f t="shared" ref="K644:K707" si="661">IF(G644 &gt; G643,"UP","DOWN")</f>
        <v>DOWN</v>
      </c>
    </row>
    <row r="645" spans="1:11" x14ac:dyDescent="0.25">
      <c r="A645" t="s">
        <v>8</v>
      </c>
      <c r="B645" s="4">
        <v>44691</v>
      </c>
      <c r="C645" s="2">
        <v>2302.88427734375</v>
      </c>
      <c r="D645" s="2">
        <v>2332.05102539062</v>
      </c>
      <c r="E645" s="2">
        <v>2268.73315429687</v>
      </c>
      <c r="F645" s="2">
        <v>2284.10107421875</v>
      </c>
      <c r="G645" s="2">
        <v>2260.98510742187</v>
      </c>
      <c r="H645">
        <v>9755838</v>
      </c>
      <c r="I645" s="3">
        <f t="shared" si="659"/>
        <v>-1.7333186621166126E-2</v>
      </c>
      <c r="J645" s="1">
        <f t="shared" ref="J645" si="662">($G645 - $G644)/$G644</f>
        <v>-1.7333186621166126E-2</v>
      </c>
      <c r="K645" t="str">
        <f t="shared" si="661"/>
        <v>DOWN</v>
      </c>
    </row>
    <row r="646" spans="1:11" x14ac:dyDescent="0.25">
      <c r="A646" t="s">
        <v>8</v>
      </c>
      <c r="B646" s="4">
        <v>44692</v>
      </c>
      <c r="C646" s="2">
        <v>2282.25512695312</v>
      </c>
      <c r="D646" s="2">
        <v>2293.60815429687</v>
      </c>
      <c r="E646" s="2">
        <v>2235.458984375</v>
      </c>
      <c r="F646" s="2">
        <v>2260.703125</v>
      </c>
      <c r="G646" s="2">
        <v>2237.82397460937</v>
      </c>
      <c r="H646">
        <v>8321949</v>
      </c>
      <c r="I646" s="3">
        <f t="shared" si="659"/>
        <v>-1.0243823692810568E-2</v>
      </c>
      <c r="J646" s="1">
        <f t="shared" ref="J646" si="663">($G646 - $G645)/$G645</f>
        <v>-1.0243823692810568E-2</v>
      </c>
      <c r="K646" t="str">
        <f t="shared" si="661"/>
        <v>DOWN</v>
      </c>
    </row>
    <row r="647" spans="1:11" x14ac:dyDescent="0.25">
      <c r="A647" t="s">
        <v>8</v>
      </c>
      <c r="B647" s="4">
        <v>44693</v>
      </c>
      <c r="C647" s="2">
        <v>2240.58178710937</v>
      </c>
      <c r="D647" s="2">
        <v>2247.36572265625</v>
      </c>
      <c r="E647" s="2">
        <v>2187.50927734375</v>
      </c>
      <c r="F647" s="2">
        <v>2214.6455078125</v>
      </c>
      <c r="G647" s="2">
        <v>2192.232421875</v>
      </c>
      <c r="H647">
        <v>10245160</v>
      </c>
      <c r="I647" s="3">
        <f t="shared" si="659"/>
        <v>-2.0373163060033964E-2</v>
      </c>
      <c r="J647" s="1">
        <f t="shared" ref="J647" si="664">($G647 - $G646)/$G646</f>
        <v>-2.0373163060033964E-2</v>
      </c>
      <c r="K647" t="str">
        <f t="shared" si="661"/>
        <v>DOWN</v>
      </c>
    </row>
    <row r="648" spans="1:11" x14ac:dyDescent="0.25">
      <c r="A648" t="s">
        <v>8</v>
      </c>
      <c r="B648" s="4">
        <v>44694</v>
      </c>
      <c r="C648" s="2">
        <v>2239.197265625</v>
      </c>
      <c r="D648" s="2">
        <v>2287.19311523437</v>
      </c>
      <c r="E648" s="2">
        <v>2229.3671875</v>
      </c>
      <c r="F648" s="2">
        <v>2239.7509765625</v>
      </c>
      <c r="G648" s="2">
        <v>2217.083984375</v>
      </c>
      <c r="H648">
        <v>9654389</v>
      </c>
      <c r="I648" s="3">
        <f t="shared" si="659"/>
        <v>1.1336189653989628E-2</v>
      </c>
      <c r="J648" s="1">
        <f t="shared" ref="J648" si="665">($G648 - $G647)/$G647</f>
        <v>1.1336189653989628E-2</v>
      </c>
      <c r="K648" t="str">
        <f t="shared" si="661"/>
        <v>UP</v>
      </c>
    </row>
    <row r="649" spans="1:11" x14ac:dyDescent="0.25">
      <c r="A649" t="s">
        <v>8</v>
      </c>
      <c r="B649" s="4">
        <v>44697</v>
      </c>
      <c r="C649" s="2">
        <v>2246.99658203125</v>
      </c>
      <c r="D649" s="2">
        <v>2289.96215820312</v>
      </c>
      <c r="E649" s="2">
        <v>2230.56713867187</v>
      </c>
      <c r="F649" s="2">
        <v>2240.30493164062</v>
      </c>
      <c r="G649" s="2">
        <v>2217.63208007812</v>
      </c>
      <c r="H649">
        <v>6718955</v>
      </c>
      <c r="I649" s="3">
        <f t="shared" si="659"/>
        <v>2.4721467792051502E-4</v>
      </c>
      <c r="J649" s="1">
        <f t="shared" ref="J649" si="666">($G649 - $G648)/$G648</f>
        <v>2.4721467792051502E-4</v>
      </c>
      <c r="K649" t="str">
        <f t="shared" si="661"/>
        <v>UP</v>
      </c>
    </row>
    <row r="650" spans="1:11" x14ac:dyDescent="0.25">
      <c r="A650" t="s">
        <v>8</v>
      </c>
      <c r="B650" s="4">
        <v>44698</v>
      </c>
      <c r="C650" s="2">
        <v>2247.59643554687</v>
      </c>
      <c r="D650" s="2">
        <v>2344.32690429687</v>
      </c>
      <c r="E650" s="2">
        <v>2244.73510742187</v>
      </c>
      <c r="F650" s="2">
        <v>2334.40454101562</v>
      </c>
      <c r="G650" s="2">
        <v>2310.77954101562</v>
      </c>
      <c r="H650">
        <v>8275914</v>
      </c>
      <c r="I650" s="3">
        <f t="shared" si="659"/>
        <v>4.2003117547893119E-2</v>
      </c>
      <c r="J650" s="1">
        <f t="shared" ref="J650" si="667">($G650 - $G649)/$G649</f>
        <v>4.2003117547893119E-2</v>
      </c>
      <c r="K650" t="str">
        <f t="shared" si="661"/>
        <v>UP</v>
      </c>
    </row>
    <row r="651" spans="1:11" x14ac:dyDescent="0.25">
      <c r="A651" t="s">
        <v>8</v>
      </c>
      <c r="B651" s="4">
        <v>44699</v>
      </c>
      <c r="C651" s="2">
        <v>2344.09619140625</v>
      </c>
      <c r="D651" s="2">
        <v>2372.10913085937</v>
      </c>
      <c r="E651" s="2">
        <v>2315.11401367187</v>
      </c>
      <c r="F651" s="2">
        <v>2342.89624023437</v>
      </c>
      <c r="G651" s="2">
        <v>2319.18530273437</v>
      </c>
      <c r="H651">
        <v>8638394</v>
      </c>
      <c r="I651" s="3">
        <f t="shared" si="659"/>
        <v>3.6376303189249934E-3</v>
      </c>
      <c r="J651" s="1">
        <f t="shared" ref="J651" si="668">($G651 - $G650)/$G650</f>
        <v>3.6376303189249934E-3</v>
      </c>
      <c r="K651" t="str">
        <f t="shared" si="661"/>
        <v>UP</v>
      </c>
    </row>
    <row r="652" spans="1:11" x14ac:dyDescent="0.25">
      <c r="A652" t="s">
        <v>8</v>
      </c>
      <c r="B652" s="4">
        <v>44700</v>
      </c>
      <c r="C652" s="2">
        <v>2292.73120117187</v>
      </c>
      <c r="D652" s="2">
        <v>2319.03662109375</v>
      </c>
      <c r="E652" s="2">
        <v>2276.16333007812</v>
      </c>
      <c r="F652" s="2">
        <v>2288.90063476562</v>
      </c>
      <c r="G652" s="2">
        <v>2265.73608398437</v>
      </c>
      <c r="H652">
        <v>7349559</v>
      </c>
      <c r="I652" s="3">
        <f t="shared" si="659"/>
        <v>-2.304654944431659E-2</v>
      </c>
      <c r="J652" s="1">
        <f t="shared" ref="J652" si="669">($G652 - $G651)/$G651</f>
        <v>-2.304654944431659E-2</v>
      </c>
      <c r="K652" t="str">
        <f t="shared" si="661"/>
        <v>DOWN</v>
      </c>
    </row>
    <row r="653" spans="1:11" x14ac:dyDescent="0.25">
      <c r="A653" t="s">
        <v>8</v>
      </c>
      <c r="B653" s="4">
        <v>44701</v>
      </c>
      <c r="C653" s="2">
        <v>2319.03662109375</v>
      </c>
      <c r="D653" s="2">
        <v>2440.7802734375</v>
      </c>
      <c r="E653" s="2">
        <v>2309.34521484375</v>
      </c>
      <c r="F653" s="2">
        <v>2422.36645507812</v>
      </c>
      <c r="G653" s="2">
        <v>2397.85131835937</v>
      </c>
      <c r="H653">
        <v>10896545</v>
      </c>
      <c r="I653" s="3">
        <f t="shared" si="659"/>
        <v>5.8310072081595263E-2</v>
      </c>
      <c r="J653" s="1">
        <f t="shared" ref="J653" si="670">($G653 - $G652)/$G652</f>
        <v>5.8310072081595263E-2</v>
      </c>
      <c r="K653" t="str">
        <f t="shared" si="661"/>
        <v>UP</v>
      </c>
    </row>
    <row r="654" spans="1:11" x14ac:dyDescent="0.25">
      <c r="A654" t="s">
        <v>8</v>
      </c>
      <c r="B654" s="4">
        <v>44704</v>
      </c>
      <c r="C654" s="2">
        <v>2428.87353515625</v>
      </c>
      <c r="D654" s="2">
        <v>2449.22583007812</v>
      </c>
      <c r="E654" s="2">
        <v>2393.33813476562</v>
      </c>
      <c r="F654" s="2">
        <v>2406.16796875</v>
      </c>
      <c r="G654" s="2">
        <v>2381.81689453125</v>
      </c>
      <c r="H654">
        <v>7626377</v>
      </c>
      <c r="I654" s="3">
        <f t="shared" si="659"/>
        <v>-6.686996689640826E-3</v>
      </c>
      <c r="J654" s="1">
        <f t="shared" ref="J654" si="671">($G654 - $G653)/$G653</f>
        <v>-6.686996689640826E-3</v>
      </c>
      <c r="K654" t="str">
        <f t="shared" si="661"/>
        <v>DOWN</v>
      </c>
    </row>
    <row r="655" spans="1:11" x14ac:dyDescent="0.25">
      <c r="A655" t="s">
        <v>8</v>
      </c>
      <c r="B655" s="4">
        <v>44705</v>
      </c>
      <c r="C655" s="2">
        <v>2406.26025390625</v>
      </c>
      <c r="D655" s="2">
        <v>2434.873046875</v>
      </c>
      <c r="E655" s="2">
        <v>2397.67626953125</v>
      </c>
      <c r="F655" s="2">
        <v>2414.4287109375</v>
      </c>
      <c r="G655" s="2">
        <v>2389.99389648437</v>
      </c>
      <c r="H655">
        <v>6763909</v>
      </c>
      <c r="I655" s="3">
        <f t="shared" si="659"/>
        <v>3.4330942785294419E-3</v>
      </c>
      <c r="J655" s="1">
        <f t="shared" ref="J655" si="672">($G655 - $G654)/$G654</f>
        <v>3.4330942785294419E-3</v>
      </c>
      <c r="K655" t="str">
        <f t="shared" si="661"/>
        <v>UP</v>
      </c>
    </row>
    <row r="656" spans="1:11" x14ac:dyDescent="0.25">
      <c r="A656" t="s">
        <v>8</v>
      </c>
      <c r="B656" s="4">
        <v>44706</v>
      </c>
      <c r="C656" s="2">
        <v>2432.10424804687</v>
      </c>
      <c r="D656" s="2">
        <v>2452.13330078125</v>
      </c>
      <c r="E656" s="2">
        <v>2401.18359375</v>
      </c>
      <c r="F656" s="2">
        <v>2410.87524414062</v>
      </c>
      <c r="G656" s="2">
        <v>2386.47631835937</v>
      </c>
      <c r="H656">
        <v>6357272</v>
      </c>
      <c r="I656" s="3">
        <f t="shared" si="659"/>
        <v>-1.4717937690863071E-3</v>
      </c>
      <c r="J656" s="1">
        <f t="shared" ref="J656" si="673">($G656 - $G655)/$G655</f>
        <v>-1.4717937690863071E-3</v>
      </c>
      <c r="K656" t="str">
        <f t="shared" si="661"/>
        <v>DOWN</v>
      </c>
    </row>
    <row r="657" spans="1:11" x14ac:dyDescent="0.25">
      <c r="A657" t="s">
        <v>8</v>
      </c>
      <c r="B657" s="4">
        <v>44707</v>
      </c>
      <c r="C657" s="2">
        <v>2422.3203125</v>
      </c>
      <c r="D657" s="2">
        <v>2432.01196289062</v>
      </c>
      <c r="E657" s="2">
        <v>2351.80322265625</v>
      </c>
      <c r="F657" s="2">
        <v>2387.892578125</v>
      </c>
      <c r="G657" s="2">
        <v>2363.72607421875</v>
      </c>
      <c r="H657">
        <v>8941011</v>
      </c>
      <c r="I657" s="3">
        <f t="shared" si="659"/>
        <v>-9.5329855006732692E-3</v>
      </c>
      <c r="J657" s="1">
        <f t="shared" ref="J657" si="674">($G657 - $G656)/$G656</f>
        <v>-9.5329855006732692E-3</v>
      </c>
      <c r="K657" t="str">
        <f t="shared" si="661"/>
        <v>DOWN</v>
      </c>
    </row>
    <row r="658" spans="1:11" x14ac:dyDescent="0.25">
      <c r="A658" t="s">
        <v>8</v>
      </c>
      <c r="B658" s="4">
        <v>44708</v>
      </c>
      <c r="C658" s="2">
        <v>2393.38427734375</v>
      </c>
      <c r="D658" s="2">
        <v>2404.55249023437</v>
      </c>
      <c r="E658" s="2">
        <v>2344.51147460937</v>
      </c>
      <c r="F658" s="2">
        <v>2376.81640625</v>
      </c>
      <c r="G658" s="2">
        <v>2352.76196289062</v>
      </c>
      <c r="H658">
        <v>8260986</v>
      </c>
      <c r="I658" s="3">
        <f t="shared" si="659"/>
        <v>-4.6384864336506586E-3</v>
      </c>
      <c r="J658" s="1">
        <f t="shared" ref="J658" si="675">($G658 - $G657)/$G657</f>
        <v>-4.6384864336506586E-3</v>
      </c>
      <c r="K658" t="str">
        <f t="shared" si="661"/>
        <v>DOWN</v>
      </c>
    </row>
    <row r="659" spans="1:11" x14ac:dyDescent="0.25">
      <c r="A659" t="s">
        <v>8</v>
      </c>
      <c r="B659" s="4">
        <v>44711</v>
      </c>
      <c r="C659" s="2">
        <v>2413.64404296875</v>
      </c>
      <c r="D659" s="2">
        <v>2468.10107421875</v>
      </c>
      <c r="E659" s="2">
        <v>2394.44580078125</v>
      </c>
      <c r="F659" s="2">
        <v>2459.60961914062</v>
      </c>
      <c r="G659" s="2">
        <v>2434.71728515625</v>
      </c>
      <c r="H659">
        <v>6926699</v>
      </c>
      <c r="I659" s="3">
        <f t="shared" si="659"/>
        <v>3.483366509586848E-2</v>
      </c>
      <c r="J659" s="1">
        <f t="shared" ref="J659" si="676">($G659 - $G658)/$G658</f>
        <v>3.483366509586848E-2</v>
      </c>
      <c r="K659" t="str">
        <f t="shared" si="661"/>
        <v>UP</v>
      </c>
    </row>
    <row r="660" spans="1:11" x14ac:dyDescent="0.25">
      <c r="A660" t="s">
        <v>8</v>
      </c>
      <c r="B660" s="4">
        <v>44712</v>
      </c>
      <c r="C660" s="2">
        <v>2438.01123046875</v>
      </c>
      <c r="D660" s="2">
        <v>2472.53149414062</v>
      </c>
      <c r="E660" s="2">
        <v>2414.29028320312</v>
      </c>
      <c r="F660" s="2">
        <v>2429.93505859375</v>
      </c>
      <c r="G660" s="2">
        <v>2405.34301757812</v>
      </c>
      <c r="H660">
        <v>35310326</v>
      </c>
      <c r="I660" s="3">
        <f t="shared" si="659"/>
        <v>-1.2064755015794322E-2</v>
      </c>
      <c r="J660" s="1">
        <f t="shared" ref="J660" si="677">($G660 - $G659)/$G659</f>
        <v>-1.2064755015794322E-2</v>
      </c>
      <c r="K660" t="str">
        <f t="shared" si="661"/>
        <v>DOWN</v>
      </c>
    </row>
    <row r="661" spans="1:11" x14ac:dyDescent="0.25">
      <c r="A661" t="s">
        <v>8</v>
      </c>
      <c r="B661" s="4">
        <v>44713</v>
      </c>
      <c r="C661" s="2">
        <v>2431.4580078125</v>
      </c>
      <c r="D661" s="2">
        <v>2450.74877929687</v>
      </c>
      <c r="E661" s="2">
        <v>2414.75170898437</v>
      </c>
      <c r="F661" s="2">
        <v>2430.7197265625</v>
      </c>
      <c r="G661" s="2">
        <v>2406.1201171875</v>
      </c>
      <c r="H661">
        <v>4888494</v>
      </c>
      <c r="I661" s="3">
        <f t="shared" si="659"/>
        <v>3.2307226191898589E-4</v>
      </c>
      <c r="J661" s="1">
        <f t="shared" ref="J661" si="678">($G661 - $G660)/$G660</f>
        <v>3.2307226191898589E-4</v>
      </c>
      <c r="K661" t="str">
        <f t="shared" si="661"/>
        <v>UP</v>
      </c>
    </row>
    <row r="662" spans="1:11" x14ac:dyDescent="0.25">
      <c r="A662" t="s">
        <v>8</v>
      </c>
      <c r="B662" s="4">
        <v>44714</v>
      </c>
      <c r="C662" s="2">
        <v>2431.18115234375</v>
      </c>
      <c r="D662" s="2">
        <v>2522.05053710937</v>
      </c>
      <c r="E662" s="2">
        <v>2431.18115234375</v>
      </c>
      <c r="F662" s="2">
        <v>2514.52807617187</v>
      </c>
      <c r="G662" s="2">
        <v>2489.080078125</v>
      </c>
      <c r="H662">
        <v>11063284</v>
      </c>
      <c r="I662" s="3">
        <f t="shared" si="659"/>
        <v>3.4478727950818772E-2</v>
      </c>
      <c r="J662" s="1">
        <f t="shared" ref="J662" si="679">($G662 - $G661)/$G661</f>
        <v>3.4478727950818772E-2</v>
      </c>
      <c r="K662" t="str">
        <f t="shared" si="661"/>
        <v>UP</v>
      </c>
    </row>
    <row r="663" spans="1:11" x14ac:dyDescent="0.25">
      <c r="A663" t="s">
        <v>8</v>
      </c>
      <c r="B663" s="4">
        <v>44715</v>
      </c>
      <c r="C663" s="2">
        <v>2532.71118164062</v>
      </c>
      <c r="D663" s="2">
        <v>2600.4130859375</v>
      </c>
      <c r="E663" s="2">
        <v>2530.86499023437</v>
      </c>
      <c r="F663" s="2">
        <v>2565.4775390625</v>
      </c>
      <c r="G663" s="2">
        <v>2539.51391601562</v>
      </c>
      <c r="H663">
        <v>11969895</v>
      </c>
      <c r="I663" s="3">
        <f t="shared" si="659"/>
        <v>2.0262039109891283E-2</v>
      </c>
      <c r="J663" s="1">
        <f t="shared" ref="J663" si="680">($G663 - $G662)/$G662</f>
        <v>2.0262039109891283E-2</v>
      </c>
      <c r="K663" t="str">
        <f t="shared" si="661"/>
        <v>UP</v>
      </c>
    </row>
    <row r="664" spans="1:11" x14ac:dyDescent="0.25">
      <c r="A664" t="s">
        <v>8</v>
      </c>
      <c r="B664" s="4">
        <v>44718</v>
      </c>
      <c r="C664" s="2">
        <v>2565.93920898437</v>
      </c>
      <c r="D664" s="2">
        <v>2597.32104492187</v>
      </c>
      <c r="E664" s="2">
        <v>2539.91040039062</v>
      </c>
      <c r="F664" s="2">
        <v>2554.44775390625</v>
      </c>
      <c r="G664" s="2">
        <v>2528.595703125</v>
      </c>
      <c r="H664">
        <v>5546576</v>
      </c>
      <c r="I664" s="3">
        <f t="shared" si="659"/>
        <v>-4.2993317822609808E-3</v>
      </c>
      <c r="J664" s="1">
        <f t="shared" ref="J664" si="681">($G664 - $G663)/$G663</f>
        <v>-4.2993317822609808E-3</v>
      </c>
      <c r="K664" t="str">
        <f t="shared" si="661"/>
        <v>DOWN</v>
      </c>
    </row>
    <row r="665" spans="1:11" x14ac:dyDescent="0.25">
      <c r="A665" t="s">
        <v>8</v>
      </c>
      <c r="B665" s="4">
        <v>44719</v>
      </c>
      <c r="C665" s="2">
        <v>2556.61669921875</v>
      </c>
      <c r="D665" s="2">
        <v>2576.18432617187</v>
      </c>
      <c r="E665" s="2">
        <v>2540.14135742187</v>
      </c>
      <c r="F665" s="2">
        <v>2559.24731445312</v>
      </c>
      <c r="G665" s="2">
        <v>2533.34692382812</v>
      </c>
      <c r="H665">
        <v>6179127</v>
      </c>
      <c r="I665" s="3">
        <f t="shared" si="659"/>
        <v>1.8789957988333745E-3</v>
      </c>
      <c r="J665" s="1">
        <f t="shared" ref="J665" si="682">($G665 - $G664)/$G664</f>
        <v>1.8789957988333745E-3</v>
      </c>
      <c r="K665" t="str">
        <f t="shared" si="661"/>
        <v>UP</v>
      </c>
    </row>
    <row r="666" spans="1:11" x14ac:dyDescent="0.25">
      <c r="A666" t="s">
        <v>8</v>
      </c>
      <c r="B666" s="4">
        <v>44720</v>
      </c>
      <c r="C666" s="2">
        <v>2559.24731445312</v>
      </c>
      <c r="D666" s="2">
        <v>2566.86206054687</v>
      </c>
      <c r="E666" s="2">
        <v>2507.14404296875</v>
      </c>
      <c r="F666" s="2">
        <v>2514.29736328125</v>
      </c>
      <c r="G666" s="2">
        <v>2488.85180664062</v>
      </c>
      <c r="H666">
        <v>6239625</v>
      </c>
      <c r="I666" s="3">
        <f t="shared" si="659"/>
        <v>-1.7563767823896691E-2</v>
      </c>
      <c r="J666" s="1">
        <f t="shared" ref="J666" si="683">($G666 - $G665)/$G665</f>
        <v>-1.7563767823896691E-2</v>
      </c>
      <c r="K666" t="str">
        <f t="shared" si="661"/>
        <v>DOWN</v>
      </c>
    </row>
    <row r="667" spans="1:11" x14ac:dyDescent="0.25">
      <c r="A667" t="s">
        <v>8</v>
      </c>
      <c r="B667" s="4">
        <v>44721</v>
      </c>
      <c r="C667" s="2">
        <v>2501.3291015625</v>
      </c>
      <c r="D667" s="2">
        <v>2587.16796875</v>
      </c>
      <c r="E667" s="2">
        <v>2501.3291015625</v>
      </c>
      <c r="F667" s="2">
        <v>2583.24536132812</v>
      </c>
      <c r="G667" s="2">
        <v>2557.10205078125</v>
      </c>
      <c r="H667">
        <v>8639152</v>
      </c>
      <c r="I667" s="3">
        <f t="shared" si="659"/>
        <v>2.742238166150688E-2</v>
      </c>
      <c r="J667" s="1">
        <f t="shared" ref="J667" si="684">($G667 - $G666)/$G666</f>
        <v>2.742238166150688E-2</v>
      </c>
      <c r="K667" t="str">
        <f t="shared" si="661"/>
        <v>UP</v>
      </c>
    </row>
    <row r="668" spans="1:11" x14ac:dyDescent="0.25">
      <c r="A668" t="s">
        <v>8</v>
      </c>
      <c r="B668" s="4">
        <v>44722</v>
      </c>
      <c r="C668" s="2">
        <v>2558.462890625</v>
      </c>
      <c r="D668" s="2">
        <v>2575.07690429687</v>
      </c>
      <c r="E668" s="2">
        <v>2493.48364257812</v>
      </c>
      <c r="F668" s="2">
        <v>2505.251953125</v>
      </c>
      <c r="G668" s="2">
        <v>2479.89794921875</v>
      </c>
      <c r="H668">
        <v>9046528</v>
      </c>
      <c r="I668" s="3">
        <f t="shared" si="659"/>
        <v>-3.0192029895292006E-2</v>
      </c>
      <c r="J668" s="1">
        <f t="shared" ref="J668" si="685">($G668 - $G667)/$G667</f>
        <v>-3.0192029895292006E-2</v>
      </c>
      <c r="K668" t="str">
        <f t="shared" si="661"/>
        <v>DOWN</v>
      </c>
    </row>
    <row r="669" spans="1:11" x14ac:dyDescent="0.25">
      <c r="A669" t="s">
        <v>8</v>
      </c>
      <c r="B669" s="4">
        <v>44725</v>
      </c>
      <c r="C669" s="2">
        <v>2445.94921875</v>
      </c>
      <c r="D669" s="2">
        <v>2466.99365234375</v>
      </c>
      <c r="E669" s="2">
        <v>2414.84399414062</v>
      </c>
      <c r="F669" s="2">
        <v>2457.85571289062</v>
      </c>
      <c r="G669" s="2">
        <v>2432.9814453125</v>
      </c>
      <c r="H669">
        <v>8810401</v>
      </c>
      <c r="I669" s="3">
        <f t="shared" si="659"/>
        <v>-1.8918723619667597E-2</v>
      </c>
      <c r="J669" s="1">
        <f t="shared" ref="J669" si="686">($G669 - $G668)/$G668</f>
        <v>-1.8918723619667597E-2</v>
      </c>
      <c r="K669" t="str">
        <f t="shared" si="661"/>
        <v>DOWN</v>
      </c>
    </row>
    <row r="670" spans="1:11" x14ac:dyDescent="0.25">
      <c r="A670" t="s">
        <v>8</v>
      </c>
      <c r="B670" s="4">
        <v>44726</v>
      </c>
      <c r="C670" s="2">
        <v>2445.99536132812</v>
      </c>
      <c r="D670" s="2">
        <v>2466.11669921875</v>
      </c>
      <c r="E670" s="2">
        <v>2412.21337890625</v>
      </c>
      <c r="F670" s="2">
        <v>2425.7353515625</v>
      </c>
      <c r="G670" s="2">
        <v>2401.18603515625</v>
      </c>
      <c r="H670">
        <v>7357156</v>
      </c>
      <c r="I670" s="3">
        <f t="shared" si="659"/>
        <v>-1.3068496768649254E-2</v>
      </c>
      <c r="J670" s="1">
        <f t="shared" ref="J670" si="687">($G670 - $G669)/$G669</f>
        <v>-1.3068496768649254E-2</v>
      </c>
      <c r="K670" t="str">
        <f t="shared" si="661"/>
        <v>DOWN</v>
      </c>
    </row>
    <row r="671" spans="1:11" x14ac:dyDescent="0.25">
      <c r="A671" t="s">
        <v>8</v>
      </c>
      <c r="B671" s="4">
        <v>44727</v>
      </c>
      <c r="C671" s="2">
        <v>2415.99780273437</v>
      </c>
      <c r="D671" s="2">
        <v>2434.22705078125</v>
      </c>
      <c r="E671" s="2">
        <v>2385.400390625</v>
      </c>
      <c r="F671" s="2">
        <v>2396.38403320312</v>
      </c>
      <c r="G671" s="2">
        <v>2372.1318359375</v>
      </c>
      <c r="H671">
        <v>5597767</v>
      </c>
      <c r="I671" s="3">
        <f t="shared" si="659"/>
        <v>-1.2099936778475968E-2</v>
      </c>
      <c r="J671" s="1">
        <f t="shared" ref="J671" si="688">($G671 - $G670)/$G670</f>
        <v>-1.2099936778475968E-2</v>
      </c>
      <c r="K671" t="str">
        <f t="shared" si="661"/>
        <v>DOWN</v>
      </c>
    </row>
    <row r="672" spans="1:11" x14ac:dyDescent="0.25">
      <c r="A672" t="s">
        <v>8</v>
      </c>
      <c r="B672" s="4">
        <v>44728</v>
      </c>
      <c r="C672" s="2">
        <v>2421.02807617187</v>
      </c>
      <c r="D672" s="2">
        <v>2454.30224609375</v>
      </c>
      <c r="E672" s="2">
        <v>2357.34106445312</v>
      </c>
      <c r="F672" s="2">
        <v>2362.87915039062</v>
      </c>
      <c r="G672" s="2">
        <v>2338.9658203125</v>
      </c>
      <c r="H672">
        <v>8555737</v>
      </c>
      <c r="I672" s="3">
        <f t="shared" si="659"/>
        <v>-1.3981522916449676E-2</v>
      </c>
      <c r="J672" s="1">
        <f t="shared" ref="J672" si="689">($G672 - $G671)/$G671</f>
        <v>-1.3981522916449676E-2</v>
      </c>
      <c r="K672" t="str">
        <f t="shared" si="661"/>
        <v>DOWN</v>
      </c>
    </row>
    <row r="673" spans="1:11" x14ac:dyDescent="0.25">
      <c r="A673" t="s">
        <v>8</v>
      </c>
      <c r="B673" s="4">
        <v>44729</v>
      </c>
      <c r="C673" s="2">
        <v>2362.87915039062</v>
      </c>
      <c r="D673" s="2">
        <v>2422.73559570312</v>
      </c>
      <c r="E673" s="2">
        <v>2359.27954101562</v>
      </c>
      <c r="F673" s="2">
        <v>2390.56909179687</v>
      </c>
      <c r="G673" s="2">
        <v>2366.37573242187</v>
      </c>
      <c r="H673">
        <v>12228593</v>
      </c>
      <c r="I673" s="3">
        <f t="shared" si="659"/>
        <v>1.1718816868263543E-2</v>
      </c>
      <c r="J673" s="1">
        <f t="shared" ref="J673" si="690">($G673 - $G672)/$G672</f>
        <v>1.1718816868263543E-2</v>
      </c>
      <c r="K673" t="str">
        <f t="shared" si="661"/>
        <v>UP</v>
      </c>
    </row>
    <row r="674" spans="1:11" x14ac:dyDescent="0.25">
      <c r="A674" t="s">
        <v>8</v>
      </c>
      <c r="B674" s="4">
        <v>44732</v>
      </c>
      <c r="C674" s="2">
        <v>2404.4140625</v>
      </c>
      <c r="D674" s="2">
        <v>2415.58251953125</v>
      </c>
      <c r="E674" s="2">
        <v>2326.97436523437</v>
      </c>
      <c r="F674" s="2">
        <v>2347.234375</v>
      </c>
      <c r="G674" s="2">
        <v>2323.47973632812</v>
      </c>
      <c r="H674">
        <v>6033398</v>
      </c>
      <c r="I674" s="3">
        <f t="shared" si="659"/>
        <v>-1.8127297159968778E-2</v>
      </c>
      <c r="J674" s="1">
        <f t="shared" ref="J674" si="691">($G674 - $G673)/$G673</f>
        <v>-1.8127297159968778E-2</v>
      </c>
      <c r="K674" t="str">
        <f t="shared" si="661"/>
        <v>DOWN</v>
      </c>
    </row>
    <row r="675" spans="1:11" x14ac:dyDescent="0.25">
      <c r="A675" t="s">
        <v>8</v>
      </c>
      <c r="B675" s="4">
        <v>44733</v>
      </c>
      <c r="C675" s="2">
        <v>2362.87915039062</v>
      </c>
      <c r="D675" s="2">
        <v>2393.70727539062</v>
      </c>
      <c r="E675" s="2">
        <v>2333.6201171875</v>
      </c>
      <c r="F675" s="2">
        <v>2385.12353515625</v>
      </c>
      <c r="G675" s="2">
        <v>2360.98510742187</v>
      </c>
      <c r="H675">
        <v>5860024</v>
      </c>
      <c r="I675" s="3">
        <f t="shared" si="659"/>
        <v>1.6141897218790086E-2</v>
      </c>
      <c r="J675" s="1">
        <f t="shared" ref="J675" si="692">($G675 - $G674)/$G674</f>
        <v>1.6141897218790086E-2</v>
      </c>
      <c r="K675" t="str">
        <f t="shared" si="661"/>
        <v>UP</v>
      </c>
    </row>
    <row r="676" spans="1:11" x14ac:dyDescent="0.25">
      <c r="A676" t="s">
        <v>8</v>
      </c>
      <c r="B676" s="4">
        <v>44734</v>
      </c>
      <c r="C676" s="2">
        <v>2361.12548828125</v>
      </c>
      <c r="D676" s="2">
        <v>2361.31005859375</v>
      </c>
      <c r="E676" s="2">
        <v>2308.42211914062</v>
      </c>
      <c r="F676" s="2">
        <v>2312.66796875</v>
      </c>
      <c r="G676" s="2">
        <v>2289.26293945312</v>
      </c>
      <c r="H676">
        <v>5308603</v>
      </c>
      <c r="I676" s="3">
        <f t="shared" si="659"/>
        <v>-3.0378068774465337E-2</v>
      </c>
      <c r="J676" s="1">
        <f t="shared" ref="J676" si="693">($G676 - $G675)/$G675</f>
        <v>-3.0378068774465337E-2</v>
      </c>
      <c r="K676" t="str">
        <f t="shared" si="661"/>
        <v>DOWN</v>
      </c>
    </row>
    <row r="677" spans="1:11" x14ac:dyDescent="0.25">
      <c r="A677" t="s">
        <v>8</v>
      </c>
      <c r="B677" s="4">
        <v>44735</v>
      </c>
      <c r="C677" s="2">
        <v>2321.39038085937</v>
      </c>
      <c r="D677" s="2">
        <v>2330.57421875</v>
      </c>
      <c r="E677" s="2">
        <v>2256.73413085937</v>
      </c>
      <c r="F677" s="2">
        <v>2275.14794921875</v>
      </c>
      <c r="G677" s="2">
        <v>2252.12280273437</v>
      </c>
      <c r="H677">
        <v>9723161</v>
      </c>
      <c r="I677" s="3">
        <f t="shared" si="659"/>
        <v>-1.6223622056985021E-2</v>
      </c>
      <c r="J677" s="1">
        <f t="shared" ref="J677" si="694">($G677 - $G676)/$G676</f>
        <v>-1.6223622056985021E-2</v>
      </c>
      <c r="K677" t="str">
        <f t="shared" si="661"/>
        <v>DOWN</v>
      </c>
    </row>
    <row r="678" spans="1:11" x14ac:dyDescent="0.25">
      <c r="A678" t="s">
        <v>8</v>
      </c>
      <c r="B678" s="4">
        <v>44736</v>
      </c>
      <c r="C678" s="2">
        <v>2289.03930664062</v>
      </c>
      <c r="D678" s="2">
        <v>2317.65209960937</v>
      </c>
      <c r="E678" s="2">
        <v>2277.96313476562</v>
      </c>
      <c r="F678" s="2">
        <v>2307.54541015625</v>
      </c>
      <c r="G678" s="2">
        <v>2284.1923828125</v>
      </c>
      <c r="H678">
        <v>7120117</v>
      </c>
      <c r="I678" s="3">
        <f t="shared" si="659"/>
        <v>1.4239711990479987E-2</v>
      </c>
      <c r="J678" s="1">
        <f t="shared" ref="J678" si="695">($G678 - $G677)/$G677</f>
        <v>1.4239711990479987E-2</v>
      </c>
      <c r="K678" t="str">
        <f t="shared" si="661"/>
        <v>UP</v>
      </c>
    </row>
    <row r="679" spans="1:11" x14ac:dyDescent="0.25">
      <c r="A679" t="s">
        <v>8</v>
      </c>
      <c r="B679" s="4">
        <v>44739</v>
      </c>
      <c r="C679" s="2">
        <v>2348.98803710937</v>
      </c>
      <c r="D679" s="2">
        <v>2348.98803710937</v>
      </c>
      <c r="E679" s="2">
        <v>2290.4697265625</v>
      </c>
      <c r="F679" s="2">
        <v>2300.71508789062</v>
      </c>
      <c r="G679" s="2">
        <v>2277.43115234375</v>
      </c>
      <c r="H679">
        <v>7737264</v>
      </c>
      <c r="I679" s="3">
        <f t="shared" si="659"/>
        <v>-2.9600092004619044E-3</v>
      </c>
      <c r="J679" s="1">
        <f t="shared" ref="J679" si="696">($G679 - $G678)/$G678</f>
        <v>-2.9600092004619044E-3</v>
      </c>
      <c r="K679" t="str">
        <f t="shared" si="661"/>
        <v>DOWN</v>
      </c>
    </row>
    <row r="680" spans="1:11" x14ac:dyDescent="0.25">
      <c r="A680" t="s">
        <v>8</v>
      </c>
      <c r="B680" s="4">
        <v>44740</v>
      </c>
      <c r="C680" s="2">
        <v>2290.9775390625</v>
      </c>
      <c r="D680" s="2">
        <v>2338.8349609375</v>
      </c>
      <c r="E680" s="2">
        <v>2290.9775390625</v>
      </c>
      <c r="F680" s="2">
        <v>2333.06616210937</v>
      </c>
      <c r="G680" s="2">
        <v>2309.45483398437</v>
      </c>
      <c r="H680">
        <v>6786423</v>
      </c>
      <c r="I680" s="3">
        <f t="shared" si="659"/>
        <v>1.4061317114971307E-2</v>
      </c>
      <c r="J680" s="1">
        <f t="shared" ref="J680" si="697">($G680 - $G679)/$G679</f>
        <v>1.4061317114971307E-2</v>
      </c>
      <c r="K680" t="str">
        <f t="shared" si="661"/>
        <v>UP</v>
      </c>
    </row>
    <row r="681" spans="1:11" x14ac:dyDescent="0.25">
      <c r="A681" t="s">
        <v>8</v>
      </c>
      <c r="B681" s="4">
        <v>44741</v>
      </c>
      <c r="C681" s="2">
        <v>2314.14477539062</v>
      </c>
      <c r="D681" s="2">
        <v>2397.0302734375</v>
      </c>
      <c r="E681" s="2">
        <v>2308.42211914062</v>
      </c>
      <c r="F681" s="2">
        <v>2381.4775390625</v>
      </c>
      <c r="G681" s="2">
        <v>2357.3759765625</v>
      </c>
      <c r="H681">
        <v>9602573</v>
      </c>
      <c r="I681" s="3">
        <f t="shared" si="659"/>
        <v>2.0749980416570609E-2</v>
      </c>
      <c r="J681" s="1">
        <f t="shared" ref="J681" si="698">($G681 - $G680)/$G680</f>
        <v>2.0749980416570609E-2</v>
      </c>
      <c r="K681" t="str">
        <f t="shared" si="661"/>
        <v>UP</v>
      </c>
    </row>
    <row r="682" spans="1:11" x14ac:dyDescent="0.25">
      <c r="A682" t="s">
        <v>8</v>
      </c>
      <c r="B682" s="4">
        <v>44742</v>
      </c>
      <c r="C682" s="2">
        <v>2381.33911132812</v>
      </c>
      <c r="D682" s="2">
        <v>2414.47485351562</v>
      </c>
      <c r="E682" s="2">
        <v>2368.41723632812</v>
      </c>
      <c r="F682" s="2">
        <v>2395.7841796875</v>
      </c>
      <c r="G682" s="2">
        <v>2371.5380859375</v>
      </c>
      <c r="H682">
        <v>11556479</v>
      </c>
      <c r="I682" s="3">
        <f t="shared" si="659"/>
        <v>6.0075734697402974E-3</v>
      </c>
      <c r="J682" s="1">
        <f t="shared" ref="J682" si="699">($G682 - $G681)/$G681</f>
        <v>6.0075734697402974E-3</v>
      </c>
      <c r="K682" t="str">
        <f t="shared" si="661"/>
        <v>UP</v>
      </c>
    </row>
    <row r="683" spans="1:11" x14ac:dyDescent="0.25">
      <c r="A683" t="s">
        <v>8</v>
      </c>
      <c r="B683" s="4">
        <v>44743</v>
      </c>
      <c r="C683" s="2">
        <v>2376.6318359375</v>
      </c>
      <c r="D683" s="2">
        <v>2392.4150390625</v>
      </c>
      <c r="E683" s="2">
        <v>2182.89428710937</v>
      </c>
      <c r="F683" s="2">
        <v>2223.22924804687</v>
      </c>
      <c r="G683" s="2">
        <v>2200.7294921875</v>
      </c>
      <c r="H683">
        <v>40998574</v>
      </c>
      <c r="I683" s="3">
        <f t="shared" si="659"/>
        <v>-7.2024394110658835E-2</v>
      </c>
      <c r="J683" s="1">
        <f t="shared" ref="J683" si="700">($G683 - $G682)/$G682</f>
        <v>-7.2024394110658835E-2</v>
      </c>
      <c r="K683" t="str">
        <f t="shared" si="661"/>
        <v>DOWN</v>
      </c>
    </row>
    <row r="684" spans="1:11" x14ac:dyDescent="0.25">
      <c r="A684" t="s">
        <v>8</v>
      </c>
      <c r="B684" s="4">
        <v>44746</v>
      </c>
      <c r="C684" s="2">
        <v>2195.77001953125</v>
      </c>
      <c r="D684" s="2">
        <v>2253.96508789062</v>
      </c>
      <c r="E684" s="2">
        <v>2183.90942382812</v>
      </c>
      <c r="F684" s="2">
        <v>2227.84423828125</v>
      </c>
      <c r="G684" s="2">
        <v>2205.29760742187</v>
      </c>
      <c r="H684">
        <v>20928864</v>
      </c>
      <c r="I684" s="3">
        <f t="shared" si="659"/>
        <v>2.0757277305487208E-3</v>
      </c>
      <c r="J684" s="1">
        <f t="shared" ref="J684" si="701">($G684 - $G683)/$G683</f>
        <v>2.0757277305487208E-3</v>
      </c>
      <c r="K684" t="str">
        <f t="shared" si="661"/>
        <v>UP</v>
      </c>
    </row>
    <row r="685" spans="1:11" x14ac:dyDescent="0.25">
      <c r="A685" t="s">
        <v>8</v>
      </c>
      <c r="B685" s="4">
        <v>44747</v>
      </c>
      <c r="C685" s="2">
        <v>2236.42822265625</v>
      </c>
      <c r="D685" s="2">
        <v>2275.10180664062</v>
      </c>
      <c r="E685" s="2">
        <v>2230.982421875</v>
      </c>
      <c r="F685" s="2">
        <v>2245.88891601562</v>
      </c>
      <c r="G685" s="2">
        <v>2223.15966796875</v>
      </c>
      <c r="H685">
        <v>8823663</v>
      </c>
      <c r="I685" s="3">
        <f t="shared" si="659"/>
        <v>8.099614531283994E-3</v>
      </c>
      <c r="J685" s="1">
        <f t="shared" ref="J685" si="702">($G685 - $G684)/$G684</f>
        <v>8.099614531283994E-3</v>
      </c>
      <c r="K685" t="str">
        <f t="shared" si="661"/>
        <v>UP</v>
      </c>
    </row>
    <row r="686" spans="1:11" x14ac:dyDescent="0.25">
      <c r="A686" t="s">
        <v>8</v>
      </c>
      <c r="B686" s="4">
        <v>44748</v>
      </c>
      <c r="C686" s="2">
        <v>2233.75146484375</v>
      </c>
      <c r="D686" s="2">
        <v>2253.9189453125</v>
      </c>
      <c r="E686" s="2">
        <v>2204.12329101562</v>
      </c>
      <c r="F686" s="2">
        <v>2226.13671875</v>
      </c>
      <c r="G686" s="2">
        <v>2203.607421875</v>
      </c>
      <c r="H686">
        <v>11971863</v>
      </c>
      <c r="I686" s="3">
        <f t="shared" si="659"/>
        <v>-8.7948006503799341E-3</v>
      </c>
      <c r="J686" s="1">
        <f t="shared" ref="J686" si="703">($G686 - $G685)/$G685</f>
        <v>-8.7948006503799341E-3</v>
      </c>
      <c r="K686" t="str">
        <f t="shared" si="661"/>
        <v>DOWN</v>
      </c>
    </row>
    <row r="687" spans="1:11" x14ac:dyDescent="0.25">
      <c r="A687" t="s">
        <v>8</v>
      </c>
      <c r="B687" s="4">
        <v>44749</v>
      </c>
      <c r="C687" s="2">
        <v>2239.10498046875</v>
      </c>
      <c r="D687" s="2">
        <v>2245.88891601562</v>
      </c>
      <c r="E687" s="2">
        <v>2192.12426757812</v>
      </c>
      <c r="F687" s="2">
        <v>2204.21557617187</v>
      </c>
      <c r="G687" s="2">
        <v>2181.908203125</v>
      </c>
      <c r="H687">
        <v>11650516</v>
      </c>
      <c r="I687" s="3">
        <f t="shared" si="659"/>
        <v>-9.8471345370295688E-3</v>
      </c>
      <c r="J687" s="1">
        <f t="shared" ref="J687" si="704">($G687 - $G686)/$G686</f>
        <v>-9.8471345370295688E-3</v>
      </c>
      <c r="K687" t="str">
        <f t="shared" si="661"/>
        <v>DOWN</v>
      </c>
    </row>
    <row r="688" spans="1:11" x14ac:dyDescent="0.25">
      <c r="A688" t="s">
        <v>8</v>
      </c>
      <c r="B688" s="4">
        <v>44750</v>
      </c>
      <c r="C688" s="2">
        <v>2231.81323242187</v>
      </c>
      <c r="D688" s="2">
        <v>2231.81323242187</v>
      </c>
      <c r="E688" s="2">
        <v>2199.0927734375</v>
      </c>
      <c r="F688" s="2">
        <v>2207.26147460937</v>
      </c>
      <c r="G688" s="2">
        <v>2184.92333984375</v>
      </c>
      <c r="H688">
        <v>9505054</v>
      </c>
      <c r="I688" s="3">
        <f t="shared" si="659"/>
        <v>1.3818806466888126E-3</v>
      </c>
      <c r="J688" s="1">
        <f t="shared" ref="J688" si="705">($G688 - $G687)/$G687</f>
        <v>1.3818806466888126E-3</v>
      </c>
      <c r="K688" t="str">
        <f t="shared" si="661"/>
        <v>UP</v>
      </c>
    </row>
    <row r="689" spans="1:11" x14ac:dyDescent="0.25">
      <c r="A689" t="s">
        <v>8</v>
      </c>
      <c r="B689" s="4">
        <v>44753</v>
      </c>
      <c r="C689" s="2">
        <v>2193.5087890625</v>
      </c>
      <c r="D689" s="2">
        <v>2241.78149414062</v>
      </c>
      <c r="E689" s="2">
        <v>2187.50927734375</v>
      </c>
      <c r="F689" s="2">
        <v>2237.25903320312</v>
      </c>
      <c r="G689" s="2">
        <v>2214.6171875</v>
      </c>
      <c r="H689">
        <v>6923733</v>
      </c>
      <c r="I689" s="3">
        <f t="shared" si="659"/>
        <v>1.3590338441061044E-2</v>
      </c>
      <c r="J689" s="1">
        <f t="shared" ref="J689" si="706">($G689 - $G688)/$G688</f>
        <v>1.3590338441061044E-2</v>
      </c>
      <c r="K689" t="str">
        <f t="shared" si="661"/>
        <v>UP</v>
      </c>
    </row>
    <row r="690" spans="1:11" x14ac:dyDescent="0.25">
      <c r="A690" t="s">
        <v>8</v>
      </c>
      <c r="B690" s="4">
        <v>44754</v>
      </c>
      <c r="C690" s="2">
        <v>2218.89111328125</v>
      </c>
      <c r="D690" s="2">
        <v>2251.84228515625</v>
      </c>
      <c r="E690" s="2">
        <v>2218.89111328125</v>
      </c>
      <c r="F690" s="2">
        <v>2234.07446289062</v>
      </c>
      <c r="G690" s="2">
        <v>2211.46484375</v>
      </c>
      <c r="H690">
        <v>5389494</v>
      </c>
      <c r="I690" s="3">
        <f t="shared" si="659"/>
        <v>-1.4234260294703868E-3</v>
      </c>
      <c r="J690" s="1">
        <f t="shared" ref="J690" si="707">($G690 - $G689)/$G689</f>
        <v>-1.4234260294703868E-3</v>
      </c>
      <c r="K690" t="str">
        <f t="shared" si="661"/>
        <v>DOWN</v>
      </c>
    </row>
    <row r="691" spans="1:11" x14ac:dyDescent="0.25">
      <c r="A691" t="s">
        <v>8</v>
      </c>
      <c r="B691" s="4">
        <v>44755</v>
      </c>
      <c r="C691" s="2">
        <v>2240.39721679687</v>
      </c>
      <c r="D691" s="2">
        <v>2246.58129882812</v>
      </c>
      <c r="E691" s="2">
        <v>2190.2783203125</v>
      </c>
      <c r="F691" s="2">
        <v>2194.47778320312</v>
      </c>
      <c r="G691" s="2">
        <v>2172.26904296875</v>
      </c>
      <c r="H691">
        <v>7112066</v>
      </c>
      <c r="I691" s="3">
        <f t="shared" si="659"/>
        <v>-1.7723908608370795E-2</v>
      </c>
      <c r="J691" s="1">
        <f t="shared" ref="J691" si="708">($G691 - $G690)/$G690</f>
        <v>-1.7723908608370795E-2</v>
      </c>
      <c r="K691" t="str">
        <f t="shared" si="661"/>
        <v>DOWN</v>
      </c>
    </row>
    <row r="692" spans="1:11" x14ac:dyDescent="0.25">
      <c r="A692" t="s">
        <v>8</v>
      </c>
      <c r="B692" s="4">
        <v>44756</v>
      </c>
      <c r="C692" s="2">
        <v>2204.12329101562</v>
      </c>
      <c r="D692" s="2">
        <v>2246.53515625</v>
      </c>
      <c r="E692" s="2">
        <v>2193.92407226562</v>
      </c>
      <c r="F692" s="2">
        <v>2212.56860351562</v>
      </c>
      <c r="G692" s="2">
        <v>2190.1767578125</v>
      </c>
      <c r="H692">
        <v>8485157</v>
      </c>
      <c r="I692" s="3">
        <f t="shared" si="659"/>
        <v>8.2437831085951808E-3</v>
      </c>
      <c r="J692" s="1">
        <f t="shared" ref="J692" si="709">($G692 - $G691)/$G691</f>
        <v>8.2437831085951808E-3</v>
      </c>
      <c r="K692" t="str">
        <f t="shared" si="661"/>
        <v>UP</v>
      </c>
    </row>
    <row r="693" spans="1:11" x14ac:dyDescent="0.25">
      <c r="A693" t="s">
        <v>8</v>
      </c>
      <c r="B693" s="4">
        <v>44757</v>
      </c>
      <c r="C693" s="2">
        <v>2229.04418945312</v>
      </c>
      <c r="D693" s="2">
        <v>2229.04418945312</v>
      </c>
      <c r="E693" s="2">
        <v>2199.6005859375</v>
      </c>
      <c r="F693" s="2">
        <v>2216.86059570312</v>
      </c>
      <c r="G693" s="2">
        <v>2194.42529296875</v>
      </c>
      <c r="H693">
        <v>4801605</v>
      </c>
      <c r="I693" s="3">
        <f t="shared" si="659"/>
        <v>1.9398138260280611E-3</v>
      </c>
      <c r="J693" s="1">
        <f t="shared" ref="J693" si="710">($G693 - $G692)/$G692</f>
        <v>1.9398138260280611E-3</v>
      </c>
      <c r="K693" t="str">
        <f t="shared" si="661"/>
        <v>UP</v>
      </c>
    </row>
    <row r="694" spans="1:11" x14ac:dyDescent="0.25">
      <c r="A694" t="s">
        <v>8</v>
      </c>
      <c r="B694" s="4">
        <v>44760</v>
      </c>
      <c r="C694" s="2">
        <v>2234.58227539062</v>
      </c>
      <c r="D694" s="2">
        <v>2238.27416992187</v>
      </c>
      <c r="E694" s="2">
        <v>2208.09204101562</v>
      </c>
      <c r="F694" s="2">
        <v>2235.73608398437</v>
      </c>
      <c r="G694" s="2">
        <v>2213.10961914062</v>
      </c>
      <c r="H694">
        <v>7580454</v>
      </c>
      <c r="I694" s="3">
        <f t="shared" si="659"/>
        <v>8.5144507911648799E-3</v>
      </c>
      <c r="J694" s="1">
        <f t="shared" ref="J694" si="711">($G694 - $G693)/$G693</f>
        <v>8.5144507911648799E-3</v>
      </c>
      <c r="K694" t="str">
        <f t="shared" si="661"/>
        <v>UP</v>
      </c>
    </row>
    <row r="695" spans="1:11" x14ac:dyDescent="0.25">
      <c r="A695" t="s">
        <v>8</v>
      </c>
      <c r="B695" s="4">
        <v>44761</v>
      </c>
      <c r="C695" s="2">
        <v>2215.47607421875</v>
      </c>
      <c r="D695" s="2">
        <v>2258.58032226562</v>
      </c>
      <c r="E695" s="2">
        <v>2215.47607421875</v>
      </c>
      <c r="F695" s="2">
        <v>2249.44262695312</v>
      </c>
      <c r="G695" s="2">
        <v>2226.67749023437</v>
      </c>
      <c r="H695">
        <v>8219944</v>
      </c>
      <c r="I695" s="3">
        <f t="shared" si="659"/>
        <v>6.1306819040525366E-3</v>
      </c>
      <c r="J695" s="1">
        <f t="shared" ref="J695" si="712">($G695 - $G694)/$G694</f>
        <v>6.1306819040525366E-3</v>
      </c>
      <c r="K695" t="str">
        <f t="shared" si="661"/>
        <v>UP</v>
      </c>
    </row>
    <row r="696" spans="1:11" x14ac:dyDescent="0.25">
      <c r="A696" t="s">
        <v>8</v>
      </c>
      <c r="B696" s="4">
        <v>44762</v>
      </c>
      <c r="C696" s="2">
        <v>2344.41918945312</v>
      </c>
      <c r="D696" s="2">
        <v>2346.7265625</v>
      </c>
      <c r="E696" s="2">
        <v>2294.80786132812</v>
      </c>
      <c r="F696" s="2">
        <v>2310.26806640625</v>
      </c>
      <c r="G696" s="2">
        <v>2286.88745117187</v>
      </c>
      <c r="H696">
        <v>11962123</v>
      </c>
      <c r="I696" s="3">
        <f t="shared" si="659"/>
        <v>2.7040270179029192E-2</v>
      </c>
      <c r="J696" s="1">
        <f t="shared" ref="J696" si="713">($G696 - $G695)/$G695</f>
        <v>2.7040270179029192E-2</v>
      </c>
      <c r="K696" t="str">
        <f t="shared" si="661"/>
        <v>UP</v>
      </c>
    </row>
    <row r="697" spans="1:11" x14ac:dyDescent="0.25">
      <c r="A697" t="s">
        <v>8</v>
      </c>
      <c r="B697" s="4">
        <v>44763</v>
      </c>
      <c r="C697" s="2">
        <v>2301.96118164062</v>
      </c>
      <c r="D697" s="2">
        <v>2307.49926757812</v>
      </c>
      <c r="E697" s="2">
        <v>2277.31713867187</v>
      </c>
      <c r="F697" s="2">
        <v>2294.85400390625</v>
      </c>
      <c r="G697" s="2">
        <v>2271.62915039062</v>
      </c>
      <c r="H697">
        <v>8261615</v>
      </c>
      <c r="I697" s="3">
        <f t="shared" si="659"/>
        <v>-6.6720820796979698E-3</v>
      </c>
      <c r="J697" s="1">
        <f t="shared" ref="J697" si="714">($G697 - $G696)/$G696</f>
        <v>-6.6720820796979698E-3</v>
      </c>
      <c r="K697" t="str">
        <f t="shared" si="661"/>
        <v>DOWN</v>
      </c>
    </row>
    <row r="698" spans="1:11" x14ac:dyDescent="0.25">
      <c r="A698" t="s">
        <v>8</v>
      </c>
      <c r="B698" s="4">
        <v>44764</v>
      </c>
      <c r="C698" s="2">
        <v>2307.49926757812</v>
      </c>
      <c r="D698" s="2">
        <v>2322.54418945312</v>
      </c>
      <c r="E698" s="2">
        <v>2302.88427734375</v>
      </c>
      <c r="F698" s="2">
        <v>2310.36059570312</v>
      </c>
      <c r="G698" s="2">
        <v>2286.97875976562</v>
      </c>
      <c r="H698">
        <v>5484997</v>
      </c>
      <c r="I698" s="3">
        <f t="shared" si="659"/>
        <v>6.7570929754799738E-3</v>
      </c>
      <c r="J698" s="1">
        <f t="shared" ref="J698" si="715">($G698 - $G697)/$G697</f>
        <v>6.7570929754799738E-3</v>
      </c>
      <c r="K698" t="str">
        <f t="shared" si="661"/>
        <v>UP</v>
      </c>
    </row>
    <row r="699" spans="1:11" x14ac:dyDescent="0.25">
      <c r="A699" t="s">
        <v>8</v>
      </c>
      <c r="B699" s="4">
        <v>44767</v>
      </c>
      <c r="C699" s="2">
        <v>2277.45556640625</v>
      </c>
      <c r="D699" s="2">
        <v>2277.45556640625</v>
      </c>
      <c r="E699" s="2">
        <v>2217.96826171875</v>
      </c>
      <c r="F699" s="2">
        <v>2234.0283203125</v>
      </c>
      <c r="G699" s="2">
        <v>2211.41918945312</v>
      </c>
      <c r="H699">
        <v>11555226</v>
      </c>
      <c r="I699" s="3">
        <f t="shared" si="659"/>
        <v>-3.303903457338786E-2</v>
      </c>
      <c r="J699" s="1">
        <f t="shared" ref="J699" si="716">($G699 - $G698)/$G698</f>
        <v>-3.303903457338786E-2</v>
      </c>
      <c r="K699" t="str">
        <f t="shared" si="661"/>
        <v>DOWN</v>
      </c>
    </row>
    <row r="700" spans="1:11" x14ac:dyDescent="0.25">
      <c r="A700" t="s">
        <v>8</v>
      </c>
      <c r="B700" s="4">
        <v>44768</v>
      </c>
      <c r="C700" s="2">
        <v>2234.67456054687</v>
      </c>
      <c r="D700" s="2">
        <v>2255.71899414062</v>
      </c>
      <c r="E700" s="2">
        <v>2225.67529296875</v>
      </c>
      <c r="F700" s="2">
        <v>2235.04370117187</v>
      </c>
      <c r="G700" s="2">
        <v>2212.42407226562</v>
      </c>
      <c r="H700">
        <v>5651644</v>
      </c>
      <c r="I700" s="3">
        <f t="shared" si="659"/>
        <v>4.5440630039413998E-4</v>
      </c>
      <c r="J700" s="1">
        <f t="shared" ref="J700" si="717">($G700 - $G699)/$G699</f>
        <v>4.5440630039413998E-4</v>
      </c>
      <c r="K700" t="str">
        <f t="shared" si="661"/>
        <v>UP</v>
      </c>
    </row>
    <row r="701" spans="1:11" x14ac:dyDescent="0.25">
      <c r="A701" t="s">
        <v>8</v>
      </c>
      <c r="B701" s="4">
        <v>44769</v>
      </c>
      <c r="C701" s="2">
        <v>2233.61303710937</v>
      </c>
      <c r="D701" s="2">
        <v>2240.1201171875</v>
      </c>
      <c r="E701" s="2">
        <v>2217.04516601562</v>
      </c>
      <c r="F701" s="2">
        <v>2232.9208984375</v>
      </c>
      <c r="G701" s="2">
        <v>2210.32299804687</v>
      </c>
      <c r="H701">
        <v>4327543</v>
      </c>
      <c r="I701" s="3">
        <f t="shared" si="659"/>
        <v>-9.4967065540848465E-4</v>
      </c>
      <c r="J701" s="1">
        <f t="shared" ref="J701" si="718">($G701 - $G700)/$G700</f>
        <v>-9.4967065540848465E-4</v>
      </c>
      <c r="K701" t="str">
        <f t="shared" si="661"/>
        <v>DOWN</v>
      </c>
    </row>
    <row r="702" spans="1:11" x14ac:dyDescent="0.25">
      <c r="A702" t="s">
        <v>8</v>
      </c>
      <c r="B702" s="4">
        <v>44770</v>
      </c>
      <c r="C702" s="2">
        <v>2248.42724609375</v>
      </c>
      <c r="D702" s="2">
        <v>2277.9169921875</v>
      </c>
      <c r="E702" s="2">
        <v>2234.58227539062</v>
      </c>
      <c r="F702" s="2">
        <v>2267.90258789062</v>
      </c>
      <c r="G702" s="2">
        <v>2244.95043945312</v>
      </c>
      <c r="H702">
        <v>6248036</v>
      </c>
      <c r="I702" s="3">
        <f t="shared" si="659"/>
        <v>1.5666235856410214E-2</v>
      </c>
      <c r="J702" s="1">
        <f t="shared" ref="J702" si="719">($G702 - $G701)/$G701</f>
        <v>1.5666235856410214E-2</v>
      </c>
      <c r="K702" t="str">
        <f t="shared" si="661"/>
        <v>UP</v>
      </c>
    </row>
    <row r="703" spans="1:11" x14ac:dyDescent="0.25">
      <c r="A703" t="s">
        <v>8</v>
      </c>
      <c r="B703" s="4">
        <v>44771</v>
      </c>
      <c r="C703" s="2">
        <v>2284.14721679687</v>
      </c>
      <c r="D703" s="2">
        <v>2323.28247070312</v>
      </c>
      <c r="E703" s="2">
        <v>2274.27124023437</v>
      </c>
      <c r="F703" s="2">
        <v>2316.22143554687</v>
      </c>
      <c r="G703" s="2">
        <v>2292.78051757812</v>
      </c>
      <c r="H703">
        <v>7565341</v>
      </c>
      <c r="I703" s="3">
        <f t="shared" si="659"/>
        <v>2.1305627636328411E-2</v>
      </c>
      <c r="J703" s="1">
        <f t="shared" ref="J703" si="720">($G703 - $G702)/$G702</f>
        <v>2.1305627636328411E-2</v>
      </c>
      <c r="K703" t="str">
        <f t="shared" si="661"/>
        <v>UP</v>
      </c>
    </row>
    <row r="704" spans="1:11" x14ac:dyDescent="0.25">
      <c r="A704" t="s">
        <v>8</v>
      </c>
      <c r="B704" s="4">
        <v>44774</v>
      </c>
      <c r="C704" s="2">
        <v>2325.17456054687</v>
      </c>
      <c r="D704" s="2">
        <v>2388.49243164062</v>
      </c>
      <c r="E704" s="2">
        <v>2314.51391601562</v>
      </c>
      <c r="F704" s="2">
        <v>2376.58569335937</v>
      </c>
      <c r="G704" s="2">
        <v>2352.53369140625</v>
      </c>
      <c r="H704">
        <v>7850022</v>
      </c>
      <c r="I704" s="3">
        <f t="shared" si="659"/>
        <v>2.6061445205949191E-2</v>
      </c>
      <c r="J704" s="1">
        <f t="shared" ref="J704" si="721">($G704 - $G703)/$G703</f>
        <v>2.6061445205949191E-2</v>
      </c>
      <c r="K704" t="str">
        <f t="shared" si="661"/>
        <v>UP</v>
      </c>
    </row>
    <row r="705" spans="1:11" x14ac:dyDescent="0.25">
      <c r="A705" t="s">
        <v>8</v>
      </c>
      <c r="B705" s="4">
        <v>44775</v>
      </c>
      <c r="C705" s="2">
        <v>2374.41674804687</v>
      </c>
      <c r="D705" s="2">
        <v>2406.99853515625</v>
      </c>
      <c r="E705" s="2">
        <v>2364.30981445312</v>
      </c>
      <c r="F705" s="2">
        <v>2385.63110351562</v>
      </c>
      <c r="G705" s="2">
        <v>2361.48754882812</v>
      </c>
      <c r="H705">
        <v>6958956</v>
      </c>
      <c r="I705" s="3">
        <f t="shared" si="659"/>
        <v>3.8060485401668113E-3</v>
      </c>
      <c r="J705" s="1">
        <f t="shared" ref="J705" si="722">($G705 - $G704)/$G704</f>
        <v>3.8060485401668113E-3</v>
      </c>
      <c r="K705" t="str">
        <f t="shared" si="661"/>
        <v>UP</v>
      </c>
    </row>
    <row r="706" spans="1:11" x14ac:dyDescent="0.25">
      <c r="A706" t="s">
        <v>8</v>
      </c>
      <c r="B706" s="4">
        <v>44776</v>
      </c>
      <c r="C706" s="2">
        <v>2399.79907226562</v>
      </c>
      <c r="D706" s="2">
        <v>2409.02905273437</v>
      </c>
      <c r="E706" s="2">
        <v>2369.75561523437</v>
      </c>
      <c r="F706" s="2">
        <v>2405.66015625</v>
      </c>
      <c r="G706" s="2">
        <v>2381.31396484375</v>
      </c>
      <c r="H706">
        <v>7125488</v>
      </c>
      <c r="I706" s="3">
        <f t="shared" si="659"/>
        <v>8.3957317604612374E-3</v>
      </c>
      <c r="J706" s="1">
        <f t="shared" ref="J706" si="723">($G706 - $G705)/$G705</f>
        <v>8.3957317604612374E-3</v>
      </c>
      <c r="K706" t="str">
        <f t="shared" si="661"/>
        <v>UP</v>
      </c>
    </row>
    <row r="707" spans="1:11" x14ac:dyDescent="0.25">
      <c r="A707" t="s">
        <v>8</v>
      </c>
      <c r="B707" s="4">
        <v>44777</v>
      </c>
      <c r="C707" s="2">
        <v>2409.02905273437</v>
      </c>
      <c r="D707" s="2">
        <v>2416.18237304687</v>
      </c>
      <c r="E707" s="2">
        <v>2339.80419921875</v>
      </c>
      <c r="F707" s="2">
        <v>2373.86279296875</v>
      </c>
      <c r="G707" s="2">
        <v>2349.83862304687</v>
      </c>
      <c r="H707">
        <v>7233563</v>
      </c>
      <c r="I707" s="3">
        <f t="shared" si="659"/>
        <v>-1.3217636255261811E-2</v>
      </c>
      <c r="J707" s="1">
        <f t="shared" ref="J707" si="724">($G707 - $G706)/$G706</f>
        <v>-1.3217636255261811E-2</v>
      </c>
      <c r="K707" t="str">
        <f t="shared" si="661"/>
        <v>DOWN</v>
      </c>
    </row>
    <row r="708" spans="1:11" x14ac:dyDescent="0.25">
      <c r="A708" t="s">
        <v>8</v>
      </c>
      <c r="B708" s="4">
        <v>44778</v>
      </c>
      <c r="C708" s="2">
        <v>2377.64721679687</v>
      </c>
      <c r="D708" s="2">
        <v>2380.2314453125</v>
      </c>
      <c r="E708" s="2">
        <v>2332.3740234375</v>
      </c>
      <c r="F708" s="2">
        <v>2338.88110351562</v>
      </c>
      <c r="G708" s="2">
        <v>2315.21069335937</v>
      </c>
      <c r="H708">
        <v>6971219</v>
      </c>
      <c r="I708" s="3">
        <f t="shared" ref="I708:I771" si="725">($G708 - $G707)/$G707</f>
        <v>-1.4736301185908846E-2</v>
      </c>
      <c r="J708" s="1">
        <f t="shared" ref="J708" si="726">($G708 - $G707)/$G707</f>
        <v>-1.4736301185908846E-2</v>
      </c>
      <c r="K708" t="str">
        <f t="shared" ref="K708:K771" si="727">IF(G708 &gt; G707,"UP","DOWN")</f>
        <v>DOWN</v>
      </c>
    </row>
    <row r="709" spans="1:11" x14ac:dyDescent="0.25">
      <c r="A709" t="s">
        <v>8</v>
      </c>
      <c r="B709" s="4">
        <v>44781</v>
      </c>
      <c r="C709" s="2">
        <v>2336.11206054687</v>
      </c>
      <c r="D709" s="2">
        <v>2384.61572265625</v>
      </c>
      <c r="E709" s="2">
        <v>2336.11206054687</v>
      </c>
      <c r="F709" s="2">
        <v>2369.478515625</v>
      </c>
      <c r="G709" s="2">
        <v>2345.49853515625</v>
      </c>
      <c r="H709">
        <v>5082589</v>
      </c>
      <c r="I709" s="3">
        <f t="shared" si="725"/>
        <v>1.3082110359870683E-2</v>
      </c>
      <c r="J709" s="1">
        <f t="shared" ref="J709" si="728">($G709 - $G708)/$G708</f>
        <v>1.3082110359870683E-2</v>
      </c>
      <c r="K709" t="str">
        <f t="shared" si="727"/>
        <v>UP</v>
      </c>
    </row>
    <row r="710" spans="1:11" x14ac:dyDescent="0.25">
      <c r="A710" t="s">
        <v>8</v>
      </c>
      <c r="B710" s="4">
        <v>44783</v>
      </c>
      <c r="C710" s="2">
        <v>2378.47778320312</v>
      </c>
      <c r="D710" s="2">
        <v>2390.47680664062</v>
      </c>
      <c r="E710" s="2">
        <v>2360.15625</v>
      </c>
      <c r="F710" s="2">
        <v>2383.64672851562</v>
      </c>
      <c r="G710" s="2">
        <v>2359.5234375</v>
      </c>
      <c r="H710">
        <v>5362344</v>
      </c>
      <c r="I710" s="3">
        <f t="shared" si="725"/>
        <v>5.9794973791427687E-3</v>
      </c>
      <c r="J710" s="1">
        <f t="shared" ref="J710" si="729">($G710 - $G709)/$G709</f>
        <v>5.9794973791427687E-3</v>
      </c>
      <c r="K710" t="str">
        <f t="shared" si="727"/>
        <v>UP</v>
      </c>
    </row>
    <row r="711" spans="1:11" x14ac:dyDescent="0.25">
      <c r="A711" t="s">
        <v>8</v>
      </c>
      <c r="B711" s="4">
        <v>44784</v>
      </c>
      <c r="C711" s="2">
        <v>2402.66040039062</v>
      </c>
      <c r="D711" s="2">
        <v>2408.93676757812</v>
      </c>
      <c r="E711" s="2">
        <v>2381.52368164062</v>
      </c>
      <c r="F711" s="2">
        <v>2391.58447265625</v>
      </c>
      <c r="G711" s="2">
        <v>2367.38061523437</v>
      </c>
      <c r="H711">
        <v>4099113</v>
      </c>
      <c r="I711" s="3">
        <f t="shared" si="725"/>
        <v>3.3299850340520287E-3</v>
      </c>
      <c r="J711" s="1">
        <f t="shared" ref="J711" si="730">($G711 - $G710)/$G710</f>
        <v>3.3299850340520287E-3</v>
      </c>
      <c r="K711" t="str">
        <f t="shared" si="727"/>
        <v>UP</v>
      </c>
    </row>
    <row r="712" spans="1:11" x14ac:dyDescent="0.25">
      <c r="A712" t="s">
        <v>8</v>
      </c>
      <c r="B712" s="4">
        <v>44785</v>
      </c>
      <c r="C712" s="2">
        <v>2390.84594726562</v>
      </c>
      <c r="D712" s="2">
        <v>2437.96508789062</v>
      </c>
      <c r="E712" s="2">
        <v>2383.36987304687</v>
      </c>
      <c r="F712" s="2">
        <v>2430.25805664062</v>
      </c>
      <c r="G712" s="2">
        <v>2405.6630859375</v>
      </c>
      <c r="H712">
        <v>6325293</v>
      </c>
      <c r="I712" s="3">
        <f t="shared" si="725"/>
        <v>1.617081362277694E-2</v>
      </c>
      <c r="J712" s="1">
        <f t="shared" ref="J712" si="731">($G712 - $G711)/$G711</f>
        <v>1.617081362277694E-2</v>
      </c>
      <c r="K712" t="str">
        <f t="shared" si="727"/>
        <v>UP</v>
      </c>
    </row>
    <row r="713" spans="1:11" x14ac:dyDescent="0.25">
      <c r="A713" t="s">
        <v>8</v>
      </c>
      <c r="B713" s="4">
        <v>44789</v>
      </c>
      <c r="C713" s="2">
        <v>2442.44165039062</v>
      </c>
      <c r="D713" s="2">
        <v>2452.68701171875</v>
      </c>
      <c r="E713" s="2">
        <v>2424.9970703125</v>
      </c>
      <c r="F713" s="2">
        <v>2447.14892578125</v>
      </c>
      <c r="G713" s="2">
        <v>2422.38305664062</v>
      </c>
      <c r="H713">
        <v>3303689</v>
      </c>
      <c r="I713" s="3">
        <f t="shared" si="725"/>
        <v>6.9502545060685979E-3</v>
      </c>
      <c r="J713" s="1">
        <f t="shared" ref="J713" si="732">($G713 - $G712)/$G712</f>
        <v>6.9502545060685979E-3</v>
      </c>
      <c r="K713" t="str">
        <f t="shared" si="727"/>
        <v>UP</v>
      </c>
    </row>
    <row r="714" spans="1:11" x14ac:dyDescent="0.25">
      <c r="A714" t="s">
        <v>8</v>
      </c>
      <c r="B714" s="4">
        <v>44790</v>
      </c>
      <c r="C714" s="2">
        <v>2459.79418945312</v>
      </c>
      <c r="D714" s="2">
        <v>2470.77783203125</v>
      </c>
      <c r="E714" s="2">
        <v>2451.07177734375</v>
      </c>
      <c r="F714" s="2">
        <v>2459.9326171875</v>
      </c>
      <c r="G714" s="2">
        <v>2435.03735351562</v>
      </c>
      <c r="H714">
        <v>3297982</v>
      </c>
      <c r="I714" s="3">
        <f t="shared" si="725"/>
        <v>5.2239041386580205E-3</v>
      </c>
      <c r="J714" s="1">
        <f t="shared" ref="J714" si="733">($G714 - $G713)/$G713</f>
        <v>5.2239041386580205E-3</v>
      </c>
      <c r="K714" t="str">
        <f t="shared" si="727"/>
        <v>UP</v>
      </c>
    </row>
    <row r="715" spans="1:11" x14ac:dyDescent="0.25">
      <c r="A715" t="s">
        <v>8</v>
      </c>
      <c r="B715" s="4">
        <v>44791</v>
      </c>
      <c r="C715" s="2">
        <v>2455.17919921875</v>
      </c>
      <c r="D715" s="2">
        <v>2463.48608398437</v>
      </c>
      <c r="E715" s="2">
        <v>2436.90380859375</v>
      </c>
      <c r="F715" s="2">
        <v>2456.37915039062</v>
      </c>
      <c r="G715" s="2">
        <v>2439.453125</v>
      </c>
      <c r="H715">
        <v>3705017</v>
      </c>
      <c r="I715" s="3">
        <f t="shared" si="725"/>
        <v>1.8134306966604307E-3</v>
      </c>
      <c r="J715" s="1">
        <f t="shared" ref="J715" si="734">($G715 - $G714)/$G714</f>
        <v>1.8134306966604307E-3</v>
      </c>
      <c r="K715" t="str">
        <f t="shared" si="727"/>
        <v>UP</v>
      </c>
    </row>
    <row r="716" spans="1:11" x14ac:dyDescent="0.25">
      <c r="A716" t="s">
        <v>8</v>
      </c>
      <c r="B716" s="4">
        <v>44792</v>
      </c>
      <c r="C716" s="2">
        <v>2445.94921875</v>
      </c>
      <c r="D716" s="2">
        <v>2456.74829101562</v>
      </c>
      <c r="E716" s="2">
        <v>2404.36791992187</v>
      </c>
      <c r="F716" s="2">
        <v>2412.58276367187</v>
      </c>
      <c r="G716" s="2">
        <v>2395.95849609375</v>
      </c>
      <c r="H716">
        <v>4730362</v>
      </c>
      <c r="I716" s="3">
        <f t="shared" si="725"/>
        <v>-1.7829663730984789E-2</v>
      </c>
      <c r="J716" s="1">
        <f t="shared" ref="J716" si="735">($G716 - $G715)/$G715</f>
        <v>-1.7829663730984789E-2</v>
      </c>
      <c r="K716" t="str">
        <f t="shared" si="727"/>
        <v>DOWN</v>
      </c>
    </row>
    <row r="717" spans="1:11" x14ac:dyDescent="0.25">
      <c r="A717" t="s">
        <v>8</v>
      </c>
      <c r="B717" s="4">
        <v>44795</v>
      </c>
      <c r="C717" s="2">
        <v>2415.490234375</v>
      </c>
      <c r="D717" s="2">
        <v>2428.68896484375</v>
      </c>
      <c r="E717" s="2">
        <v>2386.87719726562</v>
      </c>
      <c r="F717" s="2">
        <v>2405.89086914062</v>
      </c>
      <c r="G717" s="2">
        <v>2389.31274414062</v>
      </c>
      <c r="H717">
        <v>4735840</v>
      </c>
      <c r="I717" s="3">
        <f t="shared" si="725"/>
        <v>-2.7737341710905683E-3</v>
      </c>
      <c r="J717" s="1">
        <f t="shared" ref="J717" si="736">($G717 - $G716)/$G716</f>
        <v>-2.7737341710905683E-3</v>
      </c>
      <c r="K717" t="str">
        <f t="shared" si="727"/>
        <v>DOWN</v>
      </c>
    </row>
    <row r="718" spans="1:11" x14ac:dyDescent="0.25">
      <c r="A718" t="s">
        <v>8</v>
      </c>
      <c r="B718" s="4">
        <v>44796</v>
      </c>
      <c r="C718" s="2">
        <v>2394.26123046875</v>
      </c>
      <c r="D718" s="2">
        <v>2448.90283203125</v>
      </c>
      <c r="E718" s="2">
        <v>2391.81518554687</v>
      </c>
      <c r="F718" s="2">
        <v>2442.99560546875</v>
      </c>
      <c r="G718" s="2">
        <v>2426.16186523437</v>
      </c>
      <c r="H718">
        <v>4839242</v>
      </c>
      <c r="I718" s="3">
        <f t="shared" si="725"/>
        <v>1.5422477105232939E-2</v>
      </c>
      <c r="J718" s="1">
        <f t="shared" ref="J718" si="737">($G718 - $G717)/$G717</f>
        <v>1.5422477105232939E-2</v>
      </c>
      <c r="K718" t="str">
        <f t="shared" si="727"/>
        <v>UP</v>
      </c>
    </row>
    <row r="719" spans="1:11" x14ac:dyDescent="0.25">
      <c r="A719" t="s">
        <v>8</v>
      </c>
      <c r="B719" s="4">
        <v>44797</v>
      </c>
      <c r="C719" s="2">
        <v>2436.8115234375</v>
      </c>
      <c r="D719" s="2">
        <v>2464.4091796875</v>
      </c>
      <c r="E719" s="2">
        <v>2432.42724609375</v>
      </c>
      <c r="F719" s="2">
        <v>2436.48828125</v>
      </c>
      <c r="G719" s="2">
        <v>2419.69946289062</v>
      </c>
      <c r="H719">
        <v>5184811</v>
      </c>
      <c r="I719" s="3">
        <f t="shared" si="725"/>
        <v>-2.6636319844742613E-3</v>
      </c>
      <c r="J719" s="1">
        <f t="shared" ref="J719" si="738">($G719 - $G718)/$G718</f>
        <v>-2.6636319844742613E-3</v>
      </c>
      <c r="K719" t="str">
        <f t="shared" si="727"/>
        <v>DOWN</v>
      </c>
    </row>
    <row r="720" spans="1:11" x14ac:dyDescent="0.25">
      <c r="A720" t="s">
        <v>8</v>
      </c>
      <c r="B720" s="4">
        <v>44798</v>
      </c>
      <c r="C720" s="2">
        <v>2444.97998046875</v>
      </c>
      <c r="D720" s="2">
        <v>2457.85571289062</v>
      </c>
      <c r="E720" s="2">
        <v>2420.65893554687</v>
      </c>
      <c r="F720" s="2">
        <v>2429.38134765625</v>
      </c>
      <c r="G720" s="2">
        <v>2412.64135742187</v>
      </c>
      <c r="H720">
        <v>3935973</v>
      </c>
      <c r="I720" s="3">
        <f t="shared" si="725"/>
        <v>-2.9169347586324832E-3</v>
      </c>
      <c r="J720" s="1">
        <f t="shared" ref="J720" si="739">($G720 - $G719)/$G719</f>
        <v>-2.9169347586324832E-3</v>
      </c>
      <c r="K720" t="str">
        <f t="shared" si="727"/>
        <v>DOWN</v>
      </c>
    </row>
    <row r="721" spans="1:11" x14ac:dyDescent="0.25">
      <c r="A721" t="s">
        <v>8</v>
      </c>
      <c r="B721" s="4">
        <v>44799</v>
      </c>
      <c r="C721" s="2">
        <v>2430.25805664062</v>
      </c>
      <c r="D721" s="2">
        <v>2445.94921875</v>
      </c>
      <c r="E721" s="2">
        <v>2406.26025390625</v>
      </c>
      <c r="F721" s="2">
        <v>2416.4130859375</v>
      </c>
      <c r="G721" s="2">
        <v>2399.76245117187</v>
      </c>
      <c r="H721">
        <v>5371019</v>
      </c>
      <c r="I721" s="3">
        <f t="shared" si="725"/>
        <v>-5.3380939568085243E-3</v>
      </c>
      <c r="J721" s="1">
        <f t="shared" ref="J721" si="740">($G721 - $G720)/$G720</f>
        <v>-5.3380939568085243E-3</v>
      </c>
      <c r="K721" t="str">
        <f t="shared" si="727"/>
        <v>DOWN</v>
      </c>
    </row>
    <row r="722" spans="1:11" x14ac:dyDescent="0.25">
      <c r="A722" t="s">
        <v>8</v>
      </c>
      <c r="B722" s="4">
        <v>44802</v>
      </c>
      <c r="C722" s="2">
        <v>2385.9541015625</v>
      </c>
      <c r="D722" s="2">
        <v>2450.56420898437</v>
      </c>
      <c r="E722" s="2">
        <v>2379.53930664062</v>
      </c>
      <c r="F722" s="2">
        <v>2397.63012695312</v>
      </c>
      <c r="G722" s="2">
        <v>2381.10888671875</v>
      </c>
      <c r="H722">
        <v>9919487</v>
      </c>
      <c r="I722" s="3">
        <f t="shared" si="725"/>
        <v>-7.7730878920998824E-3</v>
      </c>
      <c r="J722" s="1">
        <f t="shared" ref="J722" si="741">($G722 - $G721)/$G721</f>
        <v>-7.7730878920998824E-3</v>
      </c>
      <c r="K722" t="str">
        <f t="shared" si="727"/>
        <v>DOWN</v>
      </c>
    </row>
    <row r="723" spans="1:11" x14ac:dyDescent="0.25">
      <c r="A723" t="s">
        <v>8</v>
      </c>
      <c r="B723" s="4">
        <v>44803</v>
      </c>
      <c r="C723" s="2">
        <v>2412.72119140625</v>
      </c>
      <c r="D723" s="2">
        <v>2441.56494140625</v>
      </c>
      <c r="E723" s="2">
        <v>2378.20092773437</v>
      </c>
      <c r="F723" s="2">
        <v>2434.82690429687</v>
      </c>
      <c r="G723" s="2">
        <v>2418.04956054687</v>
      </c>
      <c r="H723">
        <v>11569527</v>
      </c>
      <c r="I723" s="3">
        <f t="shared" si="725"/>
        <v>1.5514063230861113E-2</v>
      </c>
      <c r="J723" s="1">
        <f t="shared" ref="J723" si="742">($G723 - $G722)/$G722</f>
        <v>1.5514063230861113E-2</v>
      </c>
      <c r="K723" t="str">
        <f t="shared" si="727"/>
        <v>UP</v>
      </c>
    </row>
    <row r="724" spans="1:11" x14ac:dyDescent="0.25">
      <c r="A724" t="s">
        <v>8</v>
      </c>
      <c r="B724" s="4">
        <v>44805</v>
      </c>
      <c r="C724" s="2">
        <v>2383.78515625</v>
      </c>
      <c r="D724" s="2">
        <v>2404.36791992187</v>
      </c>
      <c r="E724" s="2">
        <v>2354.29516601562</v>
      </c>
      <c r="F724" s="2">
        <v>2363.24829101562</v>
      </c>
      <c r="G724" s="2">
        <v>2346.96411132812</v>
      </c>
      <c r="H724">
        <v>9954969</v>
      </c>
      <c r="I724" s="3">
        <f t="shared" si="725"/>
        <v>-2.9397846255340275E-2</v>
      </c>
      <c r="J724" s="1">
        <f t="shared" ref="J724" si="743">($G724 - $G723)/$G723</f>
        <v>-2.9397846255340275E-2</v>
      </c>
      <c r="K724" t="str">
        <f t="shared" si="727"/>
        <v>DOWN</v>
      </c>
    </row>
    <row r="725" spans="1:11" x14ac:dyDescent="0.25">
      <c r="A725" t="s">
        <v>8</v>
      </c>
      <c r="B725" s="4">
        <v>44806</v>
      </c>
      <c r="C725" s="2">
        <v>2363.24829101562</v>
      </c>
      <c r="D725" s="2">
        <v>2377.04711914062</v>
      </c>
      <c r="E725" s="2">
        <v>2331.22021484375</v>
      </c>
      <c r="F725" s="2">
        <v>2335.65063476562</v>
      </c>
      <c r="G725" s="2">
        <v>2319.556640625</v>
      </c>
      <c r="H725">
        <v>6499672</v>
      </c>
      <c r="I725" s="3">
        <f t="shared" si="725"/>
        <v>-1.1677839712517131E-2</v>
      </c>
      <c r="J725" s="1">
        <f t="shared" ref="J725" si="744">($G725 - $G724)/$G724</f>
        <v>-1.1677839712517131E-2</v>
      </c>
      <c r="K725" t="str">
        <f t="shared" si="727"/>
        <v>DOWN</v>
      </c>
    </row>
    <row r="726" spans="1:11" x14ac:dyDescent="0.25">
      <c r="A726" t="s">
        <v>8</v>
      </c>
      <c r="B726" s="4">
        <v>44809</v>
      </c>
      <c r="C726" s="2">
        <v>2336.11206054687</v>
      </c>
      <c r="D726" s="2">
        <v>2382.7236328125</v>
      </c>
      <c r="E726" s="2">
        <v>2336.11206054687</v>
      </c>
      <c r="F726" s="2">
        <v>2371.92456054687</v>
      </c>
      <c r="G726" s="2">
        <v>2355.58056640625</v>
      </c>
      <c r="H726">
        <v>5663907</v>
      </c>
      <c r="I726" s="3">
        <f t="shared" si="725"/>
        <v>1.5530522148208213E-2</v>
      </c>
      <c r="J726" s="1">
        <f t="shared" ref="J726" si="745">($G726 - $G725)/$G725</f>
        <v>1.5530522148208213E-2</v>
      </c>
      <c r="K726" t="str">
        <f t="shared" si="727"/>
        <v>UP</v>
      </c>
    </row>
    <row r="727" spans="1:11" x14ac:dyDescent="0.25">
      <c r="A727" t="s">
        <v>8</v>
      </c>
      <c r="B727" s="4">
        <v>44810</v>
      </c>
      <c r="C727" s="2">
        <v>2374.87817382812</v>
      </c>
      <c r="D727" s="2">
        <v>2405.33715820312</v>
      </c>
      <c r="E727" s="2">
        <v>2373.955078125</v>
      </c>
      <c r="F727" s="2">
        <v>2396.8916015625</v>
      </c>
      <c r="G727" s="2">
        <v>2380.37573242187</v>
      </c>
      <c r="H727">
        <v>5449809</v>
      </c>
      <c r="I727" s="3">
        <f t="shared" si="725"/>
        <v>1.0526137959037549E-2</v>
      </c>
      <c r="J727" s="1">
        <f t="shared" ref="J727" si="746">($G727 - $G726)/$G726</f>
        <v>1.0526137959037549E-2</v>
      </c>
      <c r="K727" t="str">
        <f t="shared" si="727"/>
        <v>UP</v>
      </c>
    </row>
    <row r="728" spans="1:11" x14ac:dyDescent="0.25">
      <c r="A728" t="s">
        <v>8</v>
      </c>
      <c r="B728" s="4">
        <v>44811</v>
      </c>
      <c r="C728" s="2">
        <v>2376.72412109375</v>
      </c>
      <c r="D728" s="2">
        <v>2395.091796875</v>
      </c>
      <c r="E728" s="2">
        <v>2372.10913085937</v>
      </c>
      <c r="F728" s="2">
        <v>2382.95434570312</v>
      </c>
      <c r="G728" s="2">
        <v>2366.53442382812</v>
      </c>
      <c r="H728">
        <v>3744250</v>
      </c>
      <c r="I728" s="3">
        <f t="shared" si="725"/>
        <v>-5.8147578994461567E-3</v>
      </c>
      <c r="J728" s="1">
        <f t="shared" ref="J728" si="747">($G728 - $G727)/$G727</f>
        <v>-5.8147578994461567E-3</v>
      </c>
      <c r="K728" t="str">
        <f t="shared" si="727"/>
        <v>DOWN</v>
      </c>
    </row>
    <row r="729" spans="1:11" x14ac:dyDescent="0.25">
      <c r="A729" t="s">
        <v>8</v>
      </c>
      <c r="B729" s="4">
        <v>44812</v>
      </c>
      <c r="C729" s="2">
        <v>2388.95385742187</v>
      </c>
      <c r="D729" s="2">
        <v>2397.953125</v>
      </c>
      <c r="E729" s="2">
        <v>2373.0322265625</v>
      </c>
      <c r="F729" s="2">
        <v>2386.3232421875</v>
      </c>
      <c r="G729" s="2">
        <v>2369.8798828125</v>
      </c>
      <c r="H729">
        <v>3528538</v>
      </c>
      <c r="I729" s="3">
        <f t="shared" si="725"/>
        <v>1.4136532098140233E-3</v>
      </c>
      <c r="J729" s="1">
        <f t="shared" ref="J729" si="748">($G729 - $G728)/$G728</f>
        <v>1.4136532098140233E-3</v>
      </c>
      <c r="K729" t="str">
        <f t="shared" si="727"/>
        <v>UP</v>
      </c>
    </row>
    <row r="730" spans="1:11" x14ac:dyDescent="0.25">
      <c r="A730" t="s">
        <v>8</v>
      </c>
      <c r="B730" s="4">
        <v>44813</v>
      </c>
      <c r="C730" s="2">
        <v>2409.02905273437</v>
      </c>
      <c r="D730" s="2">
        <v>2409.02905273437</v>
      </c>
      <c r="E730" s="2">
        <v>2366.57104492187</v>
      </c>
      <c r="F730" s="2">
        <v>2371.46313476562</v>
      </c>
      <c r="G730" s="2">
        <v>2355.12231445312</v>
      </c>
      <c r="H730">
        <v>4157425</v>
      </c>
      <c r="I730" s="3">
        <f t="shared" si="725"/>
        <v>-6.2271376985850342E-3</v>
      </c>
      <c r="J730" s="1">
        <f t="shared" ref="J730" si="749">($G730 - $G729)/$G729</f>
        <v>-6.2271376985850342E-3</v>
      </c>
      <c r="K730" t="str">
        <f t="shared" si="727"/>
        <v>DOWN</v>
      </c>
    </row>
    <row r="731" spans="1:11" x14ac:dyDescent="0.25">
      <c r="A731" t="s">
        <v>8</v>
      </c>
      <c r="B731" s="4">
        <v>44816</v>
      </c>
      <c r="C731" s="2">
        <v>2372.61669921875</v>
      </c>
      <c r="D731" s="2">
        <v>2410.87524414062</v>
      </c>
      <c r="E731" s="2">
        <v>2372.61669921875</v>
      </c>
      <c r="F731" s="2">
        <v>2397.99926757812</v>
      </c>
      <c r="G731" s="2">
        <v>2381.4755859375</v>
      </c>
      <c r="H731">
        <v>3717709</v>
      </c>
      <c r="I731" s="3">
        <f t="shared" si="725"/>
        <v>1.1189767649286387E-2</v>
      </c>
      <c r="J731" s="1">
        <f t="shared" ref="J731" si="750">($G731 - $G730)/$G730</f>
        <v>1.1189767649286387E-2</v>
      </c>
      <c r="K731" t="str">
        <f t="shared" si="727"/>
        <v>UP</v>
      </c>
    </row>
    <row r="732" spans="1:11" x14ac:dyDescent="0.25">
      <c r="A732" t="s">
        <v>8</v>
      </c>
      <c r="B732" s="4">
        <v>44817</v>
      </c>
      <c r="C732" s="2">
        <v>2416.4130859375</v>
      </c>
      <c r="D732" s="2">
        <v>2427.21215820312</v>
      </c>
      <c r="E732" s="2">
        <v>2400.72216796875</v>
      </c>
      <c r="F732" s="2">
        <v>2418.0283203125</v>
      </c>
      <c r="G732" s="2">
        <v>2401.36669921875</v>
      </c>
      <c r="H732">
        <v>4444328</v>
      </c>
      <c r="I732" s="3">
        <f t="shared" si="725"/>
        <v>8.3524321637836966E-3</v>
      </c>
      <c r="J732" s="1">
        <f t="shared" ref="J732" si="751">($G732 - $G731)/$G731</f>
        <v>8.3524321637836966E-3</v>
      </c>
      <c r="K732" t="str">
        <f t="shared" si="727"/>
        <v>UP</v>
      </c>
    </row>
    <row r="733" spans="1:11" x14ac:dyDescent="0.25">
      <c r="A733" t="s">
        <v>8</v>
      </c>
      <c r="B733" s="4">
        <v>44818</v>
      </c>
      <c r="C733" s="2">
        <v>2376.72412109375</v>
      </c>
      <c r="D733" s="2">
        <v>2409.02905273437</v>
      </c>
      <c r="E733" s="2">
        <v>2374.6474609375</v>
      </c>
      <c r="F733" s="2">
        <v>2389.04614257812</v>
      </c>
      <c r="G733" s="2">
        <v>2372.58422851562</v>
      </c>
      <c r="H733">
        <v>4339109</v>
      </c>
      <c r="I733" s="3">
        <f t="shared" si="725"/>
        <v>-1.1985870676266962E-2</v>
      </c>
      <c r="J733" s="1">
        <f t="shared" ref="J733" si="752">($G733 - $G732)/$G732</f>
        <v>-1.1985870676266962E-2</v>
      </c>
      <c r="K733" t="str">
        <f t="shared" si="727"/>
        <v>DOWN</v>
      </c>
    </row>
    <row r="734" spans="1:11" x14ac:dyDescent="0.25">
      <c r="A734" t="s">
        <v>8</v>
      </c>
      <c r="B734" s="4">
        <v>44819</v>
      </c>
      <c r="C734" s="2">
        <v>2384.10815429687</v>
      </c>
      <c r="D734" s="2">
        <v>2403.07568359375</v>
      </c>
      <c r="E734" s="2">
        <v>2359.87939453125</v>
      </c>
      <c r="F734" s="2">
        <v>2365.37133789062</v>
      </c>
      <c r="G734" s="2">
        <v>2349.07250976562</v>
      </c>
      <c r="H734">
        <v>5182800</v>
      </c>
      <c r="I734" s="3">
        <f t="shared" si="725"/>
        <v>-9.9097509236626066E-3</v>
      </c>
      <c r="J734" s="1">
        <f t="shared" ref="J734" si="753">($G734 - $G733)/$G733</f>
        <v>-9.9097509236626066E-3</v>
      </c>
      <c r="K734" t="str">
        <f t="shared" si="727"/>
        <v>DOWN</v>
      </c>
    </row>
    <row r="735" spans="1:11" x14ac:dyDescent="0.25">
      <c r="A735" t="s">
        <v>8</v>
      </c>
      <c r="B735" s="4">
        <v>44820</v>
      </c>
      <c r="C735" s="2">
        <v>2347.88037109375</v>
      </c>
      <c r="D735" s="2">
        <v>2356.41821289062</v>
      </c>
      <c r="E735" s="2">
        <v>2299.19213867187</v>
      </c>
      <c r="F735" s="2">
        <v>2306.7607421875</v>
      </c>
      <c r="G735" s="2">
        <v>2290.86572265625</v>
      </c>
      <c r="H735">
        <v>10108854</v>
      </c>
      <c r="I735" s="3">
        <f t="shared" si="725"/>
        <v>-2.4778625124337952E-2</v>
      </c>
      <c r="J735" s="1">
        <f t="shared" ref="J735" si="754">($G735 - $G734)/$G734</f>
        <v>-2.4778625124337952E-2</v>
      </c>
      <c r="K735" t="str">
        <f t="shared" si="727"/>
        <v>DOWN</v>
      </c>
    </row>
    <row r="736" spans="1:11" x14ac:dyDescent="0.25">
      <c r="A736" t="s">
        <v>8</v>
      </c>
      <c r="B736" s="4">
        <v>44823</v>
      </c>
      <c r="C736" s="2">
        <v>2306.7607421875</v>
      </c>
      <c r="D736" s="2">
        <v>2328.451171875</v>
      </c>
      <c r="E736" s="2">
        <v>2290.28515625</v>
      </c>
      <c r="F736" s="2">
        <v>2309.76049804687</v>
      </c>
      <c r="G736" s="2">
        <v>2293.84497070312</v>
      </c>
      <c r="H736">
        <v>3790127</v>
      </c>
      <c r="I736" s="3">
        <f t="shared" si="725"/>
        <v>1.3004900363237227E-3</v>
      </c>
      <c r="J736" s="1">
        <f t="shared" ref="J736" si="755">($G736 - $G735)/$G735</f>
        <v>1.3004900363237227E-3</v>
      </c>
      <c r="K736" t="str">
        <f t="shared" si="727"/>
        <v>UP</v>
      </c>
    </row>
    <row r="737" spans="1:11" x14ac:dyDescent="0.25">
      <c r="A737" t="s">
        <v>8</v>
      </c>
      <c r="B737" s="4">
        <v>44824</v>
      </c>
      <c r="C737" s="2">
        <v>2328.22045898437</v>
      </c>
      <c r="D737" s="2">
        <v>2342.29638671875</v>
      </c>
      <c r="E737" s="2">
        <v>2302.60717773437</v>
      </c>
      <c r="F737" s="2">
        <v>2310.12963867187</v>
      </c>
      <c r="G737" s="2">
        <v>2294.21142578125</v>
      </c>
      <c r="H737">
        <v>4205724</v>
      </c>
      <c r="I737" s="3">
        <f t="shared" si="725"/>
        <v>1.5975581733305836E-4</v>
      </c>
      <c r="J737" s="1">
        <f t="shared" ref="J737" si="756">($G737 - $G736)/$G736</f>
        <v>1.5975581733305836E-4</v>
      </c>
      <c r="K737" t="str">
        <f t="shared" si="727"/>
        <v>UP</v>
      </c>
    </row>
    <row r="738" spans="1:11" x14ac:dyDescent="0.25">
      <c r="A738" t="s">
        <v>8</v>
      </c>
      <c r="B738" s="4">
        <v>44825</v>
      </c>
      <c r="C738" s="2">
        <v>2304.49951171875</v>
      </c>
      <c r="D738" s="2">
        <v>2337.95825195312</v>
      </c>
      <c r="E738" s="2">
        <v>2302.88427734375</v>
      </c>
      <c r="F738" s="2">
        <v>2316.49853515625</v>
      </c>
      <c r="G738" s="2">
        <v>2300.53637695312</v>
      </c>
      <c r="H738">
        <v>4603654</v>
      </c>
      <c r="I738" s="3">
        <f t="shared" si="725"/>
        <v>2.7569173009920635E-3</v>
      </c>
      <c r="J738" s="1">
        <f t="shared" ref="J738" si="757">($G738 - $G737)/$G737</f>
        <v>2.7569173009920635E-3</v>
      </c>
      <c r="K738" t="str">
        <f t="shared" si="727"/>
        <v>UP</v>
      </c>
    </row>
    <row r="739" spans="1:11" x14ac:dyDescent="0.25">
      <c r="A739" t="s">
        <v>8</v>
      </c>
      <c r="B739" s="4">
        <v>44826</v>
      </c>
      <c r="C739" s="2">
        <v>2294.5771484375</v>
      </c>
      <c r="D739" s="2">
        <v>2310.26806640625</v>
      </c>
      <c r="E739" s="2">
        <v>2281.74755859375</v>
      </c>
      <c r="F739" s="2">
        <v>2294.66943359375</v>
      </c>
      <c r="G739" s="2">
        <v>2278.85791015625</v>
      </c>
      <c r="H739">
        <v>5154085</v>
      </c>
      <c r="I739" s="3">
        <f t="shared" si="725"/>
        <v>-9.4232227814547431E-3</v>
      </c>
      <c r="J739" s="1">
        <f t="shared" ref="J739" si="758">($G739 - $G738)/$G738</f>
        <v>-9.4232227814547431E-3</v>
      </c>
      <c r="K739" t="str">
        <f t="shared" si="727"/>
        <v>DOWN</v>
      </c>
    </row>
    <row r="740" spans="1:11" x14ac:dyDescent="0.25">
      <c r="A740" t="s">
        <v>8</v>
      </c>
      <c r="B740" s="4">
        <v>44827</v>
      </c>
      <c r="C740" s="2">
        <v>2293.654296875</v>
      </c>
      <c r="D740" s="2">
        <v>2303.76098632812</v>
      </c>
      <c r="E740" s="2">
        <v>2248.51953125</v>
      </c>
      <c r="F740" s="2">
        <v>2251.65771484375</v>
      </c>
      <c r="G740" s="2">
        <v>2236.142578125</v>
      </c>
      <c r="H740">
        <v>4764025</v>
      </c>
      <c r="I740" s="3">
        <f t="shared" si="725"/>
        <v>-1.8744184023444105E-2</v>
      </c>
      <c r="J740" s="1">
        <f t="shared" ref="J740" si="759">($G740 - $G739)/$G739</f>
        <v>-1.8744184023444105E-2</v>
      </c>
      <c r="K740" t="str">
        <f t="shared" si="727"/>
        <v>DOWN</v>
      </c>
    </row>
    <row r="741" spans="1:11" x14ac:dyDescent="0.25">
      <c r="A741" t="s">
        <v>8</v>
      </c>
      <c r="B741" s="4">
        <v>44830</v>
      </c>
      <c r="C741" s="2">
        <v>2209.70727539062</v>
      </c>
      <c r="D741" s="2">
        <v>2231.62866210937</v>
      </c>
      <c r="E741" s="2">
        <v>2192.2626953125</v>
      </c>
      <c r="F741" s="2">
        <v>2194.29321289062</v>
      </c>
      <c r="G741" s="2">
        <v>2179.17333984375</v>
      </c>
      <c r="H741">
        <v>6239761</v>
      </c>
      <c r="I741" s="3">
        <f t="shared" si="725"/>
        <v>-2.5476567924849661E-2</v>
      </c>
      <c r="J741" s="1">
        <f t="shared" ref="J741" si="760">($G741 - $G740)/$G740</f>
        <v>-2.5476567924849661E-2</v>
      </c>
      <c r="K741" t="str">
        <f t="shared" si="727"/>
        <v>DOWN</v>
      </c>
    </row>
    <row r="742" spans="1:11" x14ac:dyDescent="0.25">
      <c r="A742" t="s">
        <v>8</v>
      </c>
      <c r="B742" s="4">
        <v>44831</v>
      </c>
      <c r="C742" s="2">
        <v>2209.6611328125</v>
      </c>
      <c r="D742" s="2">
        <v>2239.197265625</v>
      </c>
      <c r="E742" s="2">
        <v>2178.37158203125</v>
      </c>
      <c r="F742" s="2">
        <v>2211.73803710937</v>
      </c>
      <c r="G742" s="2">
        <v>2196.49780273437</v>
      </c>
      <c r="H742">
        <v>8077411</v>
      </c>
      <c r="I742" s="3">
        <f t="shared" si="725"/>
        <v>7.9500159871918157E-3</v>
      </c>
      <c r="J742" s="1">
        <f t="shared" ref="J742" si="761">($G742 - $G741)/$G741</f>
        <v>7.9500159871918157E-3</v>
      </c>
      <c r="K742" t="str">
        <f t="shared" si="727"/>
        <v>UP</v>
      </c>
    </row>
    <row r="743" spans="1:11" x14ac:dyDescent="0.25">
      <c r="A743" t="s">
        <v>8</v>
      </c>
      <c r="B743" s="4">
        <v>44832</v>
      </c>
      <c r="C743" s="2">
        <v>2178.60229492187</v>
      </c>
      <c r="D743" s="2">
        <v>2194.89331054687</v>
      </c>
      <c r="E743" s="2">
        <v>2147.91259765625</v>
      </c>
      <c r="F743" s="2">
        <v>2152.8505859375</v>
      </c>
      <c r="G743" s="2">
        <v>2138.01611328125</v>
      </c>
      <c r="H743">
        <v>8498529</v>
      </c>
      <c r="I743" s="3">
        <f t="shared" si="725"/>
        <v>-2.6624970614729265E-2</v>
      </c>
      <c r="J743" s="1">
        <f t="shared" ref="J743" si="762">($G743 - $G742)/$G742</f>
        <v>-2.6624970614729265E-2</v>
      </c>
      <c r="K743" t="str">
        <f t="shared" si="727"/>
        <v>DOWN</v>
      </c>
    </row>
    <row r="744" spans="1:11" x14ac:dyDescent="0.25">
      <c r="A744" t="s">
        <v>8</v>
      </c>
      <c r="B744" s="4">
        <v>44833</v>
      </c>
      <c r="C744" s="2">
        <v>2178.279296875</v>
      </c>
      <c r="D744" s="2">
        <v>2185.20166015625</v>
      </c>
      <c r="E744" s="2">
        <v>2134.89819335937</v>
      </c>
      <c r="F744" s="2">
        <v>2146.25122070312</v>
      </c>
      <c r="G744" s="2">
        <v>2131.46215820312</v>
      </c>
      <c r="H744">
        <v>7335913</v>
      </c>
      <c r="I744" s="3">
        <f t="shared" si="725"/>
        <v>-3.065437644467298E-3</v>
      </c>
      <c r="J744" s="1">
        <f t="shared" ref="J744" si="763">($G744 - $G743)/$G743</f>
        <v>-3.065437644467298E-3</v>
      </c>
      <c r="K744" t="str">
        <f t="shared" si="727"/>
        <v>DOWN</v>
      </c>
    </row>
    <row r="745" spans="1:11" x14ac:dyDescent="0.25">
      <c r="A745" t="s">
        <v>8</v>
      </c>
      <c r="B745" s="4">
        <v>44834</v>
      </c>
      <c r="C745" s="2">
        <v>2133.05224609375</v>
      </c>
      <c r="D745" s="2">
        <v>2217.04516601562</v>
      </c>
      <c r="E745" s="2">
        <v>2133.05224609375</v>
      </c>
      <c r="F745" s="2">
        <v>2194.66259765625</v>
      </c>
      <c r="G745" s="2">
        <v>2179.5400390625</v>
      </c>
      <c r="H745">
        <v>9306512</v>
      </c>
      <c r="I745" s="3">
        <f t="shared" si="725"/>
        <v>2.2556291076690261E-2</v>
      </c>
      <c r="J745" s="1">
        <f t="shared" ref="J745" si="764">($G745 - $G744)/$G744</f>
        <v>2.2556291076690261E-2</v>
      </c>
      <c r="K745" t="str">
        <f t="shared" si="727"/>
        <v>UP</v>
      </c>
    </row>
    <row r="746" spans="1:11" x14ac:dyDescent="0.25">
      <c r="A746" t="s">
        <v>8</v>
      </c>
      <c r="B746" s="4">
        <v>44837</v>
      </c>
      <c r="C746" s="2">
        <v>2207.35375976562</v>
      </c>
      <c r="D746" s="2">
        <v>2230.84399414062</v>
      </c>
      <c r="E746" s="2">
        <v>2181.04833984375</v>
      </c>
      <c r="F746" s="2">
        <v>2187.0478515625</v>
      </c>
      <c r="G746" s="2">
        <v>2171.97778320312</v>
      </c>
      <c r="H746">
        <v>5926361</v>
      </c>
      <c r="I746" s="3">
        <f t="shared" si="725"/>
        <v>-3.4696567733771963E-3</v>
      </c>
      <c r="J746" s="1">
        <f t="shared" ref="J746" si="765">($G746 - $G745)/$G745</f>
        <v>-3.4696567733771963E-3</v>
      </c>
      <c r="K746" t="str">
        <f t="shared" si="727"/>
        <v>DOWN</v>
      </c>
    </row>
    <row r="747" spans="1:11" x14ac:dyDescent="0.25">
      <c r="A747" t="s">
        <v>8</v>
      </c>
      <c r="B747" s="4">
        <v>44838</v>
      </c>
      <c r="C747" s="2">
        <v>2213.16870117187</v>
      </c>
      <c r="D747" s="2">
        <v>2231.81323242187</v>
      </c>
      <c r="E747" s="2">
        <v>2206.10766601562</v>
      </c>
      <c r="F747" s="2">
        <v>2227.3828125</v>
      </c>
      <c r="G747" s="2">
        <v>2212.03491210937</v>
      </c>
      <c r="H747">
        <v>4474425</v>
      </c>
      <c r="I747" s="3">
        <f t="shared" si="725"/>
        <v>1.8442697349866918E-2</v>
      </c>
      <c r="J747" s="1">
        <f t="shared" ref="J747" si="766">($G747 - $G746)/$G746</f>
        <v>1.8442697349866918E-2</v>
      </c>
      <c r="K747" t="str">
        <f t="shared" si="727"/>
        <v>UP</v>
      </c>
    </row>
    <row r="748" spans="1:11" x14ac:dyDescent="0.25">
      <c r="A748" t="s">
        <v>8</v>
      </c>
      <c r="B748" s="4">
        <v>44840</v>
      </c>
      <c r="C748" s="2">
        <v>2241.96630859375</v>
      </c>
      <c r="D748" s="2">
        <v>2261.34912109375</v>
      </c>
      <c r="E748" s="2">
        <v>2231.95166015625</v>
      </c>
      <c r="F748" s="2">
        <v>2235.59741210937</v>
      </c>
      <c r="G748" s="2">
        <v>2220.19262695312</v>
      </c>
      <c r="H748">
        <v>6676081</v>
      </c>
      <c r="I748" s="3">
        <f t="shared" si="725"/>
        <v>3.6878779801765879E-3</v>
      </c>
      <c r="J748" s="1">
        <f t="shared" ref="J748" si="767">($G748 - $G747)/$G747</f>
        <v>3.6878779801765879E-3</v>
      </c>
      <c r="K748" t="str">
        <f t="shared" si="727"/>
        <v>UP</v>
      </c>
    </row>
    <row r="749" spans="1:11" x14ac:dyDescent="0.25">
      <c r="A749" t="s">
        <v>8</v>
      </c>
      <c r="B749" s="4">
        <v>44841</v>
      </c>
      <c r="C749" s="2">
        <v>2228.72119140625</v>
      </c>
      <c r="D749" s="2">
        <v>2255.71899414062</v>
      </c>
      <c r="E749" s="2">
        <v>2228.72119140625</v>
      </c>
      <c r="F749" s="2">
        <v>2245.05834960937</v>
      </c>
      <c r="G749" s="2">
        <v>2229.58862304687</v>
      </c>
      <c r="H749">
        <v>3857170</v>
      </c>
      <c r="I749" s="3">
        <f t="shared" si="725"/>
        <v>4.2320634613783889E-3</v>
      </c>
      <c r="J749" s="1">
        <f t="shared" ref="J749" si="768">($G749 - $G748)/$G748</f>
        <v>4.2320634613783889E-3</v>
      </c>
      <c r="K749" t="str">
        <f t="shared" si="727"/>
        <v>UP</v>
      </c>
    </row>
    <row r="750" spans="1:11" x14ac:dyDescent="0.25">
      <c r="A750" t="s">
        <v>8</v>
      </c>
      <c r="B750" s="4">
        <v>44844</v>
      </c>
      <c r="C750" s="2">
        <v>2219.81420898437</v>
      </c>
      <c r="D750" s="2">
        <v>2231.44409179687</v>
      </c>
      <c r="E750" s="2">
        <v>2204.12329101562</v>
      </c>
      <c r="F750" s="2">
        <v>2220.552734375</v>
      </c>
      <c r="G750" s="2">
        <v>2205.25170898437</v>
      </c>
      <c r="H750">
        <v>3164763</v>
      </c>
      <c r="I750" s="3">
        <f t="shared" si="725"/>
        <v>-1.0915427990138428E-2</v>
      </c>
      <c r="J750" s="1">
        <f t="shared" ref="J750" si="769">($G750 - $G749)/$G749</f>
        <v>-1.0915427990138428E-2</v>
      </c>
      <c r="K750" t="str">
        <f t="shared" si="727"/>
        <v>DOWN</v>
      </c>
    </row>
    <row r="751" spans="1:11" x14ac:dyDescent="0.25">
      <c r="A751" t="s">
        <v>8</v>
      </c>
      <c r="B751" s="4">
        <v>44845</v>
      </c>
      <c r="C751" s="2">
        <v>2228.12109375</v>
      </c>
      <c r="D751" s="2">
        <v>2228.12109375</v>
      </c>
      <c r="E751" s="2">
        <v>2170.064453125</v>
      </c>
      <c r="F751" s="2">
        <v>2176.3408203125</v>
      </c>
      <c r="G751" s="2">
        <v>2161.3447265625</v>
      </c>
      <c r="H751">
        <v>4607588</v>
      </c>
      <c r="I751" s="3">
        <f t="shared" si="725"/>
        <v>-1.991019086074822E-2</v>
      </c>
      <c r="J751" s="1">
        <f t="shared" ref="J751" si="770">($G751 - $G750)/$G750</f>
        <v>-1.991019086074822E-2</v>
      </c>
      <c r="K751" t="str">
        <f t="shared" si="727"/>
        <v>DOWN</v>
      </c>
    </row>
    <row r="752" spans="1:11" x14ac:dyDescent="0.25">
      <c r="A752" t="s">
        <v>8</v>
      </c>
      <c r="B752" s="4">
        <v>44846</v>
      </c>
      <c r="C752" s="2">
        <v>2170.89526367187</v>
      </c>
      <c r="D752" s="2">
        <v>2198.30834960937</v>
      </c>
      <c r="E752" s="2">
        <v>2162.68041992187</v>
      </c>
      <c r="F752" s="2">
        <v>2192.35498046875</v>
      </c>
      <c r="G752" s="2">
        <v>2177.24829101562</v>
      </c>
      <c r="H752">
        <v>3708551</v>
      </c>
      <c r="I752" s="3">
        <f t="shared" si="725"/>
        <v>7.3581804224325392E-3</v>
      </c>
      <c r="J752" s="1">
        <f t="shared" ref="J752" si="771">($G752 - $G751)/$G751</f>
        <v>7.3581804224325392E-3</v>
      </c>
      <c r="K752" t="str">
        <f t="shared" si="727"/>
        <v>UP</v>
      </c>
    </row>
    <row r="753" spans="1:11" x14ac:dyDescent="0.25">
      <c r="A753" t="s">
        <v>8</v>
      </c>
      <c r="B753" s="4">
        <v>44847</v>
      </c>
      <c r="C753" s="2">
        <v>2188.80151367187</v>
      </c>
      <c r="D753" s="2">
        <v>2209.6611328125</v>
      </c>
      <c r="E753" s="2">
        <v>2178.37158203125</v>
      </c>
      <c r="F753" s="2">
        <v>2199.32373046875</v>
      </c>
      <c r="G753" s="2">
        <v>2184.1689453125</v>
      </c>
      <c r="H753">
        <v>3664246</v>
      </c>
      <c r="I753" s="3">
        <f t="shared" si="725"/>
        <v>3.1786242871049528E-3</v>
      </c>
      <c r="J753" s="1">
        <f t="shared" ref="J753" si="772">($G753 - $G752)/$G752</f>
        <v>3.1786242871049528E-3</v>
      </c>
      <c r="K753" t="str">
        <f t="shared" si="727"/>
        <v>UP</v>
      </c>
    </row>
    <row r="754" spans="1:11" x14ac:dyDescent="0.25">
      <c r="A754" t="s">
        <v>8</v>
      </c>
      <c r="B754" s="4">
        <v>44848</v>
      </c>
      <c r="C754" s="2">
        <v>2229.04418945312</v>
      </c>
      <c r="D754" s="2">
        <v>2230.29028320312</v>
      </c>
      <c r="E754" s="2">
        <v>2186.67846679687</v>
      </c>
      <c r="F754" s="2">
        <v>2188.1552734375</v>
      </c>
      <c r="G754" s="2">
        <v>2173.07739257812</v>
      </c>
      <c r="H754">
        <v>4553044</v>
      </c>
      <c r="I754" s="3">
        <f t="shared" si="725"/>
        <v>-5.0781569613393982E-3</v>
      </c>
      <c r="J754" s="1">
        <f t="shared" ref="J754" si="773">($G754 - $G753)/$G753</f>
        <v>-5.0781569613393982E-3</v>
      </c>
      <c r="K754" t="str">
        <f t="shared" si="727"/>
        <v>DOWN</v>
      </c>
    </row>
    <row r="755" spans="1:11" x14ac:dyDescent="0.25">
      <c r="A755" t="s">
        <v>8</v>
      </c>
      <c r="B755" s="4">
        <v>44851</v>
      </c>
      <c r="C755" s="2">
        <v>2173.66430664062</v>
      </c>
      <c r="D755" s="2">
        <v>2228.12109375</v>
      </c>
      <c r="E755" s="2">
        <v>2163.14208984375</v>
      </c>
      <c r="F755" s="2">
        <v>2223.275390625</v>
      </c>
      <c r="G755" s="2">
        <v>2207.95581054687</v>
      </c>
      <c r="H755">
        <v>8364677</v>
      </c>
      <c r="I755" s="3">
        <f t="shared" si="725"/>
        <v>1.6050241969233572E-2</v>
      </c>
      <c r="J755" s="1">
        <f t="shared" ref="J755" si="774">($G755 - $G754)/$G754</f>
        <v>1.6050241969233572E-2</v>
      </c>
      <c r="K755" t="str">
        <f t="shared" si="727"/>
        <v>UP</v>
      </c>
    </row>
    <row r="756" spans="1:11" x14ac:dyDescent="0.25">
      <c r="A756" t="s">
        <v>8</v>
      </c>
      <c r="B756" s="4">
        <v>44852</v>
      </c>
      <c r="C756" s="2">
        <v>2235.50512695312</v>
      </c>
      <c r="D756" s="2">
        <v>2273.34814453125</v>
      </c>
      <c r="E756" s="2">
        <v>2233.79760742187</v>
      </c>
      <c r="F756" s="2">
        <v>2262.5029296875</v>
      </c>
      <c r="G756" s="2">
        <v>2246.91284179687</v>
      </c>
      <c r="H756">
        <v>6207910</v>
      </c>
      <c r="I756" s="3">
        <f t="shared" si="725"/>
        <v>1.7643936107738976E-2</v>
      </c>
      <c r="J756" s="1">
        <f t="shared" ref="J756" si="775">($G756 - $G755)/$G755</f>
        <v>1.7643936107738976E-2</v>
      </c>
      <c r="K756" t="str">
        <f t="shared" si="727"/>
        <v>UP</v>
      </c>
    </row>
    <row r="757" spans="1:11" x14ac:dyDescent="0.25">
      <c r="A757" t="s">
        <v>8</v>
      </c>
      <c r="B757" s="4">
        <v>44853</v>
      </c>
      <c r="C757" s="2">
        <v>2265.50268554687</v>
      </c>
      <c r="D757" s="2">
        <v>2333.20483398437</v>
      </c>
      <c r="E757" s="2">
        <v>2253.68823242187</v>
      </c>
      <c r="F757" s="2">
        <v>2301.86889648437</v>
      </c>
      <c r="G757" s="2">
        <v>2286.00756835937</v>
      </c>
      <c r="H757">
        <v>9623571</v>
      </c>
      <c r="I757" s="3">
        <f t="shared" si="725"/>
        <v>1.7399307100508493E-2</v>
      </c>
      <c r="J757" s="1">
        <f t="shared" ref="J757" si="776">($G757 - $G756)/$G756</f>
        <v>1.7399307100508493E-2</v>
      </c>
      <c r="K757" t="str">
        <f t="shared" si="727"/>
        <v>UP</v>
      </c>
    </row>
    <row r="758" spans="1:11" x14ac:dyDescent="0.25">
      <c r="A758" t="s">
        <v>8</v>
      </c>
      <c r="B758" s="4">
        <v>44854</v>
      </c>
      <c r="C758" s="2">
        <v>2293.654296875</v>
      </c>
      <c r="D758" s="2">
        <v>2325.0361328125</v>
      </c>
      <c r="E758" s="2">
        <v>2293.654296875</v>
      </c>
      <c r="F758" s="2">
        <v>2308.05297851562</v>
      </c>
      <c r="G758" s="2">
        <v>2292.14916992187</v>
      </c>
      <c r="H758">
        <v>4358526</v>
      </c>
      <c r="I758" s="3">
        <f t="shared" si="725"/>
        <v>2.6866059620737504E-3</v>
      </c>
      <c r="J758" s="1">
        <f t="shared" ref="J758" si="777">($G758 - $G757)/$G757</f>
        <v>2.6866059620737504E-3</v>
      </c>
      <c r="K758" t="str">
        <f t="shared" si="727"/>
        <v>UP</v>
      </c>
    </row>
    <row r="759" spans="1:11" x14ac:dyDescent="0.25">
      <c r="A759" t="s">
        <v>8</v>
      </c>
      <c r="B759" s="4">
        <v>44855</v>
      </c>
      <c r="C759" s="2">
        <v>2314.60620117187</v>
      </c>
      <c r="D759" s="2">
        <v>2323.00561523437</v>
      </c>
      <c r="E759" s="2">
        <v>2277.04028320312</v>
      </c>
      <c r="F759" s="2">
        <v>2281.28588867187</v>
      </c>
      <c r="G759" s="2">
        <v>2265.56640625</v>
      </c>
      <c r="H759">
        <v>4121726</v>
      </c>
      <c r="I759" s="3">
        <f t="shared" si="725"/>
        <v>-1.1597309643148616E-2</v>
      </c>
      <c r="J759" s="1">
        <f t="shared" ref="J759" si="778">($G759 - $G758)/$G758</f>
        <v>-1.1597309643148616E-2</v>
      </c>
      <c r="K759" t="str">
        <f t="shared" si="727"/>
        <v>DOWN</v>
      </c>
    </row>
    <row r="760" spans="1:11" x14ac:dyDescent="0.25">
      <c r="A760" t="s">
        <v>8</v>
      </c>
      <c r="B760" s="4">
        <v>44858</v>
      </c>
      <c r="C760" s="2">
        <v>2270.5791015625</v>
      </c>
      <c r="D760" s="2">
        <v>2309.806640625</v>
      </c>
      <c r="E760" s="2">
        <v>2266.2412109375</v>
      </c>
      <c r="F760" s="2">
        <v>2288.90063476562</v>
      </c>
      <c r="G760" s="2">
        <v>2273.12890625</v>
      </c>
      <c r="H760">
        <v>1685016</v>
      </c>
      <c r="I760" s="3">
        <f t="shared" si="725"/>
        <v>3.3380173625179961E-3</v>
      </c>
      <c r="J760" s="1">
        <f t="shared" ref="J760" si="779">($G760 - $G759)/$G759</f>
        <v>3.3380173625179961E-3</v>
      </c>
      <c r="K760" t="str">
        <f t="shared" si="727"/>
        <v>UP</v>
      </c>
    </row>
    <row r="761" spans="1:11" x14ac:dyDescent="0.25">
      <c r="A761" t="s">
        <v>8</v>
      </c>
      <c r="B761" s="4">
        <v>44859</v>
      </c>
      <c r="C761" s="2">
        <v>2306.576171875</v>
      </c>
      <c r="D761" s="2">
        <v>2306.576171875</v>
      </c>
      <c r="E761" s="2">
        <v>2250.27319335937</v>
      </c>
      <c r="F761" s="2">
        <v>2253.5498046875</v>
      </c>
      <c r="G761" s="2">
        <v>2238.021484375</v>
      </c>
      <c r="H761">
        <v>6116620</v>
      </c>
      <c r="I761" s="3">
        <f t="shared" si="725"/>
        <v>-1.5444536285853235E-2</v>
      </c>
      <c r="J761" s="1">
        <f t="shared" ref="J761" si="780">($G761 - $G760)/$G760</f>
        <v>-1.5444536285853235E-2</v>
      </c>
      <c r="K761" t="str">
        <f t="shared" si="727"/>
        <v>DOWN</v>
      </c>
    </row>
    <row r="762" spans="1:11" x14ac:dyDescent="0.25">
      <c r="A762" t="s">
        <v>8</v>
      </c>
      <c r="B762" s="4">
        <v>44861</v>
      </c>
      <c r="C762" s="2">
        <v>2268.73315429687</v>
      </c>
      <c r="D762" s="2">
        <v>2278.37866210937</v>
      </c>
      <c r="E762" s="2">
        <v>2245.4736328125</v>
      </c>
      <c r="F762" s="2">
        <v>2262.41064453125</v>
      </c>
      <c r="G762" s="2">
        <v>2246.8212890625</v>
      </c>
      <c r="H762">
        <v>6256529</v>
      </c>
      <c r="I762" s="3">
        <f t="shared" si="725"/>
        <v>3.931957199221201E-3</v>
      </c>
      <c r="J762" s="1">
        <f t="shared" ref="J762" si="781">($G762 - $G761)/$G761</f>
        <v>3.931957199221201E-3</v>
      </c>
      <c r="K762" t="str">
        <f t="shared" si="727"/>
        <v>UP</v>
      </c>
    </row>
    <row r="763" spans="1:11" x14ac:dyDescent="0.25">
      <c r="A763" t="s">
        <v>8</v>
      </c>
      <c r="B763" s="4">
        <v>44862</v>
      </c>
      <c r="C763" s="2">
        <v>2275.19409179687</v>
      </c>
      <c r="D763" s="2">
        <v>2339.80419921875</v>
      </c>
      <c r="E763" s="2">
        <v>2270.07153320312</v>
      </c>
      <c r="F763" s="2">
        <v>2331.6357421875</v>
      </c>
      <c r="G763" s="2">
        <v>2315.56958007812</v>
      </c>
      <c r="H763">
        <v>8804796</v>
      </c>
      <c r="I763" s="3">
        <f t="shared" si="725"/>
        <v>3.0598023683630685E-2</v>
      </c>
      <c r="J763" s="1">
        <f t="shared" ref="J763" si="782">($G763 - $G762)/$G762</f>
        <v>3.0598023683630685E-2</v>
      </c>
      <c r="K763" t="str">
        <f t="shared" si="727"/>
        <v>UP</v>
      </c>
    </row>
    <row r="764" spans="1:11" x14ac:dyDescent="0.25">
      <c r="A764" t="s">
        <v>8</v>
      </c>
      <c r="B764" s="4">
        <v>44865</v>
      </c>
      <c r="C764" s="2">
        <v>2345.34228515625</v>
      </c>
      <c r="D764" s="2">
        <v>2363.75610351562</v>
      </c>
      <c r="E764" s="2">
        <v>2337.2197265625</v>
      </c>
      <c r="F764" s="2">
        <v>2353.28002929687</v>
      </c>
      <c r="G764" s="2">
        <v>2337.064453125</v>
      </c>
      <c r="H764">
        <v>6209971</v>
      </c>
      <c r="I764" s="3">
        <f t="shared" si="725"/>
        <v>9.2827584330913669E-3</v>
      </c>
      <c r="J764" s="1">
        <f t="shared" ref="J764" si="783">($G764 - $G763)/$G763</f>
        <v>9.2827584330913669E-3</v>
      </c>
      <c r="K764" t="str">
        <f t="shared" si="727"/>
        <v>UP</v>
      </c>
    </row>
    <row r="765" spans="1:11" x14ac:dyDescent="0.25">
      <c r="A765" t="s">
        <v>8</v>
      </c>
      <c r="B765" s="4">
        <v>44866</v>
      </c>
      <c r="C765" s="2">
        <v>2399.79907226562</v>
      </c>
      <c r="D765" s="2">
        <v>2399.79907226562</v>
      </c>
      <c r="E765" s="2">
        <v>2314.88330078125</v>
      </c>
      <c r="F765" s="2">
        <v>2335.05078125</v>
      </c>
      <c r="G765" s="2">
        <v>2318.96069335937</v>
      </c>
      <c r="H765">
        <v>6981583</v>
      </c>
      <c r="I765" s="3">
        <f t="shared" si="725"/>
        <v>-7.7463673461904761E-3</v>
      </c>
      <c r="J765" s="1">
        <f t="shared" ref="J765" si="784">($G765 - $G764)/$G764</f>
        <v>-7.7463673461904761E-3</v>
      </c>
      <c r="K765" t="str">
        <f t="shared" si="727"/>
        <v>DOWN</v>
      </c>
    </row>
    <row r="766" spans="1:11" x14ac:dyDescent="0.25">
      <c r="A766" t="s">
        <v>8</v>
      </c>
      <c r="B766" s="4">
        <v>44867</v>
      </c>
      <c r="C766" s="2">
        <v>2337.31201171875</v>
      </c>
      <c r="D766" s="2">
        <v>2353.83374023437</v>
      </c>
      <c r="E766" s="2">
        <v>2321.34423828125</v>
      </c>
      <c r="F766" s="2">
        <v>2349.63403320312</v>
      </c>
      <c r="G766" s="2">
        <v>2333.44360351562</v>
      </c>
      <c r="H766">
        <v>4490948</v>
      </c>
      <c r="I766" s="3">
        <f t="shared" si="725"/>
        <v>6.2454314977065375E-3</v>
      </c>
      <c r="J766" s="1">
        <f t="shared" ref="J766" si="785">($G766 - $G765)/$G765</f>
        <v>6.2454314977065375E-3</v>
      </c>
      <c r="K766" t="str">
        <f t="shared" si="727"/>
        <v>UP</v>
      </c>
    </row>
    <row r="767" spans="1:11" x14ac:dyDescent="0.25">
      <c r="A767" t="s">
        <v>8</v>
      </c>
      <c r="B767" s="4">
        <v>44868</v>
      </c>
      <c r="C767" s="2">
        <v>2335.05078125</v>
      </c>
      <c r="D767" s="2">
        <v>2362.4638671875</v>
      </c>
      <c r="E767" s="2">
        <v>2330.62036132812</v>
      </c>
      <c r="F767" s="2">
        <v>2358.40258789062</v>
      </c>
      <c r="G767" s="2">
        <v>2342.15185546875</v>
      </c>
      <c r="H767">
        <v>3346724</v>
      </c>
      <c r="I767" s="3">
        <f t="shared" si="725"/>
        <v>3.7319316138645685E-3</v>
      </c>
      <c r="J767" s="1">
        <f t="shared" ref="J767" si="786">($G767 - $G766)/$G766</f>
        <v>3.7319316138645685E-3</v>
      </c>
      <c r="K767" t="str">
        <f t="shared" si="727"/>
        <v>UP</v>
      </c>
    </row>
    <row r="768" spans="1:11" x14ac:dyDescent="0.25">
      <c r="A768" t="s">
        <v>8</v>
      </c>
      <c r="B768" s="4">
        <v>44869</v>
      </c>
      <c r="C768" s="2">
        <v>2357.24877929687</v>
      </c>
      <c r="D768" s="2">
        <v>2399.79907226562</v>
      </c>
      <c r="E768" s="2">
        <v>2354.66455078125</v>
      </c>
      <c r="F768" s="2">
        <v>2393.107421875</v>
      </c>
      <c r="G768" s="2">
        <v>2376.61743164062</v>
      </c>
      <c r="H768">
        <v>6287907</v>
      </c>
      <c r="I768" s="3">
        <f t="shared" si="725"/>
        <v>1.4715346526910903E-2</v>
      </c>
      <c r="J768" s="1">
        <f t="shared" ref="J768" si="787">($G768 - $G767)/$G767</f>
        <v>1.4715346526910903E-2</v>
      </c>
      <c r="K768" t="str">
        <f t="shared" si="727"/>
        <v>UP</v>
      </c>
    </row>
    <row r="769" spans="1:11" x14ac:dyDescent="0.25">
      <c r="A769" t="s">
        <v>8</v>
      </c>
      <c r="B769" s="4">
        <v>44872</v>
      </c>
      <c r="C769" s="2">
        <v>2391.4921875</v>
      </c>
      <c r="D769" s="2">
        <v>2409.30615234375</v>
      </c>
      <c r="E769" s="2">
        <v>2375.80126953125</v>
      </c>
      <c r="F769" s="2">
        <v>2405.89086914062</v>
      </c>
      <c r="G769" s="2">
        <v>2389.31274414062</v>
      </c>
      <c r="H769">
        <v>5894874</v>
      </c>
      <c r="I769" s="3">
        <f t="shared" si="725"/>
        <v>5.3417568730177185E-3</v>
      </c>
      <c r="J769" s="1">
        <f t="shared" ref="J769" si="788">($G769 - $G768)/$G768</f>
        <v>5.3417568730177185E-3</v>
      </c>
      <c r="K769" t="str">
        <f t="shared" si="727"/>
        <v>UP</v>
      </c>
    </row>
    <row r="770" spans="1:11" x14ac:dyDescent="0.25">
      <c r="A770" t="s">
        <v>8</v>
      </c>
      <c r="B770" s="4">
        <v>44874</v>
      </c>
      <c r="C770" s="2">
        <v>2409.30615234375</v>
      </c>
      <c r="D770" s="2">
        <v>2420.05908203125</v>
      </c>
      <c r="E770" s="2">
        <v>2390.615234375</v>
      </c>
      <c r="F770" s="2">
        <v>2403.4912109375</v>
      </c>
      <c r="G770" s="2">
        <v>2386.9296875</v>
      </c>
      <c r="H770">
        <v>5627102</v>
      </c>
      <c r="I770" s="3">
        <f t="shared" si="725"/>
        <v>-9.9738163053959177E-4</v>
      </c>
      <c r="J770" s="1">
        <f t="shared" ref="J770" si="789">($G770 - $G769)/$G769</f>
        <v>-9.9738163053959177E-4</v>
      </c>
      <c r="K770" t="str">
        <f t="shared" si="727"/>
        <v>DOWN</v>
      </c>
    </row>
    <row r="771" spans="1:11" x14ac:dyDescent="0.25">
      <c r="A771" t="s">
        <v>8</v>
      </c>
      <c r="B771" s="4">
        <v>44875</v>
      </c>
      <c r="C771" s="2">
        <v>2390.56909179687</v>
      </c>
      <c r="D771" s="2">
        <v>2396.61474609375</v>
      </c>
      <c r="E771" s="2">
        <v>2365.64819335937</v>
      </c>
      <c r="F771" s="2">
        <v>2374.41674804687</v>
      </c>
      <c r="G771" s="2">
        <v>2358.0556640625</v>
      </c>
      <c r="H771">
        <v>2983121</v>
      </c>
      <c r="I771" s="3">
        <f t="shared" si="725"/>
        <v>-1.2096721402691088E-2</v>
      </c>
      <c r="J771" s="1">
        <f t="shared" ref="J771" si="790">($G771 - $G770)/$G770</f>
        <v>-1.2096721402691088E-2</v>
      </c>
      <c r="K771" t="str">
        <f t="shared" si="727"/>
        <v>DOWN</v>
      </c>
    </row>
    <row r="772" spans="1:11" x14ac:dyDescent="0.25">
      <c r="A772" t="s">
        <v>8</v>
      </c>
      <c r="B772" s="4">
        <v>44876</v>
      </c>
      <c r="C772" s="2">
        <v>2399.79907226562</v>
      </c>
      <c r="D772" s="2">
        <v>2433.02709960937</v>
      </c>
      <c r="E772" s="2">
        <v>2388.72314453125</v>
      </c>
      <c r="F772" s="2">
        <v>2429.15063476562</v>
      </c>
      <c r="G772" s="2">
        <v>2412.41235351562</v>
      </c>
      <c r="H772">
        <v>6155066</v>
      </c>
      <c r="I772" s="3">
        <f t="shared" ref="I772:I835" si="791">($G772 - $G771)/$G771</f>
        <v>2.3051486986305204E-2</v>
      </c>
      <c r="J772" s="1">
        <f t="shared" ref="J772" si="792">($G772 - $G771)/$G771</f>
        <v>2.3051486986305204E-2</v>
      </c>
      <c r="K772" t="str">
        <f t="shared" ref="K772:K835" si="793">IF(G772 &gt; G771,"UP","DOWN")</f>
        <v>UP</v>
      </c>
    </row>
    <row r="773" spans="1:11" x14ac:dyDescent="0.25">
      <c r="A773" t="s">
        <v>8</v>
      </c>
      <c r="B773" s="4">
        <v>44879</v>
      </c>
      <c r="C773" s="2">
        <v>2428.18139648437</v>
      </c>
      <c r="D773" s="2">
        <v>2438.56518554687</v>
      </c>
      <c r="E773" s="2">
        <v>2404.55249023437</v>
      </c>
      <c r="F773" s="2">
        <v>2417.38232421875</v>
      </c>
      <c r="G773" s="2">
        <v>2400.72509765625</v>
      </c>
      <c r="H773">
        <v>4521556</v>
      </c>
      <c r="I773" s="3">
        <f t="shared" si="791"/>
        <v>-4.8446343935928298E-3</v>
      </c>
      <c r="J773" s="1">
        <f t="shared" ref="J773" si="794">($G773 - $G772)/$G772</f>
        <v>-4.8446343935928298E-3</v>
      </c>
      <c r="K773" t="str">
        <f t="shared" si="793"/>
        <v>DOWN</v>
      </c>
    </row>
    <row r="774" spans="1:11" x14ac:dyDescent="0.25">
      <c r="A774" t="s">
        <v>8</v>
      </c>
      <c r="B774" s="4">
        <v>44880</v>
      </c>
      <c r="C774" s="2">
        <v>2420.38208007812</v>
      </c>
      <c r="D774" s="2">
        <v>2424.16625976562</v>
      </c>
      <c r="E774" s="2">
        <v>2390.56909179687</v>
      </c>
      <c r="F774" s="2">
        <v>2406.537109375</v>
      </c>
      <c r="G774" s="2">
        <v>2389.95458984375</v>
      </c>
      <c r="H774">
        <v>3543216</v>
      </c>
      <c r="I774" s="3">
        <f t="shared" si="791"/>
        <v>-4.4863561525702788E-3</v>
      </c>
      <c r="J774" s="1">
        <f t="shared" ref="J774" si="795">($G774 - $G773)/$G773</f>
        <v>-4.4863561525702788E-3</v>
      </c>
      <c r="K774" t="str">
        <f t="shared" si="793"/>
        <v>DOWN</v>
      </c>
    </row>
    <row r="775" spans="1:11" x14ac:dyDescent="0.25">
      <c r="A775" t="s">
        <v>8</v>
      </c>
      <c r="B775" s="4">
        <v>44881</v>
      </c>
      <c r="C775" s="2">
        <v>2409.02905273437</v>
      </c>
      <c r="D775" s="2">
        <v>2414.52099609375</v>
      </c>
      <c r="E775" s="2">
        <v>2382.58520507812</v>
      </c>
      <c r="F775" s="2">
        <v>2392.73828125</v>
      </c>
      <c r="G775" s="2">
        <v>2376.2509765625</v>
      </c>
      <c r="H775">
        <v>4858080</v>
      </c>
      <c r="I775" s="3">
        <f t="shared" si="791"/>
        <v>-5.7338383496842562E-3</v>
      </c>
      <c r="J775" s="1">
        <f t="shared" ref="J775" si="796">($G775 - $G774)/$G774</f>
        <v>-5.7338383496842562E-3</v>
      </c>
      <c r="K775" t="str">
        <f t="shared" si="793"/>
        <v>DOWN</v>
      </c>
    </row>
    <row r="776" spans="1:11" x14ac:dyDescent="0.25">
      <c r="A776" t="s">
        <v>8</v>
      </c>
      <c r="B776" s="4">
        <v>44882</v>
      </c>
      <c r="C776" s="2">
        <v>2385.90795898437</v>
      </c>
      <c r="D776" s="2">
        <v>2411.79809570312</v>
      </c>
      <c r="E776" s="2">
        <v>2381.33911132812</v>
      </c>
      <c r="F776" s="2">
        <v>2398.92236328125</v>
      </c>
      <c r="G776" s="2">
        <v>2382.39233398437</v>
      </c>
      <c r="H776">
        <v>3330725</v>
      </c>
      <c r="I776" s="3">
        <f t="shared" si="791"/>
        <v>2.5844733920968757E-3</v>
      </c>
      <c r="J776" s="1">
        <f t="shared" ref="J776" si="797">($G776 - $G775)/$G775</f>
        <v>2.5844733920968757E-3</v>
      </c>
      <c r="K776" t="str">
        <f t="shared" si="793"/>
        <v>UP</v>
      </c>
    </row>
    <row r="777" spans="1:11" x14ac:dyDescent="0.25">
      <c r="A777" t="s">
        <v>8</v>
      </c>
      <c r="B777" s="4">
        <v>44883</v>
      </c>
      <c r="C777" s="2">
        <v>2406.029296875</v>
      </c>
      <c r="D777" s="2">
        <v>2408.10620117187</v>
      </c>
      <c r="E777" s="2">
        <v>2373.12451171875</v>
      </c>
      <c r="F777" s="2">
        <v>2397.63012695312</v>
      </c>
      <c r="G777" s="2">
        <v>2381.10888671875</v>
      </c>
      <c r="H777">
        <v>2651598</v>
      </c>
      <c r="I777" s="3">
        <f t="shared" si="791"/>
        <v>-5.3872204309586991E-4</v>
      </c>
      <c r="J777" s="1">
        <f t="shared" ref="J777" si="798">($G777 - $G776)/$G776</f>
        <v>-5.3872204309586991E-4</v>
      </c>
      <c r="K777" t="str">
        <f t="shared" si="793"/>
        <v>DOWN</v>
      </c>
    </row>
    <row r="778" spans="1:11" x14ac:dyDescent="0.25">
      <c r="A778" t="s">
        <v>8</v>
      </c>
      <c r="B778" s="4">
        <v>44886</v>
      </c>
      <c r="C778" s="2">
        <v>2388.72314453125</v>
      </c>
      <c r="D778" s="2">
        <v>2388.72314453125</v>
      </c>
      <c r="E778" s="2">
        <v>2347.28051757812</v>
      </c>
      <c r="F778" s="2">
        <v>2354.47998046875</v>
      </c>
      <c r="G778" s="2">
        <v>2338.25610351562</v>
      </c>
      <c r="H778">
        <v>3195134</v>
      </c>
      <c r="I778" s="3">
        <f t="shared" si="791"/>
        <v>-1.7996985959841009E-2</v>
      </c>
      <c r="J778" s="1">
        <f t="shared" ref="J778" si="799">($G778 - $G777)/$G777</f>
        <v>-1.7996985959841009E-2</v>
      </c>
      <c r="K778" t="str">
        <f t="shared" si="793"/>
        <v>DOWN</v>
      </c>
    </row>
    <row r="779" spans="1:11" x14ac:dyDescent="0.25">
      <c r="A779" t="s">
        <v>8</v>
      </c>
      <c r="B779" s="4">
        <v>44887</v>
      </c>
      <c r="C779" s="2">
        <v>2349.0341796875</v>
      </c>
      <c r="D779" s="2">
        <v>2370.724609375</v>
      </c>
      <c r="E779" s="2">
        <v>2341.18872070312</v>
      </c>
      <c r="F779" s="2">
        <v>2367.54028320312</v>
      </c>
      <c r="G779" s="2">
        <v>2351.2265625</v>
      </c>
      <c r="H779">
        <v>3305744</v>
      </c>
      <c r="I779" s="3">
        <f t="shared" si="791"/>
        <v>5.5470651674462126E-3</v>
      </c>
      <c r="J779" s="1">
        <f t="shared" ref="J779" si="800">($G779 - $G778)/$G778</f>
        <v>5.5470651674462126E-3</v>
      </c>
      <c r="K779" t="str">
        <f t="shared" si="793"/>
        <v>UP</v>
      </c>
    </row>
    <row r="780" spans="1:11" x14ac:dyDescent="0.25">
      <c r="A780" t="s">
        <v>8</v>
      </c>
      <c r="B780" s="4">
        <v>44888</v>
      </c>
      <c r="C780" s="2">
        <v>2376.72412109375</v>
      </c>
      <c r="D780" s="2">
        <v>2379.40087890625</v>
      </c>
      <c r="E780" s="2">
        <v>2355.72583007812</v>
      </c>
      <c r="F780" s="2">
        <v>2360.15625</v>
      </c>
      <c r="G780" s="2">
        <v>2343.89331054687</v>
      </c>
      <c r="H780">
        <v>3206704</v>
      </c>
      <c r="I780" s="3">
        <f t="shared" si="791"/>
        <v>-3.1189048601648751E-3</v>
      </c>
      <c r="J780" s="1">
        <f t="shared" ref="J780" si="801">($G780 - $G779)/$G779</f>
        <v>-3.1189048601648751E-3</v>
      </c>
      <c r="K780" t="str">
        <f t="shared" si="793"/>
        <v>DOWN</v>
      </c>
    </row>
    <row r="781" spans="1:11" x14ac:dyDescent="0.25">
      <c r="A781" t="s">
        <v>8</v>
      </c>
      <c r="B781" s="4">
        <v>44889</v>
      </c>
      <c r="C781" s="2">
        <v>2368.41723632812</v>
      </c>
      <c r="D781" s="2">
        <v>2394.26123046875</v>
      </c>
      <c r="E781" s="2">
        <v>2351.98779296875</v>
      </c>
      <c r="F781" s="2">
        <v>2380.50854492187</v>
      </c>
      <c r="G781" s="2">
        <v>2364.10546875</v>
      </c>
      <c r="H781">
        <v>4694719</v>
      </c>
      <c r="I781" s="3">
        <f t="shared" si="791"/>
        <v>8.6233268861602586E-3</v>
      </c>
      <c r="J781" s="1">
        <f t="shared" ref="J781" si="802">($G781 - $G780)/$G780</f>
        <v>8.6233268861602586E-3</v>
      </c>
      <c r="K781" t="str">
        <f t="shared" si="793"/>
        <v>UP</v>
      </c>
    </row>
    <row r="782" spans="1:11" x14ac:dyDescent="0.25">
      <c r="A782" t="s">
        <v>8</v>
      </c>
      <c r="B782" s="4">
        <v>44890</v>
      </c>
      <c r="C782" s="2">
        <v>2389.64624023437</v>
      </c>
      <c r="D782" s="2">
        <v>2422.78173828125</v>
      </c>
      <c r="E782" s="2">
        <v>2383.27734375</v>
      </c>
      <c r="F782" s="2">
        <v>2416.0439453125</v>
      </c>
      <c r="G782" s="2">
        <v>2399.39599609375</v>
      </c>
      <c r="H782">
        <v>3674961</v>
      </c>
      <c r="I782" s="3">
        <f t="shared" si="791"/>
        <v>1.4927645069240315E-2</v>
      </c>
      <c r="J782" s="1">
        <f t="shared" ref="J782" si="803">($G782 - $G781)/$G781</f>
        <v>1.4927645069240315E-2</v>
      </c>
      <c r="K782" t="str">
        <f t="shared" si="793"/>
        <v>UP</v>
      </c>
    </row>
    <row r="783" spans="1:11" x14ac:dyDescent="0.25">
      <c r="A783" t="s">
        <v>8</v>
      </c>
      <c r="B783" s="4">
        <v>44893</v>
      </c>
      <c r="C783" s="2">
        <v>2408.01391601562</v>
      </c>
      <c r="D783" s="2">
        <v>2511.5283203125</v>
      </c>
      <c r="E783" s="2">
        <v>2309.34521484375</v>
      </c>
      <c r="F783" s="2">
        <v>2499.06787109375</v>
      </c>
      <c r="G783" s="2">
        <v>2481.84790039062</v>
      </c>
      <c r="H783">
        <v>15763742</v>
      </c>
      <c r="I783" s="3">
        <f t="shared" si="791"/>
        <v>3.4363608354395371E-2</v>
      </c>
      <c r="J783" s="1">
        <f t="shared" ref="J783" si="804">($G783 - $G782)/$G782</f>
        <v>3.4363608354395371E-2</v>
      </c>
      <c r="K783" t="str">
        <f t="shared" si="793"/>
        <v>UP</v>
      </c>
    </row>
    <row r="784" spans="1:11" x14ac:dyDescent="0.25">
      <c r="A784" t="s">
        <v>8</v>
      </c>
      <c r="B784" s="4">
        <v>44894</v>
      </c>
      <c r="C784" s="2">
        <v>2495.74487304687</v>
      </c>
      <c r="D784" s="2">
        <v>2521.31201171875</v>
      </c>
      <c r="E784" s="2">
        <v>2486.56103515625</v>
      </c>
      <c r="F784" s="2">
        <v>2503.35961914062</v>
      </c>
      <c r="G784" s="2">
        <v>2486.11010742187</v>
      </c>
      <c r="H784">
        <v>5529456</v>
      </c>
      <c r="I784" s="3">
        <f t="shared" si="791"/>
        <v>1.7173522320119488E-3</v>
      </c>
      <c r="J784" s="1">
        <f t="shared" ref="J784" si="805">($G784 - $G783)/$G783</f>
        <v>1.7173522320119488E-3</v>
      </c>
      <c r="K784" t="str">
        <f t="shared" si="793"/>
        <v>UP</v>
      </c>
    </row>
    <row r="785" spans="1:11" x14ac:dyDescent="0.25">
      <c r="A785" t="s">
        <v>8</v>
      </c>
      <c r="B785" s="4">
        <v>44895</v>
      </c>
      <c r="C785" s="2">
        <v>2503.63671875</v>
      </c>
      <c r="D785" s="2">
        <v>2534.04956054687</v>
      </c>
      <c r="E785" s="2">
        <v>2490.43774414062</v>
      </c>
      <c r="F785" s="2">
        <v>2521.03515625</v>
      </c>
      <c r="G785" s="2">
        <v>2503.66381835937</v>
      </c>
      <c r="H785">
        <v>13082493</v>
      </c>
      <c r="I785" s="3">
        <f t="shared" si="791"/>
        <v>7.0607133952339052E-3</v>
      </c>
      <c r="J785" s="1">
        <f t="shared" ref="J785" si="806">($G785 - $G784)/$G784</f>
        <v>7.0607133952339052E-3</v>
      </c>
      <c r="K785" t="str">
        <f t="shared" si="793"/>
        <v>UP</v>
      </c>
    </row>
    <row r="786" spans="1:11" x14ac:dyDescent="0.25">
      <c r="A786" t="s">
        <v>8</v>
      </c>
      <c r="B786" s="4">
        <v>44896</v>
      </c>
      <c r="C786" s="2">
        <v>2530.68041992187</v>
      </c>
      <c r="D786" s="2">
        <v>2542.86401367187</v>
      </c>
      <c r="E786" s="2">
        <v>2506.8671875</v>
      </c>
      <c r="F786" s="2">
        <v>2513.60498046875</v>
      </c>
      <c r="G786" s="2">
        <v>2496.28466796875</v>
      </c>
      <c r="H786">
        <v>4742900</v>
      </c>
      <c r="I786" s="3">
        <f t="shared" si="791"/>
        <v>-2.9473407477907691E-3</v>
      </c>
      <c r="J786" s="1">
        <f t="shared" ref="J786" si="807">($G786 - $G785)/$G785</f>
        <v>-2.9473407477907691E-3</v>
      </c>
      <c r="K786" t="str">
        <f t="shared" si="793"/>
        <v>DOWN</v>
      </c>
    </row>
    <row r="787" spans="1:11" x14ac:dyDescent="0.25">
      <c r="A787" t="s">
        <v>8</v>
      </c>
      <c r="B787" s="4">
        <v>44897</v>
      </c>
      <c r="C787" s="2">
        <v>2519.7890625</v>
      </c>
      <c r="D787" s="2">
        <v>2536.40307617187</v>
      </c>
      <c r="E787" s="2">
        <v>2492.65283203125</v>
      </c>
      <c r="F787" s="2">
        <v>2512.54345703125</v>
      </c>
      <c r="G787" s="2">
        <v>2495.23046875</v>
      </c>
      <c r="H787">
        <v>5794796</v>
      </c>
      <c r="I787" s="3">
        <f t="shared" si="791"/>
        <v>-4.2230729222393203E-4</v>
      </c>
      <c r="J787" s="1">
        <f t="shared" ref="J787" si="808">($G787 - $G786)/$G786</f>
        <v>-4.2230729222393203E-4</v>
      </c>
      <c r="K787" t="str">
        <f t="shared" si="793"/>
        <v>DOWN</v>
      </c>
    </row>
    <row r="788" spans="1:11" x14ac:dyDescent="0.25">
      <c r="A788" t="s">
        <v>8</v>
      </c>
      <c r="B788" s="4">
        <v>44900</v>
      </c>
      <c r="C788" s="2">
        <v>2503.17504882812</v>
      </c>
      <c r="D788" s="2">
        <v>2507.55932617187</v>
      </c>
      <c r="E788" s="2">
        <v>2471.79321289062</v>
      </c>
      <c r="F788" s="2">
        <v>2475.900390625</v>
      </c>
      <c r="G788" s="2">
        <v>2458.84008789062</v>
      </c>
      <c r="H788">
        <v>7414268</v>
      </c>
      <c r="I788" s="3">
        <f t="shared" si="791"/>
        <v>-1.4583975835149999E-2</v>
      </c>
      <c r="J788" s="1">
        <f t="shared" ref="J788" si="809">($G788 - $G787)/$G787</f>
        <v>-1.4583975835149999E-2</v>
      </c>
      <c r="K788" t="str">
        <f t="shared" si="793"/>
        <v>DOWN</v>
      </c>
    </row>
    <row r="789" spans="1:11" x14ac:dyDescent="0.25">
      <c r="A789" t="s">
        <v>8</v>
      </c>
      <c r="B789" s="4">
        <v>44901</v>
      </c>
      <c r="C789" s="2">
        <v>2459.88647460937</v>
      </c>
      <c r="D789" s="2">
        <v>2489.330078125</v>
      </c>
      <c r="E789" s="2">
        <v>2456.10205078125</v>
      </c>
      <c r="F789" s="2">
        <v>2483.0537109375</v>
      </c>
      <c r="G789" s="2">
        <v>2465.94384765625</v>
      </c>
      <c r="H789">
        <v>4297122</v>
      </c>
      <c r="I789" s="3">
        <f t="shared" si="791"/>
        <v>2.8890694440093286E-3</v>
      </c>
      <c r="J789" s="1">
        <f t="shared" ref="J789" si="810">($G789 - $G788)/$G788</f>
        <v>2.8890694440093286E-3</v>
      </c>
      <c r="K789" t="str">
        <f t="shared" si="793"/>
        <v>UP</v>
      </c>
    </row>
    <row r="790" spans="1:11" x14ac:dyDescent="0.25">
      <c r="A790" t="s">
        <v>8</v>
      </c>
      <c r="B790" s="4">
        <v>44902</v>
      </c>
      <c r="C790" s="2">
        <v>2478.25415039062</v>
      </c>
      <c r="D790" s="2">
        <v>2487.48413085937</v>
      </c>
      <c r="E790" s="2">
        <v>2438.70361328125</v>
      </c>
      <c r="F790" s="2">
        <v>2446.41064453125</v>
      </c>
      <c r="G790" s="2">
        <v>2429.55346679687</v>
      </c>
      <c r="H790">
        <v>4231055</v>
      </c>
      <c r="I790" s="3">
        <f t="shared" si="791"/>
        <v>-1.4757181471900565E-2</v>
      </c>
      <c r="J790" s="1">
        <f t="shared" ref="J790" si="811">($G790 - $G789)/$G789</f>
        <v>-1.4757181471900565E-2</v>
      </c>
      <c r="K790" t="str">
        <f t="shared" si="793"/>
        <v>DOWN</v>
      </c>
    </row>
    <row r="791" spans="1:11" x14ac:dyDescent="0.25">
      <c r="A791" t="s">
        <v>8</v>
      </c>
      <c r="B791" s="4">
        <v>44903</v>
      </c>
      <c r="C791" s="2">
        <v>2455.17919921875</v>
      </c>
      <c r="D791" s="2">
        <v>2459.79418945312</v>
      </c>
      <c r="E791" s="2">
        <v>2436.8115234375</v>
      </c>
      <c r="F791" s="2">
        <v>2445.2568359375</v>
      </c>
      <c r="G791" s="2">
        <v>2428.40747070312</v>
      </c>
      <c r="H791">
        <v>3878504</v>
      </c>
      <c r="I791" s="3">
        <f t="shared" si="791"/>
        <v>-4.7169000781896122E-4</v>
      </c>
      <c r="J791" s="1">
        <f t="shared" ref="J791" si="812">($G791 - $G790)/$G790</f>
        <v>-4.7169000781896122E-4</v>
      </c>
      <c r="K791" t="str">
        <f t="shared" si="793"/>
        <v>DOWN</v>
      </c>
    </row>
    <row r="792" spans="1:11" x14ac:dyDescent="0.25">
      <c r="A792" t="s">
        <v>8</v>
      </c>
      <c r="B792" s="4">
        <v>44904</v>
      </c>
      <c r="C792" s="2">
        <v>2442.25708007812</v>
      </c>
      <c r="D792" s="2">
        <v>2455.17919921875</v>
      </c>
      <c r="E792" s="2">
        <v>2401.50659179687</v>
      </c>
      <c r="F792" s="2">
        <v>2408.19848632812</v>
      </c>
      <c r="G792" s="2">
        <v>2391.6044921875</v>
      </c>
      <c r="H792">
        <v>6327881</v>
      </c>
      <c r="I792" s="3">
        <f t="shared" si="791"/>
        <v>-1.5155190782280076E-2</v>
      </c>
      <c r="J792" s="1">
        <f t="shared" ref="J792" si="813">($G792 - $G791)/$G791</f>
        <v>-1.5155190782280076E-2</v>
      </c>
      <c r="K792" t="str">
        <f t="shared" si="793"/>
        <v>DOWN</v>
      </c>
    </row>
    <row r="793" spans="1:11" x14ac:dyDescent="0.25">
      <c r="A793" t="s">
        <v>8</v>
      </c>
      <c r="B793" s="4">
        <v>44907</v>
      </c>
      <c r="C793" s="2">
        <v>2386.41577148437</v>
      </c>
      <c r="D793" s="2">
        <v>2421.02807617187</v>
      </c>
      <c r="E793" s="2">
        <v>2385.9541015625</v>
      </c>
      <c r="F793" s="2">
        <v>2411.89038085937</v>
      </c>
      <c r="G793" s="2">
        <v>2395.27099609375</v>
      </c>
      <c r="H793">
        <v>4739921</v>
      </c>
      <c r="I793" s="3">
        <f t="shared" si="791"/>
        <v>1.5330728463787101E-3</v>
      </c>
      <c r="J793" s="1">
        <f t="shared" ref="J793" si="814">($G793 - $G792)/$G792</f>
        <v>1.5330728463787101E-3</v>
      </c>
      <c r="K793" t="str">
        <f t="shared" si="793"/>
        <v>UP</v>
      </c>
    </row>
    <row r="794" spans="1:11" x14ac:dyDescent="0.25">
      <c r="A794" t="s">
        <v>8</v>
      </c>
      <c r="B794" s="4">
        <v>44908</v>
      </c>
      <c r="C794" s="2">
        <v>2411.89038085937</v>
      </c>
      <c r="D794" s="2">
        <v>2430.25805664062</v>
      </c>
      <c r="E794" s="2">
        <v>2405.98315429687</v>
      </c>
      <c r="F794" s="2">
        <v>2422.87426757812</v>
      </c>
      <c r="G794" s="2">
        <v>2406.17919921875</v>
      </c>
      <c r="H794">
        <v>4166674</v>
      </c>
      <c r="I794" s="3">
        <f t="shared" si="791"/>
        <v>4.5540580346813738E-3</v>
      </c>
      <c r="J794" s="1">
        <f t="shared" ref="J794" si="815">($G794 - $G793)/$G793</f>
        <v>4.5540580346813738E-3</v>
      </c>
      <c r="K794" t="str">
        <f t="shared" si="793"/>
        <v>UP</v>
      </c>
    </row>
    <row r="795" spans="1:11" x14ac:dyDescent="0.25">
      <c r="A795" t="s">
        <v>8</v>
      </c>
      <c r="B795" s="4">
        <v>44909</v>
      </c>
      <c r="C795" s="2">
        <v>2434.55004882812</v>
      </c>
      <c r="D795" s="2">
        <v>2435.75</v>
      </c>
      <c r="E795" s="2">
        <v>2409.9521484375</v>
      </c>
      <c r="F795" s="2">
        <v>2414.10571289062</v>
      </c>
      <c r="G795" s="2">
        <v>2397.47094726562</v>
      </c>
      <c r="H795">
        <v>3634473</v>
      </c>
      <c r="I795" s="3">
        <f t="shared" si="791"/>
        <v>-3.6191202866176549E-3</v>
      </c>
      <c r="J795" s="1">
        <f t="shared" ref="J795" si="816">($G795 - $G794)/$G794</f>
        <v>-3.6191202866176549E-3</v>
      </c>
      <c r="K795" t="str">
        <f t="shared" si="793"/>
        <v>DOWN</v>
      </c>
    </row>
    <row r="796" spans="1:11" x14ac:dyDescent="0.25">
      <c r="A796" t="s">
        <v>8</v>
      </c>
      <c r="B796" s="4">
        <v>44910</v>
      </c>
      <c r="C796" s="2">
        <v>2402.10668945312</v>
      </c>
      <c r="D796" s="2">
        <v>2413.64404296875</v>
      </c>
      <c r="E796" s="2">
        <v>2373.0322265625</v>
      </c>
      <c r="F796" s="2">
        <v>2379.81616210937</v>
      </c>
      <c r="G796" s="2">
        <v>2363.41772460937</v>
      </c>
      <c r="H796">
        <v>4344275</v>
      </c>
      <c r="I796" s="3">
        <f t="shared" si="791"/>
        <v>-1.4203810350690011E-2</v>
      </c>
      <c r="J796" s="1">
        <f t="shared" ref="J796" si="817">($G796 - $G795)/$G795</f>
        <v>-1.4203810350690011E-2</v>
      </c>
      <c r="K796" t="str">
        <f t="shared" si="793"/>
        <v>DOWN</v>
      </c>
    </row>
    <row r="797" spans="1:11" x14ac:dyDescent="0.25">
      <c r="A797" t="s">
        <v>8</v>
      </c>
      <c r="B797" s="4">
        <v>44911</v>
      </c>
      <c r="C797" s="2">
        <v>2373.0322265625</v>
      </c>
      <c r="D797" s="2">
        <v>2417.15161132812</v>
      </c>
      <c r="E797" s="2">
        <v>2361.17163085937</v>
      </c>
      <c r="F797" s="2">
        <v>2368.0478515625</v>
      </c>
      <c r="G797" s="2">
        <v>2351.73071289062</v>
      </c>
      <c r="H797">
        <v>7918674</v>
      </c>
      <c r="I797" s="3">
        <f t="shared" si="791"/>
        <v>-4.9449623725241589E-3</v>
      </c>
      <c r="J797" s="1">
        <f t="shared" ref="J797" si="818">($G797 - $G796)/$G796</f>
        <v>-4.9449623725241589E-3</v>
      </c>
      <c r="K797" t="str">
        <f t="shared" si="793"/>
        <v>DOWN</v>
      </c>
    </row>
    <row r="798" spans="1:11" x14ac:dyDescent="0.25">
      <c r="A798" t="s">
        <v>8</v>
      </c>
      <c r="B798" s="4">
        <v>44914</v>
      </c>
      <c r="C798" s="2">
        <v>2382.26220703125</v>
      </c>
      <c r="D798" s="2">
        <v>2403.4912109375</v>
      </c>
      <c r="E798" s="2">
        <v>2369.06323242187</v>
      </c>
      <c r="F798" s="2">
        <v>2399.15307617187</v>
      </c>
      <c r="G798" s="2">
        <v>2382.62133789062</v>
      </c>
      <c r="H798">
        <v>3864966</v>
      </c>
      <c r="I798" s="3">
        <f t="shared" si="791"/>
        <v>1.3135273027085196E-2</v>
      </c>
      <c r="J798" s="1">
        <f t="shared" ref="J798" si="819">($G798 - $G797)/$G797</f>
        <v>1.3135273027085196E-2</v>
      </c>
      <c r="K798" t="str">
        <f t="shared" si="793"/>
        <v>UP</v>
      </c>
    </row>
    <row r="799" spans="1:11" x14ac:dyDescent="0.25">
      <c r="A799" t="s">
        <v>8</v>
      </c>
      <c r="B799" s="4">
        <v>44915</v>
      </c>
      <c r="C799" s="2">
        <v>2384.93896484375</v>
      </c>
      <c r="D799" s="2">
        <v>2423.79711914062</v>
      </c>
      <c r="E799" s="2">
        <v>2368.41723632812</v>
      </c>
      <c r="F799" s="2">
        <v>2419.92065429687</v>
      </c>
      <c r="G799" s="2">
        <v>2403.24609375</v>
      </c>
      <c r="H799">
        <v>3733794</v>
      </c>
      <c r="I799" s="3">
        <f t="shared" si="791"/>
        <v>8.6563297035018964E-3</v>
      </c>
      <c r="J799" s="1">
        <f t="shared" ref="J799" si="820">($G799 - $G798)/$G798</f>
        <v>8.6563297035018964E-3</v>
      </c>
      <c r="K799" t="str">
        <f t="shared" si="793"/>
        <v>UP</v>
      </c>
    </row>
    <row r="800" spans="1:11" x14ac:dyDescent="0.25">
      <c r="A800" t="s">
        <v>8</v>
      </c>
      <c r="B800" s="4">
        <v>44916</v>
      </c>
      <c r="C800" s="2">
        <v>2419.18212890625</v>
      </c>
      <c r="D800" s="2">
        <v>2430.25805664062</v>
      </c>
      <c r="E800" s="2">
        <v>2377.73950195312</v>
      </c>
      <c r="F800" s="2">
        <v>2385.49267578125</v>
      </c>
      <c r="G800" s="2">
        <v>2369.05517578125</v>
      </c>
      <c r="H800">
        <v>4263775</v>
      </c>
      <c r="I800" s="3">
        <f t="shared" si="791"/>
        <v>-1.422697328320582E-2</v>
      </c>
      <c r="J800" s="1">
        <f t="shared" ref="J800" si="821">($G800 - $G799)/$G799</f>
        <v>-1.422697328320582E-2</v>
      </c>
      <c r="K800" t="str">
        <f t="shared" si="793"/>
        <v>DOWN</v>
      </c>
    </row>
    <row r="801" spans="1:11" x14ac:dyDescent="0.25">
      <c r="A801" t="s">
        <v>8</v>
      </c>
      <c r="B801" s="4">
        <v>44917</v>
      </c>
      <c r="C801" s="2">
        <v>2397.953125</v>
      </c>
      <c r="D801" s="2">
        <v>2404.09106445312</v>
      </c>
      <c r="E801" s="2">
        <v>2369.109375</v>
      </c>
      <c r="F801" s="2">
        <v>2379.30859375</v>
      </c>
      <c r="G801" s="2">
        <v>2362.91357421875</v>
      </c>
      <c r="H801">
        <v>3725561</v>
      </c>
      <c r="I801" s="3">
        <f t="shared" si="791"/>
        <v>-2.5924265611393651E-3</v>
      </c>
      <c r="J801" s="1">
        <f t="shared" ref="J801" si="822">($G801 - $G800)/$G800</f>
        <v>-2.5924265611393651E-3</v>
      </c>
      <c r="K801" t="str">
        <f t="shared" si="793"/>
        <v>DOWN</v>
      </c>
    </row>
    <row r="802" spans="1:11" x14ac:dyDescent="0.25">
      <c r="A802" t="s">
        <v>8</v>
      </c>
      <c r="B802" s="4">
        <v>44918</v>
      </c>
      <c r="C802" s="2">
        <v>2365.92504882812</v>
      </c>
      <c r="D802" s="2">
        <v>2391.03076171875</v>
      </c>
      <c r="E802" s="2">
        <v>2300.34594726562</v>
      </c>
      <c r="F802" s="2">
        <v>2309.52978515625</v>
      </c>
      <c r="G802" s="2">
        <v>2293.61572265625</v>
      </c>
      <c r="H802">
        <v>5128557</v>
      </c>
      <c r="I802" s="3">
        <f t="shared" si="791"/>
        <v>-2.9327289968873255E-2</v>
      </c>
      <c r="J802" s="1">
        <f t="shared" ref="J802" si="823">($G802 - $G801)/$G801</f>
        <v>-2.9327289968873255E-2</v>
      </c>
      <c r="K802" t="str">
        <f t="shared" si="793"/>
        <v>DOWN</v>
      </c>
    </row>
    <row r="803" spans="1:11" x14ac:dyDescent="0.25">
      <c r="A803" t="s">
        <v>8</v>
      </c>
      <c r="B803" s="4">
        <v>44921</v>
      </c>
      <c r="C803" s="2">
        <v>2321.11352539062</v>
      </c>
      <c r="D803" s="2">
        <v>2346.26513671875</v>
      </c>
      <c r="E803" s="2">
        <v>2300.484375</v>
      </c>
      <c r="F803" s="2">
        <v>2329.697265625</v>
      </c>
      <c r="G803" s="2">
        <v>2313.64404296875</v>
      </c>
      <c r="H803">
        <v>2995121</v>
      </c>
      <c r="I803" s="3">
        <f t="shared" si="791"/>
        <v>8.7322039671515177E-3</v>
      </c>
      <c r="J803" s="1">
        <f t="shared" ref="J803" si="824">($G803 - $G802)/$G802</f>
        <v>8.7322039671515177E-3</v>
      </c>
      <c r="K803" t="str">
        <f t="shared" si="793"/>
        <v>UP</v>
      </c>
    </row>
    <row r="804" spans="1:11" x14ac:dyDescent="0.25">
      <c r="A804" t="s">
        <v>8</v>
      </c>
      <c r="B804" s="4">
        <v>44922</v>
      </c>
      <c r="C804" s="2">
        <v>2335.18920898437</v>
      </c>
      <c r="D804" s="2">
        <v>2352.54150390625</v>
      </c>
      <c r="E804" s="2">
        <v>2321.57495117187</v>
      </c>
      <c r="F804" s="2">
        <v>2348.75732421875</v>
      </c>
      <c r="G804" s="2">
        <v>2332.57299804687</v>
      </c>
      <c r="H804">
        <v>2881635</v>
      </c>
      <c r="I804" s="3">
        <f t="shared" si="791"/>
        <v>8.1814465520942143E-3</v>
      </c>
      <c r="J804" s="1">
        <f t="shared" ref="J804" si="825">($G804 - $G803)/$G803</f>
        <v>8.1814465520942143E-3</v>
      </c>
      <c r="K804" t="str">
        <f t="shared" si="793"/>
        <v>UP</v>
      </c>
    </row>
    <row r="805" spans="1:11" x14ac:dyDescent="0.25">
      <c r="A805" t="s">
        <v>8</v>
      </c>
      <c r="B805" s="4">
        <v>44923</v>
      </c>
      <c r="C805" s="2">
        <v>2342.5732421875</v>
      </c>
      <c r="D805" s="2">
        <v>2353.46459960937</v>
      </c>
      <c r="E805" s="2">
        <v>2327.34375</v>
      </c>
      <c r="F805" s="2">
        <v>2348.52661132812</v>
      </c>
      <c r="G805" s="2">
        <v>2332.34375</v>
      </c>
      <c r="H805">
        <v>3729696</v>
      </c>
      <c r="I805" s="3">
        <f t="shared" si="791"/>
        <v>-9.8281188653882951E-5</v>
      </c>
      <c r="J805" s="1">
        <f t="shared" ref="J805" si="826">($G805 - $G804)/$G804</f>
        <v>-9.8281188653882951E-5</v>
      </c>
      <c r="K805" t="str">
        <f t="shared" si="793"/>
        <v>DOWN</v>
      </c>
    </row>
    <row r="806" spans="1:11" x14ac:dyDescent="0.25">
      <c r="A806" t="s">
        <v>8</v>
      </c>
      <c r="B806" s="4">
        <v>44924</v>
      </c>
      <c r="C806" s="2">
        <v>2332.42016601562</v>
      </c>
      <c r="D806" s="2">
        <v>2352.6337890625</v>
      </c>
      <c r="E806" s="2">
        <v>2331.03564453125</v>
      </c>
      <c r="F806" s="2">
        <v>2347.46508789062</v>
      </c>
      <c r="G806" s="2">
        <v>2331.28955078125</v>
      </c>
      <c r="H806">
        <v>3465324</v>
      </c>
      <c r="I806" s="3">
        <f t="shared" si="791"/>
        <v>-4.5199135794198432E-4</v>
      </c>
      <c r="J806" s="1">
        <f t="shared" ref="J806" si="827">($G806 - $G805)/$G805</f>
        <v>-4.5199135794198432E-4</v>
      </c>
      <c r="K806" t="str">
        <f t="shared" si="793"/>
        <v>DOWN</v>
      </c>
    </row>
    <row r="807" spans="1:11" x14ac:dyDescent="0.25">
      <c r="A807" t="s">
        <v>8</v>
      </c>
      <c r="B807" s="4">
        <v>44925</v>
      </c>
      <c r="C807" s="2">
        <v>2349.12646484375</v>
      </c>
      <c r="D807" s="2">
        <v>2378.57006835937</v>
      </c>
      <c r="E807" s="2">
        <v>2345.4345703125</v>
      </c>
      <c r="F807" s="2">
        <v>2351.06469726562</v>
      </c>
      <c r="G807" s="2">
        <v>2334.8642578125</v>
      </c>
      <c r="H807">
        <v>3644738</v>
      </c>
      <c r="I807" s="3">
        <f t="shared" si="791"/>
        <v>1.5333603799030722E-3</v>
      </c>
      <c r="J807" s="1">
        <f t="shared" ref="J807" si="828">($G807 - $G806)/$G806</f>
        <v>1.5333603799030722E-3</v>
      </c>
      <c r="K807" t="str">
        <f t="shared" si="793"/>
        <v>UP</v>
      </c>
    </row>
    <row r="808" spans="1:11" x14ac:dyDescent="0.25">
      <c r="A808" t="s">
        <v>8</v>
      </c>
      <c r="B808" s="4">
        <v>44928</v>
      </c>
      <c r="C808" s="2">
        <v>2353.64916992187</v>
      </c>
      <c r="D808" s="2">
        <v>2380.41625976562</v>
      </c>
      <c r="E808" s="2">
        <v>2351.98779296875</v>
      </c>
      <c r="F808" s="2">
        <v>2377.55493164062</v>
      </c>
      <c r="G808" s="2">
        <v>2361.17211914062</v>
      </c>
      <c r="H808">
        <v>2658087</v>
      </c>
      <c r="I808" s="3">
        <f t="shared" si="791"/>
        <v>1.1267405049391371E-2</v>
      </c>
      <c r="J808" s="1">
        <f t="shared" ref="J808" si="829">($G808 - $G807)/$G807</f>
        <v>1.1267405049391371E-2</v>
      </c>
      <c r="K808" t="str">
        <f t="shared" si="793"/>
        <v>UP</v>
      </c>
    </row>
    <row r="809" spans="1:11" x14ac:dyDescent="0.25">
      <c r="A809" t="s">
        <v>8</v>
      </c>
      <c r="B809" s="4">
        <v>44929</v>
      </c>
      <c r="C809" s="2">
        <v>2367.54028320312</v>
      </c>
      <c r="D809" s="2">
        <v>2374.87817382812</v>
      </c>
      <c r="E809" s="2">
        <v>2351.61865234375</v>
      </c>
      <c r="F809" s="2">
        <v>2360.15625</v>
      </c>
      <c r="G809" s="2">
        <v>2343.89331054687</v>
      </c>
      <c r="H809">
        <v>3829466</v>
      </c>
      <c r="I809" s="3">
        <f t="shared" si="791"/>
        <v>-7.3178945548615284E-3</v>
      </c>
      <c r="J809" s="1">
        <f t="shared" ref="J809" si="830">($G809 - $G808)/$G808</f>
        <v>-7.3178945548615284E-3</v>
      </c>
      <c r="K809" t="str">
        <f t="shared" si="793"/>
        <v>DOWN</v>
      </c>
    </row>
    <row r="810" spans="1:11" x14ac:dyDescent="0.25">
      <c r="A810" t="s">
        <v>8</v>
      </c>
      <c r="B810" s="4">
        <v>44930</v>
      </c>
      <c r="C810" s="2">
        <v>2360.11010742187</v>
      </c>
      <c r="D810" s="2">
        <v>2363.84838867187</v>
      </c>
      <c r="E810" s="2">
        <v>2320.42114257812</v>
      </c>
      <c r="F810" s="2">
        <v>2324.62084960937</v>
      </c>
      <c r="G810" s="2">
        <v>2308.60278320312</v>
      </c>
      <c r="H810">
        <v>4632445</v>
      </c>
      <c r="I810" s="3">
        <f t="shared" si="791"/>
        <v>-1.5056371032312952E-2</v>
      </c>
      <c r="J810" s="1">
        <f t="shared" ref="J810" si="831">($G810 - $G809)/$G809</f>
        <v>-1.5056371032312952E-2</v>
      </c>
      <c r="K810" t="str">
        <f t="shared" si="793"/>
        <v>DOWN</v>
      </c>
    </row>
    <row r="811" spans="1:11" x14ac:dyDescent="0.25">
      <c r="A811" t="s">
        <v>8</v>
      </c>
      <c r="B811" s="4">
        <v>44931</v>
      </c>
      <c r="C811" s="2">
        <v>2329.18969726562</v>
      </c>
      <c r="D811" s="2">
        <v>2341.09643554687</v>
      </c>
      <c r="E811" s="2">
        <v>2311.19116210937</v>
      </c>
      <c r="F811" s="2">
        <v>2320.46728515625</v>
      </c>
      <c r="G811" s="2">
        <v>2304.47802734375</v>
      </c>
      <c r="H811">
        <v>6818549</v>
      </c>
      <c r="I811" s="3">
        <f t="shared" si="791"/>
        <v>-1.7866892864293518E-3</v>
      </c>
      <c r="J811" s="1">
        <f t="shared" ref="J811" si="832">($G811 - $G810)/$G810</f>
        <v>-1.7866892864293518E-3</v>
      </c>
      <c r="K811" t="str">
        <f t="shared" si="793"/>
        <v>DOWN</v>
      </c>
    </row>
    <row r="812" spans="1:11" x14ac:dyDescent="0.25">
      <c r="A812" t="s">
        <v>8</v>
      </c>
      <c r="B812" s="4">
        <v>44932</v>
      </c>
      <c r="C812" s="2">
        <v>2332.09716796875</v>
      </c>
      <c r="D812" s="2">
        <v>2351.75708007812</v>
      </c>
      <c r="E812" s="2">
        <v>2324.39013671875</v>
      </c>
      <c r="F812" s="2">
        <v>2341.55786132812</v>
      </c>
      <c r="G812" s="2">
        <v>2325.42309570312</v>
      </c>
      <c r="H812">
        <v>3174798</v>
      </c>
      <c r="I812" s="3">
        <f t="shared" si="791"/>
        <v>9.0888557455730094E-3</v>
      </c>
      <c r="J812" s="1">
        <f t="shared" ref="J812" si="833">($G812 - $G811)/$G811</f>
        <v>9.0888557455730094E-3</v>
      </c>
      <c r="K812" t="str">
        <f t="shared" si="793"/>
        <v>UP</v>
      </c>
    </row>
    <row r="813" spans="1:11" x14ac:dyDescent="0.25">
      <c r="A813" t="s">
        <v>8</v>
      </c>
      <c r="B813" s="4">
        <v>44935</v>
      </c>
      <c r="C813" s="2">
        <v>2349.31103515625</v>
      </c>
      <c r="D813" s="2">
        <v>2401.64526367187</v>
      </c>
      <c r="E813" s="2">
        <v>2347.51123046875</v>
      </c>
      <c r="F813" s="2">
        <v>2396.84545898437</v>
      </c>
      <c r="G813" s="2">
        <v>2380.32958984375</v>
      </c>
      <c r="H813">
        <v>5361376</v>
      </c>
      <c r="I813" s="3">
        <f t="shared" si="791"/>
        <v>2.3611399681238803E-2</v>
      </c>
      <c r="J813" s="1">
        <f t="shared" ref="J813" si="834">($G813 - $G812)/$G812</f>
        <v>2.3611399681238803E-2</v>
      </c>
      <c r="K813" t="str">
        <f t="shared" si="793"/>
        <v>UP</v>
      </c>
    </row>
    <row r="814" spans="1:11" x14ac:dyDescent="0.25">
      <c r="A814" t="s">
        <v>8</v>
      </c>
      <c r="B814" s="4">
        <v>44936</v>
      </c>
      <c r="C814" s="2">
        <v>2405.33715820312</v>
      </c>
      <c r="D814" s="2">
        <v>2405.33715820312</v>
      </c>
      <c r="E814" s="2">
        <v>2349.95727539062</v>
      </c>
      <c r="F814" s="2">
        <v>2361.40234375</v>
      </c>
      <c r="G814" s="2">
        <v>2345.130859375</v>
      </c>
      <c r="H814">
        <v>4023571</v>
      </c>
      <c r="I814" s="3">
        <f t="shared" si="791"/>
        <v>-1.4787334753529035E-2</v>
      </c>
      <c r="J814" s="1">
        <f t="shared" ref="J814" si="835">($G814 - $G813)/$G813</f>
        <v>-1.4787334753529035E-2</v>
      </c>
      <c r="K814" t="str">
        <f t="shared" si="793"/>
        <v>DOWN</v>
      </c>
    </row>
    <row r="815" spans="1:11" x14ac:dyDescent="0.25">
      <c r="A815" t="s">
        <v>8</v>
      </c>
      <c r="B815" s="4">
        <v>44937</v>
      </c>
      <c r="C815" s="2">
        <v>2355.95678710937</v>
      </c>
      <c r="D815" s="2">
        <v>2361.033203125</v>
      </c>
      <c r="E815" s="2">
        <v>2326.97436523437</v>
      </c>
      <c r="F815" s="2">
        <v>2331.6357421875</v>
      </c>
      <c r="G815" s="2">
        <v>2315.56958007812</v>
      </c>
      <c r="H815">
        <v>5754776</v>
      </c>
      <c r="I815" s="3">
        <f t="shared" si="791"/>
        <v>-1.2605385826852481E-2</v>
      </c>
      <c r="J815" s="1">
        <f t="shared" ref="J815" si="836">($G815 - $G814)/$G814</f>
        <v>-1.2605385826852481E-2</v>
      </c>
      <c r="K815" t="str">
        <f t="shared" si="793"/>
        <v>DOWN</v>
      </c>
    </row>
    <row r="816" spans="1:11" x14ac:dyDescent="0.25">
      <c r="A816" t="s">
        <v>8</v>
      </c>
      <c r="B816" s="4">
        <v>44938</v>
      </c>
      <c r="C816" s="2">
        <v>2330.43579101562</v>
      </c>
      <c r="D816" s="2">
        <v>2337.49658203125</v>
      </c>
      <c r="E816" s="2">
        <v>2275.19409179687</v>
      </c>
      <c r="F816" s="2">
        <v>2281.28588867187</v>
      </c>
      <c r="G816" s="2">
        <v>2265.56640625</v>
      </c>
      <c r="H816">
        <v>8844386</v>
      </c>
      <c r="I816" s="3">
        <f t="shared" si="791"/>
        <v>-2.1594330076850056E-2</v>
      </c>
      <c r="J816" s="1">
        <f t="shared" ref="J816" si="837">($G816 - $G815)/$G815</f>
        <v>-2.1594330076850056E-2</v>
      </c>
      <c r="K816" t="str">
        <f t="shared" si="793"/>
        <v>DOWN</v>
      </c>
    </row>
    <row r="817" spans="1:11" x14ac:dyDescent="0.25">
      <c r="A817" t="s">
        <v>8</v>
      </c>
      <c r="B817" s="4">
        <v>44939</v>
      </c>
      <c r="C817" s="2">
        <v>2269.10229492187</v>
      </c>
      <c r="D817" s="2">
        <v>2282.48583984375</v>
      </c>
      <c r="E817" s="2">
        <v>2247.13500976562</v>
      </c>
      <c r="F817" s="2">
        <v>2277.59399414062</v>
      </c>
      <c r="G817" s="2">
        <v>2261.90014648437</v>
      </c>
      <c r="H817">
        <v>10309291</v>
      </c>
      <c r="I817" s="3">
        <f t="shared" si="791"/>
        <v>-1.6182530582709563E-3</v>
      </c>
      <c r="J817" s="1">
        <f t="shared" ref="J817" si="838">($G817 - $G816)/$G816</f>
        <v>-1.6182530582709563E-3</v>
      </c>
      <c r="K817" t="str">
        <f t="shared" si="793"/>
        <v>DOWN</v>
      </c>
    </row>
    <row r="818" spans="1:11" x14ac:dyDescent="0.25">
      <c r="A818" t="s">
        <v>8</v>
      </c>
      <c r="B818" s="4">
        <v>44942</v>
      </c>
      <c r="C818" s="2">
        <v>2282.30126953125</v>
      </c>
      <c r="D818" s="2">
        <v>2288.71606445312</v>
      </c>
      <c r="E818" s="2">
        <v>2240.1201171875</v>
      </c>
      <c r="F818" s="2">
        <v>2255.90356445312</v>
      </c>
      <c r="G818" s="2">
        <v>2240.35888671875</v>
      </c>
      <c r="H818">
        <v>6811927</v>
      </c>
      <c r="I818" s="3">
        <f t="shared" si="791"/>
        <v>-9.5235237501978959E-3</v>
      </c>
      <c r="J818" s="1">
        <f t="shared" ref="J818" si="839">($G818 - $G817)/$G817</f>
        <v>-9.5235237501978959E-3</v>
      </c>
      <c r="K818" t="str">
        <f t="shared" si="793"/>
        <v>DOWN</v>
      </c>
    </row>
    <row r="819" spans="1:11" x14ac:dyDescent="0.25">
      <c r="A819" t="s">
        <v>8</v>
      </c>
      <c r="B819" s="4">
        <v>44943</v>
      </c>
      <c r="C819" s="2">
        <v>2268.73315429687</v>
      </c>
      <c r="D819" s="2">
        <v>2291.80810546875</v>
      </c>
      <c r="E819" s="2">
        <v>2261.90307617187</v>
      </c>
      <c r="F819" s="2">
        <v>2287.931640625</v>
      </c>
      <c r="G819" s="2">
        <v>2272.16650390625</v>
      </c>
      <c r="H819">
        <v>5375500</v>
      </c>
      <c r="I819" s="3">
        <f t="shared" si="791"/>
        <v>1.4197554407939402E-2</v>
      </c>
      <c r="J819" s="1">
        <f t="shared" ref="J819" si="840">($G819 - $G818)/$G818</f>
        <v>1.4197554407939402E-2</v>
      </c>
      <c r="K819" t="str">
        <f t="shared" si="793"/>
        <v>UP</v>
      </c>
    </row>
    <row r="820" spans="1:11" x14ac:dyDescent="0.25">
      <c r="A820" t="s">
        <v>8</v>
      </c>
      <c r="B820" s="4">
        <v>44944</v>
      </c>
      <c r="C820" s="2">
        <v>2283.03979492187</v>
      </c>
      <c r="D820" s="2">
        <v>2299.28442382812</v>
      </c>
      <c r="E820" s="2">
        <v>2270.90234375</v>
      </c>
      <c r="F820" s="2">
        <v>2284.14721679687</v>
      </c>
      <c r="G820" s="2">
        <v>2268.40795898437</v>
      </c>
      <c r="H820">
        <v>6724143</v>
      </c>
      <c r="I820" s="3">
        <f t="shared" si="791"/>
        <v>-1.6541679121747498E-3</v>
      </c>
      <c r="J820" s="1">
        <f t="shared" ref="J820" si="841">($G820 - $G819)/$G819</f>
        <v>-1.6541679121747498E-3</v>
      </c>
      <c r="K820" t="str">
        <f t="shared" si="793"/>
        <v>DOWN</v>
      </c>
    </row>
    <row r="821" spans="1:11" x14ac:dyDescent="0.25">
      <c r="A821" t="s">
        <v>8</v>
      </c>
      <c r="B821" s="4">
        <v>44945</v>
      </c>
      <c r="C821" s="2">
        <v>2282.48583984375</v>
      </c>
      <c r="D821" s="2">
        <v>2290.1005859375</v>
      </c>
      <c r="E821" s="2">
        <v>2267.48706054687</v>
      </c>
      <c r="F821" s="2">
        <v>2281.70141601562</v>
      </c>
      <c r="G821" s="2">
        <v>2265.97924804687</v>
      </c>
      <c r="H821">
        <v>5970027</v>
      </c>
      <c r="I821" s="3">
        <f t="shared" si="791"/>
        <v>-1.0706676142096601E-3</v>
      </c>
      <c r="J821" s="1">
        <f t="shared" ref="J821" si="842">($G821 - $G820)/$G820</f>
        <v>-1.0706676142096601E-3</v>
      </c>
      <c r="K821" t="str">
        <f t="shared" si="793"/>
        <v>DOWN</v>
      </c>
    </row>
    <row r="822" spans="1:11" x14ac:dyDescent="0.25">
      <c r="A822" t="s">
        <v>8</v>
      </c>
      <c r="B822" s="4">
        <v>44946</v>
      </c>
      <c r="C822" s="2">
        <v>2284.42431640625</v>
      </c>
      <c r="D822" s="2">
        <v>2284.42431640625</v>
      </c>
      <c r="E822" s="2">
        <v>2249.5810546875</v>
      </c>
      <c r="F822" s="2">
        <v>2254.56518554687</v>
      </c>
      <c r="G822" s="2">
        <v>2239.03002929687</v>
      </c>
      <c r="H822">
        <v>7465143</v>
      </c>
      <c r="I822" s="3">
        <f t="shared" si="791"/>
        <v>-1.1892968028382658E-2</v>
      </c>
      <c r="J822" s="1">
        <f t="shared" ref="J822" si="843">($G822 - $G821)/$G821</f>
        <v>-1.1892968028382658E-2</v>
      </c>
      <c r="K822" t="str">
        <f t="shared" si="793"/>
        <v>DOWN</v>
      </c>
    </row>
    <row r="823" spans="1:11" x14ac:dyDescent="0.25">
      <c r="A823" t="s">
        <v>8</v>
      </c>
      <c r="B823" s="4">
        <v>44949</v>
      </c>
      <c r="C823" s="2">
        <v>2260.42626953125</v>
      </c>
      <c r="D823" s="2">
        <v>2276.3017578125</v>
      </c>
      <c r="E823" s="2">
        <v>2238.27416992187</v>
      </c>
      <c r="F823" s="2">
        <v>2243.166015625</v>
      </c>
      <c r="G823" s="2">
        <v>2227.70922851562</v>
      </c>
      <c r="H823">
        <v>5477059</v>
      </c>
      <c r="I823" s="3">
        <f t="shared" si="791"/>
        <v>-5.0561183338863518E-3</v>
      </c>
      <c r="J823" s="1">
        <f t="shared" ref="J823" si="844">($G823 - $G822)/$G822</f>
        <v>-5.0561183338863518E-3</v>
      </c>
      <c r="K823" t="str">
        <f t="shared" si="793"/>
        <v>DOWN</v>
      </c>
    </row>
    <row r="824" spans="1:11" x14ac:dyDescent="0.25">
      <c r="A824" t="s">
        <v>8</v>
      </c>
      <c r="B824" s="4">
        <v>44950</v>
      </c>
      <c r="C824" s="2">
        <v>2252.119140625</v>
      </c>
      <c r="D824" s="2">
        <v>2255.48803710937</v>
      </c>
      <c r="E824" s="2">
        <v>2203.52319335937</v>
      </c>
      <c r="F824" s="2">
        <v>2229.92114257812</v>
      </c>
      <c r="G824" s="2">
        <v>2214.5556640625</v>
      </c>
      <c r="H824">
        <v>8244377</v>
      </c>
      <c r="I824" s="3">
        <f t="shared" si="791"/>
        <v>-5.9045248296989618E-3</v>
      </c>
      <c r="J824" s="1">
        <f t="shared" ref="J824" si="845">($G824 - $G823)/$G823</f>
        <v>-5.9045248296989618E-3</v>
      </c>
      <c r="K824" t="str">
        <f t="shared" si="793"/>
        <v>DOWN</v>
      </c>
    </row>
    <row r="825" spans="1:11" x14ac:dyDescent="0.25">
      <c r="A825" t="s">
        <v>8</v>
      </c>
      <c r="B825" s="4">
        <v>44951</v>
      </c>
      <c r="C825" s="2">
        <v>2226.69067382812</v>
      </c>
      <c r="D825" s="2">
        <v>2228.76733398437</v>
      </c>
      <c r="E825" s="2">
        <v>2196.7392578125</v>
      </c>
      <c r="F825" s="2">
        <v>2199.0927734375</v>
      </c>
      <c r="G825" s="2">
        <v>2183.93969726562</v>
      </c>
      <c r="H825">
        <v>6192509</v>
      </c>
      <c r="I825" s="3">
        <f t="shared" si="791"/>
        <v>-1.3824880220313102E-2</v>
      </c>
      <c r="J825" s="1">
        <f t="shared" ref="J825" si="846">($G825 - $G824)/$G824</f>
        <v>-1.3824880220313102E-2</v>
      </c>
      <c r="K825" t="str">
        <f t="shared" si="793"/>
        <v>DOWN</v>
      </c>
    </row>
    <row r="826" spans="1:11" x14ac:dyDescent="0.25">
      <c r="A826" t="s">
        <v>8</v>
      </c>
      <c r="B826" s="4">
        <v>44953</v>
      </c>
      <c r="C826" s="2">
        <v>2200.80053710937</v>
      </c>
      <c r="D826" s="2">
        <v>2203.52319335937</v>
      </c>
      <c r="E826" s="2">
        <v>2133.65209960937</v>
      </c>
      <c r="F826" s="2">
        <v>2157.37329101562</v>
      </c>
      <c r="G826" s="2">
        <v>2142.50756835937</v>
      </c>
      <c r="H826">
        <v>12915487</v>
      </c>
      <c r="I826" s="3">
        <f t="shared" si="791"/>
        <v>-1.8971278812379613E-2</v>
      </c>
      <c r="J826" s="1">
        <f t="shared" ref="J826" si="847">($G826 - $G825)/$G825</f>
        <v>-1.8971278812379613E-2</v>
      </c>
      <c r="K826" t="str">
        <f t="shared" si="793"/>
        <v>DOWN</v>
      </c>
    </row>
    <row r="827" spans="1:11" x14ac:dyDescent="0.25">
      <c r="A827" t="s">
        <v>8</v>
      </c>
      <c r="B827" s="4">
        <v>44956</v>
      </c>
      <c r="C827" s="2">
        <v>2152.15844726562</v>
      </c>
      <c r="D827" s="2">
        <v>2189.26293945312</v>
      </c>
      <c r="E827" s="2">
        <v>2123.822265625</v>
      </c>
      <c r="F827" s="2">
        <v>2178.04858398437</v>
      </c>
      <c r="G827" s="2">
        <v>2163.04052734375</v>
      </c>
      <c r="H827">
        <v>10886051</v>
      </c>
      <c r="I827" s="3">
        <f t="shared" si="791"/>
        <v>9.5836109461695674E-3</v>
      </c>
      <c r="J827" s="1">
        <f t="shared" ref="J827" si="848">($G827 - $G826)/$G826</f>
        <v>9.5836109461695674E-3</v>
      </c>
      <c r="K827" t="str">
        <f t="shared" si="793"/>
        <v>UP</v>
      </c>
    </row>
    <row r="828" spans="1:11" x14ac:dyDescent="0.25">
      <c r="A828" t="s">
        <v>8</v>
      </c>
      <c r="B828" s="4">
        <v>44957</v>
      </c>
      <c r="C828" s="2">
        <v>2198.58520507812</v>
      </c>
      <c r="D828" s="2">
        <v>2203.80029296875</v>
      </c>
      <c r="E828" s="2">
        <v>2160.7421875</v>
      </c>
      <c r="F828" s="2">
        <v>2172.60278320312</v>
      </c>
      <c r="G828" s="2">
        <v>2157.63208007812</v>
      </c>
      <c r="H828">
        <v>11345797</v>
      </c>
      <c r="I828" s="3">
        <f t="shared" si="791"/>
        <v>-2.5003910917340351E-3</v>
      </c>
      <c r="J828" s="1">
        <f t="shared" ref="J828" si="849">($G828 - $G827)/$G827</f>
        <v>-2.5003910917340351E-3</v>
      </c>
      <c r="K828" t="str">
        <f t="shared" si="793"/>
        <v>DOWN</v>
      </c>
    </row>
    <row r="829" spans="1:11" x14ac:dyDescent="0.25">
      <c r="A829" t="s">
        <v>8</v>
      </c>
      <c r="B829" s="4">
        <v>44958</v>
      </c>
      <c r="C829" s="2">
        <v>2196.69311523437</v>
      </c>
      <c r="D829" s="2">
        <v>2196.69311523437</v>
      </c>
      <c r="E829" s="2">
        <v>2127.51416015625</v>
      </c>
      <c r="F829" s="2">
        <v>2159.72705078125</v>
      </c>
      <c r="G829" s="2">
        <v>2144.84521484375</v>
      </c>
      <c r="H829">
        <v>9673900</v>
      </c>
      <c r="I829" s="3">
        <f t="shared" si="791"/>
        <v>-5.9263418227944739E-3</v>
      </c>
      <c r="J829" s="1">
        <f t="shared" ref="J829" si="850">($G829 - $G828)/$G828</f>
        <v>-5.9263418227944739E-3</v>
      </c>
      <c r="K829" t="str">
        <f t="shared" si="793"/>
        <v>DOWN</v>
      </c>
    </row>
    <row r="830" spans="1:11" x14ac:dyDescent="0.25">
      <c r="A830" t="s">
        <v>8</v>
      </c>
      <c r="B830" s="4">
        <v>44959</v>
      </c>
      <c r="C830" s="2">
        <v>2139.51318359375</v>
      </c>
      <c r="D830" s="2">
        <v>2167.203125</v>
      </c>
      <c r="E830" s="2">
        <v>2133.05224609375</v>
      </c>
      <c r="F830" s="2">
        <v>2147.77416992187</v>
      </c>
      <c r="G830" s="2">
        <v>2132.974609375</v>
      </c>
      <c r="H830">
        <v>6831331</v>
      </c>
      <c r="I830" s="3">
        <f t="shared" si="791"/>
        <v>-5.534481176822246E-3</v>
      </c>
      <c r="J830" s="1">
        <f t="shared" ref="J830" si="851">($G830 - $G829)/$G829</f>
        <v>-5.534481176822246E-3</v>
      </c>
      <c r="K830" t="str">
        <f t="shared" si="793"/>
        <v>DOWN</v>
      </c>
    </row>
    <row r="831" spans="1:11" x14ac:dyDescent="0.25">
      <c r="A831" t="s">
        <v>8</v>
      </c>
      <c r="B831" s="4">
        <v>44960</v>
      </c>
      <c r="C831" s="2">
        <v>2168.12622070312</v>
      </c>
      <c r="D831" s="2">
        <v>2168.12622070312</v>
      </c>
      <c r="E831" s="2">
        <v>2116.43823242187</v>
      </c>
      <c r="F831" s="2">
        <v>2149.66625976562</v>
      </c>
      <c r="G831" s="2">
        <v>2134.85375976562</v>
      </c>
      <c r="H831">
        <v>12349787</v>
      </c>
      <c r="I831" s="3">
        <f t="shared" si="791"/>
        <v>8.8099988736885281E-4</v>
      </c>
      <c r="J831" s="1">
        <f t="shared" ref="J831" si="852">($G831 - $G830)/$G830</f>
        <v>8.8099988736885281E-4</v>
      </c>
      <c r="K831" t="str">
        <f t="shared" si="793"/>
        <v>UP</v>
      </c>
    </row>
    <row r="832" spans="1:11" x14ac:dyDescent="0.25">
      <c r="A832" t="s">
        <v>8</v>
      </c>
      <c r="B832" s="4">
        <v>44963</v>
      </c>
      <c r="C832" s="2">
        <v>2136.744140625</v>
      </c>
      <c r="D832" s="2">
        <v>2142.2822265625</v>
      </c>
      <c r="E832" s="2">
        <v>2128.25268554687</v>
      </c>
      <c r="F832" s="2">
        <v>2133.46752929687</v>
      </c>
      <c r="G832" s="2">
        <v>2118.7666015625</v>
      </c>
      <c r="H832">
        <v>7418939</v>
      </c>
      <c r="I832" s="3">
        <f t="shared" si="791"/>
        <v>-7.5354848684746276E-3</v>
      </c>
      <c r="J832" s="1">
        <f t="shared" ref="J832" si="853">($G832 - $G831)/$G831</f>
        <v>-7.5354848684746276E-3</v>
      </c>
      <c r="K832" t="str">
        <f t="shared" si="793"/>
        <v>DOWN</v>
      </c>
    </row>
    <row r="833" spans="1:11" x14ac:dyDescent="0.25">
      <c r="A833" t="s">
        <v>8</v>
      </c>
      <c r="B833" s="4">
        <v>44964</v>
      </c>
      <c r="C833" s="2">
        <v>2133.97534179687</v>
      </c>
      <c r="D833" s="2">
        <v>2148.189453125</v>
      </c>
      <c r="E833" s="2">
        <v>2116.43823242187</v>
      </c>
      <c r="F833" s="2">
        <v>2128.34497070312</v>
      </c>
      <c r="G833" s="2">
        <v>2113.67944335937</v>
      </c>
      <c r="H833">
        <v>7567717</v>
      </c>
      <c r="I833" s="3">
        <f t="shared" si="791"/>
        <v>-2.4009998078025393E-3</v>
      </c>
      <c r="J833" s="1">
        <f t="shared" ref="J833" si="854">($G833 - $G832)/$G832</f>
        <v>-2.4009998078025393E-3</v>
      </c>
      <c r="K833" t="str">
        <f t="shared" si="793"/>
        <v>DOWN</v>
      </c>
    </row>
    <row r="834" spans="1:11" x14ac:dyDescent="0.25">
      <c r="A834" t="s">
        <v>8</v>
      </c>
      <c r="B834" s="4">
        <v>44965</v>
      </c>
      <c r="C834" s="2">
        <v>2134.89819335937</v>
      </c>
      <c r="D834" s="2">
        <v>2178.18701171875</v>
      </c>
      <c r="E834" s="2">
        <v>2129.3603515625</v>
      </c>
      <c r="F834" s="2">
        <v>2170.84912109375</v>
      </c>
      <c r="G834" s="2">
        <v>2155.890625</v>
      </c>
      <c r="H834">
        <v>10580166</v>
      </c>
      <c r="I834" s="3">
        <f t="shared" si="791"/>
        <v>1.9970474602119322E-2</v>
      </c>
      <c r="J834" s="1">
        <f t="shared" ref="J834" si="855">($G834 - $G833)/$G833</f>
        <v>1.9970474602119322E-2</v>
      </c>
      <c r="K834" t="str">
        <f t="shared" si="793"/>
        <v>UP</v>
      </c>
    </row>
    <row r="835" spans="1:11" x14ac:dyDescent="0.25">
      <c r="A835" t="s">
        <v>8</v>
      </c>
      <c r="B835" s="4">
        <v>44966</v>
      </c>
      <c r="C835" s="2">
        <v>2172.23364257812</v>
      </c>
      <c r="D835" s="2">
        <v>2188.29370117187</v>
      </c>
      <c r="E835" s="2">
        <v>2154.28125</v>
      </c>
      <c r="F835" s="2">
        <v>2174.63330078125</v>
      </c>
      <c r="G835" s="2">
        <v>2159.64868164062</v>
      </c>
      <c r="H835">
        <v>6586381</v>
      </c>
      <c r="I835" s="3">
        <f t="shared" si="791"/>
        <v>1.7431573740527759E-3</v>
      </c>
      <c r="J835" s="1">
        <f t="shared" ref="J835" si="856">($G835 - $G834)/$G834</f>
        <v>1.7431573740527759E-3</v>
      </c>
      <c r="K835" t="str">
        <f t="shared" si="793"/>
        <v>UP</v>
      </c>
    </row>
    <row r="836" spans="1:11" x14ac:dyDescent="0.25">
      <c r="A836" t="s">
        <v>8</v>
      </c>
      <c r="B836" s="4">
        <v>44967</v>
      </c>
      <c r="C836" s="2">
        <v>2173.57202148437</v>
      </c>
      <c r="D836" s="2">
        <v>2173.57202148437</v>
      </c>
      <c r="E836" s="2">
        <v>2142.55908203125</v>
      </c>
      <c r="F836" s="2">
        <v>2156.72729492187</v>
      </c>
      <c r="G836" s="2">
        <v>2141.86596679687</v>
      </c>
      <c r="H836">
        <v>5395222</v>
      </c>
      <c r="I836" s="3">
        <f t="shared" ref="I836:I899" si="857">($G836 - $G835)/$G835</f>
        <v>-8.2340776048079305E-3</v>
      </c>
      <c r="J836" s="1">
        <f t="shared" ref="J836" si="858">($G836 - $G835)/$G835</f>
        <v>-8.2340776048079305E-3</v>
      </c>
      <c r="K836" t="str">
        <f t="shared" ref="K836:K899" si="859">IF(G836 &gt; G835,"UP","DOWN")</f>
        <v>DOWN</v>
      </c>
    </row>
    <row r="837" spans="1:11" x14ac:dyDescent="0.25">
      <c r="A837" t="s">
        <v>8</v>
      </c>
      <c r="B837" s="4">
        <v>44970</v>
      </c>
      <c r="C837" s="2">
        <v>2160.00390625</v>
      </c>
      <c r="D837" s="2">
        <v>2169.04931640625</v>
      </c>
      <c r="E837" s="2">
        <v>2135.40600585937</v>
      </c>
      <c r="F837" s="2">
        <v>2144.45141601562</v>
      </c>
      <c r="G837" s="2">
        <v>2129.6748046875</v>
      </c>
      <c r="H837">
        <v>5176246</v>
      </c>
      <c r="I837" s="3">
        <f t="shared" si="857"/>
        <v>-5.6918417390989717E-3</v>
      </c>
      <c r="J837" s="1">
        <f t="shared" ref="J837" si="860">($G837 - $G836)/$G836</f>
        <v>-5.6918417390989717E-3</v>
      </c>
      <c r="K837" t="str">
        <f t="shared" si="859"/>
        <v>DOWN</v>
      </c>
    </row>
    <row r="838" spans="1:11" x14ac:dyDescent="0.25">
      <c r="A838" t="s">
        <v>8</v>
      </c>
      <c r="B838" s="4">
        <v>44971</v>
      </c>
      <c r="C838" s="2">
        <v>2150.54321289062</v>
      </c>
      <c r="D838" s="2">
        <v>2198.49291992187</v>
      </c>
      <c r="E838" s="2">
        <v>2144.72827148437</v>
      </c>
      <c r="F838" s="2">
        <v>2194.98559570312</v>
      </c>
      <c r="G838" s="2">
        <v>2179.86083984375</v>
      </c>
      <c r="H838">
        <v>7160960</v>
      </c>
      <c r="I838" s="3">
        <f t="shared" si="857"/>
        <v>2.3565116629913879E-2</v>
      </c>
      <c r="J838" s="1">
        <f t="shared" ref="J838" si="861">($G838 - $G837)/$G837</f>
        <v>2.3565116629913879E-2</v>
      </c>
      <c r="K838" t="str">
        <f t="shared" si="859"/>
        <v>UP</v>
      </c>
    </row>
    <row r="839" spans="1:11" x14ac:dyDescent="0.25">
      <c r="A839" t="s">
        <v>8</v>
      </c>
      <c r="B839" s="4">
        <v>44972</v>
      </c>
      <c r="C839" s="2">
        <v>2193.04711914062</v>
      </c>
      <c r="D839" s="2">
        <v>2249.53491210937</v>
      </c>
      <c r="E839" s="2">
        <v>2190.2783203125</v>
      </c>
      <c r="F839" s="2">
        <v>2244.68896484375</v>
      </c>
      <c r="G839" s="2">
        <v>2229.2216796875</v>
      </c>
      <c r="H839">
        <v>16751795</v>
      </c>
      <c r="I839" s="3">
        <f t="shared" si="857"/>
        <v>2.2644032564614596E-2</v>
      </c>
      <c r="J839" s="1">
        <f t="shared" ref="J839" si="862">($G839 - $G838)/$G838</f>
        <v>2.2644032564614596E-2</v>
      </c>
      <c r="K839" t="str">
        <f t="shared" si="859"/>
        <v>UP</v>
      </c>
    </row>
    <row r="840" spans="1:11" x14ac:dyDescent="0.25">
      <c r="A840" t="s">
        <v>8</v>
      </c>
      <c r="B840" s="4">
        <v>44973</v>
      </c>
      <c r="C840" s="2">
        <v>2260.84155273437</v>
      </c>
      <c r="D840" s="2">
        <v>2274.08666992187</v>
      </c>
      <c r="E840" s="2">
        <v>2238.3203125</v>
      </c>
      <c r="F840" s="2">
        <v>2242.93530273437</v>
      </c>
      <c r="G840" s="2">
        <v>2227.47998046875</v>
      </c>
      <c r="H840">
        <v>8632243</v>
      </c>
      <c r="I840" s="3">
        <f t="shared" si="857"/>
        <v>-7.813037324283323E-4</v>
      </c>
      <c r="J840" s="1">
        <f t="shared" ref="J840" si="863">($G840 - $G839)/$G839</f>
        <v>-7.813037324283323E-4</v>
      </c>
      <c r="K840" t="str">
        <f t="shared" si="859"/>
        <v>DOWN</v>
      </c>
    </row>
    <row r="841" spans="1:11" x14ac:dyDescent="0.25">
      <c r="A841" t="s">
        <v>8</v>
      </c>
      <c r="B841" s="4">
        <v>44974</v>
      </c>
      <c r="C841" s="2">
        <v>2233.6591796875</v>
      </c>
      <c r="D841" s="2">
        <v>2259.04174804687</v>
      </c>
      <c r="E841" s="2">
        <v>2224.98291015625</v>
      </c>
      <c r="F841" s="2">
        <v>2252.3037109375</v>
      </c>
      <c r="G841" s="2">
        <v>2236.78393554687</v>
      </c>
      <c r="H841">
        <v>5904760</v>
      </c>
      <c r="I841" s="3">
        <f t="shared" si="857"/>
        <v>4.1768972828936839E-3</v>
      </c>
      <c r="J841" s="1">
        <f t="shared" ref="J841" si="864">($G841 - $G840)/$G840</f>
        <v>4.1768972828936839E-3</v>
      </c>
      <c r="K841" t="str">
        <f t="shared" si="859"/>
        <v>UP</v>
      </c>
    </row>
    <row r="842" spans="1:11" x14ac:dyDescent="0.25">
      <c r="A842" t="s">
        <v>8</v>
      </c>
      <c r="B842" s="4">
        <v>44977</v>
      </c>
      <c r="C842" s="2">
        <v>2256.73413085937</v>
      </c>
      <c r="D842" s="2">
        <v>2261.11840820312</v>
      </c>
      <c r="E842" s="2">
        <v>2224.521484375</v>
      </c>
      <c r="F842" s="2">
        <v>2228.49047851562</v>
      </c>
      <c r="G842" s="2">
        <v>2213.13500976562</v>
      </c>
      <c r="H842">
        <v>4418468</v>
      </c>
      <c r="I842" s="3">
        <f t="shared" si="857"/>
        <v>-1.0572735884509153E-2</v>
      </c>
      <c r="J842" s="1">
        <f t="shared" ref="J842" si="865">($G842 - $G841)/$G841</f>
        <v>-1.0572735884509153E-2</v>
      </c>
      <c r="K842" t="str">
        <f t="shared" si="859"/>
        <v>DOWN</v>
      </c>
    </row>
    <row r="843" spans="1:11" x14ac:dyDescent="0.25">
      <c r="A843" t="s">
        <v>8</v>
      </c>
      <c r="B843" s="4">
        <v>44978</v>
      </c>
      <c r="C843" s="2">
        <v>2237.35131835937</v>
      </c>
      <c r="D843" s="2">
        <v>2258.3955078125</v>
      </c>
      <c r="E843" s="2">
        <v>2226.59814453125</v>
      </c>
      <c r="F843" s="2">
        <v>2246.67358398437</v>
      </c>
      <c r="G843" s="2">
        <v>2231.19262695312</v>
      </c>
      <c r="H843">
        <v>6655796</v>
      </c>
      <c r="I843" s="3">
        <f t="shared" si="857"/>
        <v>8.1592930877779461E-3</v>
      </c>
      <c r="J843" s="1">
        <f t="shared" ref="J843" si="866">($G843 - $G842)/$G842</f>
        <v>8.1592930877779461E-3</v>
      </c>
      <c r="K843" t="str">
        <f t="shared" si="859"/>
        <v>UP</v>
      </c>
    </row>
    <row r="844" spans="1:11" x14ac:dyDescent="0.25">
      <c r="A844" t="s">
        <v>8</v>
      </c>
      <c r="B844" s="4">
        <v>44979</v>
      </c>
      <c r="C844" s="2">
        <v>2239.15112304687</v>
      </c>
      <c r="D844" s="2">
        <v>2242.88916015625</v>
      </c>
      <c r="E844" s="2">
        <v>2192.17041015625</v>
      </c>
      <c r="F844" s="2">
        <v>2195.72387695312</v>
      </c>
      <c r="G844" s="2">
        <v>2180.59399414062</v>
      </c>
      <c r="H844">
        <v>5512167</v>
      </c>
      <c r="I844" s="3">
        <f t="shared" si="857"/>
        <v>-2.2677841528006778E-2</v>
      </c>
      <c r="J844" s="1">
        <f t="shared" ref="J844" si="867">($G844 - $G843)/$G843</f>
        <v>-2.2677841528006778E-2</v>
      </c>
      <c r="K844" t="str">
        <f t="shared" si="859"/>
        <v>DOWN</v>
      </c>
    </row>
    <row r="845" spans="1:11" x14ac:dyDescent="0.25">
      <c r="A845" t="s">
        <v>8</v>
      </c>
      <c r="B845" s="4">
        <v>44980</v>
      </c>
      <c r="C845" s="2">
        <v>2194.89331054687</v>
      </c>
      <c r="D845" s="2">
        <v>2210.353515625</v>
      </c>
      <c r="E845" s="2">
        <v>2179.525390625</v>
      </c>
      <c r="F845" s="2">
        <v>2185.20166015625</v>
      </c>
      <c r="G845" s="2">
        <v>2170.14428710937</v>
      </c>
      <c r="H845">
        <v>4925955</v>
      </c>
      <c r="I845" s="3">
        <f t="shared" si="857"/>
        <v>-4.792137857542008E-3</v>
      </c>
      <c r="J845" s="1">
        <f t="shared" ref="J845" si="868">($G845 - $G844)/$G844</f>
        <v>-4.792137857542008E-3</v>
      </c>
      <c r="K845" t="str">
        <f t="shared" si="859"/>
        <v>DOWN</v>
      </c>
    </row>
    <row r="846" spans="1:11" x14ac:dyDescent="0.25">
      <c r="A846" t="s">
        <v>8</v>
      </c>
      <c r="B846" s="4">
        <v>44981</v>
      </c>
      <c r="C846" s="2">
        <v>2189.35522460937</v>
      </c>
      <c r="D846" s="2">
        <v>2211.64575195312</v>
      </c>
      <c r="E846" s="2">
        <v>2185.66333007812</v>
      </c>
      <c r="F846" s="2">
        <v>2200.154296875</v>
      </c>
      <c r="G846" s="2">
        <v>2184.99389648437</v>
      </c>
      <c r="H846">
        <v>4717026</v>
      </c>
      <c r="I846" s="3">
        <f t="shared" si="857"/>
        <v>6.8426829788261062E-3</v>
      </c>
      <c r="J846" s="1">
        <f t="shared" ref="J846" si="869">($G846 - $G845)/$G845</f>
        <v>6.8426829788261062E-3</v>
      </c>
      <c r="K846" t="str">
        <f t="shared" si="859"/>
        <v>UP</v>
      </c>
    </row>
    <row r="847" spans="1:11" x14ac:dyDescent="0.25">
      <c r="A847" t="s">
        <v>8</v>
      </c>
      <c r="B847" s="4">
        <v>44984</v>
      </c>
      <c r="C847" s="2">
        <v>2198.58520507812</v>
      </c>
      <c r="D847" s="2">
        <v>2205.64624023437</v>
      </c>
      <c r="E847" s="2">
        <v>2170.61840820312</v>
      </c>
      <c r="F847" s="2">
        <v>2185.52465820312</v>
      </c>
      <c r="G847" s="2">
        <v>2170.46508789062</v>
      </c>
      <c r="H847">
        <v>5599857</v>
      </c>
      <c r="I847" s="3">
        <f t="shared" si="857"/>
        <v>-6.6493588916320019E-3</v>
      </c>
      <c r="J847" s="1">
        <f t="shared" ref="J847" si="870">($G847 - $G846)/$G846</f>
        <v>-6.6493588916320019E-3</v>
      </c>
      <c r="K847" t="str">
        <f t="shared" si="859"/>
        <v>DOWN</v>
      </c>
    </row>
    <row r="848" spans="1:11" x14ac:dyDescent="0.25">
      <c r="A848" t="s">
        <v>8</v>
      </c>
      <c r="B848" s="4">
        <v>44985</v>
      </c>
      <c r="C848" s="2">
        <v>2174.67944335937</v>
      </c>
      <c r="D848" s="2">
        <v>2184.740234375</v>
      </c>
      <c r="E848" s="2">
        <v>2135.49829101562</v>
      </c>
      <c r="F848" s="2">
        <v>2143.712890625</v>
      </c>
      <c r="G848" s="2">
        <v>2128.94140625</v>
      </c>
      <c r="H848">
        <v>10997019</v>
      </c>
      <c r="I848" s="3">
        <f t="shared" si="857"/>
        <v>-1.9131236835960835E-2</v>
      </c>
      <c r="J848" s="1">
        <f t="shared" ref="J848" si="871">($G848 - $G847)/$G847</f>
        <v>-1.9131236835960835E-2</v>
      </c>
      <c r="K848" t="str">
        <f t="shared" si="859"/>
        <v>DOWN</v>
      </c>
    </row>
    <row r="849" spans="1:11" x14ac:dyDescent="0.25">
      <c r="A849" t="s">
        <v>8</v>
      </c>
      <c r="B849" s="4">
        <v>44986</v>
      </c>
      <c r="C849" s="2">
        <v>2163.51123046875</v>
      </c>
      <c r="D849" s="2">
        <v>2164.89575195312</v>
      </c>
      <c r="E849" s="2">
        <v>2144.35888671875</v>
      </c>
      <c r="F849" s="2">
        <v>2163.4189453125</v>
      </c>
      <c r="G849" s="2">
        <v>2148.51171875</v>
      </c>
      <c r="H849">
        <v>5775572</v>
      </c>
      <c r="I849" s="3">
        <f t="shared" si="857"/>
        <v>9.1925087475619675E-3</v>
      </c>
      <c r="J849" s="1">
        <f t="shared" ref="J849" si="872">($G849 - $G848)/$G848</f>
        <v>9.1925087475619675E-3</v>
      </c>
      <c r="K849" t="str">
        <f t="shared" si="859"/>
        <v>UP</v>
      </c>
    </row>
    <row r="850" spans="1:11" x14ac:dyDescent="0.25">
      <c r="A850" t="s">
        <v>8</v>
      </c>
      <c r="B850" s="4">
        <v>44987</v>
      </c>
      <c r="C850" s="2">
        <v>2157.05029296875</v>
      </c>
      <c r="D850" s="2">
        <v>2170.572265625</v>
      </c>
      <c r="E850" s="2">
        <v>2142.8359375</v>
      </c>
      <c r="F850" s="2">
        <v>2146.943359375</v>
      </c>
      <c r="G850" s="2">
        <v>2132.1494140625</v>
      </c>
      <c r="H850">
        <v>4666767</v>
      </c>
      <c r="I850" s="3">
        <f t="shared" si="857"/>
        <v>-7.6156460049561928E-3</v>
      </c>
      <c r="J850" s="1">
        <f t="shared" ref="J850" si="873">($G850 - $G849)/$G849</f>
        <v>-7.6156460049561928E-3</v>
      </c>
      <c r="K850" t="str">
        <f t="shared" si="859"/>
        <v>DOWN</v>
      </c>
    </row>
    <row r="851" spans="1:11" x14ac:dyDescent="0.25">
      <c r="A851" t="s">
        <v>8</v>
      </c>
      <c r="B851" s="4">
        <v>44988</v>
      </c>
      <c r="C851" s="2">
        <v>2168.2646484375</v>
      </c>
      <c r="D851" s="2">
        <v>2209.15356445312</v>
      </c>
      <c r="E851" s="2">
        <v>2161.25</v>
      </c>
      <c r="F851" s="2">
        <v>2201.72338867187</v>
      </c>
      <c r="G851" s="2">
        <v>2186.55224609375</v>
      </c>
      <c r="H851">
        <v>7321903</v>
      </c>
      <c r="I851" s="3">
        <f t="shared" si="857"/>
        <v>2.5515487644739366E-2</v>
      </c>
      <c r="J851" s="1">
        <f t="shared" ref="J851" si="874">($G851 - $G850)/$G850</f>
        <v>2.5515487644739366E-2</v>
      </c>
      <c r="K851" t="str">
        <f t="shared" si="859"/>
        <v>UP</v>
      </c>
    </row>
    <row r="852" spans="1:11" x14ac:dyDescent="0.25">
      <c r="A852" t="s">
        <v>8</v>
      </c>
      <c r="B852" s="4">
        <v>44991</v>
      </c>
      <c r="C852" s="2">
        <v>2215.19921875</v>
      </c>
      <c r="D852" s="2">
        <v>2237.90502929687</v>
      </c>
      <c r="E852" s="2">
        <v>2215.19921875</v>
      </c>
      <c r="F852" s="2">
        <v>2223.22924804687</v>
      </c>
      <c r="G852" s="2">
        <v>2207.90991210937</v>
      </c>
      <c r="H852">
        <v>5085958</v>
      </c>
      <c r="I852" s="3">
        <f t="shared" si="857"/>
        <v>9.7677364233007546E-3</v>
      </c>
      <c r="J852" s="1">
        <f t="shared" ref="J852" si="875">($G852 - $G851)/$G851</f>
        <v>9.7677364233007546E-3</v>
      </c>
      <c r="K852" t="str">
        <f t="shared" si="859"/>
        <v>UP</v>
      </c>
    </row>
    <row r="853" spans="1:11" x14ac:dyDescent="0.25">
      <c r="A853" t="s">
        <v>8</v>
      </c>
      <c r="B853" s="4">
        <v>44993</v>
      </c>
      <c r="C853" s="2">
        <v>2223.22924804687</v>
      </c>
      <c r="D853" s="2">
        <v>2232.736328125</v>
      </c>
      <c r="E853" s="2">
        <v>2201.35424804687</v>
      </c>
      <c r="F853" s="2">
        <v>2231.21337890625</v>
      </c>
      <c r="G853" s="2">
        <v>2215.8388671875</v>
      </c>
      <c r="H853">
        <v>7891328</v>
      </c>
      <c r="I853" s="3">
        <f t="shared" si="857"/>
        <v>3.5911587853486829E-3</v>
      </c>
      <c r="J853" s="1">
        <f t="shared" ref="J853" si="876">($G853 - $G852)/$G852</f>
        <v>3.5911587853486829E-3</v>
      </c>
      <c r="K853" t="str">
        <f t="shared" si="859"/>
        <v>UP</v>
      </c>
    </row>
    <row r="854" spans="1:11" x14ac:dyDescent="0.25">
      <c r="A854" t="s">
        <v>8</v>
      </c>
      <c r="B854" s="4">
        <v>44994</v>
      </c>
      <c r="C854" s="2">
        <v>2229.96728515625</v>
      </c>
      <c r="D854" s="2">
        <v>2230.7978515625</v>
      </c>
      <c r="E854" s="2">
        <v>2173.75659179687</v>
      </c>
      <c r="F854" s="2">
        <v>2177.5869140625</v>
      </c>
      <c r="G854" s="2">
        <v>2162.58203125</v>
      </c>
      <c r="H854">
        <v>8117564</v>
      </c>
      <c r="I854" s="3">
        <f t="shared" si="857"/>
        <v>-2.4034615840590141E-2</v>
      </c>
      <c r="J854" s="1">
        <f t="shared" ref="J854" si="877">($G854 - $G853)/$G853</f>
        <v>-2.4034615840590141E-2</v>
      </c>
      <c r="K854" t="str">
        <f t="shared" si="859"/>
        <v>DOWN</v>
      </c>
    </row>
    <row r="855" spans="1:11" x14ac:dyDescent="0.25">
      <c r="A855" t="s">
        <v>8</v>
      </c>
      <c r="B855" s="4">
        <v>44995</v>
      </c>
      <c r="C855" s="2">
        <v>2161.20385742187</v>
      </c>
      <c r="D855" s="2">
        <v>2163.51123046875</v>
      </c>
      <c r="E855" s="2">
        <v>2136.79028320312</v>
      </c>
      <c r="F855" s="2">
        <v>2143.85131835937</v>
      </c>
      <c r="G855" s="2">
        <v>2129.07885742187</v>
      </c>
      <c r="H855">
        <v>6667045</v>
      </c>
      <c r="I855" s="3">
        <f t="shared" si="857"/>
        <v>-1.5492209471825094E-2</v>
      </c>
      <c r="J855" s="1">
        <f t="shared" ref="J855" si="878">($G855 - $G854)/$G854</f>
        <v>-1.5492209471825094E-2</v>
      </c>
      <c r="K855" t="str">
        <f t="shared" si="859"/>
        <v>DOWN</v>
      </c>
    </row>
    <row r="856" spans="1:11" x14ac:dyDescent="0.25">
      <c r="A856" t="s">
        <v>8</v>
      </c>
      <c r="B856" s="4">
        <v>44998</v>
      </c>
      <c r="C856" s="2">
        <v>2149.66625976562</v>
      </c>
      <c r="D856" s="2">
        <v>2163.51123046875</v>
      </c>
      <c r="E856" s="2">
        <v>2099.82421875</v>
      </c>
      <c r="F856" s="2">
        <v>2108.5927734375</v>
      </c>
      <c r="G856" s="2">
        <v>2094.06323242187</v>
      </c>
      <c r="H856">
        <v>6385796</v>
      </c>
      <c r="I856" s="3">
        <f t="shared" si="857"/>
        <v>-1.6446372983291418E-2</v>
      </c>
      <c r="J856" s="1">
        <f t="shared" ref="J856" si="879">($G856 - $G855)/$G855</f>
        <v>-1.6446372983291418E-2</v>
      </c>
      <c r="K856" t="str">
        <f t="shared" si="859"/>
        <v>DOWN</v>
      </c>
    </row>
    <row r="857" spans="1:11" x14ac:dyDescent="0.25">
      <c r="A857" t="s">
        <v>8</v>
      </c>
      <c r="B857" s="4">
        <v>44999</v>
      </c>
      <c r="C857" s="2">
        <v>2104.43920898437</v>
      </c>
      <c r="D857" s="2">
        <v>2127.46801757812</v>
      </c>
      <c r="E857" s="2">
        <v>2094.33251953125</v>
      </c>
      <c r="F857" s="2">
        <v>2100.701171875</v>
      </c>
      <c r="G857" s="2">
        <v>2086.22607421875</v>
      </c>
      <c r="H857">
        <v>8013761</v>
      </c>
      <c r="I857" s="3">
        <f t="shared" si="857"/>
        <v>-3.7425604355108243E-3</v>
      </c>
      <c r="J857" s="1">
        <f t="shared" ref="J857" si="880">($G857 - $G856)/$G856</f>
        <v>-3.7425604355108243E-3</v>
      </c>
      <c r="K857" t="str">
        <f t="shared" si="859"/>
        <v>DOWN</v>
      </c>
    </row>
    <row r="858" spans="1:11" x14ac:dyDescent="0.25">
      <c r="A858" t="s">
        <v>8</v>
      </c>
      <c r="B858" s="4">
        <v>45000</v>
      </c>
      <c r="C858" s="2">
        <v>2108.2236328125</v>
      </c>
      <c r="D858" s="2">
        <v>2121.330078125</v>
      </c>
      <c r="E858" s="2">
        <v>2055.88940429687</v>
      </c>
      <c r="F858" s="2">
        <v>2064.79638671875</v>
      </c>
      <c r="G858" s="2">
        <v>2050.56860351562</v>
      </c>
      <c r="H858">
        <v>10864277</v>
      </c>
      <c r="I858" s="3">
        <f t="shared" si="857"/>
        <v>-1.7091853631674609E-2</v>
      </c>
      <c r="J858" s="1">
        <f t="shared" ref="J858" si="881">($G858 - $G857)/$G857</f>
        <v>-1.7091853631674609E-2</v>
      </c>
      <c r="K858" t="str">
        <f t="shared" si="859"/>
        <v>DOWN</v>
      </c>
    </row>
    <row r="859" spans="1:11" x14ac:dyDescent="0.25">
      <c r="A859" t="s">
        <v>8</v>
      </c>
      <c r="B859" s="4">
        <v>45001</v>
      </c>
      <c r="C859" s="2">
        <v>2070.28833007812</v>
      </c>
      <c r="D859" s="2">
        <v>2080.44116210937</v>
      </c>
      <c r="E859" s="2">
        <v>2032.6298828125</v>
      </c>
      <c r="F859" s="2">
        <v>2054.5048828125</v>
      </c>
      <c r="G859" s="2">
        <v>2040.34802246093</v>
      </c>
      <c r="H859">
        <v>9181579</v>
      </c>
      <c r="I859" s="3">
        <f t="shared" si="857"/>
        <v>-4.9842668210013617E-3</v>
      </c>
      <c r="J859" s="1">
        <f t="shared" ref="J859" si="882">($G859 - $G858)/$G858</f>
        <v>-4.9842668210013617E-3</v>
      </c>
      <c r="K859" t="str">
        <f t="shared" si="859"/>
        <v>DOWN</v>
      </c>
    </row>
    <row r="860" spans="1:11" x14ac:dyDescent="0.25">
      <c r="A860" t="s">
        <v>8</v>
      </c>
      <c r="B860" s="4">
        <v>45002</v>
      </c>
      <c r="C860" s="2">
        <v>2071.90356445312</v>
      </c>
      <c r="D860" s="2">
        <v>2078.54907226562</v>
      </c>
      <c r="E860" s="2">
        <v>2042.32141113281</v>
      </c>
      <c r="F860" s="2">
        <v>2051.92065429687</v>
      </c>
      <c r="G860" s="2">
        <v>2037.78173828125</v>
      </c>
      <c r="H860">
        <v>17007106</v>
      </c>
      <c r="I860" s="3">
        <f t="shared" si="857"/>
        <v>-1.2577678667704533E-3</v>
      </c>
      <c r="J860" s="1">
        <f t="shared" ref="J860" si="883">($G860 - $G859)/$G859</f>
        <v>-1.2577678667704533E-3</v>
      </c>
      <c r="K860" t="str">
        <f t="shared" si="859"/>
        <v>DOWN</v>
      </c>
    </row>
    <row r="861" spans="1:11" x14ac:dyDescent="0.25">
      <c r="A861" t="s">
        <v>8</v>
      </c>
      <c r="B861" s="4">
        <v>45005</v>
      </c>
      <c r="C861" s="2">
        <v>2044.4443359375</v>
      </c>
      <c r="D861" s="2">
        <v>2049.05932617187</v>
      </c>
      <c r="E861" s="2">
        <v>2012.13928222656</v>
      </c>
      <c r="F861" s="2">
        <v>2031.75305175781</v>
      </c>
      <c r="G861" s="2">
        <v>2017.7529296875</v>
      </c>
      <c r="H861">
        <v>9762294</v>
      </c>
      <c r="I861" s="3">
        <f t="shared" si="857"/>
        <v>-9.8287310252584414E-3</v>
      </c>
      <c r="J861" s="1">
        <f t="shared" ref="J861" si="884">($G861 - $G860)/$G860</f>
        <v>-9.8287310252584414E-3</v>
      </c>
      <c r="K861" t="str">
        <f t="shared" si="859"/>
        <v>DOWN</v>
      </c>
    </row>
    <row r="862" spans="1:11" x14ac:dyDescent="0.25">
      <c r="A862" t="s">
        <v>8</v>
      </c>
      <c r="B862" s="4">
        <v>45006</v>
      </c>
      <c r="C862" s="2">
        <v>2048.09008789062</v>
      </c>
      <c r="D862" s="2">
        <v>2098.9013671875</v>
      </c>
      <c r="E862" s="2">
        <v>2046.29028320312</v>
      </c>
      <c r="F862" s="2">
        <v>2094.93237304687</v>
      </c>
      <c r="G862" s="2">
        <v>2080.49682617187</v>
      </c>
      <c r="H862">
        <v>10700180</v>
      </c>
      <c r="I862" s="3">
        <f t="shared" si="857"/>
        <v>3.1095926345198008E-2</v>
      </c>
      <c r="J862" s="1">
        <f t="shared" ref="J862" si="885">($G862 - $G861)/$G861</f>
        <v>3.1095926345198008E-2</v>
      </c>
      <c r="K862" t="str">
        <f t="shared" si="859"/>
        <v>UP</v>
      </c>
    </row>
    <row r="863" spans="1:11" x14ac:dyDescent="0.25">
      <c r="A863" t="s">
        <v>8</v>
      </c>
      <c r="B863" s="4">
        <v>45007</v>
      </c>
      <c r="C863" s="2">
        <v>2109.05419921875</v>
      </c>
      <c r="D863" s="2">
        <v>2115.00756835937</v>
      </c>
      <c r="E863" s="2">
        <v>2095.20922851562</v>
      </c>
      <c r="F863" s="2">
        <v>2101.30102539062</v>
      </c>
      <c r="G863" s="2">
        <v>2086.82202148437</v>
      </c>
      <c r="H863">
        <v>5460047</v>
      </c>
      <c r="I863" s="3">
        <f t="shared" si="857"/>
        <v>3.0402330986192406E-3</v>
      </c>
      <c r="J863" s="1">
        <f t="shared" ref="J863" si="886">($G863 - $G862)/$G862</f>
        <v>3.0402330986192406E-3</v>
      </c>
      <c r="K863" t="str">
        <f t="shared" si="859"/>
        <v>UP</v>
      </c>
    </row>
    <row r="864" spans="1:11" x14ac:dyDescent="0.25">
      <c r="A864" t="s">
        <v>8</v>
      </c>
      <c r="B864" s="4">
        <v>45008</v>
      </c>
      <c r="C864" s="2">
        <v>2093.36328125</v>
      </c>
      <c r="D864" s="2">
        <v>2095.11694335937</v>
      </c>
      <c r="E864" s="2">
        <v>2070.33447265625</v>
      </c>
      <c r="F864" s="2">
        <v>2074.71875</v>
      </c>
      <c r="G864" s="2">
        <v>2060.42260742187</v>
      </c>
      <c r="H864">
        <v>8124685</v>
      </c>
      <c r="I864" s="3">
        <f t="shared" si="857"/>
        <v>-1.2650534540421384E-2</v>
      </c>
      <c r="J864" s="1">
        <f t="shared" ref="J864" si="887">($G864 - $G863)/$G863</f>
        <v>-1.2650534540421384E-2</v>
      </c>
      <c r="K864" t="str">
        <f t="shared" si="859"/>
        <v>DOWN</v>
      </c>
    </row>
    <row r="865" spans="1:11" x14ac:dyDescent="0.25">
      <c r="A865" t="s">
        <v>8</v>
      </c>
      <c r="B865" s="4">
        <v>45009</v>
      </c>
      <c r="C865" s="2">
        <v>2072.36499023437</v>
      </c>
      <c r="D865" s="2">
        <v>2076.74926757812</v>
      </c>
      <c r="E865" s="2">
        <v>2028.75329589843</v>
      </c>
      <c r="F865" s="2">
        <v>2033.64514160156</v>
      </c>
      <c r="G865" s="2">
        <v>2019.63208007812</v>
      </c>
      <c r="H865">
        <v>6187972</v>
      </c>
      <c r="I865" s="3">
        <f t="shared" si="857"/>
        <v>-1.979716549256352E-2</v>
      </c>
      <c r="J865" s="1">
        <f t="shared" ref="J865" si="888">($G865 - $G864)/$G864</f>
        <v>-1.979716549256352E-2</v>
      </c>
      <c r="K865" t="str">
        <f t="shared" si="859"/>
        <v>DOWN</v>
      </c>
    </row>
    <row r="866" spans="1:11" x14ac:dyDescent="0.25">
      <c r="A866" t="s">
        <v>8</v>
      </c>
      <c r="B866" s="4">
        <v>45012</v>
      </c>
      <c r="C866" s="2">
        <v>2046.75183105468</v>
      </c>
      <c r="D866" s="2">
        <v>2080.44116210937</v>
      </c>
      <c r="E866" s="2">
        <v>2030.78393554687</v>
      </c>
      <c r="F866" s="2">
        <v>2065.2578125</v>
      </c>
      <c r="G866" s="2">
        <v>2051.02685546875</v>
      </c>
      <c r="H866">
        <v>7027161</v>
      </c>
      <c r="I866" s="3">
        <f t="shared" si="857"/>
        <v>1.55447993227636E-2</v>
      </c>
      <c r="J866" s="1">
        <f t="shared" ref="J866" si="889">($G866 - $G865)/$G865</f>
        <v>1.55447993227636E-2</v>
      </c>
      <c r="K866" t="str">
        <f t="shared" si="859"/>
        <v>UP</v>
      </c>
    </row>
    <row r="867" spans="1:11" x14ac:dyDescent="0.25">
      <c r="A867" t="s">
        <v>8</v>
      </c>
      <c r="B867" s="4">
        <v>45013</v>
      </c>
      <c r="C867" s="2">
        <v>2072.13427734375</v>
      </c>
      <c r="D867" s="2">
        <v>2082.74877929687</v>
      </c>
      <c r="E867" s="2">
        <v>2064.75024414062</v>
      </c>
      <c r="F867" s="2">
        <v>2074.9033203125</v>
      </c>
      <c r="G867" s="2">
        <v>2060.60595703125</v>
      </c>
      <c r="H867">
        <v>6288212</v>
      </c>
      <c r="I867" s="3">
        <f t="shared" si="857"/>
        <v>4.6703930457852308E-3</v>
      </c>
      <c r="J867" s="1">
        <f t="shared" ref="J867" si="890">($G867 - $G866)/$G866</f>
        <v>4.6703930457852308E-3</v>
      </c>
      <c r="K867" t="str">
        <f t="shared" si="859"/>
        <v>UP</v>
      </c>
    </row>
    <row r="868" spans="1:11" x14ac:dyDescent="0.25">
      <c r="A868" t="s">
        <v>8</v>
      </c>
      <c r="B868" s="4">
        <v>45014</v>
      </c>
      <c r="C868" s="2">
        <v>2066.59619140625</v>
      </c>
      <c r="D868" s="2">
        <v>2071.94970703125</v>
      </c>
      <c r="E868" s="2">
        <v>2040.84460449218</v>
      </c>
      <c r="F868" s="2">
        <v>2062.62744140625</v>
      </c>
      <c r="G868" s="2">
        <v>2048.41455078125</v>
      </c>
      <c r="H868">
        <v>9402032</v>
      </c>
      <c r="I868" s="3">
        <f t="shared" si="857"/>
        <v>-5.9164180363548815E-3</v>
      </c>
      <c r="J868" s="1">
        <f t="shared" ref="J868" si="891">($G868 - $G867)/$G867</f>
        <v>-5.9164180363548815E-3</v>
      </c>
      <c r="K868" t="str">
        <f t="shared" si="859"/>
        <v>DOWN</v>
      </c>
    </row>
    <row r="869" spans="1:11" x14ac:dyDescent="0.25">
      <c r="A869" t="s">
        <v>8</v>
      </c>
      <c r="B869" s="4">
        <v>45016</v>
      </c>
      <c r="C869" s="2">
        <v>2081.3642578125</v>
      </c>
      <c r="D869" s="2">
        <v>2163.00366210937</v>
      </c>
      <c r="E869" s="2">
        <v>2081.08740234375</v>
      </c>
      <c r="F869" s="2">
        <v>2151.55834960937</v>
      </c>
      <c r="G869" s="2">
        <v>2136.73291015625</v>
      </c>
      <c r="H869">
        <v>14085600</v>
      </c>
      <c r="I869" s="3">
        <f t="shared" si="857"/>
        <v>4.3115471593050361E-2</v>
      </c>
      <c r="J869" s="1">
        <f t="shared" ref="J869" si="892">($G869 - $G868)/$G868</f>
        <v>4.3115471593050361E-2</v>
      </c>
      <c r="K869" t="str">
        <f t="shared" si="859"/>
        <v>UP</v>
      </c>
    </row>
    <row r="870" spans="1:11" x14ac:dyDescent="0.25">
      <c r="A870" t="s">
        <v>8</v>
      </c>
      <c r="B870" s="4">
        <v>45019</v>
      </c>
      <c r="C870" s="2">
        <v>2164.43432617187</v>
      </c>
      <c r="D870" s="2">
        <v>2168.12622070312</v>
      </c>
      <c r="E870" s="2">
        <v>2136.744140625</v>
      </c>
      <c r="F870" s="2">
        <v>2151.92749023437</v>
      </c>
      <c r="G870" s="2">
        <v>2137.099609375</v>
      </c>
      <c r="H870">
        <v>5146521</v>
      </c>
      <c r="I870" s="3">
        <f t="shared" si="857"/>
        <v>1.7161677859081829E-4</v>
      </c>
      <c r="J870" s="1">
        <f t="shared" ref="J870" si="893">($G870 - $G869)/$G869</f>
        <v>1.7161677859081829E-4</v>
      </c>
      <c r="K870" t="str">
        <f t="shared" si="859"/>
        <v>UP</v>
      </c>
    </row>
    <row r="871" spans="1:11" x14ac:dyDescent="0.25">
      <c r="A871" t="s">
        <v>8</v>
      </c>
      <c r="B871" s="4">
        <v>45021</v>
      </c>
      <c r="C871" s="2">
        <v>2167.203125</v>
      </c>
      <c r="D871" s="2">
        <v>2167.203125</v>
      </c>
      <c r="E871" s="2">
        <v>2130.791015625</v>
      </c>
      <c r="F871" s="2">
        <v>2146.7587890625</v>
      </c>
      <c r="G871" s="2">
        <v>2131.96630859375</v>
      </c>
      <c r="H871">
        <v>8131464</v>
      </c>
      <c r="I871" s="3">
        <f t="shared" si="857"/>
        <v>-2.4019941600902945E-3</v>
      </c>
      <c r="J871" s="1">
        <f t="shared" ref="J871" si="894">($G871 - $G870)/$G870</f>
        <v>-2.4019941600902945E-3</v>
      </c>
      <c r="K871" t="str">
        <f t="shared" si="859"/>
        <v>DOWN</v>
      </c>
    </row>
    <row r="872" spans="1:11" x14ac:dyDescent="0.25">
      <c r="A872" t="s">
        <v>8</v>
      </c>
      <c r="B872" s="4">
        <v>45022</v>
      </c>
      <c r="C872" s="2">
        <v>2139.65161132812</v>
      </c>
      <c r="D872" s="2">
        <v>2172.7412109375</v>
      </c>
      <c r="E872" s="2">
        <v>2139.65161132812</v>
      </c>
      <c r="F872" s="2">
        <v>2161.15747070312</v>
      </c>
      <c r="G872" s="2">
        <v>2146.265625</v>
      </c>
      <c r="H872">
        <v>9217523</v>
      </c>
      <c r="I872" s="3">
        <f t="shared" si="857"/>
        <v>6.7071024286879388E-3</v>
      </c>
      <c r="J872" s="1">
        <f t="shared" ref="J872" si="895">($G872 - $G871)/$G871</f>
        <v>6.7071024286879388E-3</v>
      </c>
      <c r="K872" t="str">
        <f t="shared" si="859"/>
        <v>UP</v>
      </c>
    </row>
    <row r="873" spans="1:11" x14ac:dyDescent="0.25">
      <c r="A873" t="s">
        <v>8</v>
      </c>
      <c r="B873" s="4">
        <v>45026</v>
      </c>
      <c r="C873" s="2">
        <v>2169.04931640625</v>
      </c>
      <c r="D873" s="2">
        <v>2169.41845703125</v>
      </c>
      <c r="E873" s="2">
        <v>2142.78979492187</v>
      </c>
      <c r="F873" s="2">
        <v>2145.83569335937</v>
      </c>
      <c r="G873" s="2">
        <v>2131.04956054687</v>
      </c>
      <c r="H873">
        <v>6480704</v>
      </c>
      <c r="I873" s="3">
        <f t="shared" si="857"/>
        <v>-7.0895532574771596E-3</v>
      </c>
      <c r="J873" s="1">
        <f t="shared" ref="J873" si="896">($G873 - $G872)/$G872</f>
        <v>-7.0895532574771596E-3</v>
      </c>
      <c r="K873" t="str">
        <f t="shared" si="859"/>
        <v>DOWN</v>
      </c>
    </row>
    <row r="874" spans="1:11" x14ac:dyDescent="0.25">
      <c r="A874" t="s">
        <v>8</v>
      </c>
      <c r="B874" s="4">
        <v>45027</v>
      </c>
      <c r="C874" s="2">
        <v>2154.28125</v>
      </c>
      <c r="D874" s="2">
        <v>2160.7421875</v>
      </c>
      <c r="E874" s="2">
        <v>2145.09741210937</v>
      </c>
      <c r="F874" s="2">
        <v>2156.4501953125</v>
      </c>
      <c r="G874" s="2">
        <v>2141.5908203125</v>
      </c>
      <c r="H874">
        <v>5271183</v>
      </c>
      <c r="I874" s="3">
        <f t="shared" si="857"/>
        <v>4.9465108464792828E-3</v>
      </c>
      <c r="J874" s="1">
        <f t="shared" ref="J874" si="897">($G874 - $G873)/$G873</f>
        <v>4.9465108464792828E-3</v>
      </c>
      <c r="K874" t="str">
        <f t="shared" si="859"/>
        <v>UP</v>
      </c>
    </row>
    <row r="875" spans="1:11" x14ac:dyDescent="0.25">
      <c r="A875" t="s">
        <v>8</v>
      </c>
      <c r="B875" s="4">
        <v>45028</v>
      </c>
      <c r="C875" s="2">
        <v>2156.4501953125</v>
      </c>
      <c r="D875" s="2">
        <v>2185.478515625</v>
      </c>
      <c r="E875" s="2">
        <v>2150.63549804687</v>
      </c>
      <c r="F875" s="2">
        <v>2165.95727539062</v>
      </c>
      <c r="G875" s="2">
        <v>2151.03247070312</v>
      </c>
      <c r="H875">
        <v>9089543</v>
      </c>
      <c r="I875" s="3">
        <f t="shared" si="857"/>
        <v>4.4087088444104729E-3</v>
      </c>
      <c r="J875" s="1">
        <f t="shared" ref="J875" si="898">($G875 - $G874)/$G874</f>
        <v>4.4087088444104729E-3</v>
      </c>
      <c r="K875" t="str">
        <f t="shared" si="859"/>
        <v>UP</v>
      </c>
    </row>
    <row r="876" spans="1:11" x14ac:dyDescent="0.25">
      <c r="A876" t="s">
        <v>8</v>
      </c>
      <c r="B876" s="4">
        <v>45029</v>
      </c>
      <c r="C876" s="2">
        <v>2171.81811523437</v>
      </c>
      <c r="D876" s="2">
        <v>2183.63256835937</v>
      </c>
      <c r="E876" s="2">
        <v>2161.66528320312</v>
      </c>
      <c r="F876" s="2">
        <v>2174.12573242187</v>
      </c>
      <c r="G876" s="2">
        <v>2159.14477539062</v>
      </c>
      <c r="H876">
        <v>6189104</v>
      </c>
      <c r="I876" s="3">
        <f t="shared" si="857"/>
        <v>3.7713538953915863E-3</v>
      </c>
      <c r="J876" s="1">
        <f t="shared" ref="J876" si="899">($G876 - $G875)/$G875</f>
        <v>3.7713538953915863E-3</v>
      </c>
      <c r="K876" t="str">
        <f t="shared" si="859"/>
        <v>UP</v>
      </c>
    </row>
    <row r="877" spans="1:11" x14ac:dyDescent="0.25">
      <c r="A877" t="s">
        <v>8</v>
      </c>
      <c r="B877" s="4">
        <v>45033</v>
      </c>
      <c r="C877" s="2">
        <v>2238.22802734375</v>
      </c>
      <c r="D877" s="2">
        <v>2238.22802734375</v>
      </c>
      <c r="E877" s="2">
        <v>2168.17236328125</v>
      </c>
      <c r="F877" s="2">
        <v>2185.15551757812</v>
      </c>
      <c r="G877" s="2">
        <v>2170.09838867187</v>
      </c>
      <c r="H877">
        <v>8964739</v>
      </c>
      <c r="I877" s="3">
        <f t="shared" si="857"/>
        <v>5.0731258997064408E-3</v>
      </c>
      <c r="J877" s="1">
        <f t="shared" ref="J877" si="900">($G877 - $G876)/$G876</f>
        <v>5.0731258997064408E-3</v>
      </c>
      <c r="K877" t="str">
        <f t="shared" si="859"/>
        <v>UP</v>
      </c>
    </row>
    <row r="878" spans="1:11" x14ac:dyDescent="0.25">
      <c r="A878" t="s">
        <v>8</v>
      </c>
      <c r="B878" s="4">
        <v>45034</v>
      </c>
      <c r="C878" s="2">
        <v>2193.97021484375</v>
      </c>
      <c r="D878" s="2">
        <v>2193.97021484375</v>
      </c>
      <c r="E878" s="2">
        <v>2146.89721679687</v>
      </c>
      <c r="F878" s="2">
        <v>2160.14233398437</v>
      </c>
      <c r="G878" s="2">
        <v>2145.25756835937</v>
      </c>
      <c r="H878">
        <v>5202788</v>
      </c>
      <c r="I878" s="3">
        <f t="shared" si="857"/>
        <v>-1.1446863627092466E-2</v>
      </c>
      <c r="J878" s="1">
        <f t="shared" ref="J878" si="901">($G878 - $G877)/$G877</f>
        <v>-1.1446863627092466E-2</v>
      </c>
      <c r="K878" t="str">
        <f t="shared" si="859"/>
        <v>DOWN</v>
      </c>
    </row>
    <row r="879" spans="1:11" x14ac:dyDescent="0.25">
      <c r="A879" t="s">
        <v>8</v>
      </c>
      <c r="B879" s="4">
        <v>45035</v>
      </c>
      <c r="C879" s="2">
        <v>2158.9423828125</v>
      </c>
      <c r="D879" s="2">
        <v>2176.3408203125</v>
      </c>
      <c r="E879" s="2">
        <v>2152.61987304687</v>
      </c>
      <c r="F879" s="2">
        <v>2170.89526367187</v>
      </c>
      <c r="G879" s="2">
        <v>2155.9365234375</v>
      </c>
      <c r="H879">
        <v>6136737</v>
      </c>
      <c r="I879" s="3">
        <f t="shared" si="857"/>
        <v>4.9779360929125887E-3</v>
      </c>
      <c r="J879" s="1">
        <f t="shared" ref="J879" si="902">($G879 - $G878)/$G878</f>
        <v>4.9779360929125887E-3</v>
      </c>
      <c r="K879" t="str">
        <f t="shared" si="859"/>
        <v>UP</v>
      </c>
    </row>
    <row r="880" spans="1:11" x14ac:dyDescent="0.25">
      <c r="A880" t="s">
        <v>8</v>
      </c>
      <c r="B880" s="4">
        <v>45036</v>
      </c>
      <c r="C880" s="2">
        <v>2172.83349609375</v>
      </c>
      <c r="D880" s="2">
        <v>2177.35620117187</v>
      </c>
      <c r="E880" s="2">
        <v>2152.52758789062</v>
      </c>
      <c r="F880" s="2">
        <v>2165.4033203125</v>
      </c>
      <c r="G880" s="2">
        <v>2150.482421875</v>
      </c>
      <c r="H880">
        <v>3503665</v>
      </c>
      <c r="I880" s="3">
        <f t="shared" si="857"/>
        <v>-2.5298061901209371E-3</v>
      </c>
      <c r="J880" s="1">
        <f t="shared" ref="J880" si="903">($G880 - $G879)/$G879</f>
        <v>-2.5298061901209371E-3</v>
      </c>
      <c r="K880" t="str">
        <f t="shared" si="859"/>
        <v>DOWN</v>
      </c>
    </row>
    <row r="881" spans="1:11" x14ac:dyDescent="0.25">
      <c r="A881" t="s">
        <v>8</v>
      </c>
      <c r="B881" s="4">
        <v>45037</v>
      </c>
      <c r="C881" s="2">
        <v>2169.64916992187</v>
      </c>
      <c r="D881" s="2">
        <v>2179.2021484375</v>
      </c>
      <c r="E881" s="2">
        <v>2156.49633789062</v>
      </c>
      <c r="F881" s="2">
        <v>2168.12622070312</v>
      </c>
      <c r="G881" s="2">
        <v>2153.1865234375</v>
      </c>
      <c r="H881">
        <v>3823658</v>
      </c>
      <c r="I881" s="3">
        <f t="shared" si="857"/>
        <v>1.2574395098483534E-3</v>
      </c>
      <c r="J881" s="1">
        <f t="shared" ref="J881" si="904">($G881 - $G880)/$G880</f>
        <v>1.2574395098483534E-3</v>
      </c>
      <c r="K881" t="str">
        <f t="shared" si="859"/>
        <v>UP</v>
      </c>
    </row>
    <row r="882" spans="1:11" x14ac:dyDescent="0.25">
      <c r="A882" t="s">
        <v>8</v>
      </c>
      <c r="B882" s="4">
        <v>45040</v>
      </c>
      <c r="C882" s="2">
        <v>2192.12426757812</v>
      </c>
      <c r="D882" s="2">
        <v>2197.56982421875</v>
      </c>
      <c r="E882" s="2">
        <v>2167.203125</v>
      </c>
      <c r="F882" s="2">
        <v>2176.43334960937</v>
      </c>
      <c r="G882" s="2">
        <v>2161.43627929687</v>
      </c>
      <c r="H882">
        <v>6468093</v>
      </c>
      <c r="I882" s="3">
        <f t="shared" si="857"/>
        <v>3.8314171900906669E-3</v>
      </c>
      <c r="J882" s="1">
        <f t="shared" ref="J882" si="905">($G882 - $G881)/$G881</f>
        <v>3.8314171900906669E-3</v>
      </c>
      <c r="K882" t="str">
        <f t="shared" si="859"/>
        <v>UP</v>
      </c>
    </row>
    <row r="883" spans="1:11" x14ac:dyDescent="0.25">
      <c r="A883" t="s">
        <v>8</v>
      </c>
      <c r="B883" s="4">
        <v>45041</v>
      </c>
      <c r="C883" s="2">
        <v>2183.81713867187</v>
      </c>
      <c r="D883" s="2">
        <v>2197.29296875</v>
      </c>
      <c r="E883" s="2">
        <v>2169.5107421875</v>
      </c>
      <c r="F883" s="2">
        <v>2193.09326171875</v>
      </c>
      <c r="G883" s="2">
        <v>2177.9814453125</v>
      </c>
      <c r="H883">
        <v>4618063</v>
      </c>
      <c r="I883" s="3">
        <f t="shared" si="857"/>
        <v>7.6547091274938063E-3</v>
      </c>
      <c r="J883" s="1">
        <f t="shared" ref="J883" si="906">($G883 - $G882)/$G882</f>
        <v>7.6547091274938063E-3</v>
      </c>
      <c r="K883" t="str">
        <f t="shared" si="859"/>
        <v>UP</v>
      </c>
    </row>
    <row r="884" spans="1:11" x14ac:dyDescent="0.25">
      <c r="A884" t="s">
        <v>8</v>
      </c>
      <c r="B884" s="4">
        <v>45042</v>
      </c>
      <c r="C884" s="2">
        <v>2195.81616210937</v>
      </c>
      <c r="D884" s="2">
        <v>2202.36962890625</v>
      </c>
      <c r="E884" s="2">
        <v>2172.78735351562</v>
      </c>
      <c r="F884" s="2">
        <v>2180.21752929687</v>
      </c>
      <c r="G884" s="2">
        <v>2165.19458007812</v>
      </c>
      <c r="H884">
        <v>4308917</v>
      </c>
      <c r="I884" s="3">
        <f t="shared" si="857"/>
        <v>-5.870970692564979E-3</v>
      </c>
      <c r="J884" s="1">
        <f t="shared" ref="J884" si="907">($G884 - $G883)/$G883</f>
        <v>-5.870970692564979E-3</v>
      </c>
      <c r="K884" t="str">
        <f t="shared" si="859"/>
        <v>DOWN</v>
      </c>
    </row>
    <row r="885" spans="1:11" x14ac:dyDescent="0.25">
      <c r="A885" t="s">
        <v>8</v>
      </c>
      <c r="B885" s="4">
        <v>45043</v>
      </c>
      <c r="C885" s="2">
        <v>2192.12426757812</v>
      </c>
      <c r="D885" s="2">
        <v>2200.43115234375</v>
      </c>
      <c r="E885" s="2">
        <v>2181.97119140625</v>
      </c>
      <c r="F885" s="2">
        <v>2194.01635742187</v>
      </c>
      <c r="G885" s="2">
        <v>2178.89819335937</v>
      </c>
      <c r="H885">
        <v>4583562</v>
      </c>
      <c r="I885" s="3">
        <f t="shared" si="857"/>
        <v>6.3290446998789246E-3</v>
      </c>
      <c r="J885" s="1">
        <f t="shared" ref="J885" si="908">($G885 - $G884)/$G884</f>
        <v>6.3290446998789246E-3</v>
      </c>
      <c r="K885" t="str">
        <f t="shared" si="859"/>
        <v>UP</v>
      </c>
    </row>
    <row r="886" spans="1:11" x14ac:dyDescent="0.25">
      <c r="A886" t="s">
        <v>8</v>
      </c>
      <c r="B886" s="4">
        <v>45044</v>
      </c>
      <c r="C886" s="2">
        <v>2198.58520507812</v>
      </c>
      <c r="D886" s="2">
        <v>2237.25903320312</v>
      </c>
      <c r="E886" s="2">
        <v>2198.3544921875</v>
      </c>
      <c r="F886" s="2">
        <v>2234.12060546875</v>
      </c>
      <c r="G886" s="2">
        <v>2218.72631835937</v>
      </c>
      <c r="H886">
        <v>7782605</v>
      </c>
      <c r="I886" s="3">
        <f t="shared" si="857"/>
        <v>1.8279020617569107E-2</v>
      </c>
      <c r="J886" s="1">
        <f t="shared" ref="J886" si="909">($G886 - $G885)/$G885</f>
        <v>1.8279020617569107E-2</v>
      </c>
      <c r="K886" t="str">
        <f t="shared" si="859"/>
        <v>UP</v>
      </c>
    </row>
    <row r="887" spans="1:11" x14ac:dyDescent="0.25">
      <c r="A887" t="s">
        <v>8</v>
      </c>
      <c r="B887" s="4">
        <v>45048</v>
      </c>
      <c r="C887" s="2">
        <v>2248.61181640625</v>
      </c>
      <c r="D887" s="2">
        <v>2257.47265625</v>
      </c>
      <c r="E887" s="2">
        <v>2241.13549804687</v>
      </c>
      <c r="F887" s="2">
        <v>2253.08837890625</v>
      </c>
      <c r="G887" s="2">
        <v>2237.56323242187</v>
      </c>
      <c r="H887">
        <v>6490902</v>
      </c>
      <c r="I887" s="3">
        <f t="shared" si="857"/>
        <v>8.4899673775127409E-3</v>
      </c>
      <c r="J887" s="1">
        <f t="shared" ref="J887" si="910">($G887 - $G886)/$G886</f>
        <v>8.4899673775127409E-3</v>
      </c>
      <c r="K887" t="str">
        <f t="shared" si="859"/>
        <v>UP</v>
      </c>
    </row>
    <row r="888" spans="1:11" x14ac:dyDescent="0.25">
      <c r="A888" t="s">
        <v>8</v>
      </c>
      <c r="B888" s="4">
        <v>45049</v>
      </c>
      <c r="C888" s="2">
        <v>2256.73413085937</v>
      </c>
      <c r="D888" s="2">
        <v>2256.73413085937</v>
      </c>
      <c r="E888" s="2">
        <v>2227.24438476562</v>
      </c>
      <c r="F888" s="2">
        <v>2233.75146484375</v>
      </c>
      <c r="G888" s="2">
        <v>2218.35961914062</v>
      </c>
      <c r="H888">
        <v>3530936</v>
      </c>
      <c r="I888" s="3">
        <f t="shared" si="857"/>
        <v>-8.5823779203167347E-3</v>
      </c>
      <c r="J888" s="1">
        <f t="shared" ref="J888" si="911">($G888 - $G887)/$G887</f>
        <v>-8.5823779203167347E-3</v>
      </c>
      <c r="K888" t="str">
        <f t="shared" si="859"/>
        <v>DOWN</v>
      </c>
    </row>
    <row r="889" spans="1:11" x14ac:dyDescent="0.25">
      <c r="A889" t="s">
        <v>8</v>
      </c>
      <c r="B889" s="4">
        <v>45050</v>
      </c>
      <c r="C889" s="2">
        <v>2234.720703125</v>
      </c>
      <c r="D889" s="2">
        <v>2263.97973632812</v>
      </c>
      <c r="E889" s="2">
        <v>2228.67504882812</v>
      </c>
      <c r="F889" s="2">
        <v>2259.50317382812</v>
      </c>
      <c r="G889" s="2">
        <v>2243.93383789062</v>
      </c>
      <c r="H889">
        <v>4317616</v>
      </c>
      <c r="I889" s="3">
        <f t="shared" si="857"/>
        <v>1.1528436836542899E-2</v>
      </c>
      <c r="J889" s="1">
        <f t="shared" ref="J889" si="912">($G889 - $G888)/$G888</f>
        <v>1.1528436836542899E-2</v>
      </c>
      <c r="K889" t="str">
        <f t="shared" si="859"/>
        <v>UP</v>
      </c>
    </row>
    <row r="890" spans="1:11" x14ac:dyDescent="0.25">
      <c r="A890" t="s">
        <v>8</v>
      </c>
      <c r="B890" s="4">
        <v>45051</v>
      </c>
      <c r="C890" s="2">
        <v>2253.04223632812</v>
      </c>
      <c r="D890" s="2">
        <v>2271.8251953125</v>
      </c>
      <c r="E890" s="2">
        <v>2248.42724609375</v>
      </c>
      <c r="F890" s="2">
        <v>2253.734375</v>
      </c>
      <c r="G890" s="2">
        <v>2238.20483398437</v>
      </c>
      <c r="H890">
        <v>4373292</v>
      </c>
      <c r="I890" s="3">
        <f t="shared" si="857"/>
        <v>-2.5531073196148569E-3</v>
      </c>
      <c r="J890" s="1">
        <f t="shared" ref="J890" si="913">($G890 - $G889)/$G889</f>
        <v>-2.5531073196148569E-3</v>
      </c>
      <c r="K890" t="str">
        <f t="shared" si="859"/>
        <v>DOWN</v>
      </c>
    </row>
    <row r="891" spans="1:11" x14ac:dyDescent="0.25">
      <c r="A891" t="s">
        <v>8</v>
      </c>
      <c r="B891" s="4">
        <v>45054</v>
      </c>
      <c r="C891" s="2">
        <v>2261.34912109375</v>
      </c>
      <c r="D891" s="2">
        <v>2292.408203125</v>
      </c>
      <c r="E891" s="2">
        <v>2255.94970703125</v>
      </c>
      <c r="F891" s="2">
        <v>2281.56298828125</v>
      </c>
      <c r="G891" s="2">
        <v>2265.84155273437</v>
      </c>
      <c r="H891">
        <v>4576891</v>
      </c>
      <c r="I891" s="3">
        <f t="shared" si="857"/>
        <v>1.2347716495992965E-2</v>
      </c>
      <c r="J891" s="1">
        <f t="shared" ref="J891" si="914">($G891 - $G890)/$G890</f>
        <v>1.2347716495992965E-2</v>
      </c>
      <c r="K891" t="str">
        <f t="shared" si="859"/>
        <v>UP</v>
      </c>
    </row>
    <row r="892" spans="1:11" x14ac:dyDescent="0.25">
      <c r="A892" t="s">
        <v>8</v>
      </c>
      <c r="B892" s="4">
        <v>45055</v>
      </c>
      <c r="C892" s="2">
        <v>2284.42431640625</v>
      </c>
      <c r="D892" s="2">
        <v>2295.31567382812</v>
      </c>
      <c r="E892" s="2">
        <v>2273.57885742187</v>
      </c>
      <c r="F892" s="2">
        <v>2288.62377929687</v>
      </c>
      <c r="G892" s="2">
        <v>2272.85375976562</v>
      </c>
      <c r="H892">
        <v>3232360</v>
      </c>
      <c r="I892" s="3">
        <f t="shared" si="857"/>
        <v>3.0947473016318442E-3</v>
      </c>
      <c r="J892" s="1">
        <f t="shared" ref="J892" si="915">($G892 - $G891)/$G891</f>
        <v>3.0947473016318442E-3</v>
      </c>
      <c r="K892" t="str">
        <f t="shared" si="859"/>
        <v>UP</v>
      </c>
    </row>
    <row r="893" spans="1:11" x14ac:dyDescent="0.25">
      <c r="A893" t="s">
        <v>8</v>
      </c>
      <c r="B893" s="4">
        <v>45056</v>
      </c>
      <c r="C893" s="2">
        <v>2298.26928710937</v>
      </c>
      <c r="D893" s="2">
        <v>2307.36083984375</v>
      </c>
      <c r="E893" s="2">
        <v>2290.14672851562</v>
      </c>
      <c r="F893" s="2">
        <v>2304.36108398437</v>
      </c>
      <c r="G893" s="2">
        <v>2288.48266601562</v>
      </c>
      <c r="H893">
        <v>5436127</v>
      </c>
      <c r="I893" s="3">
        <f t="shared" si="857"/>
        <v>6.8763360523519451E-3</v>
      </c>
      <c r="J893" s="1">
        <f t="shared" ref="J893" si="916">($G893 - $G892)/$G892</f>
        <v>6.8763360523519451E-3</v>
      </c>
      <c r="K893" t="str">
        <f t="shared" si="859"/>
        <v>UP</v>
      </c>
    </row>
    <row r="894" spans="1:11" x14ac:dyDescent="0.25">
      <c r="A894" t="s">
        <v>8</v>
      </c>
      <c r="B894" s="4">
        <v>45057</v>
      </c>
      <c r="C894" s="2">
        <v>2306.53002929687</v>
      </c>
      <c r="D894" s="2">
        <v>2316.267578125</v>
      </c>
      <c r="E894" s="2">
        <v>2285.85473632812</v>
      </c>
      <c r="F894" s="2">
        <v>2289.31616210937</v>
      </c>
      <c r="G894" s="2">
        <v>2273.54150390625</v>
      </c>
      <c r="H894">
        <v>5278930</v>
      </c>
      <c r="I894" s="3">
        <f t="shared" si="857"/>
        <v>-6.5288508981295543E-3</v>
      </c>
      <c r="J894" s="1">
        <f t="shared" ref="J894" si="917">($G894 - $G893)/$G893</f>
        <v>-6.5288508981295543E-3</v>
      </c>
      <c r="K894" t="str">
        <f t="shared" si="859"/>
        <v>DOWN</v>
      </c>
    </row>
    <row r="895" spans="1:11" x14ac:dyDescent="0.25">
      <c r="A895" t="s">
        <v>8</v>
      </c>
      <c r="B895" s="4">
        <v>45058</v>
      </c>
      <c r="C895" s="2">
        <v>2279.62451171875</v>
      </c>
      <c r="D895" s="2">
        <v>2295.86938476562</v>
      </c>
      <c r="E895" s="2">
        <v>2267.3486328125</v>
      </c>
      <c r="F895" s="2">
        <v>2293.05419921875</v>
      </c>
      <c r="G895" s="2">
        <v>2277.25366210937</v>
      </c>
      <c r="H895">
        <v>3477670</v>
      </c>
      <c r="I895" s="3">
        <f t="shared" si="857"/>
        <v>1.632764652302151E-3</v>
      </c>
      <c r="J895" s="1">
        <f t="shared" ref="J895" si="918">($G895 - $G894)/$G894</f>
        <v>1.632764652302151E-3</v>
      </c>
      <c r="K895" t="str">
        <f t="shared" si="859"/>
        <v>UP</v>
      </c>
    </row>
    <row r="896" spans="1:11" x14ac:dyDescent="0.25">
      <c r="A896" t="s">
        <v>8</v>
      </c>
      <c r="B896" s="4">
        <v>45061</v>
      </c>
      <c r="C896" s="2">
        <v>2298.17700195312</v>
      </c>
      <c r="D896" s="2">
        <v>2311.69873046875</v>
      </c>
      <c r="E896" s="2">
        <v>2282.71655273437</v>
      </c>
      <c r="F896" s="2">
        <v>2297.57690429687</v>
      </c>
      <c r="G896" s="2">
        <v>2281.74536132812</v>
      </c>
      <c r="H896">
        <v>3416671</v>
      </c>
      <c r="I896" s="3">
        <f t="shared" si="857"/>
        <v>1.972419363501841E-3</v>
      </c>
      <c r="J896" s="1">
        <f t="shared" ref="J896" si="919">($G896 - $G895)/$G895</f>
        <v>1.972419363501841E-3</v>
      </c>
      <c r="K896" t="str">
        <f t="shared" si="859"/>
        <v>UP</v>
      </c>
    </row>
    <row r="897" spans="1:11" x14ac:dyDescent="0.25">
      <c r="A897" t="s">
        <v>8</v>
      </c>
      <c r="B897" s="4">
        <v>45062</v>
      </c>
      <c r="C897" s="2">
        <v>2301.96118164062</v>
      </c>
      <c r="D897" s="2">
        <v>2307.1298828125</v>
      </c>
      <c r="E897" s="2">
        <v>2261.48754882812</v>
      </c>
      <c r="F897" s="2">
        <v>2264.85668945312</v>
      </c>
      <c r="G897" s="2">
        <v>2249.25024414062</v>
      </c>
      <c r="H897">
        <v>4358614</v>
      </c>
      <c r="I897" s="3">
        <f t="shared" si="857"/>
        <v>-1.4241342499579264E-2</v>
      </c>
      <c r="J897" s="1">
        <f t="shared" ref="J897" si="920">($G897 - $G896)/$G896</f>
        <v>-1.4241342499579264E-2</v>
      </c>
      <c r="K897" t="str">
        <f t="shared" si="859"/>
        <v>DOWN</v>
      </c>
    </row>
    <row r="898" spans="1:11" x14ac:dyDescent="0.25">
      <c r="A898" t="s">
        <v>8</v>
      </c>
      <c r="B898" s="4">
        <v>45063</v>
      </c>
      <c r="C898" s="2">
        <v>2273.34814453125</v>
      </c>
      <c r="D898" s="2">
        <v>2275.19409179687</v>
      </c>
      <c r="E898" s="2">
        <v>2241.96630859375</v>
      </c>
      <c r="F898" s="2">
        <v>2251.47314453125</v>
      </c>
      <c r="G898" s="2">
        <v>2235.958984375</v>
      </c>
      <c r="H898">
        <v>4399483</v>
      </c>
      <c r="I898" s="3">
        <f t="shared" si="857"/>
        <v>-5.9091956531934229E-3</v>
      </c>
      <c r="J898" s="1">
        <f t="shared" ref="J898" si="921">($G898 - $G897)/$G897</f>
        <v>-5.9091956531934229E-3</v>
      </c>
      <c r="K898" t="str">
        <f t="shared" si="859"/>
        <v>DOWN</v>
      </c>
    </row>
    <row r="899" spans="1:11" x14ac:dyDescent="0.25">
      <c r="A899" t="s">
        <v>8</v>
      </c>
      <c r="B899" s="4">
        <v>45064</v>
      </c>
      <c r="C899" s="2">
        <v>2260.93383789062</v>
      </c>
      <c r="D899" s="2">
        <v>2267.81030273437</v>
      </c>
      <c r="E899" s="2">
        <v>2240.25854492187</v>
      </c>
      <c r="F899" s="2">
        <v>2246.62744140625</v>
      </c>
      <c r="G899" s="2">
        <v>2231.14672851562</v>
      </c>
      <c r="H899">
        <v>5262765</v>
      </c>
      <c r="I899" s="3">
        <f t="shared" si="857"/>
        <v>-2.15221115101319E-3</v>
      </c>
      <c r="J899" s="1">
        <f t="shared" ref="J899" si="922">($G899 - $G898)/$G898</f>
        <v>-2.15221115101319E-3</v>
      </c>
      <c r="K899" t="str">
        <f t="shared" si="859"/>
        <v>DOWN</v>
      </c>
    </row>
    <row r="900" spans="1:11" x14ac:dyDescent="0.25">
      <c r="A900" t="s">
        <v>8</v>
      </c>
      <c r="B900" s="4">
        <v>45065</v>
      </c>
      <c r="C900" s="2">
        <v>2246.62744140625</v>
      </c>
      <c r="D900" s="2">
        <v>2257.61108398437</v>
      </c>
      <c r="E900" s="2">
        <v>2232.59765625</v>
      </c>
      <c r="F900" s="2">
        <v>2253.9189453125</v>
      </c>
      <c r="G900" s="2">
        <v>2238.38793945312</v>
      </c>
      <c r="H900">
        <v>4025223</v>
      </c>
      <c r="I900" s="3">
        <f t="shared" ref="I900:I963" si="923">($G900 - $G899)/$G899</f>
        <v>3.2455108599323593E-3</v>
      </c>
      <c r="J900" s="1">
        <f t="shared" ref="J900" si="924">($G900 - $G899)/$G899</f>
        <v>3.2455108599323593E-3</v>
      </c>
      <c r="K900" t="str">
        <f t="shared" ref="K900:K963" si="925">IF(G900 &gt; G899,"UP","DOWN")</f>
        <v>UP</v>
      </c>
    </row>
    <row r="901" spans="1:11" x14ac:dyDescent="0.25">
      <c r="A901" t="s">
        <v>8</v>
      </c>
      <c r="B901" s="4">
        <v>45068</v>
      </c>
      <c r="C901" s="2">
        <v>2247.50415039062</v>
      </c>
      <c r="D901" s="2">
        <v>2276.1171875</v>
      </c>
      <c r="E901" s="2">
        <v>2245.05834960937</v>
      </c>
      <c r="F901" s="2">
        <v>2265.96411132812</v>
      </c>
      <c r="G901" s="2">
        <v>2250.35009765625</v>
      </c>
      <c r="H901">
        <v>3717453</v>
      </c>
      <c r="I901" s="3">
        <f t="shared" si="923"/>
        <v>5.3440951822017859E-3</v>
      </c>
      <c r="J901" s="1">
        <f t="shared" ref="J901" si="926">($G901 - $G900)/$G900</f>
        <v>5.3440951822017859E-3</v>
      </c>
      <c r="K901" t="str">
        <f t="shared" si="925"/>
        <v>UP</v>
      </c>
    </row>
    <row r="902" spans="1:11" x14ac:dyDescent="0.25">
      <c r="A902" t="s">
        <v>8</v>
      </c>
      <c r="B902" s="4">
        <v>45069</v>
      </c>
      <c r="C902" s="2">
        <v>2271.17919921875</v>
      </c>
      <c r="D902" s="2">
        <v>2277.96313476562</v>
      </c>
      <c r="E902" s="2">
        <v>2262.6875</v>
      </c>
      <c r="F902" s="2">
        <v>2265.548828125</v>
      </c>
      <c r="G902" s="2">
        <v>2249.93774414062</v>
      </c>
      <c r="H902">
        <v>3046017</v>
      </c>
      <c r="I902" s="3">
        <f t="shared" si="923"/>
        <v>-1.8323971725975896E-4</v>
      </c>
      <c r="J902" s="1">
        <f t="shared" ref="J902" si="927">($G902 - $G901)/$G901</f>
        <v>-1.8323971725975896E-4</v>
      </c>
      <c r="K902" t="str">
        <f t="shared" si="925"/>
        <v>DOWN</v>
      </c>
    </row>
    <row r="903" spans="1:11" x14ac:dyDescent="0.25">
      <c r="A903" t="s">
        <v>8</v>
      </c>
      <c r="B903" s="4">
        <v>45070</v>
      </c>
      <c r="C903" s="2">
        <v>2257.56494140625</v>
      </c>
      <c r="D903" s="2">
        <v>2274.27124023437</v>
      </c>
      <c r="E903" s="2">
        <v>2246.07348632812</v>
      </c>
      <c r="F903" s="2">
        <v>2252.34985351562</v>
      </c>
      <c r="G903" s="2">
        <v>2236.82983398437</v>
      </c>
      <c r="H903">
        <v>4056127</v>
      </c>
      <c r="I903" s="3">
        <f t="shared" si="923"/>
        <v>-5.8258990456007756E-3</v>
      </c>
      <c r="J903" s="1">
        <f t="shared" ref="J903" si="928">($G903 - $G902)/$G902</f>
        <v>-5.8258990456007756E-3</v>
      </c>
      <c r="K903" t="str">
        <f t="shared" si="925"/>
        <v>DOWN</v>
      </c>
    </row>
    <row r="904" spans="1:11" x14ac:dyDescent="0.25">
      <c r="A904" t="s">
        <v>8</v>
      </c>
      <c r="B904" s="4">
        <v>45071</v>
      </c>
      <c r="C904" s="2">
        <v>2246.48901367187</v>
      </c>
      <c r="D904" s="2">
        <v>2260.42626953125</v>
      </c>
      <c r="E904" s="2">
        <v>2230.01342773437</v>
      </c>
      <c r="F904" s="2">
        <v>2252.07299804687</v>
      </c>
      <c r="G904" s="2">
        <v>2236.55493164062</v>
      </c>
      <c r="H904">
        <v>5743931</v>
      </c>
      <c r="I904" s="3">
        <f t="shared" si="923"/>
        <v>-1.2289819259980457E-4</v>
      </c>
      <c r="J904" s="1">
        <f t="shared" ref="J904" si="929">($G904 - $G903)/$G903</f>
        <v>-1.2289819259980457E-4</v>
      </c>
      <c r="K904" t="str">
        <f t="shared" si="925"/>
        <v>DOWN</v>
      </c>
    </row>
    <row r="905" spans="1:11" x14ac:dyDescent="0.25">
      <c r="A905" t="s">
        <v>8</v>
      </c>
      <c r="B905" s="4">
        <v>45072</v>
      </c>
      <c r="C905" s="2">
        <v>2268.73315429687</v>
      </c>
      <c r="D905" s="2">
        <v>2315.80615234375</v>
      </c>
      <c r="E905" s="2">
        <v>2262.04150390625</v>
      </c>
      <c r="F905" s="2">
        <v>2313.49877929687</v>
      </c>
      <c r="G905" s="2">
        <v>2297.55737304687</v>
      </c>
      <c r="H905">
        <v>6313130</v>
      </c>
      <c r="I905" s="3">
        <f t="shared" si="923"/>
        <v>2.7275181370797718E-2</v>
      </c>
      <c r="J905" s="1">
        <f t="shared" ref="J905" si="930">($G905 - $G904)/$G904</f>
        <v>2.7275181370797718E-2</v>
      </c>
      <c r="K905" t="str">
        <f t="shared" si="925"/>
        <v>UP</v>
      </c>
    </row>
    <row r="906" spans="1:11" x14ac:dyDescent="0.25">
      <c r="A906" t="s">
        <v>8</v>
      </c>
      <c r="B906" s="4">
        <v>45075</v>
      </c>
      <c r="C906" s="2">
        <v>2326.88208007812</v>
      </c>
      <c r="D906" s="2">
        <v>2335.18920898437</v>
      </c>
      <c r="E906" s="2">
        <v>2314.14477539062</v>
      </c>
      <c r="F906" s="2">
        <v>2326.51293945312</v>
      </c>
      <c r="G906" s="2">
        <v>2310.48168945312</v>
      </c>
      <c r="H906">
        <v>5005152</v>
      </c>
      <c r="I906" s="3">
        <f t="shared" si="923"/>
        <v>5.6252420757226269E-3</v>
      </c>
      <c r="J906" s="1">
        <f t="shared" ref="J906" si="931">($G906 - $G905)/$G905</f>
        <v>5.6252420757226269E-3</v>
      </c>
      <c r="K906" t="str">
        <f t="shared" si="925"/>
        <v>UP</v>
      </c>
    </row>
    <row r="907" spans="1:11" x14ac:dyDescent="0.25">
      <c r="A907" t="s">
        <v>8</v>
      </c>
      <c r="B907" s="4">
        <v>45076</v>
      </c>
      <c r="C907" s="2">
        <v>2326.51293945312</v>
      </c>
      <c r="D907" s="2">
        <v>2342.29638671875</v>
      </c>
      <c r="E907" s="2">
        <v>2320.744140625</v>
      </c>
      <c r="F907" s="2">
        <v>2325.9130859375</v>
      </c>
      <c r="G907" s="2">
        <v>2309.88623046875</v>
      </c>
      <c r="H907">
        <v>5671252</v>
      </c>
      <c r="I907" s="3">
        <f t="shared" si="923"/>
        <v>-2.5772071126473203E-4</v>
      </c>
      <c r="J907" s="1">
        <f t="shared" ref="J907" si="932">($G907 - $G906)/$G906</f>
        <v>-2.5772071126473203E-4</v>
      </c>
      <c r="K907" t="str">
        <f t="shared" si="925"/>
        <v>DOWN</v>
      </c>
    </row>
    <row r="908" spans="1:11" x14ac:dyDescent="0.25">
      <c r="A908" t="s">
        <v>8</v>
      </c>
      <c r="B908" s="4">
        <v>45077</v>
      </c>
      <c r="C908" s="2">
        <v>2307.49926757812</v>
      </c>
      <c r="D908" s="2">
        <v>2316.5908203125</v>
      </c>
      <c r="E908" s="2">
        <v>2271.50219726562</v>
      </c>
      <c r="F908" s="2">
        <v>2279.716796875</v>
      </c>
      <c r="G908" s="2">
        <v>2264.00805664062</v>
      </c>
      <c r="H908">
        <v>13553963</v>
      </c>
      <c r="I908" s="3">
        <f t="shared" si="923"/>
        <v>-1.9861659515074841E-2</v>
      </c>
      <c r="J908" s="1">
        <f t="shared" ref="J908" si="933">($G908 - $G907)/$G907</f>
        <v>-1.9861659515074841E-2</v>
      </c>
      <c r="K908" t="str">
        <f t="shared" si="925"/>
        <v>DOWN</v>
      </c>
    </row>
    <row r="909" spans="1:11" x14ac:dyDescent="0.25">
      <c r="A909" t="s">
        <v>8</v>
      </c>
      <c r="B909" s="4">
        <v>45078</v>
      </c>
      <c r="C909" s="2">
        <v>2289.177734375</v>
      </c>
      <c r="D909" s="2">
        <v>2293.56201171875</v>
      </c>
      <c r="E909" s="2">
        <v>2268.73315429687</v>
      </c>
      <c r="F909" s="2">
        <v>2273.57885742187</v>
      </c>
      <c r="G909" s="2">
        <v>2257.91259765625</v>
      </c>
      <c r="H909">
        <v>7296346</v>
      </c>
      <c r="I909" s="3">
        <f t="shared" si="923"/>
        <v>-2.6923309599059292E-3</v>
      </c>
      <c r="J909" s="1">
        <f t="shared" ref="J909" si="934">($G909 - $G908)/$G908</f>
        <v>-2.6923309599059292E-3</v>
      </c>
      <c r="K909" t="str">
        <f t="shared" si="925"/>
        <v>DOWN</v>
      </c>
    </row>
    <row r="910" spans="1:11" x14ac:dyDescent="0.25">
      <c r="A910" t="s">
        <v>8</v>
      </c>
      <c r="B910" s="4">
        <v>45079</v>
      </c>
      <c r="C910" s="2">
        <v>2280.73217773437</v>
      </c>
      <c r="D910" s="2">
        <v>2291.66967773437</v>
      </c>
      <c r="E910" s="2">
        <v>2262.27221679687</v>
      </c>
      <c r="F910" s="2">
        <v>2266.14868164062</v>
      </c>
      <c r="G910" s="2">
        <v>2250.53369140625</v>
      </c>
      <c r="H910">
        <v>7900322</v>
      </c>
      <c r="I910" s="3">
        <f t="shared" si="923"/>
        <v>-3.2680212058072687E-3</v>
      </c>
      <c r="J910" s="1">
        <f t="shared" ref="J910" si="935">($G910 - $G909)/$G909</f>
        <v>-3.2680212058072687E-3</v>
      </c>
      <c r="K910" t="str">
        <f t="shared" si="925"/>
        <v>DOWN</v>
      </c>
    </row>
    <row r="911" spans="1:11" x14ac:dyDescent="0.25">
      <c r="A911" t="s">
        <v>8</v>
      </c>
      <c r="B911" s="4">
        <v>45082</v>
      </c>
      <c r="C911" s="2">
        <v>2277.22485351562</v>
      </c>
      <c r="D911" s="2">
        <v>2292.50048828125</v>
      </c>
      <c r="E911" s="2">
        <v>2269.1484375</v>
      </c>
      <c r="F911" s="2">
        <v>2286.5009765625</v>
      </c>
      <c r="G911" s="2">
        <v>2270.74560546875</v>
      </c>
      <c r="H911">
        <v>5454341</v>
      </c>
      <c r="I911" s="3">
        <f t="shared" si="923"/>
        <v>8.9809426713672296E-3</v>
      </c>
      <c r="J911" s="1">
        <f t="shared" ref="J911" si="936">($G911 - $G910)/$G910</f>
        <v>8.9809426713672296E-3</v>
      </c>
      <c r="K911" t="str">
        <f t="shared" si="925"/>
        <v>UP</v>
      </c>
    </row>
    <row r="912" spans="1:11" x14ac:dyDescent="0.25">
      <c r="A912" t="s">
        <v>8</v>
      </c>
      <c r="B912" s="4">
        <v>45083</v>
      </c>
      <c r="C912" s="2">
        <v>2292.2236328125</v>
      </c>
      <c r="D912" s="2">
        <v>2296.14624023437</v>
      </c>
      <c r="E912" s="2">
        <v>2272.42529296875</v>
      </c>
      <c r="F912" s="2">
        <v>2288.43920898437</v>
      </c>
      <c r="G912" s="2">
        <v>2272.67041015625</v>
      </c>
      <c r="H912">
        <v>3746654</v>
      </c>
      <c r="I912" s="3">
        <f t="shared" si="923"/>
        <v>8.476531597658482E-4</v>
      </c>
      <c r="J912" s="1">
        <f t="shared" ref="J912" si="937">($G912 - $G911)/$G911</f>
        <v>8.476531597658482E-4</v>
      </c>
      <c r="K912" t="str">
        <f t="shared" si="925"/>
        <v>UP</v>
      </c>
    </row>
    <row r="913" spans="1:11" x14ac:dyDescent="0.25">
      <c r="A913" t="s">
        <v>8</v>
      </c>
      <c r="B913" s="4">
        <v>45084</v>
      </c>
      <c r="C913" s="2">
        <v>2295.50024414062</v>
      </c>
      <c r="D913" s="2">
        <v>2307.49926757812</v>
      </c>
      <c r="E913" s="2">
        <v>2282.208984375</v>
      </c>
      <c r="F913" s="2">
        <v>2305.79174804687</v>
      </c>
      <c r="G913" s="2">
        <v>2289.9033203125</v>
      </c>
      <c r="H913">
        <v>5156272</v>
      </c>
      <c r="I913" s="3">
        <f t="shared" si="923"/>
        <v>7.5826701836036172E-3</v>
      </c>
      <c r="J913" s="1">
        <f t="shared" ref="J913" si="938">($G913 - $G912)/$G912</f>
        <v>7.5826701836036172E-3</v>
      </c>
      <c r="K913" t="str">
        <f t="shared" si="925"/>
        <v>UP</v>
      </c>
    </row>
    <row r="914" spans="1:11" x14ac:dyDescent="0.25">
      <c r="A914" t="s">
        <v>8</v>
      </c>
      <c r="B914" s="4">
        <v>45085</v>
      </c>
      <c r="C914" s="2">
        <v>2313.037109375</v>
      </c>
      <c r="D914" s="2">
        <v>2323.0517578125</v>
      </c>
      <c r="E914" s="2">
        <v>2299.19213867187</v>
      </c>
      <c r="F914" s="2">
        <v>2307.17602539062</v>
      </c>
      <c r="G914" s="2">
        <v>2291.27807617187</v>
      </c>
      <c r="H914">
        <v>6035554</v>
      </c>
      <c r="I914" s="3">
        <f t="shared" si="923"/>
        <v>6.0035541552137957E-4</v>
      </c>
      <c r="J914" s="1">
        <f t="shared" ref="J914" si="939">($G914 - $G913)/$G913</f>
        <v>6.0035541552137957E-4</v>
      </c>
      <c r="K914" t="str">
        <f t="shared" si="925"/>
        <v>UP</v>
      </c>
    </row>
    <row r="915" spans="1:11" x14ac:dyDescent="0.25">
      <c r="A915" t="s">
        <v>8</v>
      </c>
      <c r="B915" s="4">
        <v>45086</v>
      </c>
      <c r="C915" s="2">
        <v>2313.96020507812</v>
      </c>
      <c r="D915" s="2">
        <v>2315.39086914062</v>
      </c>
      <c r="E915" s="2">
        <v>2287.19311523437</v>
      </c>
      <c r="F915" s="2">
        <v>2290.83911132812</v>
      </c>
      <c r="G915" s="2">
        <v>2275.05395507812</v>
      </c>
      <c r="H915">
        <v>2938509</v>
      </c>
      <c r="I915" s="3">
        <f t="shared" si="923"/>
        <v>-7.0808171485044228E-3</v>
      </c>
      <c r="J915" s="1">
        <f t="shared" ref="J915" si="940">($G915 - $G914)/$G914</f>
        <v>-7.0808171485044228E-3</v>
      </c>
      <c r="K915" t="str">
        <f t="shared" si="925"/>
        <v>DOWN</v>
      </c>
    </row>
    <row r="916" spans="1:11" x14ac:dyDescent="0.25">
      <c r="A916" t="s">
        <v>8</v>
      </c>
      <c r="B916" s="4">
        <v>45089</v>
      </c>
      <c r="C916" s="2">
        <v>2284.8857421875</v>
      </c>
      <c r="D916" s="2">
        <v>2297.53076171875</v>
      </c>
      <c r="E916" s="2">
        <v>2275.19409179687</v>
      </c>
      <c r="F916" s="2">
        <v>2292.86962890625</v>
      </c>
      <c r="G916" s="2">
        <v>2277.0703125</v>
      </c>
      <c r="H916">
        <v>3195984</v>
      </c>
      <c r="I916" s="3">
        <f t="shared" si="923"/>
        <v>8.8628993496146129E-4</v>
      </c>
      <c r="J916" s="1">
        <f t="shared" ref="J916" si="941">($G916 - $G915)/$G915</f>
        <v>8.8628993496146129E-4</v>
      </c>
      <c r="K916" t="str">
        <f t="shared" si="925"/>
        <v>UP</v>
      </c>
    </row>
    <row r="917" spans="1:11" x14ac:dyDescent="0.25">
      <c r="A917" t="s">
        <v>8</v>
      </c>
      <c r="B917" s="4">
        <v>45090</v>
      </c>
      <c r="C917" s="2">
        <v>2302.88427734375</v>
      </c>
      <c r="D917" s="2">
        <v>2329.1435546875</v>
      </c>
      <c r="E917" s="2">
        <v>2294.80786132812</v>
      </c>
      <c r="F917" s="2">
        <v>2326.74365234375</v>
      </c>
      <c r="G917" s="2">
        <v>2310.7109375</v>
      </c>
      <c r="H917">
        <v>5624008</v>
      </c>
      <c r="I917" s="3">
        <f t="shared" si="923"/>
        <v>1.4773643490642101E-2</v>
      </c>
      <c r="J917" s="1">
        <f t="shared" ref="J917" si="942">($G917 - $G916)/$G916</f>
        <v>1.4773643490642101E-2</v>
      </c>
      <c r="K917" t="str">
        <f t="shared" si="925"/>
        <v>UP</v>
      </c>
    </row>
    <row r="918" spans="1:11" x14ac:dyDescent="0.25">
      <c r="A918" t="s">
        <v>8</v>
      </c>
      <c r="B918" s="4">
        <v>45091</v>
      </c>
      <c r="C918" s="2">
        <v>2326.88208007812</v>
      </c>
      <c r="D918" s="2">
        <v>2358.26416015625</v>
      </c>
      <c r="E918" s="2">
        <v>2323.19018554687</v>
      </c>
      <c r="F918" s="2">
        <v>2355.35668945312</v>
      </c>
      <c r="G918" s="2">
        <v>2339.126953125</v>
      </c>
      <c r="H918">
        <v>6638690</v>
      </c>
      <c r="I918" s="3">
        <f t="shared" si="923"/>
        <v>1.2297520717041224E-2</v>
      </c>
      <c r="J918" s="1">
        <f t="shared" ref="J918" si="943">($G918 - $G917)/$G917</f>
        <v>1.2297520717041224E-2</v>
      </c>
      <c r="K918" t="str">
        <f t="shared" si="925"/>
        <v>UP</v>
      </c>
    </row>
    <row r="919" spans="1:11" x14ac:dyDescent="0.25">
      <c r="A919" t="s">
        <v>8</v>
      </c>
      <c r="B919" s="4">
        <v>45092</v>
      </c>
      <c r="C919" s="2">
        <v>2355.310546875</v>
      </c>
      <c r="D919" s="2">
        <v>2365.23291015625</v>
      </c>
      <c r="E919" s="2">
        <v>2340.265625</v>
      </c>
      <c r="F919" s="2">
        <v>2356.0029296875</v>
      </c>
      <c r="G919" s="2">
        <v>2339.7685546875</v>
      </c>
      <c r="H919">
        <v>5906747</v>
      </c>
      <c r="I919" s="3">
        <f t="shared" si="923"/>
        <v>2.742910390745746E-4</v>
      </c>
      <c r="J919" s="1">
        <f t="shared" ref="J919" si="944">($G919 - $G918)/$G918</f>
        <v>2.742910390745746E-4</v>
      </c>
      <c r="K919" t="str">
        <f t="shared" si="925"/>
        <v>UP</v>
      </c>
    </row>
    <row r="920" spans="1:11" x14ac:dyDescent="0.25">
      <c r="A920" t="s">
        <v>8</v>
      </c>
      <c r="B920" s="4">
        <v>45093</v>
      </c>
      <c r="C920" s="2">
        <v>2363.06372070312</v>
      </c>
      <c r="D920" s="2">
        <v>2383.55444335937</v>
      </c>
      <c r="E920" s="2">
        <v>2363.06372070312</v>
      </c>
      <c r="F920" s="2">
        <v>2378.939453125</v>
      </c>
      <c r="G920" s="2">
        <v>2362.54711914062</v>
      </c>
      <c r="H920">
        <v>12085789</v>
      </c>
      <c r="I920" s="3">
        <f t="shared" si="923"/>
        <v>9.7353921641033028E-3</v>
      </c>
      <c r="J920" s="1">
        <f t="shared" ref="J920" si="945">($G920 - $G919)/$G919</f>
        <v>9.7353921641033028E-3</v>
      </c>
      <c r="K920" t="str">
        <f t="shared" si="925"/>
        <v>UP</v>
      </c>
    </row>
    <row r="921" spans="1:11" x14ac:dyDescent="0.25">
      <c r="A921" t="s">
        <v>8</v>
      </c>
      <c r="B921" s="4">
        <v>45096</v>
      </c>
      <c r="C921" s="2">
        <v>2385.03125</v>
      </c>
      <c r="D921" s="2">
        <v>2385.03125</v>
      </c>
      <c r="E921" s="2">
        <v>2346.865234375</v>
      </c>
      <c r="F921" s="2">
        <v>2355.310546875</v>
      </c>
      <c r="G921" s="2">
        <v>2339.0810546875</v>
      </c>
      <c r="H921">
        <v>3399277</v>
      </c>
      <c r="I921" s="3">
        <f t="shared" si="923"/>
        <v>-9.932527594055272E-3</v>
      </c>
      <c r="J921" s="1">
        <f t="shared" ref="J921" si="946">($G921 - $G920)/$G920</f>
        <v>-9.932527594055272E-3</v>
      </c>
      <c r="K921" t="str">
        <f t="shared" si="925"/>
        <v>DOWN</v>
      </c>
    </row>
    <row r="922" spans="1:11" x14ac:dyDescent="0.25">
      <c r="A922" t="s">
        <v>8</v>
      </c>
      <c r="B922" s="4">
        <v>45097</v>
      </c>
      <c r="C922" s="2">
        <v>2351.38793945312</v>
      </c>
      <c r="D922" s="2">
        <v>2366.57104492187</v>
      </c>
      <c r="E922" s="2">
        <v>2339.80419921875</v>
      </c>
      <c r="F922" s="2">
        <v>2360.20239257812</v>
      </c>
      <c r="G922" s="2">
        <v>2343.93920898437</v>
      </c>
      <c r="H922">
        <v>3460548</v>
      </c>
      <c r="I922" s="3">
        <f t="shared" si="923"/>
        <v>2.0769499573921541E-3</v>
      </c>
      <c r="J922" s="1">
        <f t="shared" ref="J922" si="947">($G922 - $G921)/$G921</f>
        <v>2.0769499573921541E-3</v>
      </c>
      <c r="K922" t="str">
        <f t="shared" si="925"/>
        <v>UP</v>
      </c>
    </row>
    <row r="923" spans="1:11" x14ac:dyDescent="0.25">
      <c r="A923" t="s">
        <v>8</v>
      </c>
      <c r="B923" s="4">
        <v>45098</v>
      </c>
      <c r="C923" s="2">
        <v>2360.11010742187</v>
      </c>
      <c r="D923" s="2">
        <v>2371.970703125</v>
      </c>
      <c r="E923" s="2">
        <v>2351.80322265625</v>
      </c>
      <c r="F923" s="2">
        <v>2366.84814453125</v>
      </c>
      <c r="G923" s="2">
        <v>2350.5390625</v>
      </c>
      <c r="H923">
        <v>3480801</v>
      </c>
      <c r="I923" s="3">
        <f t="shared" si="923"/>
        <v>2.8157101900649216E-3</v>
      </c>
      <c r="J923" s="1">
        <f t="shared" ref="J923" si="948">($G923 - $G922)/$G922</f>
        <v>2.8157101900649216E-3</v>
      </c>
      <c r="K923" t="str">
        <f t="shared" si="925"/>
        <v>UP</v>
      </c>
    </row>
    <row r="924" spans="1:11" x14ac:dyDescent="0.25">
      <c r="A924" t="s">
        <v>8</v>
      </c>
      <c r="B924" s="4">
        <v>45099</v>
      </c>
      <c r="C924" s="2">
        <v>2359.18725585937</v>
      </c>
      <c r="D924" s="2">
        <v>2375.15502929687</v>
      </c>
      <c r="E924" s="2">
        <v>2337.03515625</v>
      </c>
      <c r="F924" s="2">
        <v>2340.265625</v>
      </c>
      <c r="G924" s="2">
        <v>2324.1396484375</v>
      </c>
      <c r="H924">
        <v>3809583</v>
      </c>
      <c r="I924" s="3">
        <f t="shared" si="923"/>
        <v>-1.1231216908355464E-2</v>
      </c>
      <c r="J924" s="1">
        <f t="shared" ref="J924" si="949">($G924 - $G923)/$G923</f>
        <v>-1.1231216908355464E-2</v>
      </c>
      <c r="K924" t="str">
        <f t="shared" si="925"/>
        <v>DOWN</v>
      </c>
    </row>
    <row r="925" spans="1:11" x14ac:dyDescent="0.25">
      <c r="A925" t="s">
        <v>8</v>
      </c>
      <c r="B925" s="4">
        <v>45100</v>
      </c>
      <c r="C925" s="2">
        <v>2334.173828125</v>
      </c>
      <c r="D925" s="2">
        <v>2338.32739257812</v>
      </c>
      <c r="E925" s="2">
        <v>2318.5751953125</v>
      </c>
      <c r="F925" s="2">
        <v>2321.11352539062</v>
      </c>
      <c r="G925" s="2">
        <v>2305.11962890625</v>
      </c>
      <c r="H925">
        <v>3314285</v>
      </c>
      <c r="I925" s="3">
        <f t="shared" si="923"/>
        <v>-8.183681881610257E-3</v>
      </c>
      <c r="J925" s="1">
        <f t="shared" ref="J925" si="950">($G925 - $G924)/$G924</f>
        <v>-8.183681881610257E-3</v>
      </c>
      <c r="K925" t="str">
        <f t="shared" si="925"/>
        <v>DOWN</v>
      </c>
    </row>
    <row r="926" spans="1:11" x14ac:dyDescent="0.25">
      <c r="A926" t="s">
        <v>8</v>
      </c>
      <c r="B926" s="4">
        <v>45103</v>
      </c>
      <c r="C926" s="2">
        <v>2313.96020507812</v>
      </c>
      <c r="D926" s="2">
        <v>2321.71337890625</v>
      </c>
      <c r="E926" s="2">
        <v>2297.0693359375</v>
      </c>
      <c r="F926" s="2">
        <v>2303.39184570312</v>
      </c>
      <c r="G926" s="2">
        <v>2287.52001953125</v>
      </c>
      <c r="H926">
        <v>6320579</v>
      </c>
      <c r="I926" s="3">
        <f t="shared" si="923"/>
        <v>-7.6350091137572726E-3</v>
      </c>
      <c r="J926" s="1">
        <f t="shared" ref="J926" si="951">($G926 - $G925)/$G925</f>
        <v>-7.6350091137572726E-3</v>
      </c>
      <c r="K926" t="str">
        <f t="shared" si="925"/>
        <v>DOWN</v>
      </c>
    </row>
    <row r="927" spans="1:11" x14ac:dyDescent="0.25">
      <c r="A927" t="s">
        <v>8</v>
      </c>
      <c r="B927" s="4">
        <v>45104</v>
      </c>
      <c r="C927" s="2">
        <v>2304.31494140625</v>
      </c>
      <c r="D927" s="2">
        <v>2316.267578125</v>
      </c>
      <c r="E927" s="2">
        <v>2295.17724609375</v>
      </c>
      <c r="F927" s="2">
        <v>2304.22265625</v>
      </c>
      <c r="G927" s="2">
        <v>2288.34521484375</v>
      </c>
      <c r="H927">
        <v>4844733</v>
      </c>
      <c r="I927" s="3">
        <f t="shared" si="923"/>
        <v>3.6073796314538742E-4</v>
      </c>
      <c r="J927" s="1">
        <f t="shared" ref="J927" si="952">($G927 - $G926)/$G926</f>
        <v>3.6073796314538742E-4</v>
      </c>
      <c r="K927" t="str">
        <f t="shared" si="925"/>
        <v>UP</v>
      </c>
    </row>
    <row r="928" spans="1:11" x14ac:dyDescent="0.25">
      <c r="A928" t="s">
        <v>8</v>
      </c>
      <c r="B928" s="4">
        <v>45105</v>
      </c>
      <c r="C928" s="2">
        <v>2319.49829101562</v>
      </c>
      <c r="D928" s="2">
        <v>2342.43481445312</v>
      </c>
      <c r="E928" s="2">
        <v>2305.5146484375</v>
      </c>
      <c r="F928" s="2">
        <v>2334.72778320312</v>
      </c>
      <c r="G928" s="2">
        <v>2318.64013671875</v>
      </c>
      <c r="H928">
        <v>5677003</v>
      </c>
      <c r="I928" s="3">
        <f t="shared" si="923"/>
        <v>1.3238790056013713E-2</v>
      </c>
      <c r="J928" s="1">
        <f t="shared" ref="J928" si="953">($G928 - $G927)/$G927</f>
        <v>1.3238790056013713E-2</v>
      </c>
      <c r="K928" t="str">
        <f t="shared" si="925"/>
        <v>UP</v>
      </c>
    </row>
    <row r="929" spans="1:11" x14ac:dyDescent="0.25">
      <c r="A929" t="s">
        <v>8</v>
      </c>
      <c r="B929" s="4">
        <v>45107</v>
      </c>
      <c r="C929" s="2">
        <v>2350.32641601562</v>
      </c>
      <c r="D929" s="2">
        <v>2359.787109375</v>
      </c>
      <c r="E929" s="2">
        <v>2338.37353515625</v>
      </c>
      <c r="F929" s="2">
        <v>2353.8798828125</v>
      </c>
      <c r="G929" s="2">
        <v>2337.66015625</v>
      </c>
      <c r="H929">
        <v>5575777</v>
      </c>
      <c r="I929" s="3">
        <f t="shared" si="923"/>
        <v>8.203092506699379E-3</v>
      </c>
      <c r="J929" s="1">
        <f t="shared" ref="J929" si="954">($G929 - $G928)/$G928</f>
        <v>8.203092506699379E-3</v>
      </c>
      <c r="K929" t="str">
        <f t="shared" si="925"/>
        <v>UP</v>
      </c>
    </row>
    <row r="930" spans="1:11" x14ac:dyDescent="0.25">
      <c r="A930" t="s">
        <v>8</v>
      </c>
      <c r="B930" s="4">
        <v>45110</v>
      </c>
      <c r="C930" s="2">
        <v>2361.07934570312</v>
      </c>
      <c r="D930" s="2">
        <v>2420.10522460937</v>
      </c>
      <c r="E930" s="2">
        <v>2358.58715820312</v>
      </c>
      <c r="F930" s="2">
        <v>2414.29028320312</v>
      </c>
      <c r="G930" s="2">
        <v>2397.654296875</v>
      </c>
      <c r="H930">
        <v>6077193</v>
      </c>
      <c r="I930" s="3">
        <f t="shared" si="923"/>
        <v>2.5664184105032909E-2</v>
      </c>
      <c r="J930" s="1">
        <f t="shared" ref="J930" si="955">($G930 - $G929)/$G929</f>
        <v>2.5664184105032909E-2</v>
      </c>
      <c r="K930" t="str">
        <f t="shared" si="925"/>
        <v>UP</v>
      </c>
    </row>
    <row r="931" spans="1:11" x14ac:dyDescent="0.25">
      <c r="A931" t="s">
        <v>8</v>
      </c>
      <c r="B931" s="4">
        <v>45111</v>
      </c>
      <c r="C931" s="2">
        <v>2422.87426757812</v>
      </c>
      <c r="D931" s="2">
        <v>2422.87426757812</v>
      </c>
      <c r="E931" s="2">
        <v>2375.10888671875</v>
      </c>
      <c r="F931" s="2">
        <v>2389.41552734375</v>
      </c>
      <c r="G931" s="2">
        <v>2372.95092773437</v>
      </c>
      <c r="H931">
        <v>4030821</v>
      </c>
      <c r="I931" s="3">
        <f t="shared" si="923"/>
        <v>-1.0303140520644414E-2</v>
      </c>
      <c r="J931" s="1">
        <f t="shared" ref="J931" si="956">($G931 - $G930)/$G930</f>
        <v>-1.0303140520644414E-2</v>
      </c>
      <c r="K931" t="str">
        <f t="shared" si="925"/>
        <v>DOWN</v>
      </c>
    </row>
    <row r="932" spans="1:11" x14ac:dyDescent="0.25">
      <c r="A932" t="s">
        <v>8</v>
      </c>
      <c r="B932" s="4">
        <v>45112</v>
      </c>
      <c r="C932" s="2">
        <v>2408.10620117187</v>
      </c>
      <c r="D932" s="2">
        <v>2408.10620117187</v>
      </c>
      <c r="E932" s="2">
        <v>2377.46264648437</v>
      </c>
      <c r="F932" s="2">
        <v>2385.49267578125</v>
      </c>
      <c r="G932" s="2">
        <v>2369.05517578125</v>
      </c>
      <c r="H932">
        <v>5124031</v>
      </c>
      <c r="I932" s="3">
        <f t="shared" si="923"/>
        <v>-1.6417330453771994E-3</v>
      </c>
      <c r="J932" s="1">
        <f t="shared" ref="J932" si="957">($G932 - $G931)/$G931</f>
        <v>-1.6417330453771994E-3</v>
      </c>
      <c r="K932" t="str">
        <f t="shared" si="925"/>
        <v>DOWN</v>
      </c>
    </row>
    <row r="933" spans="1:11" x14ac:dyDescent="0.25">
      <c r="A933" t="s">
        <v>8</v>
      </c>
      <c r="B933" s="4">
        <v>45113</v>
      </c>
      <c r="C933" s="2">
        <v>2377.693359375</v>
      </c>
      <c r="D933" s="2">
        <v>2440.82641601562</v>
      </c>
      <c r="E933" s="2">
        <v>2377.693359375</v>
      </c>
      <c r="F933" s="2">
        <v>2435.5654296875</v>
      </c>
      <c r="G933" s="2">
        <v>2418.78295898437</v>
      </c>
      <c r="H933">
        <v>9558993</v>
      </c>
      <c r="I933" s="3">
        <f t="shared" si="923"/>
        <v>2.0990555100398253E-2</v>
      </c>
      <c r="J933" s="1">
        <f t="shared" ref="J933" si="958">($G933 - $G932)/$G932</f>
        <v>2.0990555100398253E-2</v>
      </c>
      <c r="K933" t="str">
        <f t="shared" si="925"/>
        <v>UP</v>
      </c>
    </row>
    <row r="934" spans="1:11" x14ac:dyDescent="0.25">
      <c r="A934" t="s">
        <v>8</v>
      </c>
      <c r="B934" s="4">
        <v>45114</v>
      </c>
      <c r="C934" s="2">
        <v>2432.10424804687</v>
      </c>
      <c r="D934" s="2">
        <v>2459.748046875</v>
      </c>
      <c r="E934" s="2">
        <v>2425.64306640625</v>
      </c>
      <c r="F934" s="2">
        <v>2430.81201171875</v>
      </c>
      <c r="G934" s="2">
        <v>2414.06225585937</v>
      </c>
      <c r="H934">
        <v>6687633</v>
      </c>
      <c r="I934" s="3">
        <f t="shared" si="923"/>
        <v>-1.9516852917560615E-3</v>
      </c>
      <c r="J934" s="1">
        <f t="shared" ref="J934" si="959">($G934 - $G933)/$G933</f>
        <v>-1.9516852917560615E-3</v>
      </c>
      <c r="K934" t="str">
        <f t="shared" si="925"/>
        <v>DOWN</v>
      </c>
    </row>
    <row r="935" spans="1:11" x14ac:dyDescent="0.25">
      <c r="A935" t="s">
        <v>8</v>
      </c>
      <c r="B935" s="4">
        <v>45117</v>
      </c>
      <c r="C935" s="2">
        <v>2481.85375976562</v>
      </c>
      <c r="D935" s="2">
        <v>2543.787109375</v>
      </c>
      <c r="E935" s="2">
        <v>2469.02416992187</v>
      </c>
      <c r="F935" s="2">
        <v>2524.4501953125</v>
      </c>
      <c r="G935" s="2">
        <v>2507.05541992187</v>
      </c>
      <c r="H935">
        <v>16620008</v>
      </c>
      <c r="I935" s="3">
        <f t="shared" si="923"/>
        <v>3.8521444025227024E-2</v>
      </c>
      <c r="J935" s="1">
        <f t="shared" ref="J935" si="960">($G935 - $G934)/$G934</f>
        <v>3.8521444025227024E-2</v>
      </c>
      <c r="K935" t="str">
        <f t="shared" si="925"/>
        <v>UP</v>
      </c>
    </row>
    <row r="936" spans="1:11" x14ac:dyDescent="0.25">
      <c r="A936" t="s">
        <v>8</v>
      </c>
      <c r="B936" s="4">
        <v>45118</v>
      </c>
      <c r="C936" s="2">
        <v>2540.92578125</v>
      </c>
      <c r="D936" s="2">
        <v>2556.708984375</v>
      </c>
      <c r="E936" s="2">
        <v>2526.80395507812</v>
      </c>
      <c r="F936" s="2">
        <v>2551.81713867187</v>
      </c>
      <c r="G936" s="2">
        <v>2534.23364257812</v>
      </c>
      <c r="H936">
        <v>10034674</v>
      </c>
      <c r="I936" s="3">
        <f t="shared" si="923"/>
        <v>1.0840694800874E-2</v>
      </c>
      <c r="J936" s="1">
        <f t="shared" ref="J936" si="961">($G936 - $G935)/$G935</f>
        <v>1.0840694800874E-2</v>
      </c>
      <c r="K936" t="str">
        <f t="shared" si="925"/>
        <v>UP</v>
      </c>
    </row>
    <row r="937" spans="1:11" x14ac:dyDescent="0.25">
      <c r="A937" t="s">
        <v>8</v>
      </c>
      <c r="B937" s="4">
        <v>45119</v>
      </c>
      <c r="C937" s="2">
        <v>2553.2939453125</v>
      </c>
      <c r="D937" s="2">
        <v>2586.2451171875</v>
      </c>
      <c r="E937" s="2">
        <v>2549.001953125</v>
      </c>
      <c r="F937" s="2">
        <v>2554.63232421875</v>
      </c>
      <c r="G937" s="2">
        <v>2537.029296875</v>
      </c>
      <c r="H937">
        <v>9366917</v>
      </c>
      <c r="I937" s="3">
        <f t="shared" si="923"/>
        <v>1.103155703526978E-3</v>
      </c>
      <c r="J937" s="1">
        <f t="shared" ref="J937" si="962">($G937 - $G936)/$G936</f>
        <v>1.103155703526978E-3</v>
      </c>
      <c r="K937" t="str">
        <f t="shared" si="925"/>
        <v>UP</v>
      </c>
    </row>
    <row r="938" spans="1:11" x14ac:dyDescent="0.25">
      <c r="A938" t="s">
        <v>8</v>
      </c>
      <c r="B938" s="4">
        <v>45120</v>
      </c>
      <c r="C938" s="2">
        <v>2569.53881835937</v>
      </c>
      <c r="D938" s="2">
        <v>2583.47607421875</v>
      </c>
      <c r="E938" s="2">
        <v>2526.48095703125</v>
      </c>
      <c r="F938" s="2">
        <v>2531.7880859375</v>
      </c>
      <c r="G938" s="2">
        <v>2514.34252929687</v>
      </c>
      <c r="H938">
        <v>7341467</v>
      </c>
      <c r="I938" s="3">
        <f t="shared" si="923"/>
        <v>-8.9422568379776118E-3</v>
      </c>
      <c r="J938" s="1">
        <f t="shared" ref="J938" si="963">($G938 - $G937)/$G937</f>
        <v>-8.9422568379776118E-3</v>
      </c>
      <c r="K938" t="str">
        <f t="shared" si="925"/>
        <v>DOWN</v>
      </c>
    </row>
    <row r="939" spans="1:11" x14ac:dyDescent="0.25">
      <c r="A939" t="s">
        <v>8</v>
      </c>
      <c r="B939" s="4">
        <v>45121</v>
      </c>
      <c r="C939" s="2">
        <v>2538.2490234375</v>
      </c>
      <c r="D939" s="2">
        <v>2548.30981445312</v>
      </c>
      <c r="E939" s="2">
        <v>2515.26635742187</v>
      </c>
      <c r="F939" s="2">
        <v>2529.66528320312</v>
      </c>
      <c r="G939" s="2">
        <v>2512.234375</v>
      </c>
      <c r="H939">
        <v>7562072</v>
      </c>
      <c r="I939" s="3">
        <f t="shared" si="923"/>
        <v>-8.3845151259464169E-4</v>
      </c>
      <c r="J939" s="1">
        <f t="shared" ref="J939" si="964">($G939 - $G938)/$G938</f>
        <v>-8.3845151259464169E-4</v>
      </c>
      <c r="K939" t="str">
        <f t="shared" si="925"/>
        <v>DOWN</v>
      </c>
    </row>
    <row r="940" spans="1:11" x14ac:dyDescent="0.25">
      <c r="A940" t="s">
        <v>8</v>
      </c>
      <c r="B940" s="4">
        <v>45124</v>
      </c>
      <c r="C940" s="2">
        <v>2535.48022460937</v>
      </c>
      <c r="D940" s="2">
        <v>2598.29028320312</v>
      </c>
      <c r="E940" s="2">
        <v>2517.94311523437</v>
      </c>
      <c r="F940" s="2">
        <v>2581.35327148437</v>
      </c>
      <c r="G940" s="2">
        <v>2563.56616210937</v>
      </c>
      <c r="H940">
        <v>11110020</v>
      </c>
      <c r="I940" s="3">
        <f t="shared" si="923"/>
        <v>2.0432722209435573E-2</v>
      </c>
      <c r="J940" s="1">
        <f t="shared" ref="J940" si="965">($G940 - $G939)/$G939</f>
        <v>2.0432722209435573E-2</v>
      </c>
      <c r="K940" t="str">
        <f t="shared" si="925"/>
        <v>UP</v>
      </c>
    </row>
    <row r="941" spans="1:11" x14ac:dyDescent="0.25">
      <c r="A941" t="s">
        <v>8</v>
      </c>
      <c r="B941" s="4">
        <v>45125</v>
      </c>
      <c r="C941" s="2">
        <v>2600.09008789062</v>
      </c>
      <c r="D941" s="2">
        <v>2618.96533203125</v>
      </c>
      <c r="E941" s="2">
        <v>2577.93798828125</v>
      </c>
      <c r="F941" s="2">
        <v>2603.2744140625</v>
      </c>
      <c r="G941" s="2">
        <v>2585.33618164062</v>
      </c>
      <c r="H941">
        <v>12933656</v>
      </c>
      <c r="I941" s="3">
        <f t="shared" si="923"/>
        <v>8.4920841338212445E-3</v>
      </c>
      <c r="J941" s="1">
        <f t="shared" ref="J941" si="966">($G941 - $G940)/$G940</f>
        <v>8.4920841338212445E-3</v>
      </c>
      <c r="K941" t="str">
        <f t="shared" si="925"/>
        <v>UP</v>
      </c>
    </row>
    <row r="942" spans="1:11" x14ac:dyDescent="0.25">
      <c r="A942" t="s">
        <v>8</v>
      </c>
      <c r="B942" s="4">
        <v>45126</v>
      </c>
      <c r="C942" s="2">
        <v>2612.08911132812</v>
      </c>
      <c r="D942" s="2">
        <v>2636.08715820312</v>
      </c>
      <c r="E942" s="2">
        <v>2581.63012695312</v>
      </c>
      <c r="F942" s="2">
        <v>2623.02661132812</v>
      </c>
      <c r="G942" s="2">
        <v>2604.95239257812</v>
      </c>
      <c r="H942">
        <v>19561078</v>
      </c>
      <c r="I942" s="3">
        <f t="shared" si="923"/>
        <v>7.5874894247029076E-3</v>
      </c>
      <c r="J942" s="1">
        <f t="shared" ref="J942" si="967">($G942 - $G941)/$G941</f>
        <v>7.5874894247029076E-3</v>
      </c>
      <c r="K942" t="str">
        <f t="shared" si="925"/>
        <v>UP</v>
      </c>
    </row>
    <row r="943" spans="1:11" x14ac:dyDescent="0.25">
      <c r="A943" t="s">
        <v>8</v>
      </c>
      <c r="B943" s="4">
        <v>45127</v>
      </c>
      <c r="C943" s="2">
        <v>2580</v>
      </c>
      <c r="D943" s="2">
        <v>2630.94995117187</v>
      </c>
      <c r="E943" s="2">
        <v>2580</v>
      </c>
      <c r="F943" s="2">
        <v>2619.85009765625</v>
      </c>
      <c r="G943" s="2">
        <v>2601.79760742187</v>
      </c>
      <c r="H943">
        <v>19358812</v>
      </c>
      <c r="I943" s="3">
        <f t="shared" si="923"/>
        <v>-1.2110720968407835E-3</v>
      </c>
      <c r="J943" s="1">
        <f t="shared" ref="J943" si="968">($G943 - $G942)/$G942</f>
        <v>-1.2110720968407835E-3</v>
      </c>
      <c r="K943" t="str">
        <f t="shared" si="925"/>
        <v>DOWN</v>
      </c>
    </row>
    <row r="944" spans="1:11" x14ac:dyDescent="0.25">
      <c r="A944" t="s">
        <v>8</v>
      </c>
      <c r="B944" s="4">
        <v>45128</v>
      </c>
      <c r="C944" s="2">
        <v>2609</v>
      </c>
      <c r="D944" s="2">
        <v>2614.89990234375</v>
      </c>
      <c r="E944" s="2">
        <v>2523.60009765625</v>
      </c>
      <c r="F944" s="2">
        <v>2538.75</v>
      </c>
      <c r="G944" s="2">
        <v>2521.25634765625</v>
      </c>
      <c r="H944">
        <v>15124619</v>
      </c>
      <c r="I944" s="3">
        <f t="shared" si="923"/>
        <v>-3.0956005008179174E-2</v>
      </c>
      <c r="J944" s="1">
        <f t="shared" ref="J944" si="969">($G944 - $G943)/$G943</f>
        <v>-3.0956005008179174E-2</v>
      </c>
      <c r="K944" t="str">
        <f t="shared" si="925"/>
        <v>DOWN</v>
      </c>
    </row>
    <row r="945" spans="1:11" x14ac:dyDescent="0.25">
      <c r="A945" t="s">
        <v>8</v>
      </c>
      <c r="B945" s="4">
        <v>45131</v>
      </c>
      <c r="C945" s="2">
        <v>2481</v>
      </c>
      <c r="D945" s="2">
        <v>2514.94995117187</v>
      </c>
      <c r="E945" s="2">
        <v>2469.30004882812</v>
      </c>
      <c r="F945" s="2">
        <v>2487.39990234375</v>
      </c>
      <c r="G945" s="2">
        <v>2470.26025390625</v>
      </c>
      <c r="H945">
        <v>11863933</v>
      </c>
      <c r="I945" s="3">
        <f t="shared" si="923"/>
        <v>-2.0226461223352307E-2</v>
      </c>
      <c r="J945" s="1">
        <f t="shared" ref="J945" si="970">($G945 - $G944)/$G944</f>
        <v>-2.0226461223352307E-2</v>
      </c>
      <c r="K945" t="str">
        <f t="shared" si="925"/>
        <v>DOWN</v>
      </c>
    </row>
    <row r="946" spans="1:11" x14ac:dyDescent="0.25">
      <c r="A946" t="s">
        <v>8</v>
      </c>
      <c r="B946" s="4">
        <v>45132</v>
      </c>
      <c r="C946" s="2">
        <v>2494</v>
      </c>
      <c r="D946" s="2">
        <v>2505.19995117187</v>
      </c>
      <c r="E946" s="2">
        <v>2480</v>
      </c>
      <c r="F946" s="2">
        <v>2485.80004882812</v>
      </c>
      <c r="G946" s="2">
        <v>2468.67138671875</v>
      </c>
      <c r="H946">
        <v>6013010</v>
      </c>
      <c r="I946" s="3">
        <f t="shared" si="923"/>
        <v>-6.4319829661166534E-4</v>
      </c>
      <c r="J946" s="1">
        <f t="shared" ref="J946" si="971">($G946 - $G945)/$G945</f>
        <v>-6.4319829661166534E-4</v>
      </c>
      <c r="K946" t="str">
        <f t="shared" si="925"/>
        <v>DOWN</v>
      </c>
    </row>
    <row r="947" spans="1:11" x14ac:dyDescent="0.25">
      <c r="A947" t="s">
        <v>8</v>
      </c>
      <c r="B947" s="4">
        <v>45133</v>
      </c>
      <c r="C947" s="2">
        <v>2485</v>
      </c>
      <c r="D947" s="2">
        <v>2547</v>
      </c>
      <c r="E947" s="2">
        <v>2485</v>
      </c>
      <c r="F947" s="2">
        <v>2526.19995117187</v>
      </c>
      <c r="G947" s="2">
        <v>2508.79272460937</v>
      </c>
      <c r="H947">
        <v>6455506</v>
      </c>
      <c r="I947" s="3">
        <f t="shared" si="923"/>
        <v>1.625219869540738E-2</v>
      </c>
      <c r="J947" s="1">
        <f t="shared" ref="J947" si="972">($G947 - $G946)/$G946</f>
        <v>1.625219869540738E-2</v>
      </c>
      <c r="K947" t="str">
        <f t="shared" si="925"/>
        <v>UP</v>
      </c>
    </row>
    <row r="948" spans="1:11" x14ac:dyDescent="0.25">
      <c r="A948" t="s">
        <v>8</v>
      </c>
      <c r="B948" s="4">
        <v>45134</v>
      </c>
      <c r="C948" s="2">
        <v>2534.05004882812</v>
      </c>
      <c r="D948" s="2">
        <v>2537.64990234375</v>
      </c>
      <c r="E948" s="2">
        <v>2490.35009765625</v>
      </c>
      <c r="F948" s="2">
        <v>2502.69995117187</v>
      </c>
      <c r="G948" s="2">
        <v>2485.45483398437</v>
      </c>
      <c r="H948">
        <v>8613449</v>
      </c>
      <c r="I948" s="3">
        <f t="shared" si="923"/>
        <v>-9.3024387371953218E-3</v>
      </c>
      <c r="J948" s="1">
        <f t="shared" ref="J948" si="973">($G948 - $G947)/$G947</f>
        <v>-9.3024387371953218E-3</v>
      </c>
      <c r="K948" t="str">
        <f t="shared" si="925"/>
        <v>DOWN</v>
      </c>
    </row>
    <row r="949" spans="1:11" x14ac:dyDescent="0.25">
      <c r="A949" t="s">
        <v>8</v>
      </c>
      <c r="B949" s="4">
        <v>45135</v>
      </c>
      <c r="C949" s="2">
        <v>2512.05004882812</v>
      </c>
      <c r="D949" s="2">
        <v>2542.85009765625</v>
      </c>
      <c r="E949" s="2">
        <v>2500.55004882812</v>
      </c>
      <c r="F949" s="2">
        <v>2527.85009765625</v>
      </c>
      <c r="G949" s="2">
        <v>2510.43188476562</v>
      </c>
      <c r="H949">
        <v>10413926</v>
      </c>
      <c r="I949" s="3">
        <f t="shared" si="923"/>
        <v>1.00492877358829E-2</v>
      </c>
      <c r="J949" s="1">
        <f t="shared" ref="J949" si="974">($G949 - $G948)/$G948</f>
        <v>1.00492877358829E-2</v>
      </c>
      <c r="K949" t="str">
        <f t="shared" si="925"/>
        <v>UP</v>
      </c>
    </row>
    <row r="950" spans="1:11" x14ac:dyDescent="0.25">
      <c r="A950" t="s">
        <v>8</v>
      </c>
      <c r="B950" s="4">
        <v>45138</v>
      </c>
      <c r="C950" s="2">
        <v>2527.85009765625</v>
      </c>
      <c r="D950" s="2">
        <v>2553.89990234375</v>
      </c>
      <c r="E950" s="2">
        <v>2517.94995117187</v>
      </c>
      <c r="F950" s="2">
        <v>2549.25</v>
      </c>
      <c r="G950" s="2">
        <v>2531.68408203125</v>
      </c>
      <c r="H950">
        <v>4275587</v>
      </c>
      <c r="I950" s="3">
        <f t="shared" si="923"/>
        <v>8.4655542317628573E-3</v>
      </c>
      <c r="J950" s="1">
        <f t="shared" ref="J950" si="975">($G950 - $G949)/$G949</f>
        <v>8.4655542317628573E-3</v>
      </c>
      <c r="K950" t="str">
        <f t="shared" si="925"/>
        <v>UP</v>
      </c>
    </row>
    <row r="951" spans="1:11" x14ac:dyDescent="0.25">
      <c r="A951" t="s">
        <v>8</v>
      </c>
      <c r="B951" s="4">
        <v>45139</v>
      </c>
      <c r="C951" s="2">
        <v>2555</v>
      </c>
      <c r="D951" s="2">
        <v>2559</v>
      </c>
      <c r="E951" s="2">
        <v>2505.30004882812</v>
      </c>
      <c r="F951" s="2">
        <v>2513.19995117187</v>
      </c>
      <c r="G951" s="2">
        <v>2495.88256835937</v>
      </c>
      <c r="H951">
        <v>4768316</v>
      </c>
      <c r="I951" s="3">
        <f t="shared" si="923"/>
        <v>-1.4141382775988115E-2</v>
      </c>
      <c r="J951" s="1">
        <f t="shared" ref="J951" si="976">($G951 - $G950)/$G950</f>
        <v>-1.4141382775988115E-2</v>
      </c>
      <c r="K951" t="str">
        <f t="shared" si="925"/>
        <v>DOWN</v>
      </c>
    </row>
    <row r="952" spans="1:11" x14ac:dyDescent="0.25">
      <c r="A952" t="s">
        <v>8</v>
      </c>
      <c r="B952" s="4">
        <v>45140</v>
      </c>
      <c r="C952" s="2">
        <v>2509.19995117187</v>
      </c>
      <c r="D952" s="2">
        <v>2512</v>
      </c>
      <c r="E952" s="2">
        <v>2463.60009765625</v>
      </c>
      <c r="F952" s="2">
        <v>2486.35009765625</v>
      </c>
      <c r="G952" s="2">
        <v>2469.2177734375</v>
      </c>
      <c r="H952">
        <v>6374107</v>
      </c>
      <c r="I952" s="3">
        <f t="shared" si="923"/>
        <v>-1.0683513423228758E-2</v>
      </c>
      <c r="J952" s="1">
        <f t="shared" ref="J952" si="977">($G952 - $G951)/$G951</f>
        <v>-1.0683513423228758E-2</v>
      </c>
      <c r="K952" t="str">
        <f t="shared" si="925"/>
        <v>DOWN</v>
      </c>
    </row>
    <row r="953" spans="1:11" x14ac:dyDescent="0.25">
      <c r="A953" t="s">
        <v>8</v>
      </c>
      <c r="B953" s="4">
        <v>45141</v>
      </c>
      <c r="C953" s="2">
        <v>2475.30004882812</v>
      </c>
      <c r="D953" s="2">
        <v>2500.89990234375</v>
      </c>
      <c r="E953" s="2">
        <v>2458.05004882812</v>
      </c>
      <c r="F953" s="2">
        <v>2475.89990234375</v>
      </c>
      <c r="G953" s="2">
        <v>2458.83959960937</v>
      </c>
      <c r="H953">
        <v>5084175</v>
      </c>
      <c r="I953" s="3">
        <f t="shared" si="923"/>
        <v>-4.203020867487973E-3</v>
      </c>
      <c r="J953" s="1">
        <f t="shared" ref="J953" si="978">($G953 - $G952)/$G952</f>
        <v>-4.203020867487973E-3</v>
      </c>
      <c r="K953" t="str">
        <f t="shared" si="925"/>
        <v>DOWN</v>
      </c>
    </row>
    <row r="954" spans="1:11" x14ac:dyDescent="0.25">
      <c r="A954" t="s">
        <v>8</v>
      </c>
      <c r="B954" s="4">
        <v>45142</v>
      </c>
      <c r="C954" s="2">
        <v>2498.80004882812</v>
      </c>
      <c r="D954" s="2">
        <v>2516</v>
      </c>
      <c r="E954" s="2">
        <v>2471.60009765625</v>
      </c>
      <c r="F954" s="2">
        <v>2509.55004882812</v>
      </c>
      <c r="G954" s="2">
        <v>2492.25756835937</v>
      </c>
      <c r="H954">
        <v>11442805</v>
      </c>
      <c r="I954" s="3">
        <f t="shared" si="923"/>
        <v>1.3590951095512303E-2</v>
      </c>
      <c r="J954" s="1">
        <f t="shared" ref="J954" si="979">($G954 - $G953)/$G953</f>
        <v>1.3590951095512303E-2</v>
      </c>
      <c r="K954" t="str">
        <f t="shared" si="925"/>
        <v>UP</v>
      </c>
    </row>
    <row r="955" spans="1:11" x14ac:dyDescent="0.25">
      <c r="A955" t="s">
        <v>8</v>
      </c>
      <c r="B955" s="4">
        <v>45145</v>
      </c>
      <c r="C955" s="2">
        <v>2521</v>
      </c>
      <c r="D955" s="2">
        <v>2528.39990234375</v>
      </c>
      <c r="E955" s="2">
        <v>2505</v>
      </c>
      <c r="F955" s="2">
        <v>2523.85009765625</v>
      </c>
      <c r="G955" s="2">
        <v>2506.45922851562</v>
      </c>
      <c r="H955">
        <v>2991435</v>
      </c>
      <c r="I955" s="3">
        <f t="shared" si="923"/>
        <v>5.6983115776427637E-3</v>
      </c>
      <c r="J955" s="1">
        <f t="shared" ref="J955" si="980">($G955 - $G954)/$G954</f>
        <v>5.6983115776427637E-3</v>
      </c>
      <c r="K955" t="str">
        <f t="shared" si="925"/>
        <v>UP</v>
      </c>
    </row>
    <row r="956" spans="1:11" x14ac:dyDescent="0.25">
      <c r="A956" t="s">
        <v>8</v>
      </c>
      <c r="B956" s="4">
        <v>45146</v>
      </c>
      <c r="C956" s="2">
        <v>2528</v>
      </c>
      <c r="D956" s="2">
        <v>2534.44995117187</v>
      </c>
      <c r="E956" s="2">
        <v>2499.55004882812</v>
      </c>
      <c r="F956" s="2">
        <v>2508.64990234375</v>
      </c>
      <c r="G956" s="2">
        <v>2491.36376953125</v>
      </c>
      <c r="H956">
        <v>4922036</v>
      </c>
      <c r="I956" s="3">
        <f t="shared" si="923"/>
        <v>-6.0226229944741047E-3</v>
      </c>
      <c r="J956" s="1">
        <f t="shared" ref="J956" si="981">($G956 - $G955)/$G955</f>
        <v>-6.0226229944741047E-3</v>
      </c>
      <c r="K956" t="str">
        <f t="shared" si="925"/>
        <v>DOWN</v>
      </c>
    </row>
    <row r="957" spans="1:11" x14ac:dyDescent="0.25">
      <c r="A957" t="s">
        <v>8</v>
      </c>
      <c r="B957" s="4">
        <v>45147</v>
      </c>
      <c r="C957" s="2">
        <v>2504.85009765625</v>
      </c>
      <c r="D957" s="2">
        <v>2529</v>
      </c>
      <c r="E957" s="2">
        <v>2481.10009765625</v>
      </c>
      <c r="F957" s="2">
        <v>2525.19995117187</v>
      </c>
      <c r="G957" s="2">
        <v>2507.7998046875</v>
      </c>
      <c r="H957">
        <v>5743293</v>
      </c>
      <c r="I957" s="3">
        <f t="shared" si="923"/>
        <v>6.5972040523582147E-3</v>
      </c>
      <c r="J957" s="1">
        <f t="shared" ref="J957" si="982">($G957 - $G956)/$G956</f>
        <v>6.5972040523582147E-3</v>
      </c>
      <c r="K957" t="str">
        <f t="shared" si="925"/>
        <v>UP</v>
      </c>
    </row>
    <row r="958" spans="1:11" x14ac:dyDescent="0.25">
      <c r="A958" t="s">
        <v>8</v>
      </c>
      <c r="B958" s="4">
        <v>45148</v>
      </c>
      <c r="C958" s="2">
        <v>2524.94995117187</v>
      </c>
      <c r="D958" s="2">
        <v>2550</v>
      </c>
      <c r="E958" s="2">
        <v>2508.44995117187</v>
      </c>
      <c r="F958" s="2">
        <v>2536.44995117187</v>
      </c>
      <c r="G958" s="2">
        <v>2518.97241210937</v>
      </c>
      <c r="H958">
        <v>7735299</v>
      </c>
      <c r="I958" s="3">
        <f t="shared" si="923"/>
        <v>4.4551432698042778E-3</v>
      </c>
      <c r="J958" s="1">
        <f t="shared" ref="J958" si="983">($G958 - $G957)/$G957</f>
        <v>4.4551432698042778E-3</v>
      </c>
      <c r="K958" t="str">
        <f t="shared" si="925"/>
        <v>UP</v>
      </c>
    </row>
    <row r="959" spans="1:11" x14ac:dyDescent="0.25">
      <c r="A959" t="s">
        <v>8</v>
      </c>
      <c r="B959" s="4">
        <v>45149</v>
      </c>
      <c r="C959" s="2">
        <v>2532.44995117187</v>
      </c>
      <c r="D959" s="2">
        <v>2558.85009765625</v>
      </c>
      <c r="E959" s="2">
        <v>2512.35009765625</v>
      </c>
      <c r="F959" s="2">
        <v>2547.14990234375</v>
      </c>
      <c r="G959" s="2">
        <v>2529.59838867187</v>
      </c>
      <c r="H959">
        <v>11089665</v>
      </c>
      <c r="I959" s="3">
        <f t="shared" si="923"/>
        <v>4.2183775064062257E-3</v>
      </c>
      <c r="J959" s="1">
        <f t="shared" ref="J959" si="984">($G959 - $G958)/$G958</f>
        <v>4.2183775064062257E-3</v>
      </c>
      <c r="K959" t="str">
        <f t="shared" si="925"/>
        <v>UP</v>
      </c>
    </row>
    <row r="960" spans="1:11" x14ac:dyDescent="0.25">
      <c r="A960" t="s">
        <v>8</v>
      </c>
      <c r="B960" s="4">
        <v>45152</v>
      </c>
      <c r="C960" s="2">
        <v>2539</v>
      </c>
      <c r="D960" s="2">
        <v>2582.30004882812</v>
      </c>
      <c r="E960" s="2">
        <v>2525</v>
      </c>
      <c r="F960" s="2">
        <v>2577.25</v>
      </c>
      <c r="G960" s="2">
        <v>2559.4912109375</v>
      </c>
      <c r="H960">
        <v>4787906</v>
      </c>
      <c r="I960" s="3">
        <f t="shared" si="923"/>
        <v>1.1817220630554248E-2</v>
      </c>
      <c r="J960" s="1">
        <f t="shared" ref="J960" si="985">($G960 - $G959)/$G959</f>
        <v>1.1817220630554248E-2</v>
      </c>
      <c r="K960" t="str">
        <f t="shared" si="925"/>
        <v>UP</v>
      </c>
    </row>
    <row r="961" spans="1:11" x14ac:dyDescent="0.25">
      <c r="A961" t="s">
        <v>8</v>
      </c>
      <c r="B961" s="4">
        <v>45154</v>
      </c>
      <c r="C961" s="2">
        <v>2551</v>
      </c>
      <c r="D961" s="2">
        <v>2582.80004882812</v>
      </c>
      <c r="E961" s="2">
        <v>2551</v>
      </c>
      <c r="F961" s="2">
        <v>2575.14990234375</v>
      </c>
      <c r="G961" s="2">
        <v>2557.40576171875</v>
      </c>
      <c r="H961">
        <v>5101556</v>
      </c>
      <c r="I961" s="3">
        <f t="shared" si="923"/>
        <v>-8.1479053721232901E-4</v>
      </c>
      <c r="J961" s="1">
        <f t="shared" ref="J961" si="986">($G961 - $G960)/$G960</f>
        <v>-8.1479053721232901E-4</v>
      </c>
      <c r="K961" t="str">
        <f t="shared" si="925"/>
        <v>DOWN</v>
      </c>
    </row>
    <row r="962" spans="1:11" x14ac:dyDescent="0.25">
      <c r="A962" t="s">
        <v>8</v>
      </c>
      <c r="B962" s="4">
        <v>45155</v>
      </c>
      <c r="C962" s="2">
        <v>2567.10009765625</v>
      </c>
      <c r="D962" s="2">
        <v>2578.10009765625</v>
      </c>
      <c r="E962" s="2">
        <v>2532.85009765625</v>
      </c>
      <c r="F962" s="2">
        <v>2538</v>
      </c>
      <c r="G962" s="2">
        <v>2520.51147460937</v>
      </c>
      <c r="H962">
        <v>6836872</v>
      </c>
      <c r="I962" s="3">
        <f t="shared" si="923"/>
        <v>-1.4426450296485037E-2</v>
      </c>
      <c r="J962" s="1">
        <f t="shared" ref="J962" si="987">($G962 - $G961)/$G961</f>
        <v>-1.4426450296485037E-2</v>
      </c>
      <c r="K962" t="str">
        <f t="shared" si="925"/>
        <v>DOWN</v>
      </c>
    </row>
    <row r="963" spans="1:11" x14ac:dyDescent="0.25">
      <c r="A963" t="s">
        <v>8</v>
      </c>
      <c r="B963" s="4">
        <v>45156</v>
      </c>
      <c r="C963" s="2">
        <v>2531.25</v>
      </c>
      <c r="D963" s="2">
        <v>2577.60009765625</v>
      </c>
      <c r="E963" s="2">
        <v>2508.55004882812</v>
      </c>
      <c r="F963" s="2">
        <v>2556.80004882812</v>
      </c>
      <c r="G963" s="2">
        <v>2539.18212890625</v>
      </c>
      <c r="H963">
        <v>9319989</v>
      </c>
      <c r="I963" s="3">
        <f t="shared" si="923"/>
        <v>7.4074863316278255E-3</v>
      </c>
      <c r="J963" s="1">
        <f t="shared" ref="J963" si="988">($G963 - $G962)/$G962</f>
        <v>7.4074863316278255E-3</v>
      </c>
      <c r="K963" t="str">
        <f t="shared" si="925"/>
        <v>UP</v>
      </c>
    </row>
    <row r="964" spans="1:11" x14ac:dyDescent="0.25">
      <c r="A964" t="s">
        <v>8</v>
      </c>
      <c r="B964" s="4">
        <v>45159</v>
      </c>
      <c r="C964" s="2">
        <v>2539.94995117187</v>
      </c>
      <c r="D964" s="2">
        <v>2555.44995117187</v>
      </c>
      <c r="E964" s="2">
        <v>2515.64990234375</v>
      </c>
      <c r="F964" s="2">
        <v>2520</v>
      </c>
      <c r="G964" s="2">
        <v>2511.47607421875</v>
      </c>
      <c r="H964">
        <v>4610873</v>
      </c>
      <c r="I964" s="3">
        <f t="shared" ref="I964:I1027" si="989">($G964 - $G963)/$G963</f>
        <v>-1.0911408981692209E-2</v>
      </c>
      <c r="J964" s="1">
        <f t="shared" ref="J964" si="990">($G964 - $G963)/$G963</f>
        <v>-1.0911408981692209E-2</v>
      </c>
      <c r="K964" t="str">
        <f t="shared" ref="K964:K1027" si="991">IF(G964 &gt; G963,"UP","DOWN")</f>
        <v>DOWN</v>
      </c>
    </row>
    <row r="965" spans="1:11" x14ac:dyDescent="0.25">
      <c r="A965" t="s">
        <v>8</v>
      </c>
      <c r="B965" s="4">
        <v>45160</v>
      </c>
      <c r="C965" s="2">
        <v>2516.89990234375</v>
      </c>
      <c r="D965" s="2">
        <v>2537.94995117187</v>
      </c>
      <c r="E965" s="2">
        <v>2499</v>
      </c>
      <c r="F965" s="2">
        <v>2519.39990234375</v>
      </c>
      <c r="G965" s="2">
        <v>2510.8779296875</v>
      </c>
      <c r="H965">
        <v>3856522</v>
      </c>
      <c r="I965" s="3">
        <f t="shared" si="989"/>
        <v>-2.3816453494826385E-4</v>
      </c>
      <c r="J965" s="1">
        <f t="shared" ref="J965" si="992">($G965 - $G964)/$G964</f>
        <v>-2.3816453494826385E-4</v>
      </c>
      <c r="K965" t="str">
        <f t="shared" si="991"/>
        <v>DOWN</v>
      </c>
    </row>
    <row r="966" spans="1:11" x14ac:dyDescent="0.25">
      <c r="A966" t="s">
        <v>8</v>
      </c>
      <c r="B966" s="4">
        <v>45161</v>
      </c>
      <c r="C966" s="2">
        <v>2524.19995117187</v>
      </c>
      <c r="D966" s="2">
        <v>2542.85009765625</v>
      </c>
      <c r="E966" s="2">
        <v>2516.94995117187</v>
      </c>
      <c r="F966" s="2">
        <v>2522.19995117187</v>
      </c>
      <c r="G966" s="2">
        <v>2513.66870117187</v>
      </c>
      <c r="H966">
        <v>4758976</v>
      </c>
      <c r="I966" s="3">
        <f t="shared" si="989"/>
        <v>1.1114723863606276E-3</v>
      </c>
      <c r="J966" s="1">
        <f t="shared" ref="J966" si="993">($G966 - $G965)/$G965</f>
        <v>1.1114723863606276E-3</v>
      </c>
      <c r="K966" t="str">
        <f t="shared" si="991"/>
        <v>UP</v>
      </c>
    </row>
    <row r="967" spans="1:11" x14ac:dyDescent="0.25">
      <c r="A967" t="s">
        <v>8</v>
      </c>
      <c r="B967" s="4">
        <v>45162</v>
      </c>
      <c r="C967" s="2">
        <v>2539.89990234375</v>
      </c>
      <c r="D967" s="2">
        <v>2539.89990234375</v>
      </c>
      <c r="E967" s="2">
        <v>2471</v>
      </c>
      <c r="F967" s="2">
        <v>2479.80004882812</v>
      </c>
      <c r="G967" s="2">
        <v>2471.412109375</v>
      </c>
      <c r="H967">
        <v>7070010</v>
      </c>
      <c r="I967" s="3">
        <f t="shared" si="989"/>
        <v>-1.6810724411363366E-2</v>
      </c>
      <c r="J967" s="1">
        <f t="shared" ref="J967" si="994">($G967 - $G966)/$G966</f>
        <v>-1.6810724411363366E-2</v>
      </c>
      <c r="K967" t="str">
        <f t="shared" si="991"/>
        <v>DOWN</v>
      </c>
    </row>
    <row r="968" spans="1:11" x14ac:dyDescent="0.25">
      <c r="A968" t="s">
        <v>8</v>
      </c>
      <c r="B968" s="4">
        <v>45163</v>
      </c>
      <c r="C968" s="2">
        <v>2456</v>
      </c>
      <c r="D968" s="2">
        <v>2505</v>
      </c>
      <c r="E968" s="2">
        <v>2442.60009765625</v>
      </c>
      <c r="F968" s="2">
        <v>2468.35009765625</v>
      </c>
      <c r="G968" s="2">
        <v>2460.0009765625</v>
      </c>
      <c r="H968">
        <v>11111200</v>
      </c>
      <c r="I968" s="3">
        <f t="shared" si="989"/>
        <v>-4.6172521244891782E-3</v>
      </c>
      <c r="J968" s="1">
        <f t="shared" ref="J968" si="995">($G968 - $G967)/$G967</f>
        <v>-4.6172521244891782E-3</v>
      </c>
      <c r="K968" t="str">
        <f t="shared" si="991"/>
        <v>DOWN</v>
      </c>
    </row>
    <row r="969" spans="1:11" x14ac:dyDescent="0.25">
      <c r="A969" t="s">
        <v>8</v>
      </c>
      <c r="B969" s="4">
        <v>45166</v>
      </c>
      <c r="C969" s="2">
        <v>2472</v>
      </c>
      <c r="D969" s="2">
        <v>2484</v>
      </c>
      <c r="E969" s="2">
        <v>2431.10009765625</v>
      </c>
      <c r="F969" s="2">
        <v>2443.75</v>
      </c>
      <c r="G969" s="2">
        <v>2435.48388671875</v>
      </c>
      <c r="H969">
        <v>6290413</v>
      </c>
      <c r="I969" s="3">
        <f t="shared" si="989"/>
        <v>-9.9662927280659581E-3</v>
      </c>
      <c r="J969" s="1">
        <f t="shared" ref="J969" si="996">($G969 - $G968)/$G968</f>
        <v>-9.9662927280659581E-3</v>
      </c>
      <c r="K969" t="str">
        <f t="shared" si="991"/>
        <v>DOWN</v>
      </c>
    </row>
    <row r="970" spans="1:11" x14ac:dyDescent="0.25">
      <c r="A970" t="s">
        <v>8</v>
      </c>
      <c r="B970" s="4">
        <v>45167</v>
      </c>
      <c r="C970" s="2">
        <v>2452.05004882812</v>
      </c>
      <c r="D970" s="2">
        <v>2453.44995117187</v>
      </c>
      <c r="E970" s="2">
        <v>2408.14990234375</v>
      </c>
      <c r="F970" s="2">
        <v>2420.35009765625</v>
      </c>
      <c r="G970" s="2">
        <v>2412.16333007812</v>
      </c>
      <c r="H970">
        <v>8438322</v>
      </c>
      <c r="I970" s="3">
        <f t="shared" si="989"/>
        <v>-9.5753278302526754E-3</v>
      </c>
      <c r="J970" s="1">
        <f t="shared" ref="J970" si="997">($G970 - $G969)/$G969</f>
        <v>-9.5753278302526754E-3</v>
      </c>
      <c r="K970" t="str">
        <f t="shared" si="991"/>
        <v>DOWN</v>
      </c>
    </row>
    <row r="971" spans="1:11" x14ac:dyDescent="0.25">
      <c r="A971" t="s">
        <v>8</v>
      </c>
      <c r="B971" s="4">
        <v>45168</v>
      </c>
      <c r="C971" s="2">
        <v>2432</v>
      </c>
      <c r="D971" s="2">
        <v>2443</v>
      </c>
      <c r="E971" s="2">
        <v>2415</v>
      </c>
      <c r="F971" s="2">
        <v>2418.05004882812</v>
      </c>
      <c r="G971" s="2">
        <v>2409.87109375</v>
      </c>
      <c r="H971">
        <v>6084473</v>
      </c>
      <c r="I971" s="3">
        <f t="shared" si="989"/>
        <v>-9.5028238740606414E-4</v>
      </c>
      <c r="J971" s="1">
        <f t="shared" ref="J971" si="998">($G971 - $G970)/$G970</f>
        <v>-9.5028238740606414E-4</v>
      </c>
      <c r="K971" t="str">
        <f t="shared" si="991"/>
        <v>DOWN</v>
      </c>
    </row>
    <row r="972" spans="1:11" x14ac:dyDescent="0.25">
      <c r="A972" t="s">
        <v>8</v>
      </c>
      <c r="B972" s="4">
        <v>45169</v>
      </c>
      <c r="C972" s="2">
        <v>2423</v>
      </c>
      <c r="D972" s="2">
        <v>2425</v>
      </c>
      <c r="E972" s="2">
        <v>2399.89990234375</v>
      </c>
      <c r="F972" s="2">
        <v>2407</v>
      </c>
      <c r="G972" s="2">
        <v>2398.8583984375</v>
      </c>
      <c r="H972">
        <v>10819300</v>
      </c>
      <c r="I972" s="3">
        <f t="shared" si="989"/>
        <v>-4.5698275484781833E-3</v>
      </c>
      <c r="J972" s="1">
        <f t="shared" ref="J972" si="999">($G972 - $G971)/$G971</f>
        <v>-4.5698275484781833E-3</v>
      </c>
      <c r="K972" t="str">
        <f t="shared" si="991"/>
        <v>DOWN</v>
      </c>
    </row>
    <row r="973" spans="1:11" x14ac:dyDescent="0.25">
      <c r="A973" t="s">
        <v>8</v>
      </c>
      <c r="B973" s="4">
        <v>45170</v>
      </c>
      <c r="C973" s="2">
        <v>2406.55004882812</v>
      </c>
      <c r="D973" s="2">
        <v>2425.64990234375</v>
      </c>
      <c r="E973" s="2">
        <v>2401.64990234375</v>
      </c>
      <c r="F973" s="2">
        <v>2412.64990234375</v>
      </c>
      <c r="G973" s="2">
        <v>2404.48901367187</v>
      </c>
      <c r="H973">
        <v>9056421</v>
      </c>
      <c r="I973" s="3">
        <f t="shared" si="989"/>
        <v>2.3472061702506106E-3</v>
      </c>
      <c r="J973" s="1">
        <f t="shared" ref="J973" si="1000">($G973 - $G972)/$G972</f>
        <v>2.3472061702506106E-3</v>
      </c>
      <c r="K973" t="str">
        <f t="shared" si="991"/>
        <v>UP</v>
      </c>
    </row>
    <row r="974" spans="1:11" x14ac:dyDescent="0.25">
      <c r="A974" t="s">
        <v>8</v>
      </c>
      <c r="B974" s="4">
        <v>45173</v>
      </c>
      <c r="C974" s="2">
        <v>2412.64990234375</v>
      </c>
      <c r="D974" s="2">
        <v>2423.64990234375</v>
      </c>
      <c r="E974" s="2">
        <v>2405.30004882812</v>
      </c>
      <c r="F974" s="2">
        <v>2410.69995117187</v>
      </c>
      <c r="G974" s="2">
        <v>2402.54565429687</v>
      </c>
      <c r="H974">
        <v>4673813</v>
      </c>
      <c r="I974" s="3">
        <f t="shared" si="989"/>
        <v>-8.0822135761490386E-4</v>
      </c>
      <c r="J974" s="1">
        <f t="shared" ref="J974" si="1001">($G974 - $G973)/$G973</f>
        <v>-8.0822135761490386E-4</v>
      </c>
      <c r="K974" t="str">
        <f t="shared" si="991"/>
        <v>DOWN</v>
      </c>
    </row>
    <row r="975" spans="1:11" x14ac:dyDescent="0.25">
      <c r="A975" t="s">
        <v>8</v>
      </c>
      <c r="B975" s="4">
        <v>45174</v>
      </c>
      <c r="C975" s="2">
        <v>2420</v>
      </c>
      <c r="D975" s="2">
        <v>2433.94995117187</v>
      </c>
      <c r="E975" s="2">
        <v>2412.44995117187</v>
      </c>
      <c r="F975" s="2">
        <v>2423.60009765625</v>
      </c>
      <c r="G975" s="2">
        <v>2415.40234375</v>
      </c>
      <c r="H975">
        <v>4337938</v>
      </c>
      <c r="I975" s="3">
        <f t="shared" si="989"/>
        <v>5.3512778956504971E-3</v>
      </c>
      <c r="J975" s="1">
        <f t="shared" ref="J975" si="1002">($G975 - $G974)/$G974</f>
        <v>5.3512778956504971E-3</v>
      </c>
      <c r="K975" t="str">
        <f t="shared" si="991"/>
        <v>UP</v>
      </c>
    </row>
    <row r="976" spans="1:11" x14ac:dyDescent="0.25">
      <c r="A976" t="s">
        <v>8</v>
      </c>
      <c r="B976" s="4">
        <v>45175</v>
      </c>
      <c r="C976" s="2">
        <v>2421.10009765625</v>
      </c>
      <c r="D976" s="2">
        <v>2436.14990234375</v>
      </c>
      <c r="E976" s="2">
        <v>2417.25</v>
      </c>
      <c r="F976" s="2">
        <v>2428.69995117187</v>
      </c>
      <c r="G976" s="2">
        <v>2420.48486328125</v>
      </c>
      <c r="H976">
        <v>4100185</v>
      </c>
      <c r="I976" s="3">
        <f t="shared" si="989"/>
        <v>2.1042123869761606E-3</v>
      </c>
      <c r="J976" s="1">
        <f t="shared" ref="J976" si="1003">($G976 - $G975)/$G975</f>
        <v>2.1042123869761606E-3</v>
      </c>
      <c r="K976" t="str">
        <f t="shared" si="991"/>
        <v>UP</v>
      </c>
    </row>
    <row r="977" spans="1:11" x14ac:dyDescent="0.25">
      <c r="A977" t="s">
        <v>8</v>
      </c>
      <c r="B977" s="4">
        <v>45176</v>
      </c>
      <c r="C977" s="2">
        <v>2421.69995117187</v>
      </c>
      <c r="D977" s="2">
        <v>2438.25</v>
      </c>
      <c r="E977" s="2">
        <v>2411</v>
      </c>
      <c r="F977" s="2">
        <v>2432</v>
      </c>
      <c r="G977" s="2">
        <v>2423.77368164062</v>
      </c>
      <c r="H977">
        <v>6826286</v>
      </c>
      <c r="I977" s="3">
        <f t="shared" si="989"/>
        <v>1.3587436175542201E-3</v>
      </c>
      <c r="J977" s="1">
        <f t="shared" ref="J977" si="1004">($G977 - $G976)/$G976</f>
        <v>1.3587436175542201E-3</v>
      </c>
      <c r="K977" t="str">
        <f t="shared" si="991"/>
        <v>UP</v>
      </c>
    </row>
    <row r="978" spans="1:11" x14ac:dyDescent="0.25">
      <c r="A978" t="s">
        <v>8</v>
      </c>
      <c r="B978" s="4">
        <v>45177</v>
      </c>
      <c r="C978" s="2">
        <v>2440</v>
      </c>
      <c r="D978" s="2">
        <v>2456</v>
      </c>
      <c r="E978" s="2">
        <v>2422.94995117187</v>
      </c>
      <c r="F978" s="2">
        <v>2448.19995117187</v>
      </c>
      <c r="G978" s="2">
        <v>2439.9189453125</v>
      </c>
      <c r="H978">
        <v>11554644</v>
      </c>
      <c r="I978" s="3">
        <f t="shared" si="989"/>
        <v>6.661209251579747E-3</v>
      </c>
      <c r="J978" s="1">
        <f t="shared" ref="J978" si="1005">($G978 - $G977)/$G977</f>
        <v>6.661209251579747E-3</v>
      </c>
      <c r="K978" t="str">
        <f t="shared" si="991"/>
        <v>UP</v>
      </c>
    </row>
    <row r="979" spans="1:11" x14ac:dyDescent="0.25">
      <c r="A979" t="s">
        <v>8</v>
      </c>
      <c r="B979" s="4">
        <v>45180</v>
      </c>
      <c r="C979" s="2">
        <v>2452</v>
      </c>
      <c r="D979" s="2">
        <v>2476.85009765625</v>
      </c>
      <c r="E979" s="2">
        <v>2452</v>
      </c>
      <c r="F979" s="2">
        <v>2474.60009765625</v>
      </c>
      <c r="G979" s="2">
        <v>2466.22973632812</v>
      </c>
      <c r="H979">
        <v>6635537</v>
      </c>
      <c r="I979" s="3">
        <f t="shared" si="989"/>
        <v>1.0783469289489108E-2</v>
      </c>
      <c r="J979" s="1">
        <f t="shared" ref="J979" si="1006">($G979 - $G978)/$G978</f>
        <v>1.0783469289489108E-2</v>
      </c>
      <c r="K979" t="str">
        <f t="shared" si="991"/>
        <v>UP</v>
      </c>
    </row>
    <row r="980" spans="1:11" x14ac:dyDescent="0.25">
      <c r="A980" t="s">
        <v>8</v>
      </c>
      <c r="B980" s="4">
        <v>45181</v>
      </c>
      <c r="C980" s="2">
        <v>2483</v>
      </c>
      <c r="D980" s="2">
        <v>2483</v>
      </c>
      <c r="E980" s="2">
        <v>2435.94995117187</v>
      </c>
      <c r="F980" s="2">
        <v>2438.85009765625</v>
      </c>
      <c r="G980" s="2">
        <v>2430.6005859375</v>
      </c>
      <c r="H980">
        <v>8127833</v>
      </c>
      <c r="I980" s="3">
        <f t="shared" si="989"/>
        <v>-1.4446809178315621E-2</v>
      </c>
      <c r="J980" s="1">
        <f t="shared" ref="J980" si="1007">($G980 - $G979)/$G979</f>
        <v>-1.4446809178315621E-2</v>
      </c>
      <c r="K980" t="str">
        <f t="shared" si="991"/>
        <v>DOWN</v>
      </c>
    </row>
    <row r="981" spans="1:11" x14ac:dyDescent="0.25">
      <c r="A981" t="s">
        <v>8</v>
      </c>
      <c r="B981" s="4">
        <v>45182</v>
      </c>
      <c r="C981" s="2">
        <v>2440</v>
      </c>
      <c r="D981" s="2">
        <v>2462.64990234375</v>
      </c>
      <c r="E981" s="2">
        <v>2426.25</v>
      </c>
      <c r="F981" s="2">
        <v>2451.05004882812</v>
      </c>
      <c r="G981" s="2">
        <v>2442.75927734375</v>
      </c>
      <c r="H981">
        <v>6401669</v>
      </c>
      <c r="I981" s="3">
        <f t="shared" si="989"/>
        <v>5.0023403584263954E-3</v>
      </c>
      <c r="J981" s="1">
        <f t="shared" ref="J981" si="1008">($G981 - $G980)/$G980</f>
        <v>5.0023403584263954E-3</v>
      </c>
      <c r="K981" t="str">
        <f t="shared" si="991"/>
        <v>UP</v>
      </c>
    </row>
    <row r="982" spans="1:11" x14ac:dyDescent="0.25">
      <c r="A982" t="s">
        <v>8</v>
      </c>
      <c r="B982" s="4">
        <v>45183</v>
      </c>
      <c r="C982" s="2">
        <v>2460</v>
      </c>
      <c r="D982" s="2">
        <v>2465.80004882812</v>
      </c>
      <c r="E982" s="2">
        <v>2445</v>
      </c>
      <c r="F982" s="2">
        <v>2453.30004882812</v>
      </c>
      <c r="G982" s="2">
        <v>2445.00170898437</v>
      </c>
      <c r="H982">
        <v>4604818</v>
      </c>
      <c r="I982" s="3">
        <f t="shared" si="989"/>
        <v>9.1799124924761804E-4</v>
      </c>
      <c r="J982" s="1">
        <f t="shared" ref="J982" si="1009">($G982 - $G981)/$G981</f>
        <v>9.1799124924761804E-4</v>
      </c>
      <c r="K982" t="str">
        <f t="shared" si="991"/>
        <v>UP</v>
      </c>
    </row>
    <row r="983" spans="1:11" x14ac:dyDescent="0.25">
      <c r="A983" t="s">
        <v>8</v>
      </c>
      <c r="B983" s="4">
        <v>45184</v>
      </c>
      <c r="C983" s="2">
        <v>2468</v>
      </c>
      <c r="D983" s="2">
        <v>2468</v>
      </c>
      <c r="E983" s="2">
        <v>2449.5</v>
      </c>
      <c r="F983" s="2">
        <v>2457.85009765625</v>
      </c>
      <c r="G983" s="2">
        <v>2449.53637695312</v>
      </c>
      <c r="H983">
        <v>12734296</v>
      </c>
      <c r="I983" s="3">
        <f t="shared" si="989"/>
        <v>1.8546686295093254E-3</v>
      </c>
      <c r="J983" s="1">
        <f t="shared" ref="J983" si="1010">($G983 - $G982)/$G982</f>
        <v>1.8546686295093254E-3</v>
      </c>
      <c r="K983" t="str">
        <f t="shared" si="991"/>
        <v>UP</v>
      </c>
    </row>
    <row r="984" spans="1:11" x14ac:dyDescent="0.25">
      <c r="A984" t="s">
        <v>8</v>
      </c>
      <c r="B984" s="4">
        <v>45187</v>
      </c>
      <c r="C984" s="2">
        <v>2440.05004882812</v>
      </c>
      <c r="D984" s="2">
        <v>2451</v>
      </c>
      <c r="E984" s="2">
        <v>2432.05004882812</v>
      </c>
      <c r="F984" s="2">
        <v>2436.44995117187</v>
      </c>
      <c r="G984" s="2">
        <v>2428.20874023437</v>
      </c>
      <c r="H984">
        <v>3758150</v>
      </c>
      <c r="I984" s="3">
        <f t="shared" si="989"/>
        <v>-8.7068054671139809E-3</v>
      </c>
      <c r="J984" s="1">
        <f t="shared" ref="J984" si="1011">($G984 - $G983)/$G983</f>
        <v>-8.7068054671139809E-3</v>
      </c>
      <c r="K984" t="str">
        <f t="shared" si="991"/>
        <v>DOWN</v>
      </c>
    </row>
    <row r="985" spans="1:11" x14ac:dyDescent="0.25">
      <c r="A985" t="s">
        <v>8</v>
      </c>
      <c r="B985" s="4">
        <v>45189</v>
      </c>
      <c r="C985" s="2">
        <v>2423.05004882812</v>
      </c>
      <c r="D985" s="2">
        <v>2427.60009765625</v>
      </c>
      <c r="E985" s="2">
        <v>2355</v>
      </c>
      <c r="F985" s="2">
        <v>2382.14990234375</v>
      </c>
      <c r="G985" s="2">
        <v>2374.09228515625</v>
      </c>
      <c r="H985">
        <v>28540942</v>
      </c>
      <c r="I985" s="3">
        <f t="shared" si="989"/>
        <v>-2.2286574535967073E-2</v>
      </c>
      <c r="J985" s="1">
        <f t="shared" ref="J985" si="1012">($G985 - $G984)/$G984</f>
        <v>-2.2286574535967073E-2</v>
      </c>
      <c r="K985" t="str">
        <f t="shared" si="991"/>
        <v>DOWN</v>
      </c>
    </row>
    <row r="986" spans="1:11" x14ac:dyDescent="0.25">
      <c r="A986" t="s">
        <v>8</v>
      </c>
      <c r="B986" s="4">
        <v>45190</v>
      </c>
      <c r="C986" s="2">
        <v>2374.94995117187</v>
      </c>
      <c r="D986" s="2">
        <v>2390.10009765625</v>
      </c>
      <c r="E986" s="2">
        <v>2360</v>
      </c>
      <c r="F986" s="2">
        <v>2364.80004882812</v>
      </c>
      <c r="G986" s="2">
        <v>2356.80102539062</v>
      </c>
      <c r="H986">
        <v>6113091</v>
      </c>
      <c r="I986" s="3">
        <f t="shared" si="989"/>
        <v>-7.2833140791289776E-3</v>
      </c>
      <c r="J986" s="1">
        <f t="shared" ref="J986" si="1013">($G986 - $G985)/$G985</f>
        <v>-7.2833140791289776E-3</v>
      </c>
      <c r="K986" t="str">
        <f t="shared" si="991"/>
        <v>DOWN</v>
      </c>
    </row>
    <row r="987" spans="1:11" x14ac:dyDescent="0.25">
      <c r="A987" t="s">
        <v>8</v>
      </c>
      <c r="B987" s="4">
        <v>45191</v>
      </c>
      <c r="C987" s="2">
        <v>2376</v>
      </c>
      <c r="D987" s="2">
        <v>2382.44995117187</v>
      </c>
      <c r="E987" s="2">
        <v>2350</v>
      </c>
      <c r="F987" s="2">
        <v>2354.94995117187</v>
      </c>
      <c r="G987" s="2">
        <v>2346.984375</v>
      </c>
      <c r="H987">
        <v>9588393</v>
      </c>
      <c r="I987" s="3">
        <f t="shared" si="989"/>
        <v>-4.1652436013315851E-3</v>
      </c>
      <c r="J987" s="1">
        <f t="shared" ref="J987" si="1014">($G987 - $G986)/$G986</f>
        <v>-4.1652436013315851E-3</v>
      </c>
      <c r="K987" t="str">
        <f t="shared" si="991"/>
        <v>DOWN</v>
      </c>
    </row>
    <row r="988" spans="1:11" x14ac:dyDescent="0.25">
      <c r="A988" t="s">
        <v>8</v>
      </c>
      <c r="B988" s="4">
        <v>45194</v>
      </c>
      <c r="C988" s="2">
        <v>2350.39990234375</v>
      </c>
      <c r="D988" s="2">
        <v>2360.69995117187</v>
      </c>
      <c r="E988" s="2">
        <v>2335.10009765625</v>
      </c>
      <c r="F988" s="2">
        <v>2340.44995117187</v>
      </c>
      <c r="G988" s="2">
        <v>2332.53344726562</v>
      </c>
      <c r="H988">
        <v>7127442</v>
      </c>
      <c r="I988" s="3">
        <f t="shared" si="989"/>
        <v>-6.1572321862517739E-3</v>
      </c>
      <c r="J988" s="1">
        <f t="shared" ref="J988" si="1015">($G988 - $G987)/$G987</f>
        <v>-6.1572321862517739E-3</v>
      </c>
      <c r="K988" t="str">
        <f t="shared" si="991"/>
        <v>DOWN</v>
      </c>
    </row>
    <row r="989" spans="1:11" x14ac:dyDescent="0.25">
      <c r="A989" t="s">
        <v>8</v>
      </c>
      <c r="B989" s="4">
        <v>45195</v>
      </c>
      <c r="C989" s="2">
        <v>2338.55004882812</v>
      </c>
      <c r="D989" s="2">
        <v>2350.19995117187</v>
      </c>
      <c r="E989" s="2">
        <v>2335.60009765625</v>
      </c>
      <c r="F989" s="2">
        <v>2342.5</v>
      </c>
      <c r="G989" s="2">
        <v>2334.57641601562</v>
      </c>
      <c r="H989">
        <v>5043891</v>
      </c>
      <c r="I989" s="3">
        <f t="shared" si="989"/>
        <v>8.7585828721767291E-4</v>
      </c>
      <c r="J989" s="1">
        <f t="shared" ref="J989" si="1016">($G989 - $G988)/$G988</f>
        <v>8.7585828721767291E-4</v>
      </c>
      <c r="K989" t="str">
        <f t="shared" si="991"/>
        <v>UP</v>
      </c>
    </row>
    <row r="990" spans="1:11" x14ac:dyDescent="0.25">
      <c r="A990" t="s">
        <v>8</v>
      </c>
      <c r="B990" s="4">
        <v>45196</v>
      </c>
      <c r="C990" s="2">
        <v>2343.5</v>
      </c>
      <c r="D990" s="2">
        <v>2371.80004882812</v>
      </c>
      <c r="E990" s="2">
        <v>2338.5</v>
      </c>
      <c r="F990" s="2">
        <v>2368.89990234375</v>
      </c>
      <c r="G990" s="2">
        <v>2360.88720703125</v>
      </c>
      <c r="H990">
        <v>5861389</v>
      </c>
      <c r="I990" s="3">
        <f t="shared" si="989"/>
        <v>1.1270049176858456E-2</v>
      </c>
      <c r="J990" s="1">
        <f t="shared" ref="J990" si="1017">($G990 - $G989)/$G989</f>
        <v>1.1270049176858456E-2</v>
      </c>
      <c r="K990" t="str">
        <f t="shared" si="991"/>
        <v>UP</v>
      </c>
    </row>
    <row r="991" spans="1:11" x14ac:dyDescent="0.25">
      <c r="A991" t="s">
        <v>8</v>
      </c>
      <c r="B991" s="4">
        <v>45197</v>
      </c>
      <c r="C991" s="2">
        <v>2383</v>
      </c>
      <c r="D991" s="2">
        <v>2383</v>
      </c>
      <c r="E991" s="2">
        <v>2325</v>
      </c>
      <c r="F991" s="2">
        <v>2334.10009765625</v>
      </c>
      <c r="G991" s="2">
        <v>2326.205078125</v>
      </c>
      <c r="H991">
        <v>7259173</v>
      </c>
      <c r="I991" s="3">
        <f t="shared" si="989"/>
        <v>-1.4690294734521355E-2</v>
      </c>
      <c r="J991" s="1">
        <f t="shared" ref="J991" si="1018">($G991 - $G990)/$G990</f>
        <v>-1.4690294734521355E-2</v>
      </c>
      <c r="K991" t="str">
        <f t="shared" si="991"/>
        <v>DOWN</v>
      </c>
    </row>
    <row r="992" spans="1:11" x14ac:dyDescent="0.25">
      <c r="A992" t="s">
        <v>8</v>
      </c>
      <c r="B992" s="4">
        <v>45198</v>
      </c>
      <c r="C992" s="2">
        <v>2341.80004882812</v>
      </c>
      <c r="D992" s="2">
        <v>2369.10009765625</v>
      </c>
      <c r="E992" s="2">
        <v>2334.10009765625</v>
      </c>
      <c r="F992" s="2">
        <v>2345</v>
      </c>
      <c r="G992" s="2">
        <v>2337.06811523437</v>
      </c>
      <c r="H992">
        <v>6171007</v>
      </c>
      <c r="I992" s="3">
        <f t="shared" si="989"/>
        <v>4.6698535789140199E-3</v>
      </c>
      <c r="J992" s="1">
        <f t="shared" ref="J992" si="1019">($G992 - $G991)/$G991</f>
        <v>4.6698535789140199E-3</v>
      </c>
      <c r="K992" t="str">
        <f t="shared" si="991"/>
        <v>UP</v>
      </c>
    </row>
    <row r="993" spans="1:11" x14ac:dyDescent="0.25">
      <c r="A993" t="s">
        <v>8</v>
      </c>
      <c r="B993" s="4">
        <v>45202</v>
      </c>
      <c r="C993" s="2">
        <v>2329.94995117187</v>
      </c>
      <c r="D993" s="2">
        <v>2335.60009765625</v>
      </c>
      <c r="E993" s="2">
        <v>2316</v>
      </c>
      <c r="F993" s="2">
        <v>2318.14990234375</v>
      </c>
      <c r="G993" s="2">
        <v>2310.30883789062</v>
      </c>
      <c r="H993">
        <v>4429528</v>
      </c>
      <c r="I993" s="3">
        <f t="shared" si="989"/>
        <v>-1.1449934714918003E-2</v>
      </c>
      <c r="J993" s="1">
        <f t="shared" ref="J993" si="1020">($G993 - $G992)/$G992</f>
        <v>-1.1449934714918003E-2</v>
      </c>
      <c r="K993" t="str">
        <f t="shared" si="991"/>
        <v>DOWN</v>
      </c>
    </row>
    <row r="994" spans="1:11" x14ac:dyDescent="0.25">
      <c r="A994" t="s">
        <v>8</v>
      </c>
      <c r="B994" s="4">
        <v>45203</v>
      </c>
      <c r="C994" s="2">
        <v>2309</v>
      </c>
      <c r="D994" s="2">
        <v>2319</v>
      </c>
      <c r="E994" s="2">
        <v>2295.10009765625</v>
      </c>
      <c r="F994" s="2">
        <v>2314.14990234375</v>
      </c>
      <c r="G994" s="2">
        <v>2306.322265625</v>
      </c>
      <c r="H994">
        <v>5143193</v>
      </c>
      <c r="I994" s="3">
        <f t="shared" si="989"/>
        <v>-1.7255581592545244E-3</v>
      </c>
      <c r="J994" s="1">
        <f t="shared" ref="J994" si="1021">($G994 - $G993)/$G993</f>
        <v>-1.7255581592545244E-3</v>
      </c>
      <c r="K994" t="str">
        <f t="shared" si="991"/>
        <v>DOWN</v>
      </c>
    </row>
    <row r="995" spans="1:11" x14ac:dyDescent="0.25">
      <c r="A995" t="s">
        <v>8</v>
      </c>
      <c r="B995" s="4">
        <v>45204</v>
      </c>
      <c r="C995" s="2">
        <v>2319.25</v>
      </c>
      <c r="D995" s="2">
        <v>2329.39990234375</v>
      </c>
      <c r="E995" s="2">
        <v>2309</v>
      </c>
      <c r="F995" s="2">
        <v>2314.10009765625</v>
      </c>
      <c r="G995" s="2">
        <v>2306.27270507812</v>
      </c>
      <c r="H995">
        <v>5476841</v>
      </c>
      <c r="I995" s="3">
        <f t="shared" si="989"/>
        <v>-2.1488994672898238E-5</v>
      </c>
      <c r="J995" s="1">
        <f t="shared" ref="J995" si="1022">($G995 - $G994)/$G994</f>
        <v>-2.1488994672898238E-5</v>
      </c>
      <c r="K995" t="str">
        <f t="shared" si="991"/>
        <v>DOWN</v>
      </c>
    </row>
    <row r="996" spans="1:11" x14ac:dyDescent="0.25">
      <c r="A996" t="s">
        <v>8</v>
      </c>
      <c r="B996" s="4">
        <v>45205</v>
      </c>
      <c r="C996" s="2">
        <v>2317.05004882812</v>
      </c>
      <c r="D996" s="2">
        <v>2324.80004882812</v>
      </c>
      <c r="E996" s="2">
        <v>2312.05004882812</v>
      </c>
      <c r="F996" s="2">
        <v>2318</v>
      </c>
      <c r="G996" s="2">
        <v>2310.15942382812</v>
      </c>
      <c r="H996">
        <v>2715513</v>
      </c>
      <c r="I996" s="3">
        <f t="shared" si="989"/>
        <v>1.6852815113503005E-3</v>
      </c>
      <c r="J996" s="1">
        <f t="shared" ref="J996" si="1023">($G996 - $G995)/$G995</f>
        <v>1.6852815113503005E-3</v>
      </c>
      <c r="K996" t="str">
        <f t="shared" si="991"/>
        <v>UP</v>
      </c>
    </row>
    <row r="997" spans="1:11" x14ac:dyDescent="0.25">
      <c r="A997" t="s">
        <v>8</v>
      </c>
      <c r="B997" s="4">
        <v>45208</v>
      </c>
      <c r="C997" s="2">
        <v>2308.10009765625</v>
      </c>
      <c r="D997" s="2">
        <v>2311.94995117187</v>
      </c>
      <c r="E997" s="2">
        <v>2295</v>
      </c>
      <c r="F997" s="2">
        <v>2298.25</v>
      </c>
      <c r="G997" s="2">
        <v>2290.47607421875</v>
      </c>
      <c r="H997">
        <v>3788439</v>
      </c>
      <c r="I997" s="3">
        <f t="shared" si="989"/>
        <v>-8.5203425384180222E-3</v>
      </c>
      <c r="J997" s="1">
        <f t="shared" ref="J997" si="1024">($G997 - $G996)/$G996</f>
        <v>-8.5203425384180222E-3</v>
      </c>
      <c r="K997" t="str">
        <f t="shared" si="991"/>
        <v>DOWN</v>
      </c>
    </row>
    <row r="998" spans="1:11" x14ac:dyDescent="0.25">
      <c r="A998" t="s">
        <v>8</v>
      </c>
      <c r="B998" s="4">
        <v>45209</v>
      </c>
      <c r="C998" s="2">
        <v>2306.55004882812</v>
      </c>
      <c r="D998" s="2">
        <v>2317.89990234375</v>
      </c>
      <c r="E998" s="2">
        <v>2303.75</v>
      </c>
      <c r="F998" s="2">
        <v>2308.39990234375</v>
      </c>
      <c r="G998" s="2">
        <v>2300.591796875</v>
      </c>
      <c r="H998">
        <v>5118016</v>
      </c>
      <c r="I998" s="3">
        <f t="shared" si="989"/>
        <v>4.4164279950840938E-3</v>
      </c>
      <c r="J998" s="1">
        <f t="shared" ref="J998" si="1025">($G998 - $G997)/$G997</f>
        <v>4.4164279950840938E-3</v>
      </c>
      <c r="K998" t="str">
        <f t="shared" si="991"/>
        <v>UP</v>
      </c>
    </row>
    <row r="999" spans="1:11" x14ac:dyDescent="0.25">
      <c r="A999" t="s">
        <v>8</v>
      </c>
      <c r="B999" s="4">
        <v>45210</v>
      </c>
      <c r="C999" s="2">
        <v>2314.44995117187</v>
      </c>
      <c r="D999" s="2">
        <v>2349.69995117187</v>
      </c>
      <c r="E999" s="2">
        <v>2313</v>
      </c>
      <c r="F999" s="2">
        <v>2345.05004882812</v>
      </c>
      <c r="G999" s="2">
        <v>2337.11791992187</v>
      </c>
      <c r="H999">
        <v>4907059</v>
      </c>
      <c r="I999" s="3">
        <f t="shared" si="989"/>
        <v>1.5876837906005366E-2</v>
      </c>
      <c r="J999" s="1">
        <f t="shared" ref="J999" si="1026">($G999 - $G998)/$G998</f>
        <v>1.5876837906005366E-2</v>
      </c>
      <c r="K999" t="str">
        <f t="shared" si="991"/>
        <v>UP</v>
      </c>
    </row>
    <row r="1000" spans="1:11" x14ac:dyDescent="0.25">
      <c r="A1000" t="s">
        <v>8</v>
      </c>
      <c r="B1000" s="4">
        <v>45211</v>
      </c>
      <c r="C1000" s="2">
        <v>2343.85009765625</v>
      </c>
      <c r="D1000" s="2">
        <v>2359.35009765625</v>
      </c>
      <c r="E1000" s="2">
        <v>2338.14990234375</v>
      </c>
      <c r="F1000" s="2">
        <v>2349.39990234375</v>
      </c>
      <c r="G1000" s="2">
        <v>2341.453125</v>
      </c>
      <c r="H1000">
        <v>6277225</v>
      </c>
      <c r="I1000" s="3">
        <f t="shared" si="989"/>
        <v>1.8549363903191194E-3</v>
      </c>
      <c r="J1000" s="1">
        <f t="shared" ref="J1000" si="1027">($G1000 - $G999)/$G999</f>
        <v>1.8549363903191194E-3</v>
      </c>
      <c r="K1000" t="str">
        <f t="shared" si="991"/>
        <v>UP</v>
      </c>
    </row>
    <row r="1001" spans="1:11" x14ac:dyDescent="0.25">
      <c r="A1001" t="s">
        <v>8</v>
      </c>
      <c r="B1001" s="4">
        <v>45212</v>
      </c>
      <c r="C1001" s="2">
        <v>2340</v>
      </c>
      <c r="D1001" s="2">
        <v>2357.5</v>
      </c>
      <c r="E1001" s="2">
        <v>2329.14990234375</v>
      </c>
      <c r="F1001" s="2">
        <v>2349.30004882812</v>
      </c>
      <c r="G1001" s="2">
        <v>2341.353515625</v>
      </c>
      <c r="H1001">
        <v>5075158</v>
      </c>
      <c r="I1001" s="3">
        <f t="shared" si="989"/>
        <v>-4.2541690857039902E-5</v>
      </c>
      <c r="J1001" s="1">
        <f t="shared" ref="J1001" si="1028">($G1001 - $G1000)/$G1000</f>
        <v>-4.2541690857039902E-5</v>
      </c>
      <c r="K1001" t="str">
        <f t="shared" si="991"/>
        <v>DOWN</v>
      </c>
    </row>
    <row r="1002" spans="1:11" x14ac:dyDescent="0.25">
      <c r="A1002" t="s">
        <v>8</v>
      </c>
      <c r="B1002" s="4">
        <v>45215</v>
      </c>
      <c r="C1002" s="2">
        <v>2345</v>
      </c>
      <c r="D1002" s="2">
        <v>2354.55004882812</v>
      </c>
      <c r="E1002" s="2">
        <v>2336</v>
      </c>
      <c r="F1002" s="2">
        <v>2344.05004882812</v>
      </c>
      <c r="G1002" s="2">
        <v>2336.12133789062</v>
      </c>
      <c r="H1002">
        <v>2964518</v>
      </c>
      <c r="I1002" s="3">
        <f t="shared" si="989"/>
        <v>-2.2346807944477903E-3</v>
      </c>
      <c r="J1002" s="1">
        <f t="shared" ref="J1002" si="1029">($G1002 - $G1001)/$G1001</f>
        <v>-2.2346807944477903E-3</v>
      </c>
      <c r="K1002" t="str">
        <f t="shared" si="991"/>
        <v>DOWN</v>
      </c>
    </row>
    <row r="1003" spans="1:11" x14ac:dyDescent="0.25">
      <c r="A1003" t="s">
        <v>8</v>
      </c>
      <c r="B1003" s="4">
        <v>45216</v>
      </c>
      <c r="C1003" s="2">
        <v>2356</v>
      </c>
      <c r="D1003" s="2">
        <v>2359.69995117187</v>
      </c>
      <c r="E1003" s="2">
        <v>2341.30004882812</v>
      </c>
      <c r="F1003" s="2">
        <v>2355.25</v>
      </c>
      <c r="G1003" s="2">
        <v>2347.28344726562</v>
      </c>
      <c r="H1003">
        <v>3964090</v>
      </c>
      <c r="I1003" s="3">
        <f t="shared" si="989"/>
        <v>4.7780520617472406E-3</v>
      </c>
      <c r="J1003" s="1">
        <f t="shared" ref="J1003" si="1030">($G1003 - $G1002)/$G1002</f>
        <v>4.7780520617472406E-3</v>
      </c>
      <c r="K1003" t="str">
        <f t="shared" si="991"/>
        <v>UP</v>
      </c>
    </row>
    <row r="1004" spans="1:11" x14ac:dyDescent="0.25">
      <c r="A1004" t="s">
        <v>8</v>
      </c>
      <c r="B1004" s="4">
        <v>45217</v>
      </c>
      <c r="C1004" s="2">
        <v>2355.25</v>
      </c>
      <c r="D1004" s="2">
        <v>2367</v>
      </c>
      <c r="E1004" s="2">
        <v>2321</v>
      </c>
      <c r="F1004" s="2">
        <v>2324</v>
      </c>
      <c r="G1004" s="2">
        <v>2316.13916015625</v>
      </c>
      <c r="H1004">
        <v>4459160</v>
      </c>
      <c r="I1004" s="3">
        <f t="shared" si="989"/>
        <v>-1.3268225933962244E-2</v>
      </c>
      <c r="J1004" s="1">
        <f t="shared" ref="J1004" si="1031">($G1004 - $G1003)/$G1003</f>
        <v>-1.3268225933962244E-2</v>
      </c>
      <c r="K1004" t="str">
        <f t="shared" si="991"/>
        <v>DOWN</v>
      </c>
    </row>
    <row r="1005" spans="1:11" x14ac:dyDescent="0.25">
      <c r="A1005" t="s">
        <v>8</v>
      </c>
      <c r="B1005" s="4">
        <v>45218</v>
      </c>
      <c r="C1005" s="2">
        <v>2312</v>
      </c>
      <c r="D1005" s="2">
        <v>2321.80004882812</v>
      </c>
      <c r="E1005" s="2">
        <v>2301</v>
      </c>
      <c r="F1005" s="2">
        <v>2306.14990234375</v>
      </c>
      <c r="G1005" s="2">
        <v>2298.34936523437</v>
      </c>
      <c r="H1005">
        <v>6016278</v>
      </c>
      <c r="I1005" s="3">
        <f t="shared" si="989"/>
        <v>-7.6807970902231446E-3</v>
      </c>
      <c r="J1005" s="1">
        <f t="shared" ref="J1005" si="1032">($G1005 - $G1004)/$G1004</f>
        <v>-7.6807970902231446E-3</v>
      </c>
      <c r="K1005" t="str">
        <f t="shared" si="991"/>
        <v>DOWN</v>
      </c>
    </row>
    <row r="1006" spans="1:11" x14ac:dyDescent="0.25">
      <c r="A1006" t="s">
        <v>8</v>
      </c>
      <c r="B1006" s="4">
        <v>45219</v>
      </c>
      <c r="C1006" s="2">
        <v>2300</v>
      </c>
      <c r="D1006" s="2">
        <v>2314.69995117187</v>
      </c>
      <c r="E1006" s="2">
        <v>2296.30004882812</v>
      </c>
      <c r="F1006" s="2">
        <v>2299.10009765625</v>
      </c>
      <c r="G1006" s="2">
        <v>2291.32348632812</v>
      </c>
      <c r="H1006">
        <v>4456656</v>
      </c>
      <c r="I1006" s="3">
        <f t="shared" si="989"/>
        <v>-3.0569238134662562E-3</v>
      </c>
      <c r="J1006" s="1">
        <f t="shared" ref="J1006" si="1033">($G1006 - $G1005)/$G1005</f>
        <v>-3.0569238134662562E-3</v>
      </c>
      <c r="K1006" t="str">
        <f t="shared" si="991"/>
        <v>DOWN</v>
      </c>
    </row>
    <row r="1007" spans="1:11" x14ac:dyDescent="0.25">
      <c r="A1007" t="s">
        <v>8</v>
      </c>
      <c r="B1007" s="4">
        <v>45222</v>
      </c>
      <c r="C1007" s="2">
        <v>2290</v>
      </c>
      <c r="D1007" s="2">
        <v>2306.25</v>
      </c>
      <c r="E1007" s="2">
        <v>2255.25</v>
      </c>
      <c r="F1007" s="2">
        <v>2263.19995117187</v>
      </c>
      <c r="G1007" s="2">
        <v>2255.54467773437</v>
      </c>
      <c r="H1007">
        <v>3926981</v>
      </c>
      <c r="I1007" s="3">
        <f t="shared" si="989"/>
        <v>-1.5614909377586869E-2</v>
      </c>
      <c r="J1007" s="1">
        <f t="shared" ref="J1007" si="1034">($G1007 - $G1006)/$G1006</f>
        <v>-1.5614909377586869E-2</v>
      </c>
      <c r="K1007" t="str">
        <f t="shared" si="991"/>
        <v>DOWN</v>
      </c>
    </row>
    <row r="1008" spans="1:11" x14ac:dyDescent="0.25">
      <c r="A1008" t="s">
        <v>8</v>
      </c>
      <c r="B1008" s="4">
        <v>45224</v>
      </c>
      <c r="C1008" s="2">
        <v>2250.05004882812</v>
      </c>
      <c r="D1008" s="2">
        <v>2281.19995117187</v>
      </c>
      <c r="E1008" s="2">
        <v>2243</v>
      </c>
      <c r="F1008" s="2">
        <v>2257.94995117187</v>
      </c>
      <c r="G1008" s="2">
        <v>2250.3125</v>
      </c>
      <c r="H1008">
        <v>5810344</v>
      </c>
      <c r="I1008" s="3">
        <f t="shared" si="989"/>
        <v>-2.319695896968696E-3</v>
      </c>
      <c r="J1008" s="1">
        <f t="shared" ref="J1008" si="1035">($G1008 - $G1007)/$G1007</f>
        <v>-2.319695896968696E-3</v>
      </c>
      <c r="K1008" t="str">
        <f t="shared" si="991"/>
        <v>DOWN</v>
      </c>
    </row>
    <row r="1009" spans="1:11" x14ac:dyDescent="0.25">
      <c r="A1009" t="s">
        <v>8</v>
      </c>
      <c r="B1009" s="4">
        <v>45225</v>
      </c>
      <c r="C1009" s="2">
        <v>2251</v>
      </c>
      <c r="D1009" s="2">
        <v>2258</v>
      </c>
      <c r="E1009" s="2">
        <v>2220.30004882812</v>
      </c>
      <c r="F1009" s="2">
        <v>2226.5</v>
      </c>
      <c r="G1009" s="2">
        <v>2218.96875</v>
      </c>
      <c r="H1009">
        <v>7611267</v>
      </c>
      <c r="I1009" s="3">
        <f t="shared" si="989"/>
        <v>-1.3928621024857658E-2</v>
      </c>
      <c r="J1009" s="1">
        <f t="shared" ref="J1009" si="1036">($G1009 - $G1008)/$G1008</f>
        <v>-1.3928621024857658E-2</v>
      </c>
      <c r="K1009" t="str">
        <f t="shared" si="991"/>
        <v>DOWN</v>
      </c>
    </row>
    <row r="1010" spans="1:11" x14ac:dyDescent="0.25">
      <c r="A1010" t="s">
        <v>8</v>
      </c>
      <c r="B1010" s="4">
        <v>45226</v>
      </c>
      <c r="C1010" s="2">
        <v>2240</v>
      </c>
      <c r="D1010" s="2">
        <v>2273.5</v>
      </c>
      <c r="E1010" s="2">
        <v>2235.94995117187</v>
      </c>
      <c r="F1010" s="2">
        <v>2265.80004882812</v>
      </c>
      <c r="G1010" s="2">
        <v>2258.13598632812</v>
      </c>
      <c r="H1010">
        <v>5885542</v>
      </c>
      <c r="I1010" s="3">
        <f t="shared" si="989"/>
        <v>1.765109865928486E-2</v>
      </c>
      <c r="J1010" s="1">
        <f t="shared" ref="J1010" si="1037">($G1010 - $G1009)/$G1009</f>
        <v>1.765109865928486E-2</v>
      </c>
      <c r="K1010" t="str">
        <f t="shared" si="991"/>
        <v>UP</v>
      </c>
    </row>
    <row r="1011" spans="1:11" x14ac:dyDescent="0.25">
      <c r="A1011" t="s">
        <v>8</v>
      </c>
      <c r="B1011" s="4">
        <v>45229</v>
      </c>
      <c r="C1011" s="2">
        <v>2274</v>
      </c>
      <c r="D1011" s="2">
        <v>2325</v>
      </c>
      <c r="E1011" s="2">
        <v>2269.94995117187</v>
      </c>
      <c r="F1011" s="2">
        <v>2312.5</v>
      </c>
      <c r="G1011" s="2">
        <v>2304.67797851562</v>
      </c>
      <c r="H1011">
        <v>8406652</v>
      </c>
      <c r="I1011" s="3">
        <f t="shared" si="989"/>
        <v>2.0610801328745657E-2</v>
      </c>
      <c r="J1011" s="1">
        <f t="shared" ref="J1011" si="1038">($G1011 - $G1010)/$G1010</f>
        <v>2.0610801328745657E-2</v>
      </c>
      <c r="K1011" t="str">
        <f t="shared" si="991"/>
        <v>UP</v>
      </c>
    </row>
    <row r="1012" spans="1:11" x14ac:dyDescent="0.25">
      <c r="A1012" t="s">
        <v>8</v>
      </c>
      <c r="B1012" s="4">
        <v>45230</v>
      </c>
      <c r="C1012" s="2">
        <v>2328</v>
      </c>
      <c r="D1012" s="2">
        <v>2328</v>
      </c>
      <c r="E1012" s="2">
        <v>2282.89990234375</v>
      </c>
      <c r="F1012" s="2">
        <v>2287.89990234375</v>
      </c>
      <c r="G1012" s="2">
        <v>2280.1611328125</v>
      </c>
      <c r="H1012">
        <v>6404219</v>
      </c>
      <c r="I1012" s="3">
        <f t="shared" si="989"/>
        <v>-1.063786174540125E-2</v>
      </c>
      <c r="J1012" s="1">
        <f t="shared" ref="J1012" si="1039">($G1012 - $G1011)/$G1011</f>
        <v>-1.063786174540125E-2</v>
      </c>
      <c r="K1012" t="str">
        <f t="shared" si="991"/>
        <v>DOWN</v>
      </c>
    </row>
    <row r="1013" spans="1:11" x14ac:dyDescent="0.25">
      <c r="A1013" t="s">
        <v>8</v>
      </c>
      <c r="B1013" s="4">
        <v>45231</v>
      </c>
      <c r="C1013" s="2">
        <v>2289.14990234375</v>
      </c>
      <c r="D1013" s="2">
        <v>2317.5</v>
      </c>
      <c r="E1013" s="2">
        <v>2275.19995117187</v>
      </c>
      <c r="F1013" s="2">
        <v>2297.39990234375</v>
      </c>
      <c r="G1013" s="2">
        <v>2289.62890625</v>
      </c>
      <c r="H1013">
        <v>5154595</v>
      </c>
      <c r="I1013" s="3">
        <f t="shared" si="989"/>
        <v>4.1522387612237862E-3</v>
      </c>
      <c r="J1013" s="1">
        <f t="shared" ref="J1013" si="1040">($G1013 - $G1012)/$G1012</f>
        <v>4.1522387612237862E-3</v>
      </c>
      <c r="K1013" t="str">
        <f t="shared" si="991"/>
        <v>UP</v>
      </c>
    </row>
    <row r="1014" spans="1:11" x14ac:dyDescent="0.25">
      <c r="A1014" t="s">
        <v>8</v>
      </c>
      <c r="B1014" s="4">
        <v>45232</v>
      </c>
      <c r="C1014" s="2">
        <v>2313.94995117187</v>
      </c>
      <c r="D1014" s="2">
        <v>2324.30004882812</v>
      </c>
      <c r="E1014" s="2">
        <v>2307.94995117187</v>
      </c>
      <c r="F1014" s="2">
        <v>2320.19995117187</v>
      </c>
      <c r="G1014" s="2">
        <v>2312.35180664062</v>
      </c>
      <c r="H1014">
        <v>5281052</v>
      </c>
      <c r="I1014" s="3">
        <f t="shared" si="989"/>
        <v>9.9242721510867105E-3</v>
      </c>
      <c r="J1014" s="1">
        <f t="shared" ref="J1014" si="1041">($G1014 - $G1013)/$G1013</f>
        <v>9.9242721510867105E-3</v>
      </c>
      <c r="K1014" t="str">
        <f t="shared" si="991"/>
        <v>UP</v>
      </c>
    </row>
    <row r="1015" spans="1:11" x14ac:dyDescent="0.25">
      <c r="A1015" t="s">
        <v>8</v>
      </c>
      <c r="B1015" s="4">
        <v>45233</v>
      </c>
      <c r="C1015" s="2">
        <v>2327.19995117187</v>
      </c>
      <c r="D1015" s="2">
        <v>2334.94995117187</v>
      </c>
      <c r="E1015" s="2">
        <v>2315.75</v>
      </c>
      <c r="F1015" s="2">
        <v>2319.69995117187</v>
      </c>
      <c r="G1015" s="2">
        <v>2311.853515625</v>
      </c>
      <c r="H1015">
        <v>4425078</v>
      </c>
      <c r="I1015" s="3">
        <f t="shared" si="989"/>
        <v>-2.154910053863793E-4</v>
      </c>
      <c r="J1015" s="1">
        <f t="shared" ref="J1015" si="1042">($G1015 - $G1014)/$G1014</f>
        <v>-2.154910053863793E-4</v>
      </c>
      <c r="K1015" t="str">
        <f t="shared" si="991"/>
        <v>DOWN</v>
      </c>
    </row>
    <row r="1016" spans="1:11" x14ac:dyDescent="0.25">
      <c r="A1016" t="s">
        <v>8</v>
      </c>
      <c r="B1016" s="4">
        <v>45236</v>
      </c>
      <c r="C1016" s="2">
        <v>2332.30004882812</v>
      </c>
      <c r="D1016" s="2">
        <v>2340</v>
      </c>
      <c r="E1016" s="2">
        <v>2325.60009765625</v>
      </c>
      <c r="F1016" s="2">
        <v>2339</v>
      </c>
      <c r="G1016" s="2">
        <v>2331.08837890625</v>
      </c>
      <c r="H1016">
        <v>5323652</v>
      </c>
      <c r="I1016" s="3">
        <f t="shared" si="989"/>
        <v>8.3201046914297833E-3</v>
      </c>
      <c r="J1016" s="1">
        <f t="shared" ref="J1016" si="1043">($G1016 - $G1015)/$G1015</f>
        <v>8.3201046914297833E-3</v>
      </c>
      <c r="K1016" t="str">
        <f t="shared" si="991"/>
        <v>UP</v>
      </c>
    </row>
    <row r="1017" spans="1:11" x14ac:dyDescent="0.25">
      <c r="A1017" t="s">
        <v>8</v>
      </c>
      <c r="B1017" s="4">
        <v>45237</v>
      </c>
      <c r="C1017" s="2">
        <v>2334.05004882812</v>
      </c>
      <c r="D1017" s="2">
        <v>2339.10009765625</v>
      </c>
      <c r="E1017" s="2">
        <v>2319.55004882812</v>
      </c>
      <c r="F1017" s="2">
        <v>2323.80004882812</v>
      </c>
      <c r="G1017" s="2">
        <v>2315.93969726562</v>
      </c>
      <c r="H1017">
        <v>3480102</v>
      </c>
      <c r="I1017" s="3">
        <f t="shared" si="989"/>
        <v>-6.4985445329781037E-3</v>
      </c>
      <c r="J1017" s="1">
        <f t="shared" ref="J1017" si="1044">($G1017 - $G1016)/$G1016</f>
        <v>-6.4985445329781037E-3</v>
      </c>
      <c r="K1017" t="str">
        <f t="shared" si="991"/>
        <v>DOWN</v>
      </c>
    </row>
    <row r="1018" spans="1:11" x14ac:dyDescent="0.25">
      <c r="A1018" t="s">
        <v>8</v>
      </c>
      <c r="B1018" s="4">
        <v>45238</v>
      </c>
      <c r="C1018" s="2">
        <v>2332</v>
      </c>
      <c r="D1018" s="2">
        <v>2341</v>
      </c>
      <c r="E1018" s="2">
        <v>2321.75</v>
      </c>
      <c r="F1018" s="2">
        <v>2335.89990234375</v>
      </c>
      <c r="G1018" s="2">
        <v>2327.99877929687</v>
      </c>
      <c r="H1018">
        <v>3942247</v>
      </c>
      <c r="I1018" s="3">
        <f t="shared" si="989"/>
        <v>5.2069931032694408E-3</v>
      </c>
      <c r="J1018" s="1">
        <f t="shared" ref="J1018" si="1045">($G1018 - $G1017)/$G1017</f>
        <v>5.2069931032694408E-3</v>
      </c>
      <c r="K1018" t="str">
        <f t="shared" si="991"/>
        <v>UP</v>
      </c>
    </row>
    <row r="1019" spans="1:11" x14ac:dyDescent="0.25">
      <c r="A1019" t="s">
        <v>8</v>
      </c>
      <c r="B1019" s="4">
        <v>45239</v>
      </c>
      <c r="C1019" s="2">
        <v>2335.85009765625</v>
      </c>
      <c r="D1019" s="2">
        <v>2335.89990234375</v>
      </c>
      <c r="E1019" s="2">
        <v>2304.19995117187</v>
      </c>
      <c r="F1019" s="2">
        <v>2310.55004882812</v>
      </c>
      <c r="G1019" s="2">
        <v>2302.73461914062</v>
      </c>
      <c r="H1019">
        <v>7256805</v>
      </c>
      <c r="I1019" s="3">
        <f t="shared" si="989"/>
        <v>-1.0852308163099889E-2</v>
      </c>
      <c r="J1019" s="1">
        <f t="shared" ref="J1019" si="1046">($G1019 - $G1018)/$G1018</f>
        <v>-1.0852308163099889E-2</v>
      </c>
      <c r="K1019" t="str">
        <f t="shared" si="991"/>
        <v>DOWN</v>
      </c>
    </row>
    <row r="1020" spans="1:11" x14ac:dyDescent="0.25">
      <c r="A1020" t="s">
        <v>8</v>
      </c>
      <c r="B1020" s="4">
        <v>45240</v>
      </c>
      <c r="C1020" s="2">
        <v>2305.55004882812</v>
      </c>
      <c r="D1020" s="2">
        <v>2316.35009765625</v>
      </c>
      <c r="E1020" s="2">
        <v>2298.05004882812</v>
      </c>
      <c r="F1020" s="2">
        <v>2314.89990234375</v>
      </c>
      <c r="G1020" s="2">
        <v>2307.06982421875</v>
      </c>
      <c r="H1020">
        <v>3867477</v>
      </c>
      <c r="I1020" s="3">
        <f t="shared" si="989"/>
        <v>1.8826333881877798E-3</v>
      </c>
      <c r="J1020" s="1">
        <f t="shared" ref="J1020" si="1047">($G1020 - $G1019)/$G1019</f>
        <v>1.8826333881877798E-3</v>
      </c>
      <c r="K1020" t="str">
        <f t="shared" si="991"/>
        <v>UP</v>
      </c>
    </row>
    <row r="1021" spans="1:11" x14ac:dyDescent="0.25">
      <c r="A1021" t="s">
        <v>8</v>
      </c>
      <c r="B1021" s="4">
        <v>45243</v>
      </c>
      <c r="C1021" s="2">
        <v>2322.89990234375</v>
      </c>
      <c r="D1021" s="2">
        <v>2324.60009765625</v>
      </c>
      <c r="E1021" s="2">
        <v>2311.69995117187</v>
      </c>
      <c r="F1021" s="2">
        <v>2314.60009765625</v>
      </c>
      <c r="G1021" s="2">
        <v>2306.77099609375</v>
      </c>
      <c r="H1021">
        <v>1927405</v>
      </c>
      <c r="I1021" s="3">
        <f t="shared" si="989"/>
        <v>-1.2952712651477424E-4</v>
      </c>
      <c r="J1021" s="1">
        <f t="shared" ref="J1021" si="1048">($G1021 - $G1020)/$G1020</f>
        <v>-1.2952712651477424E-4</v>
      </c>
      <c r="K1021" t="str">
        <f t="shared" si="991"/>
        <v>DOWN</v>
      </c>
    </row>
    <row r="1022" spans="1:11" x14ac:dyDescent="0.25">
      <c r="A1022" t="s">
        <v>8</v>
      </c>
      <c r="B1022" s="4">
        <v>45245</v>
      </c>
      <c r="C1022" s="2">
        <v>2340</v>
      </c>
      <c r="D1022" s="2">
        <v>2361.94995117187</v>
      </c>
      <c r="E1022" s="2">
        <v>2327</v>
      </c>
      <c r="F1022" s="2">
        <v>2356.44995117187</v>
      </c>
      <c r="G1022" s="2">
        <v>2348.47924804687</v>
      </c>
      <c r="H1022">
        <v>6110324</v>
      </c>
      <c r="I1022" s="3">
        <f t="shared" si="989"/>
        <v>1.8080794332748288E-2</v>
      </c>
      <c r="J1022" s="1">
        <f t="shared" ref="J1022" si="1049">($G1022 - $G1021)/$G1021</f>
        <v>1.8080794332748288E-2</v>
      </c>
      <c r="K1022" t="str">
        <f t="shared" si="991"/>
        <v>UP</v>
      </c>
    </row>
    <row r="1023" spans="1:11" x14ac:dyDescent="0.25">
      <c r="A1023" t="s">
        <v>8</v>
      </c>
      <c r="B1023" s="4">
        <v>45246</v>
      </c>
      <c r="C1023" s="2">
        <v>2351.10009765625</v>
      </c>
      <c r="D1023" s="2">
        <v>2374.14990234375</v>
      </c>
      <c r="E1023" s="2">
        <v>2346.94995117187</v>
      </c>
      <c r="F1023" s="2">
        <v>2360.69995117187</v>
      </c>
      <c r="G1023" s="2">
        <v>2352.71484375</v>
      </c>
      <c r="H1023">
        <v>6567455</v>
      </c>
      <c r="I1023" s="3">
        <f t="shared" si="989"/>
        <v>1.803548277742955E-3</v>
      </c>
      <c r="J1023" s="1">
        <f t="shared" ref="J1023" si="1050">($G1023 - $G1022)/$G1022</f>
        <v>1.803548277742955E-3</v>
      </c>
      <c r="K1023" t="str">
        <f t="shared" si="991"/>
        <v>UP</v>
      </c>
    </row>
    <row r="1024" spans="1:11" x14ac:dyDescent="0.25">
      <c r="A1024" t="s">
        <v>8</v>
      </c>
      <c r="B1024" s="4">
        <v>45247</v>
      </c>
      <c r="C1024" s="2">
        <v>2352.89990234375</v>
      </c>
      <c r="D1024" s="2">
        <v>2373.25</v>
      </c>
      <c r="E1024" s="2">
        <v>2352.05004882812</v>
      </c>
      <c r="F1024" s="2">
        <v>2355.55004882812</v>
      </c>
      <c r="G1024" s="2">
        <v>2347.58227539062</v>
      </c>
      <c r="H1024">
        <v>3879317</v>
      </c>
      <c r="I1024" s="3">
        <f t="shared" si="989"/>
        <v>-2.1815513992333997E-3</v>
      </c>
      <c r="J1024" s="1">
        <f t="shared" ref="J1024" si="1051">($G1024 - $G1023)/$G1023</f>
        <v>-2.1815513992333997E-3</v>
      </c>
      <c r="K1024" t="str">
        <f t="shared" si="991"/>
        <v>DOWN</v>
      </c>
    </row>
    <row r="1025" spans="1:11" x14ac:dyDescent="0.25">
      <c r="A1025" t="s">
        <v>8</v>
      </c>
      <c r="B1025" s="4">
        <v>45250</v>
      </c>
      <c r="C1025" s="2">
        <v>2348.55004882812</v>
      </c>
      <c r="D1025" s="2">
        <v>2358.39990234375</v>
      </c>
      <c r="E1025" s="2">
        <v>2336.39990234375</v>
      </c>
      <c r="F1025" s="2">
        <v>2349.35009765625</v>
      </c>
      <c r="G1025" s="2">
        <v>2341.4033203125</v>
      </c>
      <c r="H1025">
        <v>2245093</v>
      </c>
      <c r="I1025" s="3">
        <f t="shared" si="989"/>
        <v>-2.6320504899415573E-3</v>
      </c>
      <c r="J1025" s="1">
        <f t="shared" ref="J1025" si="1052">($G1025 - $G1024)/$G1024</f>
        <v>-2.6320504899415573E-3</v>
      </c>
      <c r="K1025" t="str">
        <f t="shared" si="991"/>
        <v>DOWN</v>
      </c>
    </row>
    <row r="1026" spans="1:11" x14ac:dyDescent="0.25">
      <c r="A1026" t="s">
        <v>8</v>
      </c>
      <c r="B1026" s="4">
        <v>45251</v>
      </c>
      <c r="C1026" s="2">
        <v>2366</v>
      </c>
      <c r="D1026" s="2">
        <v>2388</v>
      </c>
      <c r="E1026" s="2">
        <v>2360.19995117187</v>
      </c>
      <c r="F1026" s="2">
        <v>2378.89990234375</v>
      </c>
      <c r="G1026" s="2">
        <v>2370.85327148437</v>
      </c>
      <c r="H1026">
        <v>4107225</v>
      </c>
      <c r="I1026" s="3">
        <f t="shared" si="989"/>
        <v>1.2577906128509035E-2</v>
      </c>
      <c r="J1026" s="1">
        <f t="shared" ref="J1026" si="1053">($G1026 - $G1025)/$G1025</f>
        <v>1.2577906128509035E-2</v>
      </c>
      <c r="K1026" t="str">
        <f t="shared" si="991"/>
        <v>UP</v>
      </c>
    </row>
    <row r="1027" spans="1:11" x14ac:dyDescent="0.25">
      <c r="A1027" t="s">
        <v>8</v>
      </c>
      <c r="B1027" s="4">
        <v>45252</v>
      </c>
      <c r="C1027" s="2">
        <v>2375</v>
      </c>
      <c r="D1027" s="2">
        <v>2394.44995117187</v>
      </c>
      <c r="E1027" s="2">
        <v>2372.19995117187</v>
      </c>
      <c r="F1027" s="2">
        <v>2388.19995117187</v>
      </c>
      <c r="G1027" s="2">
        <v>2380.12182617187</v>
      </c>
      <c r="H1027">
        <v>4267407</v>
      </c>
      <c r="I1027" s="3">
        <f t="shared" si="989"/>
        <v>3.9093750756228965E-3</v>
      </c>
      <c r="J1027" s="1">
        <f t="shared" ref="J1027" si="1054">($G1027 - $G1026)/$G1026</f>
        <v>3.9093750756228965E-3</v>
      </c>
      <c r="K1027" t="str">
        <f t="shared" si="991"/>
        <v>UP</v>
      </c>
    </row>
    <row r="1028" spans="1:11" x14ac:dyDescent="0.25">
      <c r="A1028" t="s">
        <v>8</v>
      </c>
      <c r="B1028" s="4">
        <v>45253</v>
      </c>
      <c r="C1028" s="2">
        <v>2388.19995117187</v>
      </c>
      <c r="D1028" s="2">
        <v>2400</v>
      </c>
      <c r="E1028" s="2">
        <v>2388.19995117187</v>
      </c>
      <c r="F1028" s="2">
        <v>2395.5</v>
      </c>
      <c r="G1028" s="2">
        <v>2387.39721679687</v>
      </c>
      <c r="H1028">
        <v>4265771</v>
      </c>
      <c r="I1028" s="3">
        <f t="shared" ref="I1028:I1091" si="1055">($G1028 - $G1027)/$G1027</f>
        <v>3.0567303509423972E-3</v>
      </c>
      <c r="J1028" s="1">
        <f t="shared" ref="J1028" si="1056">($G1028 - $G1027)/$G1027</f>
        <v>3.0567303509423972E-3</v>
      </c>
      <c r="K1028" t="str">
        <f t="shared" ref="K1028:K1091" si="1057">IF(G1028 &gt; G1027,"UP","DOWN")</f>
        <v>UP</v>
      </c>
    </row>
    <row r="1029" spans="1:11" x14ac:dyDescent="0.25">
      <c r="A1029" t="s">
        <v>8</v>
      </c>
      <c r="B1029" s="4">
        <v>45254</v>
      </c>
      <c r="C1029" s="2">
        <v>2391.60009765625</v>
      </c>
      <c r="D1029" s="2">
        <v>2402.60009765625</v>
      </c>
      <c r="E1029" s="2">
        <v>2391.05004882812</v>
      </c>
      <c r="F1029" s="2">
        <v>2393.89990234375</v>
      </c>
      <c r="G1029" s="2">
        <v>2385.80249023437</v>
      </c>
      <c r="H1029">
        <v>3374743</v>
      </c>
      <c r="I1029" s="3">
        <f t="shared" si="1055"/>
        <v>-6.6797705521313175E-4</v>
      </c>
      <c r="J1029" s="1">
        <f t="shared" ref="J1029" si="1058">($G1029 - $G1028)/$G1028</f>
        <v>-6.6797705521313175E-4</v>
      </c>
      <c r="K1029" t="str">
        <f t="shared" si="1057"/>
        <v>DOWN</v>
      </c>
    </row>
    <row r="1030" spans="1:11" x14ac:dyDescent="0.25">
      <c r="A1030" t="s">
        <v>8</v>
      </c>
      <c r="B1030" s="4">
        <v>45258</v>
      </c>
      <c r="C1030" s="2">
        <v>2393.89990234375</v>
      </c>
      <c r="D1030" s="2">
        <v>2399.69995117187</v>
      </c>
      <c r="E1030" s="2">
        <v>2375.25</v>
      </c>
      <c r="F1030" s="2">
        <v>2394.39990234375</v>
      </c>
      <c r="G1030" s="2">
        <v>2386.30078125</v>
      </c>
      <c r="H1030">
        <v>6896087</v>
      </c>
      <c r="I1030" s="3">
        <f t="shared" si="1055"/>
        <v>2.0885677572624734E-4</v>
      </c>
      <c r="J1030" s="1">
        <f t="shared" ref="J1030" si="1059">($G1030 - $G1029)/$G1029</f>
        <v>2.0885677572624734E-4</v>
      </c>
      <c r="K1030" t="str">
        <f t="shared" si="1057"/>
        <v>UP</v>
      </c>
    </row>
    <row r="1031" spans="1:11" x14ac:dyDescent="0.25">
      <c r="A1031" t="s">
        <v>8</v>
      </c>
      <c r="B1031" s="4">
        <v>45259</v>
      </c>
      <c r="C1031" s="2">
        <v>2408</v>
      </c>
      <c r="D1031" s="2">
        <v>2411.94995117187</v>
      </c>
      <c r="E1031" s="2">
        <v>2398.05004882812</v>
      </c>
      <c r="F1031" s="2">
        <v>2400.69995117187</v>
      </c>
      <c r="G1031" s="2">
        <v>2392.57958984375</v>
      </c>
      <c r="H1031">
        <v>6265653</v>
      </c>
      <c r="I1031" s="3">
        <f t="shared" si="1055"/>
        <v>2.6311890953080162E-3</v>
      </c>
      <c r="J1031" s="1">
        <f t="shared" ref="J1031" si="1060">($G1031 - $G1030)/$G1030</f>
        <v>2.6311890953080162E-3</v>
      </c>
      <c r="K1031" t="str">
        <f t="shared" si="1057"/>
        <v>UP</v>
      </c>
    </row>
    <row r="1032" spans="1:11" x14ac:dyDescent="0.25">
      <c r="A1032" t="s">
        <v>8</v>
      </c>
      <c r="B1032" s="4">
        <v>45260</v>
      </c>
      <c r="C1032" s="2">
        <v>2394.69995117187</v>
      </c>
      <c r="D1032" s="2">
        <v>2400.69995117187</v>
      </c>
      <c r="E1032" s="2">
        <v>2369.89990234375</v>
      </c>
      <c r="F1032" s="2">
        <v>2377.44995117187</v>
      </c>
      <c r="G1032" s="2">
        <v>2369.408203125</v>
      </c>
      <c r="H1032">
        <v>14219992</v>
      </c>
      <c r="I1032" s="3">
        <f t="shared" si="1055"/>
        <v>-9.6846879481502363E-3</v>
      </c>
      <c r="J1032" s="1">
        <f t="shared" ref="J1032" si="1061">($G1032 - $G1031)/$G1031</f>
        <v>-9.6846879481502363E-3</v>
      </c>
      <c r="K1032" t="str">
        <f t="shared" si="1057"/>
        <v>DOWN</v>
      </c>
    </row>
    <row r="1033" spans="1:11" x14ac:dyDescent="0.25">
      <c r="A1033" t="s">
        <v>8</v>
      </c>
      <c r="B1033" s="4">
        <v>45261</v>
      </c>
      <c r="C1033" s="2">
        <v>2378</v>
      </c>
      <c r="D1033" s="2">
        <v>2396.39990234375</v>
      </c>
      <c r="E1033" s="2">
        <v>2377.60009765625</v>
      </c>
      <c r="F1033" s="2">
        <v>2394.30004882812</v>
      </c>
      <c r="G1033" s="2">
        <v>2386.20141601562</v>
      </c>
      <c r="H1033">
        <v>7171421</v>
      </c>
      <c r="I1033" s="3">
        <f t="shared" si="1055"/>
        <v>7.0875136114036908E-3</v>
      </c>
      <c r="J1033" s="1">
        <f t="shared" ref="J1033" si="1062">($G1033 - $G1032)/$G1032</f>
        <v>7.0875136114036908E-3</v>
      </c>
      <c r="K1033" t="str">
        <f t="shared" si="1057"/>
        <v>UP</v>
      </c>
    </row>
    <row r="1034" spans="1:11" x14ac:dyDescent="0.25">
      <c r="A1034" t="s">
        <v>8</v>
      </c>
      <c r="B1034" s="4">
        <v>45264</v>
      </c>
      <c r="C1034" s="2">
        <v>2450</v>
      </c>
      <c r="D1034" s="2">
        <v>2450</v>
      </c>
      <c r="E1034" s="2">
        <v>2398.60009765625</v>
      </c>
      <c r="F1034" s="2">
        <v>2420.19995117187</v>
      </c>
      <c r="G1034" s="2">
        <v>2412.013671875</v>
      </c>
      <c r="H1034">
        <v>7795495</v>
      </c>
      <c r="I1034" s="3">
        <f t="shared" si="1055"/>
        <v>1.0817299699067414E-2</v>
      </c>
      <c r="J1034" s="1">
        <f t="shared" ref="J1034" si="1063">($G1034 - $G1033)/$G1033</f>
        <v>1.0817299699067414E-2</v>
      </c>
      <c r="K1034" t="str">
        <f t="shared" si="1057"/>
        <v>UP</v>
      </c>
    </row>
    <row r="1035" spans="1:11" x14ac:dyDescent="0.25">
      <c r="A1035" t="s">
        <v>8</v>
      </c>
      <c r="B1035" s="4">
        <v>45265</v>
      </c>
      <c r="C1035" s="2">
        <v>2439</v>
      </c>
      <c r="D1035" s="2">
        <v>2440.85009765625</v>
      </c>
      <c r="E1035" s="2">
        <v>2421.64990234375</v>
      </c>
      <c r="F1035" s="2">
        <v>2437.75</v>
      </c>
      <c r="G1035" s="2">
        <v>2429.50439453125</v>
      </c>
      <c r="H1035">
        <v>6346812</v>
      </c>
      <c r="I1035" s="3">
        <f t="shared" si="1055"/>
        <v>7.2515022863255301E-3</v>
      </c>
      <c r="J1035" s="1">
        <f t="shared" ref="J1035" si="1064">($G1035 - $G1034)/$G1034</f>
        <v>7.2515022863255301E-3</v>
      </c>
      <c r="K1035" t="str">
        <f t="shared" si="1057"/>
        <v>UP</v>
      </c>
    </row>
    <row r="1036" spans="1:11" x14ac:dyDescent="0.25">
      <c r="A1036" t="s">
        <v>8</v>
      </c>
      <c r="B1036" s="4">
        <v>45266</v>
      </c>
      <c r="C1036" s="2">
        <v>2447.10009765625</v>
      </c>
      <c r="D1036" s="2">
        <v>2472.94995117187</v>
      </c>
      <c r="E1036" s="2">
        <v>2435</v>
      </c>
      <c r="F1036" s="2">
        <v>2461.10009765625</v>
      </c>
      <c r="G1036" s="2">
        <v>2452.775390625</v>
      </c>
      <c r="H1036">
        <v>8211221</v>
      </c>
      <c r="I1036" s="3">
        <f t="shared" si="1055"/>
        <v>9.5784951639241306E-3</v>
      </c>
      <c r="J1036" s="1">
        <f t="shared" ref="J1036" si="1065">($G1036 - $G1035)/$G1035</f>
        <v>9.5784951639241306E-3</v>
      </c>
      <c r="K1036" t="str">
        <f t="shared" si="1057"/>
        <v>UP</v>
      </c>
    </row>
    <row r="1037" spans="1:11" x14ac:dyDescent="0.25">
      <c r="A1037" t="s">
        <v>8</v>
      </c>
      <c r="B1037" s="4">
        <v>45267</v>
      </c>
      <c r="C1037" s="2">
        <v>2460</v>
      </c>
      <c r="D1037" s="2">
        <v>2460.94995117187</v>
      </c>
      <c r="E1037" s="2">
        <v>2442</v>
      </c>
      <c r="F1037" s="2">
        <v>2457.05004882812</v>
      </c>
      <c r="G1037" s="2">
        <v>2448.73901367187</v>
      </c>
      <c r="H1037">
        <v>4071048</v>
      </c>
      <c r="I1037" s="3">
        <f t="shared" si="1055"/>
        <v>-1.6456365994855645E-3</v>
      </c>
      <c r="J1037" s="1">
        <f t="shared" ref="J1037" si="1066">($G1037 - $G1036)/$G1036</f>
        <v>-1.6456365994855645E-3</v>
      </c>
      <c r="K1037" t="str">
        <f t="shared" si="1057"/>
        <v>DOWN</v>
      </c>
    </row>
    <row r="1038" spans="1:11" x14ac:dyDescent="0.25">
      <c r="A1038" t="s">
        <v>8</v>
      </c>
      <c r="B1038" s="4">
        <v>45268</v>
      </c>
      <c r="C1038" s="2">
        <v>2463.85009765625</v>
      </c>
      <c r="D1038" s="2">
        <v>2476.69995117187</v>
      </c>
      <c r="E1038" s="2">
        <v>2445</v>
      </c>
      <c r="F1038" s="2">
        <v>2455.75</v>
      </c>
      <c r="G1038" s="2">
        <v>2447.443359375</v>
      </c>
      <c r="H1038">
        <v>5102447</v>
      </c>
      <c r="I1038" s="3">
        <f t="shared" si="1055"/>
        <v>-5.2911081566310808E-4</v>
      </c>
      <c r="J1038" s="1">
        <f t="shared" ref="J1038" si="1067">($G1038 - $G1037)/$G1037</f>
        <v>-5.2911081566310808E-4</v>
      </c>
      <c r="K1038" t="str">
        <f t="shared" si="1057"/>
        <v>DOWN</v>
      </c>
    </row>
    <row r="1039" spans="1:11" x14ac:dyDescent="0.25">
      <c r="A1039" t="s">
        <v>8</v>
      </c>
      <c r="B1039" s="4">
        <v>45271</v>
      </c>
      <c r="C1039" s="2">
        <v>2456</v>
      </c>
      <c r="D1039" s="2">
        <v>2467.60009765625</v>
      </c>
      <c r="E1039" s="2">
        <v>2452.39990234375</v>
      </c>
      <c r="F1039" s="2">
        <v>2459.35009765625</v>
      </c>
      <c r="G1039" s="2">
        <v>2451.03125</v>
      </c>
      <c r="H1039">
        <v>3533069</v>
      </c>
      <c r="I1039" s="3">
        <f t="shared" si="1055"/>
        <v>1.4659749371753528E-3</v>
      </c>
      <c r="J1039" s="1">
        <f t="shared" ref="J1039" si="1068">($G1039 - $G1038)/$G1038</f>
        <v>1.4659749371753528E-3</v>
      </c>
      <c r="K1039" t="str">
        <f t="shared" si="1057"/>
        <v>UP</v>
      </c>
    </row>
    <row r="1040" spans="1:11" x14ac:dyDescent="0.25">
      <c r="A1040" t="s">
        <v>8</v>
      </c>
      <c r="B1040" s="4">
        <v>45272</v>
      </c>
      <c r="C1040" s="2">
        <v>2460</v>
      </c>
      <c r="D1040" s="2">
        <v>2464.94995117187</v>
      </c>
      <c r="E1040" s="2">
        <v>2420.14990234375</v>
      </c>
      <c r="F1040" s="2">
        <v>2424.05004882812</v>
      </c>
      <c r="G1040" s="2">
        <v>2415.8505859375</v>
      </c>
      <c r="H1040">
        <v>4598562</v>
      </c>
      <c r="I1040" s="3">
        <f t="shared" si="1055"/>
        <v>-1.4353413104178089E-2</v>
      </c>
      <c r="J1040" s="1">
        <f t="shared" ref="J1040" si="1069">($G1040 - $G1039)/$G1039</f>
        <v>-1.4353413104178089E-2</v>
      </c>
      <c r="K1040" t="str">
        <f t="shared" si="1057"/>
        <v>DOWN</v>
      </c>
    </row>
    <row r="1041" spans="1:11" x14ac:dyDescent="0.25">
      <c r="A1041" t="s">
        <v>8</v>
      </c>
      <c r="B1041" s="4">
        <v>45273</v>
      </c>
      <c r="C1041" s="2">
        <v>2422</v>
      </c>
      <c r="D1041" s="2">
        <v>2438.35009765625</v>
      </c>
      <c r="E1041" s="2">
        <v>2406.30004882812</v>
      </c>
      <c r="F1041" s="2">
        <v>2433.94995117187</v>
      </c>
      <c r="G1041" s="2">
        <v>2425.71704101562</v>
      </c>
      <c r="H1041">
        <v>5015591</v>
      </c>
      <c r="I1041" s="3">
        <f t="shared" si="1055"/>
        <v>4.0840502039124248E-3</v>
      </c>
      <c r="J1041" s="1">
        <f t="shared" ref="J1041" si="1070">($G1041 - $G1040)/$G1040</f>
        <v>4.0840502039124248E-3</v>
      </c>
      <c r="K1041" t="str">
        <f t="shared" si="1057"/>
        <v>UP</v>
      </c>
    </row>
    <row r="1042" spans="1:11" x14ac:dyDescent="0.25">
      <c r="A1042" t="s">
        <v>8</v>
      </c>
      <c r="B1042" s="4">
        <v>45274</v>
      </c>
      <c r="C1042" s="2">
        <v>2454</v>
      </c>
      <c r="D1042" s="2">
        <v>2474.94995117187</v>
      </c>
      <c r="E1042" s="2">
        <v>2442.64990234375</v>
      </c>
      <c r="F1042" s="2">
        <v>2464.14990234375</v>
      </c>
      <c r="G1042" s="2">
        <v>2455.81494140625</v>
      </c>
      <c r="H1042">
        <v>8486177</v>
      </c>
      <c r="I1042" s="3">
        <f t="shared" si="1055"/>
        <v>1.2407836479570739E-2</v>
      </c>
      <c r="J1042" s="1">
        <f t="shared" ref="J1042" si="1071">($G1042 - $G1041)/$G1041</f>
        <v>1.2407836479570739E-2</v>
      </c>
      <c r="K1042" t="str">
        <f t="shared" si="1057"/>
        <v>UP</v>
      </c>
    </row>
    <row r="1043" spans="1:11" x14ac:dyDescent="0.25">
      <c r="A1043" t="s">
        <v>8</v>
      </c>
      <c r="B1043" s="4">
        <v>45275</v>
      </c>
      <c r="C1043" s="2">
        <v>2478</v>
      </c>
      <c r="D1043" s="2">
        <v>2500</v>
      </c>
      <c r="E1043" s="2">
        <v>2470.05004882812</v>
      </c>
      <c r="F1043" s="2">
        <v>2495.60009765625</v>
      </c>
      <c r="G1043" s="2">
        <v>2487.15869140625</v>
      </c>
      <c r="H1043">
        <v>7966076</v>
      </c>
      <c r="I1043" s="3">
        <f t="shared" si="1055"/>
        <v>1.2763074884645797E-2</v>
      </c>
      <c r="J1043" s="1">
        <f t="shared" ref="J1043" si="1072">($G1043 - $G1042)/$G1042</f>
        <v>1.2763074884645797E-2</v>
      </c>
      <c r="K1043" t="str">
        <f t="shared" si="1057"/>
        <v>UP</v>
      </c>
    </row>
    <row r="1044" spans="1:11" x14ac:dyDescent="0.25">
      <c r="A1044" t="s">
        <v>8</v>
      </c>
      <c r="B1044" s="4">
        <v>45278</v>
      </c>
      <c r="C1044" s="2">
        <v>2495.60009765625</v>
      </c>
      <c r="D1044" s="2">
        <v>2534.89990234375</v>
      </c>
      <c r="E1044" s="2">
        <v>2490.94995117187</v>
      </c>
      <c r="F1044" s="2">
        <v>2521</v>
      </c>
      <c r="G1044" s="2">
        <v>2512.47265625</v>
      </c>
      <c r="H1044">
        <v>7082594</v>
      </c>
      <c r="I1044" s="3">
        <f t="shared" si="1055"/>
        <v>1.017786477847836E-2</v>
      </c>
      <c r="J1044" s="1">
        <f t="shared" ref="J1044" si="1073">($G1044 - $G1043)/$G1043</f>
        <v>1.017786477847836E-2</v>
      </c>
      <c r="K1044" t="str">
        <f t="shared" si="1057"/>
        <v>UP</v>
      </c>
    </row>
    <row r="1045" spans="1:11" x14ac:dyDescent="0.25">
      <c r="A1045" t="s">
        <v>8</v>
      </c>
      <c r="B1045" s="4">
        <v>45279</v>
      </c>
      <c r="C1045" s="2">
        <v>2555</v>
      </c>
      <c r="D1045" s="2">
        <v>2573.89990234375</v>
      </c>
      <c r="E1045" s="2">
        <v>2525.19995117187</v>
      </c>
      <c r="F1045" s="2">
        <v>2558.10009765625</v>
      </c>
      <c r="G1045" s="2">
        <v>2549.447265625</v>
      </c>
      <c r="H1045">
        <v>8410302</v>
      </c>
      <c r="I1045" s="3">
        <f t="shared" si="1055"/>
        <v>1.471642259788275E-2</v>
      </c>
      <c r="J1045" s="1">
        <f t="shared" ref="J1045" si="1074">($G1045 - $G1044)/$G1044</f>
        <v>1.471642259788275E-2</v>
      </c>
      <c r="K1045" t="str">
        <f t="shared" si="1057"/>
        <v>UP</v>
      </c>
    </row>
    <row r="1046" spans="1:11" x14ac:dyDescent="0.25">
      <c r="A1046" t="s">
        <v>8</v>
      </c>
      <c r="B1046" s="4">
        <v>45280</v>
      </c>
      <c r="C1046" s="2">
        <v>2571.05004882812</v>
      </c>
      <c r="D1046" s="2">
        <v>2598.85009765625</v>
      </c>
      <c r="E1046" s="2">
        <v>2520</v>
      </c>
      <c r="F1046" s="2">
        <v>2527.14990234375</v>
      </c>
      <c r="G1046" s="2">
        <v>2518.60180664062</v>
      </c>
      <c r="H1046">
        <v>8868361</v>
      </c>
      <c r="I1046" s="3">
        <f t="shared" si="1055"/>
        <v>-1.2098880961484882E-2</v>
      </c>
      <c r="J1046" s="1">
        <f t="shared" ref="J1046" si="1075">($G1046 - $G1045)/$G1045</f>
        <v>-1.2098880961484882E-2</v>
      </c>
      <c r="K1046" t="str">
        <f t="shared" si="1057"/>
        <v>DOWN</v>
      </c>
    </row>
    <row r="1047" spans="1:11" x14ac:dyDescent="0.25">
      <c r="A1047" t="s">
        <v>8</v>
      </c>
      <c r="B1047" s="4">
        <v>45281</v>
      </c>
      <c r="C1047" s="2">
        <v>2527</v>
      </c>
      <c r="D1047" s="2">
        <v>2573.5</v>
      </c>
      <c r="E1047" s="2">
        <v>2518.25</v>
      </c>
      <c r="F1047" s="2">
        <v>2562.55004882812</v>
      </c>
      <c r="G1047" s="2">
        <v>2553.88232421875</v>
      </c>
      <c r="H1047">
        <v>6882727</v>
      </c>
      <c r="I1047" s="3">
        <f t="shared" si="1055"/>
        <v>1.4007977555288155E-2</v>
      </c>
      <c r="J1047" s="1">
        <f t="shared" ref="J1047" si="1076">($G1047 - $G1046)/$G1046</f>
        <v>1.4007977555288155E-2</v>
      </c>
      <c r="K1047" t="str">
        <f t="shared" si="1057"/>
        <v>UP</v>
      </c>
    </row>
    <row r="1048" spans="1:11" x14ac:dyDescent="0.25">
      <c r="A1048" t="s">
        <v>8</v>
      </c>
      <c r="B1048" s="4">
        <v>45282</v>
      </c>
      <c r="C1048" s="2">
        <v>2559.60009765625</v>
      </c>
      <c r="D1048" s="2">
        <v>2580.89990234375</v>
      </c>
      <c r="E1048" s="2">
        <v>2547.64990234375</v>
      </c>
      <c r="F1048" s="2">
        <v>2565.05004882812</v>
      </c>
      <c r="G1048" s="2">
        <v>2556.37377929687</v>
      </c>
      <c r="H1048">
        <v>8270892</v>
      </c>
      <c r="I1048" s="3">
        <f t="shared" si="1055"/>
        <v>9.755559426106882E-4</v>
      </c>
      <c r="J1048" s="1">
        <f t="shared" ref="J1048" si="1077">($G1048 - $G1047)/$G1047</f>
        <v>9.755559426106882E-4</v>
      </c>
      <c r="K1048" t="str">
        <f t="shared" si="1057"/>
        <v>UP</v>
      </c>
    </row>
    <row r="1049" spans="1:11" x14ac:dyDescent="0.25">
      <c r="A1049" t="s">
        <v>8</v>
      </c>
      <c r="B1049" s="4">
        <v>45286</v>
      </c>
      <c r="C1049" s="2">
        <v>2568</v>
      </c>
      <c r="D1049" s="2">
        <v>2591.94995117187</v>
      </c>
      <c r="E1049" s="2">
        <v>2562.69995117187</v>
      </c>
      <c r="F1049" s="2">
        <v>2578.05004882812</v>
      </c>
      <c r="G1049" s="2">
        <v>2569.32983398437</v>
      </c>
      <c r="H1049">
        <v>3732832</v>
      </c>
      <c r="I1049" s="3">
        <f t="shared" si="1055"/>
        <v>5.0681378413541542E-3</v>
      </c>
      <c r="J1049" s="1">
        <f t="shared" ref="J1049" si="1078">($G1049 - $G1048)/$G1048</f>
        <v>5.0681378413541542E-3</v>
      </c>
      <c r="K1049" t="str">
        <f t="shared" si="1057"/>
        <v>UP</v>
      </c>
    </row>
    <row r="1050" spans="1:11" x14ac:dyDescent="0.25">
      <c r="A1050" t="s">
        <v>8</v>
      </c>
      <c r="B1050" s="4">
        <v>45287</v>
      </c>
      <c r="C1050" s="2">
        <v>2582</v>
      </c>
      <c r="D1050" s="2">
        <v>2599.89990234375</v>
      </c>
      <c r="E1050" s="2">
        <v>2573.10009765625</v>
      </c>
      <c r="F1050" s="2">
        <v>2586.85009765625</v>
      </c>
      <c r="G1050" s="2">
        <v>2578.10009765625</v>
      </c>
      <c r="H1050">
        <v>4602078</v>
      </c>
      <c r="I1050" s="3">
        <f t="shared" si="1055"/>
        <v>3.4134440646258241E-3</v>
      </c>
      <c r="J1050" s="1">
        <f t="shared" ref="J1050" si="1079">($G1050 - $G1049)/$G1049</f>
        <v>3.4134440646258241E-3</v>
      </c>
      <c r="K1050" t="str">
        <f t="shared" si="1057"/>
        <v>UP</v>
      </c>
    </row>
    <row r="1051" spans="1:11" x14ac:dyDescent="0.25">
      <c r="A1051" t="s">
        <v>8</v>
      </c>
      <c r="B1051" s="4">
        <v>45288</v>
      </c>
      <c r="C1051" s="2">
        <v>2589.80004882812</v>
      </c>
      <c r="D1051" s="2">
        <v>2612</v>
      </c>
      <c r="E1051" s="2">
        <v>2586.85009765625</v>
      </c>
      <c r="F1051" s="2">
        <v>2605.55004882812</v>
      </c>
      <c r="G1051" s="2">
        <v>2596.73681640625</v>
      </c>
      <c r="H1051">
        <v>6151318</v>
      </c>
      <c r="I1051" s="3">
        <f t="shared" si="1055"/>
        <v>7.2288577029816009E-3</v>
      </c>
      <c r="J1051" s="1">
        <f t="shared" ref="J1051" si="1080">($G1051 - $G1050)/$G1050</f>
        <v>7.2288577029816009E-3</v>
      </c>
      <c r="K1051" t="str">
        <f t="shared" si="1057"/>
        <v>UP</v>
      </c>
    </row>
    <row r="1052" spans="1:11" x14ac:dyDescent="0.25">
      <c r="A1052" t="s">
        <v>8</v>
      </c>
      <c r="B1052" s="4">
        <v>45289</v>
      </c>
      <c r="C1052" s="2">
        <v>2611.10009765625</v>
      </c>
      <c r="D1052" s="2">
        <v>2614</v>
      </c>
      <c r="E1052" s="2">
        <v>2579.30004882812</v>
      </c>
      <c r="F1052" s="2">
        <v>2584.94995117187</v>
      </c>
      <c r="G1052" s="2">
        <v>2576.20629882812</v>
      </c>
      <c r="H1052">
        <v>5432292</v>
      </c>
      <c r="I1052" s="3">
        <f t="shared" si="1055"/>
        <v>-7.9062758491417629E-3</v>
      </c>
      <c r="J1052" s="1">
        <f t="shared" ref="J1052" si="1081">($G1052 - $G1051)/$G1051</f>
        <v>-7.9062758491417629E-3</v>
      </c>
      <c r="K1052" t="str">
        <f t="shared" si="1057"/>
        <v>DOWN</v>
      </c>
    </row>
    <row r="1053" spans="1:11" x14ac:dyDescent="0.25">
      <c r="A1053" t="s">
        <v>8</v>
      </c>
      <c r="B1053" s="4">
        <v>45292</v>
      </c>
      <c r="C1053" s="2">
        <v>2580.55004882812</v>
      </c>
      <c r="D1053" s="2">
        <v>2606.85009765625</v>
      </c>
      <c r="E1053" s="2">
        <v>2573.14990234375</v>
      </c>
      <c r="F1053" s="2">
        <v>2590.25</v>
      </c>
      <c r="G1053" s="2">
        <v>2581.48852539062</v>
      </c>
      <c r="H1053">
        <v>2015270</v>
      </c>
      <c r="I1053" s="3">
        <f t="shared" si="1055"/>
        <v>2.0503895844454735E-3</v>
      </c>
      <c r="J1053" s="1">
        <f t="shared" ref="J1053" si="1082">($G1053 - $G1052)/$G1052</f>
        <v>2.0503895844454735E-3</v>
      </c>
      <c r="K1053" t="str">
        <f t="shared" si="1057"/>
        <v>UP</v>
      </c>
    </row>
    <row r="1054" spans="1:11" x14ac:dyDescent="0.25">
      <c r="A1054" t="s">
        <v>8</v>
      </c>
      <c r="B1054" s="4">
        <v>45293</v>
      </c>
      <c r="C1054" s="2">
        <v>2585</v>
      </c>
      <c r="D1054" s="2">
        <v>2615</v>
      </c>
      <c r="E1054" s="2">
        <v>2573</v>
      </c>
      <c r="F1054" s="2">
        <v>2611.69995117187</v>
      </c>
      <c r="G1054" s="2">
        <v>2602.86596679687</v>
      </c>
      <c r="H1054">
        <v>3724400</v>
      </c>
      <c r="I1054" s="3">
        <f t="shared" si="1055"/>
        <v>8.281052267321334E-3</v>
      </c>
      <c r="J1054" s="1">
        <f t="shared" ref="J1054" si="1083">($G1054 - $G1053)/$G1053</f>
        <v>8.281052267321334E-3</v>
      </c>
      <c r="K1054" t="str">
        <f t="shared" si="1057"/>
        <v>UP</v>
      </c>
    </row>
    <row r="1055" spans="1:11" x14ac:dyDescent="0.25">
      <c r="A1055" t="s">
        <v>8</v>
      </c>
      <c r="B1055" s="4">
        <v>45294</v>
      </c>
      <c r="C1055" s="2">
        <v>2610</v>
      </c>
      <c r="D1055" s="2">
        <v>2634</v>
      </c>
      <c r="E1055" s="2">
        <v>2577.19995117187</v>
      </c>
      <c r="F1055" s="2">
        <v>2583.30004882812</v>
      </c>
      <c r="G1055" s="2">
        <v>2574.56201171875</v>
      </c>
      <c r="H1055">
        <v>4518768</v>
      </c>
      <c r="I1055" s="3">
        <f t="shared" si="1055"/>
        <v>-1.0874150048129952E-2</v>
      </c>
      <c r="J1055" s="1">
        <f t="shared" ref="J1055" si="1084">($G1055 - $G1054)/$G1054</f>
        <v>-1.0874150048129952E-2</v>
      </c>
      <c r="K1055" t="str">
        <f t="shared" si="1057"/>
        <v>DOWN</v>
      </c>
    </row>
    <row r="1056" spans="1:11" x14ac:dyDescent="0.25">
      <c r="A1056" t="s">
        <v>8</v>
      </c>
      <c r="B1056" s="4">
        <v>45295</v>
      </c>
      <c r="C1056" s="2">
        <v>2588</v>
      </c>
      <c r="D1056" s="2">
        <v>2609.85009765625</v>
      </c>
      <c r="E1056" s="2">
        <v>2579.10009765625</v>
      </c>
      <c r="F1056" s="2">
        <v>2596.64990234375</v>
      </c>
      <c r="G1056" s="2">
        <v>2587.86669921875</v>
      </c>
      <c r="H1056">
        <v>4806389</v>
      </c>
      <c r="I1056" s="3">
        <f t="shared" si="1055"/>
        <v>5.1677479273913212E-3</v>
      </c>
      <c r="J1056" s="1">
        <f t="shared" ref="J1056" si="1085">($G1056 - $G1055)/$G1055</f>
        <v>5.1677479273913212E-3</v>
      </c>
      <c r="K1056" t="str">
        <f t="shared" si="1057"/>
        <v>UP</v>
      </c>
    </row>
    <row r="1057" spans="1:11" x14ac:dyDescent="0.25">
      <c r="A1057" t="s">
        <v>8</v>
      </c>
      <c r="B1057" s="4">
        <v>45296</v>
      </c>
      <c r="C1057" s="2">
        <v>2602.89990234375</v>
      </c>
      <c r="D1057" s="2">
        <v>2619.85009765625</v>
      </c>
      <c r="E1057" s="2">
        <v>2598</v>
      </c>
      <c r="F1057" s="2">
        <v>2607.69995117187</v>
      </c>
      <c r="G1057" s="2">
        <v>2598.87939453125</v>
      </c>
      <c r="H1057">
        <v>4043203</v>
      </c>
      <c r="I1057" s="3">
        <f t="shared" si="1055"/>
        <v>4.255511041517176E-3</v>
      </c>
      <c r="J1057" s="1">
        <f t="shared" ref="J1057" si="1086">($G1057 - $G1056)/$G1056</f>
        <v>4.255511041517176E-3</v>
      </c>
      <c r="K1057" t="str">
        <f t="shared" si="1057"/>
        <v>UP</v>
      </c>
    </row>
    <row r="1058" spans="1:11" x14ac:dyDescent="0.25">
      <c r="A1058" t="s">
        <v>8</v>
      </c>
      <c r="B1058" s="4">
        <v>45299</v>
      </c>
      <c r="C1058" s="2">
        <v>2610</v>
      </c>
      <c r="D1058" s="2">
        <v>2631.94995117187</v>
      </c>
      <c r="E1058" s="2">
        <v>2568.94995117187</v>
      </c>
      <c r="F1058" s="2">
        <v>2587.35009765625</v>
      </c>
      <c r="G1058" s="2">
        <v>2578.59838867187</v>
      </c>
      <c r="H1058">
        <v>3867326</v>
      </c>
      <c r="I1058" s="3">
        <f t="shared" si="1055"/>
        <v>-7.8037503017865167E-3</v>
      </c>
      <c r="J1058" s="1">
        <f t="shared" ref="J1058" si="1087">($G1058 - $G1057)/$G1057</f>
        <v>-7.8037503017865167E-3</v>
      </c>
      <c r="K1058" t="str">
        <f t="shared" si="1057"/>
        <v>DOWN</v>
      </c>
    </row>
    <row r="1059" spans="1:11" x14ac:dyDescent="0.25">
      <c r="A1059" t="s">
        <v>8</v>
      </c>
      <c r="B1059" s="4">
        <v>45300</v>
      </c>
      <c r="C1059" s="2">
        <v>2600</v>
      </c>
      <c r="D1059" s="2">
        <v>2606.80004882812</v>
      </c>
      <c r="E1059" s="2">
        <v>2577.19995117187</v>
      </c>
      <c r="F1059" s="2">
        <v>2580.5</v>
      </c>
      <c r="G1059" s="2">
        <v>2571.771484375</v>
      </c>
      <c r="H1059">
        <v>2701537</v>
      </c>
      <c r="I1059" s="3">
        <f t="shared" si="1055"/>
        <v>-2.6475252318707357E-3</v>
      </c>
      <c r="J1059" s="1">
        <f t="shared" ref="J1059" si="1088">($G1059 - $G1058)/$G1058</f>
        <v>-2.6475252318707357E-3</v>
      </c>
      <c r="K1059" t="str">
        <f t="shared" si="1057"/>
        <v>DOWN</v>
      </c>
    </row>
    <row r="1060" spans="1:11" x14ac:dyDescent="0.25">
      <c r="A1060" t="s">
        <v>8</v>
      </c>
      <c r="B1060" s="4">
        <v>45301</v>
      </c>
      <c r="C1060" s="2">
        <v>2577</v>
      </c>
      <c r="D1060" s="2">
        <v>2659</v>
      </c>
      <c r="E1060" s="2">
        <v>2575.05004882812</v>
      </c>
      <c r="F1060" s="2">
        <v>2650.10009765625</v>
      </c>
      <c r="G1060" s="2">
        <v>2641.13623046875</v>
      </c>
      <c r="H1060">
        <v>5551370</v>
      </c>
      <c r="I1060" s="3">
        <f t="shared" si="1055"/>
        <v>2.6971582240172182E-2</v>
      </c>
      <c r="J1060" s="1">
        <f t="shared" ref="J1060" si="1089">($G1060 - $G1059)/$G1059</f>
        <v>2.6971582240172182E-2</v>
      </c>
      <c r="K1060" t="str">
        <f t="shared" si="1057"/>
        <v>UP</v>
      </c>
    </row>
    <row r="1061" spans="1:11" x14ac:dyDescent="0.25">
      <c r="A1061" t="s">
        <v>8</v>
      </c>
      <c r="B1061" s="4">
        <v>45302</v>
      </c>
      <c r="C1061" s="2">
        <v>2659</v>
      </c>
      <c r="D1061" s="2">
        <v>2725</v>
      </c>
      <c r="E1061" s="2">
        <v>2657</v>
      </c>
      <c r="F1061" s="2">
        <v>2719.80004882812</v>
      </c>
      <c r="G1061" s="2">
        <v>2710.60034179687</v>
      </c>
      <c r="H1061">
        <v>11862926</v>
      </c>
      <c r="I1061" s="3">
        <f t="shared" si="1055"/>
        <v>2.6300843753065881E-2</v>
      </c>
      <c r="J1061" s="1">
        <f t="shared" ref="J1061" si="1090">($G1061 - $G1060)/$G1060</f>
        <v>2.6300843753065881E-2</v>
      </c>
      <c r="K1061" t="str">
        <f t="shared" si="1057"/>
        <v>UP</v>
      </c>
    </row>
    <row r="1062" spans="1:11" x14ac:dyDescent="0.25">
      <c r="A1062" t="s">
        <v>8</v>
      </c>
      <c r="B1062" s="4">
        <v>45303</v>
      </c>
      <c r="C1062" s="2">
        <v>2719.80004882812</v>
      </c>
      <c r="D1062" s="2">
        <v>2746.64990234375</v>
      </c>
      <c r="E1062" s="2">
        <v>2691.5</v>
      </c>
      <c r="F1062" s="2">
        <v>2741.44995117187</v>
      </c>
      <c r="G1062" s="2">
        <v>2732.17700195312</v>
      </c>
      <c r="H1062">
        <v>7506082</v>
      </c>
      <c r="I1062" s="3">
        <f t="shared" si="1055"/>
        <v>7.9601038277545295E-3</v>
      </c>
      <c r="J1062" s="1">
        <f t="shared" ref="J1062" si="1091">($G1062 - $G1061)/$G1061</f>
        <v>7.9601038277545295E-3</v>
      </c>
      <c r="K1062" t="str">
        <f t="shared" si="1057"/>
        <v>UP</v>
      </c>
    </row>
    <row r="1063" spans="1:11" x14ac:dyDescent="0.25">
      <c r="A1063" t="s">
        <v>8</v>
      </c>
      <c r="B1063" s="4">
        <v>45306</v>
      </c>
      <c r="C1063" s="2">
        <v>2750</v>
      </c>
      <c r="D1063" s="2">
        <v>2792.89990234375</v>
      </c>
      <c r="E1063" s="2">
        <v>2732</v>
      </c>
      <c r="F1063" s="2">
        <v>2788.25</v>
      </c>
      <c r="G1063" s="2">
        <v>2778.81884765625</v>
      </c>
      <c r="H1063">
        <v>4305297</v>
      </c>
      <c r="I1063" s="3">
        <f t="shared" si="1055"/>
        <v>1.7071311876861447E-2</v>
      </c>
      <c r="J1063" s="1">
        <f t="shared" ref="J1063" si="1092">($G1063 - $G1062)/$G1062</f>
        <v>1.7071311876861447E-2</v>
      </c>
      <c r="K1063" t="str">
        <f t="shared" si="1057"/>
        <v>UP</v>
      </c>
    </row>
    <row r="1064" spans="1:11" x14ac:dyDescent="0.25">
      <c r="A1064" t="s">
        <v>8</v>
      </c>
      <c r="B1064" s="4">
        <v>45307</v>
      </c>
      <c r="C1064" s="2">
        <v>2779.94995117187</v>
      </c>
      <c r="D1064" s="2">
        <v>2792.60009765625</v>
      </c>
      <c r="E1064" s="2">
        <v>2741</v>
      </c>
      <c r="F1064" s="2">
        <v>2749.25</v>
      </c>
      <c r="G1064" s="2">
        <v>2739.95068359375</v>
      </c>
      <c r="H1064">
        <v>4534512</v>
      </c>
      <c r="I1064" s="3">
        <f t="shared" si="1055"/>
        <v>-1.3987296831271577E-2</v>
      </c>
      <c r="J1064" s="1">
        <f t="shared" ref="J1064" si="1093">($G1064 - $G1063)/$G1063</f>
        <v>-1.3987296831271577E-2</v>
      </c>
      <c r="K1064" t="str">
        <f t="shared" si="1057"/>
        <v>DOWN</v>
      </c>
    </row>
    <row r="1065" spans="1:11" x14ac:dyDescent="0.25">
      <c r="A1065" t="s">
        <v>8</v>
      </c>
      <c r="B1065" s="4">
        <v>45308</v>
      </c>
      <c r="C1065" s="2">
        <v>2719</v>
      </c>
      <c r="D1065" s="2">
        <v>2772.55004882812</v>
      </c>
      <c r="E1065" s="2">
        <v>2710.05004882812</v>
      </c>
      <c r="F1065" s="2">
        <v>2723.14990234375</v>
      </c>
      <c r="G1065" s="2">
        <v>2713.93872070312</v>
      </c>
      <c r="H1065">
        <v>6098691</v>
      </c>
      <c r="I1065" s="3">
        <f t="shared" si="1055"/>
        <v>-9.4935879855006806E-3</v>
      </c>
      <c r="J1065" s="1">
        <f t="shared" ref="J1065" si="1094">($G1065 - $G1064)/$G1064</f>
        <v>-9.4935879855006806E-3</v>
      </c>
      <c r="K1065" t="str">
        <f t="shared" si="1057"/>
        <v>DOWN</v>
      </c>
    </row>
    <row r="1066" spans="1:11" x14ac:dyDescent="0.25">
      <c r="A1066" t="s">
        <v>8</v>
      </c>
      <c r="B1066" s="4">
        <v>45309</v>
      </c>
      <c r="C1066" s="2">
        <v>2702.80004882812</v>
      </c>
      <c r="D1066" s="2">
        <v>2742</v>
      </c>
      <c r="E1066" s="2">
        <v>2702.5</v>
      </c>
      <c r="F1066" s="2">
        <v>2735.89990234375</v>
      </c>
      <c r="G1066" s="2">
        <v>2726.64575195312</v>
      </c>
      <c r="H1066">
        <v>5139719</v>
      </c>
      <c r="I1066" s="3">
        <f t="shared" si="1055"/>
        <v>4.6821363920508475E-3</v>
      </c>
      <c r="J1066" s="1">
        <f t="shared" ref="J1066" si="1095">($G1066 - $G1065)/$G1065</f>
        <v>4.6821363920508475E-3</v>
      </c>
      <c r="K1066" t="str">
        <f t="shared" si="1057"/>
        <v>UP</v>
      </c>
    </row>
    <row r="1067" spans="1:11" x14ac:dyDescent="0.25">
      <c r="A1067" t="s">
        <v>8</v>
      </c>
      <c r="B1067" s="4">
        <v>45310</v>
      </c>
      <c r="C1067" s="2">
        <v>2752</v>
      </c>
      <c r="D1067" s="2">
        <v>2752</v>
      </c>
      <c r="E1067" s="2">
        <v>2718</v>
      </c>
      <c r="F1067" s="2">
        <v>2734.89990234375</v>
      </c>
      <c r="G1067" s="2">
        <v>2725.64916992187</v>
      </c>
      <c r="H1067">
        <v>5211352</v>
      </c>
      <c r="I1067" s="3">
        <f t="shared" si="1055"/>
        <v>-3.6549743601131158E-4</v>
      </c>
      <c r="J1067" s="1">
        <f t="shared" ref="J1067" si="1096">($G1067 - $G1066)/$G1066</f>
        <v>-3.6549743601131158E-4</v>
      </c>
      <c r="K1067" t="str">
        <f t="shared" si="1057"/>
        <v>DOWN</v>
      </c>
    </row>
    <row r="1068" spans="1:11" x14ac:dyDescent="0.25">
      <c r="A1068" t="s">
        <v>8</v>
      </c>
      <c r="B1068" s="4">
        <v>45314</v>
      </c>
      <c r="C1068" s="2">
        <v>2743.5</v>
      </c>
      <c r="D1068" s="2">
        <v>2743.5</v>
      </c>
      <c r="E1068" s="2">
        <v>2645.10009765625</v>
      </c>
      <c r="F1068" s="2">
        <v>2657.14990234375</v>
      </c>
      <c r="G1068" s="2">
        <v>2648.162109375</v>
      </c>
      <c r="H1068">
        <v>10027710</v>
      </c>
      <c r="I1068" s="3">
        <f t="shared" si="1055"/>
        <v>-2.8428846016558741E-2</v>
      </c>
      <c r="J1068" s="1">
        <f t="shared" ref="J1068" si="1097">($G1068 - $G1067)/$G1067</f>
        <v>-2.8428846016558741E-2</v>
      </c>
      <c r="K1068" t="str">
        <f t="shared" si="1057"/>
        <v>DOWN</v>
      </c>
    </row>
    <row r="1069" spans="1:11" x14ac:dyDescent="0.25">
      <c r="A1069" t="s">
        <v>8</v>
      </c>
      <c r="B1069" s="4">
        <v>45315</v>
      </c>
      <c r="C1069" s="2">
        <v>2670.44995117187</v>
      </c>
      <c r="D1069" s="2">
        <v>2699</v>
      </c>
      <c r="E1069" s="2">
        <v>2647.85009765625</v>
      </c>
      <c r="F1069" s="2">
        <v>2687.75</v>
      </c>
      <c r="G1069" s="2">
        <v>2678.65869140625</v>
      </c>
      <c r="H1069">
        <v>10959564</v>
      </c>
      <c r="I1069" s="3">
        <f t="shared" si="1055"/>
        <v>1.1516131102127876E-2</v>
      </c>
      <c r="J1069" s="1">
        <f t="shared" ref="J1069" si="1098">($G1069 - $G1068)/$G1068</f>
        <v>1.1516131102127876E-2</v>
      </c>
      <c r="K1069" t="str">
        <f t="shared" si="1057"/>
        <v>UP</v>
      </c>
    </row>
    <row r="1070" spans="1:11" x14ac:dyDescent="0.25">
      <c r="A1070" t="s">
        <v>8</v>
      </c>
      <c r="B1070" s="4">
        <v>45316</v>
      </c>
      <c r="C1070" s="2">
        <v>2685.89990234375</v>
      </c>
      <c r="D1070" s="2">
        <v>2728.30004882812</v>
      </c>
      <c r="E1070" s="2">
        <v>2670.39990234375</v>
      </c>
      <c r="F1070" s="2">
        <v>2706.14990234375</v>
      </c>
      <c r="G1070" s="2">
        <v>2696.99633789062</v>
      </c>
      <c r="H1070">
        <v>5904436</v>
      </c>
      <c r="I1070" s="3">
        <f t="shared" si="1055"/>
        <v>6.8458316631384818E-3</v>
      </c>
      <c r="J1070" s="1">
        <f t="shared" ref="J1070" si="1099">($G1070 - $G1069)/$G1069</f>
        <v>6.8458316631384818E-3</v>
      </c>
      <c r="K1070" t="str">
        <f t="shared" si="1057"/>
        <v>UP</v>
      </c>
    </row>
    <row r="1071" spans="1:11" x14ac:dyDescent="0.25">
      <c r="A1071" t="s">
        <v>8</v>
      </c>
      <c r="B1071" s="4">
        <v>45320</v>
      </c>
      <c r="C1071" s="2">
        <v>2729</v>
      </c>
      <c r="D1071" s="2">
        <v>2905</v>
      </c>
      <c r="E1071" s="2">
        <v>2720.35009765625</v>
      </c>
      <c r="F1071" s="2">
        <v>2896.10009765625</v>
      </c>
      <c r="G1071" s="2">
        <v>2886.30395507812</v>
      </c>
      <c r="H1071">
        <v>11946719</v>
      </c>
      <c r="I1071" s="3">
        <f t="shared" si="1055"/>
        <v>7.0192018627493441E-2</v>
      </c>
      <c r="J1071" s="1">
        <f t="shared" ref="J1071" si="1100">($G1071 - $G1070)/$G1070</f>
        <v>7.0192018627493441E-2</v>
      </c>
      <c r="K1071" t="str">
        <f t="shared" si="1057"/>
        <v>UP</v>
      </c>
    </row>
    <row r="1072" spans="1:11" x14ac:dyDescent="0.25">
      <c r="A1072" t="s">
        <v>8</v>
      </c>
      <c r="B1072" s="4">
        <v>45321</v>
      </c>
      <c r="C1072" s="2">
        <v>2919.89990234375</v>
      </c>
      <c r="D1072" s="2">
        <v>2919.94995117187</v>
      </c>
      <c r="E1072" s="2">
        <v>2808.85009765625</v>
      </c>
      <c r="F1072" s="2">
        <v>2815.25</v>
      </c>
      <c r="G1072" s="2">
        <v>2805.72729492187</v>
      </c>
      <c r="H1072">
        <v>7046989</v>
      </c>
      <c r="I1072" s="3">
        <f t="shared" si="1055"/>
        <v>-2.7916900440954816E-2</v>
      </c>
      <c r="J1072" s="1">
        <f t="shared" ref="J1072" si="1101">($G1072 - $G1071)/$G1071</f>
        <v>-2.7916900440954816E-2</v>
      </c>
      <c r="K1072" t="str">
        <f t="shared" si="1057"/>
        <v>DOWN</v>
      </c>
    </row>
    <row r="1073" spans="1:11" x14ac:dyDescent="0.25">
      <c r="A1073" t="s">
        <v>8</v>
      </c>
      <c r="B1073" s="4">
        <v>45322</v>
      </c>
      <c r="C1073" s="2">
        <v>2808</v>
      </c>
      <c r="D1073" s="2">
        <v>2868.5</v>
      </c>
      <c r="E1073" s="2">
        <v>2805</v>
      </c>
      <c r="F1073" s="2">
        <v>2853.25</v>
      </c>
      <c r="G1073" s="2">
        <v>2843.59887695312</v>
      </c>
      <c r="H1073">
        <v>7565113</v>
      </c>
      <c r="I1073" s="3">
        <f t="shared" si="1055"/>
        <v>1.3497955449838041E-2</v>
      </c>
      <c r="J1073" s="1">
        <f t="shared" ref="J1073" si="1102">($G1073 - $G1072)/$G1072</f>
        <v>1.3497955449838041E-2</v>
      </c>
      <c r="K1073" t="str">
        <f t="shared" si="1057"/>
        <v>UP</v>
      </c>
    </row>
    <row r="1074" spans="1:11" x14ac:dyDescent="0.25">
      <c r="A1074" t="s">
        <v>8</v>
      </c>
      <c r="B1074" s="4">
        <v>45323</v>
      </c>
      <c r="C1074" s="2">
        <v>2870</v>
      </c>
      <c r="D1074" s="2">
        <v>2886.69995117187</v>
      </c>
      <c r="E1074" s="2">
        <v>2836.10009765625</v>
      </c>
      <c r="F1074" s="2">
        <v>2853.30004882812</v>
      </c>
      <c r="G1074" s="2">
        <v>2843.64868164062</v>
      </c>
      <c r="H1074">
        <v>6674681</v>
      </c>
      <c r="I1074" s="3">
        <f t="shared" si="1055"/>
        <v>1.7514667031154932E-5</v>
      </c>
      <c r="J1074" s="1">
        <f t="shared" ref="J1074" si="1103">($G1074 - $G1073)/$G1073</f>
        <v>1.7514667031154932E-5</v>
      </c>
      <c r="K1074" t="str">
        <f t="shared" si="1057"/>
        <v>UP</v>
      </c>
    </row>
    <row r="1075" spans="1:11" x14ac:dyDescent="0.25">
      <c r="A1075" t="s">
        <v>8</v>
      </c>
      <c r="B1075" s="4">
        <v>45324</v>
      </c>
      <c r="C1075" s="2">
        <v>2866.35009765625</v>
      </c>
      <c r="D1075" s="2">
        <v>2949.80004882812</v>
      </c>
      <c r="E1075" s="2">
        <v>2866.35009765625</v>
      </c>
      <c r="F1075" s="2">
        <v>2915.39990234375</v>
      </c>
      <c r="G1075" s="2">
        <v>2905.53857421875</v>
      </c>
      <c r="H1075">
        <v>9826294</v>
      </c>
      <c r="I1075" s="3">
        <f t="shared" si="1055"/>
        <v>2.1764254135086453E-2</v>
      </c>
      <c r="J1075" s="1">
        <f t="shared" ref="J1075" si="1104">($G1075 - $G1074)/$G1074</f>
        <v>2.1764254135086453E-2</v>
      </c>
      <c r="K1075" t="str">
        <f t="shared" si="1057"/>
        <v>UP</v>
      </c>
    </row>
    <row r="1076" spans="1:11" x14ac:dyDescent="0.25">
      <c r="A1076" t="s">
        <v>8</v>
      </c>
      <c r="B1076" s="4">
        <v>45327</v>
      </c>
      <c r="C1076" s="2">
        <v>2921.5</v>
      </c>
      <c r="D1076" s="2">
        <v>2941</v>
      </c>
      <c r="E1076" s="2">
        <v>2863.05004882812</v>
      </c>
      <c r="F1076" s="2">
        <v>2878.05004882812</v>
      </c>
      <c r="G1076" s="2">
        <v>2868.31494140625</v>
      </c>
      <c r="H1076">
        <v>4407216</v>
      </c>
      <c r="I1076" s="3">
        <f t="shared" si="1055"/>
        <v>-1.2811267812029927E-2</v>
      </c>
      <c r="J1076" s="1">
        <f t="shared" ref="J1076" si="1105">($G1076 - $G1075)/$G1075</f>
        <v>-1.2811267812029927E-2</v>
      </c>
      <c r="K1076" t="str">
        <f t="shared" si="1057"/>
        <v>DOWN</v>
      </c>
    </row>
    <row r="1077" spans="1:11" x14ac:dyDescent="0.25">
      <c r="A1077" t="s">
        <v>8</v>
      </c>
      <c r="B1077" s="4">
        <v>45328</v>
      </c>
      <c r="C1077" s="2">
        <v>2883.69995117187</v>
      </c>
      <c r="D1077" s="2">
        <v>2883.69995117187</v>
      </c>
      <c r="E1077" s="2">
        <v>2839.64990234375</v>
      </c>
      <c r="F1077" s="2">
        <v>2855.60009765625</v>
      </c>
      <c r="G1077" s="2">
        <v>2845.94091796875</v>
      </c>
      <c r="H1077">
        <v>4523992</v>
      </c>
      <c r="I1077" s="3">
        <f t="shared" si="1055"/>
        <v>-7.8004068223173142E-3</v>
      </c>
      <c r="J1077" s="1">
        <f t="shared" ref="J1077" si="1106">($G1077 - $G1076)/$G1076</f>
        <v>-7.8004068223173142E-3</v>
      </c>
      <c r="K1077" t="str">
        <f t="shared" si="1057"/>
        <v>DOWN</v>
      </c>
    </row>
    <row r="1078" spans="1:11" x14ac:dyDescent="0.25">
      <c r="A1078" t="s">
        <v>8</v>
      </c>
      <c r="B1078" s="4">
        <v>45329</v>
      </c>
      <c r="C1078" s="2">
        <v>2871.85009765625</v>
      </c>
      <c r="D1078" s="2">
        <v>2899</v>
      </c>
      <c r="E1078" s="2">
        <v>2858.5</v>
      </c>
      <c r="F1078" s="2">
        <v>2884.30004882812</v>
      </c>
      <c r="G1078" s="2">
        <v>2874.5439453125</v>
      </c>
      <c r="H1078">
        <v>4648284</v>
      </c>
      <c r="I1078" s="3">
        <f t="shared" si="1055"/>
        <v>1.00504642113811E-2</v>
      </c>
      <c r="J1078" s="1">
        <f t="shared" ref="J1078" si="1107">($G1078 - $G1077)/$G1077</f>
        <v>1.00504642113811E-2</v>
      </c>
      <c r="K1078" t="str">
        <f t="shared" si="1057"/>
        <v>UP</v>
      </c>
    </row>
    <row r="1079" spans="1:11" x14ac:dyDescent="0.25">
      <c r="A1079" t="s">
        <v>8</v>
      </c>
      <c r="B1079" s="4">
        <v>45330</v>
      </c>
      <c r="C1079" s="2">
        <v>2900</v>
      </c>
      <c r="D1079" s="2">
        <v>2918.94995117187</v>
      </c>
      <c r="E1079" s="2">
        <v>2855.05004882812</v>
      </c>
      <c r="F1079" s="2">
        <v>2900.25</v>
      </c>
      <c r="G1079" s="2">
        <v>2890.43994140625</v>
      </c>
      <c r="H1079">
        <v>7347317</v>
      </c>
      <c r="I1079" s="3">
        <f t="shared" si="1055"/>
        <v>5.5299193180439968E-3</v>
      </c>
      <c r="J1079" s="1">
        <f t="shared" ref="J1079" si="1108">($G1079 - $G1078)/$G1078</f>
        <v>5.5299193180439968E-3</v>
      </c>
      <c r="K1079" t="str">
        <f t="shared" si="1057"/>
        <v>UP</v>
      </c>
    </row>
    <row r="1080" spans="1:11" x14ac:dyDescent="0.25">
      <c r="A1080" t="s">
        <v>8</v>
      </c>
      <c r="B1080" s="4">
        <v>45331</v>
      </c>
      <c r="C1080" s="2">
        <v>2908</v>
      </c>
      <c r="D1080" s="2">
        <v>2943.94995117187</v>
      </c>
      <c r="E1080" s="2">
        <v>2901.89990234375</v>
      </c>
      <c r="F1080" s="2">
        <v>2921.5</v>
      </c>
      <c r="G1080" s="2">
        <v>2911.61791992187</v>
      </c>
      <c r="H1080">
        <v>6278399</v>
      </c>
      <c r="I1080" s="3">
        <f t="shared" si="1055"/>
        <v>7.326904881239822E-3</v>
      </c>
      <c r="J1080" s="1">
        <f t="shared" ref="J1080" si="1109">($G1080 - $G1079)/$G1079</f>
        <v>7.326904881239822E-3</v>
      </c>
      <c r="K1080" t="str">
        <f t="shared" si="1057"/>
        <v>UP</v>
      </c>
    </row>
    <row r="1081" spans="1:11" x14ac:dyDescent="0.25">
      <c r="A1081" t="s">
        <v>8</v>
      </c>
      <c r="B1081" s="4">
        <v>45334</v>
      </c>
      <c r="C1081" s="2">
        <v>2921.5</v>
      </c>
      <c r="D1081" s="2">
        <v>2922</v>
      </c>
      <c r="E1081" s="2">
        <v>2884.69995117187</v>
      </c>
      <c r="F1081" s="2">
        <v>2904.69995117187</v>
      </c>
      <c r="G1081" s="2">
        <v>2894.87475585937</v>
      </c>
      <c r="H1081">
        <v>3337215</v>
      </c>
      <c r="I1081" s="3">
        <f t="shared" si="1055"/>
        <v>-5.7504674455875326E-3</v>
      </c>
      <c r="J1081" s="1">
        <f t="shared" ref="J1081" si="1110">($G1081 - $G1080)/$G1080</f>
        <v>-5.7504674455875326E-3</v>
      </c>
      <c r="K1081" t="str">
        <f t="shared" si="1057"/>
        <v>DOWN</v>
      </c>
    </row>
    <row r="1082" spans="1:11" x14ac:dyDescent="0.25">
      <c r="A1082" t="s">
        <v>8</v>
      </c>
      <c r="B1082" s="4">
        <v>45335</v>
      </c>
      <c r="C1082" s="2">
        <v>2911</v>
      </c>
      <c r="D1082" s="2">
        <v>2958</v>
      </c>
      <c r="E1082" s="2">
        <v>2908</v>
      </c>
      <c r="F1082" s="2">
        <v>2930.19995117187</v>
      </c>
      <c r="G1082" s="2">
        <v>2920.28857421875</v>
      </c>
      <c r="H1082">
        <v>3857797</v>
      </c>
      <c r="I1082" s="3">
        <f t="shared" si="1055"/>
        <v>8.7789008170184816E-3</v>
      </c>
      <c r="J1082" s="1">
        <f t="shared" ref="J1082" si="1111">($G1082 - $G1081)/$G1081</f>
        <v>8.7789008170184816E-3</v>
      </c>
      <c r="K1082" t="str">
        <f t="shared" si="1057"/>
        <v>UP</v>
      </c>
    </row>
    <row r="1083" spans="1:11" x14ac:dyDescent="0.25">
      <c r="A1083" t="s">
        <v>8</v>
      </c>
      <c r="B1083" s="4">
        <v>45336</v>
      </c>
      <c r="C1083" s="2">
        <v>2915</v>
      </c>
      <c r="D1083" s="2">
        <v>2967.30004882812</v>
      </c>
      <c r="E1083" s="2">
        <v>2915</v>
      </c>
      <c r="F1083" s="2">
        <v>2962.75</v>
      </c>
      <c r="G1083" s="2">
        <v>2952.728515625</v>
      </c>
      <c r="H1083">
        <v>3558944</v>
      </c>
      <c r="I1083" s="3">
        <f t="shared" si="1055"/>
        <v>1.1108471160227203E-2</v>
      </c>
      <c r="J1083" s="1">
        <f t="shared" ref="J1083" si="1112">($G1083 - $G1082)/$G1082</f>
        <v>1.1108471160227203E-2</v>
      </c>
      <c r="K1083" t="str">
        <f t="shared" si="1057"/>
        <v>UP</v>
      </c>
    </row>
    <row r="1084" spans="1:11" x14ac:dyDescent="0.25">
      <c r="A1084" t="s">
        <v>8</v>
      </c>
      <c r="B1084" s="4">
        <v>45337</v>
      </c>
      <c r="C1084" s="2">
        <v>2966.69995117187</v>
      </c>
      <c r="D1084" s="2">
        <v>2969.44995117187</v>
      </c>
      <c r="E1084" s="2">
        <v>2933.05004882812</v>
      </c>
      <c r="F1084" s="2">
        <v>2941.19995117187</v>
      </c>
      <c r="G1084" s="2">
        <v>2931.25122070312</v>
      </c>
      <c r="H1084">
        <v>5003391</v>
      </c>
      <c r="I1084" s="3">
        <f t="shared" si="1055"/>
        <v>-7.2737113514595945E-3</v>
      </c>
      <c r="J1084" s="1">
        <f t="shared" ref="J1084" si="1113">($G1084 - $G1083)/$G1083</f>
        <v>-7.2737113514595945E-3</v>
      </c>
      <c r="K1084" t="str">
        <f t="shared" si="1057"/>
        <v>DOWN</v>
      </c>
    </row>
    <row r="1085" spans="1:11" x14ac:dyDescent="0.25">
      <c r="A1085" t="s">
        <v>8</v>
      </c>
      <c r="B1085" s="4">
        <v>45338</v>
      </c>
      <c r="C1085" s="2">
        <v>2952.94995117187</v>
      </c>
      <c r="D1085" s="2">
        <v>2954</v>
      </c>
      <c r="E1085" s="2">
        <v>2917.10009765625</v>
      </c>
      <c r="F1085" s="2">
        <v>2921.14990234375</v>
      </c>
      <c r="G1085" s="2">
        <v>2911.26904296875</v>
      </c>
      <c r="H1085">
        <v>4883749</v>
      </c>
      <c r="I1085" s="3">
        <f t="shared" si="1055"/>
        <v>-6.8169447890504822E-3</v>
      </c>
      <c r="J1085" s="1">
        <f t="shared" ref="J1085" si="1114">($G1085 - $G1084)/$G1084</f>
        <v>-6.8169447890504822E-3</v>
      </c>
      <c r="K1085" t="str">
        <f t="shared" si="1057"/>
        <v>DOWN</v>
      </c>
    </row>
    <row r="1086" spans="1:11" x14ac:dyDescent="0.25">
      <c r="A1086" t="s">
        <v>8</v>
      </c>
      <c r="B1086" s="4">
        <v>45341</v>
      </c>
      <c r="C1086" s="2">
        <v>2924.10009765625</v>
      </c>
      <c r="D1086" s="2">
        <v>2959</v>
      </c>
      <c r="E1086" s="2">
        <v>2907.05004882812</v>
      </c>
      <c r="F1086" s="2">
        <v>2948</v>
      </c>
      <c r="G1086" s="2">
        <v>2938.0283203125</v>
      </c>
      <c r="H1086">
        <v>3364914</v>
      </c>
      <c r="I1086" s="3">
        <f t="shared" si="1055"/>
        <v>9.1916195132767178E-3</v>
      </c>
      <c r="J1086" s="1">
        <f t="shared" ref="J1086" si="1115">($G1086 - $G1085)/$G1085</f>
        <v>9.1916195132767178E-3</v>
      </c>
      <c r="K1086" t="str">
        <f t="shared" si="1057"/>
        <v>UP</v>
      </c>
    </row>
    <row r="1087" spans="1:11" x14ac:dyDescent="0.25">
      <c r="A1087" t="s">
        <v>8</v>
      </c>
      <c r="B1087" s="4">
        <v>45342</v>
      </c>
      <c r="C1087" s="2">
        <v>2950.05004882812</v>
      </c>
      <c r="D1087" s="2">
        <v>2951</v>
      </c>
      <c r="E1087" s="2">
        <v>2923.60009765625</v>
      </c>
      <c r="F1087" s="2">
        <v>2942.05004882812</v>
      </c>
      <c r="G1087" s="2">
        <v>2932.0986328125</v>
      </c>
      <c r="H1087">
        <v>3558748</v>
      </c>
      <c r="I1087" s="3">
        <f t="shared" si="1055"/>
        <v>-2.0182540307743854E-3</v>
      </c>
      <c r="J1087" s="1">
        <f t="shared" ref="J1087" si="1116">($G1087 - $G1086)/$G1086</f>
        <v>-2.0182540307743854E-3</v>
      </c>
      <c r="K1087" t="str">
        <f t="shared" si="1057"/>
        <v>DOWN</v>
      </c>
    </row>
    <row r="1088" spans="1:11" x14ac:dyDescent="0.25">
      <c r="A1088" t="s">
        <v>8</v>
      </c>
      <c r="B1088" s="4">
        <v>45343</v>
      </c>
      <c r="C1088" s="2">
        <v>2948</v>
      </c>
      <c r="D1088" s="2">
        <v>2977.05004882812</v>
      </c>
      <c r="E1088" s="2">
        <v>2915.10009765625</v>
      </c>
      <c r="F1088" s="2">
        <v>2935.39990234375</v>
      </c>
      <c r="G1088" s="2">
        <v>2925.47094726562</v>
      </c>
      <c r="H1088">
        <v>6360146</v>
      </c>
      <c r="I1088" s="3">
        <f t="shared" si="1055"/>
        <v>-2.2603896992792008E-3</v>
      </c>
      <c r="J1088" s="1">
        <f t="shared" ref="J1088" si="1117">($G1088 - $G1087)/$G1087</f>
        <v>-2.2603896992792008E-3</v>
      </c>
      <c r="K1088" t="str">
        <f t="shared" si="1057"/>
        <v>DOWN</v>
      </c>
    </row>
    <row r="1089" spans="1:11" x14ac:dyDescent="0.25">
      <c r="A1089" t="s">
        <v>8</v>
      </c>
      <c r="B1089" s="4">
        <v>45344</v>
      </c>
      <c r="C1089" s="2">
        <v>2936.30004882812</v>
      </c>
      <c r="D1089" s="2">
        <v>2969.89990234375</v>
      </c>
      <c r="E1089" s="2">
        <v>2916</v>
      </c>
      <c r="F1089" s="2">
        <v>2963.5</v>
      </c>
      <c r="G1089" s="2">
        <v>2953.47583007812</v>
      </c>
      <c r="H1089">
        <v>9246864</v>
      </c>
      <c r="I1089" s="3">
        <f t="shared" si="1055"/>
        <v>9.5727776201898745E-3</v>
      </c>
      <c r="J1089" s="1">
        <f t="shared" ref="J1089" si="1118">($G1089 - $G1088)/$G1088</f>
        <v>9.5727776201898745E-3</v>
      </c>
      <c r="K1089" t="str">
        <f t="shared" si="1057"/>
        <v>UP</v>
      </c>
    </row>
    <row r="1090" spans="1:11" x14ac:dyDescent="0.25">
      <c r="A1090" t="s">
        <v>8</v>
      </c>
      <c r="B1090" s="4">
        <v>45345</v>
      </c>
      <c r="C1090" s="2">
        <v>2979</v>
      </c>
      <c r="D1090" s="2">
        <v>2995.10009765625</v>
      </c>
      <c r="E1090" s="2">
        <v>2966.69995117187</v>
      </c>
      <c r="F1090" s="2">
        <v>2987.25</v>
      </c>
      <c r="G1090" s="2">
        <v>2977.1455078125</v>
      </c>
      <c r="H1090">
        <v>7219292</v>
      </c>
      <c r="I1090" s="3">
        <f t="shared" si="1055"/>
        <v>8.0141768872217019E-3</v>
      </c>
      <c r="J1090" s="1">
        <f t="shared" ref="J1090" si="1119">($G1090 - $G1089)/$G1089</f>
        <v>8.0141768872217019E-3</v>
      </c>
      <c r="K1090" t="str">
        <f t="shared" si="1057"/>
        <v>UP</v>
      </c>
    </row>
    <row r="1091" spans="1:11" x14ac:dyDescent="0.25">
      <c r="A1091" t="s">
        <v>8</v>
      </c>
      <c r="B1091" s="4">
        <v>45348</v>
      </c>
      <c r="C1091" s="2">
        <v>2987.10009765625</v>
      </c>
      <c r="D1091" s="2">
        <v>2989.05004882812</v>
      </c>
      <c r="E1091" s="2">
        <v>2965</v>
      </c>
      <c r="F1091" s="2">
        <v>2974.64990234375</v>
      </c>
      <c r="G1091" s="2">
        <v>2964.58813476562</v>
      </c>
      <c r="H1091">
        <v>3756553</v>
      </c>
      <c r="I1091" s="3">
        <f t="shared" si="1055"/>
        <v>-4.217923851530761E-3</v>
      </c>
      <c r="J1091" s="1">
        <f t="shared" ref="J1091" si="1120">($G1091 - $G1090)/$G1090</f>
        <v>-4.217923851530761E-3</v>
      </c>
      <c r="K1091" t="str">
        <f t="shared" si="1057"/>
        <v>DOWN</v>
      </c>
    </row>
    <row r="1092" spans="1:11" x14ac:dyDescent="0.25">
      <c r="A1092" t="s">
        <v>8</v>
      </c>
      <c r="B1092" s="4">
        <v>45349</v>
      </c>
      <c r="C1092" s="2">
        <v>2966.05004882812</v>
      </c>
      <c r="D1092" s="2">
        <v>2999.89990234375</v>
      </c>
      <c r="E1092" s="2">
        <v>2956.10009765625</v>
      </c>
      <c r="F1092" s="2">
        <v>2971.30004882812</v>
      </c>
      <c r="G1092" s="2">
        <v>2961.24951171875</v>
      </c>
      <c r="H1092">
        <v>5413022</v>
      </c>
      <c r="I1092" s="3">
        <f t="shared" ref="I1092:I1155" si="1121">($G1092 - $G1091)/$G1091</f>
        <v>-1.1261675804871791E-3</v>
      </c>
      <c r="J1092" s="1">
        <f t="shared" ref="J1092" si="1122">($G1092 - $G1091)/$G1091</f>
        <v>-1.1261675804871791E-3</v>
      </c>
      <c r="K1092" t="str">
        <f t="shared" ref="K1092:K1155" si="1123">IF(G1092 &gt; G1091,"UP","DOWN")</f>
        <v>DOWN</v>
      </c>
    </row>
    <row r="1093" spans="1:11" x14ac:dyDescent="0.25">
      <c r="A1093" t="s">
        <v>8</v>
      </c>
      <c r="B1093" s="4">
        <v>45350</v>
      </c>
      <c r="C1093" s="2">
        <v>2966</v>
      </c>
      <c r="D1093" s="2">
        <v>2982.55004882812</v>
      </c>
      <c r="E1093" s="2">
        <v>2900.35009765625</v>
      </c>
      <c r="F1093" s="2">
        <v>2911.25</v>
      </c>
      <c r="G1093" s="2">
        <v>2901.40258789062</v>
      </c>
      <c r="H1093">
        <v>4323975</v>
      </c>
      <c r="I1093" s="3">
        <f t="shared" si="1121"/>
        <v>-2.0210024042652867E-2</v>
      </c>
      <c r="J1093" s="1">
        <f t="shared" ref="J1093" si="1124">($G1093 - $G1092)/$G1092</f>
        <v>-2.0210024042652867E-2</v>
      </c>
      <c r="K1093" t="str">
        <f t="shared" si="1123"/>
        <v>DOWN</v>
      </c>
    </row>
    <row r="1094" spans="1:11" x14ac:dyDescent="0.25">
      <c r="A1094" t="s">
        <v>8</v>
      </c>
      <c r="B1094" s="4">
        <v>45351</v>
      </c>
      <c r="C1094" s="2">
        <v>2930</v>
      </c>
      <c r="D1094" s="2">
        <v>2957.94995117187</v>
      </c>
      <c r="E1094" s="2">
        <v>2909.05004882812</v>
      </c>
      <c r="F1094" s="2">
        <v>2921.60009765625</v>
      </c>
      <c r="G1094" s="2">
        <v>2911.7177734375</v>
      </c>
      <c r="H1094">
        <v>11814488</v>
      </c>
      <c r="I1094" s="3">
        <f t="shared" si="1121"/>
        <v>3.5552410375353518E-3</v>
      </c>
      <c r="J1094" s="1">
        <f t="shared" ref="J1094" si="1125">($G1094 - $G1093)/$G1093</f>
        <v>3.5552410375353518E-3</v>
      </c>
      <c r="K1094" t="str">
        <f t="shared" si="1123"/>
        <v>UP</v>
      </c>
    </row>
    <row r="1095" spans="1:11" x14ac:dyDescent="0.25">
      <c r="A1095" t="s">
        <v>8</v>
      </c>
      <c r="B1095" s="4">
        <v>45352</v>
      </c>
      <c r="C1095" s="2">
        <v>2927</v>
      </c>
      <c r="D1095" s="2">
        <v>3000</v>
      </c>
      <c r="E1095" s="2">
        <v>2925</v>
      </c>
      <c r="F1095" s="2">
        <v>2984.25</v>
      </c>
      <c r="G1095" s="2">
        <v>2974.15576171875</v>
      </c>
      <c r="H1095">
        <v>6066463</v>
      </c>
      <c r="I1095" s="3">
        <f t="shared" si="1121"/>
        <v>2.1443695144786404E-2</v>
      </c>
      <c r="J1095" s="1">
        <f t="shared" ref="J1095" si="1126">($G1095 - $G1094)/$G1094</f>
        <v>2.1443695144786404E-2</v>
      </c>
      <c r="K1095" t="str">
        <f t="shared" si="1123"/>
        <v>UP</v>
      </c>
    </row>
    <row r="1096" spans="1:11" x14ac:dyDescent="0.25">
      <c r="A1096" t="s">
        <v>8</v>
      </c>
      <c r="B1096" s="4">
        <v>45355</v>
      </c>
      <c r="C1096" s="2">
        <v>2980.94995117187</v>
      </c>
      <c r="D1096" s="2">
        <v>3024.89990234375</v>
      </c>
      <c r="E1096" s="2">
        <v>2974.44995117187</v>
      </c>
      <c r="F1096" s="2">
        <v>3014.80004882812</v>
      </c>
      <c r="G1096" s="2">
        <v>3004.6025390625</v>
      </c>
      <c r="H1096">
        <v>5012210</v>
      </c>
      <c r="I1096" s="3">
        <f t="shared" si="1121"/>
        <v>1.0237115935768931E-2</v>
      </c>
      <c r="J1096" s="1">
        <f t="shared" ref="J1096" si="1127">($G1096 - $G1095)/$G1095</f>
        <v>1.0237115935768931E-2</v>
      </c>
      <c r="K1096" t="str">
        <f t="shared" si="1123"/>
        <v>UP</v>
      </c>
    </row>
    <row r="1097" spans="1:11" x14ac:dyDescent="0.25">
      <c r="A1097" t="s">
        <v>8</v>
      </c>
      <c r="B1097" s="4">
        <v>45356</v>
      </c>
      <c r="C1097" s="2">
        <v>3011.55004882812</v>
      </c>
      <c r="D1097" s="2">
        <v>3014.80004882812</v>
      </c>
      <c r="E1097" s="2">
        <v>2972.10009765625</v>
      </c>
      <c r="F1097" s="2">
        <v>3000.39990234375</v>
      </c>
      <c r="G1097" s="2">
        <v>2990.2509765625</v>
      </c>
      <c r="H1097">
        <v>3553834</v>
      </c>
      <c r="I1097" s="3">
        <f t="shared" si="1121"/>
        <v>-4.7765261173206598E-3</v>
      </c>
      <c r="J1097" s="1">
        <f t="shared" ref="J1097" si="1128">($G1097 - $G1096)/$G1096</f>
        <v>-4.7765261173206598E-3</v>
      </c>
      <c r="K1097" t="str">
        <f t="shared" si="1123"/>
        <v>DOWN</v>
      </c>
    </row>
    <row r="1098" spans="1:11" x14ac:dyDescent="0.25">
      <c r="A1098" t="s">
        <v>8</v>
      </c>
      <c r="B1098" s="4">
        <v>45357</v>
      </c>
      <c r="C1098" s="2">
        <v>2986.89990234375</v>
      </c>
      <c r="D1098" s="2">
        <v>3018</v>
      </c>
      <c r="E1098" s="2">
        <v>2957</v>
      </c>
      <c r="F1098" s="2">
        <v>3006</v>
      </c>
      <c r="G1098" s="2">
        <v>2995.83227539062</v>
      </c>
      <c r="H1098">
        <v>3902838</v>
      </c>
      <c r="I1098" s="3">
        <f t="shared" si="1121"/>
        <v>1.8664984551016136E-3</v>
      </c>
      <c r="J1098" s="1">
        <f t="shared" ref="J1098" si="1129">($G1098 - $G1097)/$G1097</f>
        <v>1.8664984551016136E-3</v>
      </c>
      <c r="K1098" t="str">
        <f t="shared" si="1123"/>
        <v>UP</v>
      </c>
    </row>
    <row r="1099" spans="1:11" x14ac:dyDescent="0.25">
      <c r="A1099" t="s">
        <v>8</v>
      </c>
      <c r="B1099" s="4">
        <v>45358</v>
      </c>
      <c r="C1099" s="2">
        <v>3005.94995117187</v>
      </c>
      <c r="D1099" s="2">
        <v>3006.19995117187</v>
      </c>
      <c r="E1099" s="2">
        <v>2951.10009765625</v>
      </c>
      <c r="F1099" s="2">
        <v>2957.85009765625</v>
      </c>
      <c r="G1099" s="2">
        <v>2947.84521484375</v>
      </c>
      <c r="H1099">
        <v>4157863</v>
      </c>
      <c r="I1099" s="3">
        <f t="shared" si="1121"/>
        <v>-1.6017939636027545E-2</v>
      </c>
      <c r="J1099" s="1">
        <f t="shared" ref="J1099" si="1130">($G1099 - $G1098)/$G1098</f>
        <v>-1.6017939636027545E-2</v>
      </c>
      <c r="K1099" t="str">
        <f t="shared" si="1123"/>
        <v>DOWN</v>
      </c>
    </row>
    <row r="1100" spans="1:11" x14ac:dyDescent="0.25">
      <c r="A1100" t="s">
        <v>8</v>
      </c>
      <c r="B1100" s="4">
        <v>45362</v>
      </c>
      <c r="C1100" s="2">
        <v>2978</v>
      </c>
      <c r="D1100" s="2">
        <v>2978</v>
      </c>
      <c r="E1100" s="2">
        <v>2927</v>
      </c>
      <c r="F1100" s="2">
        <v>2933.19995117187</v>
      </c>
      <c r="G1100" s="2">
        <v>2923.2783203125</v>
      </c>
      <c r="H1100">
        <v>5638565</v>
      </c>
      <c r="I1100" s="3">
        <f t="shared" si="1121"/>
        <v>-8.3338481978444592E-3</v>
      </c>
      <c r="J1100" s="1">
        <f t="shared" ref="J1100" si="1131">($G1100 - $G1099)/$G1099</f>
        <v>-8.3338481978444592E-3</v>
      </c>
      <c r="K1100" t="str">
        <f t="shared" si="1123"/>
        <v>DOWN</v>
      </c>
    </row>
    <row r="1101" spans="1:11" x14ac:dyDescent="0.25">
      <c r="A1101" t="s">
        <v>8</v>
      </c>
      <c r="B1101" s="4">
        <v>45363</v>
      </c>
      <c r="C1101" s="2">
        <v>2933.19995117187</v>
      </c>
      <c r="D1101" s="2">
        <v>2976</v>
      </c>
      <c r="E1101" s="2">
        <v>2930.05004882812</v>
      </c>
      <c r="F1101" s="2">
        <v>2950.85009765625</v>
      </c>
      <c r="G1101" s="2">
        <v>2940.86889648437</v>
      </c>
      <c r="H1101">
        <v>4716339</v>
      </c>
      <c r="I1101" s="3">
        <f t="shared" si="1121"/>
        <v>6.0174140962361584E-3</v>
      </c>
      <c r="J1101" s="1">
        <f t="shared" ref="J1101" si="1132">($G1101 - $G1100)/$G1100</f>
        <v>6.0174140962361584E-3</v>
      </c>
      <c r="K1101" t="str">
        <f t="shared" si="1123"/>
        <v>UP</v>
      </c>
    </row>
    <row r="1102" spans="1:11" x14ac:dyDescent="0.25">
      <c r="A1102" t="s">
        <v>8</v>
      </c>
      <c r="B1102" s="4">
        <v>45364</v>
      </c>
      <c r="C1102" s="2">
        <v>2959.55004882812</v>
      </c>
      <c r="D1102" s="2">
        <v>2966.19995117187</v>
      </c>
      <c r="E1102" s="2">
        <v>2855.55004882812</v>
      </c>
      <c r="F1102" s="2">
        <v>2864.35009765625</v>
      </c>
      <c r="G1102" s="2">
        <v>2854.66137695312</v>
      </c>
      <c r="H1102">
        <v>6761067</v>
      </c>
      <c r="I1102" s="3">
        <f t="shared" si="1121"/>
        <v>-2.9313622118383398E-2</v>
      </c>
      <c r="J1102" s="1">
        <f t="shared" ref="J1102" si="1133">($G1102 - $G1101)/$G1101</f>
        <v>-2.9313622118383398E-2</v>
      </c>
      <c r="K1102" t="str">
        <f t="shared" si="1123"/>
        <v>DOWN</v>
      </c>
    </row>
    <row r="1103" spans="1:11" x14ac:dyDescent="0.25">
      <c r="A1103" t="s">
        <v>8</v>
      </c>
      <c r="B1103" s="4">
        <v>45365</v>
      </c>
      <c r="C1103" s="2">
        <v>2879.39990234375</v>
      </c>
      <c r="D1103" s="2">
        <v>2897.05004882812</v>
      </c>
      <c r="E1103" s="2">
        <v>2851</v>
      </c>
      <c r="F1103" s="2">
        <v>2862.94995117187</v>
      </c>
      <c r="G1103" s="2">
        <v>2853.26611328125</v>
      </c>
      <c r="H1103">
        <v>9285551</v>
      </c>
      <c r="I1103" s="3">
        <f t="shared" si="1121"/>
        <v>-4.8876678794008543E-4</v>
      </c>
      <c r="J1103" s="1">
        <f t="shared" ref="J1103" si="1134">($G1103 - $G1102)/$G1102</f>
        <v>-4.8876678794008543E-4</v>
      </c>
      <c r="K1103" t="str">
        <f t="shared" si="1123"/>
        <v>DOWN</v>
      </c>
    </row>
    <row r="1104" spans="1:11" x14ac:dyDescent="0.25">
      <c r="A1104" t="s">
        <v>8</v>
      </c>
      <c r="B1104" s="4">
        <v>45366</v>
      </c>
      <c r="C1104" s="2">
        <v>2851.89990234375</v>
      </c>
      <c r="D1104" s="2">
        <v>2866.44995117187</v>
      </c>
      <c r="E1104" s="2">
        <v>2825.80004882812</v>
      </c>
      <c r="F1104" s="2">
        <v>2836.44995117187</v>
      </c>
      <c r="G1104" s="2">
        <v>2826.85571289062</v>
      </c>
      <c r="H1104">
        <v>9611909</v>
      </c>
      <c r="I1104" s="3">
        <f t="shared" si="1121"/>
        <v>-9.2561995068374814E-3</v>
      </c>
      <c r="J1104" s="1">
        <f t="shared" ref="J1104" si="1135">($G1104 - $G1103)/$G1103</f>
        <v>-9.2561995068374814E-3</v>
      </c>
      <c r="K1104" t="str">
        <f t="shared" si="1123"/>
        <v>DOWN</v>
      </c>
    </row>
    <row r="1105" spans="1:11" x14ac:dyDescent="0.25">
      <c r="A1105" t="s">
        <v>8</v>
      </c>
      <c r="B1105" s="4">
        <v>45369</v>
      </c>
      <c r="C1105" s="2">
        <v>2840</v>
      </c>
      <c r="D1105" s="2">
        <v>2883.44995117187</v>
      </c>
      <c r="E1105" s="2">
        <v>2833.05004882812</v>
      </c>
      <c r="F1105" s="2">
        <v>2878.94995117187</v>
      </c>
      <c r="G1105" s="2">
        <v>2869.2119140625</v>
      </c>
      <c r="H1105">
        <v>4584696</v>
      </c>
      <c r="I1105" s="3">
        <f t="shared" si="1121"/>
        <v>1.4983503041465243E-2</v>
      </c>
      <c r="J1105" s="1">
        <f t="shared" ref="J1105" si="1136">($G1105 - $G1104)/$G1104</f>
        <v>1.4983503041465243E-2</v>
      </c>
      <c r="K1105" t="str">
        <f t="shared" si="1123"/>
        <v>UP</v>
      </c>
    </row>
    <row r="1106" spans="1:11" x14ac:dyDescent="0.25">
      <c r="A1106" t="s">
        <v>8</v>
      </c>
      <c r="B1106" s="4">
        <v>45370</v>
      </c>
      <c r="C1106" s="2">
        <v>2857.5</v>
      </c>
      <c r="D1106" s="2">
        <v>2875.19995117187</v>
      </c>
      <c r="E1106" s="2">
        <v>2834.5</v>
      </c>
      <c r="F1106" s="2">
        <v>2850.5</v>
      </c>
      <c r="G1106" s="2">
        <v>2840.85815429687</v>
      </c>
      <c r="H1106">
        <v>4137882</v>
      </c>
      <c r="I1106" s="3">
        <f t="shared" si="1121"/>
        <v>-9.8820723651199694E-3</v>
      </c>
      <c r="J1106" s="1">
        <f t="shared" ref="J1106" si="1137">($G1106 - $G1105)/$G1105</f>
        <v>-9.8820723651199694E-3</v>
      </c>
      <c r="K1106" t="str">
        <f t="shared" si="1123"/>
        <v>DOWN</v>
      </c>
    </row>
    <row r="1107" spans="1:11" x14ac:dyDescent="0.25">
      <c r="A1107" t="s">
        <v>8</v>
      </c>
      <c r="B1107" s="4">
        <v>45371</v>
      </c>
      <c r="C1107" s="2">
        <v>2855.89990234375</v>
      </c>
      <c r="D1107" s="2">
        <v>2890</v>
      </c>
      <c r="E1107" s="2">
        <v>2848.05004882812</v>
      </c>
      <c r="F1107" s="2">
        <v>2887.5</v>
      </c>
      <c r="G1107" s="2">
        <v>2877.73291015625</v>
      </c>
      <c r="H1107">
        <v>4244403</v>
      </c>
      <c r="I1107" s="3">
        <f t="shared" si="1121"/>
        <v>1.2980146792477477E-2</v>
      </c>
      <c r="J1107" s="1">
        <f t="shared" ref="J1107" si="1138">($G1107 - $G1106)/$G1106</f>
        <v>1.2980146792477477E-2</v>
      </c>
      <c r="K1107" t="str">
        <f t="shared" si="1123"/>
        <v>UP</v>
      </c>
    </row>
    <row r="1108" spans="1:11" x14ac:dyDescent="0.25">
      <c r="A1108" t="s">
        <v>8</v>
      </c>
      <c r="B1108" s="4">
        <v>45372</v>
      </c>
      <c r="C1108" s="2">
        <v>2905.05004882812</v>
      </c>
      <c r="D1108" s="2">
        <v>2915.80004882812</v>
      </c>
      <c r="E1108" s="2">
        <v>2889.35009765625</v>
      </c>
      <c r="F1108" s="2">
        <v>2901.94995117187</v>
      </c>
      <c r="G1108" s="2">
        <v>2892.13403320312</v>
      </c>
      <c r="H1108">
        <v>6503468</v>
      </c>
      <c r="I1108" s="3">
        <f t="shared" si="1121"/>
        <v>5.0043292746330898E-3</v>
      </c>
      <c r="J1108" s="1">
        <f t="shared" ref="J1108" si="1139">($G1108 - $G1107)/$G1107</f>
        <v>5.0043292746330898E-3</v>
      </c>
      <c r="K1108" t="str">
        <f t="shared" si="1123"/>
        <v>UP</v>
      </c>
    </row>
    <row r="1109" spans="1:11" x14ac:dyDescent="0.25">
      <c r="A1109" t="s">
        <v>8</v>
      </c>
      <c r="B1109" s="4">
        <v>45373</v>
      </c>
      <c r="C1109" s="2">
        <v>2899.94995117187</v>
      </c>
      <c r="D1109" s="2">
        <v>2920</v>
      </c>
      <c r="E1109" s="2">
        <v>2894.69995117187</v>
      </c>
      <c r="F1109" s="2">
        <v>2910.05004882812</v>
      </c>
      <c r="G1109" s="2">
        <v>2900.20678710937</v>
      </c>
      <c r="H1109">
        <v>9763804</v>
      </c>
      <c r="I1109" s="3">
        <f t="shared" si="1121"/>
        <v>2.7912793160935205E-3</v>
      </c>
      <c r="J1109" s="1">
        <f t="shared" ref="J1109" si="1140">($G1109 - $G1108)/$G1108</f>
        <v>2.7912793160935205E-3</v>
      </c>
      <c r="K1109" t="str">
        <f t="shared" si="1123"/>
        <v>UP</v>
      </c>
    </row>
    <row r="1110" spans="1:11" x14ac:dyDescent="0.25">
      <c r="A1110" t="s">
        <v>8</v>
      </c>
      <c r="B1110" s="4">
        <v>45377</v>
      </c>
      <c r="C1110" s="2">
        <v>2890</v>
      </c>
      <c r="D1110" s="2">
        <v>2904.80004882812</v>
      </c>
      <c r="E1110" s="2">
        <v>2878</v>
      </c>
      <c r="F1110" s="2">
        <v>2883.14990234375</v>
      </c>
      <c r="G1110" s="2">
        <v>2873.39770507812</v>
      </c>
      <c r="H1110">
        <v>5707953</v>
      </c>
      <c r="I1110" s="3">
        <f t="shared" si="1121"/>
        <v>-9.2438519040811424E-3</v>
      </c>
      <c r="J1110" s="1">
        <f t="shared" ref="J1110" si="1141">($G1110 - $G1109)/$G1109</f>
        <v>-9.2438519040811424E-3</v>
      </c>
      <c r="K1110" t="str">
        <f t="shared" si="1123"/>
        <v>DOWN</v>
      </c>
    </row>
    <row r="1111" spans="1:11" x14ac:dyDescent="0.25">
      <c r="A1111" t="s">
        <v>8</v>
      </c>
      <c r="B1111" s="4">
        <v>45378</v>
      </c>
      <c r="C1111" s="2">
        <v>2896</v>
      </c>
      <c r="D1111" s="2">
        <v>3000</v>
      </c>
      <c r="E1111" s="2">
        <v>2894</v>
      </c>
      <c r="F1111" s="2">
        <v>2985.69995117187</v>
      </c>
      <c r="G1111" s="2">
        <v>2975.60083007812</v>
      </c>
      <c r="H1111">
        <v>8163322</v>
      </c>
      <c r="I1111" s="3">
        <f t="shared" si="1121"/>
        <v>3.5568736210576657E-2</v>
      </c>
      <c r="J1111" s="1">
        <f t="shared" ref="J1111" si="1142">($G1111 - $G1110)/$G1110</f>
        <v>3.5568736210576657E-2</v>
      </c>
      <c r="K1111" t="str">
        <f t="shared" si="1123"/>
        <v>UP</v>
      </c>
    </row>
    <row r="1112" spans="1:11" x14ac:dyDescent="0.25">
      <c r="A1112" t="s">
        <v>8</v>
      </c>
      <c r="B1112" s="4">
        <v>45379</v>
      </c>
      <c r="C1112" s="2">
        <v>2985.75</v>
      </c>
      <c r="D1112" s="2">
        <v>3011.89990234375</v>
      </c>
      <c r="E1112" s="2">
        <v>2957.30004882812</v>
      </c>
      <c r="F1112" s="2">
        <v>2971.69995117187</v>
      </c>
      <c r="G1112" s="2">
        <v>2961.64819335937</v>
      </c>
      <c r="H1112">
        <v>10927182</v>
      </c>
      <c r="I1112" s="3">
        <f t="shared" si="1121"/>
        <v>-4.6890149302666025E-3</v>
      </c>
      <c r="J1112" s="1">
        <f t="shared" ref="J1112" si="1143">($G1112 - $G1111)/$G1111</f>
        <v>-4.6890149302666025E-3</v>
      </c>
      <c r="K1112" t="str">
        <f t="shared" si="1123"/>
        <v>DOWN</v>
      </c>
    </row>
    <row r="1113" spans="1:11" x14ac:dyDescent="0.25">
      <c r="A1113" t="s">
        <v>8</v>
      </c>
      <c r="B1113" s="4">
        <v>45383</v>
      </c>
      <c r="C1113" s="2">
        <v>2984.94995117187</v>
      </c>
      <c r="D1113" s="2">
        <v>2987.94995117187</v>
      </c>
      <c r="E1113" s="2">
        <v>2965</v>
      </c>
      <c r="F1113" s="2">
        <v>2969.55004882812</v>
      </c>
      <c r="G1113" s="2">
        <v>2959.50561523437</v>
      </c>
      <c r="H1113">
        <v>2506940</v>
      </c>
      <c r="I1113" s="3">
        <f t="shared" si="1121"/>
        <v>-7.2344113315150156E-4</v>
      </c>
      <c r="J1113" s="1">
        <f t="shared" ref="J1113" si="1144">($G1113 - $G1112)/$G1112</f>
        <v>-7.2344113315150156E-4</v>
      </c>
      <c r="K1113" t="str">
        <f t="shared" si="1123"/>
        <v>DOWN</v>
      </c>
    </row>
    <row r="1114" spans="1:11" x14ac:dyDescent="0.25">
      <c r="A1114" t="s">
        <v>8</v>
      </c>
      <c r="B1114" s="4">
        <v>45384</v>
      </c>
      <c r="C1114" s="2">
        <v>2968</v>
      </c>
      <c r="D1114" s="2">
        <v>2988</v>
      </c>
      <c r="E1114" s="2">
        <v>2950</v>
      </c>
      <c r="F1114" s="2">
        <v>2973.89990234375</v>
      </c>
      <c r="G1114" s="2">
        <v>2963.84057617187</v>
      </c>
      <c r="H1114">
        <v>4455083</v>
      </c>
      <c r="I1114" s="3">
        <f t="shared" si="1121"/>
        <v>1.4647584769514636E-3</v>
      </c>
      <c r="J1114" s="1">
        <f t="shared" ref="J1114" si="1145">($G1114 - $G1113)/$G1113</f>
        <v>1.4647584769514636E-3</v>
      </c>
      <c r="K1114" t="str">
        <f t="shared" si="1123"/>
        <v>UP</v>
      </c>
    </row>
    <row r="1115" spans="1:11" x14ac:dyDescent="0.25">
      <c r="A1115" t="s">
        <v>8</v>
      </c>
      <c r="B1115" s="4">
        <v>45385</v>
      </c>
      <c r="C1115" s="2">
        <v>2964.14990234375</v>
      </c>
      <c r="D1115" s="2">
        <v>2968.89990234375</v>
      </c>
      <c r="E1115" s="2">
        <v>2937.80004882812</v>
      </c>
      <c r="F1115" s="2">
        <v>2943.19995117187</v>
      </c>
      <c r="G1115" s="2">
        <v>2933.24462890625</v>
      </c>
      <c r="H1115">
        <v>3504146</v>
      </c>
      <c r="I1115" s="3">
        <f t="shared" si="1121"/>
        <v>-1.032307456467111E-2</v>
      </c>
      <c r="J1115" s="1">
        <f t="shared" ref="J1115" si="1146">($G1115 - $G1114)/$G1114</f>
        <v>-1.032307456467111E-2</v>
      </c>
      <c r="K1115" t="str">
        <f t="shared" si="1123"/>
        <v>DOWN</v>
      </c>
    </row>
    <row r="1116" spans="1:11" x14ac:dyDescent="0.25">
      <c r="A1116" t="s">
        <v>8</v>
      </c>
      <c r="B1116" s="4">
        <v>45386</v>
      </c>
      <c r="C1116" s="2">
        <v>2959.5</v>
      </c>
      <c r="D1116" s="2">
        <v>2959.5</v>
      </c>
      <c r="E1116" s="2">
        <v>2900</v>
      </c>
      <c r="F1116" s="2">
        <v>2925.85009765625</v>
      </c>
      <c r="G1116" s="2">
        <v>2915.95336914062</v>
      </c>
      <c r="H1116">
        <v>7245136</v>
      </c>
      <c r="I1116" s="3">
        <f t="shared" si="1121"/>
        <v>-5.8949259107916882E-3</v>
      </c>
      <c r="J1116" s="1">
        <f t="shared" ref="J1116" si="1147">($G1116 - $G1115)/$G1115</f>
        <v>-5.8949259107916882E-3</v>
      </c>
      <c r="K1116" t="str">
        <f t="shared" si="1123"/>
        <v>DOWN</v>
      </c>
    </row>
    <row r="1117" spans="1:11" x14ac:dyDescent="0.25">
      <c r="A1117" t="s">
        <v>8</v>
      </c>
      <c r="B1117" s="4">
        <v>45387</v>
      </c>
      <c r="C1117" s="2">
        <v>2921.75</v>
      </c>
      <c r="D1117" s="2">
        <v>2941.60009765625</v>
      </c>
      <c r="E1117" s="2">
        <v>2912</v>
      </c>
      <c r="F1117" s="2">
        <v>2920.19995117187</v>
      </c>
      <c r="G1117" s="2">
        <v>2910.322265625</v>
      </c>
      <c r="H1117">
        <v>3721149</v>
      </c>
      <c r="I1117" s="3">
        <f t="shared" si="1121"/>
        <v>-1.9311363395634745E-3</v>
      </c>
      <c r="J1117" s="1">
        <f t="shared" ref="J1117" si="1148">($G1117 - $G1116)/$G1116</f>
        <v>-1.9311363395634745E-3</v>
      </c>
      <c r="K1117" t="str">
        <f t="shared" si="1123"/>
        <v>DOWN</v>
      </c>
    </row>
    <row r="1118" spans="1:11" x14ac:dyDescent="0.25">
      <c r="A1118" t="s">
        <v>8</v>
      </c>
      <c r="B1118" s="4">
        <v>45390</v>
      </c>
      <c r="C1118" s="2">
        <v>2925.94995117187</v>
      </c>
      <c r="D1118" s="2">
        <v>2981.94995117187</v>
      </c>
      <c r="E1118" s="2">
        <v>2922</v>
      </c>
      <c r="F1118" s="2">
        <v>2971.94995117187</v>
      </c>
      <c r="G1118" s="2">
        <v>2961.89721679687</v>
      </c>
      <c r="H1118">
        <v>4178559</v>
      </c>
      <c r="I1118" s="3">
        <f t="shared" si="1121"/>
        <v>1.7721388377171396E-2</v>
      </c>
      <c r="J1118" s="1">
        <f t="shared" ref="J1118" si="1149">($G1118 - $G1117)/$G1117</f>
        <v>1.7721388377171396E-2</v>
      </c>
      <c r="K1118" t="str">
        <f t="shared" si="1123"/>
        <v>UP</v>
      </c>
    </row>
    <row r="1119" spans="1:11" x14ac:dyDescent="0.25">
      <c r="A1119" t="s">
        <v>8</v>
      </c>
      <c r="B1119" s="4">
        <v>45391</v>
      </c>
      <c r="C1119" s="2">
        <v>2978</v>
      </c>
      <c r="D1119" s="2">
        <v>2979.60009765625</v>
      </c>
      <c r="E1119" s="2">
        <v>2925</v>
      </c>
      <c r="F1119" s="2">
        <v>2927.30004882812</v>
      </c>
      <c r="G1119" s="2">
        <v>2917.3984375</v>
      </c>
      <c r="H1119">
        <v>3535707</v>
      </c>
      <c r="I1119" s="3">
        <f t="shared" si="1121"/>
        <v>-1.5023741892364852E-2</v>
      </c>
      <c r="J1119" s="1">
        <f t="shared" ref="J1119" si="1150">($G1119 - $G1118)/$G1118</f>
        <v>-1.5023741892364852E-2</v>
      </c>
      <c r="K1119" t="str">
        <f t="shared" si="1123"/>
        <v>DOWN</v>
      </c>
    </row>
    <row r="1120" spans="1:11" x14ac:dyDescent="0.25">
      <c r="A1120" t="s">
        <v>8</v>
      </c>
      <c r="B1120" s="4">
        <v>45392</v>
      </c>
      <c r="C1120" s="2">
        <v>2932.69995117187</v>
      </c>
      <c r="D1120" s="2">
        <v>2974</v>
      </c>
      <c r="E1120" s="2">
        <v>2932.69995117187</v>
      </c>
      <c r="F1120" s="2">
        <v>2959.14990234375</v>
      </c>
      <c r="G1120" s="2">
        <v>2949.140625</v>
      </c>
      <c r="H1120">
        <v>4569165</v>
      </c>
      <c r="I1120" s="3">
        <f t="shared" si="1121"/>
        <v>1.0880305923246042E-2</v>
      </c>
      <c r="J1120" s="1">
        <f t="shared" ref="J1120" si="1151">($G1120 - $G1119)/$G1119</f>
        <v>1.0880305923246042E-2</v>
      </c>
      <c r="K1120" t="str">
        <f t="shared" si="1123"/>
        <v>UP</v>
      </c>
    </row>
    <row r="1121" spans="1:11" x14ac:dyDescent="0.25">
      <c r="A1121" t="s">
        <v>8</v>
      </c>
      <c r="B1121" s="4">
        <v>45394</v>
      </c>
      <c r="C1121" s="2">
        <v>2951.75</v>
      </c>
      <c r="D1121" s="2">
        <v>2972.94995117187</v>
      </c>
      <c r="E1121" s="2">
        <v>2926.14990234375</v>
      </c>
      <c r="F1121" s="2">
        <v>2934.30004882812</v>
      </c>
      <c r="G1121" s="2">
        <v>2924.37475585937</v>
      </c>
      <c r="H1121">
        <v>7775506</v>
      </c>
      <c r="I1121" s="3">
        <f t="shared" si="1121"/>
        <v>-8.3976562293057843E-3</v>
      </c>
      <c r="J1121" s="1">
        <f t="shared" ref="J1121" si="1152">($G1121 - $G1120)/$G1120</f>
        <v>-8.3976562293057843E-3</v>
      </c>
      <c r="K1121" t="str">
        <f t="shared" si="1123"/>
        <v>DOWN</v>
      </c>
    </row>
    <row r="1122" spans="1:11" x14ac:dyDescent="0.25">
      <c r="A1122" t="s">
        <v>8</v>
      </c>
      <c r="B1122" s="4">
        <v>45397</v>
      </c>
      <c r="C1122" s="2">
        <v>2922</v>
      </c>
      <c r="D1122" s="2">
        <v>2964.25</v>
      </c>
      <c r="E1122" s="2">
        <v>2892.64990234375</v>
      </c>
      <c r="F1122" s="2">
        <v>2929.64990234375</v>
      </c>
      <c r="G1122" s="2">
        <v>2919.740234375</v>
      </c>
      <c r="H1122">
        <v>6451031</v>
      </c>
      <c r="I1122" s="3">
        <f t="shared" si="1121"/>
        <v>-1.5847905522656163E-3</v>
      </c>
      <c r="J1122" s="1">
        <f t="shared" ref="J1122" si="1153">($G1122 - $G1121)/$G1121</f>
        <v>-1.5847905522656163E-3</v>
      </c>
      <c r="K1122" t="str">
        <f t="shared" si="1123"/>
        <v>DOWN</v>
      </c>
    </row>
    <row r="1123" spans="1:11" x14ac:dyDescent="0.25">
      <c r="A1123" t="s">
        <v>8</v>
      </c>
      <c r="B1123" s="4">
        <v>45398</v>
      </c>
      <c r="C1123" s="2">
        <v>2906.69995117187</v>
      </c>
      <c r="D1123" s="2">
        <v>2942.35009765625</v>
      </c>
      <c r="E1123" s="2">
        <v>2901.85009765625</v>
      </c>
      <c r="F1123" s="2">
        <v>2931.5</v>
      </c>
      <c r="G1123" s="2">
        <v>2921.58422851562</v>
      </c>
      <c r="H1123">
        <v>4683092</v>
      </c>
      <c r="I1123" s="3">
        <f t="shared" si="1121"/>
        <v>6.3156102687153038E-4</v>
      </c>
      <c r="J1123" s="1">
        <f t="shared" ref="J1123" si="1154">($G1123 - $G1122)/$G1122</f>
        <v>6.3156102687153038E-4</v>
      </c>
      <c r="K1123" t="str">
        <f t="shared" si="1123"/>
        <v>UP</v>
      </c>
    </row>
    <row r="1124" spans="1:11" x14ac:dyDescent="0.25">
      <c r="A1124" t="s">
        <v>8</v>
      </c>
      <c r="B1124" s="4">
        <v>45400</v>
      </c>
      <c r="C1124" s="2">
        <v>2927</v>
      </c>
      <c r="D1124" s="2">
        <v>2972</v>
      </c>
      <c r="E1124" s="2">
        <v>2918.69995117187</v>
      </c>
      <c r="F1124" s="2">
        <v>2928.64990234375</v>
      </c>
      <c r="G1124" s="2">
        <v>2918.74365234375</v>
      </c>
      <c r="H1124">
        <v>9502846</v>
      </c>
      <c r="I1124" s="3">
        <f t="shared" si="1121"/>
        <v>-9.7227255820490921E-4</v>
      </c>
      <c r="J1124" s="1">
        <f t="shared" ref="J1124" si="1155">($G1124 - $G1123)/$G1123</f>
        <v>-9.7227255820490921E-4</v>
      </c>
      <c r="K1124" t="str">
        <f t="shared" si="1123"/>
        <v>DOWN</v>
      </c>
    </row>
    <row r="1125" spans="1:11" x14ac:dyDescent="0.25">
      <c r="A1125" t="s">
        <v>8</v>
      </c>
      <c r="B1125" s="4">
        <v>45401</v>
      </c>
      <c r="C1125" s="2">
        <v>2913.55004882812</v>
      </c>
      <c r="D1125" s="2">
        <v>2948</v>
      </c>
      <c r="E1125" s="2">
        <v>2886.05004882812</v>
      </c>
      <c r="F1125" s="2">
        <v>2940.25</v>
      </c>
      <c r="G1125" s="2">
        <v>2930.3046875</v>
      </c>
      <c r="H1125">
        <v>7870889</v>
      </c>
      <c r="I1125" s="3">
        <f t="shared" si="1121"/>
        <v>3.9609628433680683E-3</v>
      </c>
      <c r="J1125" s="1">
        <f t="shared" ref="J1125" si="1156">($G1125 - $G1124)/$G1124</f>
        <v>3.9609628433680683E-3</v>
      </c>
      <c r="K1125" t="str">
        <f t="shared" si="1123"/>
        <v>UP</v>
      </c>
    </row>
    <row r="1126" spans="1:11" x14ac:dyDescent="0.25">
      <c r="A1126" t="s">
        <v>8</v>
      </c>
      <c r="B1126" s="4">
        <v>45404</v>
      </c>
      <c r="C1126" s="2">
        <v>2944.89990234375</v>
      </c>
      <c r="D1126" s="2">
        <v>2965.64990234375</v>
      </c>
      <c r="E1126" s="2">
        <v>2935.60009765625</v>
      </c>
      <c r="F1126" s="2">
        <v>2959.69995117187</v>
      </c>
      <c r="G1126" s="2">
        <v>2949.68872070312</v>
      </c>
      <c r="H1126">
        <v>5175181</v>
      </c>
      <c r="I1126" s="3">
        <f t="shared" si="1121"/>
        <v>6.6150231017981804E-3</v>
      </c>
      <c r="J1126" s="1">
        <f t="shared" ref="J1126" si="1157">($G1126 - $G1125)/$G1125</f>
        <v>6.6150231017981804E-3</v>
      </c>
      <c r="K1126" t="str">
        <f t="shared" si="1123"/>
        <v>UP</v>
      </c>
    </row>
    <row r="1127" spans="1:11" x14ac:dyDescent="0.25">
      <c r="A1127" t="s">
        <v>8</v>
      </c>
      <c r="B1127" s="4">
        <v>45405</v>
      </c>
      <c r="C1127" s="2">
        <v>2958</v>
      </c>
      <c r="D1127" s="2">
        <v>2987</v>
      </c>
      <c r="E1127" s="2">
        <v>2911.10009765625</v>
      </c>
      <c r="F1127" s="2">
        <v>2918.64990234375</v>
      </c>
      <c r="G1127" s="2">
        <v>2908.77758789062</v>
      </c>
      <c r="H1127">
        <v>7302777</v>
      </c>
      <c r="I1127" s="3">
        <f t="shared" si="1121"/>
        <v>-1.3869644117141953E-2</v>
      </c>
      <c r="J1127" s="1">
        <f t="shared" ref="J1127" si="1158">($G1127 - $G1126)/$G1126</f>
        <v>-1.3869644117141953E-2</v>
      </c>
      <c r="K1127" t="str">
        <f t="shared" si="1123"/>
        <v>DOWN</v>
      </c>
    </row>
    <row r="1128" spans="1:11" x14ac:dyDescent="0.25">
      <c r="A1128" t="s">
        <v>8</v>
      </c>
      <c r="B1128" s="4">
        <v>45406</v>
      </c>
      <c r="C1128" s="2">
        <v>2927</v>
      </c>
      <c r="D1128" s="2">
        <v>2937.10009765625</v>
      </c>
      <c r="E1128" s="2">
        <v>2899</v>
      </c>
      <c r="F1128" s="2">
        <v>2900.35009765625</v>
      </c>
      <c r="G1128" s="2">
        <v>2890.53955078125</v>
      </c>
      <c r="H1128">
        <v>5231388</v>
      </c>
      <c r="I1128" s="3">
        <f t="shared" si="1121"/>
        <v>-6.2700005615059116E-3</v>
      </c>
      <c r="J1128" s="1">
        <f t="shared" ref="J1128" si="1159">($G1128 - $G1127)/$G1127</f>
        <v>-6.2700005615059116E-3</v>
      </c>
      <c r="K1128" t="str">
        <f t="shared" si="1123"/>
        <v>DOWN</v>
      </c>
    </row>
    <row r="1129" spans="1:11" x14ac:dyDescent="0.25">
      <c r="A1129" t="s">
        <v>8</v>
      </c>
      <c r="B1129" s="4">
        <v>45407</v>
      </c>
      <c r="C1129" s="2">
        <v>2885</v>
      </c>
      <c r="D1129" s="2">
        <v>2935.94995117187</v>
      </c>
      <c r="E1129" s="2">
        <v>2883</v>
      </c>
      <c r="F1129" s="2">
        <v>2919.94995117187</v>
      </c>
      <c r="G1129" s="2">
        <v>2910.0732421875</v>
      </c>
      <c r="H1129">
        <v>7971963</v>
      </c>
      <c r="I1129" s="3">
        <f t="shared" si="1121"/>
        <v>6.7578011174316806E-3</v>
      </c>
      <c r="J1129" s="1">
        <f t="shared" ref="J1129" si="1160">($G1129 - $G1128)/$G1128</f>
        <v>6.7578011174316806E-3</v>
      </c>
      <c r="K1129" t="str">
        <f t="shared" si="1123"/>
        <v>UP</v>
      </c>
    </row>
    <row r="1130" spans="1:11" x14ac:dyDescent="0.25">
      <c r="A1130" t="s">
        <v>8</v>
      </c>
      <c r="B1130" s="4">
        <v>45408</v>
      </c>
      <c r="C1130" s="2">
        <v>2927.89990234375</v>
      </c>
      <c r="D1130" s="2">
        <v>2930</v>
      </c>
      <c r="E1130" s="2">
        <v>2900</v>
      </c>
      <c r="F1130" s="2">
        <v>2905.10009765625</v>
      </c>
      <c r="G1130" s="2">
        <v>2895.27368164062</v>
      </c>
      <c r="H1130">
        <v>4706924</v>
      </c>
      <c r="I1130" s="3">
        <f t="shared" si="1121"/>
        <v>-5.0856316371457313E-3</v>
      </c>
      <c r="J1130" s="1">
        <f t="shared" ref="J1130" si="1161">($G1130 - $G1129)/$G1129</f>
        <v>-5.0856316371457313E-3</v>
      </c>
      <c r="K1130" t="str">
        <f t="shared" si="1123"/>
        <v>DOWN</v>
      </c>
    </row>
    <row r="1131" spans="1:11" x14ac:dyDescent="0.25">
      <c r="A1131" t="s">
        <v>8</v>
      </c>
      <c r="B1131" s="4">
        <v>45411</v>
      </c>
      <c r="C1131" s="2">
        <v>2900</v>
      </c>
      <c r="D1131" s="2">
        <v>2935.80004882812</v>
      </c>
      <c r="E1131" s="2">
        <v>2900</v>
      </c>
      <c r="F1131" s="2">
        <v>2930.05004882812</v>
      </c>
      <c r="G1131" s="2">
        <v>2920.13916015625</v>
      </c>
      <c r="H1131">
        <v>3623987</v>
      </c>
      <c r="I1131" s="3">
        <f t="shared" si="1121"/>
        <v>8.588299846507037E-3</v>
      </c>
      <c r="J1131" s="1">
        <f t="shared" ref="J1131" si="1162">($G1131 - $G1130)/$G1130</f>
        <v>8.588299846507037E-3</v>
      </c>
      <c r="K1131" t="str">
        <f t="shared" si="1123"/>
        <v>UP</v>
      </c>
    </row>
    <row r="1132" spans="1:11" x14ac:dyDescent="0.25">
      <c r="A1132" t="s">
        <v>8</v>
      </c>
      <c r="B1132" s="4">
        <v>45412</v>
      </c>
      <c r="C1132" s="2">
        <v>2936</v>
      </c>
      <c r="D1132" s="2">
        <v>2966.14990234375</v>
      </c>
      <c r="E1132" s="2">
        <v>2925.75</v>
      </c>
      <c r="F1132" s="2">
        <v>2934</v>
      </c>
      <c r="G1132" s="2">
        <v>2924.07568359375</v>
      </c>
      <c r="H1132">
        <v>5737131</v>
      </c>
      <c r="I1132" s="3">
        <f t="shared" si="1121"/>
        <v>1.3480602195990433E-3</v>
      </c>
      <c r="J1132" s="1">
        <f t="shared" ref="J1132" si="1163">($G1132 - $G1131)/$G1131</f>
        <v>1.3480602195990433E-3</v>
      </c>
      <c r="K1132" t="str">
        <f t="shared" si="1123"/>
        <v>UP</v>
      </c>
    </row>
    <row r="1133" spans="1:11" x14ac:dyDescent="0.25">
      <c r="A1133" t="s">
        <v>8</v>
      </c>
      <c r="B1133" s="4">
        <v>45414</v>
      </c>
      <c r="C1133" s="2">
        <v>2944</v>
      </c>
      <c r="D1133" s="2">
        <v>2954.64990234375</v>
      </c>
      <c r="E1133" s="2">
        <v>2928.25</v>
      </c>
      <c r="F1133" s="2">
        <v>2933.10009765625</v>
      </c>
      <c r="G1133" s="2">
        <v>2923.17895507812</v>
      </c>
      <c r="H1133">
        <v>7256323</v>
      </c>
      <c r="I1133" s="3">
        <f t="shared" si="1121"/>
        <v>-3.0667076117807737E-4</v>
      </c>
      <c r="J1133" s="1">
        <f t="shared" ref="J1133" si="1164">($G1133 - $G1132)/$G1132</f>
        <v>-3.0667076117807737E-4</v>
      </c>
      <c r="K1133" t="str">
        <f t="shared" si="1123"/>
        <v>DOWN</v>
      </c>
    </row>
    <row r="1134" spans="1:11" x14ac:dyDescent="0.25">
      <c r="A1134" t="s">
        <v>8</v>
      </c>
      <c r="B1134" s="4">
        <v>45415</v>
      </c>
      <c r="C1134" s="2">
        <v>2942</v>
      </c>
      <c r="D1134" s="2">
        <v>2949.89990234375</v>
      </c>
      <c r="E1134" s="2">
        <v>2832.30004882812</v>
      </c>
      <c r="F1134" s="2">
        <v>2868</v>
      </c>
      <c r="G1134" s="2">
        <v>2858.29907226562</v>
      </c>
      <c r="H1134">
        <v>8613479</v>
      </c>
      <c r="I1134" s="3">
        <f t="shared" si="1121"/>
        <v>-2.2194974652438318E-2</v>
      </c>
      <c r="J1134" s="1">
        <f t="shared" ref="J1134" si="1165">($G1134 - $G1133)/$G1133</f>
        <v>-2.2194974652438318E-2</v>
      </c>
      <c r="K1134" t="str">
        <f t="shared" si="1123"/>
        <v>DOWN</v>
      </c>
    </row>
    <row r="1135" spans="1:11" x14ac:dyDescent="0.25">
      <c r="A1135" t="s">
        <v>8</v>
      </c>
      <c r="B1135" s="4">
        <v>45418</v>
      </c>
      <c r="C1135" s="2">
        <v>2871</v>
      </c>
      <c r="D1135" s="2">
        <v>2880</v>
      </c>
      <c r="E1135" s="2">
        <v>2836</v>
      </c>
      <c r="F1135" s="2">
        <v>2839.05004882812</v>
      </c>
      <c r="G1135" s="2">
        <v>2829.44702148437</v>
      </c>
      <c r="H1135">
        <v>3697104</v>
      </c>
      <c r="I1135" s="3">
        <f t="shared" si="1121"/>
        <v>-1.0094132927237922E-2</v>
      </c>
      <c r="J1135" s="1">
        <f t="shared" ref="J1135" si="1166">($G1135 - $G1134)/$G1134</f>
        <v>-1.0094132927237922E-2</v>
      </c>
      <c r="K1135" t="str">
        <f t="shared" si="1123"/>
        <v>DOWN</v>
      </c>
    </row>
    <row r="1136" spans="1:11" x14ac:dyDescent="0.25">
      <c r="A1136" t="s">
        <v>8</v>
      </c>
      <c r="B1136" s="4">
        <v>45419</v>
      </c>
      <c r="C1136" s="2">
        <v>2831.94995117187</v>
      </c>
      <c r="D1136" s="2">
        <v>2841.5</v>
      </c>
      <c r="E1136" s="2">
        <v>2784</v>
      </c>
      <c r="F1136" s="2">
        <v>2802.94995117187</v>
      </c>
      <c r="G1136" s="2">
        <v>2793.46899414062</v>
      </c>
      <c r="H1136">
        <v>7258736</v>
      </c>
      <c r="I1136" s="3">
        <f t="shared" si="1121"/>
        <v>-1.2715568473473446E-2</v>
      </c>
      <c r="J1136" s="1">
        <f t="shared" ref="J1136" si="1167">($G1136 - $G1135)/$G1135</f>
        <v>-1.2715568473473446E-2</v>
      </c>
      <c r="K1136" t="str">
        <f t="shared" si="1123"/>
        <v>DOWN</v>
      </c>
    </row>
    <row r="1137" spans="1:11" x14ac:dyDescent="0.25">
      <c r="A1137" t="s">
        <v>8</v>
      </c>
      <c r="B1137" s="4">
        <v>45420</v>
      </c>
      <c r="C1137" s="2">
        <v>2795</v>
      </c>
      <c r="D1137" s="2">
        <v>2865.89990234375</v>
      </c>
      <c r="E1137" s="2">
        <v>2795</v>
      </c>
      <c r="F1137" s="2">
        <v>2837.10009765625</v>
      </c>
      <c r="G1137" s="2">
        <v>2827.50366210937</v>
      </c>
      <c r="H1137">
        <v>4719501</v>
      </c>
      <c r="I1137" s="3">
        <f t="shared" si="1121"/>
        <v>1.2183656965636159E-2</v>
      </c>
      <c r="J1137" s="1">
        <f t="shared" ref="J1137" si="1168">($G1137 - $G1136)/$G1136</f>
        <v>1.2183656965636159E-2</v>
      </c>
      <c r="K1137" t="str">
        <f t="shared" si="1123"/>
        <v>UP</v>
      </c>
    </row>
    <row r="1138" spans="1:11" x14ac:dyDescent="0.25">
      <c r="A1138" t="s">
        <v>8</v>
      </c>
      <c r="B1138" s="4">
        <v>45421</v>
      </c>
      <c r="C1138" s="2">
        <v>2826</v>
      </c>
      <c r="D1138" s="2">
        <v>2847.5</v>
      </c>
      <c r="E1138" s="2">
        <v>2780</v>
      </c>
      <c r="F1138" s="2">
        <v>2788.25</v>
      </c>
      <c r="G1138" s="2">
        <v>2778.81884765625</v>
      </c>
      <c r="H1138">
        <v>5504806</v>
      </c>
      <c r="I1138" s="3">
        <f t="shared" si="1121"/>
        <v>-1.7218302881631009E-2</v>
      </c>
      <c r="J1138" s="1">
        <f t="shared" ref="J1138" si="1169">($G1138 - $G1137)/$G1137</f>
        <v>-1.7218302881631009E-2</v>
      </c>
      <c r="K1138" t="str">
        <f t="shared" si="1123"/>
        <v>DOWN</v>
      </c>
    </row>
    <row r="1139" spans="1:11" x14ac:dyDescent="0.25">
      <c r="A1139" t="s">
        <v>8</v>
      </c>
      <c r="B1139" s="4">
        <v>45422</v>
      </c>
      <c r="C1139" s="2">
        <v>2793.5</v>
      </c>
      <c r="D1139" s="2">
        <v>2820</v>
      </c>
      <c r="E1139" s="2">
        <v>2776.14990234375</v>
      </c>
      <c r="F1139" s="2">
        <v>2814.85009765625</v>
      </c>
      <c r="G1139" s="2">
        <v>2805.32885742187</v>
      </c>
      <c r="H1139">
        <v>5252548</v>
      </c>
      <c r="I1139" s="3">
        <f t="shared" si="1121"/>
        <v>9.5400280547180815E-3</v>
      </c>
      <c r="J1139" s="1">
        <f t="shared" ref="J1139" si="1170">($G1139 - $G1138)/$G1138</f>
        <v>9.5400280547180815E-3</v>
      </c>
      <c r="K1139" t="str">
        <f t="shared" si="1123"/>
        <v>UP</v>
      </c>
    </row>
    <row r="1140" spans="1:11" x14ac:dyDescent="0.25">
      <c r="A1140" t="s">
        <v>8</v>
      </c>
      <c r="B1140" s="4">
        <v>45425</v>
      </c>
      <c r="C1140" s="2">
        <v>2799.80004882812</v>
      </c>
      <c r="D1140" s="2">
        <v>2813.94995117187</v>
      </c>
      <c r="E1140" s="2">
        <v>2768</v>
      </c>
      <c r="F1140" s="2">
        <v>2805.39990234375</v>
      </c>
      <c r="G1140" s="2">
        <v>2795.91064453125</v>
      </c>
      <c r="H1140">
        <v>4228310</v>
      </c>
      <c r="I1140" s="3">
        <f t="shared" si="1121"/>
        <v>-3.3572580504074826E-3</v>
      </c>
      <c r="J1140" s="1">
        <f t="shared" ref="J1140" si="1171">($G1140 - $G1139)/$G1139</f>
        <v>-3.3572580504074826E-3</v>
      </c>
      <c r="K1140" t="str">
        <f t="shared" si="1123"/>
        <v>DOWN</v>
      </c>
    </row>
    <row r="1141" spans="1:11" x14ac:dyDescent="0.25">
      <c r="A1141" t="s">
        <v>8</v>
      </c>
      <c r="B1141" s="4">
        <v>45426</v>
      </c>
      <c r="C1141" s="2">
        <v>2801.94995117187</v>
      </c>
      <c r="D1141" s="2">
        <v>2854.14990234375</v>
      </c>
      <c r="E1141" s="2">
        <v>2800.05004882812</v>
      </c>
      <c r="F1141" s="2">
        <v>2840.14990234375</v>
      </c>
      <c r="G1141" s="2">
        <v>2830.54296875</v>
      </c>
      <c r="H1141">
        <v>3594150</v>
      </c>
      <c r="I1141" s="3">
        <f t="shared" si="1121"/>
        <v>1.2386777913124725E-2</v>
      </c>
      <c r="J1141" s="1">
        <f t="shared" ref="J1141" si="1172">($G1141 - $G1140)/$G1140</f>
        <v>1.2386777913124725E-2</v>
      </c>
      <c r="K1141" t="str">
        <f t="shared" si="1123"/>
        <v>UP</v>
      </c>
    </row>
    <row r="1142" spans="1:11" x14ac:dyDescent="0.25">
      <c r="A1142" t="s">
        <v>8</v>
      </c>
      <c r="B1142" s="4">
        <v>45427</v>
      </c>
      <c r="C1142" s="2">
        <v>2841</v>
      </c>
      <c r="D1142" s="2">
        <v>2859.94995117187</v>
      </c>
      <c r="E1142" s="2">
        <v>2826.05004882812</v>
      </c>
      <c r="F1142" s="2">
        <v>2832.55004882812</v>
      </c>
      <c r="G1142" s="2">
        <v>2822.96899414062</v>
      </c>
      <c r="H1142">
        <v>2523267</v>
      </c>
      <c r="I1142" s="3">
        <f t="shared" si="1121"/>
        <v>-2.6758027321962031E-3</v>
      </c>
      <c r="J1142" s="1">
        <f t="shared" ref="J1142" si="1173">($G1142 - $G1141)/$G1141</f>
        <v>-2.6758027321962031E-3</v>
      </c>
      <c r="K1142" t="str">
        <f t="shared" si="1123"/>
        <v>DOWN</v>
      </c>
    </row>
    <row r="1143" spans="1:11" x14ac:dyDescent="0.25">
      <c r="A1143" t="s">
        <v>8</v>
      </c>
      <c r="B1143" s="4">
        <v>45428</v>
      </c>
      <c r="C1143" s="2">
        <v>2837.10009765625</v>
      </c>
      <c r="D1143" s="2">
        <v>2855</v>
      </c>
      <c r="E1143" s="2">
        <v>2796.05004882812</v>
      </c>
      <c r="F1143" s="2">
        <v>2850.69995117187</v>
      </c>
      <c r="G1143" s="2">
        <v>2841.05737304687</v>
      </c>
      <c r="H1143">
        <v>7355887</v>
      </c>
      <c r="I1143" s="3">
        <f t="shared" si="1121"/>
        <v>6.4075726456062406E-3</v>
      </c>
      <c r="J1143" s="1">
        <f t="shared" ref="J1143" si="1174">($G1143 - $G1142)/$G1142</f>
        <v>6.4075726456062406E-3</v>
      </c>
      <c r="K1143" t="str">
        <f t="shared" si="1123"/>
        <v>UP</v>
      </c>
    </row>
    <row r="1144" spans="1:11" x14ac:dyDescent="0.25">
      <c r="A1144" t="s">
        <v>8</v>
      </c>
      <c r="B1144" s="4">
        <v>45429</v>
      </c>
      <c r="C1144" s="2">
        <v>2846.10009765625</v>
      </c>
      <c r="D1144" s="2">
        <v>2874.39990234375</v>
      </c>
      <c r="E1144" s="2">
        <v>2826.5</v>
      </c>
      <c r="F1144" s="2">
        <v>2871.39990234375</v>
      </c>
      <c r="G1144" s="2">
        <v>2861.6875</v>
      </c>
      <c r="H1144">
        <v>5458238</v>
      </c>
      <c r="I1144" s="3">
        <f t="shared" si="1121"/>
        <v>7.2614256751194648E-3</v>
      </c>
      <c r="J1144" s="1">
        <f t="shared" ref="J1144" si="1175">($G1144 - $G1143)/$G1143</f>
        <v>7.2614256751194648E-3</v>
      </c>
      <c r="K1144" t="str">
        <f t="shared" si="1123"/>
        <v>UP</v>
      </c>
    </row>
    <row r="1145" spans="1:11" x14ac:dyDescent="0.25">
      <c r="A1145" t="s">
        <v>8</v>
      </c>
      <c r="B1145" s="4">
        <v>45433</v>
      </c>
      <c r="C1145" s="2">
        <v>2851.19995117187</v>
      </c>
      <c r="D1145" s="2">
        <v>2883.64990234375</v>
      </c>
      <c r="E1145" s="2">
        <v>2851.19995117187</v>
      </c>
      <c r="F1145" s="2">
        <v>2872.25</v>
      </c>
      <c r="G1145" s="2">
        <v>2862.53466796875</v>
      </c>
      <c r="H1145">
        <v>5588064</v>
      </c>
      <c r="I1145" s="3">
        <f t="shared" si="1121"/>
        <v>2.9603790377181295E-4</v>
      </c>
      <c r="J1145" s="1">
        <f t="shared" ref="J1145" si="1176">($G1145 - $G1144)/$G1144</f>
        <v>2.9603790377181295E-4</v>
      </c>
      <c r="K1145" t="str">
        <f t="shared" si="1123"/>
        <v>UP</v>
      </c>
    </row>
    <row r="1146" spans="1:11" x14ac:dyDescent="0.25">
      <c r="A1146" t="s">
        <v>8</v>
      </c>
      <c r="B1146" s="4">
        <v>45434</v>
      </c>
      <c r="C1146" s="2">
        <v>2872.55004882812</v>
      </c>
      <c r="D1146" s="2">
        <v>2937.55004882812</v>
      </c>
      <c r="E1146" s="2">
        <v>2872.55004882812</v>
      </c>
      <c r="F1146" s="2">
        <v>2921.30004882812</v>
      </c>
      <c r="G1146" s="2">
        <v>2911.41870117187</v>
      </c>
      <c r="H1146">
        <v>5140802</v>
      </c>
      <c r="I1146" s="3">
        <f t="shared" si="1121"/>
        <v>1.7077184688843623E-2</v>
      </c>
      <c r="J1146" s="1">
        <f t="shared" ref="J1146" si="1177">($G1146 - $G1145)/$G1145</f>
        <v>1.7077184688843623E-2</v>
      </c>
      <c r="K1146" t="str">
        <f t="shared" si="1123"/>
        <v>UP</v>
      </c>
    </row>
    <row r="1147" spans="1:11" x14ac:dyDescent="0.25">
      <c r="A1147" t="s">
        <v>8</v>
      </c>
      <c r="B1147" s="4">
        <v>45435</v>
      </c>
      <c r="C1147" s="2">
        <v>2917.10009765625</v>
      </c>
      <c r="D1147" s="2">
        <v>2984.44995117187</v>
      </c>
      <c r="E1147" s="2">
        <v>2910</v>
      </c>
      <c r="F1147" s="2">
        <v>2972.10009765625</v>
      </c>
      <c r="G1147" s="2">
        <v>2962.046875</v>
      </c>
      <c r="H1147">
        <v>7304130</v>
      </c>
      <c r="I1147" s="3">
        <f t="shared" si="1121"/>
        <v>1.7389520032880103E-2</v>
      </c>
      <c r="J1147" s="1">
        <f t="shared" ref="J1147" si="1178">($G1147 - $G1146)/$G1146</f>
        <v>1.7389520032880103E-2</v>
      </c>
      <c r="K1147" t="str">
        <f t="shared" si="1123"/>
        <v>UP</v>
      </c>
    </row>
    <row r="1148" spans="1:11" x14ac:dyDescent="0.25">
      <c r="A1148" t="s">
        <v>8</v>
      </c>
      <c r="B1148" s="4">
        <v>45436</v>
      </c>
      <c r="C1148" s="2">
        <v>2967.25</v>
      </c>
      <c r="D1148" s="2">
        <v>2977</v>
      </c>
      <c r="E1148" s="2">
        <v>2952.19995117187</v>
      </c>
      <c r="F1148" s="2">
        <v>2960.5</v>
      </c>
      <c r="G1148" s="2">
        <v>2950.48608398437</v>
      </c>
      <c r="H1148">
        <v>3547388</v>
      </c>
      <c r="I1148" s="3">
        <f t="shared" si="1121"/>
        <v>-3.90297368796029E-3</v>
      </c>
      <c r="J1148" s="1">
        <f t="shared" ref="J1148" si="1179">($G1148 - $G1147)/$G1147</f>
        <v>-3.90297368796029E-3</v>
      </c>
      <c r="K1148" t="str">
        <f t="shared" si="1123"/>
        <v>DOWN</v>
      </c>
    </row>
    <row r="1149" spans="1:11" x14ac:dyDescent="0.25">
      <c r="A1149" t="s">
        <v>8</v>
      </c>
      <c r="B1149" s="4">
        <v>45439</v>
      </c>
      <c r="C1149" s="2">
        <v>2960.44995117187</v>
      </c>
      <c r="D1149" s="2">
        <v>2969.80004882812</v>
      </c>
      <c r="E1149" s="2">
        <v>2923.10009765625</v>
      </c>
      <c r="F1149" s="2">
        <v>2932.5</v>
      </c>
      <c r="G1149" s="2">
        <v>2922.58081054687</v>
      </c>
      <c r="H1149">
        <v>3314505</v>
      </c>
      <c r="I1149" s="3">
        <f t="shared" si="1121"/>
        <v>-9.4578563135659325E-3</v>
      </c>
      <c r="J1149" s="1">
        <f t="shared" ref="J1149" si="1180">($G1149 - $G1148)/$G1148</f>
        <v>-9.4578563135659325E-3</v>
      </c>
      <c r="K1149" t="str">
        <f t="shared" si="1123"/>
        <v>DOWN</v>
      </c>
    </row>
    <row r="1150" spans="1:11" x14ac:dyDescent="0.25">
      <c r="A1150" t="s">
        <v>8</v>
      </c>
      <c r="B1150" s="4">
        <v>45440</v>
      </c>
      <c r="C1150" s="2">
        <v>2936</v>
      </c>
      <c r="D1150" s="2">
        <v>2957</v>
      </c>
      <c r="E1150" s="2">
        <v>2905.5</v>
      </c>
      <c r="F1150" s="2">
        <v>2912.39990234375</v>
      </c>
      <c r="G1150" s="2">
        <v>2902.54858398437</v>
      </c>
      <c r="H1150">
        <v>3910081</v>
      </c>
      <c r="I1150" s="3">
        <f t="shared" si="1121"/>
        <v>-6.8542934690492248E-3</v>
      </c>
      <c r="J1150" s="1">
        <f t="shared" ref="J1150" si="1181">($G1150 - $G1149)/$G1149</f>
        <v>-6.8542934690492248E-3</v>
      </c>
      <c r="K1150" t="str">
        <f t="shared" si="1123"/>
        <v>DOWN</v>
      </c>
    </row>
    <row r="1151" spans="1:11" x14ac:dyDescent="0.25">
      <c r="A1151" t="s">
        <v>8</v>
      </c>
      <c r="B1151" s="4">
        <v>45441</v>
      </c>
      <c r="C1151" s="2">
        <v>2893</v>
      </c>
      <c r="D1151" s="2">
        <v>2916</v>
      </c>
      <c r="E1151" s="2">
        <v>2876.89990234375</v>
      </c>
      <c r="F1151" s="2">
        <v>2881.55004882812</v>
      </c>
      <c r="G1151" s="2">
        <v>2871.80322265625</v>
      </c>
      <c r="H1151">
        <v>3691778</v>
      </c>
      <c r="I1151" s="3">
        <f t="shared" si="1121"/>
        <v>-1.0592539776169878E-2</v>
      </c>
      <c r="J1151" s="1">
        <f t="shared" ref="J1151" si="1182">($G1151 - $G1150)/$G1150</f>
        <v>-1.0592539776169878E-2</v>
      </c>
      <c r="K1151" t="str">
        <f t="shared" si="1123"/>
        <v>DOWN</v>
      </c>
    </row>
    <row r="1152" spans="1:11" x14ac:dyDescent="0.25">
      <c r="A1152" t="s">
        <v>8</v>
      </c>
      <c r="B1152" s="4">
        <v>45442</v>
      </c>
      <c r="C1152" s="2">
        <v>2871</v>
      </c>
      <c r="D1152" s="2">
        <v>2880.80004882812</v>
      </c>
      <c r="E1152" s="2">
        <v>2840.19995117187</v>
      </c>
      <c r="F1152" s="2">
        <v>2849.69995117187</v>
      </c>
      <c r="G1152" s="2">
        <v>2840.06079101562</v>
      </c>
      <c r="H1152">
        <v>6603429</v>
      </c>
      <c r="I1152" s="3">
        <f t="shared" si="1121"/>
        <v>-1.1053136019281332E-2</v>
      </c>
      <c r="J1152" s="1">
        <f t="shared" ref="J1152" si="1183">($G1152 - $G1151)/$G1151</f>
        <v>-1.1053136019281332E-2</v>
      </c>
      <c r="K1152" t="str">
        <f t="shared" si="1123"/>
        <v>DOWN</v>
      </c>
    </row>
    <row r="1153" spans="1:11" x14ac:dyDescent="0.25">
      <c r="A1153" t="s">
        <v>8</v>
      </c>
      <c r="B1153" s="4">
        <v>45443</v>
      </c>
      <c r="C1153" s="2">
        <v>2862.60009765625</v>
      </c>
      <c r="D1153" s="2">
        <v>2884.5</v>
      </c>
      <c r="E1153" s="2">
        <v>2844.5</v>
      </c>
      <c r="F1153" s="2">
        <v>2860.80004882812</v>
      </c>
      <c r="G1153" s="2">
        <v>2851.12329101562</v>
      </c>
      <c r="H1153">
        <v>15534916</v>
      </c>
      <c r="I1153" s="3">
        <f t="shared" si="1121"/>
        <v>3.8951631017883933E-3</v>
      </c>
      <c r="J1153" s="1">
        <f t="shared" ref="J1153" si="1184">($G1153 - $G1152)/$G1152</f>
        <v>3.8951631017883933E-3</v>
      </c>
      <c r="K1153" t="str">
        <f t="shared" si="1123"/>
        <v>UP</v>
      </c>
    </row>
    <row r="1154" spans="1:11" x14ac:dyDescent="0.25">
      <c r="A1154" t="s">
        <v>8</v>
      </c>
      <c r="B1154" s="4">
        <v>45446</v>
      </c>
      <c r="C1154" s="2">
        <v>2966</v>
      </c>
      <c r="D1154" s="2">
        <v>3029</v>
      </c>
      <c r="E1154" s="2">
        <v>2918</v>
      </c>
      <c r="F1154" s="2">
        <v>3020.64990234375</v>
      </c>
      <c r="G1154" s="2">
        <v>3010.4326171875</v>
      </c>
      <c r="H1154">
        <v>10763971</v>
      </c>
      <c r="I1154" s="3">
        <f t="shared" si="1121"/>
        <v>5.5875986378383251E-2</v>
      </c>
      <c r="J1154" s="1">
        <f t="shared" ref="J1154" si="1185">($G1154 - $G1153)/$G1153</f>
        <v>5.5875986378383251E-2</v>
      </c>
      <c r="K1154" t="str">
        <f t="shared" si="1123"/>
        <v>UP</v>
      </c>
    </row>
    <row r="1155" spans="1:11" x14ac:dyDescent="0.25">
      <c r="A1155" t="s">
        <v>8</v>
      </c>
      <c r="B1155" s="4">
        <v>45447</v>
      </c>
      <c r="C1155" s="2">
        <v>2996.10009765625</v>
      </c>
      <c r="D1155" s="2">
        <v>2996.10009765625</v>
      </c>
      <c r="E1155" s="2">
        <v>2718.60009765625</v>
      </c>
      <c r="F1155" s="2">
        <v>2794.55004882812</v>
      </c>
      <c r="G1155" s="2">
        <v>2785.09741210937</v>
      </c>
      <c r="H1155">
        <v>18354549</v>
      </c>
      <c r="I1155" s="3">
        <f t="shared" si="1121"/>
        <v>-7.4851436232660037E-2</v>
      </c>
      <c r="J1155" s="1">
        <f t="shared" ref="J1155" si="1186">($G1155 - $G1154)/$G1154</f>
        <v>-7.4851436232660037E-2</v>
      </c>
      <c r="K1155" t="str">
        <f t="shared" si="1123"/>
        <v>DOWN</v>
      </c>
    </row>
    <row r="1156" spans="1:11" x14ac:dyDescent="0.25">
      <c r="A1156" t="s">
        <v>8</v>
      </c>
      <c r="B1156" s="4">
        <v>45448</v>
      </c>
      <c r="C1156" s="2">
        <v>2844</v>
      </c>
      <c r="D1156" s="2">
        <v>2862.30004882812</v>
      </c>
      <c r="E1156" s="2">
        <v>2768.19995117187</v>
      </c>
      <c r="F1156" s="2">
        <v>2841.5</v>
      </c>
      <c r="G1156" s="2">
        <v>2831.888671875</v>
      </c>
      <c r="H1156">
        <v>8732445</v>
      </c>
      <c r="I1156" s="3">
        <f t="shared" ref="I1156:I1219" si="1187">($G1156 - $G1155)/$G1155</f>
        <v>1.6800582831388779E-2</v>
      </c>
      <c r="J1156" s="1">
        <f t="shared" ref="J1156" si="1188">($G1156 - $G1155)/$G1155</f>
        <v>1.6800582831388779E-2</v>
      </c>
      <c r="K1156" t="str">
        <f t="shared" ref="K1156:K1219" si="1189">IF(G1156 &gt; G1155,"UP","DOWN")</f>
        <v>UP</v>
      </c>
    </row>
    <row r="1157" spans="1:11" x14ac:dyDescent="0.25">
      <c r="A1157" t="s">
        <v>8</v>
      </c>
      <c r="B1157" s="4">
        <v>45449</v>
      </c>
      <c r="C1157" s="2">
        <v>2870</v>
      </c>
      <c r="D1157" s="2">
        <v>2887.39990234375</v>
      </c>
      <c r="E1157" s="2">
        <v>2842.69995117187</v>
      </c>
      <c r="F1157" s="2">
        <v>2863.19995117187</v>
      </c>
      <c r="G1157" s="2">
        <v>2853.51513671875</v>
      </c>
      <c r="H1157">
        <v>8927861</v>
      </c>
      <c r="I1157" s="3">
        <f t="shared" si="1187"/>
        <v>7.6367637819007442E-3</v>
      </c>
      <c r="J1157" s="1">
        <f t="shared" ref="J1157" si="1190">($G1157 - $G1156)/$G1156</f>
        <v>7.6367637819007442E-3</v>
      </c>
      <c r="K1157" t="str">
        <f t="shared" si="1189"/>
        <v>UP</v>
      </c>
    </row>
    <row r="1158" spans="1:11" x14ac:dyDescent="0.25">
      <c r="A1158" t="s">
        <v>8</v>
      </c>
      <c r="B1158" s="4">
        <v>45450</v>
      </c>
      <c r="C1158" s="2">
        <v>2857</v>
      </c>
      <c r="D1158" s="2">
        <v>2944</v>
      </c>
      <c r="E1158" s="2">
        <v>2853</v>
      </c>
      <c r="F1158" s="2">
        <v>2939.89990234375</v>
      </c>
      <c r="G1158" s="2">
        <v>2929.95556640625</v>
      </c>
      <c r="H1158">
        <v>9279348</v>
      </c>
      <c r="I1158" s="3">
        <f t="shared" si="1187"/>
        <v>2.6788163379220291E-2</v>
      </c>
      <c r="J1158" s="1">
        <f t="shared" ref="J1158" si="1191">($G1158 - $G1157)/$G1157</f>
        <v>2.6788163379220291E-2</v>
      </c>
      <c r="K1158" t="str">
        <f t="shared" si="1189"/>
        <v>UP</v>
      </c>
    </row>
    <row r="1159" spans="1:11" x14ac:dyDescent="0.25">
      <c r="A1159" t="s">
        <v>8</v>
      </c>
      <c r="B1159" s="4">
        <v>45453</v>
      </c>
      <c r="C1159" s="2">
        <v>2939.89990234375</v>
      </c>
      <c r="D1159" s="2">
        <v>2986.69995117187</v>
      </c>
      <c r="E1159" s="2">
        <v>2936.14990234375</v>
      </c>
      <c r="F1159" s="2">
        <v>2942.80004882812</v>
      </c>
      <c r="G1159" s="2">
        <v>2932.84594726562</v>
      </c>
      <c r="H1159">
        <v>4625880</v>
      </c>
      <c r="I1159" s="3">
        <f t="shared" si="1187"/>
        <v>9.8649306921579256E-4</v>
      </c>
      <c r="J1159" s="1">
        <f t="shared" ref="J1159" si="1192">($G1159 - $G1158)/$G1158</f>
        <v>9.8649306921579256E-4</v>
      </c>
      <c r="K1159" t="str">
        <f t="shared" si="1189"/>
        <v>UP</v>
      </c>
    </row>
    <row r="1160" spans="1:11" x14ac:dyDescent="0.25">
      <c r="A1160" t="s">
        <v>8</v>
      </c>
      <c r="B1160" s="4">
        <v>45454</v>
      </c>
      <c r="C1160" s="2">
        <v>2938</v>
      </c>
      <c r="D1160" s="2">
        <v>2947.35009765625</v>
      </c>
      <c r="E1160" s="2">
        <v>2909.35009765625</v>
      </c>
      <c r="F1160" s="2">
        <v>2913.35009765625</v>
      </c>
      <c r="G1160" s="2">
        <v>2903.49560546875</v>
      </c>
      <c r="H1160">
        <v>5887451</v>
      </c>
      <c r="I1160" s="3">
        <f t="shared" si="1187"/>
        <v>-1.0007461122952673E-2</v>
      </c>
      <c r="J1160" s="1">
        <f t="shared" ref="J1160" si="1193">($G1160 - $G1159)/$G1159</f>
        <v>-1.0007461122952673E-2</v>
      </c>
      <c r="K1160" t="str">
        <f t="shared" si="1189"/>
        <v>DOWN</v>
      </c>
    </row>
    <row r="1161" spans="1:11" x14ac:dyDescent="0.25">
      <c r="A1161" t="s">
        <v>8</v>
      </c>
      <c r="B1161" s="4">
        <v>45455</v>
      </c>
      <c r="C1161" s="2">
        <v>2915</v>
      </c>
      <c r="D1161" s="2">
        <v>2952</v>
      </c>
      <c r="E1161" s="2">
        <v>2910.35009765625</v>
      </c>
      <c r="F1161" s="2">
        <v>2926.64990234375</v>
      </c>
      <c r="G1161" s="2">
        <v>2916.75048828125</v>
      </c>
      <c r="H1161">
        <v>5040871</v>
      </c>
      <c r="I1161" s="3">
        <f t="shared" si="1187"/>
        <v>4.5651465039362746E-3</v>
      </c>
      <c r="J1161" s="1">
        <f t="shared" ref="J1161" si="1194">($G1161 - $G1160)/$G1160</f>
        <v>4.5651465039362746E-3</v>
      </c>
      <c r="K1161" t="str">
        <f t="shared" si="1189"/>
        <v>UP</v>
      </c>
    </row>
    <row r="1162" spans="1:11" x14ac:dyDescent="0.25">
      <c r="A1162" t="s">
        <v>8</v>
      </c>
      <c r="B1162" s="4">
        <v>45456</v>
      </c>
      <c r="C1162" s="2">
        <v>2944</v>
      </c>
      <c r="D1162" s="2">
        <v>2944.5</v>
      </c>
      <c r="E1162" s="2">
        <v>2920.19995117187</v>
      </c>
      <c r="F1162" s="2">
        <v>2930.5</v>
      </c>
      <c r="G1162" s="2">
        <v>2920.58764648437</v>
      </c>
      <c r="H1162">
        <v>4590580</v>
      </c>
      <c r="I1162" s="3">
        <f t="shared" si="1187"/>
        <v>1.3155592905655482E-3</v>
      </c>
      <c r="J1162" s="1">
        <f t="shared" ref="J1162" si="1195">($G1162 - $G1161)/$G1161</f>
        <v>1.3155592905655482E-3</v>
      </c>
      <c r="K1162" t="str">
        <f t="shared" si="1189"/>
        <v>UP</v>
      </c>
    </row>
    <row r="1163" spans="1:11" x14ac:dyDescent="0.25">
      <c r="A1163" t="s">
        <v>8</v>
      </c>
      <c r="B1163" s="4">
        <v>45457</v>
      </c>
      <c r="C1163" s="2">
        <v>2940</v>
      </c>
      <c r="D1163" s="2">
        <v>2959.35009765625</v>
      </c>
      <c r="E1163" s="2">
        <v>2914.44995117187</v>
      </c>
      <c r="F1163" s="2">
        <v>2955.10009765625</v>
      </c>
      <c r="G1163" s="2">
        <v>2945.1044921875</v>
      </c>
      <c r="H1163">
        <v>4078999</v>
      </c>
      <c r="I1163" s="3">
        <f t="shared" si="1187"/>
        <v>8.3944906541811633E-3</v>
      </c>
      <c r="J1163" s="1">
        <f t="shared" ref="J1163" si="1196">($G1163 - $G1162)/$G1162</f>
        <v>8.3944906541811633E-3</v>
      </c>
      <c r="K1163" t="str">
        <f t="shared" si="1189"/>
        <v>UP</v>
      </c>
    </row>
    <row r="1164" spans="1:11" x14ac:dyDescent="0.25">
      <c r="A1164" t="s">
        <v>8</v>
      </c>
      <c r="B1164" s="4">
        <v>45461</v>
      </c>
      <c r="C1164" s="2">
        <v>2974.69995117187</v>
      </c>
      <c r="D1164" s="2">
        <v>2974.80004882812</v>
      </c>
      <c r="E1164" s="2">
        <v>2942.69995117187</v>
      </c>
      <c r="F1164" s="2">
        <v>2962.05004882812</v>
      </c>
      <c r="G1164" s="2">
        <v>2952.03100585937</v>
      </c>
      <c r="H1164">
        <v>3598383</v>
      </c>
      <c r="I1164" s="3">
        <f t="shared" si="1187"/>
        <v>2.3518736568580202E-3</v>
      </c>
      <c r="J1164" s="1">
        <f t="shared" ref="J1164" si="1197">($G1164 - $G1163)/$G1163</f>
        <v>2.3518736568580202E-3</v>
      </c>
      <c r="K1164" t="str">
        <f t="shared" si="1189"/>
        <v>UP</v>
      </c>
    </row>
    <row r="1165" spans="1:11" x14ac:dyDescent="0.25">
      <c r="A1165" t="s">
        <v>8</v>
      </c>
      <c r="B1165" s="4">
        <v>45462</v>
      </c>
      <c r="C1165" s="2">
        <v>2975</v>
      </c>
      <c r="D1165" s="2">
        <v>2975</v>
      </c>
      <c r="E1165" s="2">
        <v>2912</v>
      </c>
      <c r="F1165" s="2">
        <v>2917.30004882812</v>
      </c>
      <c r="G1165" s="2">
        <v>2907.43237304687</v>
      </c>
      <c r="H1165">
        <v>4362937</v>
      </c>
      <c r="I1165" s="3">
        <f t="shared" si="1187"/>
        <v>-1.5107779262473168E-2</v>
      </c>
      <c r="J1165" s="1">
        <f t="shared" ref="J1165" si="1198">($G1165 - $G1164)/$G1164</f>
        <v>-1.5107779262473168E-2</v>
      </c>
      <c r="K1165" t="str">
        <f t="shared" si="1189"/>
        <v>DOWN</v>
      </c>
    </row>
    <row r="1166" spans="1:11" x14ac:dyDescent="0.25">
      <c r="A1166" t="s">
        <v>8</v>
      </c>
      <c r="B1166" s="4">
        <v>45463</v>
      </c>
      <c r="C1166" s="2">
        <v>2918</v>
      </c>
      <c r="D1166" s="2">
        <v>2965.69995117187</v>
      </c>
      <c r="E1166" s="2">
        <v>2900.19995117187</v>
      </c>
      <c r="F1166" s="2">
        <v>2947.39990234375</v>
      </c>
      <c r="G1166" s="2">
        <v>2937.43041992187</v>
      </c>
      <c r="H1166">
        <v>8056888</v>
      </c>
      <c r="I1166" s="3">
        <f t="shared" si="1187"/>
        <v>1.0317710964868729E-2</v>
      </c>
      <c r="J1166" s="1">
        <f t="shared" ref="J1166" si="1199">($G1166 - $G1165)/$G1165</f>
        <v>1.0317710964868729E-2</v>
      </c>
      <c r="K1166" t="str">
        <f t="shared" si="1189"/>
        <v>UP</v>
      </c>
    </row>
    <row r="1167" spans="1:11" x14ac:dyDescent="0.25">
      <c r="A1167" t="s">
        <v>8</v>
      </c>
      <c r="B1167" s="4">
        <v>45464</v>
      </c>
      <c r="C1167" s="2">
        <v>2947.25</v>
      </c>
      <c r="D1167" s="2">
        <v>2949.39990234375</v>
      </c>
      <c r="E1167" s="2">
        <v>2881.14990234375</v>
      </c>
      <c r="F1167" s="2">
        <v>2908.39990234375</v>
      </c>
      <c r="G1167" s="2">
        <v>2898.56225585937</v>
      </c>
      <c r="H1167">
        <v>15585180</v>
      </c>
      <c r="I1167" s="3">
        <f t="shared" si="1187"/>
        <v>-1.3232028850417439E-2</v>
      </c>
      <c r="J1167" s="1">
        <f t="shared" ref="J1167" si="1200">($G1167 - $G1166)/$G1166</f>
        <v>-1.3232028850417439E-2</v>
      </c>
      <c r="K1167" t="str">
        <f t="shared" si="1189"/>
        <v>DOWN</v>
      </c>
    </row>
    <row r="1168" spans="1:11" x14ac:dyDescent="0.25">
      <c r="A1168" t="s">
        <v>8</v>
      </c>
      <c r="B1168" s="4">
        <v>45467</v>
      </c>
      <c r="C1168" s="2">
        <v>2891.05004882812</v>
      </c>
      <c r="D1168" s="2">
        <v>2899</v>
      </c>
      <c r="E1168" s="2">
        <v>2875</v>
      </c>
      <c r="F1168" s="2">
        <v>2882.94995117187</v>
      </c>
      <c r="G1168" s="2">
        <v>2873.1982421875</v>
      </c>
      <c r="H1168">
        <v>4439193</v>
      </c>
      <c r="I1168" s="3">
        <f t="shared" si="1187"/>
        <v>-8.7505499047320062E-3</v>
      </c>
      <c r="J1168" s="1">
        <f t="shared" ref="J1168" si="1201">($G1168 - $G1167)/$G1167</f>
        <v>-8.7505499047320062E-3</v>
      </c>
      <c r="K1168" t="str">
        <f t="shared" si="1189"/>
        <v>DOWN</v>
      </c>
    </row>
    <row r="1169" spans="1:11" x14ac:dyDescent="0.25">
      <c r="A1169" t="s">
        <v>8</v>
      </c>
      <c r="B1169" s="4">
        <v>45468</v>
      </c>
      <c r="C1169" s="2">
        <v>2886</v>
      </c>
      <c r="D1169" s="2">
        <v>2911.85009765625</v>
      </c>
      <c r="E1169" s="2">
        <v>2882</v>
      </c>
      <c r="F1169" s="2">
        <v>2908.30004882812</v>
      </c>
      <c r="G1169" s="2">
        <v>2898.46264648437</v>
      </c>
      <c r="H1169">
        <v>3522693</v>
      </c>
      <c r="I1169" s="3">
        <f t="shared" si="1187"/>
        <v>8.793129525805023E-3</v>
      </c>
      <c r="J1169" s="1">
        <f t="shared" ref="J1169" si="1202">($G1169 - $G1168)/$G1168</f>
        <v>8.793129525805023E-3</v>
      </c>
      <c r="K1169" t="str">
        <f t="shared" si="1189"/>
        <v>UP</v>
      </c>
    </row>
    <row r="1170" spans="1:11" x14ac:dyDescent="0.25">
      <c r="A1170" t="s">
        <v>8</v>
      </c>
      <c r="B1170" s="4">
        <v>45469</v>
      </c>
      <c r="C1170" s="2">
        <v>2892.10009765625</v>
      </c>
      <c r="D1170" s="2">
        <v>3037.94995117187</v>
      </c>
      <c r="E1170" s="2">
        <v>2890.25</v>
      </c>
      <c r="F1170" s="2">
        <v>3028.05004882812</v>
      </c>
      <c r="G1170" s="2">
        <v>3017.8076171875</v>
      </c>
      <c r="H1170">
        <v>11007441</v>
      </c>
      <c r="I1170" s="3">
        <f t="shared" si="1187"/>
        <v>4.1175266083862426E-2</v>
      </c>
      <c r="J1170" s="1">
        <f t="shared" ref="J1170" si="1203">($G1170 - $G1169)/$G1169</f>
        <v>4.1175266083862426E-2</v>
      </c>
      <c r="K1170" t="str">
        <f t="shared" si="1189"/>
        <v>UP</v>
      </c>
    </row>
    <row r="1171" spans="1:11" x14ac:dyDescent="0.25">
      <c r="A1171" t="s">
        <v>8</v>
      </c>
      <c r="B1171" s="4">
        <v>45470</v>
      </c>
      <c r="C1171" s="2">
        <v>3027.5</v>
      </c>
      <c r="D1171" s="2">
        <v>3075</v>
      </c>
      <c r="E1171" s="2">
        <v>3012</v>
      </c>
      <c r="F1171" s="2">
        <v>3061.10009765625</v>
      </c>
      <c r="G1171" s="2">
        <v>3050.74584960937</v>
      </c>
      <c r="H1171">
        <v>14191515</v>
      </c>
      <c r="I1171" s="3">
        <f t="shared" si="1187"/>
        <v>1.0914622997925685E-2</v>
      </c>
      <c r="J1171" s="1">
        <f t="shared" ref="J1171" si="1204">($G1171 - $G1170)/$G1170</f>
        <v>1.0914622997925685E-2</v>
      </c>
      <c r="K1171" t="str">
        <f t="shared" si="1189"/>
        <v>UP</v>
      </c>
    </row>
    <row r="1172" spans="1:11" x14ac:dyDescent="0.25">
      <c r="A1172" t="s">
        <v>8</v>
      </c>
      <c r="B1172" s="4">
        <v>45471</v>
      </c>
      <c r="C1172" s="2">
        <v>3062.05004882812</v>
      </c>
      <c r="D1172" s="2">
        <v>3162</v>
      </c>
      <c r="E1172" s="2">
        <v>3062.05004882812</v>
      </c>
      <c r="F1172" s="2">
        <v>3130.80004882812</v>
      </c>
      <c r="G1172" s="2">
        <v>3120.21020507812</v>
      </c>
      <c r="H1172">
        <v>14478668</v>
      </c>
      <c r="I1172" s="3">
        <f t="shared" si="1187"/>
        <v>2.2769630409443808E-2</v>
      </c>
      <c r="J1172" s="1">
        <f t="shared" ref="J1172" si="1205">($G1172 - $G1171)/$G1171</f>
        <v>2.2769630409443808E-2</v>
      </c>
      <c r="K1172" t="str">
        <f t="shared" si="1189"/>
        <v>UP</v>
      </c>
    </row>
    <row r="1173" spans="1:11" x14ac:dyDescent="0.25">
      <c r="A1173" t="s">
        <v>8</v>
      </c>
      <c r="B1173" s="4">
        <v>45474</v>
      </c>
      <c r="C1173" s="2">
        <v>3125.05004882812</v>
      </c>
      <c r="D1173" s="2">
        <v>3158.80004882812</v>
      </c>
      <c r="E1173" s="2">
        <v>3111.35009765625</v>
      </c>
      <c r="F1173" s="2">
        <v>3120.30004882812</v>
      </c>
      <c r="G1173" s="2">
        <v>3109.74560546875</v>
      </c>
      <c r="H1173">
        <v>3862153</v>
      </c>
      <c r="I1173" s="3">
        <f t="shared" si="1187"/>
        <v>-3.35381237851826E-3</v>
      </c>
      <c r="J1173" s="1">
        <f t="shared" ref="J1173" si="1206">($G1173 - $G1172)/$G1172</f>
        <v>-3.35381237851826E-3</v>
      </c>
      <c r="K1173" t="str">
        <f t="shared" si="1189"/>
        <v>DOWN</v>
      </c>
    </row>
    <row r="1174" spans="1:11" x14ac:dyDescent="0.25">
      <c r="A1174" t="s">
        <v>8</v>
      </c>
      <c r="B1174" s="4">
        <v>45475</v>
      </c>
      <c r="C1174" s="2">
        <v>3139</v>
      </c>
      <c r="D1174" s="2">
        <v>3147</v>
      </c>
      <c r="E1174" s="2">
        <v>3114</v>
      </c>
      <c r="F1174" s="2">
        <v>3130.35009765625</v>
      </c>
      <c r="G1174" s="2">
        <v>3119.76171875</v>
      </c>
      <c r="H1174">
        <v>3874623</v>
      </c>
      <c r="I1174" s="3">
        <f t="shared" si="1187"/>
        <v>3.2208786672568391E-3</v>
      </c>
      <c r="J1174" s="1">
        <f t="shared" ref="J1174" si="1207">($G1174 - $G1173)/$G1173</f>
        <v>3.2208786672568391E-3</v>
      </c>
      <c r="K1174" t="str">
        <f t="shared" si="1189"/>
        <v>UP</v>
      </c>
    </row>
    <row r="1175" spans="1:11" x14ac:dyDescent="0.25">
      <c r="A1175" t="s">
        <v>8</v>
      </c>
      <c r="B1175" s="4">
        <v>45476</v>
      </c>
      <c r="C1175" s="2">
        <v>3132.64990234375</v>
      </c>
      <c r="D1175" s="2">
        <v>3150</v>
      </c>
      <c r="E1175" s="2">
        <v>3085.55004882812</v>
      </c>
      <c r="F1175" s="2">
        <v>3104.85009765625</v>
      </c>
      <c r="G1175" s="2">
        <v>3094.34790039062</v>
      </c>
      <c r="H1175">
        <v>4524810</v>
      </c>
      <c r="I1175" s="3">
        <f t="shared" si="1187"/>
        <v>-8.1460767361305388E-3</v>
      </c>
      <c r="J1175" s="1">
        <f t="shared" ref="J1175" si="1208">($G1175 - $G1174)/$G1174</f>
        <v>-8.1460767361305388E-3</v>
      </c>
      <c r="K1175" t="str">
        <f t="shared" si="1189"/>
        <v>DOWN</v>
      </c>
    </row>
    <row r="1176" spans="1:11" x14ac:dyDescent="0.25">
      <c r="A1176" t="s">
        <v>8</v>
      </c>
      <c r="B1176" s="4">
        <v>45477</v>
      </c>
      <c r="C1176" s="2">
        <v>3114</v>
      </c>
      <c r="D1176" s="2">
        <v>3135</v>
      </c>
      <c r="E1176" s="2">
        <v>3101.60009765625</v>
      </c>
      <c r="F1176" s="2">
        <v>3108.05004882812</v>
      </c>
      <c r="G1176" s="2">
        <v>3097.537109375</v>
      </c>
      <c r="H1176">
        <v>3418588</v>
      </c>
      <c r="I1176" s="3">
        <f t="shared" si="1187"/>
        <v>1.0306562439140756E-3</v>
      </c>
      <c r="J1176" s="1">
        <f t="shared" ref="J1176" si="1209">($G1176 - $G1175)/$G1175</f>
        <v>1.0306562439140756E-3</v>
      </c>
      <c r="K1176" t="str">
        <f t="shared" si="1189"/>
        <v>UP</v>
      </c>
    </row>
    <row r="1177" spans="1:11" x14ac:dyDescent="0.25">
      <c r="A1177" t="s">
        <v>8</v>
      </c>
      <c r="B1177" s="4">
        <v>45478</v>
      </c>
      <c r="C1177" s="2">
        <v>3107.64990234375</v>
      </c>
      <c r="D1177" s="2">
        <v>3197</v>
      </c>
      <c r="E1177" s="2">
        <v>3096</v>
      </c>
      <c r="F1177" s="2">
        <v>3177.25</v>
      </c>
      <c r="G1177" s="2">
        <v>3166.5029296875</v>
      </c>
      <c r="H1177">
        <v>6134855</v>
      </c>
      <c r="I1177" s="3">
        <f t="shared" si="1187"/>
        <v>2.2264727710208276E-2</v>
      </c>
      <c r="J1177" s="1">
        <f t="shared" ref="J1177" si="1210">($G1177 - $G1176)/$G1176</f>
        <v>2.2264727710208276E-2</v>
      </c>
      <c r="K1177" t="str">
        <f t="shared" si="1189"/>
        <v>UP</v>
      </c>
    </row>
    <row r="1178" spans="1:11" x14ac:dyDescent="0.25">
      <c r="A1178" t="s">
        <v>8</v>
      </c>
      <c r="B1178" s="4">
        <v>45481</v>
      </c>
      <c r="C1178" s="2">
        <v>3178</v>
      </c>
      <c r="D1178" s="2">
        <v>3217.60009765625</v>
      </c>
      <c r="E1178" s="2">
        <v>3165.05004882812</v>
      </c>
      <c r="F1178" s="2">
        <v>3201.80004882812</v>
      </c>
      <c r="G1178" s="2">
        <v>3190.96997070312</v>
      </c>
      <c r="H1178">
        <v>4750403</v>
      </c>
      <c r="I1178" s="3">
        <f t="shared" si="1187"/>
        <v>7.7268335317897952E-3</v>
      </c>
      <c r="J1178" s="1">
        <f t="shared" ref="J1178" si="1211">($G1178 - $G1177)/$G1177</f>
        <v>7.7268335317897952E-3</v>
      </c>
      <c r="K1178" t="str">
        <f t="shared" si="1189"/>
        <v>UP</v>
      </c>
    </row>
    <row r="1179" spans="1:11" x14ac:dyDescent="0.25">
      <c r="A1179" t="s">
        <v>8</v>
      </c>
      <c r="B1179" s="4">
        <v>45482</v>
      </c>
      <c r="C1179" s="2">
        <v>3195.19995117187</v>
      </c>
      <c r="D1179" s="2">
        <v>3201</v>
      </c>
      <c r="E1179" s="2">
        <v>3161</v>
      </c>
      <c r="F1179" s="2">
        <v>3180.55004882812</v>
      </c>
      <c r="G1179" s="2">
        <v>3169.79174804687</v>
      </c>
      <c r="H1179">
        <v>3480001</v>
      </c>
      <c r="I1179" s="3">
        <f t="shared" si="1187"/>
        <v>-6.6369232085200245E-3</v>
      </c>
      <c r="J1179" s="1">
        <f t="shared" ref="J1179" si="1212">($G1179 - $G1178)/$G1178</f>
        <v>-6.6369232085200245E-3</v>
      </c>
      <c r="K1179" t="str">
        <f t="shared" si="1189"/>
        <v>DOWN</v>
      </c>
    </row>
    <row r="1180" spans="1:11" x14ac:dyDescent="0.25">
      <c r="A1180" t="s">
        <v>8</v>
      </c>
      <c r="B1180" s="4">
        <v>45483</v>
      </c>
      <c r="C1180" s="2">
        <v>3190</v>
      </c>
      <c r="D1180" s="2">
        <v>3195</v>
      </c>
      <c r="E1180" s="2">
        <v>3126.30004882812</v>
      </c>
      <c r="F1180" s="2">
        <v>3168.44995117187</v>
      </c>
      <c r="G1180" s="2">
        <v>3157.73266601562</v>
      </c>
      <c r="H1180">
        <v>3567289</v>
      </c>
      <c r="I1180" s="3">
        <f t="shared" si="1187"/>
        <v>-3.80437675083243E-3</v>
      </c>
      <c r="J1180" s="1">
        <f t="shared" ref="J1180" si="1213">($G1180 - $G1179)/$G1179</f>
        <v>-3.80437675083243E-3</v>
      </c>
      <c r="K1180" t="str">
        <f t="shared" si="1189"/>
        <v>DOWN</v>
      </c>
    </row>
    <row r="1181" spans="1:11" x14ac:dyDescent="0.25">
      <c r="A1181" t="s">
        <v>8</v>
      </c>
      <c r="B1181" s="4">
        <v>45484</v>
      </c>
      <c r="C1181" s="2">
        <v>3175</v>
      </c>
      <c r="D1181" s="2">
        <v>3208.5</v>
      </c>
      <c r="E1181" s="2">
        <v>3141</v>
      </c>
      <c r="F1181" s="2">
        <v>3161.30004882812</v>
      </c>
      <c r="G1181" s="2">
        <v>3150.60693359375</v>
      </c>
      <c r="H1181">
        <v>5970473</v>
      </c>
      <c r="I1181" s="3">
        <f t="shared" si="1187"/>
        <v>-2.2565977476684687E-3</v>
      </c>
      <c r="J1181" s="1">
        <f t="shared" ref="J1181" si="1214">($G1181 - $G1180)/$G1180</f>
        <v>-2.2565977476684687E-3</v>
      </c>
      <c r="K1181" t="str">
        <f t="shared" si="1189"/>
        <v>DOWN</v>
      </c>
    </row>
    <row r="1182" spans="1:11" x14ac:dyDescent="0.25">
      <c r="A1182" t="s">
        <v>8</v>
      </c>
      <c r="B1182" s="4">
        <v>45485</v>
      </c>
      <c r="C1182" s="2">
        <v>3169</v>
      </c>
      <c r="D1182" s="2">
        <v>3210.30004882812</v>
      </c>
      <c r="E1182" s="2">
        <v>3149</v>
      </c>
      <c r="F1182" s="2">
        <v>3193.44995117187</v>
      </c>
      <c r="G1182" s="2">
        <v>3182.64819335937</v>
      </c>
      <c r="H1182">
        <v>6462392</v>
      </c>
      <c r="I1182" s="3">
        <f t="shared" si="1187"/>
        <v>1.0169868993804324E-2</v>
      </c>
      <c r="J1182" s="1">
        <f t="shared" ref="J1182" si="1215">($G1182 - $G1181)/$G1181</f>
        <v>1.0169868993804324E-2</v>
      </c>
      <c r="K1182" t="str">
        <f t="shared" si="1189"/>
        <v>UP</v>
      </c>
    </row>
    <row r="1183" spans="1:11" x14ac:dyDescent="0.25">
      <c r="A1183" t="s">
        <v>8</v>
      </c>
      <c r="B1183" s="4">
        <v>45488</v>
      </c>
      <c r="C1183" s="2">
        <v>3208.89990234375</v>
      </c>
      <c r="D1183" s="2">
        <v>3211.69995117187</v>
      </c>
      <c r="E1183" s="2">
        <v>3171</v>
      </c>
      <c r="F1183" s="2">
        <v>3194.44995117187</v>
      </c>
      <c r="G1183" s="2">
        <v>3183.64477539062</v>
      </c>
      <c r="H1183">
        <v>2664844</v>
      </c>
      <c r="I1183" s="3">
        <f t="shared" si="1187"/>
        <v>3.1312981225175288E-4</v>
      </c>
      <c r="J1183" s="1">
        <f t="shared" ref="J1183" si="1216">($G1183 - $G1182)/$G1182</f>
        <v>3.1312981225175288E-4</v>
      </c>
      <c r="K1183" t="str">
        <f t="shared" si="1189"/>
        <v>UP</v>
      </c>
    </row>
    <row r="1184" spans="1:11" x14ac:dyDescent="0.25">
      <c r="A1184" t="s">
        <v>8</v>
      </c>
      <c r="B1184" s="4">
        <v>45489</v>
      </c>
      <c r="C1184" s="2">
        <v>3187</v>
      </c>
      <c r="D1184" s="2">
        <v>3200</v>
      </c>
      <c r="E1184" s="2">
        <v>3138.25</v>
      </c>
      <c r="F1184" s="2">
        <v>3152.5</v>
      </c>
      <c r="G1184" s="2">
        <v>3141.83666992187</v>
      </c>
      <c r="H1184">
        <v>4693419</v>
      </c>
      <c r="I1184" s="3">
        <f t="shared" si="1187"/>
        <v>-1.3132151486222366E-2</v>
      </c>
      <c r="J1184" s="1">
        <f t="shared" ref="J1184" si="1217">($G1184 - $G1183)/$G1183</f>
        <v>-1.3132151486222366E-2</v>
      </c>
      <c r="K1184" t="str">
        <f t="shared" si="1189"/>
        <v>DOWN</v>
      </c>
    </row>
    <row r="1185" spans="1:11" x14ac:dyDescent="0.25">
      <c r="A1185" t="s">
        <v>8</v>
      </c>
      <c r="B1185" s="4">
        <v>45491</v>
      </c>
      <c r="C1185" s="2">
        <v>3152</v>
      </c>
      <c r="D1185" s="2">
        <v>3187.80004882812</v>
      </c>
      <c r="E1185" s="2">
        <v>3115.64990234375</v>
      </c>
      <c r="F1185" s="2">
        <v>3173.35009765625</v>
      </c>
      <c r="G1185" s="2">
        <v>3162.6162109375</v>
      </c>
      <c r="H1185">
        <v>6149187</v>
      </c>
      <c r="I1185" s="3">
        <f t="shared" si="1187"/>
        <v>6.6138196216758592E-3</v>
      </c>
      <c r="J1185" s="1">
        <f t="shared" ref="J1185" si="1218">($G1185 - $G1184)/$G1184</f>
        <v>6.6138196216758592E-3</v>
      </c>
      <c r="K1185" t="str">
        <f t="shared" si="1189"/>
        <v>UP</v>
      </c>
    </row>
    <row r="1186" spans="1:11" x14ac:dyDescent="0.25">
      <c r="A1186" t="s">
        <v>8</v>
      </c>
      <c r="B1186" s="4">
        <v>45492</v>
      </c>
      <c r="C1186" s="2">
        <v>3172</v>
      </c>
      <c r="D1186" s="2">
        <v>3179.94995117187</v>
      </c>
      <c r="E1186" s="2">
        <v>3105.60009765625</v>
      </c>
      <c r="F1186" s="2">
        <v>3110.30004882812</v>
      </c>
      <c r="G1186" s="2">
        <v>3099.77954101562</v>
      </c>
      <c r="H1186">
        <v>6570195</v>
      </c>
      <c r="I1186" s="3">
        <f t="shared" si="1187"/>
        <v>-1.9868572640767315E-2</v>
      </c>
      <c r="J1186" s="1">
        <f t="shared" ref="J1186" si="1219">($G1186 - $G1185)/$G1185</f>
        <v>-1.9868572640767315E-2</v>
      </c>
      <c r="K1186" t="str">
        <f t="shared" si="1189"/>
        <v>DOWN</v>
      </c>
    </row>
    <row r="1187" spans="1:11" x14ac:dyDescent="0.25">
      <c r="A1187" t="s">
        <v>8</v>
      </c>
      <c r="B1187" s="4">
        <v>45495</v>
      </c>
      <c r="C1187" s="2">
        <v>3074.5</v>
      </c>
      <c r="D1187" s="2">
        <v>3075</v>
      </c>
      <c r="E1187" s="2">
        <v>2998.55004882812</v>
      </c>
      <c r="F1187" s="2">
        <v>3001.35009765625</v>
      </c>
      <c r="G1187" s="2">
        <v>2991.19799804687</v>
      </c>
      <c r="H1187">
        <v>9837188</v>
      </c>
      <c r="I1187" s="3">
        <f t="shared" si="1187"/>
        <v>-3.5028795284316912E-2</v>
      </c>
      <c r="J1187" s="1">
        <f t="shared" ref="J1187" si="1220">($G1187 - $G1186)/$G1186</f>
        <v>-3.5028795284316912E-2</v>
      </c>
      <c r="K1187" t="str">
        <f t="shared" si="1189"/>
        <v>DOWN</v>
      </c>
    </row>
    <row r="1188" spans="1:11" x14ac:dyDescent="0.25">
      <c r="A1188" t="s">
        <v>8</v>
      </c>
      <c r="B1188" s="4">
        <v>45496</v>
      </c>
      <c r="C1188" s="2">
        <v>3002</v>
      </c>
      <c r="D1188" s="2">
        <v>3011.5</v>
      </c>
      <c r="E1188" s="2">
        <v>2926</v>
      </c>
      <c r="F1188" s="2">
        <v>2975.80004882812</v>
      </c>
      <c r="G1188" s="2">
        <v>2965.734375</v>
      </c>
      <c r="H1188">
        <v>9026022</v>
      </c>
      <c r="I1188" s="3">
        <f t="shared" si="1187"/>
        <v>-8.5128510595074963E-3</v>
      </c>
      <c r="J1188" s="1">
        <f t="shared" ref="J1188" si="1221">($G1188 - $G1187)/$G1187</f>
        <v>-8.5128510595074963E-3</v>
      </c>
      <c r="K1188" t="str">
        <f t="shared" si="1189"/>
        <v>DOWN</v>
      </c>
    </row>
    <row r="1189" spans="1:11" x14ac:dyDescent="0.25">
      <c r="A1189" t="s">
        <v>8</v>
      </c>
      <c r="B1189" s="4">
        <v>45497</v>
      </c>
      <c r="C1189" s="2">
        <v>2970</v>
      </c>
      <c r="D1189" s="2">
        <v>3019</v>
      </c>
      <c r="E1189" s="2">
        <v>2952.80004882812</v>
      </c>
      <c r="F1189" s="2">
        <v>2991.39990234375</v>
      </c>
      <c r="G1189" s="2">
        <v>2981.28149414062</v>
      </c>
      <c r="H1189">
        <v>5956681</v>
      </c>
      <c r="I1189" s="3">
        <f t="shared" si="1187"/>
        <v>5.2422493638257803E-3</v>
      </c>
      <c r="J1189" s="1">
        <f t="shared" ref="J1189" si="1222">($G1189 - $G1188)/$G1188</f>
        <v>5.2422493638257803E-3</v>
      </c>
      <c r="K1189" t="str">
        <f t="shared" si="1189"/>
        <v>UP</v>
      </c>
    </row>
    <row r="1190" spans="1:11" x14ac:dyDescent="0.25">
      <c r="A1190" t="s">
        <v>8</v>
      </c>
      <c r="B1190" s="4">
        <v>45498</v>
      </c>
      <c r="C1190" s="2">
        <v>2962</v>
      </c>
      <c r="D1190" s="2">
        <v>3000.94995117187</v>
      </c>
      <c r="E1190" s="2">
        <v>2954.14990234375</v>
      </c>
      <c r="F1190" s="2">
        <v>2984.80004882812</v>
      </c>
      <c r="G1190" s="2">
        <v>2974.70385742187</v>
      </c>
      <c r="H1190">
        <v>6259938</v>
      </c>
      <c r="I1190" s="3">
        <f t="shared" si="1187"/>
        <v>-2.2063118600768226E-3</v>
      </c>
      <c r="J1190" s="1">
        <f t="shared" ref="J1190" si="1223">($G1190 - $G1189)/$G1189</f>
        <v>-2.2063118600768226E-3</v>
      </c>
      <c r="K1190" t="str">
        <f t="shared" si="1189"/>
        <v>DOWN</v>
      </c>
    </row>
    <row r="1191" spans="1:11" x14ac:dyDescent="0.25">
      <c r="A1191" t="s">
        <v>8</v>
      </c>
      <c r="B1191" s="4">
        <v>45499</v>
      </c>
      <c r="C1191" s="2">
        <v>2984.80004882812</v>
      </c>
      <c r="D1191" s="2">
        <v>3024.85009765625</v>
      </c>
      <c r="E1191" s="2">
        <v>2980.69995117187</v>
      </c>
      <c r="F1191" s="2">
        <v>3018.05004882812</v>
      </c>
      <c r="G1191" s="2">
        <v>3007.84155273437</v>
      </c>
      <c r="H1191">
        <v>4929970</v>
      </c>
      <c r="I1191" s="3">
        <f t="shared" si="1187"/>
        <v>1.1139830013606777E-2</v>
      </c>
      <c r="J1191" s="1">
        <f t="shared" ref="J1191" si="1224">($G1191 - $G1190)/$G1190</f>
        <v>1.1139830013606777E-2</v>
      </c>
      <c r="K1191" t="str">
        <f t="shared" si="1189"/>
        <v>UP</v>
      </c>
    </row>
    <row r="1192" spans="1:11" x14ac:dyDescent="0.25">
      <c r="A1192" t="s">
        <v>8</v>
      </c>
      <c r="B1192" s="4">
        <v>45502</v>
      </c>
      <c r="C1192" s="2">
        <v>3023.89990234375</v>
      </c>
      <c r="D1192" s="2">
        <v>3055</v>
      </c>
      <c r="E1192" s="2">
        <v>3023.55004882812</v>
      </c>
      <c r="F1192" s="2">
        <v>3040.19995117187</v>
      </c>
      <c r="G1192" s="2">
        <v>3029.91650390625</v>
      </c>
      <c r="H1192">
        <v>3769275</v>
      </c>
      <c r="I1192" s="3">
        <f t="shared" si="1187"/>
        <v>7.3391336560970424E-3</v>
      </c>
      <c r="J1192" s="1">
        <f t="shared" ref="J1192" si="1225">($G1192 - $G1191)/$G1191</f>
        <v>7.3391336560970424E-3</v>
      </c>
      <c r="K1192" t="str">
        <f t="shared" si="1189"/>
        <v>UP</v>
      </c>
    </row>
    <row r="1193" spans="1:11" x14ac:dyDescent="0.25">
      <c r="A1193" t="s">
        <v>8</v>
      </c>
      <c r="B1193" s="4">
        <v>45503</v>
      </c>
      <c r="C1193" s="2">
        <v>3034.05004882812</v>
      </c>
      <c r="D1193" s="2">
        <v>3050</v>
      </c>
      <c r="E1193" s="2">
        <v>3020</v>
      </c>
      <c r="F1193" s="2">
        <v>3026.30004882812</v>
      </c>
      <c r="G1193" s="2">
        <v>3016.0634765625</v>
      </c>
      <c r="H1193">
        <v>4114104</v>
      </c>
      <c r="I1193" s="3">
        <f t="shared" si="1187"/>
        <v>-4.572082209490032E-3</v>
      </c>
      <c r="J1193" s="1">
        <f t="shared" ref="J1193" si="1226">($G1193 - $G1192)/$G1192</f>
        <v>-4.572082209490032E-3</v>
      </c>
      <c r="K1193" t="str">
        <f t="shared" si="1189"/>
        <v>DOWN</v>
      </c>
    </row>
    <row r="1194" spans="1:11" x14ac:dyDescent="0.25">
      <c r="A1194" t="s">
        <v>8</v>
      </c>
      <c r="B1194" s="4">
        <v>45504</v>
      </c>
      <c r="C1194" s="2">
        <v>3008</v>
      </c>
      <c r="D1194" s="2">
        <v>3020.89990234375</v>
      </c>
      <c r="E1194" s="2">
        <v>3002.30004882812</v>
      </c>
      <c r="F1194" s="2">
        <v>3010.85009765625</v>
      </c>
      <c r="G1194" s="2">
        <v>3000.66577148437</v>
      </c>
      <c r="H1194">
        <v>5028673</v>
      </c>
      <c r="I1194" s="3">
        <f t="shared" si="1187"/>
        <v>-5.1052324322030645E-3</v>
      </c>
      <c r="J1194" s="1">
        <f t="shared" ref="J1194" si="1227">($G1194 - $G1193)/$G1193</f>
        <v>-5.1052324322030645E-3</v>
      </c>
      <c r="K1194" t="str">
        <f t="shared" si="1189"/>
        <v>DOWN</v>
      </c>
    </row>
    <row r="1195" spans="1:11" x14ac:dyDescent="0.25">
      <c r="A1195" t="s">
        <v>8</v>
      </c>
      <c r="B1195" s="4">
        <v>45505</v>
      </c>
      <c r="C1195" s="2">
        <v>3024</v>
      </c>
      <c r="D1195" s="2">
        <v>3036</v>
      </c>
      <c r="E1195" s="2">
        <v>3008.60009765625</v>
      </c>
      <c r="F1195" s="2">
        <v>3030.60009765625</v>
      </c>
      <c r="G1195" s="2">
        <v>3020.34912109375</v>
      </c>
      <c r="H1195">
        <v>5382111</v>
      </c>
      <c r="I1195" s="3">
        <f t="shared" si="1187"/>
        <v>6.559660791425977E-3</v>
      </c>
      <c r="J1195" s="1">
        <f t="shared" ref="J1195" si="1228">($G1195 - $G1194)/$G1194</f>
        <v>6.559660791425977E-3</v>
      </c>
      <c r="K1195" t="str">
        <f t="shared" si="1189"/>
        <v>UP</v>
      </c>
    </row>
    <row r="1196" spans="1:11" x14ac:dyDescent="0.25">
      <c r="A1196" t="s">
        <v>8</v>
      </c>
      <c r="B1196" s="4">
        <v>45506</v>
      </c>
      <c r="C1196" s="2">
        <v>3010</v>
      </c>
      <c r="D1196" s="2">
        <v>3018.64990234375</v>
      </c>
      <c r="E1196" s="2">
        <v>2986.55004882812</v>
      </c>
      <c r="F1196" s="2">
        <v>2998.64990234375</v>
      </c>
      <c r="G1196" s="2">
        <v>2988.5068359375</v>
      </c>
      <c r="H1196">
        <v>5134124</v>
      </c>
      <c r="I1196" s="3">
        <f t="shared" si="1187"/>
        <v>-1.0542584277382824E-2</v>
      </c>
      <c r="J1196" s="1">
        <f t="shared" ref="J1196" si="1229">($G1196 - $G1195)/$G1195</f>
        <v>-1.0542584277382824E-2</v>
      </c>
      <c r="K1196" t="str">
        <f t="shared" si="1189"/>
        <v>DOWN</v>
      </c>
    </row>
    <row r="1197" spans="1:11" x14ac:dyDescent="0.25">
      <c r="A1197" t="s">
        <v>8</v>
      </c>
      <c r="B1197" s="4">
        <v>45509</v>
      </c>
      <c r="C1197" s="2">
        <v>2960</v>
      </c>
      <c r="D1197" s="2">
        <v>2967.80004882812</v>
      </c>
      <c r="E1197" s="2">
        <v>2866.5</v>
      </c>
      <c r="F1197" s="2">
        <v>2894.64990234375</v>
      </c>
      <c r="G1197" s="2">
        <v>2884.85864257812</v>
      </c>
      <c r="H1197">
        <v>8523352</v>
      </c>
      <c r="I1197" s="3">
        <f t="shared" si="1187"/>
        <v>-3.4682267449746479E-2</v>
      </c>
      <c r="J1197" s="1">
        <f t="shared" ref="J1197" si="1230">($G1197 - $G1196)/$G1196</f>
        <v>-3.4682267449746479E-2</v>
      </c>
      <c r="K1197" t="str">
        <f t="shared" si="1189"/>
        <v>DOWN</v>
      </c>
    </row>
    <row r="1198" spans="1:11" x14ac:dyDescent="0.25">
      <c r="A1198" t="s">
        <v>8</v>
      </c>
      <c r="B1198" s="4">
        <v>45510</v>
      </c>
      <c r="C1198" s="2">
        <v>2910.30004882812</v>
      </c>
      <c r="D1198" s="2">
        <v>2955</v>
      </c>
      <c r="E1198" s="2">
        <v>2902.64990234375</v>
      </c>
      <c r="F1198" s="2">
        <v>2912.10009765625</v>
      </c>
      <c r="G1198" s="2">
        <v>2902.25</v>
      </c>
      <c r="H1198">
        <v>5118093</v>
      </c>
      <c r="I1198" s="3">
        <f t="shared" si="1187"/>
        <v>6.0284955266778056E-3</v>
      </c>
      <c r="J1198" s="1">
        <f t="shared" ref="J1198" si="1231">($G1198 - $G1197)/$G1197</f>
        <v>6.0284955266778056E-3</v>
      </c>
      <c r="K1198" t="str">
        <f t="shared" si="1189"/>
        <v>UP</v>
      </c>
    </row>
    <row r="1199" spans="1:11" x14ac:dyDescent="0.25">
      <c r="A1199" t="s">
        <v>8</v>
      </c>
      <c r="B1199" s="4">
        <v>45511</v>
      </c>
      <c r="C1199" s="2">
        <v>2938</v>
      </c>
      <c r="D1199" s="2">
        <v>2945</v>
      </c>
      <c r="E1199" s="2">
        <v>2923</v>
      </c>
      <c r="F1199" s="2">
        <v>2929.64990234375</v>
      </c>
      <c r="G1199" s="2">
        <v>2919.740234375</v>
      </c>
      <c r="H1199">
        <v>4087284</v>
      </c>
      <c r="I1199" s="3">
        <f t="shared" si="1187"/>
        <v>6.026439615815316E-3</v>
      </c>
      <c r="J1199" s="1">
        <f t="shared" ref="J1199" si="1232">($G1199 - $G1198)/$G1198</f>
        <v>6.026439615815316E-3</v>
      </c>
      <c r="K1199" t="str">
        <f t="shared" si="1189"/>
        <v>UP</v>
      </c>
    </row>
    <row r="1200" spans="1:11" x14ac:dyDescent="0.25">
      <c r="A1200" t="s">
        <v>8</v>
      </c>
      <c r="B1200" s="4">
        <v>45512</v>
      </c>
      <c r="C1200" s="2">
        <v>2915.05004882812</v>
      </c>
      <c r="D1200" s="2">
        <v>2930</v>
      </c>
      <c r="E1200" s="2">
        <v>2891.85009765625</v>
      </c>
      <c r="F1200" s="2">
        <v>2898.25</v>
      </c>
      <c r="G1200" s="2">
        <v>2888.44677734375</v>
      </c>
      <c r="H1200">
        <v>6193596</v>
      </c>
      <c r="I1200" s="3">
        <f t="shared" si="1187"/>
        <v>-1.0717890811936796E-2</v>
      </c>
      <c r="J1200" s="1">
        <f t="shared" ref="J1200" si="1233">($G1200 - $G1199)/$G1199</f>
        <v>-1.0717890811936796E-2</v>
      </c>
      <c r="K1200" t="str">
        <f t="shared" si="1189"/>
        <v>DOWN</v>
      </c>
    </row>
    <row r="1201" spans="1:11" x14ac:dyDescent="0.25">
      <c r="A1201" t="s">
        <v>8</v>
      </c>
      <c r="B1201" s="4">
        <v>45513</v>
      </c>
      <c r="C1201" s="2">
        <v>2920</v>
      </c>
      <c r="D1201" s="2">
        <v>2953</v>
      </c>
      <c r="E1201" s="2">
        <v>2912</v>
      </c>
      <c r="F1201" s="2">
        <v>2948.60009765625</v>
      </c>
      <c r="G1201" s="2">
        <v>2938.62646484375</v>
      </c>
      <c r="H1201">
        <v>3124888</v>
      </c>
      <c r="I1201" s="3">
        <f t="shared" si="1187"/>
        <v>1.737255049793434E-2</v>
      </c>
      <c r="J1201" s="1">
        <f t="shared" ref="J1201" si="1234">($G1201 - $G1200)/$G1200</f>
        <v>1.737255049793434E-2</v>
      </c>
      <c r="K1201" t="str">
        <f t="shared" si="1189"/>
        <v>UP</v>
      </c>
    </row>
    <row r="1202" spans="1:11" x14ac:dyDescent="0.25">
      <c r="A1202" t="s">
        <v>8</v>
      </c>
      <c r="B1202" s="4">
        <v>45516</v>
      </c>
      <c r="C1202" s="2">
        <v>2940</v>
      </c>
      <c r="D1202" s="2">
        <v>2946</v>
      </c>
      <c r="E1202" s="2">
        <v>2915.5</v>
      </c>
      <c r="F1202" s="2">
        <v>2921.25</v>
      </c>
      <c r="G1202" s="2">
        <v>2911.36889648437</v>
      </c>
      <c r="H1202">
        <v>4092292</v>
      </c>
      <c r="I1202" s="3">
        <f t="shared" si="1187"/>
        <v>-9.2756152187002498E-3</v>
      </c>
      <c r="J1202" s="1">
        <f t="shared" ref="J1202" si="1235">($G1202 - $G1201)/$G1201</f>
        <v>-9.2756152187002498E-3</v>
      </c>
      <c r="K1202" t="str">
        <f t="shared" si="1189"/>
        <v>DOWN</v>
      </c>
    </row>
    <row r="1203" spans="1:11" x14ac:dyDescent="0.25">
      <c r="A1203" t="s">
        <v>8</v>
      </c>
      <c r="B1203" s="4">
        <v>45517</v>
      </c>
      <c r="C1203" s="2">
        <v>2921.5</v>
      </c>
      <c r="D1203" s="2">
        <v>2940.14990234375</v>
      </c>
      <c r="E1203" s="2">
        <v>2916</v>
      </c>
      <c r="F1203" s="2">
        <v>2927.25</v>
      </c>
      <c r="G1203" s="2">
        <v>2917.3486328125</v>
      </c>
      <c r="H1203">
        <v>3132532</v>
      </c>
      <c r="I1203" s="3">
        <f t="shared" si="1187"/>
        <v>2.0539260192519219E-3</v>
      </c>
      <c r="J1203" s="1">
        <f t="shared" ref="J1203" si="1236">($G1203 - $G1202)/$G1202</f>
        <v>2.0539260192519219E-3</v>
      </c>
      <c r="K1203" t="str">
        <f t="shared" si="1189"/>
        <v>UP</v>
      </c>
    </row>
    <row r="1204" spans="1:11" x14ac:dyDescent="0.25">
      <c r="A1204" t="s">
        <v>8</v>
      </c>
      <c r="B1204" s="4">
        <v>45518</v>
      </c>
      <c r="C1204" s="2">
        <v>2927.10009765625</v>
      </c>
      <c r="D1204" s="2">
        <v>2944</v>
      </c>
      <c r="E1204" s="2">
        <v>2907.39990234375</v>
      </c>
      <c r="F1204" s="2">
        <v>2923.69995117187</v>
      </c>
      <c r="G1204" s="2">
        <v>2913.810546875</v>
      </c>
      <c r="H1204">
        <v>3133733</v>
      </c>
      <c r="I1204" s="3">
        <f t="shared" si="1187"/>
        <v>-1.2127744684697049E-3</v>
      </c>
      <c r="J1204" s="1">
        <f t="shared" ref="J1204" si="1237">($G1204 - $G1203)/$G1203</f>
        <v>-1.2127744684697049E-3</v>
      </c>
      <c r="K1204" t="str">
        <f t="shared" si="1189"/>
        <v>DOWN</v>
      </c>
    </row>
    <row r="1205" spans="1:11" x14ac:dyDescent="0.25">
      <c r="A1205" t="s">
        <v>8</v>
      </c>
      <c r="B1205" s="4">
        <v>45520</v>
      </c>
      <c r="C1205" s="2">
        <v>2937.30004882812</v>
      </c>
      <c r="D1205" s="2">
        <v>2960.80004882812</v>
      </c>
      <c r="E1205" s="2">
        <v>2916.10009765625</v>
      </c>
      <c r="F1205" s="2">
        <v>2956.39990234375</v>
      </c>
      <c r="G1205" s="2">
        <v>2946.39990234375</v>
      </c>
      <c r="H1205">
        <v>4708451</v>
      </c>
      <c r="I1205" s="3">
        <f t="shared" si="1187"/>
        <v>1.1184445572036725E-2</v>
      </c>
      <c r="J1205" s="1">
        <f t="shared" ref="J1205" si="1238">($G1205 - $G1204)/$G1204</f>
        <v>1.1184445572036725E-2</v>
      </c>
      <c r="K1205" t="str">
        <f t="shared" si="1189"/>
        <v>UP</v>
      </c>
    </row>
    <row r="1206" spans="1:11" x14ac:dyDescent="0.25">
      <c r="A1206" t="s">
        <v>8</v>
      </c>
      <c r="B1206" s="4">
        <v>45523</v>
      </c>
      <c r="C1206" s="2">
        <v>2965</v>
      </c>
      <c r="D1206" s="2">
        <v>2996.60009765625</v>
      </c>
      <c r="E1206" s="2">
        <v>2961</v>
      </c>
      <c r="F1206" s="2">
        <v>2976.80004882812</v>
      </c>
      <c r="G1206" s="2">
        <v>2976.80004882812</v>
      </c>
      <c r="H1206">
        <v>6898871</v>
      </c>
      <c r="I1206" s="3">
        <f t="shared" si="1187"/>
        <v>1.0317725866128297E-2</v>
      </c>
      <c r="J1206" s="1">
        <f t="shared" ref="J1206" si="1239">($G1206 - $G1205)/$G1205</f>
        <v>1.0317725866128297E-2</v>
      </c>
      <c r="K1206" t="str">
        <f t="shared" si="1189"/>
        <v>UP</v>
      </c>
    </row>
    <row r="1207" spans="1:11" x14ac:dyDescent="0.25">
      <c r="A1207" t="s">
        <v>8</v>
      </c>
      <c r="B1207" s="4">
        <v>45524</v>
      </c>
      <c r="C1207" s="2">
        <v>2994.44995117187</v>
      </c>
      <c r="D1207" s="2">
        <v>3007.85009765625</v>
      </c>
      <c r="E1207" s="2">
        <v>2980.05004882812</v>
      </c>
      <c r="F1207" s="2">
        <v>2991.89990234375</v>
      </c>
      <c r="G1207" s="2">
        <v>2991.89990234375</v>
      </c>
      <c r="H1207">
        <v>4205904</v>
      </c>
      <c r="I1207" s="3">
        <f t="shared" si="1187"/>
        <v>5.0725118476044025E-3</v>
      </c>
      <c r="J1207" s="1">
        <f t="shared" ref="J1207" si="1240">($G1207 - $G1206)/$G1206</f>
        <v>5.0725118476044025E-3</v>
      </c>
      <c r="K1207" t="str">
        <f t="shared" si="1189"/>
        <v>UP</v>
      </c>
    </row>
    <row r="1208" spans="1:11" x14ac:dyDescent="0.25">
      <c r="A1208" t="s">
        <v>8</v>
      </c>
      <c r="B1208" s="4">
        <v>45525</v>
      </c>
      <c r="C1208" s="2">
        <v>2986.5</v>
      </c>
      <c r="D1208" s="2">
        <v>3015.75</v>
      </c>
      <c r="E1208" s="2">
        <v>2980</v>
      </c>
      <c r="F1208" s="2">
        <v>2997.35009765625</v>
      </c>
      <c r="G1208" s="2">
        <v>2997.35009765625</v>
      </c>
      <c r="H1208">
        <v>3884998</v>
      </c>
      <c r="I1208" s="3">
        <f t="shared" si="1187"/>
        <v>1.8216502859037854E-3</v>
      </c>
      <c r="J1208" s="1">
        <f t="shared" ref="J1208" si="1241">($G1208 - $G1207)/$G1207</f>
        <v>1.8216502859037854E-3</v>
      </c>
      <c r="K1208" t="str">
        <f t="shared" si="1189"/>
        <v>UP</v>
      </c>
    </row>
    <row r="1209" spans="1:11" x14ac:dyDescent="0.25">
      <c r="A1209" t="s">
        <v>8</v>
      </c>
      <c r="B1209" s="4">
        <v>45526</v>
      </c>
      <c r="C1209" s="2">
        <v>3006</v>
      </c>
      <c r="D1209" s="2">
        <v>3013</v>
      </c>
      <c r="E1209" s="2">
        <v>2981.30004882812</v>
      </c>
      <c r="F1209" s="2">
        <v>2996.25</v>
      </c>
      <c r="G1209" s="2">
        <v>2996.25</v>
      </c>
      <c r="H1209">
        <v>5222891</v>
      </c>
      <c r="I1209" s="3">
        <f t="shared" si="1187"/>
        <v>-3.6702341081551037E-4</v>
      </c>
      <c r="J1209" s="1">
        <f t="shared" ref="J1209" si="1242">($G1209 - $G1208)/$G1208</f>
        <v>-3.6702341081551037E-4</v>
      </c>
      <c r="K1209" t="str">
        <f t="shared" si="1189"/>
        <v>DOWN</v>
      </c>
    </row>
    <row r="1210" spans="1:11" x14ac:dyDescent="0.25">
      <c r="A1210" t="s">
        <v>8</v>
      </c>
      <c r="B1210" s="4">
        <v>45527</v>
      </c>
      <c r="C1210" s="2">
        <v>3007.5</v>
      </c>
      <c r="D1210" s="2">
        <v>3022.64990234375</v>
      </c>
      <c r="E1210" s="2">
        <v>2996.85009765625</v>
      </c>
      <c r="F1210" s="2">
        <v>2999.94995117187</v>
      </c>
      <c r="G1210" s="2">
        <v>2999.94995117187</v>
      </c>
      <c r="H1210">
        <v>4624827</v>
      </c>
      <c r="I1210" s="3">
        <f t="shared" si="1187"/>
        <v>1.234860633081351E-3</v>
      </c>
      <c r="J1210" s="1">
        <f t="shared" ref="J1210" si="1243">($G1210 - $G1209)/$G1209</f>
        <v>1.234860633081351E-3</v>
      </c>
      <c r="K1210" t="str">
        <f t="shared" si="1189"/>
        <v>UP</v>
      </c>
    </row>
    <row r="1211" spans="1:11" x14ac:dyDescent="0.25">
      <c r="A1211" t="s">
        <v>8</v>
      </c>
      <c r="B1211" s="4">
        <v>45530</v>
      </c>
      <c r="C1211" s="2">
        <v>3013.94995117187</v>
      </c>
      <c r="D1211" s="2">
        <v>3046</v>
      </c>
      <c r="E1211" s="2">
        <v>3006</v>
      </c>
      <c r="F1211" s="2">
        <v>3025.19995117187</v>
      </c>
      <c r="G1211" s="2">
        <v>3025.19995117187</v>
      </c>
      <c r="H1211">
        <v>4408057</v>
      </c>
      <c r="I1211" s="3">
        <f t="shared" si="1187"/>
        <v>8.4168070837770462E-3</v>
      </c>
      <c r="J1211" s="1">
        <f t="shared" ref="J1211" si="1244">($G1211 - $G1210)/$G1210</f>
        <v>8.4168070837770462E-3</v>
      </c>
      <c r="K1211" t="str">
        <f t="shared" si="1189"/>
        <v>UP</v>
      </c>
    </row>
    <row r="1212" spans="1:11" x14ac:dyDescent="0.25">
      <c r="A1212" t="s">
        <v>8</v>
      </c>
      <c r="B1212" s="4">
        <v>45531</v>
      </c>
      <c r="C1212" s="2">
        <v>3021</v>
      </c>
      <c r="D1212" s="2">
        <v>3026.94995117187</v>
      </c>
      <c r="E1212" s="2">
        <v>2998.89990234375</v>
      </c>
      <c r="F1212" s="2">
        <v>3000.89990234375</v>
      </c>
      <c r="G1212" s="2">
        <v>3000.89990234375</v>
      </c>
      <c r="H1212">
        <v>3125578</v>
      </c>
      <c r="I1212" s="3">
        <f t="shared" si="1187"/>
        <v>-8.0325430451983516E-3</v>
      </c>
      <c r="J1212" s="1">
        <f t="shared" ref="J1212" si="1245">($G1212 - $G1211)/$G1211</f>
        <v>-8.0325430451983516E-3</v>
      </c>
      <c r="K1212" t="str">
        <f t="shared" si="1189"/>
        <v>DOWN</v>
      </c>
    </row>
    <row r="1213" spans="1:11" x14ac:dyDescent="0.25">
      <c r="A1213" t="s">
        <v>8</v>
      </c>
      <c r="B1213" s="4">
        <v>45532</v>
      </c>
      <c r="C1213" s="2">
        <v>3010</v>
      </c>
      <c r="D1213" s="2">
        <v>3014.94995117187</v>
      </c>
      <c r="E1213" s="2">
        <v>2986</v>
      </c>
      <c r="F1213" s="2">
        <v>2996.60009765625</v>
      </c>
      <c r="G1213" s="2">
        <v>2996.60009765625</v>
      </c>
      <c r="H1213">
        <v>4805143</v>
      </c>
      <c r="I1213" s="3">
        <f t="shared" si="1187"/>
        <v>-1.432838424281258E-3</v>
      </c>
      <c r="J1213" s="1">
        <f t="shared" ref="J1213" si="1246">($G1213 - $G1212)/$G1212</f>
        <v>-1.432838424281258E-3</v>
      </c>
      <c r="K1213" t="str">
        <f t="shared" si="1189"/>
        <v>DOWN</v>
      </c>
    </row>
    <row r="1214" spans="1:11" x14ac:dyDescent="0.25">
      <c r="A1214" t="s">
        <v>8</v>
      </c>
      <c r="B1214" s="4">
        <v>45533</v>
      </c>
      <c r="C1214" s="2">
        <v>3006.19995117187</v>
      </c>
      <c r="D1214" s="2">
        <v>3074</v>
      </c>
      <c r="E1214" s="2">
        <v>2988</v>
      </c>
      <c r="F1214" s="2">
        <v>3041.85009765625</v>
      </c>
      <c r="G1214" s="2">
        <v>3041.85009765625</v>
      </c>
      <c r="H1214">
        <v>19167679</v>
      </c>
      <c r="I1214" s="3">
        <f t="shared" si="1187"/>
        <v>1.5100446681354537E-2</v>
      </c>
      <c r="J1214" s="1">
        <f t="shared" ref="J1214" si="1247">($G1214 - $G1213)/$G1213</f>
        <v>1.5100446681354537E-2</v>
      </c>
      <c r="K1214" t="str">
        <f t="shared" si="1189"/>
        <v>UP</v>
      </c>
    </row>
    <row r="1215" spans="1:11" x14ac:dyDescent="0.25">
      <c r="A1215" t="s">
        <v>8</v>
      </c>
      <c r="B1215" s="4">
        <v>45534</v>
      </c>
      <c r="C1215" s="2">
        <v>3068</v>
      </c>
      <c r="D1215" s="2">
        <v>3079.44995117187</v>
      </c>
      <c r="E1215" s="2">
        <v>3006.64990234375</v>
      </c>
      <c r="F1215" s="2">
        <v>3019.25</v>
      </c>
      <c r="G1215" s="2">
        <v>3019.25</v>
      </c>
      <c r="H1215">
        <v>20810365</v>
      </c>
      <c r="I1215" s="3">
        <f t="shared" si="1187"/>
        <v>-7.4297210351237913E-3</v>
      </c>
      <c r="J1215" s="1">
        <f t="shared" ref="J1215" si="1248">($G1215 - $G1214)/$G1214</f>
        <v>-7.4297210351237913E-3</v>
      </c>
      <c r="K1215" t="str">
        <f t="shared" si="1189"/>
        <v>DOWN</v>
      </c>
    </row>
    <row r="1216" spans="1:11" x14ac:dyDescent="0.25">
      <c r="A1216" t="s">
        <v>8</v>
      </c>
      <c r="B1216" s="4">
        <v>45537</v>
      </c>
      <c r="C1216" s="2">
        <v>3021.75</v>
      </c>
      <c r="D1216" s="2">
        <v>3053.60009765625</v>
      </c>
      <c r="E1216" s="2">
        <v>3013.25</v>
      </c>
      <c r="F1216" s="2">
        <v>3032.5</v>
      </c>
      <c r="G1216" s="2">
        <v>3032.5</v>
      </c>
      <c r="H1216">
        <v>5620426</v>
      </c>
      <c r="I1216" s="3">
        <f t="shared" si="1187"/>
        <v>4.3885070795727414E-3</v>
      </c>
      <c r="J1216" s="1">
        <f t="shared" ref="J1216" si="1249">($G1216 - $G1215)/$G1215</f>
        <v>4.3885070795727414E-3</v>
      </c>
      <c r="K1216" t="str">
        <f t="shared" si="1189"/>
        <v>UP</v>
      </c>
    </row>
    <row r="1217" spans="1:11" x14ac:dyDescent="0.25">
      <c r="A1217" t="s">
        <v>8</v>
      </c>
      <c r="B1217" s="4">
        <v>45538</v>
      </c>
      <c r="C1217" s="2">
        <v>3042.5</v>
      </c>
      <c r="D1217" s="2">
        <v>3046</v>
      </c>
      <c r="E1217" s="2">
        <v>3015</v>
      </c>
      <c r="F1217" s="2">
        <v>3018.25</v>
      </c>
      <c r="G1217" s="2">
        <v>3018.25</v>
      </c>
      <c r="H1217">
        <v>5461900</v>
      </c>
      <c r="I1217" s="3">
        <f t="shared" si="1187"/>
        <v>-4.6990931574608409E-3</v>
      </c>
      <c r="J1217" s="1">
        <f t="shared" ref="J1217" si="1250">($G1217 - $G1216)/$G1216</f>
        <v>-4.6990931574608409E-3</v>
      </c>
      <c r="K1217" t="str">
        <f t="shared" si="1189"/>
        <v>DOWN</v>
      </c>
    </row>
    <row r="1218" spans="1:11" x14ac:dyDescent="0.25">
      <c r="A1218" t="s">
        <v>8</v>
      </c>
      <c r="B1218" s="4">
        <v>45539</v>
      </c>
      <c r="C1218" s="2">
        <v>3001.39990234375</v>
      </c>
      <c r="D1218" s="2">
        <v>3035</v>
      </c>
      <c r="E1218" s="2">
        <v>2999</v>
      </c>
      <c r="F1218" s="2">
        <v>3029.10009765625</v>
      </c>
      <c r="G1218" s="2">
        <v>3029.10009765625</v>
      </c>
      <c r="H1218">
        <v>5991652</v>
      </c>
      <c r="I1218" s="3">
        <f t="shared" si="1187"/>
        <v>3.5948306655346641E-3</v>
      </c>
      <c r="J1218" s="1">
        <f t="shared" ref="J1218" si="1251">($G1218 - $G1217)/$G1217</f>
        <v>3.5948306655346641E-3</v>
      </c>
      <c r="K1218" t="str">
        <f t="shared" si="1189"/>
        <v>UP</v>
      </c>
    </row>
    <row r="1219" spans="1:11" x14ac:dyDescent="0.25">
      <c r="A1219" t="s">
        <v>8</v>
      </c>
      <c r="B1219" s="4">
        <v>45540</v>
      </c>
      <c r="C1219" s="2">
        <v>3038.10009765625</v>
      </c>
      <c r="D1219" s="2">
        <v>3051.55004882812</v>
      </c>
      <c r="E1219" s="2">
        <v>2974.10009765625</v>
      </c>
      <c r="F1219" s="2">
        <v>2985.94995117187</v>
      </c>
      <c r="G1219" s="2">
        <v>2985.94995117187</v>
      </c>
      <c r="H1219">
        <v>8132084</v>
      </c>
      <c r="I1219" s="3">
        <f t="shared" si="1187"/>
        <v>-1.424520322645237E-2</v>
      </c>
      <c r="J1219" s="1">
        <f t="shared" ref="J1219" si="1252">($G1219 - $G1218)/$G1218</f>
        <v>-1.424520322645237E-2</v>
      </c>
      <c r="K1219" t="str">
        <f t="shared" si="1189"/>
        <v>DOWN</v>
      </c>
    </row>
    <row r="1220" spans="1:11" x14ac:dyDescent="0.25">
      <c r="A1220" t="s">
        <v>8</v>
      </c>
      <c r="B1220" s="4">
        <v>45541</v>
      </c>
      <c r="C1220" s="2">
        <v>2985</v>
      </c>
      <c r="D1220" s="2">
        <v>2994</v>
      </c>
      <c r="E1220" s="2">
        <v>2923.25</v>
      </c>
      <c r="F1220" s="2">
        <v>2929.64990234375</v>
      </c>
      <c r="G1220" s="2">
        <v>2929.64990234375</v>
      </c>
      <c r="H1220">
        <v>9697114</v>
      </c>
      <c r="I1220" s="3">
        <f t="shared" ref="I1220:I1283" si="1253">($G1220 - $G1219)/$G1219</f>
        <v>-1.8854987440772207E-2</v>
      </c>
      <c r="J1220" s="1">
        <f t="shared" ref="J1220" si="1254">($G1220 - $G1219)/$G1219</f>
        <v>-1.8854987440772207E-2</v>
      </c>
      <c r="K1220" t="str">
        <f t="shared" ref="K1220:K1283" si="1255">IF(G1220 &gt; G1219,"UP","DOWN")</f>
        <v>DOWN</v>
      </c>
    </row>
    <row r="1221" spans="1:11" x14ac:dyDescent="0.25">
      <c r="A1221" t="s">
        <v>8</v>
      </c>
      <c r="B1221" s="4">
        <v>45544</v>
      </c>
      <c r="C1221" s="2">
        <v>2933</v>
      </c>
      <c r="D1221" s="2">
        <v>2939.85009765625</v>
      </c>
      <c r="E1221" s="2">
        <v>2911.19995117187</v>
      </c>
      <c r="F1221" s="2">
        <v>2924.89990234375</v>
      </c>
      <c r="G1221" s="2">
        <v>2924.89990234375</v>
      </c>
      <c r="H1221">
        <v>4505149</v>
      </c>
      <c r="I1221" s="3">
        <f t="shared" si="1253"/>
        <v>-1.6213541407114724E-3</v>
      </c>
      <c r="J1221" s="1">
        <f t="shared" ref="J1221" si="1256">($G1221 - $G1220)/$G1220</f>
        <v>-1.6213541407114724E-3</v>
      </c>
      <c r="K1221" t="str">
        <f t="shared" si="1255"/>
        <v>DOWN</v>
      </c>
    </row>
    <row r="1222" spans="1:11" x14ac:dyDescent="0.25">
      <c r="A1222" t="s">
        <v>8</v>
      </c>
      <c r="B1222" s="4">
        <v>45545</v>
      </c>
      <c r="C1222" s="2">
        <v>2921</v>
      </c>
      <c r="D1222" s="2">
        <v>2944.10009765625</v>
      </c>
      <c r="E1222" s="2">
        <v>2915.14990234375</v>
      </c>
      <c r="F1222" s="2">
        <v>2923.05004882812</v>
      </c>
      <c r="G1222" s="2">
        <v>2923.05004882812</v>
      </c>
      <c r="H1222">
        <v>5384130</v>
      </c>
      <c r="I1222" s="3">
        <f t="shared" si="1253"/>
        <v>-6.3245019569650816E-4</v>
      </c>
      <c r="J1222" s="1">
        <f t="shared" ref="J1222" si="1257">($G1222 - $G1221)/$G1221</f>
        <v>-6.3245019569650816E-4</v>
      </c>
      <c r="K1222" t="str">
        <f t="shared" si="1255"/>
        <v>DOWN</v>
      </c>
    </row>
    <row r="1223" spans="1:11" x14ac:dyDescent="0.25">
      <c r="A1223" t="s">
        <v>8</v>
      </c>
      <c r="B1223" s="4">
        <v>45546</v>
      </c>
      <c r="C1223" s="2">
        <v>2926.10009765625</v>
      </c>
      <c r="D1223" s="2">
        <v>2937.5</v>
      </c>
      <c r="E1223" s="2">
        <v>2895.10009765625</v>
      </c>
      <c r="F1223" s="2">
        <v>2903</v>
      </c>
      <c r="G1223" s="2">
        <v>2903</v>
      </c>
      <c r="H1223">
        <v>4880101</v>
      </c>
      <c r="I1223" s="3">
        <f t="shared" si="1253"/>
        <v>-6.8592902937663564E-3</v>
      </c>
      <c r="J1223" s="1">
        <f t="shared" ref="J1223" si="1258">($G1223 - $G1222)/$G1222</f>
        <v>-6.8592902937663564E-3</v>
      </c>
      <c r="K1223" t="str">
        <f t="shared" si="1255"/>
        <v>DOWN</v>
      </c>
    </row>
    <row r="1224" spans="1:11" x14ac:dyDescent="0.25">
      <c r="A1224" t="s">
        <v>8</v>
      </c>
      <c r="B1224" s="4">
        <v>45547</v>
      </c>
      <c r="C1224" s="2">
        <v>2914</v>
      </c>
      <c r="D1224" s="2">
        <v>2972</v>
      </c>
      <c r="E1224" s="2">
        <v>2891.75</v>
      </c>
      <c r="F1224" s="2">
        <v>2959.60009765625</v>
      </c>
      <c r="G1224" s="2">
        <v>2959.60009765625</v>
      </c>
      <c r="H1224">
        <v>11174688</v>
      </c>
      <c r="I1224" s="3">
        <f t="shared" si="1253"/>
        <v>1.9497105634257664E-2</v>
      </c>
      <c r="J1224" s="1">
        <f t="shared" ref="J1224" si="1259">($G1224 - $G1223)/$G1223</f>
        <v>1.9497105634257664E-2</v>
      </c>
      <c r="K1224" t="str">
        <f t="shared" si="1255"/>
        <v>UP</v>
      </c>
    </row>
    <row r="1225" spans="1:11" x14ac:dyDescent="0.25">
      <c r="A1225" t="s">
        <v>8</v>
      </c>
      <c r="B1225" s="4">
        <v>45548</v>
      </c>
      <c r="C1225" s="2">
        <v>2952.80004882812</v>
      </c>
      <c r="D1225" s="2">
        <v>2966.30004882812</v>
      </c>
      <c r="E1225" s="2">
        <v>2939</v>
      </c>
      <c r="F1225" s="2">
        <v>2945.25</v>
      </c>
      <c r="G1225" s="2">
        <v>2945.25</v>
      </c>
      <c r="H1225">
        <v>4355664</v>
      </c>
      <c r="I1225" s="3">
        <f t="shared" si="1253"/>
        <v>-4.8486610294458526E-3</v>
      </c>
      <c r="J1225" s="1">
        <f t="shared" ref="J1225" si="1260">($G1225 - $G1224)/$G1224</f>
        <v>-4.8486610294458526E-3</v>
      </c>
      <c r="K1225" t="str">
        <f t="shared" si="1255"/>
        <v>DOWN</v>
      </c>
    </row>
    <row r="1226" spans="1:11" x14ac:dyDescent="0.25">
      <c r="A1226" t="s">
        <v>8</v>
      </c>
      <c r="B1226" s="4">
        <v>45551</v>
      </c>
      <c r="C1226" s="2">
        <v>2955.10009765625</v>
      </c>
      <c r="D1226" s="2">
        <v>2961.80004882812</v>
      </c>
      <c r="E1226" s="2">
        <v>2929.5</v>
      </c>
      <c r="F1226" s="2">
        <v>2942.69995117187</v>
      </c>
      <c r="G1226" s="2">
        <v>2942.69995117187</v>
      </c>
      <c r="H1226">
        <v>2740887</v>
      </c>
      <c r="I1226" s="3">
        <f t="shared" si="1253"/>
        <v>-8.6581744440370162E-4</v>
      </c>
      <c r="J1226" s="1">
        <f t="shared" ref="J1226" si="1261">($G1226 - $G1225)/$G1225</f>
        <v>-8.6581744440370162E-4</v>
      </c>
      <c r="K1226" t="str">
        <f t="shared" si="1255"/>
        <v>DOWN</v>
      </c>
    </row>
    <row r="1227" spans="1:11" x14ac:dyDescent="0.25">
      <c r="A1227" t="s">
        <v>8</v>
      </c>
      <c r="B1227" s="4">
        <v>45552</v>
      </c>
      <c r="C1227" s="2">
        <v>2948</v>
      </c>
      <c r="D1227" s="2">
        <v>2954.94995117187</v>
      </c>
      <c r="E1227" s="2">
        <v>2933.25</v>
      </c>
      <c r="F1227" s="2">
        <v>2944.60009765625</v>
      </c>
      <c r="G1227" s="2">
        <v>2944.60009765625</v>
      </c>
      <c r="H1227">
        <v>2967664</v>
      </c>
      <c r="I1227" s="3">
        <f t="shared" si="1253"/>
        <v>6.4571533486562497E-4</v>
      </c>
      <c r="J1227" s="1">
        <f t="shared" ref="J1227" si="1262">($G1227 - $G1226)/$G1226</f>
        <v>6.4571533486562497E-4</v>
      </c>
      <c r="K1227" t="str">
        <f t="shared" si="1255"/>
        <v>UP</v>
      </c>
    </row>
    <row r="1228" spans="1:11" x14ac:dyDescent="0.25">
      <c r="A1228" t="s">
        <v>8</v>
      </c>
      <c r="B1228" s="4">
        <v>45553</v>
      </c>
      <c r="C1228" s="2">
        <v>2940</v>
      </c>
      <c r="D1228" s="2">
        <v>2964</v>
      </c>
      <c r="E1228" s="2">
        <v>2921.10009765625</v>
      </c>
      <c r="F1228" s="2">
        <v>2926.89990234375</v>
      </c>
      <c r="G1228" s="2">
        <v>2926.89990234375</v>
      </c>
      <c r="H1228">
        <v>4287357</v>
      </c>
      <c r="I1228" s="3">
        <f t="shared" si="1253"/>
        <v>-6.011069321972937E-3</v>
      </c>
      <c r="J1228" s="1">
        <f t="shared" ref="J1228" si="1263">($G1228 - $G1227)/$G1227</f>
        <v>-6.011069321972937E-3</v>
      </c>
      <c r="K1228" t="str">
        <f t="shared" si="1255"/>
        <v>DOWN</v>
      </c>
    </row>
    <row r="1229" spans="1:11" x14ac:dyDescent="0.25">
      <c r="A1229" t="s">
        <v>8</v>
      </c>
      <c r="B1229" s="4">
        <v>45554</v>
      </c>
      <c r="C1229" s="2">
        <v>2932.5</v>
      </c>
      <c r="D1229" s="2">
        <v>2953</v>
      </c>
      <c r="E1229" s="2">
        <v>2911.10009765625</v>
      </c>
      <c r="F1229" s="2">
        <v>2939.35009765625</v>
      </c>
      <c r="G1229" s="2">
        <v>2939.35009765625</v>
      </c>
      <c r="H1229">
        <v>8477951</v>
      </c>
      <c r="I1229" s="3">
        <f t="shared" si="1253"/>
        <v>4.2537140756096093E-3</v>
      </c>
      <c r="J1229" s="1">
        <f t="shared" ref="J1229" si="1264">($G1229 - $G1228)/$G1228</f>
        <v>4.2537140756096093E-3</v>
      </c>
      <c r="K1229" t="str">
        <f t="shared" si="1255"/>
        <v>UP</v>
      </c>
    </row>
    <row r="1230" spans="1:11" x14ac:dyDescent="0.25">
      <c r="A1230" t="s">
        <v>8</v>
      </c>
      <c r="B1230" s="4">
        <v>45555</v>
      </c>
      <c r="C1230" s="2">
        <v>2948</v>
      </c>
      <c r="D1230" s="2">
        <v>2990</v>
      </c>
      <c r="E1230" s="2">
        <v>2942.75</v>
      </c>
      <c r="F1230" s="2">
        <v>2971.85009765625</v>
      </c>
      <c r="G1230" s="2">
        <v>2971.85009765625</v>
      </c>
      <c r="H1230">
        <v>15448660</v>
      </c>
      <c r="I1230" s="3">
        <f t="shared" si="1253"/>
        <v>1.1056865946630355E-2</v>
      </c>
      <c r="J1230" s="1">
        <f t="shared" ref="J1230" si="1265">($G1230 - $G1229)/$G1229</f>
        <v>1.1056865946630355E-2</v>
      </c>
      <c r="K1230" t="str">
        <f t="shared" si="1255"/>
        <v>UP</v>
      </c>
    </row>
    <row r="1231" spans="1:11" x14ac:dyDescent="0.25">
      <c r="A1231" t="s">
        <v>8</v>
      </c>
      <c r="B1231" s="4">
        <v>45558</v>
      </c>
      <c r="C1231" s="2">
        <v>2982</v>
      </c>
      <c r="D1231" s="2">
        <v>3003</v>
      </c>
      <c r="E1231" s="2">
        <v>2977.89990234375</v>
      </c>
      <c r="F1231" s="2">
        <v>2986.75</v>
      </c>
      <c r="G1231" s="2">
        <v>2986.75</v>
      </c>
      <c r="H1231">
        <v>4416157</v>
      </c>
      <c r="I1231" s="3">
        <f t="shared" si="1253"/>
        <v>5.0136789724020102E-3</v>
      </c>
      <c r="J1231" s="1">
        <f t="shared" ref="J1231" si="1266">($G1231 - $G1230)/$G1230</f>
        <v>5.0136789724020102E-3</v>
      </c>
      <c r="K1231" t="str">
        <f t="shared" si="1255"/>
        <v>UP</v>
      </c>
    </row>
    <row r="1232" spans="1:11" x14ac:dyDescent="0.25">
      <c r="A1232" t="s">
        <v>8</v>
      </c>
      <c r="B1232" s="4">
        <v>45559</v>
      </c>
      <c r="C1232" s="2">
        <v>2977</v>
      </c>
      <c r="D1232" s="2">
        <v>3001</v>
      </c>
      <c r="E1232" s="2">
        <v>2975.75</v>
      </c>
      <c r="F1232" s="2">
        <v>2978.75</v>
      </c>
      <c r="G1232" s="2">
        <v>2978.75</v>
      </c>
      <c r="H1232">
        <v>8568722</v>
      </c>
      <c r="I1232" s="3">
        <f t="shared" si="1253"/>
        <v>-2.6784966937306435E-3</v>
      </c>
      <c r="J1232" s="1">
        <f t="shared" ref="J1232" si="1267">($G1232 - $G1231)/$G1231</f>
        <v>-2.6784966937306435E-3</v>
      </c>
      <c r="K1232" t="str">
        <f t="shared" si="1255"/>
        <v>DOWN</v>
      </c>
    </row>
    <row r="1233" spans="1:11" x14ac:dyDescent="0.25">
      <c r="A1233" t="s">
        <v>8</v>
      </c>
      <c r="B1233" s="4">
        <v>45560</v>
      </c>
      <c r="C1233" s="2">
        <v>2967.80004882812</v>
      </c>
      <c r="D1233" s="2">
        <v>2993</v>
      </c>
      <c r="E1233" s="2">
        <v>2960.39990234375</v>
      </c>
      <c r="F1233" s="2">
        <v>2987.89990234375</v>
      </c>
      <c r="G1233" s="2">
        <v>2987.89990234375</v>
      </c>
      <c r="H1233">
        <v>3534501</v>
      </c>
      <c r="I1233" s="3">
        <f t="shared" si="1253"/>
        <v>3.0717255035669325E-3</v>
      </c>
      <c r="J1233" s="1">
        <f t="shared" ref="J1233" si="1268">($G1233 - $G1232)/$G1232</f>
        <v>3.0717255035669325E-3</v>
      </c>
      <c r="K1233" t="str">
        <f t="shared" si="1255"/>
        <v>UP</v>
      </c>
    </row>
    <row r="1234" spans="1:11" x14ac:dyDescent="0.25">
      <c r="A1234" t="s">
        <v>8</v>
      </c>
      <c r="B1234" s="4">
        <v>45561</v>
      </c>
      <c r="C1234" s="2">
        <v>2981.30004882812</v>
      </c>
      <c r="D1234" s="2">
        <v>3008</v>
      </c>
      <c r="E1234" s="2">
        <v>2976.10009765625</v>
      </c>
      <c r="F1234" s="2">
        <v>2995.89990234375</v>
      </c>
      <c r="G1234" s="2">
        <v>2995.89990234375</v>
      </c>
      <c r="H1234">
        <v>9409499</v>
      </c>
      <c r="I1234" s="3">
        <f t="shared" si="1253"/>
        <v>2.6774658661505657E-3</v>
      </c>
      <c r="J1234" s="1">
        <f t="shared" ref="J1234" si="1269">($G1234 - $G1233)/$G1233</f>
        <v>2.6774658661505657E-3</v>
      </c>
      <c r="K1234" t="str">
        <f t="shared" si="1255"/>
        <v>UP</v>
      </c>
    </row>
    <row r="1235" spans="1:11" x14ac:dyDescent="0.25">
      <c r="A1235" t="s">
        <v>8</v>
      </c>
      <c r="B1235" s="4">
        <v>45562</v>
      </c>
      <c r="C1235" s="2">
        <v>2998</v>
      </c>
      <c r="D1235" s="2">
        <v>3066.94995117187</v>
      </c>
      <c r="E1235" s="2">
        <v>2984</v>
      </c>
      <c r="F1235" s="2">
        <v>3052.35009765625</v>
      </c>
      <c r="G1235" s="2">
        <v>3052.35009765625</v>
      </c>
      <c r="H1235">
        <v>10298739</v>
      </c>
      <c r="I1235" s="3">
        <f t="shared" si="1253"/>
        <v>1.8842483778692982E-2</v>
      </c>
      <c r="J1235" s="1">
        <f t="shared" ref="J1235" si="1270">($G1235 - $G1234)/$G1234</f>
        <v>1.8842483778692982E-2</v>
      </c>
      <c r="K1235" t="str">
        <f t="shared" si="1255"/>
        <v>UP</v>
      </c>
    </row>
    <row r="1236" spans="1:11" x14ac:dyDescent="0.25">
      <c r="A1236" t="s">
        <v>8</v>
      </c>
      <c r="B1236" s="4">
        <v>45565</v>
      </c>
      <c r="C1236" s="2">
        <v>3038.80004882812</v>
      </c>
      <c r="D1236" s="2">
        <v>3049.94995117187</v>
      </c>
      <c r="E1236" s="2">
        <v>2948.80004882812</v>
      </c>
      <c r="F1236" s="2">
        <v>2953.14990234375</v>
      </c>
      <c r="G1236" s="2">
        <v>2953.14990234375</v>
      </c>
      <c r="H1236">
        <v>13504407</v>
      </c>
      <c r="I1236" s="3">
        <f t="shared" si="1253"/>
        <v>-3.2499612475210812E-2</v>
      </c>
      <c r="J1236" s="1">
        <f t="shared" ref="J1236" si="1271">($G1236 - $G1235)/$G1235</f>
        <v>-3.2499612475210812E-2</v>
      </c>
      <c r="K1236" t="str">
        <f t="shared" si="1255"/>
        <v>DOWN</v>
      </c>
    </row>
    <row r="1237" spans="1:11" x14ac:dyDescent="0.25">
      <c r="A1237" t="s">
        <v>8</v>
      </c>
      <c r="B1237" s="4">
        <v>45566</v>
      </c>
      <c r="C1237" s="2">
        <v>2961.30004882812</v>
      </c>
      <c r="D1237" s="2">
        <v>2975.89990234375</v>
      </c>
      <c r="E1237" s="2">
        <v>2925.64990234375</v>
      </c>
      <c r="F1237" s="2">
        <v>2929.64990234375</v>
      </c>
      <c r="G1237" s="2">
        <v>2929.64990234375</v>
      </c>
      <c r="H1237">
        <v>8215821</v>
      </c>
      <c r="I1237" s="3">
        <f t="shared" si="1253"/>
        <v>-7.9576048548532403E-3</v>
      </c>
      <c r="J1237" s="1">
        <f t="shared" ref="J1237" si="1272">($G1237 - $G1236)/$G1236</f>
        <v>-7.9576048548532403E-3</v>
      </c>
      <c r="K1237" t="str">
        <f t="shared" si="1255"/>
        <v>DOWN</v>
      </c>
    </row>
    <row r="1238" spans="1:11" x14ac:dyDescent="0.25">
      <c r="A1238" t="s">
        <v>8</v>
      </c>
      <c r="B1238" s="4">
        <v>45568</v>
      </c>
      <c r="C1238" s="2">
        <v>2873.14990234375</v>
      </c>
      <c r="D1238" s="2">
        <v>2898.80004882812</v>
      </c>
      <c r="E1238" s="2">
        <v>2804.14990234375</v>
      </c>
      <c r="F1238" s="2">
        <v>2813.94995117187</v>
      </c>
      <c r="G1238" s="2">
        <v>2813.94995117187</v>
      </c>
      <c r="H1238">
        <v>18878647</v>
      </c>
      <c r="I1238" s="3">
        <f t="shared" si="1253"/>
        <v>-3.9492756823714281E-2</v>
      </c>
      <c r="J1238" s="1">
        <f t="shared" ref="J1238" si="1273">($G1238 - $G1237)/$G1237</f>
        <v>-3.9492756823714281E-2</v>
      </c>
      <c r="K1238" t="str">
        <f t="shared" si="1255"/>
        <v>DOWN</v>
      </c>
    </row>
    <row r="1239" spans="1:11" x14ac:dyDescent="0.25">
      <c r="A1239" t="s">
        <v>9</v>
      </c>
      <c r="B1239" s="4">
        <v>43742</v>
      </c>
      <c r="C1239" s="2">
        <v>2060.60009765625</v>
      </c>
      <c r="D1239" s="2">
        <v>2087.94995117187</v>
      </c>
      <c r="E1239" s="2">
        <v>2054.94995117187</v>
      </c>
      <c r="F1239" s="2">
        <v>2079.35009765625</v>
      </c>
      <c r="G1239" s="2">
        <v>1899.41760253906</v>
      </c>
      <c r="H1239">
        <v>2163251</v>
      </c>
      <c r="I1239" s="3">
        <v>0</v>
      </c>
      <c r="J1239" s="1">
        <v>0</v>
      </c>
      <c r="K1239">
        <v>0</v>
      </c>
    </row>
    <row r="1240" spans="1:11" x14ac:dyDescent="0.25">
      <c r="A1240" t="s">
        <v>9</v>
      </c>
      <c r="B1240" s="4">
        <v>43745</v>
      </c>
      <c r="C1240" s="2">
        <v>2080</v>
      </c>
      <c r="D1240" s="2">
        <v>2094.5</v>
      </c>
      <c r="E1240" s="2">
        <v>2041</v>
      </c>
      <c r="F1240" s="2">
        <v>2047.69995117187</v>
      </c>
      <c r="G1240" s="2">
        <v>1870.50659179687</v>
      </c>
      <c r="H1240">
        <v>2177916</v>
      </c>
      <c r="I1240" s="3">
        <f t="shared" si="1253"/>
        <v>-1.5220987056002324E-2</v>
      </c>
      <c r="J1240" s="1">
        <f t="shared" ref="J1240" si="1274">($G1240 - $G1239)/$G1239</f>
        <v>-1.5220987056002324E-2</v>
      </c>
      <c r="K1240" t="str">
        <f t="shared" si="1255"/>
        <v>DOWN</v>
      </c>
    </row>
    <row r="1241" spans="1:11" x14ac:dyDescent="0.25">
      <c r="A1241" t="s">
        <v>9</v>
      </c>
      <c r="B1241" s="4">
        <v>43747</v>
      </c>
      <c r="C1241" s="2">
        <v>2060</v>
      </c>
      <c r="D1241" s="2">
        <v>2060</v>
      </c>
      <c r="E1241" s="2">
        <v>2015.5</v>
      </c>
      <c r="F1241" s="2">
        <v>2020.09997558593</v>
      </c>
      <c r="G1241" s="2">
        <v>1845.29467773437</v>
      </c>
      <c r="H1241">
        <v>2066920</v>
      </c>
      <c r="I1241" s="3">
        <f t="shared" si="1253"/>
        <v>-1.3478655554098105E-2</v>
      </c>
      <c r="J1241" s="1">
        <f t="shared" ref="J1241" si="1275">($G1241 - $G1240)/$G1240</f>
        <v>-1.3478655554098105E-2</v>
      </c>
      <c r="K1241" t="str">
        <f t="shared" si="1255"/>
        <v>DOWN</v>
      </c>
    </row>
    <row r="1242" spans="1:11" x14ac:dyDescent="0.25">
      <c r="A1242" t="s">
        <v>9</v>
      </c>
      <c r="B1242" s="4">
        <v>43748</v>
      </c>
      <c r="C1242" s="2">
        <v>2028</v>
      </c>
      <c r="D1242" s="2">
        <v>2039.05004882812</v>
      </c>
      <c r="E1242" s="2">
        <v>1997.09997558593</v>
      </c>
      <c r="F1242" s="2">
        <v>2004.44995117187</v>
      </c>
      <c r="G1242" s="2">
        <v>1830.99914550781</v>
      </c>
      <c r="H1242">
        <v>2881452</v>
      </c>
      <c r="I1242" s="3">
        <f t="shared" si="1253"/>
        <v>-7.7470186193306948E-3</v>
      </c>
      <c r="J1242" s="1">
        <f t="shared" ref="J1242" si="1276">($G1242 - $G1241)/$G1241</f>
        <v>-7.7470186193306948E-3</v>
      </c>
      <c r="K1242" t="str">
        <f t="shared" si="1255"/>
        <v>DOWN</v>
      </c>
    </row>
    <row r="1243" spans="1:11" x14ac:dyDescent="0.25">
      <c r="A1243" t="s">
        <v>9</v>
      </c>
      <c r="B1243" s="4">
        <v>43749</v>
      </c>
      <c r="C1243" s="2">
        <v>1931</v>
      </c>
      <c r="D1243" s="2">
        <v>1995</v>
      </c>
      <c r="E1243" s="2">
        <v>1925</v>
      </c>
      <c r="F1243" s="2">
        <v>1986.84997558593</v>
      </c>
      <c r="G1243" s="2">
        <v>1814.92175292968</v>
      </c>
      <c r="H1243">
        <v>12593069</v>
      </c>
      <c r="I1243" s="3">
        <f t="shared" si="1253"/>
        <v>-8.7806663468819324E-3</v>
      </c>
      <c r="J1243" s="1">
        <f t="shared" ref="J1243" si="1277">($G1243 - $G1242)/$G1242</f>
        <v>-8.7806663468819324E-3</v>
      </c>
      <c r="K1243" t="str">
        <f t="shared" si="1255"/>
        <v>DOWN</v>
      </c>
    </row>
    <row r="1244" spans="1:11" x14ac:dyDescent="0.25">
      <c r="A1244" t="s">
        <v>9</v>
      </c>
      <c r="B1244" s="4">
        <v>43752</v>
      </c>
      <c r="C1244" s="2">
        <v>1995</v>
      </c>
      <c r="D1244" s="2">
        <v>2032.75</v>
      </c>
      <c r="E1244" s="2">
        <v>1968</v>
      </c>
      <c r="F1244" s="2">
        <v>2021</v>
      </c>
      <c r="G1244" s="2">
        <v>1846.11706542968</v>
      </c>
      <c r="H1244">
        <v>3510704</v>
      </c>
      <c r="I1244" s="3">
        <f t="shared" si="1253"/>
        <v>1.7188241007990539E-2</v>
      </c>
      <c r="J1244" s="1">
        <f t="shared" ref="J1244" si="1278">($G1244 - $G1243)/$G1243</f>
        <v>1.7188241007990539E-2</v>
      </c>
      <c r="K1244" t="str">
        <f t="shared" si="1255"/>
        <v>UP</v>
      </c>
    </row>
    <row r="1245" spans="1:11" x14ac:dyDescent="0.25">
      <c r="A1245" t="s">
        <v>9</v>
      </c>
      <c r="B1245" s="4">
        <v>43753</v>
      </c>
      <c r="C1245" s="2">
        <v>2032</v>
      </c>
      <c r="D1245" s="2">
        <v>2047</v>
      </c>
      <c r="E1245" s="2">
        <v>2022.69995117187</v>
      </c>
      <c r="F1245" s="2">
        <v>2037.30004882812</v>
      </c>
      <c r="G1245" s="2">
        <v>1861.00646972656</v>
      </c>
      <c r="H1245">
        <v>2261310</v>
      </c>
      <c r="I1245" s="3">
        <f t="shared" si="1253"/>
        <v>8.0652546773432934E-3</v>
      </c>
      <c r="J1245" s="1">
        <f t="shared" ref="J1245" si="1279">($G1245 - $G1244)/$G1244</f>
        <v>8.0652546773432934E-3</v>
      </c>
      <c r="K1245" t="str">
        <f t="shared" si="1255"/>
        <v>UP</v>
      </c>
    </row>
    <row r="1246" spans="1:11" x14ac:dyDescent="0.25">
      <c r="A1246" t="s">
        <v>9</v>
      </c>
      <c r="B1246" s="4">
        <v>43754</v>
      </c>
      <c r="C1246" s="2">
        <v>2038</v>
      </c>
      <c r="D1246" s="2">
        <v>2056</v>
      </c>
      <c r="E1246" s="2">
        <v>2016</v>
      </c>
      <c r="F1246" s="2">
        <v>2046.40002441406</v>
      </c>
      <c r="G1246" s="2">
        <v>1869.31896972656</v>
      </c>
      <c r="H1246">
        <v>3034082</v>
      </c>
      <c r="I1246" s="3">
        <f t="shared" si="1253"/>
        <v>4.4666690499046823E-3</v>
      </c>
      <c r="J1246" s="1">
        <f t="shared" ref="J1246" si="1280">($G1246 - $G1245)/$G1245</f>
        <v>4.4666690499046823E-3</v>
      </c>
      <c r="K1246" t="str">
        <f t="shared" si="1255"/>
        <v>UP</v>
      </c>
    </row>
    <row r="1247" spans="1:11" x14ac:dyDescent="0.25">
      <c r="A1247" t="s">
        <v>9</v>
      </c>
      <c r="B1247" s="4">
        <v>43755</v>
      </c>
      <c r="C1247" s="2">
        <v>2014</v>
      </c>
      <c r="D1247" s="2">
        <v>2038</v>
      </c>
      <c r="E1247" s="2">
        <v>1999.30004882812</v>
      </c>
      <c r="F1247" s="2">
        <v>2030.94995117187</v>
      </c>
      <c r="G1247" s="2">
        <v>1859.74963378906</v>
      </c>
      <c r="H1247">
        <v>3818774</v>
      </c>
      <c r="I1247" s="3">
        <f t="shared" si="1253"/>
        <v>-5.1191562769513765E-3</v>
      </c>
      <c r="J1247" s="1">
        <f t="shared" ref="J1247" si="1281">($G1247 - $G1246)/$G1246</f>
        <v>-5.1191562769513765E-3</v>
      </c>
      <c r="K1247" t="str">
        <f t="shared" si="1255"/>
        <v>DOWN</v>
      </c>
    </row>
    <row r="1248" spans="1:11" x14ac:dyDescent="0.25">
      <c r="A1248" t="s">
        <v>9</v>
      </c>
      <c r="B1248" s="4">
        <v>43756</v>
      </c>
      <c r="C1248" s="2">
        <v>2037.5</v>
      </c>
      <c r="D1248" s="2">
        <v>2063.89990234375</v>
      </c>
      <c r="E1248" s="2">
        <v>2025</v>
      </c>
      <c r="F1248" s="2">
        <v>2057.35009765625</v>
      </c>
      <c r="G1248" s="2">
        <v>1883.92443847656</v>
      </c>
      <c r="H1248">
        <v>3087901</v>
      </c>
      <c r="I1248" s="3">
        <f t="shared" si="1253"/>
        <v>1.2998956552149535E-2</v>
      </c>
      <c r="J1248" s="1">
        <f t="shared" ref="J1248" si="1282">($G1248 - $G1247)/$G1247</f>
        <v>1.2998956552149535E-2</v>
      </c>
      <c r="K1248" t="str">
        <f t="shared" si="1255"/>
        <v>UP</v>
      </c>
    </row>
    <row r="1249" spans="1:11" x14ac:dyDescent="0.25">
      <c r="A1249" t="s">
        <v>9</v>
      </c>
      <c r="B1249" s="4">
        <v>43760</v>
      </c>
      <c r="C1249" s="2">
        <v>2080</v>
      </c>
      <c r="D1249" s="2">
        <v>2111.5</v>
      </c>
      <c r="E1249" s="2">
        <v>2040.05004882812</v>
      </c>
      <c r="F1249" s="2">
        <v>2051.39990234375</v>
      </c>
      <c r="G1249" s="2">
        <v>1878.47607421875</v>
      </c>
      <c r="H1249">
        <v>5552505</v>
      </c>
      <c r="I1249" s="3">
        <f t="shared" si="1253"/>
        <v>-2.8920290785207029E-3</v>
      </c>
      <c r="J1249" s="1">
        <f t="shared" ref="J1249" si="1283">($G1249 - $G1248)/$G1248</f>
        <v>-2.8920290785207029E-3</v>
      </c>
      <c r="K1249" t="str">
        <f t="shared" si="1255"/>
        <v>DOWN</v>
      </c>
    </row>
    <row r="1250" spans="1:11" x14ac:dyDescent="0.25">
      <c r="A1250" t="s">
        <v>9</v>
      </c>
      <c r="B1250" s="4">
        <v>43761</v>
      </c>
      <c r="C1250" s="2">
        <v>2060</v>
      </c>
      <c r="D1250" s="2">
        <v>2083.85009765625</v>
      </c>
      <c r="E1250" s="2">
        <v>2052.5</v>
      </c>
      <c r="F1250" s="2">
        <v>2070.10009765625</v>
      </c>
      <c r="G1250" s="2">
        <v>1895.599609375</v>
      </c>
      <c r="H1250">
        <v>2348134</v>
      </c>
      <c r="I1250" s="3">
        <f t="shared" si="1253"/>
        <v>9.1156525181570938E-3</v>
      </c>
      <c r="J1250" s="1">
        <f t="shared" ref="J1250" si="1284">($G1250 - $G1249)/$G1249</f>
        <v>9.1156525181570938E-3</v>
      </c>
      <c r="K1250" t="str">
        <f t="shared" si="1255"/>
        <v>UP</v>
      </c>
    </row>
    <row r="1251" spans="1:11" x14ac:dyDescent="0.25">
      <c r="A1251" t="s">
        <v>9</v>
      </c>
      <c r="B1251" s="4">
        <v>43762</v>
      </c>
      <c r="C1251" s="2">
        <v>2084</v>
      </c>
      <c r="D1251" s="2">
        <v>2099</v>
      </c>
      <c r="E1251" s="2">
        <v>2061.30004882812</v>
      </c>
      <c r="F1251" s="2">
        <v>2082</v>
      </c>
      <c r="G1251" s="2">
        <v>1906.49633789062</v>
      </c>
      <c r="H1251">
        <v>2798671</v>
      </c>
      <c r="I1251" s="3">
        <f t="shared" si="1253"/>
        <v>5.748433615267925E-3</v>
      </c>
      <c r="J1251" s="1">
        <f t="shared" ref="J1251" si="1285">($G1251 - $G1250)/$G1250</f>
        <v>5.748433615267925E-3</v>
      </c>
      <c r="K1251" t="str">
        <f t="shared" si="1255"/>
        <v>UP</v>
      </c>
    </row>
    <row r="1252" spans="1:11" x14ac:dyDescent="0.25">
      <c r="A1252" t="s">
        <v>9</v>
      </c>
      <c r="B1252" s="4">
        <v>43763</v>
      </c>
      <c r="C1252" s="2">
        <v>2094</v>
      </c>
      <c r="D1252" s="2">
        <v>2130</v>
      </c>
      <c r="E1252" s="2">
        <v>2075.05004882812</v>
      </c>
      <c r="F1252" s="2">
        <v>2124.94995117187</v>
      </c>
      <c r="G1252" s="2">
        <v>1945.82629394531</v>
      </c>
      <c r="H1252">
        <v>3954245</v>
      </c>
      <c r="I1252" s="3">
        <f t="shared" si="1253"/>
        <v>2.0629442225000724E-2</v>
      </c>
      <c r="J1252" s="1">
        <f t="shared" ref="J1252" si="1286">($G1252 - $G1251)/$G1251</f>
        <v>2.0629442225000724E-2</v>
      </c>
      <c r="K1252" t="str">
        <f t="shared" si="1255"/>
        <v>UP</v>
      </c>
    </row>
    <row r="1253" spans="1:11" x14ac:dyDescent="0.25">
      <c r="A1253" t="s">
        <v>9</v>
      </c>
      <c r="B1253" s="4">
        <v>43765</v>
      </c>
      <c r="C1253" s="2">
        <v>2129</v>
      </c>
      <c r="D1253" s="2">
        <v>2129</v>
      </c>
      <c r="E1253" s="2">
        <v>2108.80004882812</v>
      </c>
      <c r="F1253" s="2">
        <v>2115.69995117187</v>
      </c>
      <c r="G1253" s="2">
        <v>1937.35583496093</v>
      </c>
      <c r="H1253">
        <v>224405</v>
      </c>
      <c r="I1253" s="3">
        <f t="shared" si="1253"/>
        <v>-4.3531424211590364E-3</v>
      </c>
      <c r="J1253" s="1">
        <f t="shared" ref="J1253" si="1287">($G1253 - $G1252)/$G1252</f>
        <v>-4.3531424211590364E-3</v>
      </c>
      <c r="K1253" t="str">
        <f t="shared" si="1255"/>
        <v>DOWN</v>
      </c>
    </row>
    <row r="1254" spans="1:11" x14ac:dyDescent="0.25">
      <c r="A1254" t="s">
        <v>9</v>
      </c>
      <c r="B1254" s="4">
        <v>43767</v>
      </c>
      <c r="C1254" s="2">
        <v>2121.5</v>
      </c>
      <c r="D1254" s="2">
        <v>2201.69995117187</v>
      </c>
      <c r="E1254" s="2">
        <v>2121.5</v>
      </c>
      <c r="F1254" s="2">
        <v>2194.85009765625</v>
      </c>
      <c r="G1254" s="2">
        <v>2009.83374023437</v>
      </c>
      <c r="H1254">
        <v>5064173</v>
      </c>
      <c r="I1254" s="3">
        <f t="shared" si="1253"/>
        <v>3.7410734757924134E-2</v>
      </c>
      <c r="J1254" s="1">
        <f t="shared" ref="J1254" si="1288">($G1254 - $G1253)/$G1253</f>
        <v>3.7410734757924134E-2</v>
      </c>
      <c r="K1254" t="str">
        <f t="shared" si="1255"/>
        <v>UP</v>
      </c>
    </row>
    <row r="1255" spans="1:11" x14ac:dyDescent="0.25">
      <c r="A1255" t="s">
        <v>9</v>
      </c>
      <c r="B1255" s="4">
        <v>43768</v>
      </c>
      <c r="C1255" s="2">
        <v>2225</v>
      </c>
      <c r="D1255" s="2">
        <v>2260</v>
      </c>
      <c r="E1255" s="2">
        <v>2176.85009765625</v>
      </c>
      <c r="F1255" s="2">
        <v>2252.80004882812</v>
      </c>
      <c r="G1255" s="2">
        <v>2062.89868164062</v>
      </c>
      <c r="H1255">
        <v>5195136</v>
      </c>
      <c r="I1255" s="3">
        <f t="shared" si="1253"/>
        <v>2.6402652291060657E-2</v>
      </c>
      <c r="J1255" s="1">
        <f t="shared" ref="J1255" si="1289">($G1255 - $G1254)/$G1254</f>
        <v>2.6402652291060657E-2</v>
      </c>
      <c r="K1255" t="str">
        <f t="shared" si="1255"/>
        <v>UP</v>
      </c>
    </row>
    <row r="1256" spans="1:11" x14ac:dyDescent="0.25">
      <c r="A1256" t="s">
        <v>9</v>
      </c>
      <c r="B1256" s="4">
        <v>43769</v>
      </c>
      <c r="C1256" s="2">
        <v>2250</v>
      </c>
      <c r="D1256" s="2">
        <v>2284.94995117187</v>
      </c>
      <c r="E1256" s="2">
        <v>2237</v>
      </c>
      <c r="F1256" s="2">
        <v>2269.64990234375</v>
      </c>
      <c r="G1256" s="2">
        <v>2078.32836914062</v>
      </c>
      <c r="H1256">
        <v>4879261</v>
      </c>
      <c r="I1256" s="3">
        <f t="shared" si="1253"/>
        <v>7.4796147951041369E-3</v>
      </c>
      <c r="J1256" s="1">
        <f t="shared" ref="J1256" si="1290">($G1256 - $G1255)/$G1255</f>
        <v>7.4796147951041369E-3</v>
      </c>
      <c r="K1256" t="str">
        <f t="shared" si="1255"/>
        <v>UP</v>
      </c>
    </row>
    <row r="1257" spans="1:11" x14ac:dyDescent="0.25">
      <c r="A1257" t="s">
        <v>9</v>
      </c>
      <c r="B1257" s="4">
        <v>43770</v>
      </c>
      <c r="C1257" s="2">
        <v>2264</v>
      </c>
      <c r="D1257" s="2">
        <v>2275</v>
      </c>
      <c r="E1257" s="2">
        <v>2195</v>
      </c>
      <c r="F1257" s="2">
        <v>2200.89990234375</v>
      </c>
      <c r="G1257" s="2">
        <v>2015.3740234375</v>
      </c>
      <c r="H1257">
        <v>4172620</v>
      </c>
      <c r="I1257" s="3">
        <f t="shared" si="1253"/>
        <v>-3.0290856169735755E-2</v>
      </c>
      <c r="J1257" s="1">
        <f t="shared" ref="J1257" si="1291">($G1257 - $G1256)/$G1256</f>
        <v>-3.0290856169735755E-2</v>
      </c>
      <c r="K1257" t="str">
        <f t="shared" si="1255"/>
        <v>DOWN</v>
      </c>
    </row>
    <row r="1258" spans="1:11" x14ac:dyDescent="0.25">
      <c r="A1258" t="s">
        <v>9</v>
      </c>
      <c r="B1258" s="4">
        <v>43773</v>
      </c>
      <c r="C1258" s="2">
        <v>2207</v>
      </c>
      <c r="D1258" s="2">
        <v>2229.19995117187</v>
      </c>
      <c r="E1258" s="2">
        <v>2180.89990234375</v>
      </c>
      <c r="F1258" s="2">
        <v>2193.94995117187</v>
      </c>
      <c r="G1258" s="2">
        <v>2009.00964355468</v>
      </c>
      <c r="H1258">
        <v>2646411</v>
      </c>
      <c r="I1258" s="3">
        <f t="shared" si="1253"/>
        <v>-3.1579150117081842E-3</v>
      </c>
      <c r="J1258" s="1">
        <f t="shared" ref="J1258" si="1292">($G1258 - $G1257)/$G1257</f>
        <v>-3.1579150117081842E-3</v>
      </c>
      <c r="K1258" t="str">
        <f t="shared" si="1255"/>
        <v>DOWN</v>
      </c>
    </row>
    <row r="1259" spans="1:11" x14ac:dyDescent="0.25">
      <c r="A1259" t="s">
        <v>9</v>
      </c>
      <c r="B1259" s="4">
        <v>43774</v>
      </c>
      <c r="C1259" s="2">
        <v>2197</v>
      </c>
      <c r="D1259" s="2">
        <v>2211</v>
      </c>
      <c r="E1259" s="2">
        <v>2169</v>
      </c>
      <c r="F1259" s="2">
        <v>2201.85009765625</v>
      </c>
      <c r="G1259" s="2">
        <v>2016.24365234375</v>
      </c>
      <c r="H1259">
        <v>2693475</v>
      </c>
      <c r="I1259" s="3">
        <f t="shared" si="1253"/>
        <v>3.6007835065790775E-3</v>
      </c>
      <c r="J1259" s="1">
        <f t="shared" ref="J1259" si="1293">($G1259 - $G1258)/$G1258</f>
        <v>3.6007835065790775E-3</v>
      </c>
      <c r="K1259" t="str">
        <f t="shared" si="1255"/>
        <v>UP</v>
      </c>
    </row>
    <row r="1260" spans="1:11" x14ac:dyDescent="0.25">
      <c r="A1260" t="s">
        <v>9</v>
      </c>
      <c r="B1260" s="4">
        <v>43775</v>
      </c>
      <c r="C1260" s="2">
        <v>2200</v>
      </c>
      <c r="D1260" s="2">
        <v>2210.80004882812</v>
      </c>
      <c r="E1260" s="2">
        <v>2179</v>
      </c>
      <c r="F1260" s="2">
        <v>2188.5</v>
      </c>
      <c r="G1260" s="2">
        <v>2004.01916503906</v>
      </c>
      <c r="H1260">
        <v>2540719</v>
      </c>
      <c r="I1260" s="3">
        <f t="shared" si="1253"/>
        <v>-6.0630010120452668E-3</v>
      </c>
      <c r="J1260" s="1">
        <f t="shared" ref="J1260" si="1294">($G1260 - $G1259)/$G1259</f>
        <v>-6.0630010120452668E-3</v>
      </c>
      <c r="K1260" t="str">
        <f t="shared" si="1255"/>
        <v>DOWN</v>
      </c>
    </row>
    <row r="1261" spans="1:11" x14ac:dyDescent="0.25">
      <c r="A1261" t="s">
        <v>9</v>
      </c>
      <c r="B1261" s="4">
        <v>43776</v>
      </c>
      <c r="C1261" s="2">
        <v>2204.5</v>
      </c>
      <c r="D1261" s="2">
        <v>2204.5</v>
      </c>
      <c r="E1261" s="2">
        <v>2175.19995117187</v>
      </c>
      <c r="F1261" s="2">
        <v>2185.35009765625</v>
      </c>
      <c r="G1261" s="2">
        <v>2001.13452148437</v>
      </c>
      <c r="H1261">
        <v>1915598</v>
      </c>
      <c r="I1261" s="3">
        <f t="shared" si="1253"/>
        <v>-1.4394291257358194E-3</v>
      </c>
      <c r="J1261" s="1">
        <f t="shared" ref="J1261" si="1295">($G1261 - $G1260)/$G1260</f>
        <v>-1.4394291257358194E-3</v>
      </c>
      <c r="K1261" t="str">
        <f t="shared" si="1255"/>
        <v>DOWN</v>
      </c>
    </row>
    <row r="1262" spans="1:11" x14ac:dyDescent="0.25">
      <c r="A1262" t="s">
        <v>9</v>
      </c>
      <c r="B1262" s="4">
        <v>43777</v>
      </c>
      <c r="C1262" s="2">
        <v>2189.60009765625</v>
      </c>
      <c r="D1262" s="2">
        <v>2189.60009765625</v>
      </c>
      <c r="E1262" s="2">
        <v>2124</v>
      </c>
      <c r="F1262" s="2">
        <v>2129.94995117187</v>
      </c>
      <c r="G1262" s="2">
        <v>1950.40441894531</v>
      </c>
      <c r="H1262">
        <v>2788759</v>
      </c>
      <c r="I1262" s="3">
        <f t="shared" si="1253"/>
        <v>-2.5350670829180549E-2</v>
      </c>
      <c r="J1262" s="1">
        <f t="shared" ref="J1262" si="1296">($G1262 - $G1261)/$G1261</f>
        <v>-2.5350670829180549E-2</v>
      </c>
      <c r="K1262" t="str">
        <f t="shared" si="1255"/>
        <v>DOWN</v>
      </c>
    </row>
    <row r="1263" spans="1:11" x14ac:dyDescent="0.25">
      <c r="A1263" t="s">
        <v>9</v>
      </c>
      <c r="B1263" s="4">
        <v>43780</v>
      </c>
      <c r="C1263" s="2">
        <v>2135</v>
      </c>
      <c r="D1263" s="2">
        <v>2139</v>
      </c>
      <c r="E1263" s="2">
        <v>2091</v>
      </c>
      <c r="F1263" s="2">
        <v>2100.94995117187</v>
      </c>
      <c r="G1263" s="2">
        <v>1923.84924316406</v>
      </c>
      <c r="H1263">
        <v>2983768</v>
      </c>
      <c r="I1263" s="3">
        <f t="shared" si="1253"/>
        <v>-1.3615215143744306E-2</v>
      </c>
      <c r="J1263" s="1">
        <f t="shared" ref="J1263" si="1297">($G1263 - $G1262)/$G1262</f>
        <v>-1.3615215143744306E-2</v>
      </c>
      <c r="K1263" t="str">
        <f t="shared" si="1255"/>
        <v>DOWN</v>
      </c>
    </row>
    <row r="1264" spans="1:11" x14ac:dyDescent="0.25">
      <c r="A1264" t="s">
        <v>9</v>
      </c>
      <c r="B1264" s="4">
        <v>43782</v>
      </c>
      <c r="C1264" s="2">
        <v>2118</v>
      </c>
      <c r="D1264" s="2">
        <v>2183.80004882812</v>
      </c>
      <c r="E1264" s="2">
        <v>2118</v>
      </c>
      <c r="F1264" s="2">
        <v>2178.60009765625</v>
      </c>
      <c r="G1264" s="2">
        <v>1994.95373535156</v>
      </c>
      <c r="H1264">
        <v>3823365</v>
      </c>
      <c r="I1264" s="3">
        <f t="shared" si="1253"/>
        <v>3.6959492766989344E-2</v>
      </c>
      <c r="J1264" s="1">
        <f t="shared" ref="J1264" si="1298">($G1264 - $G1263)/$G1263</f>
        <v>3.6959492766989344E-2</v>
      </c>
      <c r="K1264" t="str">
        <f t="shared" si="1255"/>
        <v>UP</v>
      </c>
    </row>
    <row r="1265" spans="1:11" x14ac:dyDescent="0.25">
      <c r="A1265" t="s">
        <v>9</v>
      </c>
      <c r="B1265" s="4">
        <v>43783</v>
      </c>
      <c r="C1265" s="2">
        <v>2187.5</v>
      </c>
      <c r="D1265" s="2">
        <v>2200</v>
      </c>
      <c r="E1265" s="2">
        <v>2146.69995117187</v>
      </c>
      <c r="F1265" s="2">
        <v>2196.80004882812</v>
      </c>
      <c r="G1265" s="2">
        <v>2011.61938476562</v>
      </c>
      <c r="H1265">
        <v>2995915</v>
      </c>
      <c r="I1265" s="3">
        <f t="shared" si="1253"/>
        <v>8.3539027089884373E-3</v>
      </c>
      <c r="J1265" s="1">
        <f t="shared" ref="J1265" si="1299">($G1265 - $G1264)/$G1264</f>
        <v>8.3539027089884373E-3</v>
      </c>
      <c r="K1265" t="str">
        <f t="shared" si="1255"/>
        <v>UP</v>
      </c>
    </row>
    <row r="1266" spans="1:11" x14ac:dyDescent="0.25">
      <c r="A1266" t="s">
        <v>9</v>
      </c>
      <c r="B1266" s="4">
        <v>43784</v>
      </c>
      <c r="C1266" s="2">
        <v>2196</v>
      </c>
      <c r="D1266" s="2">
        <v>2211.5</v>
      </c>
      <c r="E1266" s="2">
        <v>2168.75</v>
      </c>
      <c r="F1266" s="2">
        <v>2174.44995117187</v>
      </c>
      <c r="G1266" s="2">
        <v>1991.1533203125</v>
      </c>
      <c r="H1266">
        <v>2724180</v>
      </c>
      <c r="I1266" s="3">
        <f t="shared" si="1253"/>
        <v>-1.0173924852839179E-2</v>
      </c>
      <c r="J1266" s="1">
        <f t="shared" ref="J1266" si="1300">($G1266 - $G1265)/$G1265</f>
        <v>-1.0173924852839179E-2</v>
      </c>
      <c r="K1266" t="str">
        <f t="shared" si="1255"/>
        <v>DOWN</v>
      </c>
    </row>
    <row r="1267" spans="1:11" x14ac:dyDescent="0.25">
      <c r="A1267" t="s">
        <v>9</v>
      </c>
      <c r="B1267" s="4">
        <v>43787</v>
      </c>
      <c r="C1267" s="2">
        <v>2178.39990234375</v>
      </c>
      <c r="D1267" s="2">
        <v>2187.75</v>
      </c>
      <c r="E1267" s="2">
        <v>2148.75</v>
      </c>
      <c r="F1267" s="2">
        <v>2152.60009765625</v>
      </c>
      <c r="G1267" s="2">
        <v>1971.1455078125</v>
      </c>
      <c r="H1267">
        <v>1611089</v>
      </c>
      <c r="I1267" s="3">
        <f t="shared" si="1253"/>
        <v>-1.0048353532544591E-2</v>
      </c>
      <c r="J1267" s="1">
        <f t="shared" ref="J1267" si="1301">($G1267 - $G1266)/$G1266</f>
        <v>-1.0048353532544591E-2</v>
      </c>
      <c r="K1267" t="str">
        <f t="shared" si="1255"/>
        <v>DOWN</v>
      </c>
    </row>
    <row r="1268" spans="1:11" x14ac:dyDescent="0.25">
      <c r="A1268" t="s">
        <v>9</v>
      </c>
      <c r="B1268" s="4">
        <v>43788</v>
      </c>
      <c r="C1268" s="2">
        <v>2153</v>
      </c>
      <c r="D1268" s="2">
        <v>2154.64990234375</v>
      </c>
      <c r="E1268" s="2">
        <v>2105</v>
      </c>
      <c r="F1268" s="2">
        <v>2108.80004882812</v>
      </c>
      <c r="G1268" s="2">
        <v>1931.03723144531</v>
      </c>
      <c r="H1268">
        <v>2975313</v>
      </c>
      <c r="I1268" s="3">
        <f t="shared" si="1253"/>
        <v>-2.0347699451016478E-2</v>
      </c>
      <c r="J1268" s="1">
        <f t="shared" ref="J1268" si="1302">($G1268 - $G1267)/$G1267</f>
        <v>-2.0347699451016478E-2</v>
      </c>
      <c r="K1268" t="str">
        <f t="shared" si="1255"/>
        <v>DOWN</v>
      </c>
    </row>
    <row r="1269" spans="1:11" x14ac:dyDescent="0.25">
      <c r="A1269" t="s">
        <v>9</v>
      </c>
      <c r="B1269" s="4">
        <v>43789</v>
      </c>
      <c r="C1269" s="2">
        <v>2121.94995117187</v>
      </c>
      <c r="D1269" s="2">
        <v>2135</v>
      </c>
      <c r="E1269" s="2">
        <v>2094.5</v>
      </c>
      <c r="F1269" s="2">
        <v>2108.55004882812</v>
      </c>
      <c r="G1269" s="2">
        <v>1930.80847167968</v>
      </c>
      <c r="H1269">
        <v>2894129</v>
      </c>
      <c r="I1269" s="3">
        <f t="shared" si="1253"/>
        <v>-1.184647100039516E-4</v>
      </c>
      <c r="J1269" s="1">
        <f t="shared" ref="J1269" si="1303">($G1269 - $G1268)/$G1268</f>
        <v>-1.184647100039516E-4</v>
      </c>
      <c r="K1269" t="str">
        <f t="shared" si="1255"/>
        <v>DOWN</v>
      </c>
    </row>
    <row r="1270" spans="1:11" x14ac:dyDescent="0.25">
      <c r="A1270" t="s">
        <v>9</v>
      </c>
      <c r="B1270" s="4">
        <v>43790</v>
      </c>
      <c r="C1270" s="2">
        <v>2112</v>
      </c>
      <c r="D1270" s="2">
        <v>2126.60009765625</v>
      </c>
      <c r="E1270" s="2">
        <v>2107.39990234375</v>
      </c>
      <c r="F1270" s="2">
        <v>2118.10009765625</v>
      </c>
      <c r="G1270" s="2">
        <v>1939.55334472656</v>
      </c>
      <c r="H1270">
        <v>2052574</v>
      </c>
      <c r="I1270" s="3">
        <f t="shared" si="1253"/>
        <v>4.5291250660779011E-3</v>
      </c>
      <c r="J1270" s="1">
        <f t="shared" ref="J1270" si="1304">($G1270 - $G1269)/$G1269</f>
        <v>4.5291250660779011E-3</v>
      </c>
      <c r="K1270" t="str">
        <f t="shared" si="1255"/>
        <v>UP</v>
      </c>
    </row>
    <row r="1271" spans="1:11" x14ac:dyDescent="0.25">
      <c r="A1271" t="s">
        <v>9</v>
      </c>
      <c r="B1271" s="4">
        <v>43791</v>
      </c>
      <c r="C1271" s="2">
        <v>2097</v>
      </c>
      <c r="D1271" s="2">
        <v>2107</v>
      </c>
      <c r="E1271" s="2">
        <v>2060.5</v>
      </c>
      <c r="F1271" s="2">
        <v>2071.69995117187</v>
      </c>
      <c r="G1271" s="2">
        <v>1897.06494140625</v>
      </c>
      <c r="H1271">
        <v>3742049</v>
      </c>
      <c r="I1271" s="3">
        <f t="shared" si="1253"/>
        <v>-2.190628241075785E-2</v>
      </c>
      <c r="J1271" s="1">
        <f t="shared" ref="J1271" si="1305">($G1271 - $G1270)/$G1270</f>
        <v>-2.190628241075785E-2</v>
      </c>
      <c r="K1271" t="str">
        <f t="shared" si="1255"/>
        <v>DOWN</v>
      </c>
    </row>
    <row r="1272" spans="1:11" x14ac:dyDescent="0.25">
      <c r="A1272" t="s">
        <v>9</v>
      </c>
      <c r="B1272" s="4">
        <v>43794</v>
      </c>
      <c r="C1272" s="2">
        <v>2074.55004882812</v>
      </c>
      <c r="D1272" s="2">
        <v>2084.94995117187</v>
      </c>
      <c r="E1272" s="2">
        <v>2052.19995117187</v>
      </c>
      <c r="F1272" s="2">
        <v>2081.5</v>
      </c>
      <c r="G1272" s="2">
        <v>1906.03820800781</v>
      </c>
      <c r="H1272">
        <v>2737010</v>
      </c>
      <c r="I1272" s="3">
        <f t="shared" si="1253"/>
        <v>4.7300787683674794E-3</v>
      </c>
      <c r="J1272" s="1">
        <f t="shared" ref="J1272" si="1306">($G1272 - $G1271)/$G1271</f>
        <v>4.7300787683674794E-3</v>
      </c>
      <c r="K1272" t="str">
        <f t="shared" si="1255"/>
        <v>UP</v>
      </c>
    </row>
    <row r="1273" spans="1:11" x14ac:dyDescent="0.25">
      <c r="A1273" t="s">
        <v>9</v>
      </c>
      <c r="B1273" s="4">
        <v>43795</v>
      </c>
      <c r="C1273" s="2">
        <v>2089.85009765625</v>
      </c>
      <c r="D1273" s="2">
        <v>2097.89990234375</v>
      </c>
      <c r="E1273" s="2">
        <v>2035.05004882812</v>
      </c>
      <c r="F1273" s="2">
        <v>2046.65002441406</v>
      </c>
      <c r="G1273" s="2">
        <v>1874.12646484375</v>
      </c>
      <c r="H1273">
        <v>6561580</v>
      </c>
      <c r="I1273" s="3">
        <f t="shared" si="1253"/>
        <v>-1.6742446730600501E-2</v>
      </c>
      <c r="J1273" s="1">
        <f t="shared" ref="J1273" si="1307">($G1273 - $G1272)/$G1272</f>
        <v>-1.6742446730600501E-2</v>
      </c>
      <c r="K1273" t="str">
        <f t="shared" si="1255"/>
        <v>DOWN</v>
      </c>
    </row>
    <row r="1274" spans="1:11" x14ac:dyDescent="0.25">
      <c r="A1274" t="s">
        <v>9</v>
      </c>
      <c r="B1274" s="4">
        <v>43796</v>
      </c>
      <c r="C1274" s="2">
        <v>2052</v>
      </c>
      <c r="D1274" s="2">
        <v>2071.69995117187</v>
      </c>
      <c r="E1274" s="2">
        <v>2046.55004882812</v>
      </c>
      <c r="F1274" s="2">
        <v>2054.30004882812</v>
      </c>
      <c r="G1274" s="2">
        <v>1881.13146972656</v>
      </c>
      <c r="H1274">
        <v>2907521</v>
      </c>
      <c r="I1274" s="3">
        <f t="shared" si="1253"/>
        <v>3.7377439645696598E-3</v>
      </c>
      <c r="J1274" s="1">
        <f t="shared" ref="J1274" si="1308">($G1274 - $G1273)/$G1273</f>
        <v>3.7377439645696598E-3</v>
      </c>
      <c r="K1274" t="str">
        <f t="shared" si="1255"/>
        <v>UP</v>
      </c>
    </row>
    <row r="1275" spans="1:11" x14ac:dyDescent="0.25">
      <c r="A1275" t="s">
        <v>9</v>
      </c>
      <c r="B1275" s="4">
        <v>43797</v>
      </c>
      <c r="C1275" s="2">
        <v>2067.05004882812</v>
      </c>
      <c r="D1275" s="2">
        <v>2094.39990234375</v>
      </c>
      <c r="E1275" s="2">
        <v>2060</v>
      </c>
      <c r="F1275" s="2">
        <v>2077.35009765625</v>
      </c>
      <c r="G1275" s="2">
        <v>1902.23828125</v>
      </c>
      <c r="H1275">
        <v>2924429</v>
      </c>
      <c r="I1275" s="3">
        <f t="shared" si="1253"/>
        <v>1.1220274533235082E-2</v>
      </c>
      <c r="J1275" s="1">
        <f t="shared" ref="J1275" si="1309">($G1275 - $G1274)/$G1274</f>
        <v>1.1220274533235082E-2</v>
      </c>
      <c r="K1275" t="str">
        <f t="shared" si="1255"/>
        <v>UP</v>
      </c>
    </row>
    <row r="1276" spans="1:11" x14ac:dyDescent="0.25">
      <c r="A1276" t="s">
        <v>9</v>
      </c>
      <c r="B1276" s="4">
        <v>43798</v>
      </c>
      <c r="C1276" s="2">
        <v>2085</v>
      </c>
      <c r="D1276" s="2">
        <v>2085</v>
      </c>
      <c r="E1276" s="2">
        <v>2045.80004882812</v>
      </c>
      <c r="F1276" s="2">
        <v>2053.25</v>
      </c>
      <c r="G1276" s="2">
        <v>1880.17004394531</v>
      </c>
      <c r="H1276">
        <v>2064271</v>
      </c>
      <c r="I1276" s="3">
        <f t="shared" si="1253"/>
        <v>-1.1601195035455026E-2</v>
      </c>
      <c r="J1276" s="1">
        <f t="shared" ref="J1276" si="1310">($G1276 - $G1275)/$G1275</f>
        <v>-1.1601195035455026E-2</v>
      </c>
      <c r="K1276" t="str">
        <f t="shared" si="1255"/>
        <v>DOWN</v>
      </c>
    </row>
    <row r="1277" spans="1:11" x14ac:dyDescent="0.25">
      <c r="A1277" t="s">
        <v>9</v>
      </c>
      <c r="B1277" s="4">
        <v>43801</v>
      </c>
      <c r="C1277" s="2">
        <v>2060</v>
      </c>
      <c r="D1277" s="2">
        <v>2067.69995117187</v>
      </c>
      <c r="E1277" s="2">
        <v>2016</v>
      </c>
      <c r="F1277" s="2">
        <v>2021.05004882812</v>
      </c>
      <c r="G1277" s="2">
        <v>1850.68432617187</v>
      </c>
      <c r="H1277">
        <v>3809860</v>
      </c>
      <c r="I1277" s="3">
        <f t="shared" si="1253"/>
        <v>-1.5682473970049952E-2</v>
      </c>
      <c r="J1277" s="1">
        <f t="shared" ref="J1277" si="1311">($G1277 - $G1276)/$G1276</f>
        <v>-1.5682473970049952E-2</v>
      </c>
      <c r="K1277" t="str">
        <f t="shared" si="1255"/>
        <v>DOWN</v>
      </c>
    </row>
    <row r="1278" spans="1:11" x14ac:dyDescent="0.25">
      <c r="A1278" t="s">
        <v>9</v>
      </c>
      <c r="B1278" s="4">
        <v>43802</v>
      </c>
      <c r="C1278" s="2">
        <v>2027.69995117187</v>
      </c>
      <c r="D1278" s="2">
        <v>2062</v>
      </c>
      <c r="E1278" s="2">
        <v>2010</v>
      </c>
      <c r="F1278" s="2">
        <v>2051</v>
      </c>
      <c r="G1278" s="2">
        <v>1878.10974121093</v>
      </c>
      <c r="H1278">
        <v>4664774</v>
      </c>
      <c r="I1278" s="3">
        <f t="shared" si="1253"/>
        <v>1.4819067007386028E-2</v>
      </c>
      <c r="J1278" s="1">
        <f t="shared" ref="J1278" si="1312">($G1278 - $G1277)/$G1277</f>
        <v>1.4819067007386028E-2</v>
      </c>
      <c r="K1278" t="str">
        <f t="shared" si="1255"/>
        <v>UP</v>
      </c>
    </row>
    <row r="1279" spans="1:11" x14ac:dyDescent="0.25">
      <c r="A1279" t="s">
        <v>9</v>
      </c>
      <c r="B1279" s="4">
        <v>43803</v>
      </c>
      <c r="C1279" s="2">
        <v>2053</v>
      </c>
      <c r="D1279" s="2">
        <v>2082</v>
      </c>
      <c r="E1279" s="2">
        <v>2045.5</v>
      </c>
      <c r="F1279" s="2">
        <v>2078.5</v>
      </c>
      <c r="G1279" s="2">
        <v>1903.29125976562</v>
      </c>
      <c r="H1279">
        <v>3334301</v>
      </c>
      <c r="I1279" s="3">
        <f t="shared" si="1253"/>
        <v>1.3407905833262951E-2</v>
      </c>
      <c r="J1279" s="1">
        <f t="shared" ref="J1279" si="1313">($G1279 - $G1278)/$G1278</f>
        <v>1.3407905833262951E-2</v>
      </c>
      <c r="K1279" t="str">
        <f t="shared" si="1255"/>
        <v>UP</v>
      </c>
    </row>
    <row r="1280" spans="1:11" x14ac:dyDescent="0.25">
      <c r="A1280" t="s">
        <v>9</v>
      </c>
      <c r="B1280" s="4">
        <v>43804</v>
      </c>
      <c r="C1280" s="2">
        <v>2083</v>
      </c>
      <c r="D1280" s="2">
        <v>2126.80004882812</v>
      </c>
      <c r="E1280" s="2">
        <v>2068.35009765625</v>
      </c>
      <c r="F1280" s="2">
        <v>2121.30004882812</v>
      </c>
      <c r="G1280" s="2">
        <v>1942.48388671875</v>
      </c>
      <c r="H1280">
        <v>3902721</v>
      </c>
      <c r="I1280" s="3">
        <f t="shared" si="1253"/>
        <v>2.0592028020953747E-2</v>
      </c>
      <c r="J1280" s="1">
        <f t="shared" ref="J1280" si="1314">($G1280 - $G1279)/$G1279</f>
        <v>2.0592028020953747E-2</v>
      </c>
      <c r="K1280" t="str">
        <f t="shared" si="1255"/>
        <v>UP</v>
      </c>
    </row>
    <row r="1281" spans="1:11" x14ac:dyDescent="0.25">
      <c r="A1281" t="s">
        <v>9</v>
      </c>
      <c r="B1281" s="4">
        <v>43805</v>
      </c>
      <c r="C1281" s="2">
        <v>2124</v>
      </c>
      <c r="D1281" s="2">
        <v>2128</v>
      </c>
      <c r="E1281" s="2">
        <v>2101</v>
      </c>
      <c r="F1281" s="2">
        <v>2123.60009765625</v>
      </c>
      <c r="G1281" s="2">
        <v>1944.58984375</v>
      </c>
      <c r="H1281">
        <v>1829461</v>
      </c>
      <c r="I1281" s="3">
        <f t="shared" si="1253"/>
        <v>1.0841567570516065E-3</v>
      </c>
      <c r="J1281" s="1">
        <f t="shared" ref="J1281" si="1315">($G1281 - $G1280)/$G1280</f>
        <v>1.0841567570516065E-3</v>
      </c>
      <c r="K1281" t="str">
        <f t="shared" si="1255"/>
        <v>UP</v>
      </c>
    </row>
    <row r="1282" spans="1:11" x14ac:dyDescent="0.25">
      <c r="A1282" t="s">
        <v>9</v>
      </c>
      <c r="B1282" s="4">
        <v>43808</v>
      </c>
      <c r="C1282" s="2">
        <v>2127.94995117187</v>
      </c>
      <c r="D1282" s="2">
        <v>2127.94995117187</v>
      </c>
      <c r="E1282" s="2">
        <v>2053.5</v>
      </c>
      <c r="F1282" s="2">
        <v>2060.44995117187</v>
      </c>
      <c r="G1282" s="2">
        <v>1886.76318359375</v>
      </c>
      <c r="H1282">
        <v>2244747</v>
      </c>
      <c r="I1282" s="3">
        <f t="shared" si="1253"/>
        <v>-2.973720157086468E-2</v>
      </c>
      <c r="J1282" s="1">
        <f t="shared" ref="J1282" si="1316">($G1282 - $G1281)/$G1281</f>
        <v>-2.973720157086468E-2</v>
      </c>
      <c r="K1282" t="str">
        <f t="shared" si="1255"/>
        <v>DOWN</v>
      </c>
    </row>
    <row r="1283" spans="1:11" x14ac:dyDescent="0.25">
      <c r="A1283" t="s">
        <v>9</v>
      </c>
      <c r="B1283" s="4">
        <v>43809</v>
      </c>
      <c r="C1283" s="2">
        <v>2060</v>
      </c>
      <c r="D1283" s="2">
        <v>2060.85009765625</v>
      </c>
      <c r="E1283" s="2">
        <v>2003.25</v>
      </c>
      <c r="F1283" s="2">
        <v>2012.84997558593</v>
      </c>
      <c r="G1283" s="2">
        <v>1843.17553710937</v>
      </c>
      <c r="H1283">
        <v>4520045</v>
      </c>
      <c r="I1283" s="3">
        <f t="shared" si="1253"/>
        <v>-2.3101811008076737E-2</v>
      </c>
      <c r="J1283" s="1">
        <f t="shared" ref="J1283" si="1317">($G1283 - $G1282)/$G1282</f>
        <v>-2.3101811008076737E-2</v>
      </c>
      <c r="K1283" t="str">
        <f t="shared" si="1255"/>
        <v>DOWN</v>
      </c>
    </row>
    <row r="1284" spans="1:11" x14ac:dyDescent="0.25">
      <c r="A1284" t="s">
        <v>9</v>
      </c>
      <c r="B1284" s="4">
        <v>43810</v>
      </c>
      <c r="C1284" s="2">
        <v>2025.40002441406</v>
      </c>
      <c r="D1284" s="2">
        <v>2048</v>
      </c>
      <c r="E1284" s="2">
        <v>2006.75</v>
      </c>
      <c r="F1284" s="2">
        <v>2041.90002441406</v>
      </c>
      <c r="G1284" s="2">
        <v>1869.77697753906</v>
      </c>
      <c r="H1284">
        <v>4943024</v>
      </c>
      <c r="I1284" s="3">
        <f t="shared" ref="I1284:I1347" si="1318">($G1284 - $G1283)/$G1283</f>
        <v>1.4432396640533066E-2</v>
      </c>
      <c r="J1284" s="1">
        <f t="shared" ref="J1284" si="1319">($G1284 - $G1283)/$G1283</f>
        <v>1.4432396640533066E-2</v>
      </c>
      <c r="K1284" t="str">
        <f t="shared" ref="K1284:K1347" si="1320">IF(G1284 &gt; G1283,"UP","DOWN")</f>
        <v>UP</v>
      </c>
    </row>
    <row r="1285" spans="1:11" x14ac:dyDescent="0.25">
      <c r="A1285" t="s">
        <v>9</v>
      </c>
      <c r="B1285" s="4">
        <v>43811</v>
      </c>
      <c r="C1285" s="2">
        <v>2051.10009765625</v>
      </c>
      <c r="D1285" s="2">
        <v>2083.64990234375</v>
      </c>
      <c r="E1285" s="2">
        <v>1984</v>
      </c>
      <c r="F1285" s="2">
        <v>2020.90002441406</v>
      </c>
      <c r="G1285" s="2">
        <v>1850.54711914062</v>
      </c>
      <c r="H1285">
        <v>7137306</v>
      </c>
      <c r="I1285" s="3">
        <f t="shared" si="1318"/>
        <v>-1.0284573309780356E-2</v>
      </c>
      <c r="J1285" s="1">
        <f t="shared" ref="J1285" si="1321">($G1285 - $G1284)/$G1284</f>
        <v>-1.0284573309780356E-2</v>
      </c>
      <c r="K1285" t="str">
        <f t="shared" si="1320"/>
        <v>DOWN</v>
      </c>
    </row>
    <row r="1286" spans="1:11" x14ac:dyDescent="0.25">
      <c r="A1286" t="s">
        <v>9</v>
      </c>
      <c r="B1286" s="4">
        <v>43812</v>
      </c>
      <c r="C1286" s="2">
        <v>2023</v>
      </c>
      <c r="D1286" s="2">
        <v>2077.39990234375</v>
      </c>
      <c r="E1286" s="2">
        <v>2007</v>
      </c>
      <c r="F1286" s="2">
        <v>2071.25</v>
      </c>
      <c r="G1286" s="2">
        <v>1896.65283203125</v>
      </c>
      <c r="H1286">
        <v>5711133</v>
      </c>
      <c r="I1286" s="3">
        <f t="shared" si="1318"/>
        <v>2.4914638710762008E-2</v>
      </c>
      <c r="J1286" s="1">
        <f t="shared" ref="J1286" si="1322">($G1286 - $G1285)/$G1285</f>
        <v>2.4914638710762008E-2</v>
      </c>
      <c r="K1286" t="str">
        <f t="shared" si="1320"/>
        <v>UP</v>
      </c>
    </row>
    <row r="1287" spans="1:11" x14ac:dyDescent="0.25">
      <c r="A1287" t="s">
        <v>9</v>
      </c>
      <c r="B1287" s="4">
        <v>43815</v>
      </c>
      <c r="C1287" s="2">
        <v>2096</v>
      </c>
      <c r="D1287" s="2">
        <v>2136</v>
      </c>
      <c r="E1287" s="2">
        <v>2080.30004882812</v>
      </c>
      <c r="F1287" s="2">
        <v>2126.75</v>
      </c>
      <c r="G1287" s="2">
        <v>1947.47448730468</v>
      </c>
      <c r="H1287">
        <v>5574177</v>
      </c>
      <c r="I1287" s="3">
        <f t="shared" si="1318"/>
        <v>2.6795444276959086E-2</v>
      </c>
      <c r="J1287" s="1">
        <f t="shared" ref="J1287" si="1323">($G1287 - $G1286)/$G1286</f>
        <v>2.6795444276959086E-2</v>
      </c>
      <c r="K1287" t="str">
        <f t="shared" si="1320"/>
        <v>UP</v>
      </c>
    </row>
    <row r="1288" spans="1:11" x14ac:dyDescent="0.25">
      <c r="A1288" t="s">
        <v>9</v>
      </c>
      <c r="B1288" s="4">
        <v>43816</v>
      </c>
      <c r="C1288" s="2">
        <v>2126.5</v>
      </c>
      <c r="D1288" s="2">
        <v>2169</v>
      </c>
      <c r="E1288" s="2">
        <v>2119</v>
      </c>
      <c r="F1288" s="2">
        <v>2164.94995117187</v>
      </c>
      <c r="G1288" s="2">
        <v>1982.45422363281</v>
      </c>
      <c r="H1288">
        <v>6059673</v>
      </c>
      <c r="I1288" s="3">
        <f t="shared" si="1318"/>
        <v>1.796158899957772E-2</v>
      </c>
      <c r="J1288" s="1">
        <f t="shared" ref="J1288" si="1324">($G1288 - $G1287)/$G1287</f>
        <v>1.796158899957772E-2</v>
      </c>
      <c r="K1288" t="str">
        <f t="shared" si="1320"/>
        <v>UP</v>
      </c>
    </row>
    <row r="1289" spans="1:11" x14ac:dyDescent="0.25">
      <c r="A1289" t="s">
        <v>9</v>
      </c>
      <c r="B1289" s="4">
        <v>43817</v>
      </c>
      <c r="C1289" s="2">
        <v>2174</v>
      </c>
      <c r="D1289" s="2">
        <v>2203.44995117187</v>
      </c>
      <c r="E1289" s="2">
        <v>2153</v>
      </c>
      <c r="F1289" s="2">
        <v>2167.75</v>
      </c>
      <c r="G1289" s="2">
        <v>1985.01843261718</v>
      </c>
      <c r="H1289">
        <v>8251081</v>
      </c>
      <c r="I1289" s="3">
        <f t="shared" si="1318"/>
        <v>1.2934518001990144E-3</v>
      </c>
      <c r="J1289" s="1">
        <f t="shared" ref="J1289" si="1325">($G1289 - $G1288)/$G1288</f>
        <v>1.2934518001990144E-3</v>
      </c>
      <c r="K1289" t="str">
        <f t="shared" si="1320"/>
        <v>UP</v>
      </c>
    </row>
    <row r="1290" spans="1:11" x14ac:dyDescent="0.25">
      <c r="A1290" t="s">
        <v>9</v>
      </c>
      <c r="B1290" s="4">
        <v>43818</v>
      </c>
      <c r="C1290" s="2">
        <v>2179.80004882812</v>
      </c>
      <c r="D1290" s="2">
        <v>2236.5</v>
      </c>
      <c r="E1290" s="2">
        <v>2167.55004882812</v>
      </c>
      <c r="F1290" s="2">
        <v>2229.05004882812</v>
      </c>
      <c r="G1290" s="2">
        <v>2041.15100097656</v>
      </c>
      <c r="H1290">
        <v>6251505</v>
      </c>
      <c r="I1290" s="3">
        <f t="shared" si="1318"/>
        <v>2.8278109380259559E-2</v>
      </c>
      <c r="J1290" s="1">
        <f t="shared" ref="J1290" si="1326">($G1290 - $G1289)/$G1289</f>
        <v>2.8278109380259559E-2</v>
      </c>
      <c r="K1290" t="str">
        <f t="shared" si="1320"/>
        <v>UP</v>
      </c>
    </row>
    <row r="1291" spans="1:11" x14ac:dyDescent="0.25">
      <c r="A1291" t="s">
        <v>9</v>
      </c>
      <c r="B1291" s="4">
        <v>43819</v>
      </c>
      <c r="C1291" s="2">
        <v>2220</v>
      </c>
      <c r="D1291" s="2">
        <v>2246.69995117187</v>
      </c>
      <c r="E1291" s="2">
        <v>2208.25</v>
      </c>
      <c r="F1291" s="2">
        <v>2222.89990234375</v>
      </c>
      <c r="G1291" s="2">
        <v>2035.51879882812</v>
      </c>
      <c r="H1291">
        <v>5548338</v>
      </c>
      <c r="I1291" s="3">
        <f t="shared" si="1318"/>
        <v>-2.7593265494543781E-3</v>
      </c>
      <c r="J1291" s="1">
        <f t="shared" ref="J1291" si="1327">($G1291 - $G1290)/$G1290</f>
        <v>-2.7593265494543781E-3</v>
      </c>
      <c r="K1291" t="str">
        <f t="shared" si="1320"/>
        <v>DOWN</v>
      </c>
    </row>
    <row r="1292" spans="1:11" x14ac:dyDescent="0.25">
      <c r="A1292" t="s">
        <v>9</v>
      </c>
      <c r="B1292" s="4">
        <v>43822</v>
      </c>
      <c r="C1292" s="2">
        <v>2210</v>
      </c>
      <c r="D1292" s="2">
        <v>2241.94995117187</v>
      </c>
      <c r="E1292" s="2">
        <v>2210</v>
      </c>
      <c r="F1292" s="2">
        <v>2231.69995117187</v>
      </c>
      <c r="G1292" s="2">
        <v>2043.57775878906</v>
      </c>
      <c r="H1292">
        <v>2247329</v>
      </c>
      <c r="I1292" s="3">
        <f t="shared" si="1318"/>
        <v>3.9591675427314505E-3</v>
      </c>
      <c r="J1292" s="1">
        <f t="shared" ref="J1292" si="1328">($G1292 - $G1291)/$G1291</f>
        <v>3.9591675427314505E-3</v>
      </c>
      <c r="K1292" t="str">
        <f t="shared" si="1320"/>
        <v>UP</v>
      </c>
    </row>
    <row r="1293" spans="1:11" x14ac:dyDescent="0.25">
      <c r="A1293" t="s">
        <v>9</v>
      </c>
      <c r="B1293" s="4">
        <v>43823</v>
      </c>
      <c r="C1293" s="2">
        <v>2239</v>
      </c>
      <c r="D1293" s="2">
        <v>2243.55004882812</v>
      </c>
      <c r="E1293" s="2">
        <v>2211.14990234375</v>
      </c>
      <c r="F1293" s="2">
        <v>2215.60009765625</v>
      </c>
      <c r="G1293" s="2">
        <v>2028.83435058593</v>
      </c>
      <c r="H1293">
        <v>1805896</v>
      </c>
      <c r="I1293" s="3">
        <f t="shared" si="1318"/>
        <v>-7.2145080556495871E-3</v>
      </c>
      <c r="J1293" s="1">
        <f t="shared" ref="J1293" si="1329">($G1293 - $G1292)/$G1292</f>
        <v>-7.2145080556495871E-3</v>
      </c>
      <c r="K1293" t="str">
        <f t="shared" si="1320"/>
        <v>DOWN</v>
      </c>
    </row>
    <row r="1294" spans="1:11" x14ac:dyDescent="0.25">
      <c r="A1294" t="s">
        <v>9</v>
      </c>
      <c r="B1294" s="4">
        <v>43825</v>
      </c>
      <c r="C1294" s="2">
        <v>2216.39990234375</v>
      </c>
      <c r="D1294" s="2">
        <v>2229</v>
      </c>
      <c r="E1294" s="2">
        <v>2195.19995117187</v>
      </c>
      <c r="F1294" s="2">
        <v>2201.94995117187</v>
      </c>
      <c r="G1294" s="2">
        <v>2016.3349609375</v>
      </c>
      <c r="H1294">
        <v>1880367</v>
      </c>
      <c r="I1294" s="3">
        <f t="shared" si="1318"/>
        <v>-6.1608724462005274E-3</v>
      </c>
      <c r="J1294" s="1">
        <f t="shared" ref="J1294" si="1330">($G1294 - $G1293)/$G1293</f>
        <v>-6.1608724462005274E-3</v>
      </c>
      <c r="K1294" t="str">
        <f t="shared" si="1320"/>
        <v>DOWN</v>
      </c>
    </row>
    <row r="1295" spans="1:11" x14ac:dyDescent="0.25">
      <c r="A1295" t="s">
        <v>9</v>
      </c>
      <c r="B1295" s="4">
        <v>43826</v>
      </c>
      <c r="C1295" s="2">
        <v>2208</v>
      </c>
      <c r="D1295" s="2">
        <v>2226.39990234375</v>
      </c>
      <c r="E1295" s="2">
        <v>2176</v>
      </c>
      <c r="F1295" s="2">
        <v>2198.5</v>
      </c>
      <c r="G1295" s="2">
        <v>2013.17602539062</v>
      </c>
      <c r="H1295">
        <v>2720261</v>
      </c>
      <c r="I1295" s="3">
        <f t="shared" si="1318"/>
        <v>-1.5666720103941695E-3</v>
      </c>
      <c r="J1295" s="1">
        <f t="shared" ref="J1295" si="1331">($G1295 - $G1294)/$G1294</f>
        <v>-1.5666720103941695E-3</v>
      </c>
      <c r="K1295" t="str">
        <f t="shared" si="1320"/>
        <v>DOWN</v>
      </c>
    </row>
    <row r="1296" spans="1:11" x14ac:dyDescent="0.25">
      <c r="A1296" t="s">
        <v>9</v>
      </c>
      <c r="B1296" s="4">
        <v>43829</v>
      </c>
      <c r="C1296" s="2">
        <v>2207</v>
      </c>
      <c r="D1296" s="2">
        <v>2225</v>
      </c>
      <c r="E1296" s="2">
        <v>2177.10009765625</v>
      </c>
      <c r="F1296" s="2">
        <v>2183.19995117187</v>
      </c>
      <c r="G1296" s="2">
        <v>1999.16589355468</v>
      </c>
      <c r="H1296">
        <v>2288830</v>
      </c>
      <c r="I1296" s="3">
        <f t="shared" si="1318"/>
        <v>-6.9592184981547211E-3</v>
      </c>
      <c r="J1296" s="1">
        <f t="shared" ref="J1296" si="1332">($G1296 - $G1295)/$G1295</f>
        <v>-6.9592184981547211E-3</v>
      </c>
      <c r="K1296" t="str">
        <f t="shared" si="1320"/>
        <v>DOWN</v>
      </c>
    </row>
    <row r="1297" spans="1:11" x14ac:dyDescent="0.25">
      <c r="A1297" t="s">
        <v>9</v>
      </c>
      <c r="B1297" s="4">
        <v>43830</v>
      </c>
      <c r="C1297" s="2">
        <v>2189</v>
      </c>
      <c r="D1297" s="2">
        <v>2197</v>
      </c>
      <c r="E1297" s="2">
        <v>2157.44995117187</v>
      </c>
      <c r="F1297" s="2">
        <v>2161.69995117187</v>
      </c>
      <c r="G1297" s="2">
        <v>1979.47814941406</v>
      </c>
      <c r="H1297">
        <v>1909289</v>
      </c>
      <c r="I1297" s="3">
        <f t="shared" si="1318"/>
        <v>-9.8479792017727875E-3</v>
      </c>
      <c r="J1297" s="1">
        <f t="shared" ref="J1297" si="1333">($G1297 - $G1296)/$G1296</f>
        <v>-9.8479792017727875E-3</v>
      </c>
      <c r="K1297" t="str">
        <f t="shared" si="1320"/>
        <v>DOWN</v>
      </c>
    </row>
    <row r="1298" spans="1:11" x14ac:dyDescent="0.25">
      <c r="A1298" t="s">
        <v>9</v>
      </c>
      <c r="B1298" s="4">
        <v>43831</v>
      </c>
      <c r="C1298" s="2">
        <v>2168</v>
      </c>
      <c r="D1298" s="2">
        <v>2183.89990234375</v>
      </c>
      <c r="E1298" s="2">
        <v>2154</v>
      </c>
      <c r="F1298" s="2">
        <v>2167.60009765625</v>
      </c>
      <c r="G1298" s="2">
        <v>1984.88073730468</v>
      </c>
      <c r="H1298">
        <v>1354908</v>
      </c>
      <c r="I1298" s="3">
        <f t="shared" si="1318"/>
        <v>2.7292990792645039E-3</v>
      </c>
      <c r="J1298" s="1">
        <f t="shared" ref="J1298" si="1334">($G1298 - $G1297)/$G1297</f>
        <v>2.7292990792645039E-3</v>
      </c>
      <c r="K1298" t="str">
        <f t="shared" si="1320"/>
        <v>UP</v>
      </c>
    </row>
    <row r="1299" spans="1:11" x14ac:dyDescent="0.25">
      <c r="A1299" t="s">
        <v>9</v>
      </c>
      <c r="B1299" s="4">
        <v>43832</v>
      </c>
      <c r="C1299" s="2">
        <v>2179.94995117187</v>
      </c>
      <c r="D1299" s="2">
        <v>2179.94995117187</v>
      </c>
      <c r="E1299" s="2">
        <v>2149.19995117187</v>
      </c>
      <c r="F1299" s="2">
        <v>2157.64990234375</v>
      </c>
      <c r="G1299" s="2">
        <v>1975.76953125</v>
      </c>
      <c r="H1299">
        <v>2380752</v>
      </c>
      <c r="I1299" s="3">
        <f t="shared" si="1318"/>
        <v>-4.5903040336077493E-3</v>
      </c>
      <c r="J1299" s="1">
        <f t="shared" ref="J1299" si="1335">($G1299 - $G1298)/$G1298</f>
        <v>-4.5903040336077493E-3</v>
      </c>
      <c r="K1299" t="str">
        <f t="shared" si="1320"/>
        <v>DOWN</v>
      </c>
    </row>
    <row r="1300" spans="1:11" x14ac:dyDescent="0.25">
      <c r="A1300" t="s">
        <v>9</v>
      </c>
      <c r="B1300" s="4">
        <v>43833</v>
      </c>
      <c r="C1300" s="2">
        <v>2164</v>
      </c>
      <c r="D1300" s="2">
        <v>2223</v>
      </c>
      <c r="E1300" s="2">
        <v>2164</v>
      </c>
      <c r="F1300" s="2">
        <v>2200.64990234375</v>
      </c>
      <c r="G1300" s="2">
        <v>2015.14538574218</v>
      </c>
      <c r="H1300">
        <v>4655761</v>
      </c>
      <c r="I1300" s="3">
        <f t="shared" si="1318"/>
        <v>1.9929376311045893E-2</v>
      </c>
      <c r="J1300" s="1">
        <f t="shared" ref="J1300" si="1336">($G1300 - $G1299)/$G1299</f>
        <v>1.9929376311045893E-2</v>
      </c>
      <c r="K1300" t="str">
        <f t="shared" si="1320"/>
        <v>UP</v>
      </c>
    </row>
    <row r="1301" spans="1:11" x14ac:dyDescent="0.25">
      <c r="A1301" t="s">
        <v>9</v>
      </c>
      <c r="B1301" s="4">
        <v>43836</v>
      </c>
      <c r="C1301" s="2">
        <v>2205</v>
      </c>
      <c r="D1301" s="2">
        <v>2225.94995117187</v>
      </c>
      <c r="E1301" s="2">
        <v>2187.89990234375</v>
      </c>
      <c r="F1301" s="2">
        <v>2200.44995117187</v>
      </c>
      <c r="G1301" s="2">
        <v>2014.96179199218</v>
      </c>
      <c r="H1301">
        <v>3023209</v>
      </c>
      <c r="I1301" s="3">
        <f t="shared" si="1318"/>
        <v>-9.110695004885826E-5</v>
      </c>
      <c r="J1301" s="1">
        <f t="shared" ref="J1301" si="1337">($G1301 - $G1300)/$G1300</f>
        <v>-9.110695004885826E-5</v>
      </c>
      <c r="K1301" t="str">
        <f t="shared" si="1320"/>
        <v>DOWN</v>
      </c>
    </row>
    <row r="1302" spans="1:11" x14ac:dyDescent="0.25">
      <c r="A1302" t="s">
        <v>9</v>
      </c>
      <c r="B1302" s="4">
        <v>43837</v>
      </c>
      <c r="C1302" s="2">
        <v>2200.5</v>
      </c>
      <c r="D1302" s="2">
        <v>2214.64990234375</v>
      </c>
      <c r="E1302" s="2">
        <v>2183.80004882812</v>
      </c>
      <c r="F1302" s="2">
        <v>2205.85009765625</v>
      </c>
      <c r="G1302" s="2">
        <v>2019.90661621093</v>
      </c>
      <c r="H1302">
        <v>2429317</v>
      </c>
      <c r="I1302" s="3">
        <f t="shared" si="1318"/>
        <v>2.4540535897016108E-3</v>
      </c>
      <c r="J1302" s="1">
        <f t="shared" ref="J1302" si="1338">($G1302 - $G1301)/$G1301</f>
        <v>2.4540535897016108E-3</v>
      </c>
      <c r="K1302" t="str">
        <f t="shared" si="1320"/>
        <v>UP</v>
      </c>
    </row>
    <row r="1303" spans="1:11" x14ac:dyDescent="0.25">
      <c r="A1303" t="s">
        <v>9</v>
      </c>
      <c r="B1303" s="4">
        <v>43838</v>
      </c>
      <c r="C1303" s="2">
        <v>2205</v>
      </c>
      <c r="D1303" s="2">
        <v>2260</v>
      </c>
      <c r="E1303" s="2">
        <v>2202.05004882812</v>
      </c>
      <c r="F1303" s="2">
        <v>2255.25</v>
      </c>
      <c r="G1303" s="2">
        <v>2065.1416015625</v>
      </c>
      <c r="H1303">
        <v>5197454</v>
      </c>
      <c r="I1303" s="3">
        <f t="shared" si="1318"/>
        <v>2.2394592397753852E-2</v>
      </c>
      <c r="J1303" s="1">
        <f t="shared" ref="J1303" si="1339">($G1303 - $G1302)/$G1302</f>
        <v>2.2394592397753852E-2</v>
      </c>
      <c r="K1303" t="str">
        <f t="shared" si="1320"/>
        <v>UP</v>
      </c>
    </row>
    <row r="1304" spans="1:11" x14ac:dyDescent="0.25">
      <c r="A1304" t="s">
        <v>9</v>
      </c>
      <c r="B1304" s="4">
        <v>43839</v>
      </c>
      <c r="C1304" s="2">
        <v>2248.75</v>
      </c>
      <c r="D1304" s="2">
        <v>2251.94995117187</v>
      </c>
      <c r="E1304" s="2">
        <v>2210</v>
      </c>
      <c r="F1304" s="2">
        <v>2214.35009765625</v>
      </c>
      <c r="G1304" s="2">
        <v>2027.68994140625</v>
      </c>
      <c r="H1304">
        <v>3734173</v>
      </c>
      <c r="I1304" s="3">
        <f t="shared" si="1318"/>
        <v>-1.8135153602984812E-2</v>
      </c>
      <c r="J1304" s="1">
        <f t="shared" ref="J1304" si="1340">($G1304 - $G1303)/$G1303</f>
        <v>-1.8135153602984812E-2</v>
      </c>
      <c r="K1304" t="str">
        <f t="shared" si="1320"/>
        <v>DOWN</v>
      </c>
    </row>
    <row r="1305" spans="1:11" x14ac:dyDescent="0.25">
      <c r="A1305" t="s">
        <v>9</v>
      </c>
      <c r="B1305" s="4">
        <v>43840</v>
      </c>
      <c r="C1305" s="2">
        <v>2228</v>
      </c>
      <c r="D1305" s="2">
        <v>2234</v>
      </c>
      <c r="E1305" s="2">
        <v>2208</v>
      </c>
      <c r="F1305" s="2">
        <v>2213.55004882812</v>
      </c>
      <c r="G1305" s="2">
        <v>2026.95764160156</v>
      </c>
      <c r="H1305">
        <v>1915807</v>
      </c>
      <c r="I1305" s="3">
        <f t="shared" si="1318"/>
        <v>-3.6114979402725362E-4</v>
      </c>
      <c r="J1305" s="1">
        <f t="shared" ref="J1305" si="1341">($G1305 - $G1304)/$G1304</f>
        <v>-3.6114979402725362E-4</v>
      </c>
      <c r="K1305" t="str">
        <f t="shared" si="1320"/>
        <v>DOWN</v>
      </c>
    </row>
    <row r="1306" spans="1:11" x14ac:dyDescent="0.25">
      <c r="A1306" t="s">
        <v>9</v>
      </c>
      <c r="B1306" s="4">
        <v>43843</v>
      </c>
      <c r="C1306" s="2">
        <v>2217.85009765625</v>
      </c>
      <c r="D1306" s="2">
        <v>2218.94995117187</v>
      </c>
      <c r="E1306" s="2">
        <v>2184.69995117187</v>
      </c>
      <c r="F1306" s="2">
        <v>2190.35009765625</v>
      </c>
      <c r="G1306" s="2">
        <v>2005.71325683593</v>
      </c>
      <c r="H1306">
        <v>2843893</v>
      </c>
      <c r="I1306" s="3">
        <f t="shared" si="1318"/>
        <v>-1.0480921914502455E-2</v>
      </c>
      <c r="J1306" s="1">
        <f t="shared" ref="J1306" si="1342">($G1306 - $G1305)/$G1305</f>
        <v>-1.0480921914502455E-2</v>
      </c>
      <c r="K1306" t="str">
        <f t="shared" si="1320"/>
        <v>DOWN</v>
      </c>
    </row>
    <row r="1307" spans="1:11" x14ac:dyDescent="0.25">
      <c r="A1307" t="s">
        <v>9</v>
      </c>
      <c r="B1307" s="4">
        <v>43844</v>
      </c>
      <c r="C1307" s="2">
        <v>2195</v>
      </c>
      <c r="D1307" s="2">
        <v>2229.80004882812</v>
      </c>
      <c r="E1307" s="2">
        <v>2195</v>
      </c>
      <c r="F1307" s="2">
        <v>2206.89990234375</v>
      </c>
      <c r="G1307" s="2">
        <v>2020.86804199218</v>
      </c>
      <c r="H1307">
        <v>2948452</v>
      </c>
      <c r="I1307" s="3">
        <f t="shared" si="1318"/>
        <v>7.5558084410117061E-3</v>
      </c>
      <c r="J1307" s="1">
        <f t="shared" ref="J1307" si="1343">($G1307 - $G1306)/$G1306</f>
        <v>7.5558084410117061E-3</v>
      </c>
      <c r="K1307" t="str">
        <f t="shared" si="1320"/>
        <v>UP</v>
      </c>
    </row>
    <row r="1308" spans="1:11" x14ac:dyDescent="0.25">
      <c r="A1308" t="s">
        <v>9</v>
      </c>
      <c r="B1308" s="4">
        <v>43845</v>
      </c>
      <c r="C1308" s="2">
        <v>2213</v>
      </c>
      <c r="D1308" s="2">
        <v>2231</v>
      </c>
      <c r="E1308" s="2">
        <v>2194.19995117187</v>
      </c>
      <c r="F1308" s="2">
        <v>2226.89990234375</v>
      </c>
      <c r="G1308" s="2">
        <v>2039.18176269531</v>
      </c>
      <c r="H1308">
        <v>2620681</v>
      </c>
      <c r="I1308" s="3">
        <f t="shared" si="1318"/>
        <v>9.0623040805159465E-3</v>
      </c>
      <c r="J1308" s="1">
        <f t="shared" ref="J1308" si="1344">($G1308 - $G1307)/$G1307</f>
        <v>9.0623040805159465E-3</v>
      </c>
      <c r="K1308" t="str">
        <f t="shared" si="1320"/>
        <v>UP</v>
      </c>
    </row>
    <row r="1309" spans="1:11" x14ac:dyDescent="0.25">
      <c r="A1309" t="s">
        <v>9</v>
      </c>
      <c r="B1309" s="4">
        <v>43846</v>
      </c>
      <c r="C1309" s="2">
        <v>2226.94995117187</v>
      </c>
      <c r="D1309" s="2">
        <v>2249</v>
      </c>
      <c r="E1309" s="2">
        <v>2215</v>
      </c>
      <c r="F1309" s="2">
        <v>2238.80004882812</v>
      </c>
      <c r="G1309" s="2">
        <v>2050.0791015625</v>
      </c>
      <c r="H1309">
        <v>3117214</v>
      </c>
      <c r="I1309" s="3">
        <f t="shared" si="1318"/>
        <v>5.3439762293609021E-3</v>
      </c>
      <c r="J1309" s="1">
        <f t="shared" ref="J1309" si="1345">($G1309 - $G1308)/$G1308</f>
        <v>5.3439762293609021E-3</v>
      </c>
      <c r="K1309" t="str">
        <f t="shared" si="1320"/>
        <v>UP</v>
      </c>
    </row>
    <row r="1310" spans="1:11" x14ac:dyDescent="0.25">
      <c r="A1310" t="s">
        <v>9</v>
      </c>
      <c r="B1310" s="4">
        <v>43847</v>
      </c>
      <c r="C1310" s="2">
        <v>2240.75</v>
      </c>
      <c r="D1310" s="2">
        <v>2253.55004882812</v>
      </c>
      <c r="E1310" s="2">
        <v>2213</v>
      </c>
      <c r="F1310" s="2">
        <v>2219.10009765625</v>
      </c>
      <c r="G1310" s="2">
        <v>2032.03991699218</v>
      </c>
      <c r="H1310">
        <v>3281059</v>
      </c>
      <c r="I1310" s="3">
        <f t="shared" si="1318"/>
        <v>-8.7992626999471163E-3</v>
      </c>
      <c r="J1310" s="1">
        <f t="shared" ref="J1310" si="1346">($G1310 - $G1309)/$G1309</f>
        <v>-8.7992626999471163E-3</v>
      </c>
      <c r="K1310" t="str">
        <f t="shared" si="1320"/>
        <v>DOWN</v>
      </c>
    </row>
    <row r="1311" spans="1:11" x14ac:dyDescent="0.25">
      <c r="A1311" t="s">
        <v>9</v>
      </c>
      <c r="B1311" s="4">
        <v>43850</v>
      </c>
      <c r="C1311" s="2">
        <v>2194.89990234375</v>
      </c>
      <c r="D1311" s="2">
        <v>2242.19995117187</v>
      </c>
      <c r="E1311" s="2">
        <v>2156.19995117187</v>
      </c>
      <c r="F1311" s="2">
        <v>2170.35009765625</v>
      </c>
      <c r="G1311" s="2">
        <v>1987.3994140625</v>
      </c>
      <c r="H1311">
        <v>5817599</v>
      </c>
      <c r="I1311" s="3">
        <f t="shared" si="1318"/>
        <v>-2.1968319891942256E-2</v>
      </c>
      <c r="J1311" s="1">
        <f t="shared" ref="J1311" si="1347">($G1311 - $G1310)/$G1310</f>
        <v>-2.1968319891942256E-2</v>
      </c>
      <c r="K1311" t="str">
        <f t="shared" si="1320"/>
        <v>DOWN</v>
      </c>
    </row>
    <row r="1312" spans="1:11" x14ac:dyDescent="0.25">
      <c r="A1312" t="s">
        <v>9</v>
      </c>
      <c r="B1312" s="4">
        <v>43851</v>
      </c>
      <c r="C1312" s="2">
        <v>2169.94995117187</v>
      </c>
      <c r="D1312" s="2">
        <v>2186.55004882812</v>
      </c>
      <c r="E1312" s="2">
        <v>2158.05004882812</v>
      </c>
      <c r="F1312" s="2">
        <v>2171.05004882812</v>
      </c>
      <c r="G1312" s="2">
        <v>1988.03991699218</v>
      </c>
      <c r="H1312">
        <v>1902980</v>
      </c>
      <c r="I1312" s="3">
        <f t="shared" si="1318"/>
        <v>3.2228193545188094E-4</v>
      </c>
      <c r="J1312" s="1">
        <f t="shared" ref="J1312" si="1348">($G1312 - $G1311)/$G1311</f>
        <v>3.2228193545188094E-4</v>
      </c>
      <c r="K1312" t="str">
        <f t="shared" si="1320"/>
        <v>UP</v>
      </c>
    </row>
    <row r="1313" spans="1:11" x14ac:dyDescent="0.25">
      <c r="A1313" t="s">
        <v>9</v>
      </c>
      <c r="B1313" s="4">
        <v>43852</v>
      </c>
      <c r="C1313" s="2">
        <v>2181</v>
      </c>
      <c r="D1313" s="2">
        <v>2210</v>
      </c>
      <c r="E1313" s="2">
        <v>2173.69995117187</v>
      </c>
      <c r="F1313" s="2">
        <v>2206.89990234375</v>
      </c>
      <c r="G1313" s="2">
        <v>2020.86804199218</v>
      </c>
      <c r="H1313">
        <v>1773686</v>
      </c>
      <c r="I1313" s="3">
        <f t="shared" si="1318"/>
        <v>1.651280978787768E-2</v>
      </c>
      <c r="J1313" s="1">
        <f t="shared" ref="J1313" si="1349">($G1313 - $G1312)/$G1312</f>
        <v>1.651280978787768E-2</v>
      </c>
      <c r="K1313" t="str">
        <f t="shared" si="1320"/>
        <v>UP</v>
      </c>
    </row>
    <row r="1314" spans="1:11" x14ac:dyDescent="0.25">
      <c r="A1314" t="s">
        <v>9</v>
      </c>
      <c r="B1314" s="4">
        <v>43853</v>
      </c>
      <c r="C1314" s="2">
        <v>2209.80004882812</v>
      </c>
      <c r="D1314" s="2">
        <v>2217.75</v>
      </c>
      <c r="E1314" s="2">
        <v>2183.69995117187</v>
      </c>
      <c r="F1314" s="2">
        <v>2190.94995117187</v>
      </c>
      <c r="G1314" s="2">
        <v>2010.81823730468</v>
      </c>
      <c r="H1314">
        <v>2069866</v>
      </c>
      <c r="I1314" s="3">
        <f t="shared" si="1318"/>
        <v>-4.9730138132091303E-3</v>
      </c>
      <c r="J1314" s="1">
        <f t="shared" ref="J1314" si="1350">($G1314 - $G1313)/$G1313</f>
        <v>-4.9730138132091303E-3</v>
      </c>
      <c r="K1314" t="str">
        <f t="shared" si="1320"/>
        <v>DOWN</v>
      </c>
    </row>
    <row r="1315" spans="1:11" x14ac:dyDescent="0.25">
      <c r="A1315" t="s">
        <v>9</v>
      </c>
      <c r="B1315" s="4">
        <v>43854</v>
      </c>
      <c r="C1315" s="2">
        <v>2190.94995117187</v>
      </c>
      <c r="D1315" s="2">
        <v>2190.94995117187</v>
      </c>
      <c r="E1315" s="2">
        <v>2170</v>
      </c>
      <c r="F1315" s="2">
        <v>2183.39990234375</v>
      </c>
      <c r="G1315" s="2">
        <v>2003.88928222656</v>
      </c>
      <c r="H1315">
        <v>1319430</v>
      </c>
      <c r="I1315" s="3">
        <f t="shared" si="1318"/>
        <v>-3.4458385892738052E-3</v>
      </c>
      <c r="J1315" s="1">
        <f t="shared" ref="J1315" si="1351">($G1315 - $G1314)/$G1314</f>
        <v>-3.4458385892738052E-3</v>
      </c>
      <c r="K1315" t="str">
        <f t="shared" si="1320"/>
        <v>DOWN</v>
      </c>
    </row>
    <row r="1316" spans="1:11" x14ac:dyDescent="0.25">
      <c r="A1316" t="s">
        <v>9</v>
      </c>
      <c r="B1316" s="4">
        <v>43857</v>
      </c>
      <c r="C1316" s="2">
        <v>2189.69995117187</v>
      </c>
      <c r="D1316" s="2">
        <v>2193.44995117187</v>
      </c>
      <c r="E1316" s="2">
        <v>2165</v>
      </c>
      <c r="F1316" s="2">
        <v>2169.25</v>
      </c>
      <c r="G1316" s="2">
        <v>1990.90246582031</v>
      </c>
      <c r="H1316">
        <v>1549101</v>
      </c>
      <c r="I1316" s="3">
        <f t="shared" si="1318"/>
        <v>-6.4808053625697816E-3</v>
      </c>
      <c r="J1316" s="1">
        <f t="shared" ref="J1316" si="1352">($G1316 - $G1315)/$G1315</f>
        <v>-6.4808053625697816E-3</v>
      </c>
      <c r="K1316" t="str">
        <f t="shared" si="1320"/>
        <v>DOWN</v>
      </c>
    </row>
    <row r="1317" spans="1:11" x14ac:dyDescent="0.25">
      <c r="A1317" t="s">
        <v>9</v>
      </c>
      <c r="B1317" s="4">
        <v>43858</v>
      </c>
      <c r="C1317" s="2">
        <v>2174</v>
      </c>
      <c r="D1317" s="2">
        <v>2187.80004882812</v>
      </c>
      <c r="E1317" s="2">
        <v>2152</v>
      </c>
      <c r="F1317" s="2">
        <v>2183.75</v>
      </c>
      <c r="G1317" s="2">
        <v>2004.21057128906</v>
      </c>
      <c r="H1317">
        <v>1743024</v>
      </c>
      <c r="I1317" s="3">
        <f t="shared" si="1318"/>
        <v>6.6844587804891142E-3</v>
      </c>
      <c r="J1317" s="1">
        <f t="shared" ref="J1317" si="1353">($G1317 - $G1316)/$G1316</f>
        <v>6.6844587804891142E-3</v>
      </c>
      <c r="K1317" t="str">
        <f t="shared" si="1320"/>
        <v>UP</v>
      </c>
    </row>
    <row r="1318" spans="1:11" x14ac:dyDescent="0.25">
      <c r="A1318" t="s">
        <v>9</v>
      </c>
      <c r="B1318" s="4">
        <v>43859</v>
      </c>
      <c r="C1318" s="2">
        <v>2185</v>
      </c>
      <c r="D1318" s="2">
        <v>2186.94995117187</v>
      </c>
      <c r="E1318" s="2">
        <v>2150</v>
      </c>
      <c r="F1318" s="2">
        <v>2154.60009765625</v>
      </c>
      <c r="G1318" s="2">
        <v>1977.45727539062</v>
      </c>
      <c r="H1318">
        <v>2306761</v>
      </c>
      <c r="I1318" s="3">
        <f t="shared" si="1318"/>
        <v>-1.3348545448112733E-2</v>
      </c>
      <c r="J1318" s="1">
        <f t="shared" ref="J1318" si="1354">($G1318 - $G1317)/$G1317</f>
        <v>-1.3348545448112733E-2</v>
      </c>
      <c r="K1318" t="str">
        <f t="shared" si="1320"/>
        <v>DOWN</v>
      </c>
    </row>
    <row r="1319" spans="1:11" x14ac:dyDescent="0.25">
      <c r="A1319" t="s">
        <v>9</v>
      </c>
      <c r="B1319" s="4">
        <v>43860</v>
      </c>
      <c r="C1319" s="2">
        <v>2160</v>
      </c>
      <c r="D1319" s="2">
        <v>2165</v>
      </c>
      <c r="E1319" s="2">
        <v>2125</v>
      </c>
      <c r="F1319" s="2">
        <v>2137.85009765625</v>
      </c>
      <c r="G1319" s="2">
        <v>1962.08447265625</v>
      </c>
      <c r="H1319">
        <v>2098567</v>
      </c>
      <c r="I1319" s="3">
        <f t="shared" si="1318"/>
        <v>-7.7740252220282781E-3</v>
      </c>
      <c r="J1319" s="1">
        <f t="shared" ref="J1319" si="1355">($G1319 - $G1318)/$G1318</f>
        <v>-7.7740252220282781E-3</v>
      </c>
      <c r="K1319" t="str">
        <f t="shared" si="1320"/>
        <v>DOWN</v>
      </c>
    </row>
    <row r="1320" spans="1:11" x14ac:dyDescent="0.25">
      <c r="A1320" t="s">
        <v>9</v>
      </c>
      <c r="B1320" s="4">
        <v>43861</v>
      </c>
      <c r="C1320" s="2">
        <v>2139.39990234375</v>
      </c>
      <c r="D1320" s="2">
        <v>2144.35009765625</v>
      </c>
      <c r="E1320" s="2">
        <v>2071.60009765625</v>
      </c>
      <c r="F1320" s="2">
        <v>2079.05004882812</v>
      </c>
      <c r="G1320" s="2">
        <v>1908.11804199218</v>
      </c>
      <c r="H1320">
        <v>3287223</v>
      </c>
      <c r="I1320" s="3">
        <f t="shared" si="1318"/>
        <v>-2.7504641831761097E-2</v>
      </c>
      <c r="J1320" s="1">
        <f t="shared" ref="J1320" si="1356">($G1320 - $G1319)/$G1319</f>
        <v>-2.7504641831761097E-2</v>
      </c>
      <c r="K1320" t="str">
        <f t="shared" si="1320"/>
        <v>DOWN</v>
      </c>
    </row>
    <row r="1321" spans="1:11" x14ac:dyDescent="0.25">
      <c r="A1321" t="s">
        <v>9</v>
      </c>
      <c r="B1321" s="4">
        <v>43864</v>
      </c>
      <c r="C1321" s="2">
        <v>2152</v>
      </c>
      <c r="D1321" s="2">
        <v>2194.69995117187</v>
      </c>
      <c r="E1321" s="2">
        <v>2093.19995117187</v>
      </c>
      <c r="F1321" s="2">
        <v>2102.5</v>
      </c>
      <c r="G1321" s="2">
        <v>1929.64050292968</v>
      </c>
      <c r="H1321">
        <v>4728073</v>
      </c>
      <c r="I1321" s="3">
        <f t="shared" si="1318"/>
        <v>1.127941797302507E-2</v>
      </c>
      <c r="J1321" s="1">
        <f t="shared" ref="J1321" si="1357">($G1321 - $G1320)/$G1320</f>
        <v>1.127941797302507E-2</v>
      </c>
      <c r="K1321" t="str">
        <f t="shared" si="1320"/>
        <v>UP</v>
      </c>
    </row>
    <row r="1322" spans="1:11" x14ac:dyDescent="0.25">
      <c r="A1322" t="s">
        <v>9</v>
      </c>
      <c r="B1322" s="4">
        <v>43865</v>
      </c>
      <c r="C1322" s="2">
        <v>2129</v>
      </c>
      <c r="D1322" s="2">
        <v>2136.69995117187</v>
      </c>
      <c r="E1322" s="2">
        <v>2086.60009765625</v>
      </c>
      <c r="F1322" s="2">
        <v>2107.75</v>
      </c>
      <c r="G1322" s="2">
        <v>1934.458984375</v>
      </c>
      <c r="H1322">
        <v>3509339</v>
      </c>
      <c r="I1322" s="3">
        <f t="shared" si="1318"/>
        <v>2.4970876378290854E-3</v>
      </c>
      <c r="J1322" s="1">
        <f t="shared" ref="J1322" si="1358">($G1322 - $G1321)/$G1321</f>
        <v>2.4970876378290854E-3</v>
      </c>
      <c r="K1322" t="str">
        <f t="shared" si="1320"/>
        <v>UP</v>
      </c>
    </row>
    <row r="1323" spans="1:11" x14ac:dyDescent="0.25">
      <c r="A1323" t="s">
        <v>9</v>
      </c>
      <c r="B1323" s="4">
        <v>43866</v>
      </c>
      <c r="C1323" s="2">
        <v>2115</v>
      </c>
      <c r="D1323" s="2">
        <v>2156.69995117187</v>
      </c>
      <c r="E1323" s="2">
        <v>2104.30004882812</v>
      </c>
      <c r="F1323" s="2">
        <v>2146.55004882812</v>
      </c>
      <c r="G1323" s="2">
        <v>1970.06872558593</v>
      </c>
      <c r="H1323">
        <v>2439322</v>
      </c>
      <c r="I1323" s="3">
        <f t="shared" si="1318"/>
        <v>1.8408113844003298E-2</v>
      </c>
      <c r="J1323" s="1">
        <f t="shared" ref="J1323" si="1359">($G1323 - $G1322)/$G1322</f>
        <v>1.8408113844003298E-2</v>
      </c>
      <c r="K1323" t="str">
        <f t="shared" si="1320"/>
        <v>UP</v>
      </c>
    </row>
    <row r="1324" spans="1:11" x14ac:dyDescent="0.25">
      <c r="A1324" t="s">
        <v>9</v>
      </c>
      <c r="B1324" s="4">
        <v>43867</v>
      </c>
      <c r="C1324" s="2">
        <v>2145</v>
      </c>
      <c r="D1324" s="2">
        <v>2174.19995117187</v>
      </c>
      <c r="E1324" s="2">
        <v>2115.5</v>
      </c>
      <c r="F1324" s="2">
        <v>2128.35009765625</v>
      </c>
      <c r="G1324" s="2">
        <v>1953.365234375</v>
      </c>
      <c r="H1324">
        <v>2640065</v>
      </c>
      <c r="I1324" s="3">
        <f t="shared" si="1318"/>
        <v>-8.4786337623638536E-3</v>
      </c>
      <c r="J1324" s="1">
        <f t="shared" ref="J1324" si="1360">($G1324 - $G1323)/$G1323</f>
        <v>-8.4786337623638536E-3</v>
      </c>
      <c r="K1324" t="str">
        <f t="shared" si="1320"/>
        <v>DOWN</v>
      </c>
    </row>
    <row r="1325" spans="1:11" x14ac:dyDescent="0.25">
      <c r="A1325" t="s">
        <v>9</v>
      </c>
      <c r="B1325" s="4">
        <v>43868</v>
      </c>
      <c r="C1325" s="2">
        <v>2139</v>
      </c>
      <c r="D1325" s="2">
        <v>2151</v>
      </c>
      <c r="E1325" s="2">
        <v>2119</v>
      </c>
      <c r="F1325" s="2">
        <v>2136.55004882812</v>
      </c>
      <c r="G1325" s="2">
        <v>1960.89099121093</v>
      </c>
      <c r="H1325">
        <v>2083442</v>
      </c>
      <c r="I1325" s="3">
        <f t="shared" si="1318"/>
        <v>3.8527136162213632E-3</v>
      </c>
      <c r="J1325" s="1">
        <f t="shared" ref="J1325" si="1361">($G1325 - $G1324)/$G1324</f>
        <v>3.8527136162213632E-3</v>
      </c>
      <c r="K1325" t="str">
        <f t="shared" si="1320"/>
        <v>UP</v>
      </c>
    </row>
    <row r="1326" spans="1:11" x14ac:dyDescent="0.25">
      <c r="A1326" t="s">
        <v>9</v>
      </c>
      <c r="B1326" s="4">
        <v>43871</v>
      </c>
      <c r="C1326" s="2">
        <v>2140.89990234375</v>
      </c>
      <c r="D1326" s="2">
        <v>2167</v>
      </c>
      <c r="E1326" s="2">
        <v>2119</v>
      </c>
      <c r="F1326" s="2">
        <v>2161.94995117187</v>
      </c>
      <c r="G1326" s="2">
        <v>1984.2021484375</v>
      </c>
      <c r="H1326">
        <v>2383032</v>
      </c>
      <c r="I1326" s="3">
        <f t="shared" si="1318"/>
        <v>1.1888043410396013E-2</v>
      </c>
      <c r="J1326" s="1">
        <f t="shared" ref="J1326" si="1362">($G1326 - $G1325)/$G1325</f>
        <v>1.1888043410396013E-2</v>
      </c>
      <c r="K1326" t="str">
        <f t="shared" si="1320"/>
        <v>UP</v>
      </c>
    </row>
    <row r="1327" spans="1:11" x14ac:dyDescent="0.25">
      <c r="A1327" t="s">
        <v>9</v>
      </c>
      <c r="B1327" s="4">
        <v>43872</v>
      </c>
      <c r="C1327" s="2">
        <v>2163</v>
      </c>
      <c r="D1327" s="2">
        <v>2174.80004882812</v>
      </c>
      <c r="E1327" s="2">
        <v>2147.60009765625</v>
      </c>
      <c r="F1327" s="2">
        <v>2153.39990234375</v>
      </c>
      <c r="G1327" s="2">
        <v>1976.35522460937</v>
      </c>
      <c r="H1327">
        <v>1335820</v>
      </c>
      <c r="I1327" s="3">
        <f t="shared" si="1318"/>
        <v>-3.9546997942267225E-3</v>
      </c>
      <c r="J1327" s="1">
        <f t="shared" ref="J1327" si="1363">($G1327 - $G1326)/$G1326</f>
        <v>-3.9546997942267225E-3</v>
      </c>
      <c r="K1327" t="str">
        <f t="shared" si="1320"/>
        <v>DOWN</v>
      </c>
    </row>
    <row r="1328" spans="1:11" x14ac:dyDescent="0.25">
      <c r="A1328" t="s">
        <v>9</v>
      </c>
      <c r="B1328" s="4">
        <v>43873</v>
      </c>
      <c r="C1328" s="2">
        <v>2151.10009765625</v>
      </c>
      <c r="D1328" s="2">
        <v>2185</v>
      </c>
      <c r="E1328" s="2">
        <v>2150</v>
      </c>
      <c r="F1328" s="2">
        <v>2170.75</v>
      </c>
      <c r="G1328" s="2">
        <v>1992.27917480468</v>
      </c>
      <c r="H1328">
        <v>1620407</v>
      </c>
      <c r="I1328" s="3">
        <f t="shared" si="1318"/>
        <v>8.0572308039701685E-3</v>
      </c>
      <c r="J1328" s="1">
        <f t="shared" ref="J1328" si="1364">($G1328 - $G1327)/$G1327</f>
        <v>8.0572308039701685E-3</v>
      </c>
      <c r="K1328" t="str">
        <f t="shared" si="1320"/>
        <v>UP</v>
      </c>
    </row>
    <row r="1329" spans="1:11" x14ac:dyDescent="0.25">
      <c r="A1329" t="s">
        <v>9</v>
      </c>
      <c r="B1329" s="4">
        <v>43874</v>
      </c>
      <c r="C1329" s="2">
        <v>2172.94995117187</v>
      </c>
      <c r="D1329" s="2">
        <v>2197</v>
      </c>
      <c r="E1329" s="2">
        <v>2171</v>
      </c>
      <c r="F1329" s="2">
        <v>2191.94995117187</v>
      </c>
      <c r="G1329" s="2">
        <v>2011.73608398437</v>
      </c>
      <c r="H1329">
        <v>1645948</v>
      </c>
      <c r="I1329" s="3">
        <f t="shared" si="1318"/>
        <v>9.7661559814264109E-3</v>
      </c>
      <c r="J1329" s="1">
        <f t="shared" ref="J1329" si="1365">($G1329 - $G1328)/$G1328</f>
        <v>9.7661559814264109E-3</v>
      </c>
      <c r="K1329" t="str">
        <f t="shared" si="1320"/>
        <v>UP</v>
      </c>
    </row>
    <row r="1330" spans="1:11" x14ac:dyDescent="0.25">
      <c r="A1330" t="s">
        <v>9</v>
      </c>
      <c r="B1330" s="4">
        <v>43875</v>
      </c>
      <c r="C1330" s="2">
        <v>2188</v>
      </c>
      <c r="D1330" s="2">
        <v>2212</v>
      </c>
      <c r="E1330" s="2">
        <v>2171</v>
      </c>
      <c r="F1330" s="2">
        <v>2184.19995117187</v>
      </c>
      <c r="G1330" s="2">
        <v>2004.62292480468</v>
      </c>
      <c r="H1330">
        <v>1500115</v>
      </c>
      <c r="I1330" s="3">
        <f t="shared" si="1318"/>
        <v>-3.5358311839801281E-3</v>
      </c>
      <c r="J1330" s="1">
        <f t="shared" ref="J1330" si="1366">($G1330 - $G1329)/$G1329</f>
        <v>-3.5358311839801281E-3</v>
      </c>
      <c r="K1330" t="str">
        <f t="shared" si="1320"/>
        <v>DOWN</v>
      </c>
    </row>
    <row r="1331" spans="1:11" x14ac:dyDescent="0.25">
      <c r="A1331" t="s">
        <v>9</v>
      </c>
      <c r="B1331" s="4">
        <v>43878</v>
      </c>
      <c r="C1331" s="2">
        <v>2196.94995117187</v>
      </c>
      <c r="D1331" s="2">
        <v>2217</v>
      </c>
      <c r="E1331" s="2">
        <v>2190.19995117187</v>
      </c>
      <c r="F1331" s="2">
        <v>2203.25</v>
      </c>
      <c r="G1331" s="2">
        <v>2022.10681152343</v>
      </c>
      <c r="H1331">
        <v>1774724</v>
      </c>
      <c r="I1331" s="3">
        <f t="shared" si="1318"/>
        <v>8.7217832852298331E-3</v>
      </c>
      <c r="J1331" s="1">
        <f t="shared" ref="J1331" si="1367">($G1331 - $G1330)/$G1330</f>
        <v>8.7217832852298331E-3</v>
      </c>
      <c r="K1331" t="str">
        <f t="shared" si="1320"/>
        <v>UP</v>
      </c>
    </row>
    <row r="1332" spans="1:11" x14ac:dyDescent="0.25">
      <c r="A1332" t="s">
        <v>9</v>
      </c>
      <c r="B1332" s="4">
        <v>43879</v>
      </c>
      <c r="C1332" s="2">
        <v>2199.94995117187</v>
      </c>
      <c r="D1332" s="2">
        <v>2221</v>
      </c>
      <c r="E1332" s="2">
        <v>2186.05004882812</v>
      </c>
      <c r="F1332" s="2">
        <v>2215.75</v>
      </c>
      <c r="G1332" s="2">
        <v>2033.5791015625</v>
      </c>
      <c r="H1332">
        <v>2486223</v>
      </c>
      <c r="I1332" s="3">
        <f t="shared" si="1318"/>
        <v>5.6734342487214729E-3</v>
      </c>
      <c r="J1332" s="1">
        <f t="shared" ref="J1332" si="1368">($G1332 - $G1331)/$G1331</f>
        <v>5.6734342487214729E-3</v>
      </c>
      <c r="K1332" t="str">
        <f t="shared" si="1320"/>
        <v>UP</v>
      </c>
    </row>
    <row r="1333" spans="1:11" x14ac:dyDescent="0.25">
      <c r="A1333" t="s">
        <v>9</v>
      </c>
      <c r="B1333" s="4">
        <v>43880</v>
      </c>
      <c r="C1333" s="2">
        <v>2215.75</v>
      </c>
      <c r="D1333" s="2">
        <v>2230</v>
      </c>
      <c r="E1333" s="2">
        <v>2190.5</v>
      </c>
      <c r="F1333" s="2">
        <v>2196.35009765625</v>
      </c>
      <c r="G1333" s="2">
        <v>2015.7744140625</v>
      </c>
      <c r="H1333">
        <v>1760463</v>
      </c>
      <c r="I1333" s="3">
        <f t="shared" si="1318"/>
        <v>-8.7553454332412115E-3</v>
      </c>
      <c r="J1333" s="1">
        <f t="shared" ref="J1333" si="1369">($G1333 - $G1332)/$G1332</f>
        <v>-8.7553454332412115E-3</v>
      </c>
      <c r="K1333" t="str">
        <f t="shared" si="1320"/>
        <v>DOWN</v>
      </c>
    </row>
    <row r="1334" spans="1:11" x14ac:dyDescent="0.25">
      <c r="A1334" t="s">
        <v>9</v>
      </c>
      <c r="B1334" s="4">
        <v>43881</v>
      </c>
      <c r="C1334" s="2">
        <v>2204.5</v>
      </c>
      <c r="D1334" s="2">
        <v>2214.39990234375</v>
      </c>
      <c r="E1334" s="2">
        <v>2151.25</v>
      </c>
      <c r="F1334" s="2">
        <v>2156.80004882812</v>
      </c>
      <c r="G1334" s="2">
        <v>1979.47631835937</v>
      </c>
      <c r="H1334">
        <v>2317278</v>
      </c>
      <c r="I1334" s="3">
        <f t="shared" si="1318"/>
        <v>-1.8007022735235773E-2</v>
      </c>
      <c r="J1334" s="1">
        <f t="shared" ref="J1334" si="1370">($G1334 - $G1333)/$G1333</f>
        <v>-1.8007022735235773E-2</v>
      </c>
      <c r="K1334" t="str">
        <f t="shared" si="1320"/>
        <v>DOWN</v>
      </c>
    </row>
    <row r="1335" spans="1:11" x14ac:dyDescent="0.25">
      <c r="A1335" t="s">
        <v>9</v>
      </c>
      <c r="B1335" s="4">
        <v>43885</v>
      </c>
      <c r="C1335" s="2">
        <v>2156</v>
      </c>
      <c r="D1335" s="2">
        <v>2178.94995117187</v>
      </c>
      <c r="E1335" s="2">
        <v>2106.69995117187</v>
      </c>
      <c r="F1335" s="2">
        <v>2115.35009765625</v>
      </c>
      <c r="G1335" s="2">
        <v>1941.43408203125</v>
      </c>
      <c r="H1335">
        <v>3092877</v>
      </c>
      <c r="I1335" s="3">
        <f t="shared" si="1318"/>
        <v>-1.9218333644754171E-2</v>
      </c>
      <c r="J1335" s="1">
        <f t="shared" ref="J1335" si="1371">($G1335 - $G1334)/$G1334</f>
        <v>-1.9218333644754171E-2</v>
      </c>
      <c r="K1335" t="str">
        <f t="shared" si="1320"/>
        <v>DOWN</v>
      </c>
    </row>
    <row r="1336" spans="1:11" x14ac:dyDescent="0.25">
      <c r="A1336" t="s">
        <v>9</v>
      </c>
      <c r="B1336" s="4">
        <v>43886</v>
      </c>
      <c r="C1336" s="2">
        <v>2115.5</v>
      </c>
      <c r="D1336" s="2">
        <v>2176.64990234375</v>
      </c>
      <c r="E1336" s="2">
        <v>2111</v>
      </c>
      <c r="F1336" s="2">
        <v>2156.14990234375</v>
      </c>
      <c r="G1336" s="2">
        <v>1978.87890625</v>
      </c>
      <c r="H1336">
        <v>2674567</v>
      </c>
      <c r="I1336" s="3">
        <f t="shared" si="1318"/>
        <v>1.92871983475086E-2</v>
      </c>
      <c r="J1336" s="1">
        <f t="shared" ref="J1336" si="1372">($G1336 - $G1335)/$G1335</f>
        <v>1.92871983475086E-2</v>
      </c>
      <c r="K1336" t="str">
        <f t="shared" si="1320"/>
        <v>UP</v>
      </c>
    </row>
    <row r="1337" spans="1:11" x14ac:dyDescent="0.25">
      <c r="A1337" t="s">
        <v>9</v>
      </c>
      <c r="B1337" s="4">
        <v>43887</v>
      </c>
      <c r="C1337" s="2">
        <v>2154</v>
      </c>
      <c r="D1337" s="2">
        <v>2163.89990234375</v>
      </c>
      <c r="E1337" s="2">
        <v>2112.94995117187</v>
      </c>
      <c r="F1337" s="2">
        <v>2123.60009765625</v>
      </c>
      <c r="G1337" s="2">
        <v>1949.00561523437</v>
      </c>
      <c r="H1337">
        <v>2686842</v>
      </c>
      <c r="I1337" s="3">
        <f t="shared" si="1318"/>
        <v>-1.5096068244135391E-2</v>
      </c>
      <c r="J1337" s="1">
        <f t="shared" ref="J1337" si="1373">($G1337 - $G1336)/$G1336</f>
        <v>-1.5096068244135391E-2</v>
      </c>
      <c r="K1337" t="str">
        <f t="shared" si="1320"/>
        <v>DOWN</v>
      </c>
    </row>
    <row r="1338" spans="1:11" x14ac:dyDescent="0.25">
      <c r="A1338" t="s">
        <v>9</v>
      </c>
      <c r="B1338" s="4">
        <v>43888</v>
      </c>
      <c r="C1338" s="2">
        <v>2119.94995117187</v>
      </c>
      <c r="D1338" s="2">
        <v>2119.94995117187</v>
      </c>
      <c r="E1338" s="2">
        <v>2086.19995117187</v>
      </c>
      <c r="F1338" s="2">
        <v>2105.5</v>
      </c>
      <c r="G1338" s="2">
        <v>1932.39379882812</v>
      </c>
      <c r="H1338">
        <v>2349001</v>
      </c>
      <c r="I1338" s="3">
        <f t="shared" si="1318"/>
        <v>-8.5232265501977069E-3</v>
      </c>
      <c r="J1338" s="1">
        <f t="shared" ref="J1338" si="1374">($G1338 - $G1337)/$G1337</f>
        <v>-8.5232265501977069E-3</v>
      </c>
      <c r="K1338" t="str">
        <f t="shared" si="1320"/>
        <v>DOWN</v>
      </c>
    </row>
    <row r="1339" spans="1:11" x14ac:dyDescent="0.25">
      <c r="A1339" t="s">
        <v>9</v>
      </c>
      <c r="B1339" s="4">
        <v>43889</v>
      </c>
      <c r="C1339" s="2">
        <v>2068</v>
      </c>
      <c r="D1339" s="2">
        <v>2069.5</v>
      </c>
      <c r="E1339" s="2">
        <v>1990</v>
      </c>
      <c r="F1339" s="2">
        <v>2000.15002441406</v>
      </c>
      <c r="G1339" s="2">
        <v>1835.705078125</v>
      </c>
      <c r="H1339">
        <v>4298076</v>
      </c>
      <c r="I1339" s="3">
        <f t="shared" si="1318"/>
        <v>-5.0035722926535915E-2</v>
      </c>
      <c r="J1339" s="1">
        <f t="shared" ref="J1339" si="1375">($G1339 - $G1338)/$G1338</f>
        <v>-5.0035722926535915E-2</v>
      </c>
      <c r="K1339" t="str">
        <f t="shared" si="1320"/>
        <v>DOWN</v>
      </c>
    </row>
    <row r="1340" spans="1:11" x14ac:dyDescent="0.25">
      <c r="A1340" t="s">
        <v>9</v>
      </c>
      <c r="B1340" s="4">
        <v>43892</v>
      </c>
      <c r="C1340" s="2">
        <v>2035</v>
      </c>
      <c r="D1340" s="2">
        <v>2053.94995117187</v>
      </c>
      <c r="E1340" s="2">
        <v>1985.69995117187</v>
      </c>
      <c r="F1340" s="2">
        <v>2001.30004882812</v>
      </c>
      <c r="G1340" s="2">
        <v>1836.76062011718</v>
      </c>
      <c r="H1340">
        <v>2667076</v>
      </c>
      <c r="I1340" s="3">
        <f t="shared" si="1318"/>
        <v>5.7500630398546015E-4</v>
      </c>
      <c r="J1340" s="1">
        <f t="shared" ref="J1340" si="1376">($G1340 - $G1339)/$G1339</f>
        <v>5.7500630398546015E-4</v>
      </c>
      <c r="K1340" t="str">
        <f t="shared" si="1320"/>
        <v>UP</v>
      </c>
    </row>
    <row r="1341" spans="1:11" x14ac:dyDescent="0.25">
      <c r="A1341" t="s">
        <v>9</v>
      </c>
      <c r="B1341" s="4">
        <v>43893</v>
      </c>
      <c r="C1341" s="2">
        <v>2020</v>
      </c>
      <c r="D1341" s="2">
        <v>2060</v>
      </c>
      <c r="E1341" s="2">
        <v>2012</v>
      </c>
      <c r="F1341" s="2">
        <v>2036.19995117187</v>
      </c>
      <c r="G1341" s="2">
        <v>1868.79138183593</v>
      </c>
      <c r="H1341">
        <v>2757585</v>
      </c>
      <c r="I1341" s="3">
        <f t="shared" si="1318"/>
        <v>1.7438724114580882E-2</v>
      </c>
      <c r="J1341" s="1">
        <f t="shared" ref="J1341" si="1377">($G1341 - $G1340)/$G1340</f>
        <v>1.7438724114580882E-2</v>
      </c>
      <c r="K1341" t="str">
        <f t="shared" si="1320"/>
        <v>UP</v>
      </c>
    </row>
    <row r="1342" spans="1:11" x14ac:dyDescent="0.25">
      <c r="A1342" t="s">
        <v>9</v>
      </c>
      <c r="B1342" s="4">
        <v>43894</v>
      </c>
      <c r="C1342" s="2">
        <v>2056</v>
      </c>
      <c r="D1342" s="2">
        <v>2094.44995117187</v>
      </c>
      <c r="E1342" s="2">
        <v>2025</v>
      </c>
      <c r="F1342" s="2">
        <v>2083.19995117187</v>
      </c>
      <c r="G1342" s="2">
        <v>1911.92712402343</v>
      </c>
      <c r="H1342">
        <v>3237002</v>
      </c>
      <c r="I1342" s="3">
        <f t="shared" si="1318"/>
        <v>2.3082160270411118E-2</v>
      </c>
      <c r="J1342" s="1">
        <f t="shared" ref="J1342" si="1378">($G1342 - $G1341)/$G1341</f>
        <v>2.3082160270411118E-2</v>
      </c>
      <c r="K1342" t="str">
        <f t="shared" si="1320"/>
        <v>UP</v>
      </c>
    </row>
    <row r="1343" spans="1:11" x14ac:dyDescent="0.25">
      <c r="A1343" t="s">
        <v>9</v>
      </c>
      <c r="B1343" s="4">
        <v>43895</v>
      </c>
      <c r="C1343" s="2">
        <v>2085.69995117187</v>
      </c>
      <c r="D1343" s="2">
        <v>2147.75</v>
      </c>
      <c r="E1343" s="2">
        <v>2084.05004882812</v>
      </c>
      <c r="F1343" s="2">
        <v>2125.05004882812</v>
      </c>
      <c r="G1343" s="2">
        <v>1950.33654785156</v>
      </c>
      <c r="H1343">
        <v>3937056</v>
      </c>
      <c r="I1343" s="3">
        <f t="shared" si="1318"/>
        <v>2.0089376496370742E-2</v>
      </c>
      <c r="J1343" s="1">
        <f t="shared" ref="J1343" si="1379">($G1343 - $G1342)/$G1342</f>
        <v>2.0089376496370742E-2</v>
      </c>
      <c r="K1343" t="str">
        <f t="shared" si="1320"/>
        <v>UP</v>
      </c>
    </row>
    <row r="1344" spans="1:11" x14ac:dyDescent="0.25">
      <c r="A1344" t="s">
        <v>9</v>
      </c>
      <c r="B1344" s="4">
        <v>43896</v>
      </c>
      <c r="C1344" s="2">
        <v>2098</v>
      </c>
      <c r="D1344" s="2">
        <v>2123.64990234375</v>
      </c>
      <c r="E1344" s="2">
        <v>2071.60009765625</v>
      </c>
      <c r="F1344" s="2">
        <v>2116.44995117187</v>
      </c>
      <c r="G1344" s="2">
        <v>1942.44384765625</v>
      </c>
      <c r="H1344">
        <v>2595027</v>
      </c>
      <c r="I1344" s="3">
        <f t="shared" si="1318"/>
        <v>-4.0468401230569113E-3</v>
      </c>
      <c r="J1344" s="1">
        <f t="shared" ref="J1344" si="1380">($G1344 - $G1343)/$G1343</f>
        <v>-4.0468401230569113E-3</v>
      </c>
      <c r="K1344" t="str">
        <f t="shared" si="1320"/>
        <v>DOWN</v>
      </c>
    </row>
    <row r="1345" spans="1:11" x14ac:dyDescent="0.25">
      <c r="A1345" t="s">
        <v>9</v>
      </c>
      <c r="B1345" s="4">
        <v>43899</v>
      </c>
      <c r="C1345" s="2">
        <v>2075</v>
      </c>
      <c r="D1345" s="2">
        <v>2079.89990234375</v>
      </c>
      <c r="E1345" s="2">
        <v>1935</v>
      </c>
      <c r="F1345" s="2">
        <v>1972.34997558593</v>
      </c>
      <c r="G1345" s="2">
        <v>1810.19067382812</v>
      </c>
      <c r="H1345">
        <v>4940975</v>
      </c>
      <c r="I1345" s="3">
        <f t="shared" si="1318"/>
        <v>-6.8085970149256311E-2</v>
      </c>
      <c r="J1345" s="1">
        <f t="shared" ref="J1345" si="1381">($G1345 - $G1344)/$G1344</f>
        <v>-6.8085970149256311E-2</v>
      </c>
      <c r="K1345" t="str">
        <f t="shared" si="1320"/>
        <v>DOWN</v>
      </c>
    </row>
    <row r="1346" spans="1:11" x14ac:dyDescent="0.25">
      <c r="A1346" t="s">
        <v>9</v>
      </c>
      <c r="B1346" s="4">
        <v>43901</v>
      </c>
      <c r="C1346" s="2">
        <v>1933</v>
      </c>
      <c r="D1346" s="2">
        <v>1987.30004882812</v>
      </c>
      <c r="E1346" s="2">
        <v>1920</v>
      </c>
      <c r="F1346" s="2">
        <v>1953.69995117187</v>
      </c>
      <c r="G1346" s="2">
        <v>1793.07397460937</v>
      </c>
      <c r="H1346">
        <v>6796449</v>
      </c>
      <c r="I1346" s="3">
        <f t="shared" si="1318"/>
        <v>-9.4557437877813601E-3</v>
      </c>
      <c r="J1346" s="1">
        <f t="shared" ref="J1346" si="1382">($G1346 - $G1345)/$G1345</f>
        <v>-9.4557437877813601E-3</v>
      </c>
      <c r="K1346" t="str">
        <f t="shared" si="1320"/>
        <v>DOWN</v>
      </c>
    </row>
    <row r="1347" spans="1:11" x14ac:dyDescent="0.25">
      <c r="A1347" t="s">
        <v>9</v>
      </c>
      <c r="B1347" s="4">
        <v>43902</v>
      </c>
      <c r="C1347" s="2">
        <v>1904</v>
      </c>
      <c r="D1347" s="2">
        <v>1908.40002441406</v>
      </c>
      <c r="E1347" s="2">
        <v>1758.34997558593</v>
      </c>
      <c r="F1347" s="2">
        <v>1769.84997558593</v>
      </c>
      <c r="G1347" s="2">
        <v>1624.33972167968</v>
      </c>
      <c r="H1347">
        <v>8728786</v>
      </c>
      <c r="I1347" s="3">
        <f t="shared" si="1318"/>
        <v>-9.4103341702034118E-2</v>
      </c>
      <c r="J1347" s="1">
        <f t="shared" ref="J1347" si="1383">($G1347 - $G1346)/$G1346</f>
        <v>-9.4103341702034118E-2</v>
      </c>
      <c r="K1347" t="str">
        <f t="shared" si="1320"/>
        <v>DOWN</v>
      </c>
    </row>
    <row r="1348" spans="1:11" x14ac:dyDescent="0.25">
      <c r="A1348" t="s">
        <v>9</v>
      </c>
      <c r="B1348" s="4">
        <v>43903</v>
      </c>
      <c r="C1348" s="2">
        <v>1687.90002441406</v>
      </c>
      <c r="D1348" s="2">
        <v>1820</v>
      </c>
      <c r="E1348" s="2">
        <v>1506.05004882812</v>
      </c>
      <c r="F1348" s="2">
        <v>1806.30004882812</v>
      </c>
      <c r="G1348" s="2">
        <v>1657.79272460937</v>
      </c>
      <c r="H1348">
        <v>8029720</v>
      </c>
      <c r="I1348" s="3">
        <f t="shared" ref="I1348:I1411" si="1384">($G1348 - $G1347)/$G1347</f>
        <v>2.059483153874811E-2</v>
      </c>
      <c r="J1348" s="1">
        <f t="shared" ref="J1348" si="1385">($G1348 - $G1347)/$G1347</f>
        <v>2.059483153874811E-2</v>
      </c>
      <c r="K1348" t="str">
        <f t="shared" ref="K1348:K1411" si="1386">IF(G1348 &gt; G1347,"UP","DOWN")</f>
        <v>UP</v>
      </c>
    </row>
    <row r="1349" spans="1:11" x14ac:dyDescent="0.25">
      <c r="A1349" t="s">
        <v>9</v>
      </c>
      <c r="B1349" s="4">
        <v>43906</v>
      </c>
      <c r="C1349" s="2">
        <v>1755</v>
      </c>
      <c r="D1349" s="2">
        <v>1842.25</v>
      </c>
      <c r="E1349" s="2">
        <v>1675.84997558593</v>
      </c>
      <c r="F1349" s="2">
        <v>1696.40002441406</v>
      </c>
      <c r="G1349" s="2">
        <v>1556.92822265625</v>
      </c>
      <c r="H1349">
        <v>7844271</v>
      </c>
      <c r="I1349" s="3">
        <f t="shared" si="1384"/>
        <v>-6.0842649660491764E-2</v>
      </c>
      <c r="J1349" s="1">
        <f t="shared" ref="J1349" si="1387">($G1349 - $G1348)/$G1348</f>
        <v>-6.0842649660491764E-2</v>
      </c>
      <c r="K1349" t="str">
        <f t="shared" si="1386"/>
        <v>DOWN</v>
      </c>
    </row>
    <row r="1350" spans="1:11" x14ac:dyDescent="0.25">
      <c r="A1350" t="s">
        <v>9</v>
      </c>
      <c r="B1350" s="4">
        <v>43907</v>
      </c>
      <c r="C1350" s="2">
        <v>1730</v>
      </c>
      <c r="D1350" s="2">
        <v>1731</v>
      </c>
      <c r="E1350" s="2">
        <v>1623.15002441406</v>
      </c>
      <c r="F1350" s="2">
        <v>1658</v>
      </c>
      <c r="G1350" s="2">
        <v>1521.685546875</v>
      </c>
      <c r="H1350">
        <v>5713248</v>
      </c>
      <c r="I1350" s="3">
        <f t="shared" si="1384"/>
        <v>-2.2636031172408862E-2</v>
      </c>
      <c r="J1350" s="1">
        <f t="shared" ref="J1350" si="1388">($G1350 - $G1349)/$G1349</f>
        <v>-2.2636031172408862E-2</v>
      </c>
      <c r="K1350" t="str">
        <f t="shared" si="1386"/>
        <v>DOWN</v>
      </c>
    </row>
    <row r="1351" spans="1:11" x14ac:dyDescent="0.25">
      <c r="A1351" t="s">
        <v>9</v>
      </c>
      <c r="B1351" s="4">
        <v>43908</v>
      </c>
      <c r="C1351" s="2">
        <v>1676.80004882812</v>
      </c>
      <c r="D1351" s="2">
        <v>1713.55004882812</v>
      </c>
      <c r="E1351" s="2">
        <v>1627.75</v>
      </c>
      <c r="F1351" s="2">
        <v>1654.40002441406</v>
      </c>
      <c r="G1351" s="2">
        <v>1518.38159179687</v>
      </c>
      <c r="H1351">
        <v>7258778</v>
      </c>
      <c r="I1351" s="3">
        <f t="shared" si="1384"/>
        <v>-2.1712469339773576E-3</v>
      </c>
      <c r="J1351" s="1">
        <f t="shared" ref="J1351" si="1389">($G1351 - $G1350)/$G1350</f>
        <v>-2.1712469339773576E-3</v>
      </c>
      <c r="K1351" t="str">
        <f t="shared" si="1386"/>
        <v>DOWN</v>
      </c>
    </row>
    <row r="1352" spans="1:11" x14ac:dyDescent="0.25">
      <c r="A1352" t="s">
        <v>9</v>
      </c>
      <c r="B1352" s="4">
        <v>43909</v>
      </c>
      <c r="C1352" s="2">
        <v>1559.69995117187</v>
      </c>
      <c r="D1352" s="2">
        <v>1685.44995117187</v>
      </c>
      <c r="E1352" s="2">
        <v>1546.75</v>
      </c>
      <c r="F1352" s="2">
        <v>1636.34997558593</v>
      </c>
      <c r="G1352" s="2">
        <v>1512.78833007812</v>
      </c>
      <c r="H1352">
        <v>5135111</v>
      </c>
      <c r="I1352" s="3">
        <f t="shared" si="1384"/>
        <v>-3.6836996371451465E-3</v>
      </c>
      <c r="J1352" s="1">
        <f t="shared" ref="J1352" si="1390">($G1352 - $G1351)/$G1351</f>
        <v>-3.6836996371451465E-3</v>
      </c>
      <c r="K1352" t="str">
        <f t="shared" si="1386"/>
        <v>DOWN</v>
      </c>
    </row>
    <row r="1353" spans="1:11" x14ac:dyDescent="0.25">
      <c r="A1353" t="s">
        <v>9</v>
      </c>
      <c r="B1353" s="4">
        <v>43910</v>
      </c>
      <c r="C1353" s="2">
        <v>1630</v>
      </c>
      <c r="D1353" s="2">
        <v>1869</v>
      </c>
      <c r="E1353" s="2">
        <v>1627</v>
      </c>
      <c r="F1353" s="2">
        <v>1797.44995117187</v>
      </c>
      <c r="G1353" s="2">
        <v>1661.72338867187</v>
      </c>
      <c r="H1353">
        <v>8547498</v>
      </c>
      <c r="I1353" s="3">
        <f t="shared" si="1384"/>
        <v>9.8450692428371012E-2</v>
      </c>
      <c r="J1353" s="1">
        <f t="shared" ref="J1353" si="1391">($G1353 - $G1352)/$G1352</f>
        <v>9.8450692428371012E-2</v>
      </c>
      <c r="K1353" t="str">
        <f t="shared" si="1386"/>
        <v>UP</v>
      </c>
    </row>
    <row r="1354" spans="1:11" x14ac:dyDescent="0.25">
      <c r="A1354" t="s">
        <v>9</v>
      </c>
      <c r="B1354" s="4">
        <v>43913</v>
      </c>
      <c r="C1354" s="2">
        <v>1620</v>
      </c>
      <c r="D1354" s="2">
        <v>1750</v>
      </c>
      <c r="E1354" s="2">
        <v>1617.75</v>
      </c>
      <c r="F1354" s="2">
        <v>1669.69995117187</v>
      </c>
      <c r="G1354" s="2">
        <v>1543.61987304687</v>
      </c>
      <c r="H1354">
        <v>7003490</v>
      </c>
      <c r="I1354" s="3">
        <f t="shared" si="1384"/>
        <v>-7.1072909264034645E-2</v>
      </c>
      <c r="J1354" s="1">
        <f t="shared" ref="J1354" si="1392">($G1354 - $G1353)/$G1353</f>
        <v>-7.1072909264034645E-2</v>
      </c>
      <c r="K1354" t="str">
        <f t="shared" si="1386"/>
        <v>DOWN</v>
      </c>
    </row>
    <row r="1355" spans="1:11" x14ac:dyDescent="0.25">
      <c r="A1355" t="s">
        <v>9</v>
      </c>
      <c r="B1355" s="4">
        <v>43914</v>
      </c>
      <c r="C1355" s="2">
        <v>1653.05004882812</v>
      </c>
      <c r="D1355" s="2">
        <v>1770</v>
      </c>
      <c r="E1355" s="2">
        <v>1632.84997558593</v>
      </c>
      <c r="F1355" s="2">
        <v>1703.15002441406</v>
      </c>
      <c r="G1355" s="2">
        <v>1574.54406738281</v>
      </c>
      <c r="H1355">
        <v>6350865</v>
      </c>
      <c r="I1355" s="3">
        <f t="shared" si="1384"/>
        <v>2.0033555460063079E-2</v>
      </c>
      <c r="J1355" s="1">
        <f t="shared" ref="J1355" si="1393">($G1355 - $G1354)/$G1354</f>
        <v>2.0033555460063079E-2</v>
      </c>
      <c r="K1355" t="str">
        <f t="shared" si="1386"/>
        <v>UP</v>
      </c>
    </row>
    <row r="1356" spans="1:11" x14ac:dyDescent="0.25">
      <c r="A1356" t="s">
        <v>9</v>
      </c>
      <c r="B1356" s="4">
        <v>43915</v>
      </c>
      <c r="C1356" s="2">
        <v>1700</v>
      </c>
      <c r="D1356" s="2">
        <v>1810</v>
      </c>
      <c r="E1356" s="2">
        <v>1680</v>
      </c>
      <c r="F1356" s="2">
        <v>1750.30004882812</v>
      </c>
      <c r="G1356" s="2">
        <v>1618.13391113281</v>
      </c>
      <c r="H1356">
        <v>2765520</v>
      </c>
      <c r="I1356" s="3">
        <f t="shared" si="1384"/>
        <v>2.7684105293067196E-2</v>
      </c>
      <c r="J1356" s="1">
        <f t="shared" ref="J1356" si="1394">($G1356 - $G1355)/$G1355</f>
        <v>2.7684105293067196E-2</v>
      </c>
      <c r="K1356" t="str">
        <f t="shared" si="1386"/>
        <v>UP</v>
      </c>
    </row>
    <row r="1357" spans="1:11" x14ac:dyDescent="0.25">
      <c r="A1357" t="s">
        <v>9</v>
      </c>
      <c r="B1357" s="4">
        <v>43916</v>
      </c>
      <c r="C1357" s="2">
        <v>1831.59997558593</v>
      </c>
      <c r="D1357" s="2">
        <v>1832.05004882812</v>
      </c>
      <c r="E1357" s="2">
        <v>1722.55004882812</v>
      </c>
      <c r="F1357" s="2">
        <v>1790.94995117187</v>
      </c>
      <c r="G1357" s="2">
        <v>1655.71435546875</v>
      </c>
      <c r="H1357">
        <v>4556067</v>
      </c>
      <c r="I1357" s="3">
        <f t="shared" si="1384"/>
        <v>2.3224557669415006E-2</v>
      </c>
      <c r="J1357" s="1">
        <f t="shared" ref="J1357" si="1395">($G1357 - $G1356)/$G1356</f>
        <v>2.3224557669415006E-2</v>
      </c>
      <c r="K1357" t="str">
        <f t="shared" si="1386"/>
        <v>UP</v>
      </c>
    </row>
    <row r="1358" spans="1:11" x14ac:dyDescent="0.25">
      <c r="A1358" t="s">
        <v>9</v>
      </c>
      <c r="B1358" s="4">
        <v>43917</v>
      </c>
      <c r="C1358" s="2">
        <v>1820</v>
      </c>
      <c r="D1358" s="2">
        <v>1850</v>
      </c>
      <c r="E1358" s="2">
        <v>1750.40002441406</v>
      </c>
      <c r="F1358" s="2">
        <v>1824.5</v>
      </c>
      <c r="G1358" s="2">
        <v>1686.73132324218</v>
      </c>
      <c r="H1358">
        <v>4331250</v>
      </c>
      <c r="I1358" s="3">
        <f t="shared" si="1384"/>
        <v>1.8733284319835935E-2</v>
      </c>
      <c r="J1358" s="1">
        <f t="shared" ref="J1358" si="1396">($G1358 - $G1357)/$G1357</f>
        <v>1.8733284319835935E-2</v>
      </c>
      <c r="K1358" t="str">
        <f t="shared" si="1386"/>
        <v>UP</v>
      </c>
    </row>
    <row r="1359" spans="1:11" x14ac:dyDescent="0.25">
      <c r="A1359" t="s">
        <v>9</v>
      </c>
      <c r="B1359" s="4">
        <v>43920</v>
      </c>
      <c r="C1359" s="2">
        <v>1766</v>
      </c>
      <c r="D1359" s="2">
        <v>1905</v>
      </c>
      <c r="E1359" s="2">
        <v>1763.55004882812</v>
      </c>
      <c r="F1359" s="2">
        <v>1778.5</v>
      </c>
      <c r="G1359" s="2">
        <v>1644.20446777343</v>
      </c>
      <c r="H1359">
        <v>8513547</v>
      </c>
      <c r="I1359" s="3">
        <f t="shared" si="1384"/>
        <v>-2.5212584175532037E-2</v>
      </c>
      <c r="J1359" s="1">
        <f t="shared" ref="J1359" si="1397">($G1359 - $G1358)/$G1358</f>
        <v>-2.5212584175532037E-2</v>
      </c>
      <c r="K1359" t="str">
        <f t="shared" si="1386"/>
        <v>DOWN</v>
      </c>
    </row>
    <row r="1360" spans="1:11" x14ac:dyDescent="0.25">
      <c r="A1360" t="s">
        <v>9</v>
      </c>
      <c r="B1360" s="4">
        <v>43921</v>
      </c>
      <c r="C1360" s="2">
        <v>1837.40002441406</v>
      </c>
      <c r="D1360" s="2">
        <v>1855</v>
      </c>
      <c r="E1360" s="2">
        <v>1780</v>
      </c>
      <c r="F1360" s="2">
        <v>1826.09997558593</v>
      </c>
      <c r="G1360" s="2">
        <v>1688.21020507812</v>
      </c>
      <c r="H1360">
        <v>3927593</v>
      </c>
      <c r="I1360" s="3">
        <f t="shared" si="1384"/>
        <v>2.6764151397959804E-2</v>
      </c>
      <c r="J1360" s="1">
        <f t="shared" ref="J1360" si="1398">($G1360 - $G1359)/$G1359</f>
        <v>2.6764151397959804E-2</v>
      </c>
      <c r="K1360" t="str">
        <f t="shared" si="1386"/>
        <v>UP</v>
      </c>
    </row>
    <row r="1361" spans="1:11" x14ac:dyDescent="0.25">
      <c r="A1361" t="s">
        <v>9</v>
      </c>
      <c r="B1361" s="4">
        <v>43922</v>
      </c>
      <c r="C1361" s="2">
        <v>1825.90002441406</v>
      </c>
      <c r="D1361" s="2">
        <v>1834.75</v>
      </c>
      <c r="E1361" s="2">
        <v>1702</v>
      </c>
      <c r="F1361" s="2">
        <v>1708.75</v>
      </c>
      <c r="G1361" s="2">
        <v>1579.72119140625</v>
      </c>
      <c r="H1361">
        <v>4941878</v>
      </c>
      <c r="I1361" s="3">
        <f t="shared" si="1384"/>
        <v>-6.4262740117039988E-2</v>
      </c>
      <c r="J1361" s="1">
        <f t="shared" ref="J1361" si="1399">($G1361 - $G1360)/$G1360</f>
        <v>-6.4262740117039988E-2</v>
      </c>
      <c r="K1361" t="str">
        <f t="shared" si="1386"/>
        <v>DOWN</v>
      </c>
    </row>
    <row r="1362" spans="1:11" x14ac:dyDescent="0.25">
      <c r="A1362" t="s">
        <v>9</v>
      </c>
      <c r="B1362" s="4">
        <v>43924</v>
      </c>
      <c r="C1362" s="2">
        <v>1740</v>
      </c>
      <c r="D1362" s="2">
        <v>1740</v>
      </c>
      <c r="E1362" s="2">
        <v>1650</v>
      </c>
      <c r="F1362" s="2">
        <v>1654.19995117187</v>
      </c>
      <c r="G1362" s="2">
        <v>1529.29028320312</v>
      </c>
      <c r="H1362">
        <v>5735369</v>
      </c>
      <c r="I1362" s="3">
        <f t="shared" si="1384"/>
        <v>-3.1923929663966191E-2</v>
      </c>
      <c r="J1362" s="1">
        <f t="shared" ref="J1362" si="1400">($G1362 - $G1361)/$G1361</f>
        <v>-3.1923929663966191E-2</v>
      </c>
      <c r="K1362" t="str">
        <f t="shared" si="1386"/>
        <v>DOWN</v>
      </c>
    </row>
    <row r="1363" spans="1:11" x14ac:dyDescent="0.25">
      <c r="A1363" t="s">
        <v>9</v>
      </c>
      <c r="B1363" s="4">
        <v>43928</v>
      </c>
      <c r="C1363" s="2">
        <v>1710</v>
      </c>
      <c r="D1363" s="2">
        <v>1785.84997558593</v>
      </c>
      <c r="E1363" s="2">
        <v>1705</v>
      </c>
      <c r="F1363" s="2">
        <v>1775.19995117187</v>
      </c>
      <c r="G1363" s="2">
        <v>1641.15368652343</v>
      </c>
      <c r="H1363">
        <v>5427577</v>
      </c>
      <c r="I1363" s="3">
        <f t="shared" si="1384"/>
        <v>7.3147266120079268E-2</v>
      </c>
      <c r="J1363" s="1">
        <f t="shared" ref="J1363" si="1401">($G1363 - $G1362)/$G1362</f>
        <v>7.3147266120079268E-2</v>
      </c>
      <c r="K1363" t="str">
        <f t="shared" si="1386"/>
        <v>UP</v>
      </c>
    </row>
    <row r="1364" spans="1:11" x14ac:dyDescent="0.25">
      <c r="A1364" t="s">
        <v>9</v>
      </c>
      <c r="B1364" s="4">
        <v>43929</v>
      </c>
      <c r="C1364" s="2">
        <v>1760</v>
      </c>
      <c r="D1364" s="2">
        <v>1806</v>
      </c>
      <c r="E1364" s="2">
        <v>1701</v>
      </c>
      <c r="F1364" s="2">
        <v>1705.44995117187</v>
      </c>
      <c r="G1364" s="2">
        <v>1576.67041015625</v>
      </c>
      <c r="H1364">
        <v>6285615</v>
      </c>
      <c r="I1364" s="3">
        <f t="shared" si="1384"/>
        <v>-3.9291430715291148E-2</v>
      </c>
      <c r="J1364" s="1">
        <f t="shared" ref="J1364" si="1402">($G1364 - $G1363)/$G1363</f>
        <v>-3.9291430715291148E-2</v>
      </c>
      <c r="K1364" t="str">
        <f t="shared" si="1386"/>
        <v>DOWN</v>
      </c>
    </row>
    <row r="1365" spans="1:11" x14ac:dyDescent="0.25">
      <c r="A1365" t="s">
        <v>9</v>
      </c>
      <c r="B1365" s="4">
        <v>43930</v>
      </c>
      <c r="C1365" s="2">
        <v>1750.44995117187</v>
      </c>
      <c r="D1365" s="2">
        <v>1778.80004882812</v>
      </c>
      <c r="E1365" s="2">
        <v>1731.19995117187</v>
      </c>
      <c r="F1365" s="2">
        <v>1766.15002441406</v>
      </c>
      <c r="G1365" s="2">
        <v>1632.78723144531</v>
      </c>
      <c r="H1365">
        <v>5307397</v>
      </c>
      <c r="I1365" s="3">
        <f t="shared" si="1384"/>
        <v>3.5591979736271422E-2</v>
      </c>
      <c r="J1365" s="1">
        <f t="shared" ref="J1365" si="1403">($G1365 - $G1364)/$G1364</f>
        <v>3.5591979736271422E-2</v>
      </c>
      <c r="K1365" t="str">
        <f t="shared" si="1386"/>
        <v>UP</v>
      </c>
    </row>
    <row r="1366" spans="1:11" x14ac:dyDescent="0.25">
      <c r="A1366" t="s">
        <v>9</v>
      </c>
      <c r="B1366" s="4">
        <v>43934</v>
      </c>
      <c r="C1366" s="2">
        <v>1761</v>
      </c>
      <c r="D1366" s="2">
        <v>1787</v>
      </c>
      <c r="E1366" s="2">
        <v>1746</v>
      </c>
      <c r="F1366" s="2">
        <v>1759.25</v>
      </c>
      <c r="G1366" s="2">
        <v>1626.40771484375</v>
      </c>
      <c r="H1366">
        <v>2990438</v>
      </c>
      <c r="I1366" s="3">
        <f t="shared" si="1384"/>
        <v>-3.9071328331695618E-3</v>
      </c>
      <c r="J1366" s="1">
        <f t="shared" ref="J1366" si="1404">($G1366 - $G1365)/$G1365</f>
        <v>-3.9071328331695618E-3</v>
      </c>
      <c r="K1366" t="str">
        <f t="shared" si="1386"/>
        <v>DOWN</v>
      </c>
    </row>
    <row r="1367" spans="1:11" x14ac:dyDescent="0.25">
      <c r="A1367" t="s">
        <v>9</v>
      </c>
      <c r="B1367" s="4">
        <v>43936</v>
      </c>
      <c r="C1367" s="2">
        <v>1785</v>
      </c>
      <c r="D1367" s="2">
        <v>1812</v>
      </c>
      <c r="E1367" s="2">
        <v>1727.80004882812</v>
      </c>
      <c r="F1367" s="2">
        <v>1735.15002441406</v>
      </c>
      <c r="G1367" s="2">
        <v>1604.12780761718</v>
      </c>
      <c r="H1367">
        <v>4761399</v>
      </c>
      <c r="I1367" s="3">
        <f t="shared" si="1384"/>
        <v>-1.3698845020979532E-2</v>
      </c>
      <c r="J1367" s="1">
        <f t="shared" ref="J1367" si="1405">($G1367 - $G1366)/$G1366</f>
        <v>-1.3698845020979532E-2</v>
      </c>
      <c r="K1367" t="str">
        <f t="shared" si="1386"/>
        <v>DOWN</v>
      </c>
    </row>
    <row r="1368" spans="1:11" x14ac:dyDescent="0.25">
      <c r="A1368" t="s">
        <v>9</v>
      </c>
      <c r="B1368" s="4">
        <v>43937</v>
      </c>
      <c r="C1368" s="2">
        <v>1709.94995117187</v>
      </c>
      <c r="D1368" s="2">
        <v>1764.90002441406</v>
      </c>
      <c r="E1368" s="2">
        <v>1675.05004882812</v>
      </c>
      <c r="F1368" s="2">
        <v>1716.05004882812</v>
      </c>
      <c r="G1368" s="2">
        <v>1586.47009277343</v>
      </c>
      <c r="H1368">
        <v>6245533</v>
      </c>
      <c r="I1368" s="3">
        <f t="shared" si="1384"/>
        <v>-1.1007673303774532E-2</v>
      </c>
      <c r="J1368" s="1">
        <f t="shared" ref="J1368" si="1406">($G1368 - $G1367)/$G1367</f>
        <v>-1.1007673303774532E-2</v>
      </c>
      <c r="K1368" t="str">
        <f t="shared" si="1386"/>
        <v>DOWN</v>
      </c>
    </row>
    <row r="1369" spans="1:11" x14ac:dyDescent="0.25">
      <c r="A1369" t="s">
        <v>9</v>
      </c>
      <c r="B1369" s="4">
        <v>43938</v>
      </c>
      <c r="C1369" s="2">
        <v>1800</v>
      </c>
      <c r="D1369" s="2">
        <v>1851.94995117187</v>
      </c>
      <c r="E1369" s="2">
        <v>1753</v>
      </c>
      <c r="F1369" s="2">
        <v>1806.19995117187</v>
      </c>
      <c r="G1369" s="2">
        <v>1669.81274414062</v>
      </c>
      <c r="H1369">
        <v>9895823</v>
      </c>
      <c r="I1369" s="3">
        <f t="shared" si="1384"/>
        <v>5.2533389533673668E-2</v>
      </c>
      <c r="J1369" s="1">
        <f t="shared" ref="J1369" si="1407">($G1369 - $G1368)/$G1368</f>
        <v>5.2533389533673668E-2</v>
      </c>
      <c r="K1369" t="str">
        <f t="shared" si="1386"/>
        <v>UP</v>
      </c>
    </row>
    <row r="1370" spans="1:11" x14ac:dyDescent="0.25">
      <c r="A1370" t="s">
        <v>9</v>
      </c>
      <c r="B1370" s="4">
        <v>43941</v>
      </c>
      <c r="C1370" s="2">
        <v>1830</v>
      </c>
      <c r="D1370" s="2">
        <v>1830</v>
      </c>
      <c r="E1370" s="2">
        <v>1802.5</v>
      </c>
      <c r="F1370" s="2">
        <v>1818.65002441406</v>
      </c>
      <c r="G1370" s="2">
        <v>1681.32275390625</v>
      </c>
      <c r="H1370">
        <v>3244282</v>
      </c>
      <c r="I1370" s="3">
        <f t="shared" si="1384"/>
        <v>6.8929943228776252E-3</v>
      </c>
      <c r="J1370" s="1">
        <f t="shared" ref="J1370" si="1408">($G1370 - $G1369)/$G1369</f>
        <v>6.8929943228776252E-3</v>
      </c>
      <c r="K1370" t="str">
        <f t="shared" si="1386"/>
        <v>UP</v>
      </c>
    </row>
    <row r="1371" spans="1:11" x14ac:dyDescent="0.25">
      <c r="A1371" t="s">
        <v>9</v>
      </c>
      <c r="B1371" s="4">
        <v>43942</v>
      </c>
      <c r="C1371" s="2">
        <v>1765</v>
      </c>
      <c r="D1371" s="2">
        <v>1794.59997558593</v>
      </c>
      <c r="E1371" s="2">
        <v>1727.69995117187</v>
      </c>
      <c r="F1371" s="2">
        <v>1737.65002441406</v>
      </c>
      <c r="G1371" s="2">
        <v>1606.43933105468</v>
      </c>
      <c r="H1371">
        <v>5122541</v>
      </c>
      <c r="I1371" s="3">
        <f t="shared" si="1384"/>
        <v>-4.4538398518423596E-2</v>
      </c>
      <c r="J1371" s="1">
        <f t="shared" ref="J1371" si="1409">($G1371 - $G1370)/$G1370</f>
        <v>-4.4538398518423596E-2</v>
      </c>
      <c r="K1371" t="str">
        <f t="shared" si="1386"/>
        <v>DOWN</v>
      </c>
    </row>
    <row r="1372" spans="1:11" x14ac:dyDescent="0.25">
      <c r="A1372" t="s">
        <v>9</v>
      </c>
      <c r="B1372" s="4">
        <v>43943</v>
      </c>
      <c r="C1372" s="2">
        <v>1737.65002441406</v>
      </c>
      <c r="D1372" s="2">
        <v>1790</v>
      </c>
      <c r="E1372" s="2">
        <v>1719.15002441406</v>
      </c>
      <c r="F1372" s="2">
        <v>1769.5</v>
      </c>
      <c r="G1372" s="2">
        <v>1635.88403320312</v>
      </c>
      <c r="H1372">
        <v>3829836</v>
      </c>
      <c r="I1372" s="3">
        <f t="shared" si="1384"/>
        <v>1.8329171590382186E-2</v>
      </c>
      <c r="J1372" s="1">
        <f t="shared" ref="J1372" si="1410">($G1372 - $G1371)/$G1371</f>
        <v>1.8329171590382186E-2</v>
      </c>
      <c r="K1372" t="str">
        <f t="shared" si="1386"/>
        <v>UP</v>
      </c>
    </row>
    <row r="1373" spans="1:11" x14ac:dyDescent="0.25">
      <c r="A1373" t="s">
        <v>9</v>
      </c>
      <c r="B1373" s="4">
        <v>43944</v>
      </c>
      <c r="C1373" s="2">
        <v>1780</v>
      </c>
      <c r="D1373" s="2">
        <v>1900</v>
      </c>
      <c r="E1373" s="2">
        <v>1760.84997558593</v>
      </c>
      <c r="F1373" s="2">
        <v>1878.25</v>
      </c>
      <c r="G1373" s="2">
        <v>1736.42224121093</v>
      </c>
      <c r="H1373">
        <v>5934366</v>
      </c>
      <c r="I1373" s="3">
        <f t="shared" si="1384"/>
        <v>6.145802878884548E-2</v>
      </c>
      <c r="J1373" s="1">
        <f t="shared" ref="J1373" si="1411">($G1373 - $G1372)/$G1372</f>
        <v>6.145802878884548E-2</v>
      </c>
      <c r="K1373" t="str">
        <f t="shared" si="1386"/>
        <v>UP</v>
      </c>
    </row>
    <row r="1374" spans="1:11" x14ac:dyDescent="0.25">
      <c r="A1374" t="s">
        <v>9</v>
      </c>
      <c r="B1374" s="4">
        <v>43945</v>
      </c>
      <c r="C1374" s="2">
        <v>1840.69995117187</v>
      </c>
      <c r="D1374" s="2">
        <v>1851.94995117187</v>
      </c>
      <c r="E1374" s="2">
        <v>1807.80004882812</v>
      </c>
      <c r="F1374" s="2">
        <v>1818.55004882812</v>
      </c>
      <c r="G1374" s="2">
        <v>1681.23022460937</v>
      </c>
      <c r="H1374">
        <v>2987102</v>
      </c>
      <c r="I1374" s="3">
        <f t="shared" si="1384"/>
        <v>-3.1784905359810815E-2</v>
      </c>
      <c r="J1374" s="1">
        <f t="shared" ref="J1374" si="1412">($G1374 - $G1373)/$G1373</f>
        <v>-3.1784905359810815E-2</v>
      </c>
      <c r="K1374" t="str">
        <f t="shared" si="1386"/>
        <v>DOWN</v>
      </c>
    </row>
    <row r="1375" spans="1:11" x14ac:dyDescent="0.25">
      <c r="A1375" t="s">
        <v>9</v>
      </c>
      <c r="B1375" s="4">
        <v>43948</v>
      </c>
      <c r="C1375" s="2">
        <v>1832.30004882812</v>
      </c>
      <c r="D1375" s="2">
        <v>1875</v>
      </c>
      <c r="E1375" s="2">
        <v>1825</v>
      </c>
      <c r="F1375" s="2">
        <v>1836.59997558593</v>
      </c>
      <c r="G1375" s="2">
        <v>1697.91735839843</v>
      </c>
      <c r="H1375">
        <v>3374741</v>
      </c>
      <c r="I1375" s="3">
        <f t="shared" si="1384"/>
        <v>9.9255494844183029E-3</v>
      </c>
      <c r="J1375" s="1">
        <f t="shared" ref="J1375" si="1413">($G1375 - $G1374)/$G1374</f>
        <v>9.9255494844183029E-3</v>
      </c>
      <c r="K1375" t="str">
        <f t="shared" si="1386"/>
        <v>UP</v>
      </c>
    </row>
    <row r="1376" spans="1:11" x14ac:dyDescent="0.25">
      <c r="A1376" t="s">
        <v>9</v>
      </c>
      <c r="B1376" s="4">
        <v>43949</v>
      </c>
      <c r="C1376" s="2">
        <v>1865</v>
      </c>
      <c r="D1376" s="2">
        <v>1868</v>
      </c>
      <c r="E1376" s="2">
        <v>1832.59997558593</v>
      </c>
      <c r="F1376" s="2">
        <v>1859.05004882812</v>
      </c>
      <c r="G1376" s="2">
        <v>1718.67236328125</v>
      </c>
      <c r="H1376">
        <v>2678505</v>
      </c>
      <c r="I1376" s="3">
        <f t="shared" si="1384"/>
        <v>1.2223801576772428E-2</v>
      </c>
      <c r="J1376" s="1">
        <f t="shared" ref="J1376" si="1414">($G1376 - $G1375)/$G1375</f>
        <v>1.2223801576772428E-2</v>
      </c>
      <c r="K1376" t="str">
        <f t="shared" si="1386"/>
        <v>UP</v>
      </c>
    </row>
    <row r="1377" spans="1:11" x14ac:dyDescent="0.25">
      <c r="A1377" t="s">
        <v>9</v>
      </c>
      <c r="B1377" s="4">
        <v>43950</v>
      </c>
      <c r="C1377" s="2">
        <v>1874</v>
      </c>
      <c r="D1377" s="2">
        <v>1912.55004882812</v>
      </c>
      <c r="E1377" s="2">
        <v>1850.05004882812</v>
      </c>
      <c r="F1377" s="2">
        <v>1905.65002441406</v>
      </c>
      <c r="G1377" s="2">
        <v>1761.75305175781</v>
      </c>
      <c r="H1377">
        <v>4241510</v>
      </c>
      <c r="I1377" s="3">
        <f t="shared" si="1384"/>
        <v>2.5066260095269893E-2</v>
      </c>
      <c r="J1377" s="1">
        <f t="shared" ref="J1377" si="1415">($G1377 - $G1376)/$G1376</f>
        <v>2.5066260095269893E-2</v>
      </c>
      <c r="K1377" t="str">
        <f t="shared" si="1386"/>
        <v>UP</v>
      </c>
    </row>
    <row r="1378" spans="1:11" x14ac:dyDescent="0.25">
      <c r="A1378" t="s">
        <v>9</v>
      </c>
      <c r="B1378" s="4">
        <v>43951</v>
      </c>
      <c r="C1378" s="2">
        <v>1980</v>
      </c>
      <c r="D1378" s="2">
        <v>2032</v>
      </c>
      <c r="E1378" s="2">
        <v>1942.19995117187</v>
      </c>
      <c r="F1378" s="2">
        <v>2014.44995117187</v>
      </c>
      <c r="G1378" s="2">
        <v>1862.33764648437</v>
      </c>
      <c r="H1378">
        <v>5915544</v>
      </c>
      <c r="I1378" s="3">
        <f t="shared" si="1384"/>
        <v>5.70934698402824E-2</v>
      </c>
      <c r="J1378" s="1">
        <f t="shared" ref="J1378" si="1416">($G1378 - $G1377)/$G1377</f>
        <v>5.70934698402824E-2</v>
      </c>
      <c r="K1378" t="str">
        <f t="shared" si="1386"/>
        <v>UP</v>
      </c>
    </row>
    <row r="1379" spans="1:11" x14ac:dyDescent="0.25">
      <c r="A1379" t="s">
        <v>9</v>
      </c>
      <c r="B1379" s="4">
        <v>43955</v>
      </c>
      <c r="C1379" s="2">
        <v>1966</v>
      </c>
      <c r="D1379" s="2">
        <v>1966</v>
      </c>
      <c r="E1379" s="2">
        <v>1913.65002441406</v>
      </c>
      <c r="F1379" s="2">
        <v>1930.44995117187</v>
      </c>
      <c r="G1379" s="2">
        <v>1784.6806640625</v>
      </c>
      <c r="H1379">
        <v>3729348</v>
      </c>
      <c r="I1379" s="3">
        <f t="shared" si="1384"/>
        <v>-4.1698658977584999E-2</v>
      </c>
      <c r="J1379" s="1">
        <f t="shared" ref="J1379" si="1417">($G1379 - $G1378)/$G1378</f>
        <v>-4.1698658977584999E-2</v>
      </c>
      <c r="K1379" t="str">
        <f t="shared" si="1386"/>
        <v>DOWN</v>
      </c>
    </row>
    <row r="1380" spans="1:11" x14ac:dyDescent="0.25">
      <c r="A1380" t="s">
        <v>9</v>
      </c>
      <c r="B1380" s="4">
        <v>43956</v>
      </c>
      <c r="C1380" s="2">
        <v>1955.09997558593</v>
      </c>
      <c r="D1380" s="2">
        <v>1977</v>
      </c>
      <c r="E1380" s="2">
        <v>1927</v>
      </c>
      <c r="F1380" s="2">
        <v>1932.75</v>
      </c>
      <c r="G1380" s="2">
        <v>1786.806640625</v>
      </c>
      <c r="H1380">
        <v>2905528</v>
      </c>
      <c r="I1380" s="3">
        <f t="shared" si="1384"/>
        <v>1.1912363961296035E-3</v>
      </c>
      <c r="J1380" s="1">
        <f t="shared" ref="J1380" si="1418">($G1380 - $G1379)/$G1379</f>
        <v>1.1912363961296035E-3</v>
      </c>
      <c r="K1380" t="str">
        <f t="shared" si="1386"/>
        <v>UP</v>
      </c>
    </row>
    <row r="1381" spans="1:11" x14ac:dyDescent="0.25">
      <c r="A1381" t="s">
        <v>9</v>
      </c>
      <c r="B1381" s="4">
        <v>43957</v>
      </c>
      <c r="C1381" s="2">
        <v>1939.80004882812</v>
      </c>
      <c r="D1381" s="2">
        <v>1953.69995117187</v>
      </c>
      <c r="E1381" s="2">
        <v>1893.59997558593</v>
      </c>
      <c r="F1381" s="2">
        <v>1903.59997558593</v>
      </c>
      <c r="G1381" s="2">
        <v>1759.85803222656</v>
      </c>
      <c r="H1381">
        <v>3517431</v>
      </c>
      <c r="I1381" s="3">
        <f t="shared" si="1384"/>
        <v>-1.5081994764141774E-2</v>
      </c>
      <c r="J1381" s="1">
        <f t="shared" ref="J1381" si="1419">($G1381 - $G1380)/$G1380</f>
        <v>-1.5081994764141774E-2</v>
      </c>
      <c r="K1381" t="str">
        <f t="shared" si="1386"/>
        <v>DOWN</v>
      </c>
    </row>
    <row r="1382" spans="1:11" x14ac:dyDescent="0.25">
      <c r="A1382" t="s">
        <v>9</v>
      </c>
      <c r="B1382" s="4">
        <v>43958</v>
      </c>
      <c r="C1382" s="2">
        <v>1910</v>
      </c>
      <c r="D1382" s="2">
        <v>1934.44995117187</v>
      </c>
      <c r="E1382" s="2">
        <v>1883.34997558593</v>
      </c>
      <c r="F1382" s="2">
        <v>1891.65002441406</v>
      </c>
      <c r="G1382" s="2">
        <v>1748.81030273437</v>
      </c>
      <c r="H1382">
        <v>3166754</v>
      </c>
      <c r="I1382" s="3">
        <f t="shared" si="1384"/>
        <v>-6.2776254049381995E-3</v>
      </c>
      <c r="J1382" s="1">
        <f t="shared" ref="J1382" si="1420">($G1382 - $G1381)/$G1381</f>
        <v>-6.2776254049381995E-3</v>
      </c>
      <c r="K1382" t="str">
        <f t="shared" si="1386"/>
        <v>DOWN</v>
      </c>
    </row>
    <row r="1383" spans="1:11" x14ac:dyDescent="0.25">
      <c r="A1383" t="s">
        <v>9</v>
      </c>
      <c r="B1383" s="4">
        <v>43959</v>
      </c>
      <c r="C1383" s="2">
        <v>1939.09997558593</v>
      </c>
      <c r="D1383" s="2">
        <v>1939.5</v>
      </c>
      <c r="E1383" s="2">
        <v>1886.25</v>
      </c>
      <c r="F1383" s="2">
        <v>1893.40002441406</v>
      </c>
      <c r="G1383" s="2">
        <v>1750.42822265625</v>
      </c>
      <c r="H1383">
        <v>2686530</v>
      </c>
      <c r="I1383" s="3">
        <f t="shared" si="1384"/>
        <v>9.2515461474025357E-4</v>
      </c>
      <c r="J1383" s="1">
        <f t="shared" ref="J1383" si="1421">($G1383 - $G1382)/$G1382</f>
        <v>9.2515461474025357E-4</v>
      </c>
      <c r="K1383" t="str">
        <f t="shared" si="1386"/>
        <v>UP</v>
      </c>
    </row>
    <row r="1384" spans="1:11" x14ac:dyDescent="0.25">
      <c r="A1384" t="s">
        <v>9</v>
      </c>
      <c r="B1384" s="4">
        <v>43962</v>
      </c>
      <c r="C1384" s="2">
        <v>1909</v>
      </c>
      <c r="D1384" s="2">
        <v>1951.40002441406</v>
      </c>
      <c r="E1384" s="2">
        <v>1909</v>
      </c>
      <c r="F1384" s="2">
        <v>1935.30004882812</v>
      </c>
      <c r="G1384" s="2">
        <v>1789.16442871093</v>
      </c>
      <c r="H1384">
        <v>2449841</v>
      </c>
      <c r="I1384" s="3">
        <f t="shared" si="1384"/>
        <v>2.2129559814739706E-2</v>
      </c>
      <c r="J1384" s="1">
        <f t="shared" ref="J1384" si="1422">($G1384 - $G1383)/$G1383</f>
        <v>2.2129559814739706E-2</v>
      </c>
      <c r="K1384" t="str">
        <f t="shared" si="1386"/>
        <v>UP</v>
      </c>
    </row>
    <row r="1385" spans="1:11" x14ac:dyDescent="0.25">
      <c r="A1385" t="s">
        <v>9</v>
      </c>
      <c r="B1385" s="4">
        <v>43963</v>
      </c>
      <c r="C1385" s="2">
        <v>1933.40002441406</v>
      </c>
      <c r="D1385" s="2">
        <v>1956.5</v>
      </c>
      <c r="E1385" s="2">
        <v>1910.25</v>
      </c>
      <c r="F1385" s="2">
        <v>1949.5</v>
      </c>
      <c r="G1385" s="2">
        <v>1802.29248046875</v>
      </c>
      <c r="H1385">
        <v>3256595</v>
      </c>
      <c r="I1385" s="3">
        <f t="shared" si="1384"/>
        <v>7.3375322844298867E-3</v>
      </c>
      <c r="J1385" s="1">
        <f t="shared" ref="J1385" si="1423">($G1385 - $G1384)/$G1384</f>
        <v>7.3375322844298867E-3</v>
      </c>
      <c r="K1385" t="str">
        <f t="shared" si="1386"/>
        <v>UP</v>
      </c>
    </row>
    <row r="1386" spans="1:11" x14ac:dyDescent="0.25">
      <c r="A1386" t="s">
        <v>9</v>
      </c>
      <c r="B1386" s="4">
        <v>43964</v>
      </c>
      <c r="C1386" s="2">
        <v>1994</v>
      </c>
      <c r="D1386" s="2">
        <v>1994</v>
      </c>
      <c r="E1386" s="2">
        <v>1925.65002441406</v>
      </c>
      <c r="F1386" s="2">
        <v>1949.65002441406</v>
      </c>
      <c r="G1386" s="2">
        <v>1802.43090820312</v>
      </c>
      <c r="H1386">
        <v>2656665</v>
      </c>
      <c r="I1386" s="3">
        <f t="shared" si="1384"/>
        <v>7.6806476124227483E-5</v>
      </c>
      <c r="J1386" s="1">
        <f t="shared" ref="J1386" si="1424">($G1386 - $G1385)/$G1385</f>
        <v>7.6806476124227483E-5</v>
      </c>
      <c r="K1386" t="str">
        <f t="shared" si="1386"/>
        <v>UP</v>
      </c>
    </row>
    <row r="1387" spans="1:11" x14ac:dyDescent="0.25">
      <c r="A1387" t="s">
        <v>9</v>
      </c>
      <c r="B1387" s="4">
        <v>43965</v>
      </c>
      <c r="C1387" s="2">
        <v>1910</v>
      </c>
      <c r="D1387" s="2">
        <v>1923.09997558593</v>
      </c>
      <c r="E1387" s="2">
        <v>1891.09997558593</v>
      </c>
      <c r="F1387" s="2">
        <v>1902.34997558593</v>
      </c>
      <c r="G1387" s="2">
        <v>1758.70251464843</v>
      </c>
      <c r="H1387">
        <v>2263146</v>
      </c>
      <c r="I1387" s="3">
        <f t="shared" si="1384"/>
        <v>-2.426078767051533E-2</v>
      </c>
      <c r="J1387" s="1">
        <f t="shared" ref="J1387" si="1425">($G1387 - $G1386)/$G1386</f>
        <v>-2.426078767051533E-2</v>
      </c>
      <c r="K1387" t="str">
        <f t="shared" si="1386"/>
        <v>DOWN</v>
      </c>
    </row>
    <row r="1388" spans="1:11" x14ac:dyDescent="0.25">
      <c r="A1388" t="s">
        <v>9</v>
      </c>
      <c r="B1388" s="4">
        <v>43966</v>
      </c>
      <c r="C1388" s="2">
        <v>1916</v>
      </c>
      <c r="D1388" s="2">
        <v>1917.40002441406</v>
      </c>
      <c r="E1388" s="2">
        <v>1865.19995117187</v>
      </c>
      <c r="F1388" s="2">
        <v>1892.90002441406</v>
      </c>
      <c r="G1388" s="2">
        <v>1749.96643066406</v>
      </c>
      <c r="H1388">
        <v>3173682</v>
      </c>
      <c r="I1388" s="3">
        <f t="shared" si="1384"/>
        <v>-4.9673460472172961E-3</v>
      </c>
      <c r="J1388" s="1">
        <f t="shared" ref="J1388" si="1426">($G1388 - $G1387)/$G1387</f>
        <v>-4.9673460472172961E-3</v>
      </c>
      <c r="K1388" t="str">
        <f t="shared" si="1386"/>
        <v>DOWN</v>
      </c>
    </row>
    <row r="1389" spans="1:11" x14ac:dyDescent="0.25">
      <c r="A1389" t="s">
        <v>9</v>
      </c>
      <c r="B1389" s="4">
        <v>43969</v>
      </c>
      <c r="C1389" s="2">
        <v>1907</v>
      </c>
      <c r="D1389" s="2">
        <v>1952.94995117187</v>
      </c>
      <c r="E1389" s="2">
        <v>1872.09997558593</v>
      </c>
      <c r="F1389" s="2">
        <v>1945.59997558593</v>
      </c>
      <c r="G1389" s="2">
        <v>1798.68664550781</v>
      </c>
      <c r="H1389">
        <v>3727694</v>
      </c>
      <c r="I1389" s="3">
        <f t="shared" si="1384"/>
        <v>2.7840656820635201E-2</v>
      </c>
      <c r="J1389" s="1">
        <f t="shared" ref="J1389" si="1427">($G1389 - $G1388)/$G1388</f>
        <v>2.7840656820635201E-2</v>
      </c>
      <c r="K1389" t="str">
        <f t="shared" si="1386"/>
        <v>UP</v>
      </c>
    </row>
    <row r="1390" spans="1:11" x14ac:dyDescent="0.25">
      <c r="A1390" t="s">
        <v>9</v>
      </c>
      <c r="B1390" s="4">
        <v>43970</v>
      </c>
      <c r="C1390" s="2">
        <v>1903</v>
      </c>
      <c r="D1390" s="2">
        <v>1966.44995117187</v>
      </c>
      <c r="E1390" s="2">
        <v>1903</v>
      </c>
      <c r="F1390" s="2">
        <v>1948.65002441406</v>
      </c>
      <c r="G1390" s="2">
        <v>1801.50622558593</v>
      </c>
      <c r="H1390">
        <v>3198693</v>
      </c>
      <c r="I1390" s="3">
        <f t="shared" si="1384"/>
        <v>1.5675771458924499E-3</v>
      </c>
      <c r="J1390" s="1">
        <f t="shared" ref="J1390" si="1428">($G1390 - $G1389)/$G1389</f>
        <v>1.5675771458924499E-3</v>
      </c>
      <c r="K1390" t="str">
        <f t="shared" si="1386"/>
        <v>UP</v>
      </c>
    </row>
    <row r="1391" spans="1:11" x14ac:dyDescent="0.25">
      <c r="A1391" t="s">
        <v>9</v>
      </c>
      <c r="B1391" s="4">
        <v>43971</v>
      </c>
      <c r="C1391" s="2">
        <v>1950</v>
      </c>
      <c r="D1391" s="2">
        <v>1962.90002441406</v>
      </c>
      <c r="E1391" s="2">
        <v>1931.69995117187</v>
      </c>
      <c r="F1391" s="2">
        <v>1953.59997558593</v>
      </c>
      <c r="G1391" s="2">
        <v>1806.08264160156</v>
      </c>
      <c r="H1391">
        <v>2778505</v>
      </c>
      <c r="I1391" s="3">
        <f t="shared" si="1384"/>
        <v>2.5403276162099015E-3</v>
      </c>
      <c r="J1391" s="1">
        <f t="shared" ref="J1391" si="1429">($G1391 - $G1390)/$G1390</f>
        <v>2.5403276162099015E-3</v>
      </c>
      <c r="K1391" t="str">
        <f t="shared" si="1386"/>
        <v>UP</v>
      </c>
    </row>
    <row r="1392" spans="1:11" x14ac:dyDescent="0.25">
      <c r="A1392" t="s">
        <v>9</v>
      </c>
      <c r="B1392" s="4">
        <v>43972</v>
      </c>
      <c r="C1392" s="2">
        <v>1946</v>
      </c>
      <c r="D1392" s="2">
        <v>1998</v>
      </c>
      <c r="E1392" s="2">
        <v>1941.15002441406</v>
      </c>
      <c r="F1392" s="2">
        <v>1991.19995117187</v>
      </c>
      <c r="G1392" s="2">
        <v>1840.84313964843</v>
      </c>
      <c r="H1392">
        <v>3400908</v>
      </c>
      <c r="I1392" s="3">
        <f t="shared" si="1384"/>
        <v>1.9246349666505746E-2</v>
      </c>
      <c r="J1392" s="1">
        <f t="shared" ref="J1392" si="1430">($G1392 - $G1391)/$G1391</f>
        <v>1.9246349666505746E-2</v>
      </c>
      <c r="K1392" t="str">
        <f t="shared" si="1386"/>
        <v>UP</v>
      </c>
    </row>
    <row r="1393" spans="1:11" x14ac:dyDescent="0.25">
      <c r="A1393" t="s">
        <v>9</v>
      </c>
      <c r="B1393" s="4">
        <v>43973</v>
      </c>
      <c r="C1393" s="2">
        <v>1977.09997558593</v>
      </c>
      <c r="D1393" s="2">
        <v>2032</v>
      </c>
      <c r="E1393" s="2">
        <v>1961.25</v>
      </c>
      <c r="F1393" s="2">
        <v>2020.34997558593</v>
      </c>
      <c r="G1393" s="2">
        <v>1867.79223632812</v>
      </c>
      <c r="H1393">
        <v>3663418</v>
      </c>
      <c r="I1393" s="3">
        <f t="shared" si="1384"/>
        <v>1.4639539947350878E-2</v>
      </c>
      <c r="J1393" s="1">
        <f t="shared" ref="J1393" si="1431">($G1393 - $G1392)/$G1392</f>
        <v>1.4639539947350878E-2</v>
      </c>
      <c r="K1393" t="str">
        <f t="shared" si="1386"/>
        <v>UP</v>
      </c>
    </row>
    <row r="1394" spans="1:11" x14ac:dyDescent="0.25">
      <c r="A1394" t="s">
        <v>9</v>
      </c>
      <c r="B1394" s="4">
        <v>43977</v>
      </c>
      <c r="C1394" s="2">
        <v>2015</v>
      </c>
      <c r="D1394" s="2">
        <v>2024</v>
      </c>
      <c r="E1394" s="2">
        <v>1925</v>
      </c>
      <c r="F1394" s="2">
        <v>1943</v>
      </c>
      <c r="G1394" s="2">
        <v>1796.28308105468</v>
      </c>
      <c r="H1394">
        <v>4575317</v>
      </c>
      <c r="I1394" s="3">
        <f t="shared" si="1384"/>
        <v>-3.8285390571073025E-2</v>
      </c>
      <c r="J1394" s="1">
        <f t="shared" ref="J1394" si="1432">($G1394 - $G1393)/$G1393</f>
        <v>-3.8285390571073025E-2</v>
      </c>
      <c r="K1394" t="str">
        <f t="shared" si="1386"/>
        <v>DOWN</v>
      </c>
    </row>
    <row r="1395" spans="1:11" x14ac:dyDescent="0.25">
      <c r="A1395" t="s">
        <v>9</v>
      </c>
      <c r="B1395" s="4">
        <v>43978</v>
      </c>
      <c r="C1395" s="2">
        <v>1959</v>
      </c>
      <c r="D1395" s="2">
        <v>2010</v>
      </c>
      <c r="E1395" s="2">
        <v>1941.25</v>
      </c>
      <c r="F1395" s="2">
        <v>2005.30004882812</v>
      </c>
      <c r="G1395" s="2">
        <v>1853.87902832031</v>
      </c>
      <c r="H1395">
        <v>3482160</v>
      </c>
      <c r="I1395" s="3">
        <f t="shared" si="1384"/>
        <v>3.2063959112620929E-2</v>
      </c>
      <c r="J1395" s="1">
        <f t="shared" ref="J1395" si="1433">($G1395 - $G1394)/$G1394</f>
        <v>3.2063959112620929E-2</v>
      </c>
      <c r="K1395" t="str">
        <f t="shared" si="1386"/>
        <v>UP</v>
      </c>
    </row>
    <row r="1396" spans="1:11" x14ac:dyDescent="0.25">
      <c r="A1396" t="s">
        <v>9</v>
      </c>
      <c r="B1396" s="4">
        <v>43979</v>
      </c>
      <c r="C1396" s="2">
        <v>1988.5</v>
      </c>
      <c r="D1396" s="2">
        <v>2014</v>
      </c>
      <c r="E1396" s="2">
        <v>1971.30004882812</v>
      </c>
      <c r="F1396" s="2">
        <v>2004.30004882812</v>
      </c>
      <c r="G1396" s="2">
        <v>1852.9541015625</v>
      </c>
      <c r="H1396">
        <v>3475681</v>
      </c>
      <c r="I1396" s="3">
        <f t="shared" si="1384"/>
        <v>-4.9891430005981579E-4</v>
      </c>
      <c r="J1396" s="1">
        <f t="shared" ref="J1396" si="1434">($G1396 - $G1395)/$G1395</f>
        <v>-4.9891430005981579E-4</v>
      </c>
      <c r="K1396" t="str">
        <f t="shared" si="1386"/>
        <v>DOWN</v>
      </c>
    </row>
    <row r="1397" spans="1:11" x14ac:dyDescent="0.25">
      <c r="A1397" t="s">
        <v>9</v>
      </c>
      <c r="B1397" s="4">
        <v>43980</v>
      </c>
      <c r="C1397" s="2">
        <v>1982</v>
      </c>
      <c r="D1397" s="2">
        <v>2002.65002441406</v>
      </c>
      <c r="E1397" s="2">
        <v>1962.40002441406</v>
      </c>
      <c r="F1397" s="2">
        <v>1972.34997558593</v>
      </c>
      <c r="G1397" s="2">
        <v>1823.41674804687</v>
      </c>
      <c r="H1397">
        <v>7237735</v>
      </c>
      <c r="I1397" s="3">
        <f t="shared" si="1384"/>
        <v>-1.5940682767437514E-2</v>
      </c>
      <c r="J1397" s="1">
        <f t="shared" ref="J1397" si="1435">($G1397 - $G1396)/$G1396</f>
        <v>-1.5940682767437514E-2</v>
      </c>
      <c r="K1397" t="str">
        <f t="shared" si="1386"/>
        <v>DOWN</v>
      </c>
    </row>
    <row r="1398" spans="1:11" x14ac:dyDescent="0.25">
      <c r="A1398" t="s">
        <v>9</v>
      </c>
      <c r="B1398" s="4">
        <v>43983</v>
      </c>
      <c r="C1398" s="2">
        <v>1990</v>
      </c>
      <c r="D1398" s="2">
        <v>2060</v>
      </c>
      <c r="E1398" s="2">
        <v>1981.09997558593</v>
      </c>
      <c r="F1398" s="2">
        <v>2045.25</v>
      </c>
      <c r="G1398" s="2">
        <v>1890.81213378906</v>
      </c>
      <c r="H1398">
        <v>3747773</v>
      </c>
      <c r="I1398" s="3">
        <f t="shared" si="1384"/>
        <v>3.696104349945218E-2</v>
      </c>
      <c r="J1398" s="1">
        <f t="shared" ref="J1398" si="1436">($G1398 - $G1397)/$G1397</f>
        <v>3.696104349945218E-2</v>
      </c>
      <c r="K1398" t="str">
        <f t="shared" si="1386"/>
        <v>UP</v>
      </c>
    </row>
    <row r="1399" spans="1:11" x14ac:dyDescent="0.25">
      <c r="A1399" t="s">
        <v>9</v>
      </c>
      <c r="B1399" s="4">
        <v>43984</v>
      </c>
      <c r="C1399" s="2">
        <v>2060.19995117187</v>
      </c>
      <c r="D1399" s="2">
        <v>2081</v>
      </c>
      <c r="E1399" s="2">
        <v>2040.05004882812</v>
      </c>
      <c r="F1399" s="2">
        <v>2047.15002441406</v>
      </c>
      <c r="G1399" s="2">
        <v>1892.56872558593</v>
      </c>
      <c r="H1399">
        <v>2443886</v>
      </c>
      <c r="I1399" s="3">
        <f t="shared" si="1384"/>
        <v>9.2901445124001099E-4</v>
      </c>
      <c r="J1399" s="1">
        <f t="shared" ref="J1399" si="1437">($G1399 - $G1398)/$G1398</f>
        <v>9.2901445124001099E-4</v>
      </c>
      <c r="K1399" t="str">
        <f t="shared" si="1386"/>
        <v>UP</v>
      </c>
    </row>
    <row r="1400" spans="1:11" x14ac:dyDescent="0.25">
      <c r="A1400" t="s">
        <v>9</v>
      </c>
      <c r="B1400" s="4">
        <v>43985</v>
      </c>
      <c r="C1400" s="2">
        <v>2051.85009765625</v>
      </c>
      <c r="D1400" s="2">
        <v>2063.75</v>
      </c>
      <c r="E1400" s="2">
        <v>2020</v>
      </c>
      <c r="F1400" s="2">
        <v>2046.15002441406</v>
      </c>
      <c r="G1400" s="2">
        <v>1897.20458984375</v>
      </c>
      <c r="H1400">
        <v>3699799</v>
      </c>
      <c r="I1400" s="3">
        <f t="shared" si="1384"/>
        <v>2.4495090694182124E-3</v>
      </c>
      <c r="J1400" s="1">
        <f t="shared" ref="J1400" si="1438">($G1400 - $G1399)/$G1399</f>
        <v>2.4495090694182124E-3</v>
      </c>
      <c r="K1400" t="str">
        <f t="shared" si="1386"/>
        <v>UP</v>
      </c>
    </row>
    <row r="1401" spans="1:11" x14ac:dyDescent="0.25">
      <c r="A1401" t="s">
        <v>9</v>
      </c>
      <c r="B1401" s="4">
        <v>43986</v>
      </c>
      <c r="C1401" s="2">
        <v>2046.75</v>
      </c>
      <c r="D1401" s="2">
        <v>2100</v>
      </c>
      <c r="E1401" s="2">
        <v>2046.75</v>
      </c>
      <c r="F1401" s="2">
        <v>2091.55004882812</v>
      </c>
      <c r="G1401" s="2">
        <v>1939.2998046875</v>
      </c>
      <c r="H1401">
        <v>4048593</v>
      </c>
      <c r="I1401" s="3">
        <f t="shared" si="1384"/>
        <v>2.2188020769661369E-2</v>
      </c>
      <c r="J1401" s="1">
        <f t="shared" ref="J1401" si="1439">($G1401 - $G1400)/$G1400</f>
        <v>2.2188020769661369E-2</v>
      </c>
      <c r="K1401" t="str">
        <f t="shared" si="1386"/>
        <v>UP</v>
      </c>
    </row>
    <row r="1402" spans="1:11" x14ac:dyDescent="0.25">
      <c r="A1402" t="s">
        <v>9</v>
      </c>
      <c r="B1402" s="4">
        <v>43987</v>
      </c>
      <c r="C1402" s="2">
        <v>2091.60009765625</v>
      </c>
      <c r="D1402" s="2">
        <v>2098</v>
      </c>
      <c r="E1402" s="2">
        <v>2040.30004882812</v>
      </c>
      <c r="F1402" s="2">
        <v>2048.25</v>
      </c>
      <c r="G1402" s="2">
        <v>1899.15173339843</v>
      </c>
      <c r="H1402">
        <v>3573289</v>
      </c>
      <c r="I1402" s="3">
        <f t="shared" si="1384"/>
        <v>-2.0702354113596937E-2</v>
      </c>
      <c r="J1402" s="1">
        <f t="shared" ref="J1402" si="1440">($G1402 - $G1401)/$G1401</f>
        <v>-2.0702354113596937E-2</v>
      </c>
      <c r="K1402" t="str">
        <f t="shared" si="1386"/>
        <v>DOWN</v>
      </c>
    </row>
    <row r="1403" spans="1:11" x14ac:dyDescent="0.25">
      <c r="A1403" t="s">
        <v>9</v>
      </c>
      <c r="B1403" s="4">
        <v>43990</v>
      </c>
      <c r="C1403" s="2">
        <v>2078.25</v>
      </c>
      <c r="D1403" s="2">
        <v>2095</v>
      </c>
      <c r="E1403" s="2">
        <v>2062.10009765625</v>
      </c>
      <c r="F1403" s="2">
        <v>2071.75</v>
      </c>
      <c r="G1403" s="2">
        <v>1920.94079589843</v>
      </c>
      <c r="H1403">
        <v>2957841</v>
      </c>
      <c r="I1403" s="3">
        <f t="shared" si="1384"/>
        <v>1.14730498447376E-2</v>
      </c>
      <c r="J1403" s="1">
        <f t="shared" ref="J1403" si="1441">($G1403 - $G1402)/$G1402</f>
        <v>1.14730498447376E-2</v>
      </c>
      <c r="K1403" t="str">
        <f t="shared" si="1386"/>
        <v>UP</v>
      </c>
    </row>
    <row r="1404" spans="1:11" x14ac:dyDescent="0.25">
      <c r="A1404" t="s">
        <v>9</v>
      </c>
      <c r="B1404" s="4">
        <v>43991</v>
      </c>
      <c r="C1404" s="2">
        <v>2063.10009765625</v>
      </c>
      <c r="D1404" s="2">
        <v>2095.5</v>
      </c>
      <c r="E1404" s="2">
        <v>2060.25</v>
      </c>
      <c r="F1404" s="2">
        <v>2072.05004882812</v>
      </c>
      <c r="G1404" s="2">
        <v>1921.21936035156</v>
      </c>
      <c r="H1404">
        <v>2909439</v>
      </c>
      <c r="I1404" s="3">
        <f t="shared" si="1384"/>
        <v>1.4501459582970478E-4</v>
      </c>
      <c r="J1404" s="1">
        <f t="shared" ref="J1404" si="1442">($G1404 - $G1403)/$G1403</f>
        <v>1.4501459582970478E-4</v>
      </c>
      <c r="K1404" t="str">
        <f t="shared" si="1386"/>
        <v>UP</v>
      </c>
    </row>
    <row r="1405" spans="1:11" x14ac:dyDescent="0.25">
      <c r="A1405" t="s">
        <v>9</v>
      </c>
      <c r="B1405" s="4">
        <v>43992</v>
      </c>
      <c r="C1405" s="2">
        <v>2077.05004882812</v>
      </c>
      <c r="D1405" s="2">
        <v>2132</v>
      </c>
      <c r="E1405" s="2">
        <v>2073.5</v>
      </c>
      <c r="F1405" s="2">
        <v>2108.75</v>
      </c>
      <c r="G1405" s="2">
        <v>1955.24792480468</v>
      </c>
      <c r="H1405">
        <v>5168397</v>
      </c>
      <c r="I1405" s="3">
        <f t="shared" si="1384"/>
        <v>1.7711962077507474E-2</v>
      </c>
      <c r="J1405" s="1">
        <f t="shared" ref="J1405" si="1443">($G1405 - $G1404)/$G1404</f>
        <v>1.7711962077507474E-2</v>
      </c>
      <c r="K1405" t="str">
        <f t="shared" si="1386"/>
        <v>UP</v>
      </c>
    </row>
    <row r="1406" spans="1:11" x14ac:dyDescent="0.25">
      <c r="A1406" t="s">
        <v>9</v>
      </c>
      <c r="B1406" s="4">
        <v>43993</v>
      </c>
      <c r="C1406" s="2">
        <v>2100</v>
      </c>
      <c r="D1406" s="2">
        <v>2105</v>
      </c>
      <c r="E1406" s="2">
        <v>2061.80004882812</v>
      </c>
      <c r="F1406" s="2">
        <v>2067.64990234375</v>
      </c>
      <c r="G1406" s="2">
        <v>1917.13928222656</v>
      </c>
      <c r="H1406">
        <v>2269513</v>
      </c>
      <c r="I1406" s="3">
        <f t="shared" si="1384"/>
        <v>-1.949044010975072E-2</v>
      </c>
      <c r="J1406" s="1">
        <f t="shared" ref="J1406" si="1444">($G1406 - $G1405)/$G1405</f>
        <v>-1.949044010975072E-2</v>
      </c>
      <c r="K1406" t="str">
        <f t="shared" si="1386"/>
        <v>DOWN</v>
      </c>
    </row>
    <row r="1407" spans="1:11" x14ac:dyDescent="0.25">
      <c r="A1407" t="s">
        <v>9</v>
      </c>
      <c r="B1407" s="4">
        <v>43994</v>
      </c>
      <c r="C1407" s="2">
        <v>2011.19995117187</v>
      </c>
      <c r="D1407" s="2">
        <v>2049.19995117187</v>
      </c>
      <c r="E1407" s="2">
        <v>2011</v>
      </c>
      <c r="F1407" s="2">
        <v>2039.5</v>
      </c>
      <c r="G1407" s="2">
        <v>1891.03869628906</v>
      </c>
      <c r="H1407">
        <v>2842642</v>
      </c>
      <c r="I1407" s="3">
        <f t="shared" si="1384"/>
        <v>-1.3614339959268298E-2</v>
      </c>
      <c r="J1407" s="1">
        <f t="shared" ref="J1407" si="1445">($G1407 - $G1406)/$G1406</f>
        <v>-1.3614339959268298E-2</v>
      </c>
      <c r="K1407" t="str">
        <f t="shared" si="1386"/>
        <v>DOWN</v>
      </c>
    </row>
    <row r="1408" spans="1:11" x14ac:dyDescent="0.25">
      <c r="A1408" t="s">
        <v>9</v>
      </c>
      <c r="B1408" s="4">
        <v>43997</v>
      </c>
      <c r="C1408" s="2">
        <v>2039.09997558593</v>
      </c>
      <c r="D1408" s="2">
        <v>2059</v>
      </c>
      <c r="E1408" s="2">
        <v>2000.94995117187</v>
      </c>
      <c r="F1408" s="2">
        <v>2029.90002441406</v>
      </c>
      <c r="G1408" s="2">
        <v>1882.13757324218</v>
      </c>
      <c r="H1408">
        <v>2399022</v>
      </c>
      <c r="I1408" s="3">
        <f t="shared" si="1384"/>
        <v>-4.7070020641816609E-3</v>
      </c>
      <c r="J1408" s="1">
        <f t="shared" ref="J1408" si="1446">($G1408 - $G1407)/$G1407</f>
        <v>-4.7070020641816609E-3</v>
      </c>
      <c r="K1408" t="str">
        <f t="shared" si="1386"/>
        <v>DOWN</v>
      </c>
    </row>
    <row r="1409" spans="1:11" x14ac:dyDescent="0.25">
      <c r="A1409" t="s">
        <v>9</v>
      </c>
      <c r="B1409" s="4">
        <v>43998</v>
      </c>
      <c r="C1409" s="2">
        <v>2065</v>
      </c>
      <c r="D1409" s="2">
        <v>2073.94995117187</v>
      </c>
      <c r="E1409" s="2">
        <v>2031</v>
      </c>
      <c r="F1409" s="2">
        <v>2045.80004882812</v>
      </c>
      <c r="G1409" s="2">
        <v>1896.88024902343</v>
      </c>
      <c r="H1409">
        <v>2146528</v>
      </c>
      <c r="I1409" s="3">
        <f t="shared" si="1384"/>
        <v>7.8329427087809479E-3</v>
      </c>
      <c r="J1409" s="1">
        <f t="shared" ref="J1409" si="1447">($G1409 - $G1408)/$G1408</f>
        <v>7.8329427087809479E-3</v>
      </c>
      <c r="K1409" t="str">
        <f t="shared" si="1386"/>
        <v>UP</v>
      </c>
    </row>
    <row r="1410" spans="1:11" x14ac:dyDescent="0.25">
      <c r="A1410" t="s">
        <v>9</v>
      </c>
      <c r="B1410" s="4">
        <v>43999</v>
      </c>
      <c r="C1410" s="2">
        <v>2046</v>
      </c>
      <c r="D1410" s="2">
        <v>2058.85009765625</v>
      </c>
      <c r="E1410" s="2">
        <v>2026.55004882812</v>
      </c>
      <c r="F1410" s="2">
        <v>2047.80004882812</v>
      </c>
      <c r="G1410" s="2">
        <v>1898.73461914062</v>
      </c>
      <c r="H1410">
        <v>2703527</v>
      </c>
      <c r="I1410" s="3">
        <f t="shared" si="1384"/>
        <v>9.775894488567138E-4</v>
      </c>
      <c r="J1410" s="1">
        <f t="shared" ref="J1410" si="1448">($G1410 - $G1409)/$G1409</f>
        <v>9.775894488567138E-4</v>
      </c>
      <c r="K1410" t="str">
        <f t="shared" si="1386"/>
        <v>UP</v>
      </c>
    </row>
    <row r="1411" spans="1:11" x14ac:dyDescent="0.25">
      <c r="A1411" t="s">
        <v>9</v>
      </c>
      <c r="B1411" s="4">
        <v>44000</v>
      </c>
      <c r="C1411" s="2">
        <v>2045</v>
      </c>
      <c r="D1411" s="2">
        <v>2059.19995117187</v>
      </c>
      <c r="E1411" s="2">
        <v>2025.19995117187</v>
      </c>
      <c r="F1411" s="2">
        <v>2038.09997558593</v>
      </c>
      <c r="G1411" s="2">
        <v>1889.74047851562</v>
      </c>
      <c r="H1411">
        <v>1944389</v>
      </c>
      <c r="I1411" s="3">
        <f t="shared" si="1384"/>
        <v>-4.7369129599958565E-3</v>
      </c>
      <c r="J1411" s="1">
        <f t="shared" ref="J1411" si="1449">($G1411 - $G1410)/$G1410</f>
        <v>-4.7369129599958565E-3</v>
      </c>
      <c r="K1411" t="str">
        <f t="shared" si="1386"/>
        <v>DOWN</v>
      </c>
    </row>
    <row r="1412" spans="1:11" x14ac:dyDescent="0.25">
      <c r="A1412" t="s">
        <v>9</v>
      </c>
      <c r="B1412" s="4">
        <v>44001</v>
      </c>
      <c r="C1412" s="2">
        <v>2042</v>
      </c>
      <c r="D1412" s="2">
        <v>2090</v>
      </c>
      <c r="E1412" s="2">
        <v>2032</v>
      </c>
      <c r="F1412" s="2">
        <v>2044.59997558593</v>
      </c>
      <c r="G1412" s="2">
        <v>1895.76721191406</v>
      </c>
      <c r="H1412">
        <v>5681758</v>
      </c>
      <c r="I1412" s="3">
        <f t="shared" ref="I1412:I1475" si="1450">($G1412 - $G1411)/$G1411</f>
        <v>3.1891857463803518E-3</v>
      </c>
      <c r="J1412" s="1">
        <f t="shared" ref="J1412" si="1451">($G1412 - $G1411)/$G1411</f>
        <v>3.1891857463803518E-3</v>
      </c>
      <c r="K1412" t="str">
        <f t="shared" ref="K1412:K1475" si="1452">IF(G1412 &gt; G1411,"UP","DOWN")</f>
        <v>UP</v>
      </c>
    </row>
    <row r="1413" spans="1:11" x14ac:dyDescent="0.25">
      <c r="A1413" t="s">
        <v>9</v>
      </c>
      <c r="B1413" s="4">
        <v>44004</v>
      </c>
      <c r="C1413" s="2">
        <v>2050</v>
      </c>
      <c r="D1413" s="2">
        <v>2052.25</v>
      </c>
      <c r="E1413" s="2">
        <v>2019.15002441406</v>
      </c>
      <c r="F1413" s="2">
        <v>2027.94995117187</v>
      </c>
      <c r="G1413" s="2">
        <v>1880.32922363281</v>
      </c>
      <c r="H1413">
        <v>3196138</v>
      </c>
      <c r="I1413" s="3">
        <f t="shared" si="1450"/>
        <v>-8.1433987170096943E-3</v>
      </c>
      <c r="J1413" s="1">
        <f t="shared" ref="J1413" si="1453">($G1413 - $G1412)/$G1412</f>
        <v>-8.1433987170096943E-3</v>
      </c>
      <c r="K1413" t="str">
        <f t="shared" si="1452"/>
        <v>DOWN</v>
      </c>
    </row>
    <row r="1414" spans="1:11" x14ac:dyDescent="0.25">
      <c r="A1414" t="s">
        <v>9</v>
      </c>
      <c r="B1414" s="4">
        <v>44005</v>
      </c>
      <c r="C1414" s="2">
        <v>2027</v>
      </c>
      <c r="D1414" s="2">
        <v>2044</v>
      </c>
      <c r="E1414" s="2">
        <v>2010</v>
      </c>
      <c r="F1414" s="2">
        <v>2035.30004882812</v>
      </c>
      <c r="G1414" s="2">
        <v>1887.14404296875</v>
      </c>
      <c r="H1414">
        <v>4205944</v>
      </c>
      <c r="I1414" s="3">
        <f t="shared" si="1450"/>
        <v>3.624269223861617E-3</v>
      </c>
      <c r="J1414" s="1">
        <f t="shared" ref="J1414" si="1454">($G1414 - $G1413)/$G1413</f>
        <v>3.624269223861617E-3</v>
      </c>
      <c r="K1414" t="str">
        <f t="shared" si="1452"/>
        <v>UP</v>
      </c>
    </row>
    <row r="1415" spans="1:11" x14ac:dyDescent="0.25">
      <c r="A1415" t="s">
        <v>9</v>
      </c>
      <c r="B1415" s="4">
        <v>44006</v>
      </c>
      <c r="C1415" s="2">
        <v>2034</v>
      </c>
      <c r="D1415" s="2">
        <v>2064.25</v>
      </c>
      <c r="E1415" s="2">
        <v>2031.59997558593</v>
      </c>
      <c r="F1415" s="2">
        <v>2042.19995117187</v>
      </c>
      <c r="G1415" s="2">
        <v>1893.54211425781</v>
      </c>
      <c r="H1415">
        <v>2560937</v>
      </c>
      <c r="I1415" s="3">
        <f t="shared" si="1450"/>
        <v>3.3903460167221304E-3</v>
      </c>
      <c r="J1415" s="1">
        <f t="shared" ref="J1415" si="1455">($G1415 - $G1414)/$G1414</f>
        <v>3.3903460167221304E-3</v>
      </c>
      <c r="K1415" t="str">
        <f t="shared" si="1452"/>
        <v>UP</v>
      </c>
    </row>
    <row r="1416" spans="1:11" x14ac:dyDescent="0.25">
      <c r="A1416" t="s">
        <v>9</v>
      </c>
      <c r="B1416" s="4">
        <v>44007</v>
      </c>
      <c r="C1416" s="2">
        <v>2035</v>
      </c>
      <c r="D1416" s="2">
        <v>2060</v>
      </c>
      <c r="E1416" s="2">
        <v>2009.25</v>
      </c>
      <c r="F1416" s="2">
        <v>2016.09997558593</v>
      </c>
      <c r="G1416" s="2">
        <v>1869.34216308593</v>
      </c>
      <c r="H1416">
        <v>3043931</v>
      </c>
      <c r="I1416" s="3">
        <f t="shared" si="1450"/>
        <v>-1.278025505197986E-2</v>
      </c>
      <c r="J1416" s="1">
        <f t="shared" ref="J1416" si="1456">($G1416 - $G1415)/$G1415</f>
        <v>-1.278025505197986E-2</v>
      </c>
      <c r="K1416" t="str">
        <f t="shared" si="1452"/>
        <v>DOWN</v>
      </c>
    </row>
    <row r="1417" spans="1:11" x14ac:dyDescent="0.25">
      <c r="A1417" t="s">
        <v>9</v>
      </c>
      <c r="B1417" s="4">
        <v>44008</v>
      </c>
      <c r="C1417" s="2">
        <v>2025</v>
      </c>
      <c r="D1417" s="2">
        <v>2132</v>
      </c>
      <c r="E1417" s="2">
        <v>2019.94995117187</v>
      </c>
      <c r="F1417" s="2">
        <v>2118.85009765625</v>
      </c>
      <c r="G1417" s="2">
        <v>1964.6123046875</v>
      </c>
      <c r="H1417">
        <v>6300722</v>
      </c>
      <c r="I1417" s="3">
        <f t="shared" si="1450"/>
        <v>5.0964528315296242E-2</v>
      </c>
      <c r="J1417" s="1">
        <f t="shared" ref="J1417" si="1457">($G1417 - $G1416)/$G1416</f>
        <v>5.0964528315296242E-2</v>
      </c>
      <c r="K1417" t="str">
        <f t="shared" si="1452"/>
        <v>UP</v>
      </c>
    </row>
    <row r="1418" spans="1:11" x14ac:dyDescent="0.25">
      <c r="A1418" t="s">
        <v>9</v>
      </c>
      <c r="B1418" s="4">
        <v>44011</v>
      </c>
      <c r="C1418" s="2">
        <v>2108</v>
      </c>
      <c r="D1418" s="2">
        <v>2127.60009765625</v>
      </c>
      <c r="E1418" s="2">
        <v>2091.30004882812</v>
      </c>
      <c r="F1418" s="2">
        <v>2101.64990234375</v>
      </c>
      <c r="G1418" s="2">
        <v>1948.66442871093</v>
      </c>
      <c r="H1418">
        <v>3076341</v>
      </c>
      <c r="I1418" s="3">
        <f t="shared" si="1450"/>
        <v>-8.1175690178255013E-3</v>
      </c>
      <c r="J1418" s="1">
        <f t="shared" ref="J1418" si="1458">($G1418 - $G1417)/$G1417</f>
        <v>-8.1175690178255013E-3</v>
      </c>
      <c r="K1418" t="str">
        <f t="shared" si="1452"/>
        <v>DOWN</v>
      </c>
    </row>
    <row r="1419" spans="1:11" x14ac:dyDescent="0.25">
      <c r="A1419" t="s">
        <v>9</v>
      </c>
      <c r="B1419" s="4">
        <v>44012</v>
      </c>
      <c r="C1419" s="2">
        <v>2100</v>
      </c>
      <c r="D1419" s="2">
        <v>2111.89990234375</v>
      </c>
      <c r="E1419" s="2">
        <v>2075.05004882812</v>
      </c>
      <c r="F1419" s="2">
        <v>2082.14990234375</v>
      </c>
      <c r="G1419" s="2">
        <v>1930.58422851562</v>
      </c>
      <c r="H1419">
        <v>3071725</v>
      </c>
      <c r="I1419" s="3">
        <f t="shared" si="1450"/>
        <v>-9.2782522885535065E-3</v>
      </c>
      <c r="J1419" s="1">
        <f t="shared" ref="J1419" si="1459">($G1419 - $G1418)/$G1418</f>
        <v>-9.2782522885535065E-3</v>
      </c>
      <c r="K1419" t="str">
        <f t="shared" si="1452"/>
        <v>DOWN</v>
      </c>
    </row>
    <row r="1420" spans="1:11" x14ac:dyDescent="0.25">
      <c r="A1420" t="s">
        <v>9</v>
      </c>
      <c r="B1420" s="4">
        <v>44013</v>
      </c>
      <c r="C1420" s="2">
        <v>2079.69995117187</v>
      </c>
      <c r="D1420" s="2">
        <v>2113.94995117187</v>
      </c>
      <c r="E1420" s="2">
        <v>2079.5</v>
      </c>
      <c r="F1420" s="2">
        <v>2092.05004882812</v>
      </c>
      <c r="G1420" s="2">
        <v>1939.76330566406</v>
      </c>
      <c r="H1420">
        <v>2503466</v>
      </c>
      <c r="I1420" s="3">
        <f t="shared" si="1450"/>
        <v>4.7545592742656833E-3</v>
      </c>
      <c r="J1420" s="1">
        <f t="shared" ref="J1420" si="1460">($G1420 - $G1419)/$G1419</f>
        <v>4.7545592742656833E-3</v>
      </c>
      <c r="K1420" t="str">
        <f t="shared" si="1452"/>
        <v>UP</v>
      </c>
    </row>
    <row r="1421" spans="1:11" x14ac:dyDescent="0.25">
      <c r="A1421" t="s">
        <v>9</v>
      </c>
      <c r="B1421" s="4">
        <v>44014</v>
      </c>
      <c r="C1421" s="2">
        <v>2102</v>
      </c>
      <c r="D1421" s="2">
        <v>2165</v>
      </c>
      <c r="E1421" s="2">
        <v>2098</v>
      </c>
      <c r="F1421" s="2">
        <v>2157.14990234375</v>
      </c>
      <c r="G1421" s="2">
        <v>2000.12426757812</v>
      </c>
      <c r="H1421">
        <v>3758699</v>
      </c>
      <c r="I1421" s="3">
        <f t="shared" si="1450"/>
        <v>3.1117694482521403E-2</v>
      </c>
      <c r="J1421" s="1">
        <f t="shared" ref="J1421" si="1461">($G1421 - $G1420)/$G1420</f>
        <v>3.1117694482521403E-2</v>
      </c>
      <c r="K1421" t="str">
        <f t="shared" si="1452"/>
        <v>UP</v>
      </c>
    </row>
    <row r="1422" spans="1:11" x14ac:dyDescent="0.25">
      <c r="A1422" t="s">
        <v>9</v>
      </c>
      <c r="B1422" s="4">
        <v>44015</v>
      </c>
      <c r="C1422" s="2">
        <v>2163.64990234375</v>
      </c>
      <c r="D1422" s="2">
        <v>2205</v>
      </c>
      <c r="E1422" s="2">
        <v>2160.25</v>
      </c>
      <c r="F1422" s="2">
        <v>2199.64990234375</v>
      </c>
      <c r="G1422" s="2">
        <v>2039.53076171875</v>
      </c>
      <c r="H1422">
        <v>4185208</v>
      </c>
      <c r="I1422" s="3">
        <f t="shared" si="1450"/>
        <v>1.970202290897952E-2</v>
      </c>
      <c r="J1422" s="1">
        <f t="shared" ref="J1422" si="1462">($G1422 - $G1421)/$G1421</f>
        <v>1.970202290897952E-2</v>
      </c>
      <c r="K1422" t="str">
        <f t="shared" si="1452"/>
        <v>UP</v>
      </c>
    </row>
    <row r="1423" spans="1:11" x14ac:dyDescent="0.25">
      <c r="A1423" t="s">
        <v>9</v>
      </c>
      <c r="B1423" s="4">
        <v>44018</v>
      </c>
      <c r="C1423" s="2">
        <v>2205</v>
      </c>
      <c r="D1423" s="2">
        <v>2269.89990234375</v>
      </c>
      <c r="E1423" s="2">
        <v>2205</v>
      </c>
      <c r="F1423" s="2">
        <v>2263.19995117187</v>
      </c>
      <c r="G1423" s="2">
        <v>2098.45532226562</v>
      </c>
      <c r="H1423">
        <v>5190366</v>
      </c>
      <c r="I1423" s="3">
        <f t="shared" si="1450"/>
        <v>2.8891234029347609E-2</v>
      </c>
      <c r="J1423" s="1">
        <f t="shared" ref="J1423" si="1463">($G1423 - $G1422)/$G1422</f>
        <v>2.8891234029347609E-2</v>
      </c>
      <c r="K1423" t="str">
        <f t="shared" si="1452"/>
        <v>UP</v>
      </c>
    </row>
    <row r="1424" spans="1:11" x14ac:dyDescent="0.25">
      <c r="A1424" t="s">
        <v>9</v>
      </c>
      <c r="B1424" s="4">
        <v>44019</v>
      </c>
      <c r="C1424" s="2">
        <v>2275</v>
      </c>
      <c r="D1424" s="2">
        <v>2302.69995117187</v>
      </c>
      <c r="E1424" s="2">
        <v>2232.14990234375</v>
      </c>
      <c r="F1424" s="2">
        <v>2269.89990234375</v>
      </c>
      <c r="G1424" s="2">
        <v>2104.66723632812</v>
      </c>
      <c r="H1424">
        <v>5630055</v>
      </c>
      <c r="I1424" s="3">
        <f t="shared" si="1450"/>
        <v>2.9602317459841081E-3</v>
      </c>
      <c r="J1424" s="1">
        <f t="shared" ref="J1424" si="1464">($G1424 - $G1423)/$G1423</f>
        <v>2.9602317459841081E-3</v>
      </c>
      <c r="K1424" t="str">
        <f t="shared" si="1452"/>
        <v>UP</v>
      </c>
    </row>
    <row r="1425" spans="1:11" x14ac:dyDescent="0.25">
      <c r="A1425" t="s">
        <v>9</v>
      </c>
      <c r="B1425" s="4">
        <v>44020</v>
      </c>
      <c r="C1425" s="2">
        <v>2270</v>
      </c>
      <c r="D1425" s="2">
        <v>2274.39990234375</v>
      </c>
      <c r="E1425" s="2">
        <v>2207.60009765625</v>
      </c>
      <c r="F1425" s="2">
        <v>2218.89990234375</v>
      </c>
      <c r="G1425" s="2">
        <v>2057.37963867187</v>
      </c>
      <c r="H1425">
        <v>2793358</v>
      </c>
      <c r="I1425" s="3">
        <f t="shared" si="1450"/>
        <v>-2.2467968731603238E-2</v>
      </c>
      <c r="J1425" s="1">
        <f t="shared" ref="J1425" si="1465">($G1425 - $G1424)/$G1424</f>
        <v>-2.2467968731603238E-2</v>
      </c>
      <c r="K1425" t="str">
        <f t="shared" si="1452"/>
        <v>DOWN</v>
      </c>
    </row>
    <row r="1426" spans="1:11" x14ac:dyDescent="0.25">
      <c r="A1426" t="s">
        <v>9</v>
      </c>
      <c r="B1426" s="4">
        <v>44021</v>
      </c>
      <c r="C1426" s="2">
        <v>2229</v>
      </c>
      <c r="D1426" s="2">
        <v>2244.5</v>
      </c>
      <c r="E1426" s="2">
        <v>2191.05004882812</v>
      </c>
      <c r="F1426" s="2">
        <v>2204.35009765625</v>
      </c>
      <c r="G1426" s="2">
        <v>2043.88916015625</v>
      </c>
      <c r="H1426">
        <v>3443998</v>
      </c>
      <c r="I1426" s="3">
        <f t="shared" si="1450"/>
        <v>-6.5571167625284275E-3</v>
      </c>
      <c r="J1426" s="1">
        <f t="shared" ref="J1426" si="1466">($G1426 - $G1425)/$G1425</f>
        <v>-6.5571167625284275E-3</v>
      </c>
      <c r="K1426" t="str">
        <f t="shared" si="1452"/>
        <v>DOWN</v>
      </c>
    </row>
    <row r="1427" spans="1:11" x14ac:dyDescent="0.25">
      <c r="A1427" t="s">
        <v>9</v>
      </c>
      <c r="B1427" s="4">
        <v>44022</v>
      </c>
      <c r="C1427" s="2">
        <v>2205.25</v>
      </c>
      <c r="D1427" s="2">
        <v>2249.85009765625</v>
      </c>
      <c r="E1427" s="2">
        <v>2176</v>
      </c>
      <c r="F1427" s="2">
        <v>2222.35009765625</v>
      </c>
      <c r="G1427" s="2">
        <v>2060.57861328125</v>
      </c>
      <c r="H1427">
        <v>9610320</v>
      </c>
      <c r="I1427" s="3">
        <f t="shared" si="1450"/>
        <v>8.1655372758687832E-3</v>
      </c>
      <c r="J1427" s="1">
        <f t="shared" ref="J1427" si="1467">($G1427 - $G1426)/$G1426</f>
        <v>8.1655372758687832E-3</v>
      </c>
      <c r="K1427" t="str">
        <f t="shared" si="1452"/>
        <v>UP</v>
      </c>
    </row>
    <row r="1428" spans="1:11" x14ac:dyDescent="0.25">
      <c r="A1428" t="s">
        <v>9</v>
      </c>
      <c r="B1428" s="4">
        <v>44025</v>
      </c>
      <c r="C1428" s="2">
        <v>2220</v>
      </c>
      <c r="D1428" s="2">
        <v>2244.94995117187</v>
      </c>
      <c r="E1428" s="2">
        <v>2210</v>
      </c>
      <c r="F1428" s="2">
        <v>2220</v>
      </c>
      <c r="G1428" s="2">
        <v>2058.3994140625</v>
      </c>
      <c r="H1428">
        <v>2963503</v>
      </c>
      <c r="I1428" s="3">
        <f t="shared" si="1450"/>
        <v>-1.0575666488549346E-3</v>
      </c>
      <c r="J1428" s="1">
        <f t="shared" ref="J1428" si="1468">($G1428 - $G1427)/$G1427</f>
        <v>-1.0575666488549346E-3</v>
      </c>
      <c r="K1428" t="str">
        <f t="shared" si="1452"/>
        <v>DOWN</v>
      </c>
    </row>
    <row r="1429" spans="1:11" x14ac:dyDescent="0.25">
      <c r="A1429" t="s">
        <v>9</v>
      </c>
      <c r="B1429" s="4">
        <v>44026</v>
      </c>
      <c r="C1429" s="2">
        <v>2210</v>
      </c>
      <c r="D1429" s="2">
        <v>2239</v>
      </c>
      <c r="E1429" s="2">
        <v>2165</v>
      </c>
      <c r="F1429" s="2">
        <v>2171.94995117187</v>
      </c>
      <c r="G1429" s="2">
        <v>2013.84692382812</v>
      </c>
      <c r="H1429">
        <v>2976738</v>
      </c>
      <c r="I1429" s="3">
        <f t="shared" si="1450"/>
        <v>-2.1644239660198055E-2</v>
      </c>
      <c r="J1429" s="1">
        <f t="shared" ref="J1429" si="1469">($G1429 - $G1428)/$G1428</f>
        <v>-2.1644239660198055E-2</v>
      </c>
      <c r="K1429" t="str">
        <f t="shared" si="1452"/>
        <v>DOWN</v>
      </c>
    </row>
    <row r="1430" spans="1:11" x14ac:dyDescent="0.25">
      <c r="A1430" t="s">
        <v>9</v>
      </c>
      <c r="B1430" s="4">
        <v>44027</v>
      </c>
      <c r="C1430" s="2">
        <v>2185</v>
      </c>
      <c r="D1430" s="2">
        <v>2260</v>
      </c>
      <c r="E1430" s="2">
        <v>2181.10009765625</v>
      </c>
      <c r="F1430" s="2">
        <v>2233.89990234375</v>
      </c>
      <c r="G1430" s="2">
        <v>2071.28759765625</v>
      </c>
      <c r="H1430">
        <v>5569321</v>
      </c>
      <c r="I1430" s="3">
        <f t="shared" si="1450"/>
        <v>2.8522859979318124E-2</v>
      </c>
      <c r="J1430" s="1">
        <f t="shared" ref="J1430" si="1470">($G1430 - $G1429)/$G1429</f>
        <v>2.8522859979318124E-2</v>
      </c>
      <c r="K1430" t="str">
        <f t="shared" si="1452"/>
        <v>UP</v>
      </c>
    </row>
    <row r="1431" spans="1:11" x14ac:dyDescent="0.25">
      <c r="A1431" t="s">
        <v>9</v>
      </c>
      <c r="B1431" s="4">
        <v>44028</v>
      </c>
      <c r="C1431" s="2">
        <v>2244</v>
      </c>
      <c r="D1431" s="2">
        <v>2333</v>
      </c>
      <c r="E1431" s="2">
        <v>2220.10009765625</v>
      </c>
      <c r="F1431" s="2">
        <v>2234.75</v>
      </c>
      <c r="G1431" s="2">
        <v>2076.7236328125</v>
      </c>
      <c r="H1431">
        <v>8582118</v>
      </c>
      <c r="I1431" s="3">
        <f t="shared" si="1450"/>
        <v>2.6244714458779675E-3</v>
      </c>
      <c r="J1431" s="1">
        <f t="shared" ref="J1431" si="1471">($G1431 - $G1430)/$G1430</f>
        <v>2.6244714458779675E-3</v>
      </c>
      <c r="K1431" t="str">
        <f t="shared" si="1452"/>
        <v>UP</v>
      </c>
    </row>
    <row r="1432" spans="1:11" x14ac:dyDescent="0.25">
      <c r="A1432" t="s">
        <v>9</v>
      </c>
      <c r="B1432" s="4">
        <v>44029</v>
      </c>
      <c r="C1432" s="2">
        <v>2237</v>
      </c>
      <c r="D1432" s="2">
        <v>2243.89990234375</v>
      </c>
      <c r="E1432" s="2">
        <v>2190.05004882812</v>
      </c>
      <c r="F1432" s="2">
        <v>2200.75</v>
      </c>
      <c r="G1432" s="2">
        <v>2045.12829589843</v>
      </c>
      <c r="H1432">
        <v>4509135</v>
      </c>
      <c r="I1432" s="3">
        <f t="shared" si="1450"/>
        <v>-1.5214030608049923E-2</v>
      </c>
      <c r="J1432" s="1">
        <f t="shared" ref="J1432" si="1472">($G1432 - $G1431)/$G1431</f>
        <v>-1.5214030608049923E-2</v>
      </c>
      <c r="K1432" t="str">
        <f t="shared" si="1452"/>
        <v>DOWN</v>
      </c>
    </row>
    <row r="1433" spans="1:11" x14ac:dyDescent="0.25">
      <c r="A1433" t="s">
        <v>9</v>
      </c>
      <c r="B1433" s="4">
        <v>44032</v>
      </c>
      <c r="C1433" s="2">
        <v>2201</v>
      </c>
      <c r="D1433" s="2">
        <v>2226.89990234375</v>
      </c>
      <c r="E1433" s="2">
        <v>2190.80004882812</v>
      </c>
      <c r="F1433" s="2">
        <v>2207.89990234375</v>
      </c>
      <c r="G1433" s="2">
        <v>2051.77221679687</v>
      </c>
      <c r="H1433">
        <v>2952646</v>
      </c>
      <c r="I1433" s="3">
        <f t="shared" si="1450"/>
        <v>3.2486572660329412E-3</v>
      </c>
      <c r="J1433" s="1">
        <f t="shared" ref="J1433" si="1473">($G1433 - $G1432)/$G1432</f>
        <v>3.2486572660329412E-3</v>
      </c>
      <c r="K1433" t="str">
        <f t="shared" si="1452"/>
        <v>UP</v>
      </c>
    </row>
    <row r="1434" spans="1:11" x14ac:dyDescent="0.25">
      <c r="A1434" t="s">
        <v>9</v>
      </c>
      <c r="B1434" s="4">
        <v>44033</v>
      </c>
      <c r="C1434" s="2">
        <v>2230</v>
      </c>
      <c r="D1434" s="2">
        <v>2238.64990234375</v>
      </c>
      <c r="E1434" s="2">
        <v>2201.14990234375</v>
      </c>
      <c r="F1434" s="2">
        <v>2225.05004882812</v>
      </c>
      <c r="G1434" s="2">
        <v>2067.7099609375</v>
      </c>
      <c r="H1434">
        <v>2665286</v>
      </c>
      <c r="I1434" s="3">
        <f t="shared" si="1450"/>
        <v>7.7677941099676536E-3</v>
      </c>
      <c r="J1434" s="1">
        <f t="shared" ref="J1434" si="1474">($G1434 - $G1433)/$G1433</f>
        <v>7.7677941099676536E-3</v>
      </c>
      <c r="K1434" t="str">
        <f t="shared" si="1452"/>
        <v>UP</v>
      </c>
    </row>
    <row r="1435" spans="1:11" x14ac:dyDescent="0.25">
      <c r="A1435" t="s">
        <v>9</v>
      </c>
      <c r="B1435" s="4">
        <v>44034</v>
      </c>
      <c r="C1435" s="2">
        <v>2231</v>
      </c>
      <c r="D1435" s="2">
        <v>2231</v>
      </c>
      <c r="E1435" s="2">
        <v>2184.19995117187</v>
      </c>
      <c r="F1435" s="2">
        <v>2190.94995117187</v>
      </c>
      <c r="G1435" s="2">
        <v>2036.021484375</v>
      </c>
      <c r="H1435">
        <v>2861534</v>
      </c>
      <c r="I1435" s="3">
        <f t="shared" si="1450"/>
        <v>-1.532539725645682E-2</v>
      </c>
      <c r="J1435" s="1">
        <f t="shared" ref="J1435" si="1475">($G1435 - $G1434)/$G1434</f>
        <v>-1.532539725645682E-2</v>
      </c>
      <c r="K1435" t="str">
        <f t="shared" si="1452"/>
        <v>DOWN</v>
      </c>
    </row>
    <row r="1436" spans="1:11" x14ac:dyDescent="0.25">
      <c r="A1436" t="s">
        <v>9</v>
      </c>
      <c r="B1436" s="4">
        <v>44035</v>
      </c>
      <c r="C1436" s="2">
        <v>2190.94995117187</v>
      </c>
      <c r="D1436" s="2">
        <v>2190.94995117187</v>
      </c>
      <c r="E1436" s="2">
        <v>2163</v>
      </c>
      <c r="F1436" s="2">
        <v>2171.19995117187</v>
      </c>
      <c r="G1436" s="2">
        <v>2017.66760253906</v>
      </c>
      <c r="H1436">
        <v>2265766</v>
      </c>
      <c r="I1436" s="3">
        <f t="shared" si="1450"/>
        <v>-9.0145816126169787E-3</v>
      </c>
      <c r="J1436" s="1">
        <f t="shared" ref="J1436" si="1476">($G1436 - $G1435)/$G1435</f>
        <v>-9.0145816126169787E-3</v>
      </c>
      <c r="K1436" t="str">
        <f t="shared" si="1452"/>
        <v>DOWN</v>
      </c>
    </row>
    <row r="1437" spans="1:11" x14ac:dyDescent="0.25">
      <c r="A1437" t="s">
        <v>9</v>
      </c>
      <c r="B1437" s="4">
        <v>44036</v>
      </c>
      <c r="C1437" s="2">
        <v>2154.5</v>
      </c>
      <c r="D1437" s="2">
        <v>2163</v>
      </c>
      <c r="E1437" s="2">
        <v>2125.10009765625</v>
      </c>
      <c r="F1437" s="2">
        <v>2157.39990234375</v>
      </c>
      <c r="G1437" s="2">
        <v>2004.84387207031</v>
      </c>
      <c r="H1437">
        <v>3665100</v>
      </c>
      <c r="I1437" s="3">
        <f t="shared" si="1450"/>
        <v>-6.3557200663838017E-3</v>
      </c>
      <c r="J1437" s="1">
        <f t="shared" ref="J1437" si="1477">($G1437 - $G1436)/$G1436</f>
        <v>-6.3557200663838017E-3</v>
      </c>
      <c r="K1437" t="str">
        <f t="shared" si="1452"/>
        <v>DOWN</v>
      </c>
    </row>
    <row r="1438" spans="1:11" x14ac:dyDescent="0.25">
      <c r="A1438" t="s">
        <v>9</v>
      </c>
      <c r="B1438" s="4">
        <v>44039</v>
      </c>
      <c r="C1438" s="2">
        <v>2165</v>
      </c>
      <c r="D1438" s="2">
        <v>2215</v>
      </c>
      <c r="E1438" s="2">
        <v>2163.5</v>
      </c>
      <c r="F1438" s="2">
        <v>2206.80004882812</v>
      </c>
      <c r="G1438" s="2">
        <v>2050.75024414062</v>
      </c>
      <c r="H1438">
        <v>4248480</v>
      </c>
      <c r="I1438" s="3">
        <f t="shared" si="1450"/>
        <v>2.2897729199683067E-2</v>
      </c>
      <c r="J1438" s="1">
        <f t="shared" ref="J1438" si="1478">($G1438 - $G1437)/$G1437</f>
        <v>2.2897729199683067E-2</v>
      </c>
      <c r="K1438" t="str">
        <f t="shared" si="1452"/>
        <v>UP</v>
      </c>
    </row>
    <row r="1439" spans="1:11" x14ac:dyDescent="0.25">
      <c r="A1439" t="s">
        <v>9</v>
      </c>
      <c r="B1439" s="4">
        <v>44040</v>
      </c>
      <c r="C1439" s="2">
        <v>2215</v>
      </c>
      <c r="D1439" s="2">
        <v>2320</v>
      </c>
      <c r="E1439" s="2">
        <v>2215</v>
      </c>
      <c r="F1439" s="2">
        <v>2309.75</v>
      </c>
      <c r="G1439" s="2">
        <v>2146.42065429687</v>
      </c>
      <c r="H1439">
        <v>8092319</v>
      </c>
      <c r="I1439" s="3">
        <f t="shared" si="1450"/>
        <v>4.6651419610748993E-2</v>
      </c>
      <c r="J1439" s="1">
        <f t="shared" ref="J1439" si="1479">($G1439 - $G1438)/$G1438</f>
        <v>4.6651419610748993E-2</v>
      </c>
      <c r="K1439" t="str">
        <f t="shared" si="1452"/>
        <v>UP</v>
      </c>
    </row>
    <row r="1440" spans="1:11" x14ac:dyDescent="0.25">
      <c r="A1440" t="s">
        <v>9</v>
      </c>
      <c r="B1440" s="4">
        <v>44041</v>
      </c>
      <c r="C1440" s="2">
        <v>2292</v>
      </c>
      <c r="D1440" s="2">
        <v>2342</v>
      </c>
      <c r="E1440" s="2">
        <v>2246.05004882812</v>
      </c>
      <c r="F1440" s="2">
        <v>2276.05004882812</v>
      </c>
      <c r="G1440" s="2">
        <v>2115.10327148437</v>
      </c>
      <c r="H1440">
        <v>6090431</v>
      </c>
      <c r="I1440" s="3">
        <f t="shared" si="1450"/>
        <v>-1.4590515027800564E-2</v>
      </c>
      <c r="J1440" s="1">
        <f t="shared" ref="J1440" si="1480">($G1440 - $G1439)/$G1439</f>
        <v>-1.4590515027800564E-2</v>
      </c>
      <c r="K1440" t="str">
        <f t="shared" si="1452"/>
        <v>DOWN</v>
      </c>
    </row>
    <row r="1441" spans="1:11" x14ac:dyDescent="0.25">
      <c r="A1441" t="s">
        <v>9</v>
      </c>
      <c r="B1441" s="4">
        <v>44042</v>
      </c>
      <c r="C1441" s="2">
        <v>2285.89990234375</v>
      </c>
      <c r="D1441" s="2">
        <v>2358</v>
      </c>
      <c r="E1441" s="2">
        <v>2272.25</v>
      </c>
      <c r="F1441" s="2">
        <v>2279.5</v>
      </c>
      <c r="G1441" s="2">
        <v>2118.30981445312</v>
      </c>
      <c r="H1441">
        <v>7098496</v>
      </c>
      <c r="I1441" s="3">
        <f t="shared" si="1450"/>
        <v>1.5160219418031832E-3</v>
      </c>
      <c r="J1441" s="1">
        <f t="shared" ref="J1441" si="1481">($G1441 - $G1440)/$G1440</f>
        <v>1.5160219418031832E-3</v>
      </c>
      <c r="K1441" t="str">
        <f t="shared" si="1452"/>
        <v>UP</v>
      </c>
    </row>
    <row r="1442" spans="1:11" x14ac:dyDescent="0.25">
      <c r="A1442" t="s">
        <v>9</v>
      </c>
      <c r="B1442" s="4">
        <v>44043</v>
      </c>
      <c r="C1442" s="2">
        <v>2303.14990234375</v>
      </c>
      <c r="D1442" s="2">
        <v>2334.80004882812</v>
      </c>
      <c r="E1442" s="2">
        <v>2257.44995117187</v>
      </c>
      <c r="F1442" s="2">
        <v>2281.39990234375</v>
      </c>
      <c r="G1442" s="2">
        <v>2120.07568359375</v>
      </c>
      <c r="H1442">
        <v>4723290</v>
      </c>
      <c r="I1442" s="3">
        <f t="shared" si="1450"/>
        <v>8.3362175286238441E-4</v>
      </c>
      <c r="J1442" s="1">
        <f t="shared" ref="J1442" si="1482">($G1442 - $G1441)/$G1441</f>
        <v>8.3362175286238441E-4</v>
      </c>
      <c r="K1442" t="str">
        <f t="shared" si="1452"/>
        <v>UP</v>
      </c>
    </row>
    <row r="1443" spans="1:11" x14ac:dyDescent="0.25">
      <c r="A1443" t="s">
        <v>9</v>
      </c>
      <c r="B1443" s="4">
        <v>44046</v>
      </c>
      <c r="C1443" s="2">
        <v>2290.44995117187</v>
      </c>
      <c r="D1443" s="2">
        <v>2303.85009765625</v>
      </c>
      <c r="E1443" s="2">
        <v>2230.69995117187</v>
      </c>
      <c r="F1443" s="2">
        <v>2254.14990234375</v>
      </c>
      <c r="G1443" s="2">
        <v>2094.75219726562</v>
      </c>
      <c r="H1443">
        <v>4012337</v>
      </c>
      <c r="I1443" s="3">
        <f t="shared" si="1450"/>
        <v>-1.1944614300374431E-2</v>
      </c>
      <c r="J1443" s="1">
        <f t="shared" ref="J1443" si="1483">($G1443 - $G1442)/$G1442</f>
        <v>-1.1944614300374431E-2</v>
      </c>
      <c r="K1443" t="str">
        <f t="shared" si="1452"/>
        <v>DOWN</v>
      </c>
    </row>
    <row r="1444" spans="1:11" x14ac:dyDescent="0.25">
      <c r="A1444" t="s">
        <v>9</v>
      </c>
      <c r="B1444" s="4">
        <v>44047</v>
      </c>
      <c r="C1444" s="2">
        <v>2259.94995117187</v>
      </c>
      <c r="D1444" s="2">
        <v>2269.64990234375</v>
      </c>
      <c r="E1444" s="2">
        <v>2225.05004882812</v>
      </c>
      <c r="F1444" s="2">
        <v>2249.69995117187</v>
      </c>
      <c r="G1444" s="2">
        <v>2090.61645507812</v>
      </c>
      <c r="H1444">
        <v>2927928</v>
      </c>
      <c r="I1444" s="3">
        <f t="shared" si="1450"/>
        <v>-1.9743348129189608E-3</v>
      </c>
      <c r="J1444" s="1">
        <f t="shared" ref="J1444" si="1484">($G1444 - $G1443)/$G1443</f>
        <v>-1.9743348129189608E-3</v>
      </c>
      <c r="K1444" t="str">
        <f t="shared" si="1452"/>
        <v>DOWN</v>
      </c>
    </row>
    <row r="1445" spans="1:11" x14ac:dyDescent="0.25">
      <c r="A1445" t="s">
        <v>9</v>
      </c>
      <c r="B1445" s="4">
        <v>44048</v>
      </c>
      <c r="C1445" s="2">
        <v>2260</v>
      </c>
      <c r="D1445" s="2">
        <v>2300</v>
      </c>
      <c r="E1445" s="2">
        <v>2253</v>
      </c>
      <c r="F1445" s="2">
        <v>2259.5</v>
      </c>
      <c r="G1445" s="2">
        <v>2099.72387695312</v>
      </c>
      <c r="H1445">
        <v>3800641</v>
      </c>
      <c r="I1445" s="3">
        <f t="shared" si="1450"/>
        <v>4.3563332015674212E-3</v>
      </c>
      <c r="J1445" s="1">
        <f t="shared" ref="J1445" si="1485">($G1445 - $G1444)/$G1444</f>
        <v>4.3563332015674212E-3</v>
      </c>
      <c r="K1445" t="str">
        <f t="shared" si="1452"/>
        <v>UP</v>
      </c>
    </row>
    <row r="1446" spans="1:11" x14ac:dyDescent="0.25">
      <c r="A1446" t="s">
        <v>9</v>
      </c>
      <c r="B1446" s="4">
        <v>44049</v>
      </c>
      <c r="C1446" s="2">
        <v>2275</v>
      </c>
      <c r="D1446" s="2">
        <v>2319.5</v>
      </c>
      <c r="E1446" s="2">
        <v>2265.35009765625</v>
      </c>
      <c r="F1446" s="2">
        <v>2308.10009765625</v>
      </c>
      <c r="G1446" s="2">
        <v>2144.88745117187</v>
      </c>
      <c r="H1446">
        <v>4748047</v>
      </c>
      <c r="I1446" s="3">
        <f t="shared" si="1450"/>
        <v>2.1509292109535009E-2</v>
      </c>
      <c r="J1446" s="1">
        <f t="shared" ref="J1446" si="1486">($G1446 - $G1445)/$G1445</f>
        <v>2.1509292109535009E-2</v>
      </c>
      <c r="K1446" t="str">
        <f t="shared" si="1452"/>
        <v>UP</v>
      </c>
    </row>
    <row r="1447" spans="1:11" x14ac:dyDescent="0.25">
      <c r="A1447" t="s">
        <v>9</v>
      </c>
      <c r="B1447" s="4">
        <v>44050</v>
      </c>
      <c r="C1447" s="2">
        <v>2308</v>
      </c>
      <c r="D1447" s="2">
        <v>2328</v>
      </c>
      <c r="E1447" s="2">
        <v>2287</v>
      </c>
      <c r="F1447" s="2">
        <v>2295.35009765625</v>
      </c>
      <c r="G1447" s="2">
        <v>2133.0390625</v>
      </c>
      <c r="H1447">
        <v>3165491</v>
      </c>
      <c r="I1447" s="3">
        <f t="shared" si="1450"/>
        <v>-5.5240141693199667E-3</v>
      </c>
      <c r="J1447" s="1">
        <f t="shared" ref="J1447" si="1487">($G1447 - $G1446)/$G1446</f>
        <v>-5.5240141693199667E-3</v>
      </c>
      <c r="K1447" t="str">
        <f t="shared" si="1452"/>
        <v>DOWN</v>
      </c>
    </row>
    <row r="1448" spans="1:11" x14ac:dyDescent="0.25">
      <c r="A1448" t="s">
        <v>9</v>
      </c>
      <c r="B1448" s="4">
        <v>44053</v>
      </c>
      <c r="C1448" s="2">
        <v>2318</v>
      </c>
      <c r="D1448" s="2">
        <v>2325</v>
      </c>
      <c r="E1448" s="2">
        <v>2276.05004882812</v>
      </c>
      <c r="F1448" s="2">
        <v>2282.80004882812</v>
      </c>
      <c r="G1448" s="2">
        <v>2121.37646484375</v>
      </c>
      <c r="H1448">
        <v>2929353</v>
      </c>
      <c r="I1448" s="3">
        <f t="shared" si="1450"/>
        <v>-5.4675968486864032E-3</v>
      </c>
      <c r="J1448" s="1">
        <f t="shared" ref="J1448" si="1488">($G1448 - $G1447)/$G1447</f>
        <v>-5.4675968486864032E-3</v>
      </c>
      <c r="K1448" t="str">
        <f t="shared" si="1452"/>
        <v>DOWN</v>
      </c>
    </row>
    <row r="1449" spans="1:11" x14ac:dyDescent="0.25">
      <c r="A1449" t="s">
        <v>9</v>
      </c>
      <c r="B1449" s="4">
        <v>44054</v>
      </c>
      <c r="C1449" s="2">
        <v>2283</v>
      </c>
      <c r="D1449" s="2">
        <v>2312</v>
      </c>
      <c r="E1449" s="2">
        <v>2275.60009765625</v>
      </c>
      <c r="F1449" s="2">
        <v>2279.89990234375</v>
      </c>
      <c r="G1449" s="2">
        <v>2118.68139648437</v>
      </c>
      <c r="H1449">
        <v>2774423</v>
      </c>
      <c r="I1449" s="3">
        <f t="shared" si="1450"/>
        <v>-1.2704337980757731E-3</v>
      </c>
      <c r="J1449" s="1">
        <f t="shared" ref="J1449" si="1489">($G1449 - $G1448)/$G1448</f>
        <v>-1.2704337980757731E-3</v>
      </c>
      <c r="K1449" t="str">
        <f t="shared" si="1452"/>
        <v>DOWN</v>
      </c>
    </row>
    <row r="1450" spans="1:11" x14ac:dyDescent="0.25">
      <c r="A1450" t="s">
        <v>9</v>
      </c>
      <c r="B1450" s="4">
        <v>44055</v>
      </c>
      <c r="C1450" s="2">
        <v>2288.35009765625</v>
      </c>
      <c r="D1450" s="2">
        <v>2296.39990234375</v>
      </c>
      <c r="E1450" s="2">
        <v>2246.55004882812</v>
      </c>
      <c r="F1450" s="2">
        <v>2257.35009765625</v>
      </c>
      <c r="G1450" s="2">
        <v>2097.72583007812</v>
      </c>
      <c r="H1450">
        <v>3415751</v>
      </c>
      <c r="I1450" s="3">
        <f t="shared" si="1450"/>
        <v>-9.8908530754187856E-3</v>
      </c>
      <c r="J1450" s="1">
        <f t="shared" ref="J1450" si="1490">($G1450 - $G1449)/$G1449</f>
        <v>-9.8908530754187856E-3</v>
      </c>
      <c r="K1450" t="str">
        <f t="shared" si="1452"/>
        <v>DOWN</v>
      </c>
    </row>
    <row r="1451" spans="1:11" x14ac:dyDescent="0.25">
      <c r="A1451" t="s">
        <v>9</v>
      </c>
      <c r="B1451" s="4">
        <v>44056</v>
      </c>
      <c r="C1451" s="2">
        <v>2273</v>
      </c>
      <c r="D1451" s="2">
        <v>2300</v>
      </c>
      <c r="E1451" s="2">
        <v>2250.5</v>
      </c>
      <c r="F1451" s="2">
        <v>2254.44995117187</v>
      </c>
      <c r="G1451" s="2">
        <v>2095.03100585937</v>
      </c>
      <c r="H1451">
        <v>2695682</v>
      </c>
      <c r="I1451" s="3">
        <f t="shared" si="1450"/>
        <v>-1.2846408144050188E-3</v>
      </c>
      <c r="J1451" s="1">
        <f t="shared" ref="J1451" si="1491">($G1451 - $G1450)/$G1450</f>
        <v>-1.2846408144050188E-3</v>
      </c>
      <c r="K1451" t="str">
        <f t="shared" si="1452"/>
        <v>DOWN</v>
      </c>
    </row>
    <row r="1452" spans="1:11" x14ac:dyDescent="0.25">
      <c r="A1452" t="s">
        <v>9</v>
      </c>
      <c r="B1452" s="4">
        <v>44057</v>
      </c>
      <c r="C1452" s="2">
        <v>2277</v>
      </c>
      <c r="D1452" s="2">
        <v>2281.30004882812</v>
      </c>
      <c r="E1452" s="2">
        <v>2233.10009765625</v>
      </c>
      <c r="F1452" s="2">
        <v>2242.14990234375</v>
      </c>
      <c r="G1452" s="2">
        <v>2083.6005859375</v>
      </c>
      <c r="H1452">
        <v>2270405</v>
      </c>
      <c r="I1452" s="3">
        <f t="shared" si="1450"/>
        <v>-5.4559669474587577E-3</v>
      </c>
      <c r="J1452" s="1">
        <f t="shared" ref="J1452" si="1492">($G1452 - $G1451)/$G1451</f>
        <v>-5.4559669474587577E-3</v>
      </c>
      <c r="K1452" t="str">
        <f t="shared" si="1452"/>
        <v>DOWN</v>
      </c>
    </row>
    <row r="1453" spans="1:11" x14ac:dyDescent="0.25">
      <c r="A1453" t="s">
        <v>9</v>
      </c>
      <c r="B1453" s="4">
        <v>44060</v>
      </c>
      <c r="C1453" s="2">
        <v>2263</v>
      </c>
      <c r="D1453" s="2">
        <v>2270</v>
      </c>
      <c r="E1453" s="2">
        <v>2238.25</v>
      </c>
      <c r="F1453" s="2">
        <v>2253.39990234375</v>
      </c>
      <c r="G1453" s="2">
        <v>2094.05444335937</v>
      </c>
      <c r="H1453">
        <v>2625630</v>
      </c>
      <c r="I1453" s="3">
        <f t="shared" si="1450"/>
        <v>5.0172079487904178E-3</v>
      </c>
      <c r="J1453" s="1">
        <f t="shared" ref="J1453" si="1493">($G1453 - $G1452)/$G1452</f>
        <v>5.0172079487904178E-3</v>
      </c>
      <c r="K1453" t="str">
        <f t="shared" si="1452"/>
        <v>UP</v>
      </c>
    </row>
    <row r="1454" spans="1:11" x14ac:dyDescent="0.25">
      <c r="A1454" t="s">
        <v>9</v>
      </c>
      <c r="B1454" s="4">
        <v>44061</v>
      </c>
      <c r="C1454" s="2">
        <v>2262.80004882812</v>
      </c>
      <c r="D1454" s="2">
        <v>2289</v>
      </c>
      <c r="E1454" s="2">
        <v>2248.30004882812</v>
      </c>
      <c r="F1454" s="2">
        <v>2269.75</v>
      </c>
      <c r="G1454" s="2">
        <v>2109.24877929687</v>
      </c>
      <c r="H1454">
        <v>3493374</v>
      </c>
      <c r="I1454" s="3">
        <f t="shared" si="1450"/>
        <v>7.2559412128390555E-3</v>
      </c>
      <c r="J1454" s="1">
        <f t="shared" ref="J1454" si="1494">($G1454 - $G1453)/$G1453</f>
        <v>7.2559412128390555E-3</v>
      </c>
      <c r="K1454" t="str">
        <f t="shared" si="1452"/>
        <v>UP</v>
      </c>
    </row>
    <row r="1455" spans="1:11" x14ac:dyDescent="0.25">
      <c r="A1455" t="s">
        <v>9</v>
      </c>
      <c r="B1455" s="4">
        <v>44062</v>
      </c>
      <c r="C1455" s="2">
        <v>2276.35009765625</v>
      </c>
      <c r="D1455" s="2">
        <v>2284.60009765625</v>
      </c>
      <c r="E1455" s="2">
        <v>2252.5</v>
      </c>
      <c r="F1455" s="2">
        <v>2256.60009765625</v>
      </c>
      <c r="G1455" s="2">
        <v>2097.02905273437</v>
      </c>
      <c r="H1455">
        <v>2843005</v>
      </c>
      <c r="I1455" s="3">
        <f t="shared" si="1450"/>
        <v>-5.7934022209430959E-3</v>
      </c>
      <c r="J1455" s="1">
        <f t="shared" ref="J1455" si="1495">($G1455 - $G1454)/$G1454</f>
        <v>-5.7934022209430959E-3</v>
      </c>
      <c r="K1455" t="str">
        <f t="shared" si="1452"/>
        <v>DOWN</v>
      </c>
    </row>
    <row r="1456" spans="1:11" x14ac:dyDescent="0.25">
      <c r="A1456" t="s">
        <v>9</v>
      </c>
      <c r="B1456" s="4">
        <v>44063</v>
      </c>
      <c r="C1456" s="2">
        <v>2257</v>
      </c>
      <c r="D1456" s="2">
        <v>2276.55004882812</v>
      </c>
      <c r="E1456" s="2">
        <v>2240.05004882812</v>
      </c>
      <c r="F1456" s="2">
        <v>2252.85009765625</v>
      </c>
      <c r="G1456" s="2">
        <v>2093.5439453125</v>
      </c>
      <c r="H1456">
        <v>2895164</v>
      </c>
      <c r="I1456" s="3">
        <f t="shared" si="1450"/>
        <v>-1.6619261508683805E-3</v>
      </c>
      <c r="J1456" s="1">
        <f t="shared" ref="J1456" si="1496">($G1456 - $G1455)/$G1455</f>
        <v>-1.6619261508683805E-3</v>
      </c>
      <c r="K1456" t="str">
        <f t="shared" si="1452"/>
        <v>DOWN</v>
      </c>
    </row>
    <row r="1457" spans="1:11" x14ac:dyDescent="0.25">
      <c r="A1457" t="s">
        <v>9</v>
      </c>
      <c r="B1457" s="4">
        <v>44064</v>
      </c>
      <c r="C1457" s="2">
        <v>2260</v>
      </c>
      <c r="D1457" s="2">
        <v>2271</v>
      </c>
      <c r="E1457" s="2">
        <v>2241.05004882812</v>
      </c>
      <c r="F1457" s="2">
        <v>2248.60009765625</v>
      </c>
      <c r="G1457" s="2">
        <v>2089.5947265625</v>
      </c>
      <c r="H1457">
        <v>1975294</v>
      </c>
      <c r="I1457" s="3">
        <f t="shared" si="1450"/>
        <v>-1.8863796763580745E-3</v>
      </c>
      <c r="J1457" s="1">
        <f t="shared" ref="J1457" si="1497">($G1457 - $G1456)/$G1456</f>
        <v>-1.8863796763580745E-3</v>
      </c>
      <c r="K1457" t="str">
        <f t="shared" si="1452"/>
        <v>DOWN</v>
      </c>
    </row>
    <row r="1458" spans="1:11" x14ac:dyDescent="0.25">
      <c r="A1458" t="s">
        <v>9</v>
      </c>
      <c r="B1458" s="4">
        <v>44067</v>
      </c>
      <c r="C1458" s="2">
        <v>2250.60009765625</v>
      </c>
      <c r="D1458" s="2">
        <v>2259.94995117187</v>
      </c>
      <c r="E1458" s="2">
        <v>2230</v>
      </c>
      <c r="F1458" s="2">
        <v>2248.10009765625</v>
      </c>
      <c r="G1458" s="2">
        <v>2089.12963867187</v>
      </c>
      <c r="H1458">
        <v>2167966</v>
      </c>
      <c r="I1458" s="3">
        <f t="shared" si="1450"/>
        <v>-2.2257325055327726E-4</v>
      </c>
      <c r="J1458" s="1">
        <f t="shared" ref="J1458" si="1498">($G1458 - $G1457)/$G1457</f>
        <v>-2.2257325055327726E-4</v>
      </c>
      <c r="K1458" t="str">
        <f t="shared" si="1452"/>
        <v>DOWN</v>
      </c>
    </row>
    <row r="1459" spans="1:11" x14ac:dyDescent="0.25">
      <c r="A1459" t="s">
        <v>9</v>
      </c>
      <c r="B1459" s="4">
        <v>44068</v>
      </c>
      <c r="C1459" s="2">
        <v>2245</v>
      </c>
      <c r="D1459" s="2">
        <v>2250</v>
      </c>
      <c r="E1459" s="2">
        <v>2233.55004882812</v>
      </c>
      <c r="F1459" s="2">
        <v>2242.64990234375</v>
      </c>
      <c r="G1459" s="2">
        <v>2084.06518554687</v>
      </c>
      <c r="H1459">
        <v>1663419</v>
      </c>
      <c r="I1459" s="3">
        <f t="shared" si="1450"/>
        <v>-2.4241928462704894E-3</v>
      </c>
      <c r="J1459" s="1">
        <f t="shared" ref="J1459" si="1499">($G1459 - $G1458)/$G1458</f>
        <v>-2.4241928462704894E-3</v>
      </c>
      <c r="K1459" t="str">
        <f t="shared" si="1452"/>
        <v>DOWN</v>
      </c>
    </row>
    <row r="1460" spans="1:11" x14ac:dyDescent="0.25">
      <c r="A1460" t="s">
        <v>9</v>
      </c>
      <c r="B1460" s="4">
        <v>44069</v>
      </c>
      <c r="C1460" s="2">
        <v>2242</v>
      </c>
      <c r="D1460" s="2">
        <v>2259.89990234375</v>
      </c>
      <c r="E1460" s="2">
        <v>2216.44995117187</v>
      </c>
      <c r="F1460" s="2">
        <v>2253.5</v>
      </c>
      <c r="G1460" s="2">
        <v>2094.14770507812</v>
      </c>
      <c r="H1460">
        <v>2618149</v>
      </c>
      <c r="I1460" s="3">
        <f t="shared" si="1450"/>
        <v>4.8379098701772571E-3</v>
      </c>
      <c r="J1460" s="1">
        <f t="shared" ref="J1460" si="1500">($G1460 - $G1459)/$G1459</f>
        <v>4.8379098701772571E-3</v>
      </c>
      <c r="K1460" t="str">
        <f t="shared" si="1452"/>
        <v>UP</v>
      </c>
    </row>
    <row r="1461" spans="1:11" x14ac:dyDescent="0.25">
      <c r="A1461" t="s">
        <v>9</v>
      </c>
      <c r="B1461" s="4">
        <v>44070</v>
      </c>
      <c r="C1461" s="2">
        <v>2266</v>
      </c>
      <c r="D1461" s="2">
        <v>2287.35009765625</v>
      </c>
      <c r="E1461" s="2">
        <v>2241.75</v>
      </c>
      <c r="F1461" s="2">
        <v>2248.39990234375</v>
      </c>
      <c r="G1461" s="2">
        <v>2089.40869140625</v>
      </c>
      <c r="H1461">
        <v>3579393</v>
      </c>
      <c r="I1461" s="3">
        <f t="shared" si="1450"/>
        <v>-2.2629796648910273E-3</v>
      </c>
      <c r="J1461" s="1">
        <f t="shared" ref="J1461" si="1501">($G1461 - $G1460)/$G1460</f>
        <v>-2.2629796648910273E-3</v>
      </c>
      <c r="K1461" t="str">
        <f t="shared" si="1452"/>
        <v>DOWN</v>
      </c>
    </row>
    <row r="1462" spans="1:11" x14ac:dyDescent="0.25">
      <c r="A1462" t="s">
        <v>9</v>
      </c>
      <c r="B1462" s="4">
        <v>44071</v>
      </c>
      <c r="C1462" s="2">
        <v>2268.39990234375</v>
      </c>
      <c r="D1462" s="2">
        <v>2279.94995117187</v>
      </c>
      <c r="E1462" s="2">
        <v>2235.10009765625</v>
      </c>
      <c r="F1462" s="2">
        <v>2238.55004882812</v>
      </c>
      <c r="G1462" s="2">
        <v>2080.25561523437</v>
      </c>
      <c r="H1462">
        <v>2941136</v>
      </c>
      <c r="I1462" s="3">
        <f t="shared" si="1450"/>
        <v>-4.380701683460329E-3</v>
      </c>
      <c r="J1462" s="1">
        <f t="shared" ref="J1462" si="1502">($G1462 - $G1461)/$G1461</f>
        <v>-4.380701683460329E-3</v>
      </c>
      <c r="K1462" t="str">
        <f t="shared" si="1452"/>
        <v>DOWN</v>
      </c>
    </row>
    <row r="1463" spans="1:11" x14ac:dyDescent="0.25">
      <c r="A1463" t="s">
        <v>9</v>
      </c>
      <c r="B1463" s="4">
        <v>44074</v>
      </c>
      <c r="C1463" s="2">
        <v>2240</v>
      </c>
      <c r="D1463" s="2">
        <v>2276.19995117187</v>
      </c>
      <c r="E1463" s="2">
        <v>2228</v>
      </c>
      <c r="F1463" s="2">
        <v>2257.25</v>
      </c>
      <c r="G1463" s="2">
        <v>2097.63330078125</v>
      </c>
      <c r="H1463">
        <v>6018154</v>
      </c>
      <c r="I1463" s="3">
        <f t="shared" si="1450"/>
        <v>8.353629919139606E-3</v>
      </c>
      <c r="J1463" s="1">
        <f t="shared" ref="J1463" si="1503">($G1463 - $G1462)/$G1462</f>
        <v>8.353629919139606E-3</v>
      </c>
      <c r="K1463" t="str">
        <f t="shared" si="1452"/>
        <v>UP</v>
      </c>
    </row>
    <row r="1464" spans="1:11" x14ac:dyDescent="0.25">
      <c r="A1464" t="s">
        <v>9</v>
      </c>
      <c r="B1464" s="4">
        <v>44075</v>
      </c>
      <c r="C1464" s="2">
        <v>2269</v>
      </c>
      <c r="D1464" s="2">
        <v>2278</v>
      </c>
      <c r="E1464" s="2">
        <v>2241.30004882812</v>
      </c>
      <c r="F1464" s="2">
        <v>2246.35009765625</v>
      </c>
      <c r="G1464" s="2">
        <v>2087.50390625</v>
      </c>
      <c r="H1464">
        <v>3610908</v>
      </c>
      <c r="I1464" s="3">
        <f t="shared" si="1450"/>
        <v>-4.828963445363578E-3</v>
      </c>
      <c r="J1464" s="1">
        <f t="shared" ref="J1464" si="1504">($G1464 - $G1463)/$G1463</f>
        <v>-4.828963445363578E-3</v>
      </c>
      <c r="K1464" t="str">
        <f t="shared" si="1452"/>
        <v>DOWN</v>
      </c>
    </row>
    <row r="1465" spans="1:11" x14ac:dyDescent="0.25">
      <c r="A1465" t="s">
        <v>9</v>
      </c>
      <c r="B1465" s="4">
        <v>44076</v>
      </c>
      <c r="C1465" s="2">
        <v>2247</v>
      </c>
      <c r="D1465" s="2">
        <v>2268.75</v>
      </c>
      <c r="E1465" s="2">
        <v>2241.64990234375</v>
      </c>
      <c r="F1465" s="2">
        <v>2265.14990234375</v>
      </c>
      <c r="G1465" s="2">
        <v>2104.97412109375</v>
      </c>
      <c r="H1465">
        <v>2084137</v>
      </c>
      <c r="I1465" s="3">
        <f t="shared" si="1450"/>
        <v>8.3689495341513209E-3</v>
      </c>
      <c r="J1465" s="1">
        <f t="shared" ref="J1465" si="1505">($G1465 - $G1464)/$G1464</f>
        <v>8.3689495341513209E-3</v>
      </c>
      <c r="K1465" t="str">
        <f t="shared" si="1452"/>
        <v>UP</v>
      </c>
    </row>
    <row r="1466" spans="1:11" x14ac:dyDescent="0.25">
      <c r="A1466" t="s">
        <v>9</v>
      </c>
      <c r="B1466" s="4">
        <v>44077</v>
      </c>
      <c r="C1466" s="2">
        <v>2268</v>
      </c>
      <c r="D1466" s="2">
        <v>2324</v>
      </c>
      <c r="E1466" s="2">
        <v>2268</v>
      </c>
      <c r="F1466" s="2">
        <v>2299.5</v>
      </c>
      <c r="G1466" s="2">
        <v>2136.8955078125</v>
      </c>
      <c r="H1466">
        <v>4654146</v>
      </c>
      <c r="I1466" s="3">
        <f t="shared" si="1450"/>
        <v>1.5164740696272107E-2</v>
      </c>
      <c r="J1466" s="1">
        <f t="shared" ref="J1466" si="1506">($G1466 - $G1465)/$G1465</f>
        <v>1.5164740696272107E-2</v>
      </c>
      <c r="K1466" t="str">
        <f t="shared" si="1452"/>
        <v>UP</v>
      </c>
    </row>
    <row r="1467" spans="1:11" x14ac:dyDescent="0.25">
      <c r="A1467" t="s">
        <v>9</v>
      </c>
      <c r="B1467" s="4">
        <v>44078</v>
      </c>
      <c r="C1467" s="2">
        <v>2275</v>
      </c>
      <c r="D1467" s="2">
        <v>2324.25</v>
      </c>
      <c r="E1467" s="2">
        <v>2262.94995117187</v>
      </c>
      <c r="F1467" s="2">
        <v>2288.80004882812</v>
      </c>
      <c r="G1467" s="2">
        <v>2126.95190429687</v>
      </c>
      <c r="H1467">
        <v>5231303</v>
      </c>
      <c r="I1467" s="3">
        <f t="shared" si="1450"/>
        <v>-4.6532942201788254E-3</v>
      </c>
      <c r="J1467" s="1">
        <f t="shared" ref="J1467" si="1507">($G1467 - $G1466)/$G1466</f>
        <v>-4.6532942201788254E-3</v>
      </c>
      <c r="K1467" t="str">
        <f t="shared" si="1452"/>
        <v>DOWN</v>
      </c>
    </row>
    <row r="1468" spans="1:11" x14ac:dyDescent="0.25">
      <c r="A1468" t="s">
        <v>9</v>
      </c>
      <c r="B1468" s="4">
        <v>44081</v>
      </c>
      <c r="C1468" s="2">
        <v>2289</v>
      </c>
      <c r="D1468" s="2">
        <v>2343.5</v>
      </c>
      <c r="E1468" s="2">
        <v>2283.35009765625</v>
      </c>
      <c r="F1468" s="2">
        <v>2327.05004882812</v>
      </c>
      <c r="G1468" s="2">
        <v>2162.49731445312</v>
      </c>
      <c r="H1468">
        <v>4620401</v>
      </c>
      <c r="I1468" s="3">
        <f t="shared" si="1450"/>
        <v>1.671190123502141E-2</v>
      </c>
      <c r="J1468" s="1">
        <f t="shared" ref="J1468" si="1508">($G1468 - $G1467)/$G1467</f>
        <v>1.671190123502141E-2</v>
      </c>
      <c r="K1468" t="str">
        <f t="shared" si="1452"/>
        <v>UP</v>
      </c>
    </row>
    <row r="1469" spans="1:11" x14ac:dyDescent="0.25">
      <c r="A1469" t="s">
        <v>9</v>
      </c>
      <c r="B1469" s="4">
        <v>44082</v>
      </c>
      <c r="C1469" s="2">
        <v>2335.94995117187</v>
      </c>
      <c r="D1469" s="2">
        <v>2390.44995117187</v>
      </c>
      <c r="E1469" s="2">
        <v>2327.05004882812</v>
      </c>
      <c r="F1469" s="2">
        <v>2348.19995117187</v>
      </c>
      <c r="G1469" s="2">
        <v>2182.15161132812</v>
      </c>
      <c r="H1469">
        <v>7453998</v>
      </c>
      <c r="I1469" s="3">
        <f t="shared" si="1450"/>
        <v>9.0887034835326168E-3</v>
      </c>
      <c r="J1469" s="1">
        <f t="shared" ref="J1469" si="1509">($G1469 - $G1468)/$G1468</f>
        <v>9.0887034835326168E-3</v>
      </c>
      <c r="K1469" t="str">
        <f t="shared" si="1452"/>
        <v>UP</v>
      </c>
    </row>
    <row r="1470" spans="1:11" x14ac:dyDescent="0.25">
      <c r="A1470" t="s">
        <v>9</v>
      </c>
      <c r="B1470" s="4">
        <v>44083</v>
      </c>
      <c r="C1470" s="2">
        <v>2325</v>
      </c>
      <c r="D1470" s="2">
        <v>2359</v>
      </c>
      <c r="E1470" s="2">
        <v>2320</v>
      </c>
      <c r="F1470" s="2">
        <v>2327.64990234375</v>
      </c>
      <c r="G1470" s="2">
        <v>2163.05444335937</v>
      </c>
      <c r="H1470">
        <v>3866535</v>
      </c>
      <c r="I1470" s="3">
        <f t="shared" si="1450"/>
        <v>-8.7515312270749681E-3</v>
      </c>
      <c r="J1470" s="1">
        <f t="shared" ref="J1470" si="1510">($G1470 - $G1469)/$G1469</f>
        <v>-8.7515312270749681E-3</v>
      </c>
      <c r="K1470" t="str">
        <f t="shared" si="1452"/>
        <v>DOWN</v>
      </c>
    </row>
    <row r="1471" spans="1:11" x14ac:dyDescent="0.25">
      <c r="A1471" t="s">
        <v>9</v>
      </c>
      <c r="B1471" s="4">
        <v>44084</v>
      </c>
      <c r="C1471" s="2">
        <v>2335</v>
      </c>
      <c r="D1471" s="2">
        <v>2348.5</v>
      </c>
      <c r="E1471" s="2">
        <v>2324.30004882812</v>
      </c>
      <c r="F1471" s="2">
        <v>2331.14990234375</v>
      </c>
      <c r="G1471" s="2">
        <v>2166.30712890625</v>
      </c>
      <c r="H1471">
        <v>2308813</v>
      </c>
      <c r="I1471" s="3">
        <f t="shared" si="1450"/>
        <v>1.5037464992459281E-3</v>
      </c>
      <c r="J1471" s="1">
        <f t="shared" ref="J1471" si="1511">($G1471 - $G1470)/$G1470</f>
        <v>1.5037464992459281E-3</v>
      </c>
      <c r="K1471" t="str">
        <f t="shared" si="1452"/>
        <v>UP</v>
      </c>
    </row>
    <row r="1472" spans="1:11" x14ac:dyDescent="0.25">
      <c r="A1472" t="s">
        <v>9</v>
      </c>
      <c r="B1472" s="4">
        <v>44085</v>
      </c>
      <c r="C1472" s="2">
        <v>2330.94995117187</v>
      </c>
      <c r="D1472" s="2">
        <v>2383</v>
      </c>
      <c r="E1472" s="2">
        <v>2330.14990234375</v>
      </c>
      <c r="F1472" s="2">
        <v>2374.10009765625</v>
      </c>
      <c r="G1472" s="2">
        <v>2206.2197265625</v>
      </c>
      <c r="H1472">
        <v>4145424</v>
      </c>
      <c r="I1472" s="3">
        <f t="shared" si="1450"/>
        <v>1.8424256248651839E-2</v>
      </c>
      <c r="J1472" s="1">
        <f t="shared" ref="J1472" si="1512">($G1472 - $G1471)/$G1471</f>
        <v>1.8424256248651839E-2</v>
      </c>
      <c r="K1472" t="str">
        <f t="shared" si="1452"/>
        <v>UP</v>
      </c>
    </row>
    <row r="1473" spans="1:11" x14ac:dyDescent="0.25">
      <c r="A1473" t="s">
        <v>9</v>
      </c>
      <c r="B1473" s="4">
        <v>44088</v>
      </c>
      <c r="C1473" s="2">
        <v>2384.10009765625</v>
      </c>
      <c r="D1473" s="2">
        <v>2505.75</v>
      </c>
      <c r="E1473" s="2">
        <v>2381.85009765625</v>
      </c>
      <c r="F1473" s="2">
        <v>2491.39990234375</v>
      </c>
      <c r="G1473" s="2">
        <v>2315.2255859375</v>
      </c>
      <c r="H1473">
        <v>7512131</v>
      </c>
      <c r="I1473" s="3">
        <f t="shared" si="1450"/>
        <v>4.9408432923787465E-2</v>
      </c>
      <c r="J1473" s="1">
        <f t="shared" ref="J1473" si="1513">($G1473 - $G1472)/$G1472</f>
        <v>4.9408432923787465E-2</v>
      </c>
      <c r="K1473" t="str">
        <f t="shared" si="1452"/>
        <v>UP</v>
      </c>
    </row>
    <row r="1474" spans="1:11" x14ac:dyDescent="0.25">
      <c r="A1474" t="s">
        <v>9</v>
      </c>
      <c r="B1474" s="4">
        <v>44089</v>
      </c>
      <c r="C1474" s="2">
        <v>2491.39990234375</v>
      </c>
      <c r="D1474" s="2">
        <v>2538</v>
      </c>
      <c r="E1474" s="2">
        <v>2464.60009765625</v>
      </c>
      <c r="F1474" s="2">
        <v>2491.39990234375</v>
      </c>
      <c r="G1474" s="2">
        <v>2315.2255859375</v>
      </c>
      <c r="H1474">
        <v>7318770</v>
      </c>
      <c r="I1474" s="3">
        <f t="shared" si="1450"/>
        <v>0</v>
      </c>
      <c r="J1474" s="1">
        <f t="shared" ref="J1474" si="1514">($G1474 - $G1473)/$G1473</f>
        <v>0</v>
      </c>
      <c r="K1474" t="str">
        <f t="shared" si="1452"/>
        <v>DOWN</v>
      </c>
    </row>
    <row r="1475" spans="1:11" x14ac:dyDescent="0.25">
      <c r="A1475" t="s">
        <v>9</v>
      </c>
      <c r="B1475" s="4">
        <v>44090</v>
      </c>
      <c r="C1475" s="2">
        <v>2488.94995117187</v>
      </c>
      <c r="D1475" s="2">
        <v>2507.60009765625</v>
      </c>
      <c r="E1475" s="2">
        <v>2477.30004882812</v>
      </c>
      <c r="F1475" s="2">
        <v>2503</v>
      </c>
      <c r="G1475" s="2">
        <v>2326.00512695312</v>
      </c>
      <c r="H1475">
        <v>3074003</v>
      </c>
      <c r="I1475" s="3">
        <f t="shared" si="1450"/>
        <v>4.6559355084420679E-3</v>
      </c>
      <c r="J1475" s="1">
        <f t="shared" ref="J1475" si="1515">($G1475 - $G1474)/$G1474</f>
        <v>4.6559355084420679E-3</v>
      </c>
      <c r="K1475" t="str">
        <f t="shared" si="1452"/>
        <v>UP</v>
      </c>
    </row>
    <row r="1476" spans="1:11" x14ac:dyDescent="0.25">
      <c r="A1476" t="s">
        <v>9</v>
      </c>
      <c r="B1476" s="4">
        <v>44091</v>
      </c>
      <c r="C1476" s="2">
        <v>2480</v>
      </c>
      <c r="D1476" s="2">
        <v>2495.75</v>
      </c>
      <c r="E1476" s="2">
        <v>2450.60009765625</v>
      </c>
      <c r="F1476" s="2">
        <v>2460.94995117187</v>
      </c>
      <c r="G1476" s="2">
        <v>2286.9287109375</v>
      </c>
      <c r="H1476">
        <v>4828176</v>
      </c>
      <c r="I1476" s="3">
        <f t="shared" ref="I1476:I1539" si="1516">($G1476 - $G1475)/$G1475</f>
        <v>-1.6799797886433279E-2</v>
      </c>
      <c r="J1476" s="1">
        <f t="shared" ref="J1476" si="1517">($G1476 - $G1475)/$G1475</f>
        <v>-1.6799797886433279E-2</v>
      </c>
      <c r="K1476" t="str">
        <f t="shared" ref="K1476:K1539" si="1518">IF(G1476 &gt; G1475,"UP","DOWN")</f>
        <v>DOWN</v>
      </c>
    </row>
    <row r="1477" spans="1:11" x14ac:dyDescent="0.25">
      <c r="A1477" t="s">
        <v>9</v>
      </c>
      <c r="B1477" s="4">
        <v>44092</v>
      </c>
      <c r="C1477" s="2">
        <v>2485</v>
      </c>
      <c r="D1477" s="2">
        <v>2500.39990234375</v>
      </c>
      <c r="E1477" s="2">
        <v>2436.39990234375</v>
      </c>
      <c r="F1477" s="2">
        <v>2449.89990234375</v>
      </c>
      <c r="G1477" s="2">
        <v>2276.65966796875</v>
      </c>
      <c r="H1477">
        <v>4183256</v>
      </c>
      <c r="I1477" s="3">
        <f t="shared" si="1516"/>
        <v>-4.490320541972786E-3</v>
      </c>
      <c r="J1477" s="1">
        <f t="shared" ref="J1477" si="1519">($G1477 - $G1476)/$G1476</f>
        <v>-4.490320541972786E-3</v>
      </c>
      <c r="K1477" t="str">
        <f t="shared" si="1518"/>
        <v>DOWN</v>
      </c>
    </row>
    <row r="1478" spans="1:11" x14ac:dyDescent="0.25">
      <c r="A1478" t="s">
        <v>9</v>
      </c>
      <c r="B1478" s="4">
        <v>44095</v>
      </c>
      <c r="C1478" s="2">
        <v>2465</v>
      </c>
      <c r="D1478" s="2">
        <v>2504.89990234375</v>
      </c>
      <c r="E1478" s="2">
        <v>2452.14990234375</v>
      </c>
      <c r="F1478" s="2">
        <v>2465.30004882812</v>
      </c>
      <c r="G1478" s="2">
        <v>2290.97119140625</v>
      </c>
      <c r="H1478">
        <v>4598809</v>
      </c>
      <c r="I1478" s="3">
        <f t="shared" si="1516"/>
        <v>6.2861936014656202E-3</v>
      </c>
      <c r="J1478" s="1">
        <f t="shared" ref="J1478" si="1520">($G1478 - $G1477)/$G1477</f>
        <v>6.2861936014656202E-3</v>
      </c>
      <c r="K1478" t="str">
        <f t="shared" si="1518"/>
        <v>UP</v>
      </c>
    </row>
    <row r="1479" spans="1:11" x14ac:dyDescent="0.25">
      <c r="A1479" t="s">
        <v>9</v>
      </c>
      <c r="B1479" s="4">
        <v>44096</v>
      </c>
      <c r="C1479" s="2">
        <v>2485</v>
      </c>
      <c r="D1479" s="2">
        <v>2555</v>
      </c>
      <c r="E1479" s="2">
        <v>2458</v>
      </c>
      <c r="F1479" s="2">
        <v>2522.94995117187</v>
      </c>
      <c r="G1479" s="2">
        <v>2344.54443359375</v>
      </c>
      <c r="H1479">
        <v>7499613</v>
      </c>
      <c r="I1479" s="3">
        <f t="shared" si="1516"/>
        <v>2.3384511506936729E-2</v>
      </c>
      <c r="J1479" s="1">
        <f t="shared" ref="J1479" si="1521">($G1479 - $G1478)/$G1478</f>
        <v>2.3384511506936729E-2</v>
      </c>
      <c r="K1479" t="str">
        <f t="shared" si="1518"/>
        <v>UP</v>
      </c>
    </row>
    <row r="1480" spans="1:11" x14ac:dyDescent="0.25">
      <c r="A1480" t="s">
        <v>9</v>
      </c>
      <c r="B1480" s="4">
        <v>44097</v>
      </c>
      <c r="C1480" s="2">
        <v>2510</v>
      </c>
      <c r="D1480" s="2">
        <v>2519.85009765625</v>
      </c>
      <c r="E1480" s="2">
        <v>2409</v>
      </c>
      <c r="F1480" s="2">
        <v>2467.44995117187</v>
      </c>
      <c r="G1480" s="2">
        <v>2292.96875</v>
      </c>
      <c r="H1480">
        <v>7502280</v>
      </c>
      <c r="I1480" s="3">
        <f t="shared" si="1516"/>
        <v>-2.1998168537456158E-2</v>
      </c>
      <c r="J1480" s="1">
        <f t="shared" ref="J1480" si="1522">($G1480 - $G1479)/$G1479</f>
        <v>-2.1998168537456158E-2</v>
      </c>
      <c r="K1480" t="str">
        <f t="shared" si="1518"/>
        <v>DOWN</v>
      </c>
    </row>
    <row r="1481" spans="1:11" x14ac:dyDescent="0.25">
      <c r="A1481" t="s">
        <v>9</v>
      </c>
      <c r="B1481" s="4">
        <v>44098</v>
      </c>
      <c r="C1481" s="2">
        <v>2450</v>
      </c>
      <c r="D1481" s="2">
        <v>2450</v>
      </c>
      <c r="E1481" s="2">
        <v>2302.60009765625</v>
      </c>
      <c r="F1481" s="2">
        <v>2332.25</v>
      </c>
      <c r="G1481" s="2">
        <v>2167.3291015625</v>
      </c>
      <c r="H1481">
        <v>8424708</v>
      </c>
      <c r="I1481" s="3">
        <f t="shared" si="1516"/>
        <v>-5.4793441226575812E-2</v>
      </c>
      <c r="J1481" s="1">
        <f t="shared" ref="J1481" si="1523">($G1481 - $G1480)/$G1480</f>
        <v>-5.4793441226575812E-2</v>
      </c>
      <c r="K1481" t="str">
        <f t="shared" si="1518"/>
        <v>DOWN</v>
      </c>
    </row>
    <row r="1482" spans="1:11" x14ac:dyDescent="0.25">
      <c r="A1482" t="s">
        <v>9</v>
      </c>
      <c r="B1482" s="4">
        <v>44099</v>
      </c>
      <c r="C1482" s="2">
        <v>2368</v>
      </c>
      <c r="D1482" s="2">
        <v>2440</v>
      </c>
      <c r="E1482" s="2">
        <v>2352.10009765625</v>
      </c>
      <c r="F1482" s="2">
        <v>2422.30004882812</v>
      </c>
      <c r="G1482" s="2">
        <v>2251.01171875</v>
      </c>
      <c r="H1482">
        <v>8228267</v>
      </c>
      <c r="I1482" s="3">
        <f t="shared" si="1516"/>
        <v>3.8610941516528524E-2</v>
      </c>
      <c r="J1482" s="1">
        <f t="shared" ref="J1482" si="1524">($G1482 - $G1481)/$G1481</f>
        <v>3.8610941516528524E-2</v>
      </c>
      <c r="K1482" t="str">
        <f t="shared" si="1518"/>
        <v>UP</v>
      </c>
    </row>
    <row r="1483" spans="1:11" x14ac:dyDescent="0.25">
      <c r="A1483" t="s">
        <v>9</v>
      </c>
      <c r="B1483" s="4">
        <v>44102</v>
      </c>
      <c r="C1483" s="2">
        <v>2440</v>
      </c>
      <c r="D1483" s="2">
        <v>2444</v>
      </c>
      <c r="E1483" s="2">
        <v>2366</v>
      </c>
      <c r="F1483" s="2">
        <v>2426.30004882812</v>
      </c>
      <c r="G1483" s="2">
        <v>2254.72900390625</v>
      </c>
      <c r="H1483">
        <v>4347166</v>
      </c>
      <c r="I1483" s="3">
        <f t="shared" si="1516"/>
        <v>1.6513841866244172E-3</v>
      </c>
      <c r="J1483" s="1">
        <f t="shared" ref="J1483" si="1525">($G1483 - $G1482)/$G1482</f>
        <v>1.6513841866244172E-3</v>
      </c>
      <c r="K1483" t="str">
        <f t="shared" si="1518"/>
        <v>UP</v>
      </c>
    </row>
    <row r="1484" spans="1:11" x14ac:dyDescent="0.25">
      <c r="A1484" t="s">
        <v>9</v>
      </c>
      <c r="B1484" s="4">
        <v>44103</v>
      </c>
      <c r="C1484" s="2">
        <v>2434.85009765625</v>
      </c>
      <c r="D1484" s="2">
        <v>2511.05004882812</v>
      </c>
      <c r="E1484" s="2">
        <v>2426.30004882812</v>
      </c>
      <c r="F1484" s="2">
        <v>2488.39990234375</v>
      </c>
      <c r="G1484" s="2">
        <v>2312.43774414062</v>
      </c>
      <c r="H1484">
        <v>6995811</v>
      </c>
      <c r="I1484" s="3">
        <f t="shared" si="1516"/>
        <v>2.5594534923882802E-2</v>
      </c>
      <c r="J1484" s="1">
        <f t="shared" ref="J1484" si="1526">($G1484 - $G1483)/$G1483</f>
        <v>2.5594534923882802E-2</v>
      </c>
      <c r="K1484" t="str">
        <f t="shared" si="1518"/>
        <v>UP</v>
      </c>
    </row>
    <row r="1485" spans="1:11" x14ac:dyDescent="0.25">
      <c r="A1485" t="s">
        <v>9</v>
      </c>
      <c r="B1485" s="4">
        <v>44104</v>
      </c>
      <c r="C1485" s="2">
        <v>2489</v>
      </c>
      <c r="D1485" s="2">
        <v>2505</v>
      </c>
      <c r="E1485" s="2">
        <v>2460</v>
      </c>
      <c r="F1485" s="2">
        <v>2492.30004882812</v>
      </c>
      <c r="G1485" s="2">
        <v>2316.06176757812</v>
      </c>
      <c r="H1485">
        <v>3917166</v>
      </c>
      <c r="I1485" s="3">
        <f t="shared" si="1516"/>
        <v>1.5671874612333875E-3</v>
      </c>
      <c r="J1485" s="1">
        <f t="shared" ref="J1485" si="1527">($G1485 - $G1484)/$G1484</f>
        <v>1.5671874612333875E-3</v>
      </c>
      <c r="K1485" t="str">
        <f t="shared" si="1518"/>
        <v>UP</v>
      </c>
    </row>
    <row r="1486" spans="1:11" x14ac:dyDescent="0.25">
      <c r="A1486" t="s">
        <v>9</v>
      </c>
      <c r="B1486" s="4">
        <v>44105</v>
      </c>
      <c r="C1486" s="2">
        <v>2510</v>
      </c>
      <c r="D1486" s="2">
        <v>2540</v>
      </c>
      <c r="E1486" s="2">
        <v>2492.30004882812</v>
      </c>
      <c r="F1486" s="2">
        <v>2523.44995117187</v>
      </c>
      <c r="G1486" s="2">
        <v>2345.00854492187</v>
      </c>
      <c r="H1486">
        <v>2610337</v>
      </c>
      <c r="I1486" s="3">
        <f t="shared" si="1516"/>
        <v>1.2498275196701391E-2</v>
      </c>
      <c r="J1486" s="1">
        <f t="shared" ref="J1486" si="1528">($G1486 - $G1485)/$G1485</f>
        <v>1.2498275196701391E-2</v>
      </c>
      <c r="K1486" t="str">
        <f t="shared" si="1518"/>
        <v>UP</v>
      </c>
    </row>
    <row r="1487" spans="1:11" x14ac:dyDescent="0.25">
      <c r="A1487" t="s">
        <v>9</v>
      </c>
      <c r="B1487" s="4">
        <v>44109</v>
      </c>
      <c r="C1487" s="2">
        <v>2620</v>
      </c>
      <c r="D1487" s="2">
        <v>2728.10009765625</v>
      </c>
      <c r="E1487" s="2">
        <v>2603.05004882812</v>
      </c>
      <c r="F1487" s="2">
        <v>2705.80004882812</v>
      </c>
      <c r="G1487" s="2">
        <v>2514.46411132812</v>
      </c>
      <c r="H1487">
        <v>17412105</v>
      </c>
      <c r="I1487" s="3">
        <f t="shared" si="1516"/>
        <v>7.2262238350136093E-2</v>
      </c>
      <c r="J1487" s="1">
        <f t="shared" ref="J1487" si="1529">($G1487 - $G1486)/$G1486</f>
        <v>7.2262238350136093E-2</v>
      </c>
      <c r="K1487" t="str">
        <f t="shared" si="1518"/>
        <v>UP</v>
      </c>
    </row>
    <row r="1488" spans="1:11" x14ac:dyDescent="0.25">
      <c r="A1488" t="s">
        <v>9</v>
      </c>
      <c r="B1488" s="4">
        <v>44110</v>
      </c>
      <c r="C1488" s="2">
        <v>2736</v>
      </c>
      <c r="D1488" s="2">
        <v>2736</v>
      </c>
      <c r="E1488" s="2">
        <v>2650.10009765625</v>
      </c>
      <c r="F1488" s="2">
        <v>2714.30004882812</v>
      </c>
      <c r="G1488" s="2">
        <v>2522.36352539062</v>
      </c>
      <c r="H1488">
        <v>9846367</v>
      </c>
      <c r="I1488" s="3">
        <f t="shared" si="1516"/>
        <v>3.1415895048617702E-3</v>
      </c>
      <c r="J1488" s="1">
        <f t="shared" ref="J1488" si="1530">($G1488 - $G1487)/$G1487</f>
        <v>3.1415895048617702E-3</v>
      </c>
      <c r="K1488" t="str">
        <f t="shared" si="1518"/>
        <v>UP</v>
      </c>
    </row>
    <row r="1489" spans="1:11" x14ac:dyDescent="0.25">
      <c r="A1489" t="s">
        <v>9</v>
      </c>
      <c r="B1489" s="4">
        <v>44111</v>
      </c>
      <c r="C1489" s="2">
        <v>2742</v>
      </c>
      <c r="D1489" s="2">
        <v>2770</v>
      </c>
      <c r="E1489" s="2">
        <v>2703</v>
      </c>
      <c r="F1489" s="2">
        <v>2735.94995117187</v>
      </c>
      <c r="G1489" s="2">
        <v>2542.482421875</v>
      </c>
      <c r="H1489">
        <v>9656101</v>
      </c>
      <c r="I1489" s="3">
        <f t="shared" si="1516"/>
        <v>7.9762081404441236E-3</v>
      </c>
      <c r="J1489" s="1">
        <f t="shared" ref="J1489" si="1531">($G1489 - $G1488)/$G1488</f>
        <v>7.9762081404441236E-3</v>
      </c>
      <c r="K1489" t="str">
        <f t="shared" si="1518"/>
        <v>UP</v>
      </c>
    </row>
    <row r="1490" spans="1:11" x14ac:dyDescent="0.25">
      <c r="A1490" t="s">
        <v>9</v>
      </c>
      <c r="B1490" s="4">
        <v>44112</v>
      </c>
      <c r="C1490" s="2">
        <v>2800</v>
      </c>
      <c r="D1490" s="2">
        <v>2885</v>
      </c>
      <c r="E1490" s="2">
        <v>2800</v>
      </c>
      <c r="F1490" s="2">
        <v>2825.69995117187</v>
      </c>
      <c r="G1490" s="2">
        <v>2625.88598632812</v>
      </c>
      <c r="H1490">
        <v>19839329</v>
      </c>
      <c r="I1490" s="3">
        <f t="shared" si="1516"/>
        <v>3.2803988627623439E-2</v>
      </c>
      <c r="J1490" s="1">
        <f t="shared" ref="J1490" si="1532">($G1490 - $G1489)/$G1489</f>
        <v>3.2803988627623439E-2</v>
      </c>
      <c r="K1490" t="str">
        <f t="shared" si="1518"/>
        <v>UP</v>
      </c>
    </row>
    <row r="1491" spans="1:11" x14ac:dyDescent="0.25">
      <c r="A1491" t="s">
        <v>9</v>
      </c>
      <c r="B1491" s="4">
        <v>44113</v>
      </c>
      <c r="C1491" s="2">
        <v>2810</v>
      </c>
      <c r="D1491" s="2">
        <v>2829.85009765625</v>
      </c>
      <c r="E1491" s="2">
        <v>2780</v>
      </c>
      <c r="F1491" s="2">
        <v>2812.94995117187</v>
      </c>
      <c r="G1491" s="2">
        <v>2614.03735351562</v>
      </c>
      <c r="H1491">
        <v>7739245</v>
      </c>
      <c r="I1491" s="3">
        <f t="shared" si="1516"/>
        <v>-4.5122419153728801E-3</v>
      </c>
      <c r="J1491" s="1">
        <f t="shared" ref="J1491" si="1533">($G1491 - $G1490)/$G1490</f>
        <v>-4.5122419153728801E-3</v>
      </c>
      <c r="K1491" t="str">
        <f t="shared" si="1518"/>
        <v>DOWN</v>
      </c>
    </row>
    <row r="1492" spans="1:11" x14ac:dyDescent="0.25">
      <c r="A1492" t="s">
        <v>9</v>
      </c>
      <c r="B1492" s="4">
        <v>44116</v>
      </c>
      <c r="C1492" s="2">
        <v>2815.5</v>
      </c>
      <c r="D1492" s="2">
        <v>2854</v>
      </c>
      <c r="E1492" s="2">
        <v>2800.75</v>
      </c>
      <c r="F1492" s="2">
        <v>2830</v>
      </c>
      <c r="G1492" s="2">
        <v>2629.88159179687</v>
      </c>
      <c r="H1492">
        <v>4623203</v>
      </c>
      <c r="I1492" s="3">
        <f t="shared" si="1516"/>
        <v>6.0612134176051755E-3</v>
      </c>
      <c r="J1492" s="1">
        <f t="shared" ref="J1492" si="1534">($G1492 - $G1491)/$G1491</f>
        <v>6.0612134176051755E-3</v>
      </c>
      <c r="K1492" t="str">
        <f t="shared" si="1518"/>
        <v>UP</v>
      </c>
    </row>
    <row r="1493" spans="1:11" x14ac:dyDescent="0.25">
      <c r="A1493" t="s">
        <v>9</v>
      </c>
      <c r="B1493" s="4">
        <v>44117</v>
      </c>
      <c r="C1493" s="2">
        <v>2845</v>
      </c>
      <c r="D1493" s="2">
        <v>2854.89990234375</v>
      </c>
      <c r="E1493" s="2">
        <v>2812.19995117187</v>
      </c>
      <c r="F1493" s="2">
        <v>2826.55004882812</v>
      </c>
      <c r="G1493" s="2">
        <v>2626.67626953125</v>
      </c>
      <c r="H1493">
        <v>4209878</v>
      </c>
      <c r="I1493" s="3">
        <f t="shared" si="1516"/>
        <v>-1.2188085865226948E-3</v>
      </c>
      <c r="J1493" s="1">
        <f t="shared" ref="J1493" si="1535">($G1493 - $G1492)/$G1492</f>
        <v>-1.2188085865226948E-3</v>
      </c>
      <c r="K1493" t="str">
        <f t="shared" si="1518"/>
        <v>DOWN</v>
      </c>
    </row>
    <row r="1494" spans="1:11" x14ac:dyDescent="0.25">
      <c r="A1494" t="s">
        <v>9</v>
      </c>
      <c r="B1494" s="4">
        <v>44118</v>
      </c>
      <c r="C1494" s="2">
        <v>2842</v>
      </c>
      <c r="D1494" s="2">
        <v>2842</v>
      </c>
      <c r="E1494" s="2">
        <v>2787.55004882812</v>
      </c>
      <c r="F1494" s="2">
        <v>2809.60009765625</v>
      </c>
      <c r="G1494" s="2">
        <v>2622.05615234375</v>
      </c>
      <c r="H1494">
        <v>4395936</v>
      </c>
      <c r="I1494" s="3">
        <f t="shared" si="1516"/>
        <v>-1.7589214327978432E-3</v>
      </c>
      <c r="J1494" s="1">
        <f t="shared" ref="J1494" si="1536">($G1494 - $G1493)/$G1493</f>
        <v>-1.7589214327978432E-3</v>
      </c>
      <c r="K1494" t="str">
        <f t="shared" si="1518"/>
        <v>DOWN</v>
      </c>
    </row>
    <row r="1495" spans="1:11" x14ac:dyDescent="0.25">
      <c r="A1495" t="s">
        <v>9</v>
      </c>
      <c r="B1495" s="4">
        <v>44119</v>
      </c>
      <c r="C1495" s="2">
        <v>2811</v>
      </c>
      <c r="D1495" s="2">
        <v>2827.75</v>
      </c>
      <c r="E1495" s="2">
        <v>2727</v>
      </c>
      <c r="F1495" s="2">
        <v>2740.60009765625</v>
      </c>
      <c r="G1495" s="2">
        <v>2557.662109375</v>
      </c>
      <c r="H1495">
        <v>6629355</v>
      </c>
      <c r="I1495" s="3">
        <f t="shared" si="1516"/>
        <v>-2.4558605623754764E-2</v>
      </c>
      <c r="J1495" s="1">
        <f t="shared" ref="J1495" si="1537">($G1495 - $G1494)/$G1494</f>
        <v>-2.4558605623754764E-2</v>
      </c>
      <c r="K1495" t="str">
        <f t="shared" si="1518"/>
        <v>DOWN</v>
      </c>
    </row>
    <row r="1496" spans="1:11" x14ac:dyDescent="0.25">
      <c r="A1496" t="s">
        <v>9</v>
      </c>
      <c r="B1496" s="4">
        <v>44120</v>
      </c>
      <c r="C1496" s="2">
        <v>2750.10009765625</v>
      </c>
      <c r="D1496" s="2">
        <v>2771.64990234375</v>
      </c>
      <c r="E1496" s="2">
        <v>2731.30004882812</v>
      </c>
      <c r="F1496" s="2">
        <v>2763.30004882812</v>
      </c>
      <c r="G1496" s="2">
        <v>2578.84692382812</v>
      </c>
      <c r="H1496">
        <v>5273773</v>
      </c>
      <c r="I1496" s="3">
        <f t="shared" si="1516"/>
        <v>8.2828823930526149E-3</v>
      </c>
      <c r="J1496" s="1">
        <f t="shared" ref="J1496" si="1538">($G1496 - $G1495)/$G1495</f>
        <v>8.2828823930526149E-3</v>
      </c>
      <c r="K1496" t="str">
        <f t="shared" si="1518"/>
        <v>UP</v>
      </c>
    </row>
    <row r="1497" spans="1:11" x14ac:dyDescent="0.25">
      <c r="A1497" t="s">
        <v>9</v>
      </c>
      <c r="B1497" s="4">
        <v>44123</v>
      </c>
      <c r="C1497" s="2">
        <v>2774</v>
      </c>
      <c r="D1497" s="2">
        <v>2774</v>
      </c>
      <c r="E1497" s="2">
        <v>2706.60009765625</v>
      </c>
      <c r="F1497" s="2">
        <v>2711.55004882812</v>
      </c>
      <c r="G1497" s="2">
        <v>2530.55126953125</v>
      </c>
      <c r="H1497">
        <v>3331194</v>
      </c>
      <c r="I1497" s="3">
        <f t="shared" si="1516"/>
        <v>-1.8727615761380066E-2</v>
      </c>
      <c r="J1497" s="1">
        <f t="shared" ref="J1497" si="1539">($G1497 - $G1496)/$G1496</f>
        <v>-1.8727615761380066E-2</v>
      </c>
      <c r="K1497" t="str">
        <f t="shared" si="1518"/>
        <v>DOWN</v>
      </c>
    </row>
    <row r="1498" spans="1:11" x14ac:dyDescent="0.25">
      <c r="A1498" t="s">
        <v>9</v>
      </c>
      <c r="B1498" s="4">
        <v>44124</v>
      </c>
      <c r="C1498" s="2">
        <v>2725</v>
      </c>
      <c r="D1498" s="2">
        <v>2759.89990234375</v>
      </c>
      <c r="E1498" s="2">
        <v>2717.94995117187</v>
      </c>
      <c r="F1498" s="2">
        <v>2739</v>
      </c>
      <c r="G1498" s="2">
        <v>2556.16918945312</v>
      </c>
      <c r="H1498">
        <v>3406273</v>
      </c>
      <c r="I1498" s="3">
        <f t="shared" si="1516"/>
        <v>1.0123454217394839E-2</v>
      </c>
      <c r="J1498" s="1">
        <f t="shared" ref="J1498" si="1540">($G1498 - $G1497)/$G1497</f>
        <v>1.0123454217394839E-2</v>
      </c>
      <c r="K1498" t="str">
        <f t="shared" si="1518"/>
        <v>UP</v>
      </c>
    </row>
    <row r="1499" spans="1:11" x14ac:dyDescent="0.25">
      <c r="A1499" t="s">
        <v>9</v>
      </c>
      <c r="B1499" s="4">
        <v>44125</v>
      </c>
      <c r="C1499" s="2">
        <v>2739</v>
      </c>
      <c r="D1499" s="2">
        <v>2749</v>
      </c>
      <c r="E1499" s="2">
        <v>2663.05004882812</v>
      </c>
      <c r="F1499" s="2">
        <v>2675.39990234375</v>
      </c>
      <c r="G1499" s="2">
        <v>2496.81420898437</v>
      </c>
      <c r="H1499">
        <v>4570143</v>
      </c>
      <c r="I1499" s="3">
        <f t="shared" si="1516"/>
        <v>-2.3220286322850447E-2</v>
      </c>
      <c r="J1499" s="1">
        <f t="shared" ref="J1499" si="1541">($G1499 - $G1498)/$G1498</f>
        <v>-2.3220286322850447E-2</v>
      </c>
      <c r="K1499" t="str">
        <f t="shared" si="1518"/>
        <v>DOWN</v>
      </c>
    </row>
    <row r="1500" spans="1:11" x14ac:dyDescent="0.25">
      <c r="A1500" t="s">
        <v>9</v>
      </c>
      <c r="B1500" s="4">
        <v>44126</v>
      </c>
      <c r="C1500" s="2">
        <v>2661</v>
      </c>
      <c r="D1500" s="2">
        <v>2686.64990234375</v>
      </c>
      <c r="E1500" s="2">
        <v>2638.10009765625</v>
      </c>
      <c r="F1500" s="2">
        <v>2671.14990234375</v>
      </c>
      <c r="G1500" s="2">
        <v>2492.84790039062</v>
      </c>
      <c r="H1500">
        <v>5262294</v>
      </c>
      <c r="I1500" s="3">
        <f t="shared" si="1516"/>
        <v>-1.5885477499598885E-3</v>
      </c>
      <c r="J1500" s="1">
        <f t="shared" ref="J1500" si="1542">($G1500 - $G1499)/$G1499</f>
        <v>-1.5885477499598885E-3</v>
      </c>
      <c r="K1500" t="str">
        <f t="shared" si="1518"/>
        <v>DOWN</v>
      </c>
    </row>
    <row r="1501" spans="1:11" x14ac:dyDescent="0.25">
      <c r="A1501" t="s">
        <v>9</v>
      </c>
      <c r="B1501" s="4">
        <v>44127</v>
      </c>
      <c r="C1501" s="2">
        <v>2687.80004882812</v>
      </c>
      <c r="D1501" s="2">
        <v>2702</v>
      </c>
      <c r="E1501" s="2">
        <v>2670.10009765625</v>
      </c>
      <c r="F1501" s="2">
        <v>2686.80004882812</v>
      </c>
      <c r="G1501" s="2">
        <v>2507.45336914062</v>
      </c>
      <c r="H1501">
        <v>3499091</v>
      </c>
      <c r="I1501" s="3">
        <f t="shared" si="1516"/>
        <v>5.8589490147840052E-3</v>
      </c>
      <c r="J1501" s="1">
        <f t="shared" ref="J1501" si="1543">($G1501 - $G1500)/$G1500</f>
        <v>5.8589490147840052E-3</v>
      </c>
      <c r="K1501" t="str">
        <f t="shared" si="1518"/>
        <v>UP</v>
      </c>
    </row>
    <row r="1502" spans="1:11" x14ac:dyDescent="0.25">
      <c r="A1502" t="s">
        <v>9</v>
      </c>
      <c r="B1502" s="4">
        <v>44130</v>
      </c>
      <c r="C1502" s="2">
        <v>2689.94995117187</v>
      </c>
      <c r="D1502" s="2">
        <v>2709.94995117187</v>
      </c>
      <c r="E1502" s="2">
        <v>2670.5</v>
      </c>
      <c r="F1502" s="2">
        <v>2688.19995117187</v>
      </c>
      <c r="G1502" s="2">
        <v>2508.76000976562</v>
      </c>
      <c r="H1502">
        <v>2672752</v>
      </c>
      <c r="I1502" s="3">
        <f t="shared" si="1516"/>
        <v>5.2110266180057621E-4</v>
      </c>
      <c r="J1502" s="1">
        <f t="shared" ref="J1502" si="1544">($G1502 - $G1501)/$G1501</f>
        <v>5.2110266180057621E-4</v>
      </c>
      <c r="K1502" t="str">
        <f t="shared" si="1518"/>
        <v>UP</v>
      </c>
    </row>
    <row r="1503" spans="1:11" x14ac:dyDescent="0.25">
      <c r="A1503" t="s">
        <v>9</v>
      </c>
      <c r="B1503" s="4">
        <v>44131</v>
      </c>
      <c r="C1503" s="2">
        <v>2699.75</v>
      </c>
      <c r="D1503" s="2">
        <v>2718.14990234375</v>
      </c>
      <c r="E1503" s="2">
        <v>2624.10009765625</v>
      </c>
      <c r="F1503" s="2">
        <v>2630.14990234375</v>
      </c>
      <c r="G1503" s="2">
        <v>2454.58471679687</v>
      </c>
      <c r="H1503">
        <v>3537502</v>
      </c>
      <c r="I1503" s="3">
        <f t="shared" si="1516"/>
        <v>-2.1594450149821746E-2</v>
      </c>
      <c r="J1503" s="1">
        <f t="shared" ref="J1503" si="1545">($G1503 - $G1502)/$G1502</f>
        <v>-2.1594450149821746E-2</v>
      </c>
      <c r="K1503" t="str">
        <f t="shared" si="1518"/>
        <v>DOWN</v>
      </c>
    </row>
    <row r="1504" spans="1:11" x14ac:dyDescent="0.25">
      <c r="A1504" t="s">
        <v>9</v>
      </c>
      <c r="B1504" s="4">
        <v>44132</v>
      </c>
      <c r="C1504" s="2">
        <v>2650</v>
      </c>
      <c r="D1504" s="2">
        <v>2655.94995117187</v>
      </c>
      <c r="E1504" s="2">
        <v>2606</v>
      </c>
      <c r="F1504" s="2">
        <v>2622.19995117187</v>
      </c>
      <c r="G1504" s="2">
        <v>2447.16528320312</v>
      </c>
      <c r="H1504">
        <v>3569445</v>
      </c>
      <c r="I1504" s="3">
        <f t="shared" si="1516"/>
        <v>-3.0226838548200728E-3</v>
      </c>
      <c r="J1504" s="1">
        <f t="shared" ref="J1504" si="1546">($G1504 - $G1503)/$G1503</f>
        <v>-3.0226838548200728E-3</v>
      </c>
      <c r="K1504" t="str">
        <f t="shared" si="1518"/>
        <v>DOWN</v>
      </c>
    </row>
    <row r="1505" spans="1:11" x14ac:dyDescent="0.25">
      <c r="A1505" t="s">
        <v>9</v>
      </c>
      <c r="B1505" s="4">
        <v>44133</v>
      </c>
      <c r="C1505" s="2">
        <v>2608</v>
      </c>
      <c r="D1505" s="2">
        <v>2655</v>
      </c>
      <c r="E1505" s="2">
        <v>2600.25</v>
      </c>
      <c r="F1505" s="2">
        <v>2632.64990234375</v>
      </c>
      <c r="G1505" s="2">
        <v>2456.91772460937</v>
      </c>
      <c r="H1505">
        <v>3105968</v>
      </c>
      <c r="I1505" s="3">
        <f t="shared" si="1516"/>
        <v>3.9851993133397708E-3</v>
      </c>
      <c r="J1505" s="1">
        <f t="shared" ref="J1505" si="1547">($G1505 - $G1504)/$G1504</f>
        <v>3.9851993133397708E-3</v>
      </c>
      <c r="K1505" t="str">
        <f t="shared" si="1518"/>
        <v>UP</v>
      </c>
    </row>
    <row r="1506" spans="1:11" x14ac:dyDescent="0.25">
      <c r="A1506" t="s">
        <v>9</v>
      </c>
      <c r="B1506" s="4">
        <v>44134</v>
      </c>
      <c r="C1506" s="2">
        <v>2636.10009765625</v>
      </c>
      <c r="D1506" s="2">
        <v>2674.35009765625</v>
      </c>
      <c r="E1506" s="2">
        <v>2621.60009765625</v>
      </c>
      <c r="F1506" s="2">
        <v>2664.85009765625</v>
      </c>
      <c r="G1506" s="2">
        <v>2486.96875</v>
      </c>
      <c r="H1506">
        <v>3427003</v>
      </c>
      <c r="I1506" s="3">
        <f t="shared" si="1516"/>
        <v>1.223118913980234E-2</v>
      </c>
      <c r="J1506" s="1">
        <f t="shared" ref="J1506" si="1548">($G1506 - $G1505)/$G1505</f>
        <v>1.223118913980234E-2</v>
      </c>
      <c r="K1506" t="str">
        <f t="shared" si="1518"/>
        <v>UP</v>
      </c>
    </row>
    <row r="1507" spans="1:11" x14ac:dyDescent="0.25">
      <c r="A1507" t="s">
        <v>9</v>
      </c>
      <c r="B1507" s="4">
        <v>44137</v>
      </c>
      <c r="C1507" s="2">
        <v>2660</v>
      </c>
      <c r="D1507" s="2">
        <v>2664.85009765625</v>
      </c>
      <c r="E1507" s="2">
        <v>2600.05004882812</v>
      </c>
      <c r="F1507" s="2">
        <v>2604.60009765625</v>
      </c>
      <c r="G1507" s="2">
        <v>2430.74047851562</v>
      </c>
      <c r="H1507">
        <v>2571196</v>
      </c>
      <c r="I1507" s="3">
        <f t="shared" si="1516"/>
        <v>-2.2609158834175139E-2</v>
      </c>
      <c r="J1507" s="1">
        <f t="shared" ref="J1507" si="1549">($G1507 - $G1506)/$G1506</f>
        <v>-2.2609158834175139E-2</v>
      </c>
      <c r="K1507" t="str">
        <f t="shared" si="1518"/>
        <v>DOWN</v>
      </c>
    </row>
    <row r="1508" spans="1:11" x14ac:dyDescent="0.25">
      <c r="A1508" t="s">
        <v>9</v>
      </c>
      <c r="B1508" s="4">
        <v>44138</v>
      </c>
      <c r="C1508" s="2">
        <v>2604</v>
      </c>
      <c r="D1508" s="2">
        <v>2665</v>
      </c>
      <c r="E1508" s="2">
        <v>2601.05004882812</v>
      </c>
      <c r="F1508" s="2">
        <v>2633.60009765625</v>
      </c>
      <c r="G1508" s="2">
        <v>2457.80419921875</v>
      </c>
      <c r="H1508">
        <v>2879269</v>
      </c>
      <c r="I1508" s="3">
        <f t="shared" si="1516"/>
        <v>1.1133940847382029E-2</v>
      </c>
      <c r="J1508" s="1">
        <f t="shared" ref="J1508" si="1550">($G1508 - $G1507)/$G1507</f>
        <v>1.1133940847382029E-2</v>
      </c>
      <c r="K1508" t="str">
        <f t="shared" si="1518"/>
        <v>UP</v>
      </c>
    </row>
    <row r="1509" spans="1:11" x14ac:dyDescent="0.25">
      <c r="A1509" t="s">
        <v>9</v>
      </c>
      <c r="B1509" s="4">
        <v>44139</v>
      </c>
      <c r="C1509" s="2">
        <v>2610</v>
      </c>
      <c r="D1509" s="2">
        <v>2721.85009765625</v>
      </c>
      <c r="E1509" s="2">
        <v>2610</v>
      </c>
      <c r="F1509" s="2">
        <v>2653.14990234375</v>
      </c>
      <c r="G1509" s="2">
        <v>2476.04931640625</v>
      </c>
      <c r="H1509">
        <v>4893928</v>
      </c>
      <c r="I1509" s="3">
        <f t="shared" si="1516"/>
        <v>7.423340391923606E-3</v>
      </c>
      <c r="J1509" s="1">
        <f t="shared" ref="J1509" si="1551">($G1509 - $G1508)/$G1508</f>
        <v>7.423340391923606E-3</v>
      </c>
      <c r="K1509" t="str">
        <f t="shared" si="1518"/>
        <v>UP</v>
      </c>
    </row>
    <row r="1510" spans="1:11" x14ac:dyDescent="0.25">
      <c r="A1510" t="s">
        <v>9</v>
      </c>
      <c r="B1510" s="4">
        <v>44140</v>
      </c>
      <c r="C1510" s="2">
        <v>2685</v>
      </c>
      <c r="D1510" s="2">
        <v>2710</v>
      </c>
      <c r="E1510" s="2">
        <v>2667</v>
      </c>
      <c r="F1510" s="2">
        <v>2685.69995117187</v>
      </c>
      <c r="G1510" s="2">
        <v>2506.4267578125</v>
      </c>
      <c r="H1510">
        <v>2816502</v>
      </c>
      <c r="I1510" s="3">
        <f t="shared" si="1516"/>
        <v>1.2268512264666831E-2</v>
      </c>
      <c r="J1510" s="1">
        <f t="shared" ref="J1510" si="1552">($G1510 - $G1509)/$G1509</f>
        <v>1.2268512264666831E-2</v>
      </c>
      <c r="K1510" t="str">
        <f t="shared" si="1518"/>
        <v>UP</v>
      </c>
    </row>
    <row r="1511" spans="1:11" x14ac:dyDescent="0.25">
      <c r="A1511" t="s">
        <v>9</v>
      </c>
      <c r="B1511" s="4">
        <v>44141</v>
      </c>
      <c r="C1511" s="2">
        <v>2699</v>
      </c>
      <c r="D1511" s="2">
        <v>2713.25</v>
      </c>
      <c r="E1511" s="2">
        <v>2681.30004882812</v>
      </c>
      <c r="F1511" s="2">
        <v>2707.44995117187</v>
      </c>
      <c r="G1511" s="2">
        <v>2526.72509765625</v>
      </c>
      <c r="H1511">
        <v>3884421</v>
      </c>
      <c r="I1511" s="3">
        <f t="shared" si="1516"/>
        <v>8.0985170544003865E-3</v>
      </c>
      <c r="J1511" s="1">
        <f t="shared" ref="J1511" si="1553">($G1511 - $G1510)/$G1510</f>
        <v>8.0985170544003865E-3</v>
      </c>
      <c r="K1511" t="str">
        <f t="shared" si="1518"/>
        <v>UP</v>
      </c>
    </row>
    <row r="1512" spans="1:11" x14ac:dyDescent="0.25">
      <c r="A1512" t="s">
        <v>9</v>
      </c>
      <c r="B1512" s="4">
        <v>44144</v>
      </c>
      <c r="C1512" s="2">
        <v>2731.10009765625</v>
      </c>
      <c r="D1512" s="2">
        <v>2744</v>
      </c>
      <c r="E1512" s="2">
        <v>2695.10009765625</v>
      </c>
      <c r="F1512" s="2">
        <v>2726.60009765625</v>
      </c>
      <c r="G1512" s="2">
        <v>2544.59594726562</v>
      </c>
      <c r="H1512">
        <v>3646592</v>
      </c>
      <c r="I1512" s="3">
        <f t="shared" si="1516"/>
        <v>7.0727320617295147E-3</v>
      </c>
      <c r="J1512" s="1">
        <f t="shared" ref="J1512" si="1554">($G1512 - $G1511)/$G1511</f>
        <v>7.0727320617295147E-3</v>
      </c>
      <c r="K1512" t="str">
        <f t="shared" si="1518"/>
        <v>UP</v>
      </c>
    </row>
    <row r="1513" spans="1:11" x14ac:dyDescent="0.25">
      <c r="A1513" t="s">
        <v>9</v>
      </c>
      <c r="B1513" s="4">
        <v>44145</v>
      </c>
      <c r="C1513" s="2">
        <v>2697.19995117187</v>
      </c>
      <c r="D1513" s="2">
        <v>2713.14990234375</v>
      </c>
      <c r="E1513" s="2">
        <v>2638.35009765625</v>
      </c>
      <c r="F1513" s="2">
        <v>2649.60009765625</v>
      </c>
      <c r="G1513" s="2">
        <v>2472.73681640625</v>
      </c>
      <c r="H1513">
        <v>4760020</v>
      </c>
      <c r="I1513" s="3">
        <f t="shared" si="1516"/>
        <v>-2.8239898336939746E-2</v>
      </c>
      <c r="J1513" s="1">
        <f t="shared" ref="J1513" si="1555">($G1513 - $G1512)/$G1512</f>
        <v>-2.8239898336939746E-2</v>
      </c>
      <c r="K1513" t="str">
        <f t="shared" si="1518"/>
        <v>DOWN</v>
      </c>
    </row>
    <row r="1514" spans="1:11" x14ac:dyDescent="0.25">
      <c r="A1514" t="s">
        <v>9</v>
      </c>
      <c r="B1514" s="4">
        <v>44146</v>
      </c>
      <c r="C1514" s="2">
        <v>2667.94995117187</v>
      </c>
      <c r="D1514" s="2">
        <v>2692.80004882812</v>
      </c>
      <c r="E1514" s="2">
        <v>2643.39990234375</v>
      </c>
      <c r="F1514" s="2">
        <v>2687.80004882812</v>
      </c>
      <c r="G1514" s="2">
        <v>2508.38696289062</v>
      </c>
      <c r="H1514">
        <v>3242441</v>
      </c>
      <c r="I1514" s="3">
        <f t="shared" si="1516"/>
        <v>1.4417283007166977E-2</v>
      </c>
      <c r="J1514" s="1">
        <f t="shared" ref="J1514" si="1556">($G1514 - $G1513)/$G1513</f>
        <v>1.4417283007166977E-2</v>
      </c>
      <c r="K1514" t="str">
        <f t="shared" si="1518"/>
        <v>UP</v>
      </c>
    </row>
    <row r="1515" spans="1:11" x14ac:dyDescent="0.25">
      <c r="A1515" t="s">
        <v>9</v>
      </c>
      <c r="B1515" s="4">
        <v>44147</v>
      </c>
      <c r="C1515" s="2">
        <v>2686</v>
      </c>
      <c r="D1515" s="2">
        <v>2713</v>
      </c>
      <c r="E1515" s="2">
        <v>2661.75</v>
      </c>
      <c r="F1515" s="2">
        <v>2671.05004882812</v>
      </c>
      <c r="G1515" s="2">
        <v>2492.75463867187</v>
      </c>
      <c r="H1515">
        <v>2437505</v>
      </c>
      <c r="I1515" s="3">
        <f t="shared" si="1516"/>
        <v>-6.2320225906195873E-3</v>
      </c>
      <c r="J1515" s="1">
        <f t="shared" ref="J1515" si="1557">($G1515 - $G1514)/$G1514</f>
        <v>-6.2320225906195873E-3</v>
      </c>
      <c r="K1515" t="str">
        <f t="shared" si="1518"/>
        <v>DOWN</v>
      </c>
    </row>
    <row r="1516" spans="1:11" x14ac:dyDescent="0.25">
      <c r="A1516" t="s">
        <v>9</v>
      </c>
      <c r="B1516" s="4">
        <v>44148</v>
      </c>
      <c r="C1516" s="2">
        <v>2655.75</v>
      </c>
      <c r="D1516" s="2">
        <v>2664.89990234375</v>
      </c>
      <c r="E1516" s="2">
        <v>2636</v>
      </c>
      <c r="F1516" s="2">
        <v>2656.85009765625</v>
      </c>
      <c r="G1516" s="2">
        <v>2479.50317382812</v>
      </c>
      <c r="H1516">
        <v>2548093</v>
      </c>
      <c r="I1516" s="3">
        <f t="shared" si="1516"/>
        <v>-5.3159924519528036E-3</v>
      </c>
      <c r="J1516" s="1">
        <f t="shared" ref="J1516" si="1558">($G1516 - $G1515)/$G1515</f>
        <v>-5.3159924519528036E-3</v>
      </c>
      <c r="K1516" t="str">
        <f t="shared" si="1518"/>
        <v>DOWN</v>
      </c>
    </row>
    <row r="1517" spans="1:11" x14ac:dyDescent="0.25">
      <c r="A1517" t="s">
        <v>9</v>
      </c>
      <c r="B1517" s="4">
        <v>44149</v>
      </c>
      <c r="C1517" s="2">
        <v>2677.94995117187</v>
      </c>
      <c r="D1517" s="2">
        <v>2689</v>
      </c>
      <c r="E1517" s="2">
        <v>2660.05004882812</v>
      </c>
      <c r="F1517" s="2">
        <v>2670.35009765625</v>
      </c>
      <c r="G1517" s="2">
        <v>2492.10180664062</v>
      </c>
      <c r="H1517">
        <v>298819</v>
      </c>
      <c r="I1517" s="3">
        <f t="shared" si="1516"/>
        <v>5.0811117910564696E-3</v>
      </c>
      <c r="J1517" s="1">
        <f t="shared" ref="J1517" si="1559">($G1517 - $G1516)/$G1516</f>
        <v>5.0811117910564696E-3</v>
      </c>
      <c r="K1517" t="str">
        <f t="shared" si="1518"/>
        <v>UP</v>
      </c>
    </row>
    <row r="1518" spans="1:11" x14ac:dyDescent="0.25">
      <c r="A1518" t="s">
        <v>9</v>
      </c>
      <c r="B1518" s="4">
        <v>44152</v>
      </c>
      <c r="C1518" s="2">
        <v>2695</v>
      </c>
      <c r="D1518" s="2">
        <v>2695</v>
      </c>
      <c r="E1518" s="2">
        <v>2650.05004882812</v>
      </c>
      <c r="F1518" s="2">
        <v>2666.05004882812</v>
      </c>
      <c r="G1518" s="2">
        <v>2488.08837890625</v>
      </c>
      <c r="H1518">
        <v>2827273</v>
      </c>
      <c r="I1518" s="3">
        <f t="shared" si="1516"/>
        <v>-1.6104589803175584E-3</v>
      </c>
      <c r="J1518" s="1">
        <f t="shared" ref="J1518" si="1560">($G1518 - $G1517)/$G1517</f>
        <v>-1.6104589803175584E-3</v>
      </c>
      <c r="K1518" t="str">
        <f t="shared" si="1518"/>
        <v>DOWN</v>
      </c>
    </row>
    <row r="1519" spans="1:11" x14ac:dyDescent="0.25">
      <c r="A1519" t="s">
        <v>9</v>
      </c>
      <c r="B1519" s="4">
        <v>44153</v>
      </c>
      <c r="C1519" s="2">
        <v>2661</v>
      </c>
      <c r="D1519" s="2">
        <v>2664.19995117187</v>
      </c>
      <c r="E1519" s="2">
        <v>2607.05004882812</v>
      </c>
      <c r="F1519" s="2">
        <v>2626.64990234375</v>
      </c>
      <c r="G1519" s="2">
        <v>2451.31860351562</v>
      </c>
      <c r="H1519">
        <v>2893762</v>
      </c>
      <c r="I1519" s="3">
        <f t="shared" si="1516"/>
        <v>-1.4778323673049666E-2</v>
      </c>
      <c r="J1519" s="1">
        <f t="shared" ref="J1519" si="1561">($G1519 - $G1518)/$G1518</f>
        <v>-1.4778323673049666E-2</v>
      </c>
      <c r="K1519" t="str">
        <f t="shared" si="1518"/>
        <v>DOWN</v>
      </c>
    </row>
    <row r="1520" spans="1:11" x14ac:dyDescent="0.25">
      <c r="A1520" t="s">
        <v>9</v>
      </c>
      <c r="B1520" s="4">
        <v>44154</v>
      </c>
      <c r="C1520" s="2">
        <v>2637</v>
      </c>
      <c r="D1520" s="2">
        <v>2676.14990234375</v>
      </c>
      <c r="E1520" s="2">
        <v>2630.85009765625</v>
      </c>
      <c r="F1520" s="2">
        <v>2636.89990234375</v>
      </c>
      <c r="G1520" s="2">
        <v>2460.88452148437</v>
      </c>
      <c r="H1520">
        <v>4167501</v>
      </c>
      <c r="I1520" s="3">
        <f t="shared" si="1516"/>
        <v>3.9023560442248508E-3</v>
      </c>
      <c r="J1520" s="1">
        <f t="shared" ref="J1520" si="1562">($G1520 - $G1519)/$G1519</f>
        <v>3.9023560442248508E-3</v>
      </c>
      <c r="K1520" t="str">
        <f t="shared" si="1518"/>
        <v>UP</v>
      </c>
    </row>
    <row r="1521" spans="1:11" x14ac:dyDescent="0.25">
      <c r="A1521" t="s">
        <v>9</v>
      </c>
      <c r="B1521" s="4">
        <v>44155</v>
      </c>
      <c r="C1521" s="2">
        <v>2655</v>
      </c>
      <c r="D1521" s="2">
        <v>2676</v>
      </c>
      <c r="E1521" s="2">
        <v>2627.55004882812</v>
      </c>
      <c r="F1521" s="2">
        <v>2660.25</v>
      </c>
      <c r="G1521" s="2">
        <v>2482.67578125</v>
      </c>
      <c r="H1521">
        <v>2711471</v>
      </c>
      <c r="I1521" s="3">
        <f t="shared" si="1516"/>
        <v>8.8550517406992459E-3</v>
      </c>
      <c r="J1521" s="1">
        <f t="shared" ref="J1521" si="1563">($G1521 - $G1520)/$G1520</f>
        <v>8.8550517406992459E-3</v>
      </c>
      <c r="K1521" t="str">
        <f t="shared" si="1518"/>
        <v>UP</v>
      </c>
    </row>
    <row r="1522" spans="1:11" x14ac:dyDescent="0.25">
      <c r="A1522" t="s">
        <v>9</v>
      </c>
      <c r="B1522" s="4">
        <v>44158</v>
      </c>
      <c r="C1522" s="2">
        <v>2690</v>
      </c>
      <c r="D1522" s="2">
        <v>2730</v>
      </c>
      <c r="E1522" s="2">
        <v>2665</v>
      </c>
      <c r="F1522" s="2">
        <v>2724.25</v>
      </c>
      <c r="G1522" s="2">
        <v>2542.40356445312</v>
      </c>
      <c r="H1522">
        <v>3706418</v>
      </c>
      <c r="I1522" s="3">
        <f t="shared" si="1516"/>
        <v>2.4057826500827956E-2</v>
      </c>
      <c r="J1522" s="1">
        <f t="shared" ref="J1522" si="1564">($G1522 - $G1521)/$G1521</f>
        <v>2.4057826500827956E-2</v>
      </c>
      <c r="K1522" t="str">
        <f t="shared" si="1518"/>
        <v>UP</v>
      </c>
    </row>
    <row r="1523" spans="1:11" x14ac:dyDescent="0.25">
      <c r="A1523" t="s">
        <v>9</v>
      </c>
      <c r="B1523" s="4">
        <v>44159</v>
      </c>
      <c r="C1523" s="2">
        <v>2734.39990234375</v>
      </c>
      <c r="D1523" s="2">
        <v>2743</v>
      </c>
      <c r="E1523" s="2">
        <v>2705</v>
      </c>
      <c r="F1523" s="2">
        <v>2722.05004882812</v>
      </c>
      <c r="G1523" s="2">
        <v>2540.35083007812</v>
      </c>
      <c r="H1523">
        <v>3120516</v>
      </c>
      <c r="I1523" s="3">
        <f t="shared" si="1516"/>
        <v>-8.0739910992122543E-4</v>
      </c>
      <c r="J1523" s="1">
        <f t="shared" ref="J1523" si="1565">($G1523 - $G1522)/$G1522</f>
        <v>-8.0739910992122543E-4</v>
      </c>
      <c r="K1523" t="str">
        <f t="shared" si="1518"/>
        <v>DOWN</v>
      </c>
    </row>
    <row r="1524" spans="1:11" x14ac:dyDescent="0.25">
      <c r="A1524" t="s">
        <v>9</v>
      </c>
      <c r="B1524" s="4">
        <v>44160</v>
      </c>
      <c r="C1524" s="2">
        <v>2729</v>
      </c>
      <c r="D1524" s="2">
        <v>2732.94995117187</v>
      </c>
      <c r="E1524" s="2">
        <v>2688.19995117187</v>
      </c>
      <c r="F1524" s="2">
        <v>2701.30004882812</v>
      </c>
      <c r="G1524" s="2">
        <v>2520.98559570312</v>
      </c>
      <c r="H1524">
        <v>3302249</v>
      </c>
      <c r="I1524" s="3">
        <f t="shared" si="1516"/>
        <v>-7.6230551094411186E-3</v>
      </c>
      <c r="J1524" s="1">
        <f t="shared" ref="J1524" si="1566">($G1524 - $G1523)/$G1523</f>
        <v>-7.6230551094411186E-3</v>
      </c>
      <c r="K1524" t="str">
        <f t="shared" si="1518"/>
        <v>DOWN</v>
      </c>
    </row>
    <row r="1525" spans="1:11" x14ac:dyDescent="0.25">
      <c r="A1525" t="s">
        <v>9</v>
      </c>
      <c r="B1525" s="4">
        <v>44161</v>
      </c>
      <c r="C1525" s="2">
        <v>2686</v>
      </c>
      <c r="D1525" s="2">
        <v>2730.94995117187</v>
      </c>
      <c r="E1525" s="2">
        <v>2680</v>
      </c>
      <c r="F1525" s="2">
        <v>2720.60009765625</v>
      </c>
      <c r="G1525" s="2">
        <v>2538.99755859375</v>
      </c>
      <c r="H1525">
        <v>2341099</v>
      </c>
      <c r="I1525" s="3">
        <f t="shared" si="1516"/>
        <v>7.1448099193150462E-3</v>
      </c>
      <c r="J1525" s="1">
        <f t="shared" ref="J1525" si="1567">($G1525 - $G1524)/$G1524</f>
        <v>7.1448099193150462E-3</v>
      </c>
      <c r="K1525" t="str">
        <f t="shared" si="1518"/>
        <v>UP</v>
      </c>
    </row>
    <row r="1526" spans="1:11" x14ac:dyDescent="0.25">
      <c r="A1526" t="s">
        <v>9</v>
      </c>
      <c r="B1526" s="4">
        <v>44162</v>
      </c>
      <c r="C1526" s="2">
        <v>2705</v>
      </c>
      <c r="D1526" s="2">
        <v>2717.69995117187</v>
      </c>
      <c r="E1526" s="2">
        <v>2669.05004882812</v>
      </c>
      <c r="F1526" s="2">
        <v>2679.64990234375</v>
      </c>
      <c r="G1526" s="2">
        <v>2500.78002929687</v>
      </c>
      <c r="H1526">
        <v>6086808</v>
      </c>
      <c r="I1526" s="3">
        <f t="shared" si="1516"/>
        <v>-1.5052211912345112E-2</v>
      </c>
      <c r="J1526" s="1">
        <f t="shared" ref="J1526" si="1568">($G1526 - $G1525)/$G1525</f>
        <v>-1.5052211912345112E-2</v>
      </c>
      <c r="K1526" t="str">
        <f t="shared" si="1518"/>
        <v>DOWN</v>
      </c>
    </row>
    <row r="1527" spans="1:11" x14ac:dyDescent="0.25">
      <c r="A1527" t="s">
        <v>9</v>
      </c>
      <c r="B1527" s="4">
        <v>44166</v>
      </c>
      <c r="C1527" s="2">
        <v>2679</v>
      </c>
      <c r="D1527" s="2">
        <v>2735.89990234375</v>
      </c>
      <c r="E1527" s="2">
        <v>2624.44995117187</v>
      </c>
      <c r="F1527" s="2">
        <v>2726.80004882812</v>
      </c>
      <c r="G1527" s="2">
        <v>2544.78369140625</v>
      </c>
      <c r="H1527">
        <v>3605017</v>
      </c>
      <c r="I1527" s="3">
        <f t="shared" si="1516"/>
        <v>1.7595974693444854E-2</v>
      </c>
      <c r="J1527" s="1">
        <f t="shared" ref="J1527" si="1569">($G1527 - $G1526)/$G1526</f>
        <v>1.7595974693444854E-2</v>
      </c>
      <c r="K1527" t="str">
        <f t="shared" si="1518"/>
        <v>UP</v>
      </c>
    </row>
    <row r="1528" spans="1:11" x14ac:dyDescent="0.25">
      <c r="A1528" t="s">
        <v>9</v>
      </c>
      <c r="B1528" s="4">
        <v>44167</v>
      </c>
      <c r="C1528" s="2">
        <v>2719</v>
      </c>
      <c r="D1528" s="2">
        <v>2754.69995117187</v>
      </c>
      <c r="E1528" s="2">
        <v>2702.44995117187</v>
      </c>
      <c r="F1528" s="2">
        <v>2749.55004882812</v>
      </c>
      <c r="G1528" s="2">
        <v>2566.01489257812</v>
      </c>
      <c r="H1528">
        <v>2509032</v>
      </c>
      <c r="I1528" s="3">
        <f t="shared" si="1516"/>
        <v>8.3430278351625305E-3</v>
      </c>
      <c r="J1528" s="1">
        <f t="shared" ref="J1528" si="1570">($G1528 - $G1527)/$G1527</f>
        <v>8.3430278351625305E-3</v>
      </c>
      <c r="K1528" t="str">
        <f t="shared" si="1518"/>
        <v>UP</v>
      </c>
    </row>
    <row r="1529" spans="1:11" x14ac:dyDescent="0.25">
      <c r="A1529" t="s">
        <v>9</v>
      </c>
      <c r="B1529" s="4">
        <v>44168</v>
      </c>
      <c r="C1529" s="2">
        <v>2773.89990234375</v>
      </c>
      <c r="D1529" s="2">
        <v>2773.89990234375</v>
      </c>
      <c r="E1529" s="2">
        <v>2700.80004882812</v>
      </c>
      <c r="F1529" s="2">
        <v>2709.44995117187</v>
      </c>
      <c r="G1529" s="2">
        <v>2528.5908203125</v>
      </c>
      <c r="H1529">
        <v>2852548</v>
      </c>
      <c r="I1529" s="3">
        <f t="shared" si="1516"/>
        <v>-1.4584510937120626E-2</v>
      </c>
      <c r="J1529" s="1">
        <f t="shared" ref="J1529" si="1571">($G1529 - $G1528)/$G1528</f>
        <v>-1.4584510937120626E-2</v>
      </c>
      <c r="K1529" t="str">
        <f t="shared" si="1518"/>
        <v>DOWN</v>
      </c>
    </row>
    <row r="1530" spans="1:11" x14ac:dyDescent="0.25">
      <c r="A1530" t="s">
        <v>9</v>
      </c>
      <c r="B1530" s="4">
        <v>44169</v>
      </c>
      <c r="C1530" s="2">
        <v>2710.80004882812</v>
      </c>
      <c r="D1530" s="2">
        <v>2738.85009765625</v>
      </c>
      <c r="E1530" s="2">
        <v>2699</v>
      </c>
      <c r="F1530" s="2">
        <v>2727.55004882812</v>
      </c>
      <c r="G1530" s="2">
        <v>2545.48266601562</v>
      </c>
      <c r="H1530">
        <v>2686527</v>
      </c>
      <c r="I1530" s="3">
        <f t="shared" si="1516"/>
        <v>6.6803397241758516E-3</v>
      </c>
      <c r="J1530" s="1">
        <f t="shared" ref="J1530" si="1572">($G1530 - $G1529)/$G1529</f>
        <v>6.6803397241758516E-3</v>
      </c>
      <c r="K1530" t="str">
        <f t="shared" si="1518"/>
        <v>UP</v>
      </c>
    </row>
    <row r="1531" spans="1:11" x14ac:dyDescent="0.25">
      <c r="A1531" t="s">
        <v>9</v>
      </c>
      <c r="B1531" s="4">
        <v>44172</v>
      </c>
      <c r="C1531" s="2">
        <v>2715</v>
      </c>
      <c r="D1531" s="2">
        <v>2744</v>
      </c>
      <c r="E1531" s="2">
        <v>2706.14990234375</v>
      </c>
      <c r="F1531" s="2">
        <v>2737.69995117187</v>
      </c>
      <c r="G1531" s="2">
        <v>2554.9560546875</v>
      </c>
      <c r="H1531">
        <v>1996400</v>
      </c>
      <c r="I1531" s="3">
        <f t="shared" si="1516"/>
        <v>3.7216472924203642E-3</v>
      </c>
      <c r="J1531" s="1">
        <f t="shared" ref="J1531" si="1573">($G1531 - $G1530)/$G1530</f>
        <v>3.7216472924203642E-3</v>
      </c>
      <c r="K1531" t="str">
        <f t="shared" si="1518"/>
        <v>UP</v>
      </c>
    </row>
    <row r="1532" spans="1:11" x14ac:dyDescent="0.25">
      <c r="A1532" t="s">
        <v>9</v>
      </c>
      <c r="B1532" s="4">
        <v>44173</v>
      </c>
      <c r="C1532" s="2">
        <v>2740</v>
      </c>
      <c r="D1532" s="2">
        <v>2805.55004882812</v>
      </c>
      <c r="E1532" s="2">
        <v>2732.44995117187</v>
      </c>
      <c r="F1532" s="2">
        <v>2797.30004882812</v>
      </c>
      <c r="G1532" s="2">
        <v>2610.57690429687</v>
      </c>
      <c r="H1532">
        <v>4277818</v>
      </c>
      <c r="I1532" s="3">
        <f t="shared" si="1516"/>
        <v>2.1769787197444795E-2</v>
      </c>
      <c r="J1532" s="1">
        <f t="shared" ref="J1532" si="1574">($G1532 - $G1531)/$G1531</f>
        <v>2.1769787197444795E-2</v>
      </c>
      <c r="K1532" t="str">
        <f t="shared" si="1518"/>
        <v>UP</v>
      </c>
    </row>
    <row r="1533" spans="1:11" x14ac:dyDescent="0.25">
      <c r="A1533" t="s">
        <v>9</v>
      </c>
      <c r="B1533" s="4">
        <v>44174</v>
      </c>
      <c r="C1533" s="2">
        <v>2815</v>
      </c>
      <c r="D1533" s="2">
        <v>2840</v>
      </c>
      <c r="E1533" s="2">
        <v>2793.14990234375</v>
      </c>
      <c r="F1533" s="2">
        <v>2810.80004882812</v>
      </c>
      <c r="G1533" s="2">
        <v>2623.17602539062</v>
      </c>
      <c r="H1533">
        <v>3659996</v>
      </c>
      <c r="I1533" s="3">
        <f t="shared" si="1516"/>
        <v>4.8261827004646065E-3</v>
      </c>
      <c r="J1533" s="1">
        <f t="shared" ref="J1533" si="1575">($G1533 - $G1532)/$G1532</f>
        <v>4.8261827004646065E-3</v>
      </c>
      <c r="K1533" t="str">
        <f t="shared" si="1518"/>
        <v>UP</v>
      </c>
    </row>
    <row r="1534" spans="1:11" x14ac:dyDescent="0.25">
      <c r="A1534" t="s">
        <v>9</v>
      </c>
      <c r="B1534" s="4">
        <v>44175</v>
      </c>
      <c r="C1534" s="2">
        <v>2818</v>
      </c>
      <c r="D1534" s="2">
        <v>2827.30004882812</v>
      </c>
      <c r="E1534" s="2">
        <v>2780.25</v>
      </c>
      <c r="F1534" s="2">
        <v>2784.30004882812</v>
      </c>
      <c r="G1534" s="2">
        <v>2598.44506835937</v>
      </c>
      <c r="H1534">
        <v>2127801</v>
      </c>
      <c r="I1534" s="3">
        <f t="shared" si="1516"/>
        <v>-9.4278678944419245E-3</v>
      </c>
      <c r="J1534" s="1">
        <f t="shared" ref="J1534" si="1576">($G1534 - $G1533)/$G1533</f>
        <v>-9.4278678944419245E-3</v>
      </c>
      <c r="K1534" t="str">
        <f t="shared" si="1518"/>
        <v>DOWN</v>
      </c>
    </row>
    <row r="1535" spans="1:11" x14ac:dyDescent="0.25">
      <c r="A1535" t="s">
        <v>9</v>
      </c>
      <c r="B1535" s="4">
        <v>44176</v>
      </c>
      <c r="C1535" s="2">
        <v>2792.69995117187</v>
      </c>
      <c r="D1535" s="2">
        <v>2807.69995117187</v>
      </c>
      <c r="E1535" s="2">
        <v>2764.55004882812</v>
      </c>
      <c r="F1535" s="2">
        <v>2783.60009765625</v>
      </c>
      <c r="G1535" s="2">
        <v>2597.79174804687</v>
      </c>
      <c r="H1535">
        <v>1795408</v>
      </c>
      <c r="I1535" s="3">
        <f t="shared" si="1516"/>
        <v>-2.5142740959018976E-4</v>
      </c>
      <c r="J1535" s="1">
        <f t="shared" ref="J1535" si="1577">($G1535 - $G1534)/$G1534</f>
        <v>-2.5142740959018976E-4</v>
      </c>
      <c r="K1535" t="str">
        <f t="shared" si="1518"/>
        <v>DOWN</v>
      </c>
    </row>
    <row r="1536" spans="1:11" x14ac:dyDescent="0.25">
      <c r="A1536" t="s">
        <v>9</v>
      </c>
      <c r="B1536" s="4">
        <v>44179</v>
      </c>
      <c r="C1536" s="2">
        <v>2802</v>
      </c>
      <c r="D1536" s="2">
        <v>2804</v>
      </c>
      <c r="E1536" s="2">
        <v>2756.25</v>
      </c>
      <c r="F1536" s="2">
        <v>2797.69995117187</v>
      </c>
      <c r="G1536" s="2">
        <v>2610.95043945312</v>
      </c>
      <c r="H1536">
        <v>2483658</v>
      </c>
      <c r="I1536" s="3">
        <f t="shared" si="1516"/>
        <v>5.0653372873877443E-3</v>
      </c>
      <c r="J1536" s="1">
        <f t="shared" ref="J1536" si="1578">($G1536 - $G1535)/$G1535</f>
        <v>5.0653372873877443E-3</v>
      </c>
      <c r="K1536" t="str">
        <f t="shared" si="1518"/>
        <v>UP</v>
      </c>
    </row>
    <row r="1537" spans="1:11" x14ac:dyDescent="0.25">
      <c r="A1537" t="s">
        <v>9</v>
      </c>
      <c r="B1537" s="4">
        <v>44180</v>
      </c>
      <c r="C1537" s="2">
        <v>2786</v>
      </c>
      <c r="D1537" s="2">
        <v>2794.69995117187</v>
      </c>
      <c r="E1537" s="2">
        <v>2755</v>
      </c>
      <c r="F1537" s="2">
        <v>2761.55004882812</v>
      </c>
      <c r="G1537" s="2">
        <v>2577.21362304687</v>
      </c>
      <c r="H1537">
        <v>2365509</v>
      </c>
      <c r="I1537" s="3">
        <f t="shared" si="1516"/>
        <v>-1.2921277974665957E-2</v>
      </c>
      <c r="J1537" s="1">
        <f t="shared" ref="J1537" si="1579">($G1537 - $G1536)/$G1536</f>
        <v>-1.2921277974665957E-2</v>
      </c>
      <c r="K1537" t="str">
        <f t="shared" si="1518"/>
        <v>DOWN</v>
      </c>
    </row>
    <row r="1538" spans="1:11" x14ac:dyDescent="0.25">
      <c r="A1538" t="s">
        <v>9</v>
      </c>
      <c r="B1538" s="4">
        <v>44181</v>
      </c>
      <c r="C1538" s="2">
        <v>2779</v>
      </c>
      <c r="D1538" s="2">
        <v>2819.80004882812</v>
      </c>
      <c r="E1538" s="2">
        <v>2760.44995117187</v>
      </c>
      <c r="F1538" s="2">
        <v>2814.19995117187</v>
      </c>
      <c r="G1538" s="2">
        <v>2626.34887695312</v>
      </c>
      <c r="H1538">
        <v>2565149</v>
      </c>
      <c r="I1538" s="3">
        <f t="shared" si="1516"/>
        <v>1.9065262369737369E-2</v>
      </c>
      <c r="J1538" s="1">
        <f t="shared" ref="J1538" si="1580">($G1538 - $G1537)/$G1537</f>
        <v>1.9065262369737369E-2</v>
      </c>
      <c r="K1538" t="str">
        <f t="shared" si="1518"/>
        <v>UP</v>
      </c>
    </row>
    <row r="1539" spans="1:11" x14ac:dyDescent="0.25">
      <c r="A1539" t="s">
        <v>9</v>
      </c>
      <c r="B1539" s="4">
        <v>44182</v>
      </c>
      <c r="C1539" s="2">
        <v>2811</v>
      </c>
      <c r="D1539" s="2">
        <v>2853.69995117187</v>
      </c>
      <c r="E1539" s="2">
        <v>2805</v>
      </c>
      <c r="F1539" s="2">
        <v>2838.19995117187</v>
      </c>
      <c r="G1539" s="2">
        <v>2648.7470703125</v>
      </c>
      <c r="H1539">
        <v>2863460</v>
      </c>
      <c r="I1539" s="3">
        <f t="shared" si="1516"/>
        <v>8.528262774199517E-3</v>
      </c>
      <c r="J1539" s="1">
        <f t="shared" ref="J1539" si="1581">($G1539 - $G1538)/$G1538</f>
        <v>8.528262774199517E-3</v>
      </c>
      <c r="K1539" t="str">
        <f t="shared" si="1518"/>
        <v>UP</v>
      </c>
    </row>
    <row r="1540" spans="1:11" x14ac:dyDescent="0.25">
      <c r="A1540" t="s">
        <v>9</v>
      </c>
      <c r="B1540" s="4">
        <v>44183</v>
      </c>
      <c r="C1540" s="2">
        <v>2868</v>
      </c>
      <c r="D1540" s="2">
        <v>2898</v>
      </c>
      <c r="E1540" s="2">
        <v>2846.19995117187</v>
      </c>
      <c r="F1540" s="2">
        <v>2861</v>
      </c>
      <c r="G1540" s="2">
        <v>2670.02587890625</v>
      </c>
      <c r="H1540">
        <v>6076692</v>
      </c>
      <c r="I1540" s="3">
        <f t="shared" ref="I1540:I1603" si="1582">($G1540 - $G1539)/$G1539</f>
        <v>8.0335373778212503E-3</v>
      </c>
      <c r="J1540" s="1">
        <f t="shared" ref="J1540" si="1583">($G1540 - $G1539)/$G1539</f>
        <v>8.0335373778212503E-3</v>
      </c>
      <c r="K1540" t="str">
        <f t="shared" ref="K1540:K1603" si="1584">IF(G1540 &gt; G1539,"UP","DOWN")</f>
        <v>UP</v>
      </c>
    </row>
    <row r="1541" spans="1:11" x14ac:dyDescent="0.25">
      <c r="A1541" t="s">
        <v>9</v>
      </c>
      <c r="B1541" s="4">
        <v>44186</v>
      </c>
      <c r="C1541" s="2">
        <v>2861</v>
      </c>
      <c r="D1541" s="2">
        <v>2886.5</v>
      </c>
      <c r="E1541" s="2">
        <v>2785</v>
      </c>
      <c r="F1541" s="2">
        <v>2820.14990234375</v>
      </c>
      <c r="G1541" s="2">
        <v>2631.90258789062</v>
      </c>
      <c r="H1541">
        <v>2705195</v>
      </c>
      <c r="I1541" s="3">
        <f t="shared" si="1582"/>
        <v>-1.4278247756627302E-2</v>
      </c>
      <c r="J1541" s="1">
        <f t="shared" ref="J1541" si="1585">($G1541 - $G1540)/$G1540</f>
        <v>-1.4278247756627302E-2</v>
      </c>
      <c r="K1541" t="str">
        <f t="shared" si="1584"/>
        <v>DOWN</v>
      </c>
    </row>
    <row r="1542" spans="1:11" x14ac:dyDescent="0.25">
      <c r="A1542" t="s">
        <v>9</v>
      </c>
      <c r="B1542" s="4">
        <v>44187</v>
      </c>
      <c r="C1542" s="2">
        <v>2834</v>
      </c>
      <c r="D1542" s="2">
        <v>2883.64990234375</v>
      </c>
      <c r="E1542" s="2">
        <v>2818.64990234375</v>
      </c>
      <c r="F1542" s="2">
        <v>2872.5</v>
      </c>
      <c r="G1542" s="2">
        <v>2680.75805664062</v>
      </c>
      <c r="H1542">
        <v>2881737</v>
      </c>
      <c r="I1542" s="3">
        <f t="shared" si="1582"/>
        <v>1.8562795209360688E-2</v>
      </c>
      <c r="J1542" s="1">
        <f t="shared" ref="J1542" si="1586">($G1542 - $G1541)/$G1541</f>
        <v>1.8562795209360688E-2</v>
      </c>
      <c r="K1542" t="str">
        <f t="shared" si="1584"/>
        <v>UP</v>
      </c>
    </row>
    <row r="1543" spans="1:11" x14ac:dyDescent="0.25">
      <c r="A1543" t="s">
        <v>9</v>
      </c>
      <c r="B1543" s="4">
        <v>44188</v>
      </c>
      <c r="C1543" s="2">
        <v>2876.05004882812</v>
      </c>
      <c r="D1543" s="2">
        <v>2919</v>
      </c>
      <c r="E1543" s="2">
        <v>2865.44995117187</v>
      </c>
      <c r="F1543" s="2">
        <v>2908.75</v>
      </c>
      <c r="G1543" s="2">
        <v>2714.58764648437</v>
      </c>
      <c r="H1543">
        <v>2790988</v>
      </c>
      <c r="I1543" s="3">
        <f t="shared" si="1582"/>
        <v>1.2619411796580927E-2</v>
      </c>
      <c r="J1543" s="1">
        <f t="shared" ref="J1543" si="1587">($G1543 - $G1542)/$G1542</f>
        <v>1.2619411796580927E-2</v>
      </c>
      <c r="K1543" t="str">
        <f t="shared" si="1584"/>
        <v>UP</v>
      </c>
    </row>
    <row r="1544" spans="1:11" x14ac:dyDescent="0.25">
      <c r="A1544" t="s">
        <v>9</v>
      </c>
      <c r="B1544" s="4">
        <v>44189</v>
      </c>
      <c r="C1544" s="2">
        <v>2909</v>
      </c>
      <c r="D1544" s="2">
        <v>2921.35009765625</v>
      </c>
      <c r="E1544" s="2">
        <v>2883.19995117187</v>
      </c>
      <c r="F1544" s="2">
        <v>2909.35009765625</v>
      </c>
      <c r="G1544" s="2">
        <v>2715.14794921875</v>
      </c>
      <c r="H1544">
        <v>1807144</v>
      </c>
      <c r="I1544" s="3">
        <f t="shared" si="1582"/>
        <v>2.0640436314725132E-4</v>
      </c>
      <c r="J1544" s="1">
        <f t="shared" ref="J1544" si="1588">($G1544 - $G1543)/$G1543</f>
        <v>2.0640436314725132E-4</v>
      </c>
      <c r="K1544" t="str">
        <f t="shared" si="1584"/>
        <v>UP</v>
      </c>
    </row>
    <row r="1545" spans="1:11" x14ac:dyDescent="0.25">
      <c r="A1545" t="s">
        <v>9</v>
      </c>
      <c r="B1545" s="4">
        <v>44193</v>
      </c>
      <c r="C1545" s="2">
        <v>2910</v>
      </c>
      <c r="D1545" s="2">
        <v>2949.69995117187</v>
      </c>
      <c r="E1545" s="2">
        <v>2902</v>
      </c>
      <c r="F1545" s="2">
        <v>2929.39990234375</v>
      </c>
      <c r="G1545" s="2">
        <v>2733.85961914062</v>
      </c>
      <c r="H1545">
        <v>2108994</v>
      </c>
      <c r="I1545" s="3">
        <f t="shared" si="1582"/>
        <v>6.8915839106498955E-3</v>
      </c>
      <c r="J1545" s="1">
        <f t="shared" ref="J1545" si="1589">($G1545 - $G1544)/$G1544</f>
        <v>6.8915839106498955E-3</v>
      </c>
      <c r="K1545" t="str">
        <f t="shared" si="1584"/>
        <v>UP</v>
      </c>
    </row>
    <row r="1546" spans="1:11" x14ac:dyDescent="0.25">
      <c r="A1546" t="s">
        <v>9</v>
      </c>
      <c r="B1546" s="4">
        <v>44194</v>
      </c>
      <c r="C1546" s="2">
        <v>2920</v>
      </c>
      <c r="D1546" s="2">
        <v>2952</v>
      </c>
      <c r="E1546" s="2">
        <v>2920</v>
      </c>
      <c r="F1546" s="2">
        <v>2930.5</v>
      </c>
      <c r="G1546" s="2">
        <v>2734.88598632812</v>
      </c>
      <c r="H1546">
        <v>1994151</v>
      </c>
      <c r="I1546" s="3">
        <f t="shared" si="1582"/>
        <v>3.7542790431303684E-4</v>
      </c>
      <c r="J1546" s="1">
        <f t="shared" ref="J1546" si="1590">($G1546 - $G1545)/$G1545</f>
        <v>3.7542790431303684E-4</v>
      </c>
      <c r="K1546" t="str">
        <f t="shared" si="1584"/>
        <v>UP</v>
      </c>
    </row>
    <row r="1547" spans="1:11" x14ac:dyDescent="0.25">
      <c r="A1547" t="s">
        <v>9</v>
      </c>
      <c r="B1547" s="4">
        <v>44195</v>
      </c>
      <c r="C1547" s="2">
        <v>2934.39990234375</v>
      </c>
      <c r="D1547" s="2">
        <v>2947.69995117187</v>
      </c>
      <c r="E1547" s="2">
        <v>2902</v>
      </c>
      <c r="F1547" s="2">
        <v>2909.30004882812</v>
      </c>
      <c r="G1547" s="2">
        <v>2715.10131835937</v>
      </c>
      <c r="H1547">
        <v>2637968</v>
      </c>
      <c r="I1547" s="3">
        <f t="shared" si="1582"/>
        <v>-7.2341838261832095E-3</v>
      </c>
      <c r="J1547" s="1">
        <f t="shared" ref="J1547" si="1591">($G1547 - $G1546)/$G1546</f>
        <v>-7.2341838261832095E-3</v>
      </c>
      <c r="K1547" t="str">
        <f t="shared" si="1584"/>
        <v>DOWN</v>
      </c>
    </row>
    <row r="1548" spans="1:11" x14ac:dyDescent="0.25">
      <c r="A1548" t="s">
        <v>9</v>
      </c>
      <c r="B1548" s="4">
        <v>44196</v>
      </c>
      <c r="C1548" s="2">
        <v>2900</v>
      </c>
      <c r="D1548" s="2">
        <v>2905</v>
      </c>
      <c r="E1548" s="2">
        <v>2845</v>
      </c>
      <c r="F1548" s="2">
        <v>2862.75</v>
      </c>
      <c r="G1548" s="2">
        <v>2671.65869140625</v>
      </c>
      <c r="H1548">
        <v>4040956</v>
      </c>
      <c r="I1548" s="3">
        <f t="shared" si="1582"/>
        <v>-1.6000370468447447E-2</v>
      </c>
      <c r="J1548" s="1">
        <f t="shared" ref="J1548" si="1592">($G1548 - $G1547)/$G1547</f>
        <v>-1.6000370468447447E-2</v>
      </c>
      <c r="K1548" t="str">
        <f t="shared" si="1584"/>
        <v>DOWN</v>
      </c>
    </row>
    <row r="1549" spans="1:11" x14ac:dyDescent="0.25">
      <c r="A1549" t="s">
        <v>9</v>
      </c>
      <c r="B1549" s="4">
        <v>44197</v>
      </c>
      <c r="C1549" s="2">
        <v>2880</v>
      </c>
      <c r="D1549" s="2">
        <v>2940</v>
      </c>
      <c r="E1549" s="2">
        <v>2879</v>
      </c>
      <c r="F1549" s="2">
        <v>2928.25</v>
      </c>
      <c r="G1549" s="2">
        <v>2732.78637695312</v>
      </c>
      <c r="H1549">
        <v>2681440</v>
      </c>
      <c r="I1549" s="3">
        <f t="shared" si="1582"/>
        <v>2.2880050413436204E-2</v>
      </c>
      <c r="J1549" s="1">
        <f t="shared" ref="J1549" si="1593">($G1549 - $G1548)/$G1548</f>
        <v>2.2880050413436204E-2</v>
      </c>
      <c r="K1549" t="str">
        <f t="shared" si="1584"/>
        <v>UP</v>
      </c>
    </row>
    <row r="1550" spans="1:11" x14ac:dyDescent="0.25">
      <c r="A1550" t="s">
        <v>9</v>
      </c>
      <c r="B1550" s="4">
        <v>44200</v>
      </c>
      <c r="C1550" s="2">
        <v>2950</v>
      </c>
      <c r="D1550" s="2">
        <v>3050.75</v>
      </c>
      <c r="E1550" s="2">
        <v>2940.94995117187</v>
      </c>
      <c r="F1550" s="2">
        <v>3039.44995117187</v>
      </c>
      <c r="G1550" s="2">
        <v>2836.5634765625</v>
      </c>
      <c r="H1550">
        <v>5113293</v>
      </c>
      <c r="I1550" s="3">
        <f t="shared" si="1582"/>
        <v>3.7974830555575573E-2</v>
      </c>
      <c r="J1550" s="1">
        <f t="shared" ref="J1550" si="1594">($G1550 - $G1549)/$G1549</f>
        <v>3.7974830555575573E-2</v>
      </c>
      <c r="K1550" t="str">
        <f t="shared" si="1584"/>
        <v>UP</v>
      </c>
    </row>
    <row r="1551" spans="1:11" x14ac:dyDescent="0.25">
      <c r="A1551" t="s">
        <v>9</v>
      </c>
      <c r="B1551" s="4">
        <v>44201</v>
      </c>
      <c r="C1551" s="2">
        <v>3039.60009765625</v>
      </c>
      <c r="D1551" s="2">
        <v>3114.25</v>
      </c>
      <c r="E1551" s="2">
        <v>3039.60009765625</v>
      </c>
      <c r="F1551" s="2">
        <v>3093</v>
      </c>
      <c r="G1551" s="2">
        <v>2886.53930664062</v>
      </c>
      <c r="H1551">
        <v>5801309</v>
      </c>
      <c r="I1551" s="3">
        <f t="shared" si="1582"/>
        <v>1.7618442347951048E-2</v>
      </c>
      <c r="J1551" s="1">
        <f t="shared" ref="J1551" si="1595">($G1551 - $G1550)/$G1550</f>
        <v>1.7618442347951048E-2</v>
      </c>
      <c r="K1551" t="str">
        <f t="shared" si="1584"/>
        <v>UP</v>
      </c>
    </row>
    <row r="1552" spans="1:11" x14ac:dyDescent="0.25">
      <c r="A1552" t="s">
        <v>9</v>
      </c>
      <c r="B1552" s="4">
        <v>44202</v>
      </c>
      <c r="C1552" s="2">
        <v>3100</v>
      </c>
      <c r="D1552" s="2">
        <v>3113.5</v>
      </c>
      <c r="E1552" s="2">
        <v>3037.19995117187</v>
      </c>
      <c r="F1552" s="2">
        <v>3051.5</v>
      </c>
      <c r="G1552" s="2">
        <v>2847.80932617187</v>
      </c>
      <c r="H1552">
        <v>3726716</v>
      </c>
      <c r="I1552" s="3">
        <f t="shared" si="1582"/>
        <v>-1.3417444335384538E-2</v>
      </c>
      <c r="J1552" s="1">
        <f t="shared" ref="J1552" si="1596">($G1552 - $G1551)/$G1551</f>
        <v>-1.3417444335384538E-2</v>
      </c>
      <c r="K1552" t="str">
        <f t="shared" si="1584"/>
        <v>DOWN</v>
      </c>
    </row>
    <row r="1553" spans="1:11" x14ac:dyDescent="0.25">
      <c r="A1553" t="s">
        <v>9</v>
      </c>
      <c r="B1553" s="4">
        <v>44203</v>
      </c>
      <c r="C1553" s="2">
        <v>3075</v>
      </c>
      <c r="D1553" s="2">
        <v>3080.85009765625</v>
      </c>
      <c r="E1553" s="2">
        <v>3000.25</v>
      </c>
      <c r="F1553" s="2">
        <v>3032.80004882812</v>
      </c>
      <c r="G1553" s="2">
        <v>2830.357421875</v>
      </c>
      <c r="H1553">
        <v>3717827</v>
      </c>
      <c r="I1553" s="3">
        <f t="shared" si="1582"/>
        <v>-6.1281856676582659E-3</v>
      </c>
      <c r="J1553" s="1">
        <f t="shared" ref="J1553" si="1597">($G1553 - $G1552)/$G1552</f>
        <v>-6.1281856676582659E-3</v>
      </c>
      <c r="K1553" t="str">
        <f t="shared" si="1584"/>
        <v>DOWN</v>
      </c>
    </row>
    <row r="1554" spans="1:11" x14ac:dyDescent="0.25">
      <c r="A1554" t="s">
        <v>9</v>
      </c>
      <c r="B1554" s="4">
        <v>44204</v>
      </c>
      <c r="C1554" s="2">
        <v>3090</v>
      </c>
      <c r="D1554" s="2">
        <v>3128</v>
      </c>
      <c r="E1554" s="2">
        <v>3060</v>
      </c>
      <c r="F1554" s="2">
        <v>3120.89990234375</v>
      </c>
      <c r="G1554" s="2">
        <v>2912.57666015625</v>
      </c>
      <c r="H1554">
        <v>5879039</v>
      </c>
      <c r="I1554" s="3">
        <f t="shared" si="1582"/>
        <v>2.9049065551156786E-2</v>
      </c>
      <c r="J1554" s="1">
        <f t="shared" ref="J1554" si="1598">($G1554 - $G1553)/$G1553</f>
        <v>2.9049065551156786E-2</v>
      </c>
      <c r="K1554" t="str">
        <f t="shared" si="1584"/>
        <v>UP</v>
      </c>
    </row>
    <row r="1555" spans="1:11" x14ac:dyDescent="0.25">
      <c r="A1555" t="s">
        <v>9</v>
      </c>
      <c r="B1555" s="4">
        <v>44207</v>
      </c>
      <c r="C1555" s="2">
        <v>3230</v>
      </c>
      <c r="D1555" s="2">
        <v>3230</v>
      </c>
      <c r="E1555" s="2">
        <v>3146.55004882812</v>
      </c>
      <c r="F1555" s="2">
        <v>3176.44995117187</v>
      </c>
      <c r="G1555" s="2">
        <v>2964.41845703125</v>
      </c>
      <c r="H1555">
        <v>9508039</v>
      </c>
      <c r="I1555" s="3">
        <f t="shared" si="1582"/>
        <v>1.7799290087086965E-2</v>
      </c>
      <c r="J1555" s="1">
        <f t="shared" ref="J1555" si="1599">($G1555 - $G1554)/$G1554</f>
        <v>1.7799290087086965E-2</v>
      </c>
      <c r="K1555" t="str">
        <f t="shared" si="1584"/>
        <v>UP</v>
      </c>
    </row>
    <row r="1556" spans="1:11" x14ac:dyDescent="0.25">
      <c r="A1556" t="s">
        <v>9</v>
      </c>
      <c r="B1556" s="4">
        <v>44208</v>
      </c>
      <c r="C1556" s="2">
        <v>3176.44995117187</v>
      </c>
      <c r="D1556" s="2">
        <v>3210</v>
      </c>
      <c r="E1556" s="2">
        <v>3150</v>
      </c>
      <c r="F1556" s="2">
        <v>3174.85009765625</v>
      </c>
      <c r="G1556" s="2">
        <v>2962.92578125</v>
      </c>
      <c r="H1556">
        <v>3611458</v>
      </c>
      <c r="I1556" s="3">
        <f t="shared" si="1582"/>
        <v>-5.0353072715140796E-4</v>
      </c>
      <c r="J1556" s="1">
        <f t="shared" ref="J1556" si="1600">($G1556 - $G1555)/$G1555</f>
        <v>-5.0353072715140796E-4</v>
      </c>
      <c r="K1556" t="str">
        <f t="shared" si="1584"/>
        <v>DOWN</v>
      </c>
    </row>
    <row r="1557" spans="1:11" x14ac:dyDescent="0.25">
      <c r="A1557" t="s">
        <v>9</v>
      </c>
      <c r="B1557" s="4">
        <v>44209</v>
      </c>
      <c r="C1557" s="2">
        <v>3175</v>
      </c>
      <c r="D1557" s="2">
        <v>3177</v>
      </c>
      <c r="E1557" s="2">
        <v>3126.25</v>
      </c>
      <c r="F1557" s="2">
        <v>3158.94995117187</v>
      </c>
      <c r="G1557" s="2">
        <v>2948.08715820312</v>
      </c>
      <c r="H1557">
        <v>3572801</v>
      </c>
      <c r="I1557" s="3">
        <f t="shared" si="1582"/>
        <v>-5.0080981240845932E-3</v>
      </c>
      <c r="J1557" s="1">
        <f t="shared" ref="J1557" si="1601">($G1557 - $G1556)/$G1556</f>
        <v>-5.0080981240845932E-3</v>
      </c>
      <c r="K1557" t="str">
        <f t="shared" si="1584"/>
        <v>DOWN</v>
      </c>
    </row>
    <row r="1558" spans="1:11" x14ac:dyDescent="0.25">
      <c r="A1558" t="s">
        <v>9</v>
      </c>
      <c r="B1558" s="4">
        <v>44210</v>
      </c>
      <c r="C1558" s="2">
        <v>3155</v>
      </c>
      <c r="D1558" s="2">
        <v>3266.5</v>
      </c>
      <c r="E1558" s="2">
        <v>3120.39990234375</v>
      </c>
      <c r="F1558" s="2">
        <v>3250.69995117187</v>
      </c>
      <c r="G1558" s="2">
        <v>3039.48583984375</v>
      </c>
      <c r="H1558">
        <v>6931542</v>
      </c>
      <c r="I1558" s="3">
        <f t="shared" si="1582"/>
        <v>3.1002706750480929E-2</v>
      </c>
      <c r="J1558" s="1">
        <f t="shared" ref="J1558" si="1602">($G1558 - $G1557)/$G1557</f>
        <v>3.1002706750480929E-2</v>
      </c>
      <c r="K1558" t="str">
        <f t="shared" si="1584"/>
        <v>UP</v>
      </c>
    </row>
    <row r="1559" spans="1:11" x14ac:dyDescent="0.25">
      <c r="A1559" t="s">
        <v>9</v>
      </c>
      <c r="B1559" s="4">
        <v>44211</v>
      </c>
      <c r="C1559" s="2">
        <v>3235</v>
      </c>
      <c r="D1559" s="2">
        <v>3274</v>
      </c>
      <c r="E1559" s="2">
        <v>3210</v>
      </c>
      <c r="F1559" s="2">
        <v>3233.35009765625</v>
      </c>
      <c r="G1559" s="2">
        <v>3023.26293945312</v>
      </c>
      <c r="H1559">
        <v>4131692</v>
      </c>
      <c r="I1559" s="3">
        <f t="shared" si="1582"/>
        <v>-5.33738311196211E-3</v>
      </c>
      <c r="J1559" s="1">
        <f t="shared" ref="J1559" si="1603">($G1559 - $G1558)/$G1558</f>
        <v>-5.33738311196211E-3</v>
      </c>
      <c r="K1559" t="str">
        <f t="shared" si="1584"/>
        <v>DOWN</v>
      </c>
    </row>
    <row r="1560" spans="1:11" x14ac:dyDescent="0.25">
      <c r="A1560" t="s">
        <v>9</v>
      </c>
      <c r="B1560" s="4">
        <v>44214</v>
      </c>
      <c r="C1560" s="2">
        <v>3250</v>
      </c>
      <c r="D1560" s="2">
        <v>3256.75</v>
      </c>
      <c r="E1560" s="2">
        <v>3187.39990234375</v>
      </c>
      <c r="F1560" s="2">
        <v>3221.75</v>
      </c>
      <c r="G1560" s="2">
        <v>3012.41650390625</v>
      </c>
      <c r="H1560">
        <v>4160906</v>
      </c>
      <c r="I1560" s="3">
        <f t="shared" si="1582"/>
        <v>-3.5876586866877072E-3</v>
      </c>
      <c r="J1560" s="1">
        <f t="shared" ref="J1560" si="1604">($G1560 - $G1559)/$G1559</f>
        <v>-3.5876586866877072E-3</v>
      </c>
      <c r="K1560" t="str">
        <f t="shared" si="1584"/>
        <v>DOWN</v>
      </c>
    </row>
    <row r="1561" spans="1:11" x14ac:dyDescent="0.25">
      <c r="A1561" t="s">
        <v>9</v>
      </c>
      <c r="B1561" s="4">
        <v>44215</v>
      </c>
      <c r="C1561" s="2">
        <v>3233</v>
      </c>
      <c r="D1561" s="2">
        <v>3279</v>
      </c>
      <c r="E1561" s="2">
        <v>3232</v>
      </c>
      <c r="F1561" s="2">
        <v>3260.69995117187</v>
      </c>
      <c r="G1561" s="2">
        <v>3048.8359375</v>
      </c>
      <c r="H1561">
        <v>2975735</v>
      </c>
      <c r="I1561" s="3">
        <f t="shared" si="1582"/>
        <v>1.2089773624106867E-2</v>
      </c>
      <c r="J1561" s="1">
        <f t="shared" ref="J1561" si="1605">($G1561 - $G1560)/$G1560</f>
        <v>1.2089773624106867E-2</v>
      </c>
      <c r="K1561" t="str">
        <f t="shared" si="1584"/>
        <v>UP</v>
      </c>
    </row>
    <row r="1562" spans="1:11" x14ac:dyDescent="0.25">
      <c r="A1562" t="s">
        <v>9</v>
      </c>
      <c r="B1562" s="4">
        <v>44216</v>
      </c>
      <c r="C1562" s="2">
        <v>3270</v>
      </c>
      <c r="D1562" s="2">
        <v>3327.94995117187</v>
      </c>
      <c r="E1562" s="2">
        <v>3267.10009765625</v>
      </c>
      <c r="F1562" s="2">
        <v>3308.80004882812</v>
      </c>
      <c r="G1562" s="2">
        <v>3093.81030273437</v>
      </c>
      <c r="H1562">
        <v>3453446</v>
      </c>
      <c r="I1562" s="3">
        <f t="shared" si="1582"/>
        <v>1.4751323507177073E-2</v>
      </c>
      <c r="J1562" s="1">
        <f t="shared" ref="J1562" si="1606">($G1562 - $G1561)/$G1561</f>
        <v>1.4751323507177073E-2</v>
      </c>
      <c r="K1562" t="str">
        <f t="shared" si="1584"/>
        <v>UP</v>
      </c>
    </row>
    <row r="1563" spans="1:11" x14ac:dyDescent="0.25">
      <c r="A1563" t="s">
        <v>9</v>
      </c>
      <c r="B1563" s="4">
        <v>44217</v>
      </c>
      <c r="C1563" s="2">
        <v>3305</v>
      </c>
      <c r="D1563" s="2">
        <v>3309.14990234375</v>
      </c>
      <c r="E1563" s="2">
        <v>3262.10009765625</v>
      </c>
      <c r="F1563" s="2">
        <v>3273.85009765625</v>
      </c>
      <c r="G1563" s="2">
        <v>3061.13134765625</v>
      </c>
      <c r="H1563">
        <v>2778546</v>
      </c>
      <c r="I1563" s="3">
        <f t="shared" si="1582"/>
        <v>-1.0562688684964848E-2</v>
      </c>
      <c r="J1563" s="1">
        <f t="shared" ref="J1563" si="1607">($G1563 - $G1562)/$G1562</f>
        <v>-1.0562688684964848E-2</v>
      </c>
      <c r="K1563" t="str">
        <f t="shared" si="1584"/>
        <v>DOWN</v>
      </c>
    </row>
    <row r="1564" spans="1:11" x14ac:dyDescent="0.25">
      <c r="A1564" t="s">
        <v>9</v>
      </c>
      <c r="B1564" s="4">
        <v>44218</v>
      </c>
      <c r="C1564" s="2">
        <v>3241.89990234375</v>
      </c>
      <c r="D1564" s="2">
        <v>3325</v>
      </c>
      <c r="E1564" s="2">
        <v>3241.89990234375</v>
      </c>
      <c r="F1564" s="2">
        <v>3303.10009765625</v>
      </c>
      <c r="G1564" s="2">
        <v>3088.48095703125</v>
      </c>
      <c r="H1564">
        <v>3052459</v>
      </c>
      <c r="I1564" s="3">
        <f t="shared" si="1582"/>
        <v>8.9344775734436169E-3</v>
      </c>
      <c r="J1564" s="1">
        <f t="shared" ref="J1564" si="1608">($G1564 - $G1563)/$G1563</f>
        <v>8.9344775734436169E-3</v>
      </c>
      <c r="K1564" t="str">
        <f t="shared" si="1584"/>
        <v>UP</v>
      </c>
    </row>
    <row r="1565" spans="1:11" x14ac:dyDescent="0.25">
      <c r="A1565" t="s">
        <v>9</v>
      </c>
      <c r="B1565" s="4">
        <v>44221</v>
      </c>
      <c r="C1565" s="2">
        <v>3308.94995117187</v>
      </c>
      <c r="D1565" s="2">
        <v>3339.80004882812</v>
      </c>
      <c r="E1565" s="2">
        <v>3278.64990234375</v>
      </c>
      <c r="F1565" s="2">
        <v>3291.30004882812</v>
      </c>
      <c r="G1565" s="2">
        <v>3077.44775390625</v>
      </c>
      <c r="H1565">
        <v>2272887</v>
      </c>
      <c r="I1565" s="3">
        <f t="shared" si="1582"/>
        <v>-3.5723720749780757E-3</v>
      </c>
      <c r="J1565" s="1">
        <f t="shared" ref="J1565" si="1609">($G1565 - $G1564)/$G1564</f>
        <v>-3.5723720749780757E-3</v>
      </c>
      <c r="K1565" t="str">
        <f t="shared" si="1584"/>
        <v>DOWN</v>
      </c>
    </row>
    <row r="1566" spans="1:11" x14ac:dyDescent="0.25">
      <c r="A1566" t="s">
        <v>9</v>
      </c>
      <c r="B1566" s="4">
        <v>44223</v>
      </c>
      <c r="C1566" s="2">
        <v>3300</v>
      </c>
      <c r="D1566" s="2">
        <v>3306.44995117187</v>
      </c>
      <c r="E1566" s="2">
        <v>3227</v>
      </c>
      <c r="F1566" s="2">
        <v>3261.05004882812</v>
      </c>
      <c r="G1566" s="2">
        <v>3049.16259765625</v>
      </c>
      <c r="H1566">
        <v>2786662</v>
      </c>
      <c r="I1566" s="3">
        <f t="shared" si="1582"/>
        <v>-9.1911085132468078E-3</v>
      </c>
      <c r="J1566" s="1">
        <f t="shared" ref="J1566" si="1610">($G1566 - $G1565)/$G1565</f>
        <v>-9.1911085132468078E-3</v>
      </c>
      <c r="K1566" t="str">
        <f t="shared" si="1584"/>
        <v>DOWN</v>
      </c>
    </row>
    <row r="1567" spans="1:11" x14ac:dyDescent="0.25">
      <c r="A1567" t="s">
        <v>9</v>
      </c>
      <c r="B1567" s="4">
        <v>44224</v>
      </c>
      <c r="C1567" s="2">
        <v>3230</v>
      </c>
      <c r="D1567" s="2">
        <v>3275</v>
      </c>
      <c r="E1567" s="2">
        <v>3183.80004882812</v>
      </c>
      <c r="F1567" s="2">
        <v>3196.55004882812</v>
      </c>
      <c r="G1567" s="2">
        <v>2988.85400390625</v>
      </c>
      <c r="H1567">
        <v>3083938</v>
      </c>
      <c r="I1567" s="3">
        <f t="shared" si="1582"/>
        <v>-1.9778739840360243E-2</v>
      </c>
      <c r="J1567" s="1">
        <f t="shared" ref="J1567" si="1611">($G1567 - $G1566)/$G1566</f>
        <v>-1.9778739840360243E-2</v>
      </c>
      <c r="K1567" t="str">
        <f t="shared" si="1584"/>
        <v>DOWN</v>
      </c>
    </row>
    <row r="1568" spans="1:11" x14ac:dyDescent="0.25">
      <c r="A1568" t="s">
        <v>9</v>
      </c>
      <c r="B1568" s="4">
        <v>44225</v>
      </c>
      <c r="C1568" s="2">
        <v>3210.05004882812</v>
      </c>
      <c r="D1568" s="2">
        <v>3216.85009765625</v>
      </c>
      <c r="E1568" s="2">
        <v>3100</v>
      </c>
      <c r="F1568" s="2">
        <v>3111.35009765625</v>
      </c>
      <c r="G1568" s="2">
        <v>2909.18994140625</v>
      </c>
      <c r="H1568">
        <v>5445659</v>
      </c>
      <c r="I1568" s="3">
        <f t="shared" si="1582"/>
        <v>-2.665371490072246E-2</v>
      </c>
      <c r="J1568" s="1">
        <f t="shared" ref="J1568" si="1612">($G1568 - $G1567)/$G1567</f>
        <v>-2.665371490072246E-2</v>
      </c>
      <c r="K1568" t="str">
        <f t="shared" si="1584"/>
        <v>DOWN</v>
      </c>
    </row>
    <row r="1569" spans="1:11" x14ac:dyDescent="0.25">
      <c r="A1569" t="s">
        <v>9</v>
      </c>
      <c r="B1569" s="4">
        <v>44228</v>
      </c>
      <c r="C1569" s="2">
        <v>3100</v>
      </c>
      <c r="D1569" s="2">
        <v>3165</v>
      </c>
      <c r="E1569" s="2">
        <v>3044.10009765625</v>
      </c>
      <c r="F1569" s="2">
        <v>3139.35009765625</v>
      </c>
      <c r="G1569" s="2">
        <v>2935.37060546875</v>
      </c>
      <c r="H1569">
        <v>3985846</v>
      </c>
      <c r="I1569" s="3">
        <f t="shared" si="1582"/>
        <v>8.9992969141934887E-3</v>
      </c>
      <c r="J1569" s="1">
        <f t="shared" ref="J1569" si="1613">($G1569 - $G1568)/$G1568</f>
        <v>8.9992969141934887E-3</v>
      </c>
      <c r="K1569" t="str">
        <f t="shared" si="1584"/>
        <v>UP</v>
      </c>
    </row>
    <row r="1570" spans="1:11" x14ac:dyDescent="0.25">
      <c r="A1570" t="s">
        <v>9</v>
      </c>
      <c r="B1570" s="4">
        <v>44229</v>
      </c>
      <c r="C1570" s="2">
        <v>3174</v>
      </c>
      <c r="D1570" s="2">
        <v>3224</v>
      </c>
      <c r="E1570" s="2">
        <v>3150</v>
      </c>
      <c r="F1570" s="2">
        <v>3203.44995117187</v>
      </c>
      <c r="G1570" s="2">
        <v>2995.3056640625</v>
      </c>
      <c r="H1570">
        <v>2881837</v>
      </c>
      <c r="I1570" s="3">
        <f t="shared" si="1582"/>
        <v>2.0418225379135374E-2</v>
      </c>
      <c r="J1570" s="1">
        <f t="shared" ref="J1570" si="1614">($G1570 - $G1569)/$G1569</f>
        <v>2.0418225379135374E-2</v>
      </c>
      <c r="K1570" t="str">
        <f t="shared" si="1584"/>
        <v>UP</v>
      </c>
    </row>
    <row r="1571" spans="1:11" x14ac:dyDescent="0.25">
      <c r="A1571" t="s">
        <v>9</v>
      </c>
      <c r="B1571" s="4">
        <v>44230</v>
      </c>
      <c r="C1571" s="2">
        <v>3213</v>
      </c>
      <c r="D1571" s="2">
        <v>3236</v>
      </c>
      <c r="E1571" s="2">
        <v>3162.64990234375</v>
      </c>
      <c r="F1571" s="2">
        <v>3200.05004882812</v>
      </c>
      <c r="G1571" s="2">
        <v>2992.12670898437</v>
      </c>
      <c r="H1571">
        <v>2505866</v>
      </c>
      <c r="I1571" s="3">
        <f t="shared" si="1582"/>
        <v>-1.0613124117083998E-3</v>
      </c>
      <c r="J1571" s="1">
        <f t="shared" ref="J1571" si="1615">($G1571 - $G1570)/$G1570</f>
        <v>-1.0613124117083998E-3</v>
      </c>
      <c r="K1571" t="str">
        <f t="shared" si="1584"/>
        <v>DOWN</v>
      </c>
    </row>
    <row r="1572" spans="1:11" x14ac:dyDescent="0.25">
      <c r="A1572" t="s">
        <v>9</v>
      </c>
      <c r="B1572" s="4">
        <v>44231</v>
      </c>
      <c r="C1572" s="2">
        <v>3216.05004882812</v>
      </c>
      <c r="D1572" s="2">
        <v>3237.85009765625</v>
      </c>
      <c r="E1572" s="2">
        <v>3176</v>
      </c>
      <c r="F1572" s="2">
        <v>3188.44995117187</v>
      </c>
      <c r="G1572" s="2">
        <v>2981.2802734375</v>
      </c>
      <c r="H1572">
        <v>2057261</v>
      </c>
      <c r="I1572" s="3">
        <f t="shared" si="1582"/>
        <v>-3.6249920547487937E-3</v>
      </c>
      <c r="J1572" s="1">
        <f t="shared" ref="J1572" si="1616">($G1572 - $G1571)/$G1571</f>
        <v>-3.6249920547487937E-3</v>
      </c>
      <c r="K1572" t="str">
        <f t="shared" si="1584"/>
        <v>DOWN</v>
      </c>
    </row>
    <row r="1573" spans="1:11" x14ac:dyDescent="0.25">
      <c r="A1573" t="s">
        <v>9</v>
      </c>
      <c r="B1573" s="4">
        <v>44232</v>
      </c>
      <c r="C1573" s="2">
        <v>3198.94995117187</v>
      </c>
      <c r="D1573" s="2">
        <v>3205.85009765625</v>
      </c>
      <c r="E1573" s="2">
        <v>3129</v>
      </c>
      <c r="F1573" s="2">
        <v>3157.94995117187</v>
      </c>
      <c r="G1573" s="2">
        <v>2952.76196289062</v>
      </c>
      <c r="H1573">
        <v>2366135</v>
      </c>
      <c r="I1573" s="3">
        <f t="shared" si="1582"/>
        <v>-9.5657931932704825E-3</v>
      </c>
      <c r="J1573" s="1">
        <f t="shared" ref="J1573" si="1617">($G1573 - $G1572)/$G1572</f>
        <v>-9.5657931932704825E-3</v>
      </c>
      <c r="K1573" t="str">
        <f t="shared" si="1584"/>
        <v>DOWN</v>
      </c>
    </row>
    <row r="1574" spans="1:11" x14ac:dyDescent="0.25">
      <c r="A1574" t="s">
        <v>9</v>
      </c>
      <c r="B1574" s="4">
        <v>44235</v>
      </c>
      <c r="C1574" s="2">
        <v>3189.5</v>
      </c>
      <c r="D1574" s="2">
        <v>3226</v>
      </c>
      <c r="E1574" s="2">
        <v>3155.14990234375</v>
      </c>
      <c r="F1574" s="2">
        <v>3214.10009765625</v>
      </c>
      <c r="G1574" s="2">
        <v>3005.26342773437</v>
      </c>
      <c r="H1574">
        <v>2526592</v>
      </c>
      <c r="I1574" s="3">
        <f t="shared" si="1582"/>
        <v>1.7780459618341009E-2</v>
      </c>
      <c r="J1574" s="1">
        <f t="shared" ref="J1574" si="1618">($G1574 - $G1573)/$G1573</f>
        <v>1.7780459618341009E-2</v>
      </c>
      <c r="K1574" t="str">
        <f t="shared" si="1584"/>
        <v>UP</v>
      </c>
    </row>
    <row r="1575" spans="1:11" x14ac:dyDescent="0.25">
      <c r="A1575" t="s">
        <v>9</v>
      </c>
      <c r="B1575" s="4">
        <v>44236</v>
      </c>
      <c r="C1575" s="2">
        <v>3195</v>
      </c>
      <c r="D1575" s="2">
        <v>3245.80004882812</v>
      </c>
      <c r="E1575" s="2">
        <v>3164</v>
      </c>
      <c r="F1575" s="2">
        <v>3176.89990234375</v>
      </c>
      <c r="G1575" s="2">
        <v>2970.48071289062</v>
      </c>
      <c r="H1575">
        <v>2658751</v>
      </c>
      <c r="I1575" s="3">
        <f t="shared" si="1582"/>
        <v>-1.1573932096186406E-2</v>
      </c>
      <c r="J1575" s="1">
        <f t="shared" ref="J1575" si="1619">($G1575 - $G1574)/$G1574</f>
        <v>-1.1573932096186406E-2</v>
      </c>
      <c r="K1575" t="str">
        <f t="shared" si="1584"/>
        <v>DOWN</v>
      </c>
    </row>
    <row r="1576" spans="1:11" x14ac:dyDescent="0.25">
      <c r="A1576" t="s">
        <v>9</v>
      </c>
      <c r="B1576" s="4">
        <v>44237</v>
      </c>
      <c r="C1576" s="2">
        <v>3185</v>
      </c>
      <c r="D1576" s="2">
        <v>3219.39990234375</v>
      </c>
      <c r="E1576" s="2">
        <v>3157.30004882812</v>
      </c>
      <c r="F1576" s="2">
        <v>3213.30004882812</v>
      </c>
      <c r="G1576" s="2">
        <v>3004.515625</v>
      </c>
      <c r="H1576">
        <v>2127983</v>
      </c>
      <c r="I1576" s="3">
        <f t="shared" si="1582"/>
        <v>1.1457711865181616E-2</v>
      </c>
      <c r="J1576" s="1">
        <f t="shared" ref="J1576" si="1620">($G1576 - $G1575)/$G1575</f>
        <v>1.1457711865181616E-2</v>
      </c>
      <c r="K1576" t="str">
        <f t="shared" si="1584"/>
        <v>UP</v>
      </c>
    </row>
    <row r="1577" spans="1:11" x14ac:dyDescent="0.25">
      <c r="A1577" t="s">
        <v>9</v>
      </c>
      <c r="B1577" s="4">
        <v>44238</v>
      </c>
      <c r="C1577" s="2">
        <v>3215</v>
      </c>
      <c r="D1577" s="2">
        <v>3219.30004882812</v>
      </c>
      <c r="E1577" s="2">
        <v>3185.05004882812</v>
      </c>
      <c r="F1577" s="2">
        <v>3206</v>
      </c>
      <c r="G1577" s="2">
        <v>2997.68969726562</v>
      </c>
      <c r="H1577">
        <v>1165882</v>
      </c>
      <c r="I1577" s="3">
        <f t="shared" si="1582"/>
        <v>-2.2718895776686139E-3</v>
      </c>
      <c r="J1577" s="1">
        <f t="shared" ref="J1577" si="1621">($G1577 - $G1576)/$G1576</f>
        <v>-2.2718895776686139E-3</v>
      </c>
      <c r="K1577" t="str">
        <f t="shared" si="1584"/>
        <v>DOWN</v>
      </c>
    </row>
    <row r="1578" spans="1:11" x14ac:dyDescent="0.25">
      <c r="A1578" t="s">
        <v>9</v>
      </c>
      <c r="B1578" s="4">
        <v>44239</v>
      </c>
      <c r="C1578" s="2">
        <v>3184.19995117187</v>
      </c>
      <c r="D1578" s="2">
        <v>3245.5</v>
      </c>
      <c r="E1578" s="2">
        <v>3182</v>
      </c>
      <c r="F1578" s="2">
        <v>3190.80004882812</v>
      </c>
      <c r="G1578" s="2">
        <v>2983.4775390625</v>
      </c>
      <c r="H1578">
        <v>2777404</v>
      </c>
      <c r="I1578" s="3">
        <f t="shared" si="1582"/>
        <v>-4.741037144733091E-3</v>
      </c>
      <c r="J1578" s="1">
        <f t="shared" ref="J1578" si="1622">($G1578 - $G1577)/$G1577</f>
        <v>-4.741037144733091E-3</v>
      </c>
      <c r="K1578" t="str">
        <f t="shared" si="1584"/>
        <v>DOWN</v>
      </c>
    </row>
    <row r="1579" spans="1:11" x14ac:dyDescent="0.25">
      <c r="A1579" t="s">
        <v>9</v>
      </c>
      <c r="B1579" s="4">
        <v>44242</v>
      </c>
      <c r="C1579" s="2">
        <v>3209</v>
      </c>
      <c r="D1579" s="2">
        <v>3209</v>
      </c>
      <c r="E1579" s="2">
        <v>3131.55004882812</v>
      </c>
      <c r="F1579" s="2">
        <v>3139.85009765625</v>
      </c>
      <c r="G1579" s="2">
        <v>2935.837890625</v>
      </c>
      <c r="H1579">
        <v>2630853</v>
      </c>
      <c r="I1579" s="3">
        <f t="shared" si="1582"/>
        <v>-1.5967825402992589E-2</v>
      </c>
      <c r="J1579" s="1">
        <f t="shared" ref="J1579" si="1623">($G1579 - $G1578)/$G1578</f>
        <v>-1.5967825402992589E-2</v>
      </c>
      <c r="K1579" t="str">
        <f t="shared" si="1584"/>
        <v>DOWN</v>
      </c>
    </row>
    <row r="1580" spans="1:11" x14ac:dyDescent="0.25">
      <c r="A1580" t="s">
        <v>9</v>
      </c>
      <c r="B1580" s="4">
        <v>44243</v>
      </c>
      <c r="C1580" s="2">
        <v>3150</v>
      </c>
      <c r="D1580" s="2">
        <v>3167.64990234375</v>
      </c>
      <c r="E1580" s="2">
        <v>3100</v>
      </c>
      <c r="F1580" s="2">
        <v>3108.80004882812</v>
      </c>
      <c r="G1580" s="2">
        <v>2906.80590820312</v>
      </c>
      <c r="H1580">
        <v>3435770</v>
      </c>
      <c r="I1580" s="3">
        <f t="shared" si="1582"/>
        <v>-9.8888233967507951E-3</v>
      </c>
      <c r="J1580" s="1">
        <f t="shared" ref="J1580" si="1624">($G1580 - $G1579)/$G1579</f>
        <v>-9.8888233967507951E-3</v>
      </c>
      <c r="K1580" t="str">
        <f t="shared" si="1584"/>
        <v>DOWN</v>
      </c>
    </row>
    <row r="1581" spans="1:11" x14ac:dyDescent="0.25">
      <c r="A1581" t="s">
        <v>9</v>
      </c>
      <c r="B1581" s="4">
        <v>44244</v>
      </c>
      <c r="C1581" s="2">
        <v>3105.10009765625</v>
      </c>
      <c r="D1581" s="2">
        <v>3132.85009765625</v>
      </c>
      <c r="E1581" s="2">
        <v>3045.55004882812</v>
      </c>
      <c r="F1581" s="2">
        <v>3073.10009765625</v>
      </c>
      <c r="G1581" s="2">
        <v>2873.42529296875</v>
      </c>
      <c r="H1581">
        <v>3678426</v>
      </c>
      <c r="I1581" s="3">
        <f t="shared" si="1582"/>
        <v>-1.1483606504365701E-2</v>
      </c>
      <c r="J1581" s="1">
        <f t="shared" ref="J1581" si="1625">($G1581 - $G1580)/$G1580</f>
        <v>-1.1483606504365701E-2</v>
      </c>
      <c r="K1581" t="str">
        <f t="shared" si="1584"/>
        <v>DOWN</v>
      </c>
    </row>
    <row r="1582" spans="1:11" x14ac:dyDescent="0.25">
      <c r="A1582" t="s">
        <v>9</v>
      </c>
      <c r="B1582" s="4">
        <v>44245</v>
      </c>
      <c r="C1582" s="2">
        <v>3065</v>
      </c>
      <c r="D1582" s="2">
        <v>3097.89990234375</v>
      </c>
      <c r="E1582" s="2">
        <v>3031</v>
      </c>
      <c r="F1582" s="2">
        <v>3057.35009765625</v>
      </c>
      <c r="G1582" s="2">
        <v>2858.69848632812</v>
      </c>
      <c r="H1582">
        <v>4189909</v>
      </c>
      <c r="I1582" s="3">
        <f t="shared" si="1582"/>
        <v>-5.1251747093151809E-3</v>
      </c>
      <c r="J1582" s="1">
        <f t="shared" ref="J1582" si="1626">($G1582 - $G1581)/$G1581</f>
        <v>-5.1251747093151809E-3</v>
      </c>
      <c r="K1582" t="str">
        <f t="shared" si="1584"/>
        <v>DOWN</v>
      </c>
    </row>
    <row r="1583" spans="1:11" x14ac:dyDescent="0.25">
      <c r="A1583" t="s">
        <v>9</v>
      </c>
      <c r="B1583" s="4">
        <v>44246</v>
      </c>
      <c r="C1583" s="2">
        <v>3058</v>
      </c>
      <c r="D1583" s="2">
        <v>3087.14990234375</v>
      </c>
      <c r="E1583" s="2">
        <v>3016.14990234375</v>
      </c>
      <c r="F1583" s="2">
        <v>3071.85009765625</v>
      </c>
      <c r="G1583" s="2">
        <v>2872.25561523437</v>
      </c>
      <c r="H1583">
        <v>3725028</v>
      </c>
      <c r="I1583" s="3">
        <f t="shared" si="1582"/>
        <v>4.7424130145545963E-3</v>
      </c>
      <c r="J1583" s="1">
        <f t="shared" ref="J1583" si="1627">($G1583 - $G1582)/$G1582</f>
        <v>4.7424130145545963E-3</v>
      </c>
      <c r="K1583" t="str">
        <f t="shared" si="1584"/>
        <v>UP</v>
      </c>
    </row>
    <row r="1584" spans="1:11" x14ac:dyDescent="0.25">
      <c r="A1584" t="s">
        <v>9</v>
      </c>
      <c r="B1584" s="4">
        <v>44249</v>
      </c>
      <c r="C1584" s="2">
        <v>3096</v>
      </c>
      <c r="D1584" s="2">
        <v>3096</v>
      </c>
      <c r="E1584" s="2">
        <v>2943.14990234375</v>
      </c>
      <c r="F1584" s="2">
        <v>2958.44995117187</v>
      </c>
      <c r="G1584" s="2">
        <v>2766.22436523437</v>
      </c>
      <c r="H1584">
        <v>5366696</v>
      </c>
      <c r="I1584" s="3">
        <f t="shared" si="1582"/>
        <v>-3.6915673325734998E-2</v>
      </c>
      <c r="J1584" s="1">
        <f t="shared" ref="J1584" si="1628">($G1584 - $G1583)/$G1583</f>
        <v>-3.6915673325734998E-2</v>
      </c>
      <c r="K1584" t="str">
        <f t="shared" si="1584"/>
        <v>DOWN</v>
      </c>
    </row>
    <row r="1585" spans="1:11" x14ac:dyDescent="0.25">
      <c r="A1585" t="s">
        <v>9</v>
      </c>
      <c r="B1585" s="4">
        <v>44250</v>
      </c>
      <c r="C1585" s="2">
        <v>2970</v>
      </c>
      <c r="D1585" s="2">
        <v>3028</v>
      </c>
      <c r="E1585" s="2">
        <v>2968</v>
      </c>
      <c r="F1585" s="2">
        <v>2980.19995117187</v>
      </c>
      <c r="G1585" s="2">
        <v>2786.56127929687</v>
      </c>
      <c r="H1585">
        <v>3832829</v>
      </c>
      <c r="I1585" s="3">
        <f t="shared" si="1582"/>
        <v>7.3518671580267651E-3</v>
      </c>
      <c r="J1585" s="1">
        <f t="shared" ref="J1585" si="1629">($G1585 - $G1584)/$G1584</f>
        <v>7.3518671580267651E-3</v>
      </c>
      <c r="K1585" t="str">
        <f t="shared" si="1584"/>
        <v>UP</v>
      </c>
    </row>
    <row r="1586" spans="1:11" x14ac:dyDescent="0.25">
      <c r="A1586" t="s">
        <v>9</v>
      </c>
      <c r="B1586" s="4">
        <v>44251</v>
      </c>
      <c r="C1586" s="2">
        <v>2972</v>
      </c>
      <c r="D1586" s="2">
        <v>3003.35009765625</v>
      </c>
      <c r="E1586" s="2">
        <v>2921.14990234375</v>
      </c>
      <c r="F1586" s="2">
        <v>2948.10009765625</v>
      </c>
      <c r="G1586" s="2">
        <v>2756.54711914062</v>
      </c>
      <c r="H1586">
        <v>3774549</v>
      </c>
      <c r="I1586" s="3">
        <f t="shared" si="1582"/>
        <v>-1.0771038978846157E-2</v>
      </c>
      <c r="J1586" s="1">
        <f t="shared" ref="J1586" si="1630">($G1586 - $G1585)/$G1585</f>
        <v>-1.0771038978846157E-2</v>
      </c>
      <c r="K1586" t="str">
        <f t="shared" si="1584"/>
        <v>DOWN</v>
      </c>
    </row>
    <row r="1587" spans="1:11" x14ac:dyDescent="0.25">
      <c r="A1587" t="s">
        <v>9</v>
      </c>
      <c r="B1587" s="4">
        <v>44252</v>
      </c>
      <c r="C1587" s="2">
        <v>2974</v>
      </c>
      <c r="D1587" s="2">
        <v>3029.89990234375</v>
      </c>
      <c r="E1587" s="2">
        <v>2968.44995117187</v>
      </c>
      <c r="F1587" s="2">
        <v>2995.30004882812</v>
      </c>
      <c r="G1587" s="2">
        <v>2800.6796875</v>
      </c>
      <c r="H1587">
        <v>4224073</v>
      </c>
      <c r="I1587" s="3">
        <f t="shared" si="1582"/>
        <v>1.6010090323846433E-2</v>
      </c>
      <c r="J1587" s="1">
        <f t="shared" ref="J1587" si="1631">($G1587 - $G1586)/$G1586</f>
        <v>1.6010090323846433E-2</v>
      </c>
      <c r="K1587" t="str">
        <f t="shared" si="1584"/>
        <v>UP</v>
      </c>
    </row>
    <row r="1588" spans="1:11" x14ac:dyDescent="0.25">
      <c r="A1588" t="s">
        <v>9</v>
      </c>
      <c r="B1588" s="4">
        <v>44253</v>
      </c>
      <c r="C1588" s="2">
        <v>2960</v>
      </c>
      <c r="D1588" s="2">
        <v>2972.35009765625</v>
      </c>
      <c r="E1588" s="2">
        <v>2880</v>
      </c>
      <c r="F1588" s="2">
        <v>2894.30004882812</v>
      </c>
      <c r="G1588" s="2">
        <v>2706.24267578125</v>
      </c>
      <c r="H1588">
        <v>5553153</v>
      </c>
      <c r="I1588" s="3">
        <f t="shared" si="1582"/>
        <v>-3.3719318971120293E-2</v>
      </c>
      <c r="J1588" s="1">
        <f t="shared" ref="J1588" si="1632">($G1588 - $G1587)/$G1587</f>
        <v>-3.3719318971120293E-2</v>
      </c>
      <c r="K1588" t="str">
        <f t="shared" si="1584"/>
        <v>DOWN</v>
      </c>
    </row>
    <row r="1589" spans="1:11" x14ac:dyDescent="0.25">
      <c r="A1589" t="s">
        <v>9</v>
      </c>
      <c r="B1589" s="4">
        <v>44256</v>
      </c>
      <c r="C1589" s="2">
        <v>2926</v>
      </c>
      <c r="D1589" s="2">
        <v>2965</v>
      </c>
      <c r="E1589" s="2">
        <v>2901.80004882812</v>
      </c>
      <c r="F1589" s="2">
        <v>2924.19995117187</v>
      </c>
      <c r="G1589" s="2">
        <v>2734.19970703125</v>
      </c>
      <c r="H1589">
        <v>3265871</v>
      </c>
      <c r="I1589" s="3">
        <f t="shared" si="1582"/>
        <v>1.0330570683920371E-2</v>
      </c>
      <c r="J1589" s="1">
        <f t="shared" ref="J1589" si="1633">($G1589 - $G1588)/$G1588</f>
        <v>1.0330570683920371E-2</v>
      </c>
      <c r="K1589" t="str">
        <f t="shared" si="1584"/>
        <v>UP</v>
      </c>
    </row>
    <row r="1590" spans="1:11" x14ac:dyDescent="0.25">
      <c r="A1590" t="s">
        <v>9</v>
      </c>
      <c r="B1590" s="4">
        <v>44257</v>
      </c>
      <c r="C1590" s="2">
        <v>2960</v>
      </c>
      <c r="D1590" s="2">
        <v>3025</v>
      </c>
      <c r="E1590" s="2">
        <v>2948</v>
      </c>
      <c r="F1590" s="2">
        <v>3006.35009765625</v>
      </c>
      <c r="G1590" s="2">
        <v>2811.01245117187</v>
      </c>
      <c r="H1590">
        <v>3306469</v>
      </c>
      <c r="I1590" s="3">
        <f t="shared" si="1582"/>
        <v>2.8093318839545207E-2</v>
      </c>
      <c r="J1590" s="1">
        <f t="shared" ref="J1590" si="1634">($G1590 - $G1589)/$G1589</f>
        <v>2.8093318839545207E-2</v>
      </c>
      <c r="K1590" t="str">
        <f t="shared" si="1584"/>
        <v>UP</v>
      </c>
    </row>
    <row r="1591" spans="1:11" x14ac:dyDescent="0.25">
      <c r="A1591" t="s">
        <v>9</v>
      </c>
      <c r="B1591" s="4">
        <v>44258</v>
      </c>
      <c r="C1591" s="2">
        <v>3035</v>
      </c>
      <c r="D1591" s="2">
        <v>3064</v>
      </c>
      <c r="E1591" s="2">
        <v>2996.89990234375</v>
      </c>
      <c r="F1591" s="2">
        <v>3059.10009765625</v>
      </c>
      <c r="G1591" s="2">
        <v>2860.3349609375</v>
      </c>
      <c r="H1591">
        <v>3509857</v>
      </c>
      <c r="I1591" s="3">
        <f t="shared" si="1582"/>
        <v>1.7546172641486581E-2</v>
      </c>
      <c r="J1591" s="1">
        <f t="shared" ref="J1591" si="1635">($G1591 - $G1590)/$G1590</f>
        <v>1.7546172641486581E-2</v>
      </c>
      <c r="K1591" t="str">
        <f t="shared" si="1584"/>
        <v>UP</v>
      </c>
    </row>
    <row r="1592" spans="1:11" x14ac:dyDescent="0.25">
      <c r="A1592" t="s">
        <v>9</v>
      </c>
      <c r="B1592" s="4">
        <v>44259</v>
      </c>
      <c r="C1592" s="2">
        <v>3023</v>
      </c>
      <c r="D1592" s="2">
        <v>3081.44995117187</v>
      </c>
      <c r="E1592" s="2">
        <v>3016.05004882812</v>
      </c>
      <c r="F1592" s="2">
        <v>3049.69995117187</v>
      </c>
      <c r="G1592" s="2">
        <v>2851.54541015625</v>
      </c>
      <c r="H1592">
        <v>3916760</v>
      </c>
      <c r="I1592" s="3">
        <f t="shared" si="1582"/>
        <v>-3.0729096071913015E-3</v>
      </c>
      <c r="J1592" s="1">
        <f t="shared" ref="J1592" si="1636">($G1592 - $G1591)/$G1591</f>
        <v>-3.0729096071913015E-3</v>
      </c>
      <c r="K1592" t="str">
        <f t="shared" si="1584"/>
        <v>DOWN</v>
      </c>
    </row>
    <row r="1593" spans="1:11" x14ac:dyDescent="0.25">
      <c r="A1593" t="s">
        <v>9</v>
      </c>
      <c r="B1593" s="4">
        <v>44260</v>
      </c>
      <c r="C1593" s="2">
        <v>3016.10009765625</v>
      </c>
      <c r="D1593" s="2">
        <v>3063.19995117187</v>
      </c>
      <c r="E1593" s="2">
        <v>2996.60009765625</v>
      </c>
      <c r="F1593" s="2">
        <v>3008.05004882812</v>
      </c>
      <c r="G1593" s="2">
        <v>2812.60180664062</v>
      </c>
      <c r="H1593">
        <v>3203686</v>
      </c>
      <c r="I1593" s="3">
        <f t="shared" si="1582"/>
        <v>-1.3657016780068074E-2</v>
      </c>
      <c r="J1593" s="1">
        <f t="shared" ref="J1593" si="1637">($G1593 - $G1592)/$G1592</f>
        <v>-1.3657016780068074E-2</v>
      </c>
      <c r="K1593" t="str">
        <f t="shared" si="1584"/>
        <v>DOWN</v>
      </c>
    </row>
    <row r="1594" spans="1:11" x14ac:dyDescent="0.25">
      <c r="A1594" t="s">
        <v>9</v>
      </c>
      <c r="B1594" s="4">
        <v>44263</v>
      </c>
      <c r="C1594" s="2">
        <v>3016</v>
      </c>
      <c r="D1594" s="2">
        <v>3033</v>
      </c>
      <c r="E1594" s="2">
        <v>2996</v>
      </c>
      <c r="F1594" s="2">
        <v>3006.94995117187</v>
      </c>
      <c r="G1594" s="2">
        <v>2811.57348632812</v>
      </c>
      <c r="H1594">
        <v>2003125</v>
      </c>
      <c r="I1594" s="3">
        <f t="shared" si="1582"/>
        <v>-3.6561176561577651E-4</v>
      </c>
      <c r="J1594" s="1">
        <f t="shared" ref="J1594" si="1638">($G1594 - $G1593)/$G1593</f>
        <v>-3.6561176561577651E-4</v>
      </c>
      <c r="K1594" t="str">
        <f t="shared" si="1584"/>
        <v>DOWN</v>
      </c>
    </row>
    <row r="1595" spans="1:11" x14ac:dyDescent="0.25">
      <c r="A1595" t="s">
        <v>9</v>
      </c>
      <c r="B1595" s="4">
        <v>44264</v>
      </c>
      <c r="C1595" s="2">
        <v>3006.94995117187</v>
      </c>
      <c r="D1595" s="2">
        <v>3066.89990234375</v>
      </c>
      <c r="E1595" s="2">
        <v>2992.10009765625</v>
      </c>
      <c r="F1595" s="2">
        <v>3050.94995117187</v>
      </c>
      <c r="G1595" s="2">
        <v>2852.71435546875</v>
      </c>
      <c r="H1595">
        <v>1942397</v>
      </c>
      <c r="I1595" s="3">
        <f t="shared" si="1582"/>
        <v>1.4632684986071435E-2</v>
      </c>
      <c r="J1595" s="1">
        <f t="shared" ref="J1595" si="1639">($G1595 - $G1594)/$G1594</f>
        <v>1.4632684986071435E-2</v>
      </c>
      <c r="K1595" t="str">
        <f t="shared" si="1584"/>
        <v>UP</v>
      </c>
    </row>
    <row r="1596" spans="1:11" x14ac:dyDescent="0.25">
      <c r="A1596" t="s">
        <v>9</v>
      </c>
      <c r="B1596" s="4">
        <v>44265</v>
      </c>
      <c r="C1596" s="2">
        <v>3075</v>
      </c>
      <c r="D1596" s="2">
        <v>3093.19995117187</v>
      </c>
      <c r="E1596" s="2">
        <v>3060</v>
      </c>
      <c r="F1596" s="2">
        <v>3070.94995117187</v>
      </c>
      <c r="G1596" s="2">
        <v>2871.4150390625</v>
      </c>
      <c r="H1596">
        <v>3053778</v>
      </c>
      <c r="I1596" s="3">
        <f t="shared" si="1582"/>
        <v>6.555399967718519E-3</v>
      </c>
      <c r="J1596" s="1">
        <f t="shared" ref="J1596" si="1640">($G1596 - $G1595)/$G1595</f>
        <v>6.555399967718519E-3</v>
      </c>
      <c r="K1596" t="str">
        <f t="shared" si="1584"/>
        <v>UP</v>
      </c>
    </row>
    <row r="1597" spans="1:11" x14ac:dyDescent="0.25">
      <c r="A1597" t="s">
        <v>9</v>
      </c>
      <c r="B1597" s="4">
        <v>44267</v>
      </c>
      <c r="C1597" s="2">
        <v>3075</v>
      </c>
      <c r="D1597" s="2">
        <v>3117</v>
      </c>
      <c r="E1597" s="2">
        <v>3041.35009765625</v>
      </c>
      <c r="F1597" s="2">
        <v>3057.94995117187</v>
      </c>
      <c r="G1597" s="2">
        <v>2859.25903320312</v>
      </c>
      <c r="H1597">
        <v>2938317</v>
      </c>
      <c r="I1597" s="3">
        <f t="shared" si="1582"/>
        <v>-4.2334548276757884E-3</v>
      </c>
      <c r="J1597" s="1">
        <f t="shared" ref="J1597" si="1641">($G1597 - $G1596)/$G1596</f>
        <v>-4.2334548276757884E-3</v>
      </c>
      <c r="K1597" t="str">
        <f t="shared" si="1584"/>
        <v>DOWN</v>
      </c>
    </row>
    <row r="1598" spans="1:11" x14ac:dyDescent="0.25">
      <c r="A1598" t="s">
        <v>9</v>
      </c>
      <c r="B1598" s="4">
        <v>44270</v>
      </c>
      <c r="C1598" s="2">
        <v>3041</v>
      </c>
      <c r="D1598" s="2">
        <v>3099</v>
      </c>
      <c r="E1598" s="2">
        <v>3041</v>
      </c>
      <c r="F1598" s="2">
        <v>3066.14990234375</v>
      </c>
      <c r="G1598" s="2">
        <v>2866.92651367187</v>
      </c>
      <c r="H1598">
        <v>3097083</v>
      </c>
      <c r="I1598" s="3">
        <f t="shared" si="1582"/>
        <v>2.6816319821714126E-3</v>
      </c>
      <c r="J1598" s="1">
        <f t="shared" ref="J1598" si="1642">($G1598 - $G1597)/$G1597</f>
        <v>2.6816319821714126E-3</v>
      </c>
      <c r="K1598" t="str">
        <f t="shared" si="1584"/>
        <v>UP</v>
      </c>
    </row>
    <row r="1599" spans="1:11" x14ac:dyDescent="0.25">
      <c r="A1599" t="s">
        <v>9</v>
      </c>
      <c r="B1599" s="4">
        <v>44271</v>
      </c>
      <c r="C1599" s="2">
        <v>3060</v>
      </c>
      <c r="D1599" s="2">
        <v>3141</v>
      </c>
      <c r="E1599" s="2">
        <v>3060</v>
      </c>
      <c r="F1599" s="2">
        <v>3110.05004882812</v>
      </c>
      <c r="G1599" s="2">
        <v>2907.974609375</v>
      </c>
      <c r="H1599">
        <v>4894756</v>
      </c>
      <c r="I1599" s="3">
        <f t="shared" si="1582"/>
        <v>1.4317805324754167E-2</v>
      </c>
      <c r="J1599" s="1">
        <f t="shared" ref="J1599" si="1643">($G1599 - $G1598)/$G1598</f>
        <v>1.4317805324754167E-2</v>
      </c>
      <c r="K1599" t="str">
        <f t="shared" si="1584"/>
        <v>UP</v>
      </c>
    </row>
    <row r="1600" spans="1:11" x14ac:dyDescent="0.25">
      <c r="A1600" t="s">
        <v>9</v>
      </c>
      <c r="B1600" s="4">
        <v>44272</v>
      </c>
      <c r="C1600" s="2">
        <v>3105</v>
      </c>
      <c r="D1600" s="2">
        <v>3155</v>
      </c>
      <c r="E1600" s="2">
        <v>3085.30004882812</v>
      </c>
      <c r="F1600" s="2">
        <v>3112.94995117187</v>
      </c>
      <c r="G1600" s="2">
        <v>2910.685546875</v>
      </c>
      <c r="H1600">
        <v>3838390</v>
      </c>
      <c r="I1600" s="3">
        <f t="shared" si="1582"/>
        <v>9.3224249319792088E-4</v>
      </c>
      <c r="J1600" s="1">
        <f t="shared" ref="J1600" si="1644">($G1600 - $G1599)/$G1599</f>
        <v>9.3224249319792088E-4</v>
      </c>
      <c r="K1600" t="str">
        <f t="shared" si="1584"/>
        <v>UP</v>
      </c>
    </row>
    <row r="1601" spans="1:11" x14ac:dyDescent="0.25">
      <c r="A1601" t="s">
        <v>9</v>
      </c>
      <c r="B1601" s="4">
        <v>44273</v>
      </c>
      <c r="C1601" s="2">
        <v>3125.94995117187</v>
      </c>
      <c r="D1601" s="2">
        <v>3146.44995117187</v>
      </c>
      <c r="E1601" s="2">
        <v>2987.05004882812</v>
      </c>
      <c r="F1601" s="2">
        <v>3036.5</v>
      </c>
      <c r="G1601" s="2">
        <v>2839.20336914062</v>
      </c>
      <c r="H1601">
        <v>3656306</v>
      </c>
      <c r="I1601" s="3">
        <f t="shared" si="1582"/>
        <v>-2.4558536668835777E-2</v>
      </c>
      <c r="J1601" s="1">
        <f t="shared" ref="J1601" si="1645">($G1601 - $G1600)/$G1600</f>
        <v>-2.4558536668835777E-2</v>
      </c>
      <c r="K1601" t="str">
        <f t="shared" si="1584"/>
        <v>DOWN</v>
      </c>
    </row>
    <row r="1602" spans="1:11" x14ac:dyDescent="0.25">
      <c r="A1602" t="s">
        <v>9</v>
      </c>
      <c r="B1602" s="4">
        <v>44274</v>
      </c>
      <c r="C1602" s="2">
        <v>3030</v>
      </c>
      <c r="D1602" s="2">
        <v>3099</v>
      </c>
      <c r="E1602" s="2">
        <v>3005</v>
      </c>
      <c r="F1602" s="2">
        <v>3050.19995117187</v>
      </c>
      <c r="G1602" s="2">
        <v>2852.01318359375</v>
      </c>
      <c r="H1602">
        <v>5776626</v>
      </c>
      <c r="I1602" s="3">
        <f t="shared" si="1582"/>
        <v>4.5117636138221834E-3</v>
      </c>
      <c r="J1602" s="1">
        <f t="shared" ref="J1602" si="1646">($G1602 - $G1601)/$G1601</f>
        <v>4.5117636138221834E-3</v>
      </c>
      <c r="K1602" t="str">
        <f t="shared" si="1584"/>
        <v>UP</v>
      </c>
    </row>
    <row r="1603" spans="1:11" x14ac:dyDescent="0.25">
      <c r="A1603" t="s">
        <v>9</v>
      </c>
      <c r="B1603" s="4">
        <v>44277</v>
      </c>
      <c r="C1603" s="2">
        <v>3048.69995117187</v>
      </c>
      <c r="D1603" s="2">
        <v>3139.44995117187</v>
      </c>
      <c r="E1603" s="2">
        <v>3018.64990234375</v>
      </c>
      <c r="F1603" s="2">
        <v>3129.64990234375</v>
      </c>
      <c r="G1603" s="2">
        <v>2926.30029296875</v>
      </c>
      <c r="H1603">
        <v>2821646</v>
      </c>
      <c r="I1603" s="3">
        <f t="shared" si="1582"/>
        <v>2.6047253148175381E-2</v>
      </c>
      <c r="J1603" s="1">
        <f t="shared" ref="J1603" si="1647">($G1603 - $G1602)/$G1602</f>
        <v>2.6047253148175381E-2</v>
      </c>
      <c r="K1603" t="str">
        <f t="shared" si="1584"/>
        <v>UP</v>
      </c>
    </row>
    <row r="1604" spans="1:11" x14ac:dyDescent="0.25">
      <c r="A1604" t="s">
        <v>9</v>
      </c>
      <c r="B1604" s="4">
        <v>44278</v>
      </c>
      <c r="C1604" s="2">
        <v>3140</v>
      </c>
      <c r="D1604" s="2">
        <v>3169</v>
      </c>
      <c r="E1604" s="2">
        <v>3122.85009765625</v>
      </c>
      <c r="F1604" s="2">
        <v>3142.60009765625</v>
      </c>
      <c r="G1604" s="2">
        <v>2938.40966796875</v>
      </c>
      <c r="H1604">
        <v>3305973</v>
      </c>
      <c r="I1604" s="3">
        <f t="shared" ref="I1604:I1667" si="1648">($G1604 - $G1603)/$G1603</f>
        <v>4.1381176870658627E-3</v>
      </c>
      <c r="J1604" s="1">
        <f t="shared" ref="J1604" si="1649">($G1604 - $G1603)/$G1603</f>
        <v>4.1381176870658627E-3</v>
      </c>
      <c r="K1604" t="str">
        <f t="shared" ref="K1604:K1667" si="1650">IF(G1604 &gt; G1603,"UP","DOWN")</f>
        <v>UP</v>
      </c>
    </row>
    <row r="1605" spans="1:11" x14ac:dyDescent="0.25">
      <c r="A1605" t="s">
        <v>9</v>
      </c>
      <c r="B1605" s="4">
        <v>44279</v>
      </c>
      <c r="C1605" s="2">
        <v>3111.19995117187</v>
      </c>
      <c r="D1605" s="2">
        <v>3152.30004882812</v>
      </c>
      <c r="E1605" s="2">
        <v>3111.14990234375</v>
      </c>
      <c r="F1605" s="2">
        <v>3121.10009765625</v>
      </c>
      <c r="G1605" s="2">
        <v>2918.306640625</v>
      </c>
      <c r="H1605">
        <v>2207104</v>
      </c>
      <c r="I1605" s="3">
        <f t="shared" si="1648"/>
        <v>-6.8414651513336215E-3</v>
      </c>
      <c r="J1605" s="1">
        <f t="shared" ref="J1605" si="1651">($G1605 - $G1604)/$G1604</f>
        <v>-6.8414651513336215E-3</v>
      </c>
      <c r="K1605" t="str">
        <f t="shared" si="1650"/>
        <v>DOWN</v>
      </c>
    </row>
    <row r="1606" spans="1:11" x14ac:dyDescent="0.25">
      <c r="A1606" t="s">
        <v>9</v>
      </c>
      <c r="B1606" s="4">
        <v>44280</v>
      </c>
      <c r="C1606" s="2">
        <v>3112.19995117187</v>
      </c>
      <c r="D1606" s="2">
        <v>3130.85009765625</v>
      </c>
      <c r="E1606" s="2">
        <v>3050</v>
      </c>
      <c r="F1606" s="2">
        <v>3064.85009765625</v>
      </c>
      <c r="G1606" s="2">
        <v>2865.71118164062</v>
      </c>
      <c r="H1606">
        <v>3179786</v>
      </c>
      <c r="I1606" s="3">
        <f t="shared" si="1648"/>
        <v>-1.8022595107797131E-2</v>
      </c>
      <c r="J1606" s="1">
        <f t="shared" ref="J1606" si="1652">($G1606 - $G1605)/$G1605</f>
        <v>-1.8022595107797131E-2</v>
      </c>
      <c r="K1606" t="str">
        <f t="shared" si="1650"/>
        <v>DOWN</v>
      </c>
    </row>
    <row r="1607" spans="1:11" x14ac:dyDescent="0.25">
      <c r="A1607" t="s">
        <v>9</v>
      </c>
      <c r="B1607" s="4">
        <v>44281</v>
      </c>
      <c r="C1607" s="2">
        <v>3090.64990234375</v>
      </c>
      <c r="D1607" s="2">
        <v>3118</v>
      </c>
      <c r="E1607" s="2">
        <v>3043.05004882812</v>
      </c>
      <c r="F1607" s="2">
        <v>3066.80004882812</v>
      </c>
      <c r="G1607" s="2">
        <v>2867.53466796875</v>
      </c>
      <c r="H1607">
        <v>3697370</v>
      </c>
      <c r="I1607" s="3">
        <f t="shared" si="1648"/>
        <v>6.3631197024050976E-4</v>
      </c>
      <c r="J1607" s="1">
        <f t="shared" ref="J1607" si="1653">($G1607 - $G1606)/$G1606</f>
        <v>6.3631197024050976E-4</v>
      </c>
      <c r="K1607" t="str">
        <f t="shared" si="1650"/>
        <v>UP</v>
      </c>
    </row>
    <row r="1608" spans="1:11" x14ac:dyDescent="0.25">
      <c r="A1608" t="s">
        <v>9</v>
      </c>
      <c r="B1608" s="4">
        <v>44285</v>
      </c>
      <c r="C1608" s="2">
        <v>3083</v>
      </c>
      <c r="D1608" s="2">
        <v>3188.44995117187</v>
      </c>
      <c r="E1608" s="2">
        <v>3060.89990234375</v>
      </c>
      <c r="F1608" s="2">
        <v>3158.55004882812</v>
      </c>
      <c r="G1608" s="2">
        <v>2953.32348632812</v>
      </c>
      <c r="H1608">
        <v>4694008</v>
      </c>
      <c r="I1608" s="3">
        <f t="shared" si="1648"/>
        <v>2.9917273300182786E-2</v>
      </c>
      <c r="J1608" s="1">
        <f t="shared" ref="J1608" si="1654">($G1608 - $G1607)/$G1607</f>
        <v>2.9917273300182786E-2</v>
      </c>
      <c r="K1608" t="str">
        <f t="shared" si="1650"/>
        <v>UP</v>
      </c>
    </row>
    <row r="1609" spans="1:11" x14ac:dyDescent="0.25">
      <c r="A1609" t="s">
        <v>9</v>
      </c>
      <c r="B1609" s="4">
        <v>44286</v>
      </c>
      <c r="C1609" s="2">
        <v>3155</v>
      </c>
      <c r="D1609" s="2">
        <v>3205</v>
      </c>
      <c r="E1609" s="2">
        <v>3132</v>
      </c>
      <c r="F1609" s="2">
        <v>3177.85009765625</v>
      </c>
      <c r="G1609" s="2">
        <v>2971.36938476562</v>
      </c>
      <c r="H1609">
        <v>3530069</v>
      </c>
      <c r="I1609" s="3">
        <f t="shared" si="1648"/>
        <v>6.1103697312672456E-3</v>
      </c>
      <c r="J1609" s="1">
        <f t="shared" ref="J1609" si="1655">($G1609 - $G1608)/$G1608</f>
        <v>6.1103697312672456E-3</v>
      </c>
      <c r="K1609" t="str">
        <f t="shared" si="1650"/>
        <v>UP</v>
      </c>
    </row>
    <row r="1610" spans="1:11" x14ac:dyDescent="0.25">
      <c r="A1610" t="s">
        <v>9</v>
      </c>
      <c r="B1610" s="4">
        <v>44287</v>
      </c>
      <c r="C1610" s="2">
        <v>3191.10009765625</v>
      </c>
      <c r="D1610" s="2">
        <v>3215</v>
      </c>
      <c r="E1610" s="2">
        <v>3145</v>
      </c>
      <c r="F1610" s="2">
        <v>3165</v>
      </c>
      <c r="G1610" s="2">
        <v>2959.35400390625</v>
      </c>
      <c r="H1610">
        <v>4285076</v>
      </c>
      <c r="I1610" s="3">
        <f t="shared" si="1648"/>
        <v>-4.0437183343725418E-3</v>
      </c>
      <c r="J1610" s="1">
        <f t="shared" ref="J1610" si="1656">($G1610 - $G1609)/$G1609</f>
        <v>-4.0437183343725418E-3</v>
      </c>
      <c r="K1610" t="str">
        <f t="shared" si="1650"/>
        <v>DOWN</v>
      </c>
    </row>
    <row r="1611" spans="1:11" x14ac:dyDescent="0.25">
      <c r="A1611" t="s">
        <v>9</v>
      </c>
      <c r="B1611" s="4">
        <v>44291</v>
      </c>
      <c r="C1611" s="2">
        <v>3171</v>
      </c>
      <c r="D1611" s="2">
        <v>3263</v>
      </c>
      <c r="E1611" s="2">
        <v>3151</v>
      </c>
      <c r="F1611" s="2">
        <v>3238.89990234375</v>
      </c>
      <c r="G1611" s="2">
        <v>3028.4521484375</v>
      </c>
      <c r="H1611">
        <v>5317862</v>
      </c>
      <c r="I1611" s="3">
        <f t="shared" si="1648"/>
        <v>2.3349063491573743E-2</v>
      </c>
      <c r="J1611" s="1">
        <f t="shared" ref="J1611" si="1657">($G1611 - $G1610)/$G1610</f>
        <v>2.3349063491573743E-2</v>
      </c>
      <c r="K1611" t="str">
        <f t="shared" si="1650"/>
        <v>UP</v>
      </c>
    </row>
    <row r="1612" spans="1:11" x14ac:dyDescent="0.25">
      <c r="A1612" t="s">
        <v>9</v>
      </c>
      <c r="B1612" s="4">
        <v>44292</v>
      </c>
      <c r="C1612" s="2">
        <v>3275</v>
      </c>
      <c r="D1612" s="2">
        <v>3275</v>
      </c>
      <c r="E1612" s="2">
        <v>3230</v>
      </c>
      <c r="F1612" s="2">
        <v>3264.69995117187</v>
      </c>
      <c r="G1612" s="2">
        <v>3052.57568359375</v>
      </c>
      <c r="H1612">
        <v>2291562</v>
      </c>
      <c r="I1612" s="3">
        <f t="shared" si="1648"/>
        <v>7.9656319379839968E-3</v>
      </c>
      <c r="J1612" s="1">
        <f t="shared" ref="J1612" si="1658">($G1612 - $G1611)/$G1611</f>
        <v>7.9656319379839968E-3</v>
      </c>
      <c r="K1612" t="str">
        <f t="shared" si="1650"/>
        <v>UP</v>
      </c>
    </row>
    <row r="1613" spans="1:11" x14ac:dyDescent="0.25">
      <c r="A1613" t="s">
        <v>9</v>
      </c>
      <c r="B1613" s="4">
        <v>44293</v>
      </c>
      <c r="C1613" s="2">
        <v>3259</v>
      </c>
      <c r="D1613" s="2">
        <v>3277.55004882812</v>
      </c>
      <c r="E1613" s="2">
        <v>3234.80004882812</v>
      </c>
      <c r="F1613" s="2">
        <v>3271.39990234375</v>
      </c>
      <c r="G1613" s="2">
        <v>3058.84033203125</v>
      </c>
      <c r="H1613">
        <v>2491268</v>
      </c>
      <c r="I1613" s="3">
        <f t="shared" si="1648"/>
        <v>2.0522499970008039E-3</v>
      </c>
      <c r="J1613" s="1">
        <f t="shared" ref="J1613" si="1659">($G1613 - $G1612)/$G1612</f>
        <v>2.0522499970008039E-3</v>
      </c>
      <c r="K1613" t="str">
        <f t="shared" si="1650"/>
        <v>UP</v>
      </c>
    </row>
    <row r="1614" spans="1:11" x14ac:dyDescent="0.25">
      <c r="A1614" t="s">
        <v>9</v>
      </c>
      <c r="B1614" s="4">
        <v>44294</v>
      </c>
      <c r="C1614" s="2">
        <v>3270</v>
      </c>
      <c r="D1614" s="2">
        <v>3335</v>
      </c>
      <c r="E1614" s="2">
        <v>3266.05004882812</v>
      </c>
      <c r="F1614" s="2">
        <v>3317.35009765625</v>
      </c>
      <c r="G1614" s="2">
        <v>3101.80517578125</v>
      </c>
      <c r="H1614">
        <v>2578118</v>
      </c>
      <c r="I1614" s="3">
        <f t="shared" si="1648"/>
        <v>1.4046121760617957E-2</v>
      </c>
      <c r="J1614" s="1">
        <f t="shared" ref="J1614" si="1660">($G1614 - $G1613)/$G1613</f>
        <v>1.4046121760617957E-2</v>
      </c>
      <c r="K1614" t="str">
        <f t="shared" si="1650"/>
        <v>UP</v>
      </c>
    </row>
    <row r="1615" spans="1:11" x14ac:dyDescent="0.25">
      <c r="A1615" t="s">
        <v>9</v>
      </c>
      <c r="B1615" s="4">
        <v>44295</v>
      </c>
      <c r="C1615" s="2">
        <v>3354</v>
      </c>
      <c r="D1615" s="2">
        <v>3354.35009765625</v>
      </c>
      <c r="E1615" s="2">
        <v>3308</v>
      </c>
      <c r="F1615" s="2">
        <v>3322.25</v>
      </c>
      <c r="G1615" s="2">
        <v>3106.38671875</v>
      </c>
      <c r="H1615">
        <v>2911129</v>
      </c>
      <c r="I1615" s="3">
        <f t="shared" si="1648"/>
        <v>1.4770569746038447E-3</v>
      </c>
      <c r="J1615" s="1">
        <f t="shared" ref="J1615" si="1661">($G1615 - $G1614)/$G1614</f>
        <v>1.4770569746038447E-3</v>
      </c>
      <c r="K1615" t="str">
        <f t="shared" si="1650"/>
        <v>UP</v>
      </c>
    </row>
    <row r="1616" spans="1:11" x14ac:dyDescent="0.25">
      <c r="A1616" t="s">
        <v>9</v>
      </c>
      <c r="B1616" s="4">
        <v>44298</v>
      </c>
      <c r="C1616" s="2">
        <v>3322.25</v>
      </c>
      <c r="D1616" s="2">
        <v>3338.10009765625</v>
      </c>
      <c r="E1616" s="2">
        <v>3213.19995117187</v>
      </c>
      <c r="F1616" s="2">
        <v>3246.55004882812</v>
      </c>
      <c r="G1616" s="2">
        <v>3035.60522460937</v>
      </c>
      <c r="H1616">
        <v>3791828</v>
      </c>
      <c r="I1616" s="3">
        <f t="shared" si="1648"/>
        <v>-2.2785796022560978E-2</v>
      </c>
      <c r="J1616" s="1">
        <f t="shared" ref="J1616" si="1662">($G1616 - $G1615)/$G1615</f>
        <v>-2.2785796022560978E-2</v>
      </c>
      <c r="K1616" t="str">
        <f t="shared" si="1650"/>
        <v>DOWN</v>
      </c>
    </row>
    <row r="1617" spans="1:11" x14ac:dyDescent="0.25">
      <c r="A1617" t="s">
        <v>9</v>
      </c>
      <c r="B1617" s="4">
        <v>44299</v>
      </c>
      <c r="C1617" s="2">
        <v>3214</v>
      </c>
      <c r="D1617" s="2">
        <v>3214</v>
      </c>
      <c r="E1617" s="2">
        <v>3073.05004882812</v>
      </c>
      <c r="F1617" s="2">
        <v>3104.05004882812</v>
      </c>
      <c r="G1617" s="2">
        <v>2902.36376953125</v>
      </c>
      <c r="H1617">
        <v>8654596</v>
      </c>
      <c r="I1617" s="3">
        <f t="shared" si="1648"/>
        <v>-4.3892879745344976E-2</v>
      </c>
      <c r="J1617" s="1">
        <f t="shared" ref="J1617" si="1663">($G1617 - $G1616)/$G1616</f>
        <v>-4.3892879745344976E-2</v>
      </c>
      <c r="K1617" t="str">
        <f t="shared" si="1650"/>
        <v>DOWN</v>
      </c>
    </row>
    <row r="1618" spans="1:11" x14ac:dyDescent="0.25">
      <c r="A1618" t="s">
        <v>9</v>
      </c>
      <c r="B1618" s="4">
        <v>44301</v>
      </c>
      <c r="C1618" s="2">
        <v>3160.30004882812</v>
      </c>
      <c r="D1618" s="2">
        <v>3237.25</v>
      </c>
      <c r="E1618" s="2">
        <v>3087.44995117187</v>
      </c>
      <c r="F1618" s="2">
        <v>3218.94995117187</v>
      </c>
      <c r="G1618" s="2">
        <v>3009.79833984375</v>
      </c>
      <c r="H1618">
        <v>6062760</v>
      </c>
      <c r="I1618" s="3">
        <f t="shared" si="1648"/>
        <v>3.7016231886691224E-2</v>
      </c>
      <c r="J1618" s="1">
        <f t="shared" ref="J1618" si="1664">($G1618 - $G1617)/$G1617</f>
        <v>3.7016231886691224E-2</v>
      </c>
      <c r="K1618" t="str">
        <f t="shared" si="1650"/>
        <v>UP</v>
      </c>
    </row>
    <row r="1619" spans="1:11" x14ac:dyDescent="0.25">
      <c r="A1619" t="s">
        <v>9</v>
      </c>
      <c r="B1619" s="4">
        <v>44302</v>
      </c>
      <c r="C1619" s="2">
        <v>3229</v>
      </c>
      <c r="D1619" s="2">
        <v>3247</v>
      </c>
      <c r="E1619" s="2">
        <v>3182.60009765625</v>
      </c>
      <c r="F1619" s="2">
        <v>3195.14990234375</v>
      </c>
      <c r="G1619" s="2">
        <v>2987.54516601562</v>
      </c>
      <c r="H1619">
        <v>3224657</v>
      </c>
      <c r="I1619" s="3">
        <f t="shared" si="1648"/>
        <v>-7.3935763514592304E-3</v>
      </c>
      <c r="J1619" s="1">
        <f t="shared" ref="J1619" si="1665">($G1619 - $G1618)/$G1618</f>
        <v>-7.3935763514592304E-3</v>
      </c>
      <c r="K1619" t="str">
        <f t="shared" si="1650"/>
        <v>DOWN</v>
      </c>
    </row>
    <row r="1620" spans="1:11" x14ac:dyDescent="0.25">
      <c r="A1620" t="s">
        <v>9</v>
      </c>
      <c r="B1620" s="4">
        <v>44305</v>
      </c>
      <c r="C1620" s="2">
        <v>3169</v>
      </c>
      <c r="D1620" s="2">
        <v>3189</v>
      </c>
      <c r="E1620" s="2">
        <v>3135.10009765625</v>
      </c>
      <c r="F1620" s="2">
        <v>3161.80004882812</v>
      </c>
      <c r="G1620" s="2">
        <v>2956.36181640625</v>
      </c>
      <c r="H1620">
        <v>2679106</v>
      </c>
      <c r="I1620" s="3">
        <f t="shared" si="1648"/>
        <v>-1.0437783489967482E-2</v>
      </c>
      <c r="J1620" s="1">
        <f t="shared" ref="J1620" si="1666">($G1620 - $G1619)/$G1619</f>
        <v>-1.0437783489967482E-2</v>
      </c>
      <c r="K1620" t="str">
        <f t="shared" si="1650"/>
        <v>DOWN</v>
      </c>
    </row>
    <row r="1621" spans="1:11" x14ac:dyDescent="0.25">
      <c r="A1621" t="s">
        <v>9</v>
      </c>
      <c r="B1621" s="4">
        <v>44306</v>
      </c>
      <c r="C1621" s="2">
        <v>3225</v>
      </c>
      <c r="D1621" s="2">
        <v>3225.35009765625</v>
      </c>
      <c r="E1621" s="2">
        <v>3126.35009765625</v>
      </c>
      <c r="F1621" s="2">
        <v>3144.55004882812</v>
      </c>
      <c r="G1621" s="2">
        <v>2940.23217773437</v>
      </c>
      <c r="H1621">
        <v>3141893</v>
      </c>
      <c r="I1621" s="3">
        <f t="shared" si="1648"/>
        <v>-5.4559081985056795E-3</v>
      </c>
      <c r="J1621" s="1">
        <f t="shared" ref="J1621" si="1667">($G1621 - $G1620)/$G1620</f>
        <v>-5.4559081985056795E-3</v>
      </c>
      <c r="K1621" t="str">
        <f t="shared" si="1650"/>
        <v>DOWN</v>
      </c>
    </row>
    <row r="1622" spans="1:11" x14ac:dyDescent="0.25">
      <c r="A1622" t="s">
        <v>9</v>
      </c>
      <c r="B1622" s="4">
        <v>44308</v>
      </c>
      <c r="C1622" s="2">
        <v>3148</v>
      </c>
      <c r="D1622" s="2">
        <v>3148</v>
      </c>
      <c r="E1622" s="2">
        <v>3105.25</v>
      </c>
      <c r="F1622" s="2">
        <v>3118.80004882812</v>
      </c>
      <c r="G1622" s="2">
        <v>2916.15600585937</v>
      </c>
      <c r="H1622">
        <v>1988980</v>
      </c>
      <c r="I1622" s="3">
        <f t="shared" si="1648"/>
        <v>-8.1885274426022284E-3</v>
      </c>
      <c r="J1622" s="1">
        <f t="shared" ref="J1622" si="1668">($G1622 - $G1621)/$G1621</f>
        <v>-8.1885274426022284E-3</v>
      </c>
      <c r="K1622" t="str">
        <f t="shared" si="1650"/>
        <v>DOWN</v>
      </c>
    </row>
    <row r="1623" spans="1:11" x14ac:dyDescent="0.25">
      <c r="A1623" t="s">
        <v>9</v>
      </c>
      <c r="B1623" s="4">
        <v>44309</v>
      </c>
      <c r="C1623" s="2">
        <v>3105</v>
      </c>
      <c r="D1623" s="2">
        <v>3119</v>
      </c>
      <c r="E1623" s="2">
        <v>3091.05004882812</v>
      </c>
      <c r="F1623" s="2">
        <v>3109.5</v>
      </c>
      <c r="G1623" s="2">
        <v>2907.46020507812</v>
      </c>
      <c r="H1623">
        <v>1615309</v>
      </c>
      <c r="I1623" s="3">
        <f t="shared" si="1648"/>
        <v>-2.9819394997310546E-3</v>
      </c>
      <c r="J1623" s="1">
        <f t="shared" ref="J1623" si="1669">($G1623 - $G1622)/$G1622</f>
        <v>-2.9819394997310546E-3</v>
      </c>
      <c r="K1623" t="str">
        <f t="shared" si="1650"/>
        <v>DOWN</v>
      </c>
    </row>
    <row r="1624" spans="1:11" x14ac:dyDescent="0.25">
      <c r="A1624" t="s">
        <v>9</v>
      </c>
      <c r="B1624" s="4">
        <v>44312</v>
      </c>
      <c r="C1624" s="2">
        <v>3102.05004882812</v>
      </c>
      <c r="D1624" s="2">
        <v>3153</v>
      </c>
      <c r="E1624" s="2">
        <v>3088.05004882812</v>
      </c>
      <c r="F1624" s="2">
        <v>3100.80004882812</v>
      </c>
      <c r="G1624" s="2">
        <v>2899.32568359375</v>
      </c>
      <c r="H1624">
        <v>2490260</v>
      </c>
      <c r="I1624" s="3">
        <f t="shared" si="1648"/>
        <v>-2.7978100852979458E-3</v>
      </c>
      <c r="J1624" s="1">
        <f t="shared" ref="J1624" si="1670">($G1624 - $G1623)/$G1623</f>
        <v>-2.7978100852979458E-3</v>
      </c>
      <c r="K1624" t="str">
        <f t="shared" si="1650"/>
        <v>DOWN</v>
      </c>
    </row>
    <row r="1625" spans="1:11" x14ac:dyDescent="0.25">
      <c r="A1625" t="s">
        <v>9</v>
      </c>
      <c r="B1625" s="4">
        <v>44313</v>
      </c>
      <c r="C1625" s="2">
        <v>3106</v>
      </c>
      <c r="D1625" s="2">
        <v>3136.10009765625</v>
      </c>
      <c r="E1625" s="2">
        <v>3103</v>
      </c>
      <c r="F1625" s="2">
        <v>3132</v>
      </c>
      <c r="G1625" s="2">
        <v>2928.49877929687</v>
      </c>
      <c r="H1625">
        <v>1471417</v>
      </c>
      <c r="I1625" s="3">
        <f t="shared" si="1648"/>
        <v>1.0062027825366478E-2</v>
      </c>
      <c r="J1625" s="1">
        <f t="shared" ref="J1625" si="1671">($G1625 - $G1624)/$G1624</f>
        <v>1.0062027825366478E-2</v>
      </c>
      <c r="K1625" t="str">
        <f t="shared" si="1650"/>
        <v>UP</v>
      </c>
    </row>
    <row r="1626" spans="1:11" x14ac:dyDescent="0.25">
      <c r="A1626" t="s">
        <v>9</v>
      </c>
      <c r="B1626" s="4">
        <v>44314</v>
      </c>
      <c r="C1626" s="2">
        <v>3149.94995117187</v>
      </c>
      <c r="D1626" s="2">
        <v>3151</v>
      </c>
      <c r="E1626" s="2">
        <v>3112</v>
      </c>
      <c r="F1626" s="2">
        <v>3124.10009765625</v>
      </c>
      <c r="G1626" s="2">
        <v>2921.11157226562</v>
      </c>
      <c r="H1626">
        <v>1639037</v>
      </c>
      <c r="I1626" s="3">
        <f t="shared" si="1648"/>
        <v>-2.5225235139157754E-3</v>
      </c>
      <c r="J1626" s="1">
        <f t="shared" ref="J1626" si="1672">($G1626 - $G1625)/$G1625</f>
        <v>-2.5225235139157754E-3</v>
      </c>
      <c r="K1626" t="str">
        <f t="shared" si="1650"/>
        <v>DOWN</v>
      </c>
    </row>
    <row r="1627" spans="1:11" x14ac:dyDescent="0.25">
      <c r="A1627" t="s">
        <v>9</v>
      </c>
      <c r="B1627" s="4">
        <v>44315</v>
      </c>
      <c r="C1627" s="2">
        <v>3145.60009765625</v>
      </c>
      <c r="D1627" s="2">
        <v>3157.35009765625</v>
      </c>
      <c r="E1627" s="2">
        <v>3105.5</v>
      </c>
      <c r="F1627" s="2">
        <v>3115.25</v>
      </c>
      <c r="G1627" s="2">
        <v>2912.83642578125</v>
      </c>
      <c r="H1627">
        <v>1621395</v>
      </c>
      <c r="I1627" s="3">
        <f t="shared" si="1648"/>
        <v>-2.8328758692198045E-3</v>
      </c>
      <c r="J1627" s="1">
        <f t="shared" ref="J1627" si="1673">($G1627 - $G1626)/$G1626</f>
        <v>-2.8328758692198045E-3</v>
      </c>
      <c r="K1627" t="str">
        <f t="shared" si="1650"/>
        <v>DOWN</v>
      </c>
    </row>
    <row r="1628" spans="1:11" x14ac:dyDescent="0.25">
      <c r="A1628" t="s">
        <v>9</v>
      </c>
      <c r="B1628" s="4">
        <v>44316</v>
      </c>
      <c r="C1628" s="2">
        <v>3099</v>
      </c>
      <c r="D1628" s="2">
        <v>3132.05004882812</v>
      </c>
      <c r="E1628" s="2">
        <v>3020</v>
      </c>
      <c r="F1628" s="2">
        <v>3035.64990234375</v>
      </c>
      <c r="G1628" s="2">
        <v>2838.408203125</v>
      </c>
      <c r="H1628">
        <v>3072305</v>
      </c>
      <c r="I1628" s="3">
        <f t="shared" si="1648"/>
        <v>-2.5551803045819044E-2</v>
      </c>
      <c r="J1628" s="1">
        <f t="shared" ref="J1628" si="1674">($G1628 - $G1627)/$G1627</f>
        <v>-2.5551803045819044E-2</v>
      </c>
      <c r="K1628" t="str">
        <f t="shared" si="1650"/>
        <v>DOWN</v>
      </c>
    </row>
    <row r="1629" spans="1:11" x14ac:dyDescent="0.25">
      <c r="A1629" t="s">
        <v>9</v>
      </c>
      <c r="B1629" s="4">
        <v>44319</v>
      </c>
      <c r="C1629" s="2">
        <v>3024.89990234375</v>
      </c>
      <c r="D1629" s="2">
        <v>3055</v>
      </c>
      <c r="E1629" s="2">
        <v>3004</v>
      </c>
      <c r="F1629" s="2">
        <v>3037</v>
      </c>
      <c r="G1629" s="2">
        <v>2839.67065429687</v>
      </c>
      <c r="H1629">
        <v>1545831</v>
      </c>
      <c r="I1629" s="3">
        <f t="shared" si="1648"/>
        <v>4.447743529207948E-4</v>
      </c>
      <c r="J1629" s="1">
        <f t="shared" ref="J1629" si="1675">($G1629 - $G1628)/$G1628</f>
        <v>4.447743529207948E-4</v>
      </c>
      <c r="K1629" t="str">
        <f t="shared" si="1650"/>
        <v>UP</v>
      </c>
    </row>
    <row r="1630" spans="1:11" x14ac:dyDescent="0.25">
      <c r="A1630" t="s">
        <v>9</v>
      </c>
      <c r="B1630" s="4">
        <v>44320</v>
      </c>
      <c r="C1630" s="2">
        <v>3062.80004882812</v>
      </c>
      <c r="D1630" s="2">
        <v>3090</v>
      </c>
      <c r="E1630" s="2">
        <v>3035</v>
      </c>
      <c r="F1630" s="2">
        <v>3049.75</v>
      </c>
      <c r="G1630" s="2">
        <v>2851.59228515625</v>
      </c>
      <c r="H1630">
        <v>1990777</v>
      </c>
      <c r="I1630" s="3">
        <f t="shared" si="1648"/>
        <v>4.1982442017847012E-3</v>
      </c>
      <c r="J1630" s="1">
        <f t="shared" ref="J1630" si="1676">($G1630 - $G1629)/$G1629</f>
        <v>4.1982442017847012E-3</v>
      </c>
      <c r="K1630" t="str">
        <f t="shared" si="1650"/>
        <v>UP</v>
      </c>
    </row>
    <row r="1631" spans="1:11" x14ac:dyDescent="0.25">
      <c r="A1631" t="s">
        <v>9</v>
      </c>
      <c r="B1631" s="4">
        <v>44321</v>
      </c>
      <c r="C1631" s="2">
        <v>3070</v>
      </c>
      <c r="D1631" s="2">
        <v>3099.39990234375</v>
      </c>
      <c r="E1631" s="2">
        <v>3052.39990234375</v>
      </c>
      <c r="F1631" s="2">
        <v>3095.69995117187</v>
      </c>
      <c r="G1631" s="2">
        <v>2894.55688476562</v>
      </c>
      <c r="H1631">
        <v>1939289</v>
      </c>
      <c r="I1631" s="3">
        <f t="shared" si="1648"/>
        <v>1.5066880294570512E-2</v>
      </c>
      <c r="J1631" s="1">
        <f t="shared" ref="J1631" si="1677">($G1631 - $G1630)/$G1630</f>
        <v>1.5066880294570512E-2</v>
      </c>
      <c r="K1631" t="str">
        <f t="shared" si="1650"/>
        <v>UP</v>
      </c>
    </row>
    <row r="1632" spans="1:11" x14ac:dyDescent="0.25">
      <c r="A1632" t="s">
        <v>9</v>
      </c>
      <c r="B1632" s="4">
        <v>44322</v>
      </c>
      <c r="C1632" s="2">
        <v>3105.5</v>
      </c>
      <c r="D1632" s="2">
        <v>3134</v>
      </c>
      <c r="E1632" s="2">
        <v>3074</v>
      </c>
      <c r="F1632" s="2">
        <v>3111.44995117187</v>
      </c>
      <c r="G1632" s="2">
        <v>2909.28295898437</v>
      </c>
      <c r="H1632">
        <v>1791671</v>
      </c>
      <c r="I1632" s="3">
        <f t="shared" si="1648"/>
        <v>5.0875055509376904E-3</v>
      </c>
      <c r="J1632" s="1">
        <f t="shared" ref="J1632" si="1678">($G1632 - $G1631)/$G1631</f>
        <v>5.0875055509376904E-3</v>
      </c>
      <c r="K1632" t="str">
        <f t="shared" si="1650"/>
        <v>UP</v>
      </c>
    </row>
    <row r="1633" spans="1:11" x14ac:dyDescent="0.25">
      <c r="A1633" t="s">
        <v>9</v>
      </c>
      <c r="B1633" s="4">
        <v>44323</v>
      </c>
      <c r="C1633" s="2">
        <v>3133</v>
      </c>
      <c r="D1633" s="2">
        <v>3159.85009765625</v>
      </c>
      <c r="E1633" s="2">
        <v>3111.80004882812</v>
      </c>
      <c r="F1633" s="2">
        <v>3132.89990234375</v>
      </c>
      <c r="G1633" s="2">
        <v>2929.33984375</v>
      </c>
      <c r="H1633">
        <v>1912540</v>
      </c>
      <c r="I1633" s="3">
        <f t="shared" si="1648"/>
        <v>6.894099009410847E-3</v>
      </c>
      <c r="J1633" s="1">
        <f t="shared" ref="J1633" si="1679">($G1633 - $G1632)/$G1632</f>
        <v>6.894099009410847E-3</v>
      </c>
      <c r="K1633" t="str">
        <f t="shared" si="1650"/>
        <v>UP</v>
      </c>
    </row>
    <row r="1634" spans="1:11" x14ac:dyDescent="0.25">
      <c r="A1634" t="s">
        <v>9</v>
      </c>
      <c r="B1634" s="4">
        <v>44326</v>
      </c>
      <c r="C1634" s="2">
        <v>3145.94995117187</v>
      </c>
      <c r="D1634" s="2">
        <v>3164.19995117187</v>
      </c>
      <c r="E1634" s="2">
        <v>3125</v>
      </c>
      <c r="F1634" s="2">
        <v>3145.5</v>
      </c>
      <c r="G1634" s="2">
        <v>2941.1201171875</v>
      </c>
      <c r="H1634">
        <v>2137153</v>
      </c>
      <c r="I1634" s="3">
        <f t="shared" si="1648"/>
        <v>4.0214772152962147E-3</v>
      </c>
      <c r="J1634" s="1">
        <f t="shared" ref="J1634" si="1680">($G1634 - $G1633)/$G1633</f>
        <v>4.0214772152962147E-3</v>
      </c>
      <c r="K1634" t="str">
        <f t="shared" si="1650"/>
        <v>UP</v>
      </c>
    </row>
    <row r="1635" spans="1:11" x14ac:dyDescent="0.25">
      <c r="A1635" t="s">
        <v>9</v>
      </c>
      <c r="B1635" s="4">
        <v>44327</v>
      </c>
      <c r="C1635" s="2">
        <v>3125</v>
      </c>
      <c r="D1635" s="2">
        <v>3128.10009765625</v>
      </c>
      <c r="E1635" s="2">
        <v>3091.14990234375</v>
      </c>
      <c r="F1635" s="2">
        <v>3122.60009765625</v>
      </c>
      <c r="G1635" s="2">
        <v>2919.70922851562</v>
      </c>
      <c r="H1635">
        <v>2415625</v>
      </c>
      <c r="I1635" s="3">
        <f t="shared" si="1648"/>
        <v>-7.2798416313423321E-3</v>
      </c>
      <c r="J1635" s="1">
        <f t="shared" ref="J1635" si="1681">($G1635 - $G1634)/$G1634</f>
        <v>-7.2798416313423321E-3</v>
      </c>
      <c r="K1635" t="str">
        <f t="shared" si="1650"/>
        <v>DOWN</v>
      </c>
    </row>
    <row r="1636" spans="1:11" x14ac:dyDescent="0.25">
      <c r="A1636" t="s">
        <v>9</v>
      </c>
      <c r="B1636" s="4">
        <v>44328</v>
      </c>
      <c r="C1636" s="2">
        <v>3120</v>
      </c>
      <c r="D1636" s="2">
        <v>3120</v>
      </c>
      <c r="E1636" s="2">
        <v>3070.60009765625</v>
      </c>
      <c r="F1636" s="2">
        <v>3087.60009765625</v>
      </c>
      <c r="G1636" s="2">
        <v>2886.98291015625</v>
      </c>
      <c r="H1636">
        <v>1978558</v>
      </c>
      <c r="I1636" s="3">
        <f t="shared" si="1648"/>
        <v>-1.1208759433900223E-2</v>
      </c>
      <c r="J1636" s="1">
        <f t="shared" ref="J1636" si="1682">($G1636 - $G1635)/$G1635</f>
        <v>-1.1208759433900223E-2</v>
      </c>
      <c r="K1636" t="str">
        <f t="shared" si="1650"/>
        <v>DOWN</v>
      </c>
    </row>
    <row r="1637" spans="1:11" x14ac:dyDescent="0.25">
      <c r="A1637" t="s">
        <v>9</v>
      </c>
      <c r="B1637" s="4">
        <v>44330</v>
      </c>
      <c r="C1637" s="2">
        <v>3098.5</v>
      </c>
      <c r="D1637" s="2">
        <v>3098.5</v>
      </c>
      <c r="E1637" s="2">
        <v>3040</v>
      </c>
      <c r="F1637" s="2">
        <v>3051.5</v>
      </c>
      <c r="G1637" s="2">
        <v>2853.22875976562</v>
      </c>
      <c r="H1637">
        <v>2043935</v>
      </c>
      <c r="I1637" s="3">
        <f t="shared" si="1648"/>
        <v>-1.169184281343846E-2</v>
      </c>
      <c r="J1637" s="1">
        <f t="shared" ref="J1637" si="1683">($G1637 - $G1636)/$G1636</f>
        <v>-1.169184281343846E-2</v>
      </c>
      <c r="K1637" t="str">
        <f t="shared" si="1650"/>
        <v>DOWN</v>
      </c>
    </row>
    <row r="1638" spans="1:11" x14ac:dyDescent="0.25">
      <c r="A1638" t="s">
        <v>9</v>
      </c>
      <c r="B1638" s="4">
        <v>44333</v>
      </c>
      <c r="C1638" s="2">
        <v>3055</v>
      </c>
      <c r="D1638" s="2">
        <v>3075.19995117187</v>
      </c>
      <c r="E1638" s="2">
        <v>3036</v>
      </c>
      <c r="F1638" s="2">
        <v>3069.75</v>
      </c>
      <c r="G1638" s="2">
        <v>2870.29248046875</v>
      </c>
      <c r="H1638">
        <v>2890462</v>
      </c>
      <c r="I1638" s="3">
        <f t="shared" si="1648"/>
        <v>5.980495130201797E-3</v>
      </c>
      <c r="J1638" s="1">
        <f t="shared" ref="J1638" si="1684">($G1638 - $G1637)/$G1637</f>
        <v>5.980495130201797E-3</v>
      </c>
      <c r="K1638" t="str">
        <f t="shared" si="1650"/>
        <v>UP</v>
      </c>
    </row>
    <row r="1639" spans="1:11" x14ac:dyDescent="0.25">
      <c r="A1639" t="s">
        <v>9</v>
      </c>
      <c r="B1639" s="4">
        <v>44334</v>
      </c>
      <c r="C1639" s="2">
        <v>3100</v>
      </c>
      <c r="D1639" s="2">
        <v>3124</v>
      </c>
      <c r="E1639" s="2">
        <v>3078</v>
      </c>
      <c r="F1639" s="2">
        <v>3088.80004882812</v>
      </c>
      <c r="G1639" s="2">
        <v>2888.10498046875</v>
      </c>
      <c r="H1639">
        <v>2098538</v>
      </c>
      <c r="I1639" s="3">
        <f t="shared" si="1648"/>
        <v>6.2058135612336708E-3</v>
      </c>
      <c r="J1639" s="1">
        <f t="shared" ref="J1639" si="1685">($G1639 - $G1638)/$G1638</f>
        <v>6.2058135612336708E-3</v>
      </c>
      <c r="K1639" t="str">
        <f t="shared" si="1650"/>
        <v>UP</v>
      </c>
    </row>
    <row r="1640" spans="1:11" x14ac:dyDescent="0.25">
      <c r="A1640" t="s">
        <v>9</v>
      </c>
      <c r="B1640" s="4">
        <v>44335</v>
      </c>
      <c r="C1640" s="2">
        <v>3084</v>
      </c>
      <c r="D1640" s="2">
        <v>3118</v>
      </c>
      <c r="E1640" s="2">
        <v>3067.10009765625</v>
      </c>
      <c r="F1640" s="2">
        <v>3082</v>
      </c>
      <c r="G1640" s="2">
        <v>2881.7470703125</v>
      </c>
      <c r="H1640">
        <v>1986041</v>
      </c>
      <c r="I1640" s="3">
        <f t="shared" si="1648"/>
        <v>-2.2014124137613891E-3</v>
      </c>
      <c r="J1640" s="1">
        <f t="shared" ref="J1640" si="1686">($G1640 - $G1639)/$G1639</f>
        <v>-2.2014124137613891E-3</v>
      </c>
      <c r="K1640" t="str">
        <f t="shared" si="1650"/>
        <v>DOWN</v>
      </c>
    </row>
    <row r="1641" spans="1:11" x14ac:dyDescent="0.25">
      <c r="A1641" t="s">
        <v>9</v>
      </c>
      <c r="B1641" s="4">
        <v>44336</v>
      </c>
      <c r="C1641" s="2">
        <v>3067.10009765625</v>
      </c>
      <c r="D1641" s="2">
        <v>3088.80004882812</v>
      </c>
      <c r="E1641" s="2">
        <v>3052.10009765625</v>
      </c>
      <c r="F1641" s="2">
        <v>3060</v>
      </c>
      <c r="G1641" s="2">
        <v>2861.17626953125</v>
      </c>
      <c r="H1641">
        <v>2329027</v>
      </c>
      <c r="I1641" s="3">
        <f t="shared" si="1648"/>
        <v>-7.1383089075264606E-3</v>
      </c>
      <c r="J1641" s="1">
        <f t="shared" ref="J1641" si="1687">($G1641 - $G1640)/$G1640</f>
        <v>-7.1383089075264606E-3</v>
      </c>
      <c r="K1641" t="str">
        <f t="shared" si="1650"/>
        <v>DOWN</v>
      </c>
    </row>
    <row r="1642" spans="1:11" x14ac:dyDescent="0.25">
      <c r="A1642" t="s">
        <v>9</v>
      </c>
      <c r="B1642" s="4">
        <v>44337</v>
      </c>
      <c r="C1642" s="2">
        <v>3061</v>
      </c>
      <c r="D1642" s="2">
        <v>3088.19995117187</v>
      </c>
      <c r="E1642" s="2">
        <v>3055.10009765625</v>
      </c>
      <c r="F1642" s="2">
        <v>3080.5</v>
      </c>
      <c r="G1642" s="2">
        <v>2880.34448242187</v>
      </c>
      <c r="H1642">
        <v>1685566</v>
      </c>
      <c r="I1642" s="3">
        <f t="shared" si="1648"/>
        <v>6.6994169827084265E-3</v>
      </c>
      <c r="J1642" s="1">
        <f t="shared" ref="J1642" si="1688">($G1642 - $G1641)/$G1641</f>
        <v>6.6994169827084265E-3</v>
      </c>
      <c r="K1642" t="str">
        <f t="shared" si="1650"/>
        <v>UP</v>
      </c>
    </row>
    <row r="1643" spans="1:11" x14ac:dyDescent="0.25">
      <c r="A1643" t="s">
        <v>9</v>
      </c>
      <c r="B1643" s="4">
        <v>44340</v>
      </c>
      <c r="C1643" s="2">
        <v>3081.5</v>
      </c>
      <c r="D1643" s="2">
        <v>3105</v>
      </c>
      <c r="E1643" s="2">
        <v>3072</v>
      </c>
      <c r="F1643" s="2">
        <v>3081.5</v>
      </c>
      <c r="G1643" s="2">
        <v>2881.27954101562</v>
      </c>
      <c r="H1643">
        <v>1652260</v>
      </c>
      <c r="I1643" s="3">
        <f t="shared" si="1648"/>
        <v>3.2463429268841411E-4</v>
      </c>
      <c r="J1643" s="1">
        <f t="shared" ref="J1643" si="1689">($G1643 - $G1642)/$G1642</f>
        <v>3.2463429268841411E-4</v>
      </c>
      <c r="K1643" t="str">
        <f t="shared" si="1650"/>
        <v>UP</v>
      </c>
    </row>
    <row r="1644" spans="1:11" x14ac:dyDescent="0.25">
      <c r="A1644" t="s">
        <v>9</v>
      </c>
      <c r="B1644" s="4">
        <v>44341</v>
      </c>
      <c r="C1644" s="2">
        <v>3092</v>
      </c>
      <c r="D1644" s="2">
        <v>3128.25</v>
      </c>
      <c r="E1644" s="2">
        <v>3082.10009765625</v>
      </c>
      <c r="F1644" s="2">
        <v>3114</v>
      </c>
      <c r="G1644" s="2">
        <v>2925.91040039062</v>
      </c>
      <c r="H1644">
        <v>1841613</v>
      </c>
      <c r="I1644" s="3">
        <f t="shared" si="1648"/>
        <v>1.5489944220847139E-2</v>
      </c>
      <c r="J1644" s="1">
        <f t="shared" ref="J1644" si="1690">($G1644 - $G1643)/$G1643</f>
        <v>1.5489944220847139E-2</v>
      </c>
      <c r="K1644" t="str">
        <f t="shared" si="1650"/>
        <v>UP</v>
      </c>
    </row>
    <row r="1645" spans="1:11" x14ac:dyDescent="0.25">
      <c r="A1645" t="s">
        <v>9</v>
      </c>
      <c r="B1645" s="4">
        <v>44342</v>
      </c>
      <c r="C1645" s="2">
        <v>3120</v>
      </c>
      <c r="D1645" s="2">
        <v>3165</v>
      </c>
      <c r="E1645" s="2">
        <v>3103.80004882812</v>
      </c>
      <c r="F1645" s="2">
        <v>3158.5</v>
      </c>
      <c r="G1645" s="2">
        <v>2967.72241210937</v>
      </c>
      <c r="H1645">
        <v>1923753</v>
      </c>
      <c r="I1645" s="3">
        <f t="shared" si="1648"/>
        <v>1.4290257047231501E-2</v>
      </c>
      <c r="J1645" s="1">
        <f t="shared" ref="J1645" si="1691">($G1645 - $G1644)/$G1644</f>
        <v>1.4290257047231501E-2</v>
      </c>
      <c r="K1645" t="str">
        <f t="shared" si="1650"/>
        <v>UP</v>
      </c>
    </row>
    <row r="1646" spans="1:11" x14ac:dyDescent="0.25">
      <c r="A1646" t="s">
        <v>9</v>
      </c>
      <c r="B1646" s="4">
        <v>44343</v>
      </c>
      <c r="C1646" s="2">
        <v>3161.94995117187</v>
      </c>
      <c r="D1646" s="2">
        <v>3217.75</v>
      </c>
      <c r="E1646" s="2">
        <v>3161.80004882812</v>
      </c>
      <c r="F1646" s="2">
        <v>3180</v>
      </c>
      <c r="G1646" s="2">
        <v>2987.92431640625</v>
      </c>
      <c r="H1646">
        <v>5959785</v>
      </c>
      <c r="I1646" s="3">
        <f t="shared" si="1648"/>
        <v>6.8072081857956119E-3</v>
      </c>
      <c r="J1646" s="1">
        <f t="shared" ref="J1646" si="1692">($G1646 - $G1645)/$G1645</f>
        <v>6.8072081857956119E-3</v>
      </c>
      <c r="K1646" t="str">
        <f t="shared" si="1650"/>
        <v>UP</v>
      </c>
    </row>
    <row r="1647" spans="1:11" x14ac:dyDescent="0.25">
      <c r="A1647" t="s">
        <v>9</v>
      </c>
      <c r="B1647" s="4">
        <v>44344</v>
      </c>
      <c r="C1647" s="2">
        <v>3189.5</v>
      </c>
      <c r="D1647" s="2">
        <v>3198</v>
      </c>
      <c r="E1647" s="2">
        <v>3135.64990234375</v>
      </c>
      <c r="F1647" s="2">
        <v>3143.60009765625</v>
      </c>
      <c r="G1647" s="2">
        <v>2953.72265625</v>
      </c>
      <c r="H1647">
        <v>1763701</v>
      </c>
      <c r="I1647" s="3">
        <f t="shared" si="1648"/>
        <v>-1.1446628674111238E-2</v>
      </c>
      <c r="J1647" s="1">
        <f t="shared" ref="J1647" si="1693">($G1647 - $G1646)/$G1646</f>
        <v>-1.1446628674111238E-2</v>
      </c>
      <c r="K1647" t="str">
        <f t="shared" si="1650"/>
        <v>DOWN</v>
      </c>
    </row>
    <row r="1648" spans="1:11" x14ac:dyDescent="0.25">
      <c r="A1648" t="s">
        <v>9</v>
      </c>
      <c r="B1648" s="4">
        <v>44347</v>
      </c>
      <c r="C1648" s="2">
        <v>3150</v>
      </c>
      <c r="D1648" s="2">
        <v>3170.35009765625</v>
      </c>
      <c r="E1648" s="2">
        <v>3128.60009765625</v>
      </c>
      <c r="F1648" s="2">
        <v>3159.14990234375</v>
      </c>
      <c r="G1648" s="2">
        <v>2968.33276367187</v>
      </c>
      <c r="H1648">
        <v>1652799</v>
      </c>
      <c r="I1648" s="3">
        <f t="shared" si="1648"/>
        <v>4.9463369185848887E-3</v>
      </c>
      <c r="J1648" s="1">
        <f t="shared" ref="J1648" si="1694">($G1648 - $G1647)/$G1647</f>
        <v>4.9463369185848887E-3</v>
      </c>
      <c r="K1648" t="str">
        <f t="shared" si="1650"/>
        <v>UP</v>
      </c>
    </row>
    <row r="1649" spans="1:11" x14ac:dyDescent="0.25">
      <c r="A1649" t="s">
        <v>9</v>
      </c>
      <c r="B1649" s="4">
        <v>44348</v>
      </c>
      <c r="C1649" s="2">
        <v>3168.60009765625</v>
      </c>
      <c r="D1649" s="2">
        <v>3169.94995117187</v>
      </c>
      <c r="E1649" s="2">
        <v>3132</v>
      </c>
      <c r="F1649" s="2">
        <v>3153</v>
      </c>
      <c r="G1649" s="2">
        <v>2962.55419921875</v>
      </c>
      <c r="H1649">
        <v>1377441</v>
      </c>
      <c r="I1649" s="3">
        <f t="shared" si="1648"/>
        <v>-1.9467374156433295E-3</v>
      </c>
      <c r="J1649" s="1">
        <f t="shared" ref="J1649" si="1695">($G1649 - $G1648)/$G1648</f>
        <v>-1.9467374156433295E-3</v>
      </c>
      <c r="K1649" t="str">
        <f t="shared" si="1650"/>
        <v>DOWN</v>
      </c>
    </row>
    <row r="1650" spans="1:11" x14ac:dyDescent="0.25">
      <c r="A1650" t="s">
        <v>9</v>
      </c>
      <c r="B1650" s="4">
        <v>44349</v>
      </c>
      <c r="C1650" s="2">
        <v>3150.85009765625</v>
      </c>
      <c r="D1650" s="2">
        <v>3159.44995117187</v>
      </c>
      <c r="E1650" s="2">
        <v>3115</v>
      </c>
      <c r="F1650" s="2">
        <v>3129.44995117187</v>
      </c>
      <c r="G1650" s="2">
        <v>2940.4267578125</v>
      </c>
      <c r="H1650">
        <v>2240078</v>
      </c>
      <c r="I1650" s="3">
        <f t="shared" si="1648"/>
        <v>-7.4690418869248669E-3</v>
      </c>
      <c r="J1650" s="1">
        <f t="shared" ref="J1650" si="1696">($G1650 - $G1649)/$G1649</f>
        <v>-7.4690418869248669E-3</v>
      </c>
      <c r="K1650" t="str">
        <f t="shared" si="1650"/>
        <v>DOWN</v>
      </c>
    </row>
    <row r="1651" spans="1:11" x14ac:dyDescent="0.25">
      <c r="A1651" t="s">
        <v>9</v>
      </c>
      <c r="B1651" s="4">
        <v>44350</v>
      </c>
      <c r="C1651" s="2">
        <v>3154.55004882812</v>
      </c>
      <c r="D1651" s="2">
        <v>3154.55004882812</v>
      </c>
      <c r="E1651" s="2">
        <v>3122.64990234375</v>
      </c>
      <c r="F1651" s="2">
        <v>3141.25</v>
      </c>
      <c r="G1651" s="2">
        <v>2951.51416015625</v>
      </c>
      <c r="H1651">
        <v>1281706</v>
      </c>
      <c r="I1651" s="3">
        <f t="shared" si="1648"/>
        <v>3.7706779515223696E-3</v>
      </c>
      <c r="J1651" s="1">
        <f t="shared" ref="J1651" si="1697">($G1651 - $G1650)/$G1650</f>
        <v>3.7706779515223696E-3</v>
      </c>
      <c r="K1651" t="str">
        <f t="shared" si="1650"/>
        <v>UP</v>
      </c>
    </row>
    <row r="1652" spans="1:11" x14ac:dyDescent="0.25">
      <c r="A1652" t="s">
        <v>9</v>
      </c>
      <c r="B1652" s="4">
        <v>44351</v>
      </c>
      <c r="C1652" s="2">
        <v>3128</v>
      </c>
      <c r="D1652" s="2">
        <v>3156.85009765625</v>
      </c>
      <c r="E1652" s="2">
        <v>3125</v>
      </c>
      <c r="F1652" s="2">
        <v>3143.75</v>
      </c>
      <c r="G1652" s="2">
        <v>2953.86328125</v>
      </c>
      <c r="H1652">
        <v>1836060</v>
      </c>
      <c r="I1652" s="3">
        <f t="shared" si="1648"/>
        <v>7.959037179837349E-4</v>
      </c>
      <c r="J1652" s="1">
        <f t="shared" ref="J1652" si="1698">($G1652 - $G1651)/$G1651</f>
        <v>7.959037179837349E-4</v>
      </c>
      <c r="K1652" t="str">
        <f t="shared" si="1650"/>
        <v>UP</v>
      </c>
    </row>
    <row r="1653" spans="1:11" x14ac:dyDescent="0.25">
      <c r="A1653" t="s">
        <v>9</v>
      </c>
      <c r="B1653" s="4">
        <v>44354</v>
      </c>
      <c r="C1653" s="2">
        <v>3145</v>
      </c>
      <c r="D1653" s="2">
        <v>3190.44995117187</v>
      </c>
      <c r="E1653" s="2">
        <v>3133.60009765625</v>
      </c>
      <c r="F1653" s="2">
        <v>3183.19995117187</v>
      </c>
      <c r="G1653" s="2">
        <v>2990.93041992187</v>
      </c>
      <c r="H1653">
        <v>2559821</v>
      </c>
      <c r="I1653" s="3">
        <f t="shared" si="1648"/>
        <v>1.2548698142922893E-2</v>
      </c>
      <c r="J1653" s="1">
        <f t="shared" ref="J1653" si="1699">($G1653 - $G1652)/$G1652</f>
        <v>1.2548698142922893E-2</v>
      </c>
      <c r="K1653" t="str">
        <f t="shared" si="1650"/>
        <v>UP</v>
      </c>
    </row>
    <row r="1654" spans="1:11" x14ac:dyDescent="0.25">
      <c r="A1654" t="s">
        <v>9</v>
      </c>
      <c r="B1654" s="4">
        <v>44355</v>
      </c>
      <c r="C1654" s="2">
        <v>3198</v>
      </c>
      <c r="D1654" s="2">
        <v>3231</v>
      </c>
      <c r="E1654" s="2">
        <v>3187.19995117187</v>
      </c>
      <c r="F1654" s="2">
        <v>3200.14990234375</v>
      </c>
      <c r="G1654" s="2">
        <v>3006.8564453125</v>
      </c>
      <c r="H1654">
        <v>2574057</v>
      </c>
      <c r="I1654" s="3">
        <f t="shared" si="1648"/>
        <v>5.3247729484278764E-3</v>
      </c>
      <c r="J1654" s="1">
        <f t="shared" ref="J1654" si="1700">($G1654 - $G1653)/$G1653</f>
        <v>5.3247729484278764E-3</v>
      </c>
      <c r="K1654" t="str">
        <f t="shared" si="1650"/>
        <v>UP</v>
      </c>
    </row>
    <row r="1655" spans="1:11" x14ac:dyDescent="0.25">
      <c r="A1655" t="s">
        <v>9</v>
      </c>
      <c r="B1655" s="4">
        <v>44356</v>
      </c>
      <c r="C1655" s="2">
        <v>3202</v>
      </c>
      <c r="D1655" s="2">
        <v>3220</v>
      </c>
      <c r="E1655" s="2">
        <v>3186.19995117187</v>
      </c>
      <c r="F1655" s="2">
        <v>3200.25</v>
      </c>
      <c r="G1655" s="2">
        <v>3006.9501953125</v>
      </c>
      <c r="H1655">
        <v>1710925</v>
      </c>
      <c r="I1655" s="3">
        <f t="shared" si="1648"/>
        <v>3.1178741554539574E-5</v>
      </c>
      <c r="J1655" s="1">
        <f t="shared" ref="J1655" si="1701">($G1655 - $G1654)/$G1654</f>
        <v>3.1178741554539574E-5</v>
      </c>
      <c r="K1655" t="str">
        <f t="shared" si="1650"/>
        <v>UP</v>
      </c>
    </row>
    <row r="1656" spans="1:11" x14ac:dyDescent="0.25">
      <c r="A1656" t="s">
        <v>9</v>
      </c>
      <c r="B1656" s="4">
        <v>44357</v>
      </c>
      <c r="C1656" s="2">
        <v>3210</v>
      </c>
      <c r="D1656" s="2">
        <v>3224</v>
      </c>
      <c r="E1656" s="2">
        <v>3193</v>
      </c>
      <c r="F1656" s="2">
        <v>3216.80004882812</v>
      </c>
      <c r="G1656" s="2">
        <v>3022.5009765625</v>
      </c>
      <c r="H1656">
        <v>1874324</v>
      </c>
      <c r="I1656" s="3">
        <f t="shared" si="1648"/>
        <v>5.1716125109893514E-3</v>
      </c>
      <c r="J1656" s="1">
        <f t="shared" ref="J1656" si="1702">($G1656 - $G1655)/$G1655</f>
        <v>5.1716125109893514E-3</v>
      </c>
      <c r="K1656" t="str">
        <f t="shared" si="1650"/>
        <v>UP</v>
      </c>
    </row>
    <row r="1657" spans="1:11" x14ac:dyDescent="0.25">
      <c r="A1657" t="s">
        <v>9</v>
      </c>
      <c r="B1657" s="4">
        <v>44358</v>
      </c>
      <c r="C1657" s="2">
        <v>3211.55004882812</v>
      </c>
      <c r="D1657" s="2">
        <v>3309</v>
      </c>
      <c r="E1657" s="2">
        <v>3211</v>
      </c>
      <c r="F1657" s="2">
        <v>3273.80004882812</v>
      </c>
      <c r="G1657" s="2">
        <v>3076.05810546875</v>
      </c>
      <c r="H1657">
        <v>3452954</v>
      </c>
      <c r="I1657" s="3">
        <f t="shared" si="1648"/>
        <v>1.7719474475459292E-2</v>
      </c>
      <c r="J1657" s="1">
        <f t="shared" ref="J1657" si="1703">($G1657 - $G1656)/$G1656</f>
        <v>1.7719474475459292E-2</v>
      </c>
      <c r="K1657" t="str">
        <f t="shared" si="1650"/>
        <v>UP</v>
      </c>
    </row>
    <row r="1658" spans="1:11" x14ac:dyDescent="0.25">
      <c r="A1658" t="s">
        <v>9</v>
      </c>
      <c r="B1658" s="4">
        <v>44361</v>
      </c>
      <c r="C1658" s="2">
        <v>3279</v>
      </c>
      <c r="D1658" s="2">
        <v>3308.69995117187</v>
      </c>
      <c r="E1658" s="2">
        <v>3270.35009765625</v>
      </c>
      <c r="F1658" s="2">
        <v>3276.35009765625</v>
      </c>
      <c r="G1658" s="2">
        <v>3078.45434570312</v>
      </c>
      <c r="H1658">
        <v>1847360</v>
      </c>
      <c r="I1658" s="3">
        <f t="shared" si="1648"/>
        <v>7.7899706449298129E-4</v>
      </c>
      <c r="J1658" s="1">
        <f t="shared" ref="J1658" si="1704">($G1658 - $G1657)/$G1657</f>
        <v>7.7899706449298129E-4</v>
      </c>
      <c r="K1658" t="str">
        <f t="shared" si="1650"/>
        <v>UP</v>
      </c>
    </row>
    <row r="1659" spans="1:11" x14ac:dyDescent="0.25">
      <c r="A1659" t="s">
        <v>9</v>
      </c>
      <c r="B1659" s="4">
        <v>44362</v>
      </c>
      <c r="C1659" s="2">
        <v>3298</v>
      </c>
      <c r="D1659" s="2">
        <v>3298</v>
      </c>
      <c r="E1659" s="2">
        <v>3251.55004882812</v>
      </c>
      <c r="F1659" s="2">
        <v>3262.75</v>
      </c>
      <c r="G1659" s="2">
        <v>3065.67529296875</v>
      </c>
      <c r="H1659">
        <v>1304985</v>
      </c>
      <c r="I1659" s="3">
        <f t="shared" si="1648"/>
        <v>-4.1511262793963114E-3</v>
      </c>
      <c r="J1659" s="1">
        <f t="shared" ref="J1659" si="1705">($G1659 - $G1658)/$G1658</f>
        <v>-4.1511262793963114E-3</v>
      </c>
      <c r="K1659" t="str">
        <f t="shared" si="1650"/>
        <v>DOWN</v>
      </c>
    </row>
    <row r="1660" spans="1:11" x14ac:dyDescent="0.25">
      <c r="A1660" t="s">
        <v>9</v>
      </c>
      <c r="B1660" s="4">
        <v>44363</v>
      </c>
      <c r="C1660" s="2">
        <v>3262.10009765625</v>
      </c>
      <c r="D1660" s="2">
        <v>3294.69995117187</v>
      </c>
      <c r="E1660" s="2">
        <v>3253</v>
      </c>
      <c r="F1660" s="2">
        <v>3274.35009765625</v>
      </c>
      <c r="G1660" s="2">
        <v>3076.57495117187</v>
      </c>
      <c r="H1660">
        <v>1635552</v>
      </c>
      <c r="I1660" s="3">
        <f t="shared" si="1648"/>
        <v>3.5553857344640524E-3</v>
      </c>
      <c r="J1660" s="1">
        <f t="shared" ref="J1660" si="1706">($G1660 - $G1659)/$G1659</f>
        <v>3.5553857344640524E-3</v>
      </c>
      <c r="K1660" t="str">
        <f t="shared" si="1650"/>
        <v>UP</v>
      </c>
    </row>
    <row r="1661" spans="1:11" x14ac:dyDescent="0.25">
      <c r="A1661" t="s">
        <v>9</v>
      </c>
      <c r="B1661" s="4">
        <v>44364</v>
      </c>
      <c r="C1661" s="2">
        <v>3265.5</v>
      </c>
      <c r="D1661" s="2">
        <v>3336.05004882812</v>
      </c>
      <c r="E1661" s="2">
        <v>3260</v>
      </c>
      <c r="F1661" s="2">
        <v>3317.75</v>
      </c>
      <c r="G1661" s="2">
        <v>3117.35375976562</v>
      </c>
      <c r="H1661">
        <v>2273413</v>
      </c>
      <c r="I1661" s="3">
        <f t="shared" si="1648"/>
        <v>1.3254612431339375E-2</v>
      </c>
      <c r="J1661" s="1">
        <f t="shared" ref="J1661" si="1707">($G1661 - $G1660)/$G1660</f>
        <v>1.3254612431339375E-2</v>
      </c>
      <c r="K1661" t="str">
        <f t="shared" si="1650"/>
        <v>UP</v>
      </c>
    </row>
    <row r="1662" spans="1:11" x14ac:dyDescent="0.25">
      <c r="A1662" t="s">
        <v>9</v>
      </c>
      <c r="B1662" s="4">
        <v>44365</v>
      </c>
      <c r="C1662" s="2">
        <v>3350.89990234375</v>
      </c>
      <c r="D1662" s="2">
        <v>3358</v>
      </c>
      <c r="E1662" s="2">
        <v>3275</v>
      </c>
      <c r="F1662" s="2">
        <v>3297.30004882812</v>
      </c>
      <c r="G1662" s="2">
        <v>3098.138671875</v>
      </c>
      <c r="H1662">
        <v>3380431</v>
      </c>
      <c r="I1662" s="3">
        <f t="shared" si="1648"/>
        <v>-6.1639099606278546E-3</v>
      </c>
      <c r="J1662" s="1">
        <f t="shared" ref="J1662" si="1708">($G1662 - $G1661)/$G1661</f>
        <v>-6.1639099606278546E-3</v>
      </c>
      <c r="K1662" t="str">
        <f t="shared" si="1650"/>
        <v>DOWN</v>
      </c>
    </row>
    <row r="1663" spans="1:11" x14ac:dyDescent="0.25">
      <c r="A1663" t="s">
        <v>9</v>
      </c>
      <c r="B1663" s="4">
        <v>44368</v>
      </c>
      <c r="C1663" s="2">
        <v>3265</v>
      </c>
      <c r="D1663" s="2">
        <v>3286</v>
      </c>
      <c r="E1663" s="2">
        <v>3251.69995117187</v>
      </c>
      <c r="F1663" s="2">
        <v>3273.10009765625</v>
      </c>
      <c r="G1663" s="2">
        <v>3075.400390625</v>
      </c>
      <c r="H1663">
        <v>1130569</v>
      </c>
      <c r="I1663" s="3">
        <f t="shared" si="1648"/>
        <v>-7.3393361815656706E-3</v>
      </c>
      <c r="J1663" s="1">
        <f t="shared" ref="J1663" si="1709">($G1663 - $G1662)/$G1662</f>
        <v>-7.3393361815656706E-3</v>
      </c>
      <c r="K1663" t="str">
        <f t="shared" si="1650"/>
        <v>DOWN</v>
      </c>
    </row>
    <row r="1664" spans="1:11" x14ac:dyDescent="0.25">
      <c r="A1664" t="s">
        <v>9</v>
      </c>
      <c r="B1664" s="4">
        <v>44369</v>
      </c>
      <c r="C1664" s="2">
        <v>3304</v>
      </c>
      <c r="D1664" s="2">
        <v>3327.05004882812</v>
      </c>
      <c r="E1664" s="2">
        <v>3285</v>
      </c>
      <c r="F1664" s="2">
        <v>3301.19995117187</v>
      </c>
      <c r="G1664" s="2">
        <v>3101.80297851562</v>
      </c>
      <c r="H1664">
        <v>1708688</v>
      </c>
      <c r="I1664" s="3">
        <f t="shared" si="1648"/>
        <v>8.5850895938965263E-3</v>
      </c>
      <c r="J1664" s="1">
        <f t="shared" ref="J1664" si="1710">($G1664 - $G1663)/$G1663</f>
        <v>8.5850895938965263E-3</v>
      </c>
      <c r="K1664" t="str">
        <f t="shared" si="1650"/>
        <v>UP</v>
      </c>
    </row>
    <row r="1665" spans="1:11" x14ac:dyDescent="0.25">
      <c r="A1665" t="s">
        <v>9</v>
      </c>
      <c r="B1665" s="4">
        <v>44370</v>
      </c>
      <c r="C1665" s="2">
        <v>3329</v>
      </c>
      <c r="D1665" s="2">
        <v>3329</v>
      </c>
      <c r="E1665" s="2">
        <v>3256.39990234375</v>
      </c>
      <c r="F1665" s="2">
        <v>3261.39990234375</v>
      </c>
      <c r="G1665" s="2">
        <v>3064.40698242187</v>
      </c>
      <c r="H1665">
        <v>1467104</v>
      </c>
      <c r="I1665" s="3">
        <f t="shared" si="1648"/>
        <v>-1.2056212581124673E-2</v>
      </c>
      <c r="J1665" s="1">
        <f t="shared" ref="J1665" si="1711">($G1665 - $G1664)/$G1664</f>
        <v>-1.2056212581124673E-2</v>
      </c>
      <c r="K1665" t="str">
        <f t="shared" si="1650"/>
        <v>DOWN</v>
      </c>
    </row>
    <row r="1666" spans="1:11" x14ac:dyDescent="0.25">
      <c r="A1666" t="s">
        <v>9</v>
      </c>
      <c r="B1666" s="4">
        <v>44371</v>
      </c>
      <c r="C1666" s="2">
        <v>3284</v>
      </c>
      <c r="D1666" s="2">
        <v>3383</v>
      </c>
      <c r="E1666" s="2">
        <v>3278.5</v>
      </c>
      <c r="F1666" s="2">
        <v>3373.60009765625</v>
      </c>
      <c r="G1666" s="2">
        <v>3169.82983398437</v>
      </c>
      <c r="H1666">
        <v>4155204</v>
      </c>
      <c r="I1666" s="3">
        <f t="shared" si="1648"/>
        <v>3.4402366319888078E-2</v>
      </c>
      <c r="J1666" s="1">
        <f t="shared" ref="J1666" si="1712">($G1666 - $G1665)/$G1665</f>
        <v>3.4402366319888078E-2</v>
      </c>
      <c r="K1666" t="str">
        <f t="shared" si="1650"/>
        <v>UP</v>
      </c>
    </row>
    <row r="1667" spans="1:11" x14ac:dyDescent="0.25">
      <c r="A1667" t="s">
        <v>9</v>
      </c>
      <c r="B1667" s="4">
        <v>44372</v>
      </c>
      <c r="C1667" s="2">
        <v>3375.25</v>
      </c>
      <c r="D1667" s="2">
        <v>3399.64990234375</v>
      </c>
      <c r="E1667" s="2">
        <v>3350</v>
      </c>
      <c r="F1667" s="2">
        <v>3380.80004882812</v>
      </c>
      <c r="G1667" s="2">
        <v>3176.59545898437</v>
      </c>
      <c r="H1667">
        <v>2722861</v>
      </c>
      <c r="I1667" s="3">
        <f t="shared" si="1648"/>
        <v>2.1343811353733886E-3</v>
      </c>
      <c r="J1667" s="1">
        <f t="shared" ref="J1667" si="1713">($G1667 - $G1666)/$G1666</f>
        <v>2.1343811353733886E-3</v>
      </c>
      <c r="K1667" t="str">
        <f t="shared" si="1650"/>
        <v>UP</v>
      </c>
    </row>
    <row r="1668" spans="1:11" x14ac:dyDescent="0.25">
      <c r="A1668" t="s">
        <v>9</v>
      </c>
      <c r="B1668" s="4">
        <v>44375</v>
      </c>
      <c r="C1668" s="2">
        <v>3391.5</v>
      </c>
      <c r="D1668" s="2">
        <v>3391.5</v>
      </c>
      <c r="E1668" s="2">
        <v>3333</v>
      </c>
      <c r="F1668" s="2">
        <v>3336.75</v>
      </c>
      <c r="G1668" s="2">
        <v>3135.20581054687</v>
      </c>
      <c r="H1668">
        <v>1355238</v>
      </c>
      <c r="I1668" s="3">
        <f t="shared" ref="I1668:I1731" si="1714">($G1668 - $G1667)/$G1667</f>
        <v>-1.3029562300870762E-2</v>
      </c>
      <c r="J1668" s="1">
        <f t="shared" ref="J1668" si="1715">($G1668 - $G1667)/$G1667</f>
        <v>-1.3029562300870762E-2</v>
      </c>
      <c r="K1668" t="str">
        <f t="shared" ref="K1668:K1731" si="1716">IF(G1668 &gt; G1667,"UP","DOWN")</f>
        <v>DOWN</v>
      </c>
    </row>
    <row r="1669" spans="1:11" x14ac:dyDescent="0.25">
      <c r="A1669" t="s">
        <v>9</v>
      </c>
      <c r="B1669" s="4">
        <v>44376</v>
      </c>
      <c r="C1669" s="2">
        <v>3342</v>
      </c>
      <c r="D1669" s="2">
        <v>3366.30004882812</v>
      </c>
      <c r="E1669" s="2">
        <v>3326.5</v>
      </c>
      <c r="F1669" s="2">
        <v>3340.85009765625</v>
      </c>
      <c r="G1669" s="2">
        <v>3139.05834960937</v>
      </c>
      <c r="H1669">
        <v>1497322</v>
      </c>
      <c r="I1669" s="3">
        <f t="shared" si="1714"/>
        <v>1.2287994139140762E-3</v>
      </c>
      <c r="J1669" s="1">
        <f t="shared" ref="J1669" si="1717">($G1669 - $G1668)/$G1668</f>
        <v>1.2287994139140762E-3</v>
      </c>
      <c r="K1669" t="str">
        <f t="shared" si="1716"/>
        <v>UP</v>
      </c>
    </row>
    <row r="1670" spans="1:11" x14ac:dyDescent="0.25">
      <c r="A1670" t="s">
        <v>9</v>
      </c>
      <c r="B1670" s="4">
        <v>44377</v>
      </c>
      <c r="C1670" s="2">
        <v>3346</v>
      </c>
      <c r="D1670" s="2">
        <v>3382</v>
      </c>
      <c r="E1670" s="2">
        <v>3338.5</v>
      </c>
      <c r="F1670" s="2">
        <v>3345.75</v>
      </c>
      <c r="G1670" s="2">
        <v>3143.662109375</v>
      </c>
      <c r="H1670">
        <v>1693146</v>
      </c>
      <c r="I1670" s="3">
        <f t="shared" si="1714"/>
        <v>1.4666053487673786E-3</v>
      </c>
      <c r="J1670" s="1">
        <f t="shared" ref="J1670" si="1718">($G1670 - $G1669)/$G1669</f>
        <v>1.4666053487673786E-3</v>
      </c>
      <c r="K1670" t="str">
        <f t="shared" si="1716"/>
        <v>UP</v>
      </c>
    </row>
    <row r="1671" spans="1:11" x14ac:dyDescent="0.25">
      <c r="A1671" t="s">
        <v>9</v>
      </c>
      <c r="B1671" s="4">
        <v>44378</v>
      </c>
      <c r="C1671" s="2">
        <v>3358</v>
      </c>
      <c r="D1671" s="2">
        <v>3362</v>
      </c>
      <c r="E1671" s="2">
        <v>3332.35009765625</v>
      </c>
      <c r="F1671" s="2">
        <v>3341.5</v>
      </c>
      <c r="G1671" s="2">
        <v>3139.6689453125</v>
      </c>
      <c r="H1671">
        <v>990310</v>
      </c>
      <c r="I1671" s="3">
        <f t="shared" si="1714"/>
        <v>-1.2702268639468673E-3</v>
      </c>
      <c r="J1671" s="1">
        <f t="shared" ref="J1671" si="1719">($G1671 - $G1670)/$G1670</f>
        <v>-1.2702268639468673E-3</v>
      </c>
      <c r="K1671" t="str">
        <f t="shared" si="1716"/>
        <v>DOWN</v>
      </c>
    </row>
    <row r="1672" spans="1:11" x14ac:dyDescent="0.25">
      <c r="A1672" t="s">
        <v>9</v>
      </c>
      <c r="B1672" s="4">
        <v>44379</v>
      </c>
      <c r="C1672" s="2">
        <v>3331</v>
      </c>
      <c r="D1672" s="2">
        <v>3339.69995117187</v>
      </c>
      <c r="E1672" s="2">
        <v>3295.19995117187</v>
      </c>
      <c r="F1672" s="2">
        <v>3325.44995117187</v>
      </c>
      <c r="G1672" s="2">
        <v>3124.58813476562</v>
      </c>
      <c r="H1672">
        <v>1682274</v>
      </c>
      <c r="I1672" s="3">
        <f t="shared" si="1714"/>
        <v>-4.8033123267328965E-3</v>
      </c>
      <c r="J1672" s="1">
        <f t="shared" ref="J1672" si="1720">($G1672 - $G1671)/$G1671</f>
        <v>-4.8033123267328965E-3</v>
      </c>
      <c r="K1672" t="str">
        <f t="shared" si="1716"/>
        <v>DOWN</v>
      </c>
    </row>
    <row r="1673" spans="1:11" x14ac:dyDescent="0.25">
      <c r="A1673" t="s">
        <v>9</v>
      </c>
      <c r="B1673" s="4">
        <v>44382</v>
      </c>
      <c r="C1673" s="2">
        <v>3342</v>
      </c>
      <c r="D1673" s="2">
        <v>3374</v>
      </c>
      <c r="E1673" s="2">
        <v>3302</v>
      </c>
      <c r="F1673" s="2">
        <v>3321</v>
      </c>
      <c r="G1673" s="2">
        <v>3120.40771484375</v>
      </c>
      <c r="H1673">
        <v>1972858</v>
      </c>
      <c r="I1673" s="3">
        <f t="shared" si="1714"/>
        <v>-1.3379107074486722E-3</v>
      </c>
      <c r="J1673" s="1">
        <f t="shared" ref="J1673" si="1721">($G1673 - $G1672)/$G1672</f>
        <v>-1.3379107074486722E-3</v>
      </c>
      <c r="K1673" t="str">
        <f t="shared" si="1716"/>
        <v>DOWN</v>
      </c>
    </row>
    <row r="1674" spans="1:11" x14ac:dyDescent="0.25">
      <c r="A1674" t="s">
        <v>9</v>
      </c>
      <c r="B1674" s="4">
        <v>44383</v>
      </c>
      <c r="C1674" s="2">
        <v>3313</v>
      </c>
      <c r="D1674" s="2">
        <v>3328</v>
      </c>
      <c r="E1674" s="2">
        <v>3256.10009765625</v>
      </c>
      <c r="F1674" s="2">
        <v>3262.30004882812</v>
      </c>
      <c r="G1674" s="2">
        <v>3065.25244140625</v>
      </c>
      <c r="H1674">
        <v>2159420</v>
      </c>
      <c r="I1674" s="3">
        <f t="shared" si="1714"/>
        <v>-1.7675662438317558E-2</v>
      </c>
      <c r="J1674" s="1">
        <f t="shared" ref="J1674" si="1722">($G1674 - $G1673)/$G1673</f>
        <v>-1.7675662438317558E-2</v>
      </c>
      <c r="K1674" t="str">
        <f t="shared" si="1716"/>
        <v>DOWN</v>
      </c>
    </row>
    <row r="1675" spans="1:11" x14ac:dyDescent="0.25">
      <c r="A1675" t="s">
        <v>9</v>
      </c>
      <c r="B1675" s="4">
        <v>44384</v>
      </c>
      <c r="C1675" s="2">
        <v>3275</v>
      </c>
      <c r="D1675" s="2">
        <v>3282.69995117187</v>
      </c>
      <c r="E1675" s="2">
        <v>3241.60009765625</v>
      </c>
      <c r="F1675" s="2">
        <v>3274.94995117187</v>
      </c>
      <c r="G1675" s="2">
        <v>3077.138671875</v>
      </c>
      <c r="H1675">
        <v>2640710</v>
      </c>
      <c r="I1675" s="3">
        <f t="shared" si="1714"/>
        <v>3.8777329750031742E-3</v>
      </c>
      <c r="J1675" s="1">
        <f t="shared" ref="J1675" si="1723">($G1675 - $G1674)/$G1674</f>
        <v>3.8777329750031742E-3</v>
      </c>
      <c r="K1675" t="str">
        <f t="shared" si="1716"/>
        <v>UP</v>
      </c>
    </row>
    <row r="1676" spans="1:11" x14ac:dyDescent="0.25">
      <c r="A1676" t="s">
        <v>9</v>
      </c>
      <c r="B1676" s="4">
        <v>44385</v>
      </c>
      <c r="C1676" s="2">
        <v>3298</v>
      </c>
      <c r="D1676" s="2">
        <v>3298</v>
      </c>
      <c r="E1676" s="2">
        <v>3231.89990234375</v>
      </c>
      <c r="F1676" s="2">
        <v>3258.5</v>
      </c>
      <c r="G1676" s="2">
        <v>3061.68237304687</v>
      </c>
      <c r="H1676">
        <v>2485811</v>
      </c>
      <c r="I1676" s="3">
        <f t="shared" si="1714"/>
        <v>-5.0229451696149853E-3</v>
      </c>
      <c r="J1676" s="1">
        <f t="shared" ref="J1676" si="1724">($G1676 - $G1675)/$G1675</f>
        <v>-5.0229451696149853E-3</v>
      </c>
      <c r="K1676" t="str">
        <f t="shared" si="1716"/>
        <v>DOWN</v>
      </c>
    </row>
    <row r="1677" spans="1:11" x14ac:dyDescent="0.25">
      <c r="A1677" t="s">
        <v>9</v>
      </c>
      <c r="B1677" s="4">
        <v>44386</v>
      </c>
      <c r="C1677" s="2">
        <v>3250</v>
      </c>
      <c r="D1677" s="2">
        <v>3282</v>
      </c>
      <c r="E1677" s="2">
        <v>3201</v>
      </c>
      <c r="F1677" s="2">
        <v>3208.14990234375</v>
      </c>
      <c r="G1677" s="2">
        <v>3014.37329101562</v>
      </c>
      <c r="H1677">
        <v>6365067</v>
      </c>
      <c r="I1677" s="3">
        <f t="shared" si="1714"/>
        <v>-1.545198889595128E-2</v>
      </c>
      <c r="J1677" s="1">
        <f t="shared" ref="J1677" si="1725">($G1677 - $G1676)/$G1676</f>
        <v>-1.545198889595128E-2</v>
      </c>
      <c r="K1677" t="str">
        <f t="shared" si="1716"/>
        <v>DOWN</v>
      </c>
    </row>
    <row r="1678" spans="1:11" x14ac:dyDescent="0.25">
      <c r="A1678" t="s">
        <v>9</v>
      </c>
      <c r="B1678" s="4">
        <v>44389</v>
      </c>
      <c r="C1678" s="2">
        <v>3235</v>
      </c>
      <c r="D1678" s="2">
        <v>3236</v>
      </c>
      <c r="E1678" s="2">
        <v>3188.35009765625</v>
      </c>
      <c r="F1678" s="2">
        <v>3193.10009765625</v>
      </c>
      <c r="G1678" s="2">
        <v>3000.23315429687</v>
      </c>
      <c r="H1678">
        <v>1892226</v>
      </c>
      <c r="I1678" s="3">
        <f t="shared" si="1714"/>
        <v>-4.6909043285696785E-3</v>
      </c>
      <c r="J1678" s="1">
        <f t="shared" ref="J1678" si="1726">($G1678 - $G1677)/$G1677</f>
        <v>-4.6909043285696785E-3</v>
      </c>
      <c r="K1678" t="str">
        <f t="shared" si="1716"/>
        <v>DOWN</v>
      </c>
    </row>
    <row r="1679" spans="1:11" x14ac:dyDescent="0.25">
      <c r="A1679" t="s">
        <v>9</v>
      </c>
      <c r="B1679" s="4">
        <v>44390</v>
      </c>
      <c r="C1679" s="2">
        <v>3214</v>
      </c>
      <c r="D1679" s="2">
        <v>3214</v>
      </c>
      <c r="E1679" s="2">
        <v>3175</v>
      </c>
      <c r="F1679" s="2">
        <v>3187.55004882812</v>
      </c>
      <c r="G1679" s="2">
        <v>2995.017578125</v>
      </c>
      <c r="H1679">
        <v>1809339</v>
      </c>
      <c r="I1679" s="3">
        <f t="shared" si="1714"/>
        <v>-1.7383902862350418E-3</v>
      </c>
      <c r="J1679" s="1">
        <f t="shared" ref="J1679" si="1727">($G1679 - $G1678)/$G1678</f>
        <v>-1.7383902862350418E-3</v>
      </c>
      <c r="K1679" t="str">
        <f t="shared" si="1716"/>
        <v>DOWN</v>
      </c>
    </row>
    <row r="1680" spans="1:11" x14ac:dyDescent="0.25">
      <c r="A1680" t="s">
        <v>9</v>
      </c>
      <c r="B1680" s="4">
        <v>44391</v>
      </c>
      <c r="C1680" s="2">
        <v>3187</v>
      </c>
      <c r="D1680" s="2">
        <v>3222</v>
      </c>
      <c r="E1680" s="2">
        <v>3185</v>
      </c>
      <c r="F1680" s="2">
        <v>3214.55004882812</v>
      </c>
      <c r="G1680" s="2">
        <v>3020.38696289062</v>
      </c>
      <c r="H1680">
        <v>2044279</v>
      </c>
      <c r="I1680" s="3">
        <f t="shared" si="1714"/>
        <v>8.4705295057073554E-3</v>
      </c>
      <c r="J1680" s="1">
        <f t="shared" ref="J1680" si="1728">($G1680 - $G1679)/$G1679</f>
        <v>8.4705295057073554E-3</v>
      </c>
      <c r="K1680" t="str">
        <f t="shared" si="1716"/>
        <v>UP</v>
      </c>
    </row>
    <row r="1681" spans="1:11" x14ac:dyDescent="0.25">
      <c r="A1681" t="s">
        <v>9</v>
      </c>
      <c r="B1681" s="4">
        <v>44392</v>
      </c>
      <c r="C1681" s="2">
        <v>3227.60009765625</v>
      </c>
      <c r="D1681" s="2">
        <v>3231.85009765625</v>
      </c>
      <c r="E1681" s="2">
        <v>3194</v>
      </c>
      <c r="F1681" s="2">
        <v>3202.94995117187</v>
      </c>
      <c r="G1681" s="2">
        <v>3016.05541992187</v>
      </c>
      <c r="H1681">
        <v>2232968</v>
      </c>
      <c r="I1681" s="3">
        <f t="shared" si="1714"/>
        <v>-1.4341019948664313E-3</v>
      </c>
      <c r="J1681" s="1">
        <f t="shared" ref="J1681" si="1729">($G1681 - $G1680)/$G1680</f>
        <v>-1.4341019948664313E-3</v>
      </c>
      <c r="K1681" t="str">
        <f t="shared" si="1716"/>
        <v>DOWN</v>
      </c>
    </row>
    <row r="1682" spans="1:11" x14ac:dyDescent="0.25">
      <c r="A1682" t="s">
        <v>9</v>
      </c>
      <c r="B1682" s="4">
        <v>44393</v>
      </c>
      <c r="C1682" s="2">
        <v>3213</v>
      </c>
      <c r="D1682" s="2">
        <v>3219.85009765625</v>
      </c>
      <c r="E1682" s="2">
        <v>3192</v>
      </c>
      <c r="F1682" s="2">
        <v>3194.80004882812</v>
      </c>
      <c r="G1682" s="2">
        <v>3008.38061523437</v>
      </c>
      <c r="H1682">
        <v>1256526</v>
      </c>
      <c r="I1682" s="3">
        <f t="shared" si="1714"/>
        <v>-2.5446497557060186E-3</v>
      </c>
      <c r="J1682" s="1">
        <f t="shared" ref="J1682" si="1730">($G1682 - $G1681)/$G1681</f>
        <v>-2.5446497557060186E-3</v>
      </c>
      <c r="K1682" t="str">
        <f t="shared" si="1716"/>
        <v>DOWN</v>
      </c>
    </row>
    <row r="1683" spans="1:11" x14ac:dyDescent="0.25">
      <c r="A1683" t="s">
        <v>9</v>
      </c>
      <c r="B1683" s="4">
        <v>44396</v>
      </c>
      <c r="C1683" s="2">
        <v>3180</v>
      </c>
      <c r="D1683" s="2">
        <v>3199.80004882812</v>
      </c>
      <c r="E1683" s="2">
        <v>3176</v>
      </c>
      <c r="F1683" s="2">
        <v>3184.60009765625</v>
      </c>
      <c r="G1683" s="2">
        <v>2998.77587890625</v>
      </c>
      <c r="H1683">
        <v>1597058</v>
      </c>
      <c r="I1683" s="3">
        <f t="shared" si="1714"/>
        <v>-3.1926599578131288E-3</v>
      </c>
      <c r="J1683" s="1">
        <f t="shared" ref="J1683" si="1731">($G1683 - $G1682)/$G1682</f>
        <v>-3.1926599578131288E-3</v>
      </c>
      <c r="K1683" t="str">
        <f t="shared" si="1716"/>
        <v>DOWN</v>
      </c>
    </row>
    <row r="1684" spans="1:11" x14ac:dyDescent="0.25">
      <c r="A1684" t="s">
        <v>9</v>
      </c>
      <c r="B1684" s="4">
        <v>44397</v>
      </c>
      <c r="C1684" s="2">
        <v>3184.60009765625</v>
      </c>
      <c r="D1684" s="2">
        <v>3215</v>
      </c>
      <c r="E1684" s="2">
        <v>3156.14990234375</v>
      </c>
      <c r="F1684" s="2">
        <v>3205.80004882812</v>
      </c>
      <c r="G1684" s="2">
        <v>3018.7392578125</v>
      </c>
      <c r="H1684">
        <v>1811945</v>
      </c>
      <c r="I1684" s="3">
        <f t="shared" si="1714"/>
        <v>6.6571760319518395E-3</v>
      </c>
      <c r="J1684" s="1">
        <f t="shared" ref="J1684" si="1732">($G1684 - $G1683)/$G1683</f>
        <v>6.6571760319518395E-3</v>
      </c>
      <c r="K1684" t="str">
        <f t="shared" si="1716"/>
        <v>UP</v>
      </c>
    </row>
    <row r="1685" spans="1:11" x14ac:dyDescent="0.25">
      <c r="A1685" t="s">
        <v>9</v>
      </c>
      <c r="B1685" s="4">
        <v>44399</v>
      </c>
      <c r="C1685" s="2">
        <v>3190</v>
      </c>
      <c r="D1685" s="2">
        <v>3224.94995117187</v>
      </c>
      <c r="E1685" s="2">
        <v>3190</v>
      </c>
      <c r="F1685" s="2">
        <v>3216.35009765625</v>
      </c>
      <c r="G1685" s="2">
        <v>3028.6728515625</v>
      </c>
      <c r="H1685">
        <v>2859334</v>
      </c>
      <c r="I1685" s="3">
        <f t="shared" si="1714"/>
        <v>3.2906431796955798E-3</v>
      </c>
      <c r="J1685" s="1">
        <f t="shared" ref="J1685" si="1733">($G1685 - $G1684)/$G1684</f>
        <v>3.2906431796955798E-3</v>
      </c>
      <c r="K1685" t="str">
        <f t="shared" si="1716"/>
        <v>UP</v>
      </c>
    </row>
    <row r="1686" spans="1:11" x14ac:dyDescent="0.25">
      <c r="A1686" t="s">
        <v>9</v>
      </c>
      <c r="B1686" s="4">
        <v>44400</v>
      </c>
      <c r="C1686" s="2">
        <v>3230</v>
      </c>
      <c r="D1686" s="2">
        <v>3241.55004882812</v>
      </c>
      <c r="E1686" s="2">
        <v>3206.64990234375</v>
      </c>
      <c r="F1686" s="2">
        <v>3212.85009765625</v>
      </c>
      <c r="G1686" s="2">
        <v>3025.3779296875</v>
      </c>
      <c r="H1686">
        <v>1776193</v>
      </c>
      <c r="I1686" s="3">
        <f t="shared" si="1714"/>
        <v>-1.0879094694232628E-3</v>
      </c>
      <c r="J1686" s="1">
        <f t="shared" ref="J1686" si="1734">($G1686 - $G1685)/$G1685</f>
        <v>-1.0879094694232628E-3</v>
      </c>
      <c r="K1686" t="str">
        <f t="shared" si="1716"/>
        <v>DOWN</v>
      </c>
    </row>
    <row r="1687" spans="1:11" x14ac:dyDescent="0.25">
      <c r="A1687" t="s">
        <v>9</v>
      </c>
      <c r="B1687" s="4">
        <v>44403</v>
      </c>
      <c r="C1687" s="2">
        <v>3200</v>
      </c>
      <c r="D1687" s="2">
        <v>3224.25</v>
      </c>
      <c r="E1687" s="2">
        <v>3190.85009765625</v>
      </c>
      <c r="F1687" s="2">
        <v>3197.55004882812</v>
      </c>
      <c r="G1687" s="2">
        <v>3010.97021484375</v>
      </c>
      <c r="H1687">
        <v>1259611</v>
      </c>
      <c r="I1687" s="3">
        <f t="shared" si="1714"/>
        <v>-4.7622859618197235E-3</v>
      </c>
      <c r="J1687" s="1">
        <f t="shared" ref="J1687" si="1735">($G1687 - $G1686)/$G1686</f>
        <v>-4.7622859618197235E-3</v>
      </c>
      <c r="K1687" t="str">
        <f t="shared" si="1716"/>
        <v>DOWN</v>
      </c>
    </row>
    <row r="1688" spans="1:11" x14ac:dyDescent="0.25">
      <c r="A1688" t="s">
        <v>9</v>
      </c>
      <c r="B1688" s="4">
        <v>44404</v>
      </c>
      <c r="C1688" s="2">
        <v>3200</v>
      </c>
      <c r="D1688" s="2">
        <v>3210</v>
      </c>
      <c r="E1688" s="2">
        <v>3161.14990234375</v>
      </c>
      <c r="F1688" s="2">
        <v>3182.94995117187</v>
      </c>
      <c r="G1688" s="2">
        <v>2997.22216796875</v>
      </c>
      <c r="H1688">
        <v>1121367</v>
      </c>
      <c r="I1688" s="3">
        <f t="shared" si="1714"/>
        <v>-4.5659856770497598E-3</v>
      </c>
      <c r="J1688" s="1">
        <f t="shared" ref="J1688" si="1736">($G1688 - $G1687)/$G1687</f>
        <v>-4.5659856770497598E-3</v>
      </c>
      <c r="K1688" t="str">
        <f t="shared" si="1716"/>
        <v>DOWN</v>
      </c>
    </row>
    <row r="1689" spans="1:11" x14ac:dyDescent="0.25">
      <c r="A1689" t="s">
        <v>9</v>
      </c>
      <c r="B1689" s="4">
        <v>44405</v>
      </c>
      <c r="C1689" s="2">
        <v>3188</v>
      </c>
      <c r="D1689" s="2">
        <v>3204.44995117187</v>
      </c>
      <c r="E1689" s="2">
        <v>3132.39990234375</v>
      </c>
      <c r="F1689" s="2">
        <v>3197.80004882812</v>
      </c>
      <c r="G1689" s="2">
        <v>3011.20556640625</v>
      </c>
      <c r="H1689">
        <v>1660654</v>
      </c>
      <c r="I1689" s="3">
        <f t="shared" si="1714"/>
        <v>4.6654527605395034E-3</v>
      </c>
      <c r="J1689" s="1">
        <f t="shared" ref="J1689" si="1737">($G1689 - $G1688)/$G1688</f>
        <v>4.6654527605395034E-3</v>
      </c>
      <c r="K1689" t="str">
        <f t="shared" si="1716"/>
        <v>UP</v>
      </c>
    </row>
    <row r="1690" spans="1:11" x14ac:dyDescent="0.25">
      <c r="A1690" t="s">
        <v>9</v>
      </c>
      <c r="B1690" s="4">
        <v>44406</v>
      </c>
      <c r="C1690" s="2">
        <v>3200.25</v>
      </c>
      <c r="D1690" s="2">
        <v>3225.44995117187</v>
      </c>
      <c r="E1690" s="2">
        <v>3190.30004882812</v>
      </c>
      <c r="F1690" s="2">
        <v>3195.80004882812</v>
      </c>
      <c r="G1690" s="2">
        <v>3009.32250976562</v>
      </c>
      <c r="H1690">
        <v>1731997</v>
      </c>
      <c r="I1690" s="3">
        <f t="shared" si="1714"/>
        <v>-6.2534974750241075E-4</v>
      </c>
      <c r="J1690" s="1">
        <f t="shared" ref="J1690" si="1738">($G1690 - $G1689)/$G1689</f>
        <v>-6.2534974750241075E-4</v>
      </c>
      <c r="K1690" t="str">
        <f t="shared" si="1716"/>
        <v>DOWN</v>
      </c>
    </row>
    <row r="1691" spans="1:11" x14ac:dyDescent="0.25">
      <c r="A1691" t="s">
        <v>9</v>
      </c>
      <c r="B1691" s="4">
        <v>44407</v>
      </c>
      <c r="C1691" s="2">
        <v>3219</v>
      </c>
      <c r="D1691" s="2">
        <v>3223.5</v>
      </c>
      <c r="E1691" s="2">
        <v>3162.35009765625</v>
      </c>
      <c r="F1691" s="2">
        <v>3167.44995117187</v>
      </c>
      <c r="G1691" s="2">
        <v>2982.62670898437</v>
      </c>
      <c r="H1691">
        <v>2999943</v>
      </c>
      <c r="I1691" s="3">
        <f t="shared" si="1714"/>
        <v>-8.8710334949540504E-3</v>
      </c>
      <c r="J1691" s="1">
        <f t="shared" ref="J1691" si="1739">($G1691 - $G1690)/$G1690</f>
        <v>-8.8710334949540504E-3</v>
      </c>
      <c r="K1691" t="str">
        <f t="shared" si="1716"/>
        <v>DOWN</v>
      </c>
    </row>
    <row r="1692" spans="1:11" x14ac:dyDescent="0.25">
      <c r="A1692" t="s">
        <v>9</v>
      </c>
      <c r="B1692" s="4">
        <v>44410</v>
      </c>
      <c r="C1692" s="2">
        <v>3180</v>
      </c>
      <c r="D1692" s="2">
        <v>3224.89990234375</v>
      </c>
      <c r="E1692" s="2">
        <v>3167</v>
      </c>
      <c r="F1692" s="2">
        <v>3219.39990234375</v>
      </c>
      <c r="G1692" s="2">
        <v>3031.54565429687</v>
      </c>
      <c r="H1692">
        <v>2608669</v>
      </c>
      <c r="I1692" s="3">
        <f t="shared" si="1714"/>
        <v>1.6401296603810556E-2</v>
      </c>
      <c r="J1692" s="1">
        <f t="shared" ref="J1692" si="1740">($G1692 - $G1691)/$G1691</f>
        <v>1.6401296603810556E-2</v>
      </c>
      <c r="K1692" t="str">
        <f t="shared" si="1716"/>
        <v>UP</v>
      </c>
    </row>
    <row r="1693" spans="1:11" x14ac:dyDescent="0.25">
      <c r="A1693" t="s">
        <v>9</v>
      </c>
      <c r="B1693" s="4">
        <v>44411</v>
      </c>
      <c r="C1693" s="2">
        <v>3229</v>
      </c>
      <c r="D1693" s="2">
        <v>3290</v>
      </c>
      <c r="E1693" s="2">
        <v>3218.94995117187</v>
      </c>
      <c r="F1693" s="2">
        <v>3284.89990234375</v>
      </c>
      <c r="G1693" s="2">
        <v>3093.22387695312</v>
      </c>
      <c r="H1693">
        <v>3804735</v>
      </c>
      <c r="I1693" s="3">
        <f t="shared" si="1714"/>
        <v>2.0345470492528508E-2</v>
      </c>
      <c r="J1693" s="1">
        <f t="shared" ref="J1693" si="1741">($G1693 - $G1692)/$G1692</f>
        <v>2.0345470492528508E-2</v>
      </c>
      <c r="K1693" t="str">
        <f t="shared" si="1716"/>
        <v>UP</v>
      </c>
    </row>
    <row r="1694" spans="1:11" x14ac:dyDescent="0.25">
      <c r="A1694" t="s">
        <v>9</v>
      </c>
      <c r="B1694" s="4">
        <v>44412</v>
      </c>
      <c r="C1694" s="2">
        <v>3300</v>
      </c>
      <c r="D1694" s="2">
        <v>3305.19995117187</v>
      </c>
      <c r="E1694" s="2">
        <v>3261.19995117187</v>
      </c>
      <c r="F1694" s="2">
        <v>3273.94995117187</v>
      </c>
      <c r="G1694" s="2">
        <v>3082.912109375</v>
      </c>
      <c r="H1694">
        <v>2929598</v>
      </c>
      <c r="I1694" s="3">
        <f t="shared" si="1714"/>
        <v>-3.3336635136404255E-3</v>
      </c>
      <c r="J1694" s="1">
        <f t="shared" ref="J1694" si="1742">($G1694 - $G1693)/$G1693</f>
        <v>-3.3336635136404255E-3</v>
      </c>
      <c r="K1694" t="str">
        <f t="shared" si="1716"/>
        <v>DOWN</v>
      </c>
    </row>
    <row r="1695" spans="1:11" x14ac:dyDescent="0.25">
      <c r="A1695" t="s">
        <v>9</v>
      </c>
      <c r="B1695" s="4">
        <v>44413</v>
      </c>
      <c r="C1695" s="2">
        <v>3275</v>
      </c>
      <c r="D1695" s="2">
        <v>3315</v>
      </c>
      <c r="E1695" s="2">
        <v>3262.5</v>
      </c>
      <c r="F1695" s="2">
        <v>3283.94995117187</v>
      </c>
      <c r="G1695" s="2">
        <v>3092.3291015625</v>
      </c>
      <c r="H1695">
        <v>2534521</v>
      </c>
      <c r="I1695" s="3">
        <f t="shared" si="1714"/>
        <v>3.0545769238322887E-3</v>
      </c>
      <c r="J1695" s="1">
        <f t="shared" ref="J1695" si="1743">($G1695 - $G1694)/$G1694</f>
        <v>3.0545769238322887E-3</v>
      </c>
      <c r="K1695" t="str">
        <f t="shared" si="1716"/>
        <v>UP</v>
      </c>
    </row>
    <row r="1696" spans="1:11" x14ac:dyDescent="0.25">
      <c r="A1696" t="s">
        <v>9</v>
      </c>
      <c r="B1696" s="4">
        <v>44414</v>
      </c>
      <c r="C1696" s="2">
        <v>3272.55004882812</v>
      </c>
      <c r="D1696" s="2">
        <v>3324</v>
      </c>
      <c r="E1696" s="2">
        <v>3265</v>
      </c>
      <c r="F1696" s="2">
        <v>3309.80004882812</v>
      </c>
      <c r="G1696" s="2">
        <v>3116.67041015625</v>
      </c>
      <c r="H1696">
        <v>2292362</v>
      </c>
      <c r="I1696" s="3">
        <f t="shared" si="1714"/>
        <v>7.8715129581294445E-3</v>
      </c>
      <c r="J1696" s="1">
        <f t="shared" ref="J1696" si="1744">($G1696 - $G1695)/$G1695</f>
        <v>7.8715129581294445E-3</v>
      </c>
      <c r="K1696" t="str">
        <f t="shared" si="1716"/>
        <v>UP</v>
      </c>
    </row>
    <row r="1697" spans="1:11" x14ac:dyDescent="0.25">
      <c r="A1697" t="s">
        <v>9</v>
      </c>
      <c r="B1697" s="4">
        <v>44417</v>
      </c>
      <c r="C1697" s="2">
        <v>3323.89990234375</v>
      </c>
      <c r="D1697" s="2">
        <v>3337</v>
      </c>
      <c r="E1697" s="2">
        <v>3310</v>
      </c>
      <c r="F1697" s="2">
        <v>3322.69995117187</v>
      </c>
      <c r="G1697" s="2">
        <v>3128.81811523437</v>
      </c>
      <c r="H1697">
        <v>1510489</v>
      </c>
      <c r="I1697" s="3">
        <f t="shared" si="1714"/>
        <v>3.8976547018043494E-3</v>
      </c>
      <c r="J1697" s="1">
        <f t="shared" ref="J1697" si="1745">($G1697 - $G1696)/$G1696</f>
        <v>3.8976547018043494E-3</v>
      </c>
      <c r="K1697" t="str">
        <f t="shared" si="1716"/>
        <v>UP</v>
      </c>
    </row>
    <row r="1698" spans="1:11" x14ac:dyDescent="0.25">
      <c r="A1698" t="s">
        <v>9</v>
      </c>
      <c r="B1698" s="4">
        <v>44418</v>
      </c>
      <c r="C1698" s="2">
        <v>3315.60009765625</v>
      </c>
      <c r="D1698" s="2">
        <v>3349.89990234375</v>
      </c>
      <c r="E1698" s="2">
        <v>3315.60009765625</v>
      </c>
      <c r="F1698" s="2">
        <v>3333.89990234375</v>
      </c>
      <c r="G1698" s="2">
        <v>3139.3642578125</v>
      </c>
      <c r="H1698">
        <v>2040777</v>
      </c>
      <c r="I1698" s="3">
        <f t="shared" si="1714"/>
        <v>3.3706473785677449E-3</v>
      </c>
      <c r="J1698" s="1">
        <f t="shared" ref="J1698" si="1746">($G1698 - $G1697)/$G1697</f>
        <v>3.3706473785677449E-3</v>
      </c>
      <c r="K1698" t="str">
        <f t="shared" si="1716"/>
        <v>UP</v>
      </c>
    </row>
    <row r="1699" spans="1:11" x14ac:dyDescent="0.25">
      <c r="A1699" t="s">
        <v>9</v>
      </c>
      <c r="B1699" s="4">
        <v>44419</v>
      </c>
      <c r="C1699" s="2">
        <v>3350</v>
      </c>
      <c r="D1699" s="2">
        <v>3360</v>
      </c>
      <c r="E1699" s="2">
        <v>3327.10009765625</v>
      </c>
      <c r="F1699" s="2">
        <v>3344.19995117187</v>
      </c>
      <c r="G1699" s="2">
        <v>3149.0634765625</v>
      </c>
      <c r="H1699">
        <v>1929707</v>
      </c>
      <c r="I1699" s="3">
        <f t="shared" si="1714"/>
        <v>3.089548696320569E-3</v>
      </c>
      <c r="J1699" s="1">
        <f t="shared" ref="J1699" si="1747">($G1699 - $G1698)/$G1698</f>
        <v>3.089548696320569E-3</v>
      </c>
      <c r="K1699" t="str">
        <f t="shared" si="1716"/>
        <v>UP</v>
      </c>
    </row>
    <row r="1700" spans="1:11" x14ac:dyDescent="0.25">
      <c r="A1700" t="s">
        <v>9</v>
      </c>
      <c r="B1700" s="4">
        <v>44420</v>
      </c>
      <c r="C1700" s="2">
        <v>3326</v>
      </c>
      <c r="D1700" s="2">
        <v>3368</v>
      </c>
      <c r="E1700" s="2">
        <v>3326</v>
      </c>
      <c r="F1700" s="2">
        <v>3351.75</v>
      </c>
      <c r="G1700" s="2">
        <v>3156.17260742187</v>
      </c>
      <c r="H1700">
        <v>1310205</v>
      </c>
      <c r="I1700" s="3">
        <f t="shared" si="1714"/>
        <v>2.257538125947936E-3</v>
      </c>
      <c r="J1700" s="1">
        <f t="shared" ref="J1700" si="1748">($G1700 - $G1699)/$G1699</f>
        <v>2.257538125947936E-3</v>
      </c>
      <c r="K1700" t="str">
        <f t="shared" si="1716"/>
        <v>UP</v>
      </c>
    </row>
    <row r="1701" spans="1:11" x14ac:dyDescent="0.25">
      <c r="A1701" t="s">
        <v>9</v>
      </c>
      <c r="B1701" s="4">
        <v>44421</v>
      </c>
      <c r="C1701" s="2">
        <v>3360.75</v>
      </c>
      <c r="D1701" s="2">
        <v>3480</v>
      </c>
      <c r="E1701" s="2">
        <v>3357.5</v>
      </c>
      <c r="F1701" s="2">
        <v>3463.39990234375</v>
      </c>
      <c r="G1701" s="2">
        <v>3261.30786132812</v>
      </c>
      <c r="H1701">
        <v>4363584</v>
      </c>
      <c r="I1701" s="3">
        <f t="shared" si="1714"/>
        <v>3.3310996255090777E-2</v>
      </c>
      <c r="J1701" s="1">
        <f t="shared" ref="J1701" si="1749">($G1701 - $G1700)/$G1700</f>
        <v>3.3310996255090777E-2</v>
      </c>
      <c r="K1701" t="str">
        <f t="shared" si="1716"/>
        <v>UP</v>
      </c>
    </row>
    <row r="1702" spans="1:11" x14ac:dyDescent="0.25">
      <c r="A1702" t="s">
        <v>9</v>
      </c>
      <c r="B1702" s="4">
        <v>44424</v>
      </c>
      <c r="C1702" s="2">
        <v>3460</v>
      </c>
      <c r="D1702" s="2">
        <v>3494.35009765625</v>
      </c>
      <c r="E1702" s="2">
        <v>3436.5</v>
      </c>
      <c r="F1702" s="2">
        <v>3472.94995117187</v>
      </c>
      <c r="G1702" s="2">
        <v>3270.30029296875</v>
      </c>
      <c r="H1702">
        <v>2083489</v>
      </c>
      <c r="I1702" s="3">
        <f t="shared" si="1714"/>
        <v>2.7573084244085946E-3</v>
      </c>
      <c r="J1702" s="1">
        <f t="shared" ref="J1702" si="1750">($G1702 - $G1701)/$G1701</f>
        <v>2.7573084244085946E-3</v>
      </c>
      <c r="K1702" t="str">
        <f t="shared" si="1716"/>
        <v>UP</v>
      </c>
    </row>
    <row r="1703" spans="1:11" x14ac:dyDescent="0.25">
      <c r="A1703" t="s">
        <v>9</v>
      </c>
      <c r="B1703" s="4">
        <v>44425</v>
      </c>
      <c r="C1703" s="2">
        <v>3482.10009765625</v>
      </c>
      <c r="D1703" s="2">
        <v>3560.80004882812</v>
      </c>
      <c r="E1703" s="2">
        <v>3463</v>
      </c>
      <c r="F1703" s="2">
        <v>3553.05004882812</v>
      </c>
      <c r="G1703" s="2">
        <v>3345.72680664062</v>
      </c>
      <c r="H1703">
        <v>4336019</v>
      </c>
      <c r="I1703" s="3">
        <f t="shared" si="1714"/>
        <v>2.3064094093756284E-2</v>
      </c>
      <c r="J1703" s="1">
        <f t="shared" ref="J1703" si="1751">($G1703 - $G1702)/$G1702</f>
        <v>2.3064094093756284E-2</v>
      </c>
      <c r="K1703" t="str">
        <f t="shared" si="1716"/>
        <v>UP</v>
      </c>
    </row>
    <row r="1704" spans="1:11" x14ac:dyDescent="0.25">
      <c r="A1704" t="s">
        <v>9</v>
      </c>
      <c r="B1704" s="4">
        <v>44426</v>
      </c>
      <c r="C1704" s="2">
        <v>3573.85009765625</v>
      </c>
      <c r="D1704" s="2">
        <v>3595</v>
      </c>
      <c r="E1704" s="2">
        <v>3536.60009765625</v>
      </c>
      <c r="F1704" s="2">
        <v>3560.55004882812</v>
      </c>
      <c r="G1704" s="2">
        <v>3352.7890625</v>
      </c>
      <c r="H1704">
        <v>2631309</v>
      </c>
      <c r="I1704" s="3">
        <f t="shared" si="1714"/>
        <v>2.110828608409626E-3</v>
      </c>
      <c r="J1704" s="1">
        <f t="shared" ref="J1704" si="1752">($G1704 - $G1703)/$G1703</f>
        <v>2.110828608409626E-3</v>
      </c>
      <c r="K1704" t="str">
        <f t="shared" si="1716"/>
        <v>UP</v>
      </c>
    </row>
    <row r="1705" spans="1:11" x14ac:dyDescent="0.25">
      <c r="A1705" t="s">
        <v>9</v>
      </c>
      <c r="B1705" s="4">
        <v>44428</v>
      </c>
      <c r="C1705" s="2">
        <v>3506</v>
      </c>
      <c r="D1705" s="2">
        <v>3575</v>
      </c>
      <c r="E1705" s="2">
        <v>3500</v>
      </c>
      <c r="F1705" s="2">
        <v>3559.5</v>
      </c>
      <c r="G1705" s="2">
        <v>3351.80029296875</v>
      </c>
      <c r="H1705">
        <v>2836148</v>
      </c>
      <c r="I1705" s="3">
        <f t="shared" si="1714"/>
        <v>-2.9490955524435114E-4</v>
      </c>
      <c r="J1705" s="1">
        <f t="shared" ref="J1705" si="1753">($G1705 - $G1704)/$G1704</f>
        <v>-2.9490955524435114E-4</v>
      </c>
      <c r="K1705" t="str">
        <f t="shared" si="1716"/>
        <v>DOWN</v>
      </c>
    </row>
    <row r="1706" spans="1:11" x14ac:dyDescent="0.25">
      <c r="A1706" t="s">
        <v>9</v>
      </c>
      <c r="B1706" s="4">
        <v>44431</v>
      </c>
      <c r="C1706" s="2">
        <v>3580</v>
      </c>
      <c r="D1706" s="2">
        <v>3673</v>
      </c>
      <c r="E1706" s="2">
        <v>3561.89990234375</v>
      </c>
      <c r="F1706" s="2">
        <v>3637.39990234375</v>
      </c>
      <c r="G1706" s="2">
        <v>3425.15454101562</v>
      </c>
      <c r="H1706">
        <v>3744176</v>
      </c>
      <c r="I1706" s="3">
        <f t="shared" si="1714"/>
        <v>2.1885029427543494E-2</v>
      </c>
      <c r="J1706" s="1">
        <f t="shared" ref="J1706" si="1754">($G1706 - $G1705)/$G1705</f>
        <v>2.1885029427543494E-2</v>
      </c>
      <c r="K1706" t="str">
        <f t="shared" si="1716"/>
        <v>UP</v>
      </c>
    </row>
    <row r="1707" spans="1:11" x14ac:dyDescent="0.25">
      <c r="A1707" t="s">
        <v>9</v>
      </c>
      <c r="B1707" s="4">
        <v>44432</v>
      </c>
      <c r="C1707" s="2">
        <v>3657</v>
      </c>
      <c r="D1707" s="2">
        <v>3667.35009765625</v>
      </c>
      <c r="E1707" s="2">
        <v>3594.39990234375</v>
      </c>
      <c r="F1707" s="2">
        <v>3613.19995117187</v>
      </c>
      <c r="G1707" s="2">
        <v>3402.36669921875</v>
      </c>
      <c r="H1707">
        <v>2511141</v>
      </c>
      <c r="I1707" s="3">
        <f t="shared" si="1714"/>
        <v>-6.6530842693343093E-3</v>
      </c>
      <c r="J1707" s="1">
        <f t="shared" ref="J1707" si="1755">($G1707 - $G1706)/$G1706</f>
        <v>-6.6530842693343093E-3</v>
      </c>
      <c r="K1707" t="str">
        <f t="shared" si="1716"/>
        <v>DOWN</v>
      </c>
    </row>
    <row r="1708" spans="1:11" x14ac:dyDescent="0.25">
      <c r="A1708" t="s">
        <v>9</v>
      </c>
      <c r="B1708" s="4">
        <v>44433</v>
      </c>
      <c r="C1708" s="2">
        <v>3610</v>
      </c>
      <c r="D1708" s="2">
        <v>3697.75</v>
      </c>
      <c r="E1708" s="2">
        <v>3607.05004882812</v>
      </c>
      <c r="F1708" s="2">
        <v>3659</v>
      </c>
      <c r="G1708" s="2">
        <v>3445.49438476562</v>
      </c>
      <c r="H1708">
        <v>2123263</v>
      </c>
      <c r="I1708" s="3">
        <f t="shared" si="1714"/>
        <v>1.2675789930806976E-2</v>
      </c>
      <c r="J1708" s="1">
        <f t="shared" ref="J1708" si="1756">($G1708 - $G1707)/$G1707</f>
        <v>1.2675789930806976E-2</v>
      </c>
      <c r="K1708" t="str">
        <f t="shared" si="1716"/>
        <v>UP</v>
      </c>
    </row>
    <row r="1709" spans="1:11" x14ac:dyDescent="0.25">
      <c r="A1709" t="s">
        <v>9</v>
      </c>
      <c r="B1709" s="4">
        <v>44434</v>
      </c>
      <c r="C1709" s="2">
        <v>3660</v>
      </c>
      <c r="D1709" s="2">
        <v>3687.60009765625</v>
      </c>
      <c r="E1709" s="2">
        <v>3647.89990234375</v>
      </c>
      <c r="F1709" s="2">
        <v>3671.85009765625</v>
      </c>
      <c r="G1709" s="2">
        <v>3457.5947265625</v>
      </c>
      <c r="H1709">
        <v>1902533</v>
      </c>
      <c r="I1709" s="3">
        <f t="shared" si="1714"/>
        <v>3.5119319452041795E-3</v>
      </c>
      <c r="J1709" s="1">
        <f t="shared" ref="J1709" si="1757">($G1709 - $G1708)/$G1708</f>
        <v>3.5119319452041795E-3</v>
      </c>
      <c r="K1709" t="str">
        <f t="shared" si="1716"/>
        <v>UP</v>
      </c>
    </row>
    <row r="1710" spans="1:11" x14ac:dyDescent="0.25">
      <c r="A1710" t="s">
        <v>9</v>
      </c>
      <c r="B1710" s="4">
        <v>44435</v>
      </c>
      <c r="C1710" s="2">
        <v>3666</v>
      </c>
      <c r="D1710" s="2">
        <v>3729.5</v>
      </c>
      <c r="E1710" s="2">
        <v>3651.10009765625</v>
      </c>
      <c r="F1710" s="2">
        <v>3720.14990234375</v>
      </c>
      <c r="G1710" s="2">
        <v>3503.076171875</v>
      </c>
      <c r="H1710">
        <v>3944728</v>
      </c>
      <c r="I1710" s="3">
        <f t="shared" si="1714"/>
        <v>1.3154070650066359E-2</v>
      </c>
      <c r="J1710" s="1">
        <f t="shared" ref="J1710" si="1758">($G1710 - $G1709)/$G1709</f>
        <v>1.3154070650066359E-2</v>
      </c>
      <c r="K1710" t="str">
        <f t="shared" si="1716"/>
        <v>UP</v>
      </c>
    </row>
    <row r="1711" spans="1:11" x14ac:dyDescent="0.25">
      <c r="A1711" t="s">
        <v>9</v>
      </c>
      <c r="B1711" s="4">
        <v>44438</v>
      </c>
      <c r="C1711" s="2">
        <v>3715</v>
      </c>
      <c r="D1711" s="2">
        <v>3740.35009765625</v>
      </c>
      <c r="E1711" s="2">
        <v>3687.60009765625</v>
      </c>
      <c r="F1711" s="2">
        <v>3701.30004882812</v>
      </c>
      <c r="G1711" s="2">
        <v>3485.32592773437</v>
      </c>
      <c r="H1711">
        <v>2033114</v>
      </c>
      <c r="I1711" s="3">
        <f t="shared" si="1714"/>
        <v>-5.0670448684903401E-3</v>
      </c>
      <c r="J1711" s="1">
        <f t="shared" ref="J1711" si="1759">($G1711 - $G1710)/$G1710</f>
        <v>-5.0670448684903401E-3</v>
      </c>
      <c r="K1711" t="str">
        <f t="shared" si="1716"/>
        <v>DOWN</v>
      </c>
    </row>
    <row r="1712" spans="1:11" x14ac:dyDescent="0.25">
      <c r="A1712" t="s">
        <v>9</v>
      </c>
      <c r="B1712" s="4">
        <v>44439</v>
      </c>
      <c r="C1712" s="2">
        <v>3709.39990234375</v>
      </c>
      <c r="D1712" s="2">
        <v>3804.10009765625</v>
      </c>
      <c r="E1712" s="2">
        <v>3703.44995117187</v>
      </c>
      <c r="F1712" s="2">
        <v>3786.44995117187</v>
      </c>
      <c r="G1712" s="2">
        <v>3565.50756835937</v>
      </c>
      <c r="H1712">
        <v>3207480</v>
      </c>
      <c r="I1712" s="3">
        <f t="shared" si="1714"/>
        <v>2.3005492825493638E-2</v>
      </c>
      <c r="J1712" s="1">
        <f t="shared" ref="J1712" si="1760">($G1712 - $G1711)/$G1711</f>
        <v>2.3005492825493638E-2</v>
      </c>
      <c r="K1712" t="str">
        <f t="shared" si="1716"/>
        <v>UP</v>
      </c>
    </row>
    <row r="1713" spans="1:11" x14ac:dyDescent="0.25">
      <c r="A1713" t="s">
        <v>9</v>
      </c>
      <c r="B1713" s="4">
        <v>44440</v>
      </c>
      <c r="C1713" s="2">
        <v>3796</v>
      </c>
      <c r="D1713" s="2">
        <v>3816.69995117187</v>
      </c>
      <c r="E1713" s="2">
        <v>3707</v>
      </c>
      <c r="F1713" s="2">
        <v>3714.94995117187</v>
      </c>
      <c r="G1713" s="2">
        <v>3498.1796875</v>
      </c>
      <c r="H1713">
        <v>2643336</v>
      </c>
      <c r="I1713" s="3">
        <f t="shared" si="1714"/>
        <v>-1.8883112591554587E-2</v>
      </c>
      <c r="J1713" s="1">
        <f t="shared" ref="J1713" si="1761">($G1713 - $G1712)/$G1712</f>
        <v>-1.8883112591554587E-2</v>
      </c>
      <c r="K1713" t="str">
        <f t="shared" si="1716"/>
        <v>DOWN</v>
      </c>
    </row>
    <row r="1714" spans="1:11" x14ac:dyDescent="0.25">
      <c r="A1714" t="s">
        <v>9</v>
      </c>
      <c r="B1714" s="4">
        <v>44441</v>
      </c>
      <c r="C1714" s="2">
        <v>3734</v>
      </c>
      <c r="D1714" s="2">
        <v>3859.14990234375</v>
      </c>
      <c r="E1714" s="2">
        <v>3722</v>
      </c>
      <c r="F1714" s="2">
        <v>3836.75</v>
      </c>
      <c r="G1714" s="2">
        <v>3612.87280273437</v>
      </c>
      <c r="H1714">
        <v>3403717</v>
      </c>
      <c r="I1714" s="3">
        <f t="shared" si="1714"/>
        <v>3.2786513409874686E-2</v>
      </c>
      <c r="J1714" s="1">
        <f t="shared" ref="J1714" si="1762">($G1714 - $G1713)/$G1713</f>
        <v>3.2786513409874686E-2</v>
      </c>
      <c r="K1714" t="str">
        <f t="shared" si="1716"/>
        <v>UP</v>
      </c>
    </row>
    <row r="1715" spans="1:11" x14ac:dyDescent="0.25">
      <c r="A1715" t="s">
        <v>9</v>
      </c>
      <c r="B1715" s="4">
        <v>44442</v>
      </c>
      <c r="C1715" s="2">
        <v>3825</v>
      </c>
      <c r="D1715" s="2">
        <v>3856.89990234375</v>
      </c>
      <c r="E1715" s="2">
        <v>3804.55004882812</v>
      </c>
      <c r="F1715" s="2">
        <v>3842.05004882812</v>
      </c>
      <c r="G1715" s="2">
        <v>3617.86328125</v>
      </c>
      <c r="H1715">
        <v>1746812</v>
      </c>
      <c r="I1715" s="3">
        <f t="shared" si="1714"/>
        <v>1.381304792090384E-3</v>
      </c>
      <c r="J1715" s="1">
        <f t="shared" ref="J1715" si="1763">($G1715 - $G1714)/$G1714</f>
        <v>1.381304792090384E-3</v>
      </c>
      <c r="K1715" t="str">
        <f t="shared" si="1716"/>
        <v>UP</v>
      </c>
    </row>
    <row r="1716" spans="1:11" x14ac:dyDescent="0.25">
      <c r="A1716" t="s">
        <v>9</v>
      </c>
      <c r="B1716" s="4">
        <v>44445</v>
      </c>
      <c r="C1716" s="2">
        <v>3849.69995117187</v>
      </c>
      <c r="D1716" s="2">
        <v>3877.60009765625</v>
      </c>
      <c r="E1716" s="2">
        <v>3814</v>
      </c>
      <c r="F1716" s="2">
        <v>3852</v>
      </c>
      <c r="G1716" s="2">
        <v>3627.23291015625</v>
      </c>
      <c r="H1716">
        <v>1723693</v>
      </c>
      <c r="I1716" s="3">
        <f t="shared" si="1714"/>
        <v>2.58982393138215E-3</v>
      </c>
      <c r="J1716" s="1">
        <f t="shared" ref="J1716" si="1764">($G1716 - $G1715)/$G1715</f>
        <v>2.58982393138215E-3</v>
      </c>
      <c r="K1716" t="str">
        <f t="shared" si="1716"/>
        <v>UP</v>
      </c>
    </row>
    <row r="1717" spans="1:11" x14ac:dyDescent="0.25">
      <c r="A1717" t="s">
        <v>9</v>
      </c>
      <c r="B1717" s="4">
        <v>44446</v>
      </c>
      <c r="C1717" s="2">
        <v>3864</v>
      </c>
      <c r="D1717" s="2">
        <v>3869.94995117187</v>
      </c>
      <c r="E1717" s="2">
        <v>3808.25</v>
      </c>
      <c r="F1717" s="2">
        <v>3815.89990234375</v>
      </c>
      <c r="G1717" s="2">
        <v>3593.23901367187</v>
      </c>
      <c r="H1717">
        <v>1585039</v>
      </c>
      <c r="I1717" s="3">
        <f t="shared" si="1714"/>
        <v>-9.3718537867246172E-3</v>
      </c>
      <c r="J1717" s="1">
        <f t="shared" ref="J1717" si="1765">($G1717 - $G1716)/$G1716</f>
        <v>-9.3718537867246172E-3</v>
      </c>
      <c r="K1717" t="str">
        <f t="shared" si="1716"/>
        <v>DOWN</v>
      </c>
    </row>
    <row r="1718" spans="1:11" x14ac:dyDescent="0.25">
      <c r="A1718" t="s">
        <v>9</v>
      </c>
      <c r="B1718" s="4">
        <v>44447</v>
      </c>
      <c r="C1718" s="2">
        <v>3810</v>
      </c>
      <c r="D1718" s="2">
        <v>3815</v>
      </c>
      <c r="E1718" s="2">
        <v>3756</v>
      </c>
      <c r="F1718" s="2">
        <v>3774.14990234375</v>
      </c>
      <c r="G1718" s="2">
        <v>3553.92529296875</v>
      </c>
      <c r="H1718">
        <v>4147175</v>
      </c>
      <c r="I1718" s="3">
        <f t="shared" si="1714"/>
        <v>-1.0941025785798194E-2</v>
      </c>
      <c r="J1718" s="1">
        <f t="shared" ref="J1718" si="1766">($G1718 - $G1717)/$G1717</f>
        <v>-1.0941025785798194E-2</v>
      </c>
      <c r="K1718" t="str">
        <f t="shared" si="1716"/>
        <v>DOWN</v>
      </c>
    </row>
    <row r="1719" spans="1:11" x14ac:dyDescent="0.25">
      <c r="A1719" t="s">
        <v>9</v>
      </c>
      <c r="B1719" s="4">
        <v>44448</v>
      </c>
      <c r="C1719" s="2">
        <v>3789.69995117187</v>
      </c>
      <c r="D1719" s="2">
        <v>3808.69995117187</v>
      </c>
      <c r="E1719" s="2">
        <v>3765</v>
      </c>
      <c r="F1719" s="2">
        <v>3791.39990234375</v>
      </c>
      <c r="G1719" s="2">
        <v>3570.16870117187</v>
      </c>
      <c r="H1719">
        <v>1441148</v>
      </c>
      <c r="I1719" s="3">
        <f t="shared" si="1714"/>
        <v>4.570554208119317E-3</v>
      </c>
      <c r="J1719" s="1">
        <f t="shared" ref="J1719" si="1767">($G1719 - $G1718)/$G1718</f>
        <v>4.570554208119317E-3</v>
      </c>
      <c r="K1719" t="str">
        <f t="shared" si="1716"/>
        <v>UP</v>
      </c>
    </row>
    <row r="1720" spans="1:11" x14ac:dyDescent="0.25">
      <c r="A1720" t="s">
        <v>9</v>
      </c>
      <c r="B1720" s="4">
        <v>44452</v>
      </c>
      <c r="C1720" s="2">
        <v>3767</v>
      </c>
      <c r="D1720" s="2">
        <v>3852.39990234375</v>
      </c>
      <c r="E1720" s="2">
        <v>3767</v>
      </c>
      <c r="F1720" s="2">
        <v>3845.35009765625</v>
      </c>
      <c r="G1720" s="2">
        <v>3620.970703125</v>
      </c>
      <c r="H1720">
        <v>1691473</v>
      </c>
      <c r="I1720" s="3">
        <f t="shared" si="1714"/>
        <v>1.422958022584613E-2</v>
      </c>
      <c r="J1720" s="1">
        <f t="shared" ref="J1720" si="1768">($G1720 - $G1719)/$G1719</f>
        <v>1.422958022584613E-2</v>
      </c>
      <c r="K1720" t="str">
        <f t="shared" si="1716"/>
        <v>UP</v>
      </c>
    </row>
    <row r="1721" spans="1:11" x14ac:dyDescent="0.25">
      <c r="A1721" t="s">
        <v>9</v>
      </c>
      <c r="B1721" s="4">
        <v>44453</v>
      </c>
      <c r="C1721" s="2">
        <v>3849.94995117187</v>
      </c>
      <c r="D1721" s="2">
        <v>3896.5</v>
      </c>
      <c r="E1721" s="2">
        <v>3825</v>
      </c>
      <c r="F1721" s="2">
        <v>3885.89990234375</v>
      </c>
      <c r="G1721" s="2">
        <v>3659.15478515625</v>
      </c>
      <c r="H1721">
        <v>1991188</v>
      </c>
      <c r="I1721" s="3">
        <f t="shared" si="1714"/>
        <v>1.0545261246741395E-2</v>
      </c>
      <c r="J1721" s="1">
        <f t="shared" ref="J1721" si="1769">($G1721 - $G1720)/$G1720</f>
        <v>1.0545261246741395E-2</v>
      </c>
      <c r="K1721" t="str">
        <f t="shared" si="1716"/>
        <v>UP</v>
      </c>
    </row>
    <row r="1722" spans="1:11" x14ac:dyDescent="0.25">
      <c r="A1722" t="s">
        <v>9</v>
      </c>
      <c r="B1722" s="4">
        <v>44454</v>
      </c>
      <c r="C1722" s="2">
        <v>3882.10009765625</v>
      </c>
      <c r="D1722" s="2">
        <v>3980</v>
      </c>
      <c r="E1722" s="2">
        <v>3866</v>
      </c>
      <c r="F1722" s="2">
        <v>3954.55004882812</v>
      </c>
      <c r="G1722" s="2">
        <v>3723.798828125</v>
      </c>
      <c r="H1722">
        <v>2461369</v>
      </c>
      <c r="I1722" s="3">
        <f t="shared" si="1714"/>
        <v>1.7666386574021253E-2</v>
      </c>
      <c r="J1722" s="1">
        <f t="shared" ref="J1722" si="1770">($G1722 - $G1721)/$G1721</f>
        <v>1.7666386574021253E-2</v>
      </c>
      <c r="K1722" t="str">
        <f t="shared" si="1716"/>
        <v>UP</v>
      </c>
    </row>
    <row r="1723" spans="1:11" x14ac:dyDescent="0.25">
      <c r="A1723" t="s">
        <v>9</v>
      </c>
      <c r="B1723" s="4">
        <v>44455</v>
      </c>
      <c r="C1723" s="2">
        <v>3930</v>
      </c>
      <c r="D1723" s="2">
        <v>3981.75</v>
      </c>
      <c r="E1723" s="2">
        <v>3892.10009765625</v>
      </c>
      <c r="F1723" s="2">
        <v>3903.30004882812</v>
      </c>
      <c r="G1723" s="2">
        <v>3675.5390625</v>
      </c>
      <c r="H1723">
        <v>2946666</v>
      </c>
      <c r="I1723" s="3">
        <f t="shared" si="1714"/>
        <v>-1.2959820831486663E-2</v>
      </c>
      <c r="J1723" s="1">
        <f t="shared" ref="J1723" si="1771">($G1723 - $G1722)/$G1722</f>
        <v>-1.2959820831486663E-2</v>
      </c>
      <c r="K1723" t="str">
        <f t="shared" si="1716"/>
        <v>DOWN</v>
      </c>
    </row>
    <row r="1724" spans="1:11" x14ac:dyDescent="0.25">
      <c r="A1724" t="s">
        <v>9</v>
      </c>
      <c r="B1724" s="4">
        <v>44456</v>
      </c>
      <c r="C1724" s="2">
        <v>3920</v>
      </c>
      <c r="D1724" s="2">
        <v>3945</v>
      </c>
      <c r="E1724" s="2">
        <v>3805</v>
      </c>
      <c r="F1724" s="2">
        <v>3827.85009765625</v>
      </c>
      <c r="G1724" s="2">
        <v>3604.49169921875</v>
      </c>
      <c r="H1724">
        <v>6477148</v>
      </c>
      <c r="I1724" s="3">
        <f t="shared" si="1714"/>
        <v>-1.9329780495633081E-2</v>
      </c>
      <c r="J1724" s="1">
        <f t="shared" ref="J1724" si="1772">($G1724 - $G1723)/$G1723</f>
        <v>-1.9329780495633081E-2</v>
      </c>
      <c r="K1724" t="str">
        <f t="shared" si="1716"/>
        <v>DOWN</v>
      </c>
    </row>
    <row r="1725" spans="1:11" x14ac:dyDescent="0.25">
      <c r="A1725" t="s">
        <v>9</v>
      </c>
      <c r="B1725" s="4">
        <v>44459</v>
      </c>
      <c r="C1725" s="2">
        <v>3809</v>
      </c>
      <c r="D1725" s="2">
        <v>3871</v>
      </c>
      <c r="E1725" s="2">
        <v>3807.85009765625</v>
      </c>
      <c r="F1725" s="2">
        <v>3823.5</v>
      </c>
      <c r="G1725" s="2">
        <v>3600.3955078125</v>
      </c>
      <c r="H1725">
        <v>2002008</v>
      </c>
      <c r="I1725" s="3">
        <f t="shared" si="1714"/>
        <v>-1.1364130501778718E-3</v>
      </c>
      <c r="J1725" s="1">
        <f t="shared" ref="J1725" si="1773">($G1725 - $G1724)/$G1724</f>
        <v>-1.1364130501778718E-3</v>
      </c>
      <c r="K1725" t="str">
        <f t="shared" si="1716"/>
        <v>DOWN</v>
      </c>
    </row>
    <row r="1726" spans="1:11" x14ac:dyDescent="0.25">
      <c r="A1726" t="s">
        <v>9</v>
      </c>
      <c r="B1726" s="4">
        <v>44460</v>
      </c>
      <c r="C1726" s="2">
        <v>3858</v>
      </c>
      <c r="D1726" s="2">
        <v>3871.55004882812</v>
      </c>
      <c r="E1726" s="2">
        <v>3821.64990234375</v>
      </c>
      <c r="F1726" s="2">
        <v>3862.94995117187</v>
      </c>
      <c r="G1726" s="2">
        <v>3637.54370117187</v>
      </c>
      <c r="H1726">
        <v>1568129</v>
      </c>
      <c r="I1726" s="3">
        <f t="shared" si="1714"/>
        <v>1.0317809051467295E-2</v>
      </c>
      <c r="J1726" s="1">
        <f t="shared" ref="J1726" si="1774">($G1726 - $G1725)/$G1725</f>
        <v>1.0317809051467295E-2</v>
      </c>
      <c r="K1726" t="str">
        <f t="shared" si="1716"/>
        <v>UP</v>
      </c>
    </row>
    <row r="1727" spans="1:11" x14ac:dyDescent="0.25">
      <c r="A1727" t="s">
        <v>9</v>
      </c>
      <c r="B1727" s="4">
        <v>44461</v>
      </c>
      <c r="C1727" s="2">
        <v>3862.5</v>
      </c>
      <c r="D1727" s="2">
        <v>3896.85009765625</v>
      </c>
      <c r="E1727" s="2">
        <v>3852.44995117187</v>
      </c>
      <c r="F1727" s="2">
        <v>3862.14990234375</v>
      </c>
      <c r="G1727" s="2">
        <v>3636.79052734375</v>
      </c>
      <c r="H1727">
        <v>1744067</v>
      </c>
      <c r="I1727" s="3">
        <f t="shared" si="1714"/>
        <v>-2.0705560949751766E-4</v>
      </c>
      <c r="J1727" s="1">
        <f t="shared" ref="J1727" si="1775">($G1727 - $G1726)/$G1726</f>
        <v>-2.0705560949751766E-4</v>
      </c>
      <c r="K1727" t="str">
        <f t="shared" si="1716"/>
        <v>DOWN</v>
      </c>
    </row>
    <row r="1728" spans="1:11" x14ac:dyDescent="0.25">
      <c r="A1728" t="s">
        <v>9</v>
      </c>
      <c r="B1728" s="4">
        <v>44462</v>
      </c>
      <c r="C1728" s="2">
        <v>3870</v>
      </c>
      <c r="D1728" s="2">
        <v>3879</v>
      </c>
      <c r="E1728" s="2">
        <v>3835</v>
      </c>
      <c r="F1728" s="2">
        <v>3869.25</v>
      </c>
      <c r="G1728" s="2">
        <v>3643.47607421875</v>
      </c>
      <c r="H1728">
        <v>2003869</v>
      </c>
      <c r="I1728" s="3">
        <f t="shared" si="1714"/>
        <v>1.8383095822356889E-3</v>
      </c>
      <c r="J1728" s="1">
        <f t="shared" ref="J1728" si="1776">($G1728 - $G1727)/$G1727</f>
        <v>1.8383095822356889E-3</v>
      </c>
      <c r="K1728" t="str">
        <f t="shared" si="1716"/>
        <v>UP</v>
      </c>
    </row>
    <row r="1729" spans="1:11" x14ac:dyDescent="0.25">
      <c r="A1729" t="s">
        <v>9</v>
      </c>
      <c r="B1729" s="4">
        <v>44463</v>
      </c>
      <c r="C1729" s="2">
        <v>3890</v>
      </c>
      <c r="D1729" s="2">
        <v>3944.39990234375</v>
      </c>
      <c r="E1729" s="2">
        <v>3855</v>
      </c>
      <c r="F1729" s="2">
        <v>3871.30004882812</v>
      </c>
      <c r="G1729" s="2">
        <v>3645.40673828125</v>
      </c>
      <c r="H1729">
        <v>2320754</v>
      </c>
      <c r="I1729" s="3">
        <f t="shared" si="1714"/>
        <v>5.2989618242902325E-4</v>
      </c>
      <c r="J1729" s="1">
        <f t="shared" ref="J1729" si="1777">($G1729 - $G1728)/$G1728</f>
        <v>5.2989618242902325E-4</v>
      </c>
      <c r="K1729" t="str">
        <f t="shared" si="1716"/>
        <v>UP</v>
      </c>
    </row>
    <row r="1730" spans="1:11" x14ac:dyDescent="0.25">
      <c r="A1730" t="s">
        <v>9</v>
      </c>
      <c r="B1730" s="4">
        <v>44466</v>
      </c>
      <c r="C1730" s="2">
        <v>3900</v>
      </c>
      <c r="D1730" s="2">
        <v>3904</v>
      </c>
      <c r="E1730" s="2">
        <v>3802.89990234375</v>
      </c>
      <c r="F1730" s="2">
        <v>3836.94995117187</v>
      </c>
      <c r="G1730" s="2">
        <v>3613.06079101562</v>
      </c>
      <c r="H1730">
        <v>1673362</v>
      </c>
      <c r="I1730" s="3">
        <f t="shared" si="1714"/>
        <v>-8.8730694783541748E-3</v>
      </c>
      <c r="J1730" s="1">
        <f t="shared" ref="J1730" si="1778">($G1730 - $G1729)/$G1729</f>
        <v>-8.8730694783541748E-3</v>
      </c>
      <c r="K1730" t="str">
        <f t="shared" si="1716"/>
        <v>DOWN</v>
      </c>
    </row>
    <row r="1731" spans="1:11" x14ac:dyDescent="0.25">
      <c r="A1731" t="s">
        <v>9</v>
      </c>
      <c r="B1731" s="4">
        <v>44467</v>
      </c>
      <c r="C1731" s="2">
        <v>3850</v>
      </c>
      <c r="D1731" s="2">
        <v>3850</v>
      </c>
      <c r="E1731" s="2">
        <v>3751.25</v>
      </c>
      <c r="F1731" s="2">
        <v>3779.14990234375</v>
      </c>
      <c r="G1731" s="2">
        <v>3558.63354492187</v>
      </c>
      <c r="H1731">
        <v>2253075</v>
      </c>
      <c r="I1731" s="3">
        <f t="shared" si="1714"/>
        <v>-1.5064027217336321E-2</v>
      </c>
      <c r="J1731" s="1">
        <f t="shared" ref="J1731" si="1779">($G1731 - $G1730)/$G1730</f>
        <v>-1.5064027217336321E-2</v>
      </c>
      <c r="K1731" t="str">
        <f t="shared" si="1716"/>
        <v>DOWN</v>
      </c>
    </row>
    <row r="1732" spans="1:11" x14ac:dyDescent="0.25">
      <c r="A1732" t="s">
        <v>9</v>
      </c>
      <c r="B1732" s="4">
        <v>44468</v>
      </c>
      <c r="C1732" s="2">
        <v>3759.80004882812</v>
      </c>
      <c r="D1732" s="2">
        <v>3806</v>
      </c>
      <c r="E1732" s="2">
        <v>3722.14990234375</v>
      </c>
      <c r="F1732" s="2">
        <v>3791.89990234375</v>
      </c>
      <c r="G1732" s="2">
        <v>3570.6396484375</v>
      </c>
      <c r="H1732">
        <v>2489161</v>
      </c>
      <c r="I1732" s="3">
        <f t="shared" ref="I1732:I1795" si="1780">($G1732 - $G1731)/$G1731</f>
        <v>3.373795970861506E-3</v>
      </c>
      <c r="J1732" s="1">
        <f t="shared" ref="J1732" si="1781">($G1732 - $G1731)/$G1731</f>
        <v>3.373795970861506E-3</v>
      </c>
      <c r="K1732" t="str">
        <f t="shared" ref="K1732:K1795" si="1782">IF(G1732 &gt; G1731,"UP","DOWN")</f>
        <v>UP</v>
      </c>
    </row>
    <row r="1733" spans="1:11" x14ac:dyDescent="0.25">
      <c r="A1733" t="s">
        <v>9</v>
      </c>
      <c r="B1733" s="4">
        <v>44469</v>
      </c>
      <c r="C1733" s="2">
        <v>3805</v>
      </c>
      <c r="D1733" s="2">
        <v>3805</v>
      </c>
      <c r="E1733" s="2">
        <v>3750.10009765625</v>
      </c>
      <c r="F1733" s="2">
        <v>3775.55004882812</v>
      </c>
      <c r="G1733" s="2">
        <v>3555.24365234375</v>
      </c>
      <c r="H1733">
        <v>2252412</v>
      </c>
      <c r="I1733" s="3">
        <f t="shared" si="1780"/>
        <v>-4.311831383065283E-3</v>
      </c>
      <c r="J1733" s="1">
        <f t="shared" ref="J1733" si="1783">($G1733 - $G1732)/$G1732</f>
        <v>-4.311831383065283E-3</v>
      </c>
      <c r="K1733" t="str">
        <f t="shared" si="1782"/>
        <v>DOWN</v>
      </c>
    </row>
    <row r="1734" spans="1:11" x14ac:dyDescent="0.25">
      <c r="A1734" t="s">
        <v>9</v>
      </c>
      <c r="B1734" s="4">
        <v>44470</v>
      </c>
      <c r="C1734" s="2">
        <v>3781.75</v>
      </c>
      <c r="D1734" s="2">
        <v>3810</v>
      </c>
      <c r="E1734" s="2">
        <v>3725</v>
      </c>
      <c r="F1734" s="2">
        <v>3730.19995117187</v>
      </c>
      <c r="G1734" s="2">
        <v>3512.53979492187</v>
      </c>
      <c r="H1734">
        <v>1578374</v>
      </c>
      <c r="I1734" s="3">
        <f t="shared" si="1780"/>
        <v>-1.2011513583247105E-2</v>
      </c>
      <c r="J1734" s="1">
        <f t="shared" ref="J1734" si="1784">($G1734 - $G1733)/$G1733</f>
        <v>-1.2011513583247105E-2</v>
      </c>
      <c r="K1734" t="str">
        <f t="shared" si="1782"/>
        <v>DOWN</v>
      </c>
    </row>
    <row r="1735" spans="1:11" x14ac:dyDescent="0.25">
      <c r="A1735" t="s">
        <v>9</v>
      </c>
      <c r="B1735" s="4">
        <v>44473</v>
      </c>
      <c r="C1735" s="2">
        <v>3724.80004882812</v>
      </c>
      <c r="D1735" s="2">
        <v>3783.64990234375</v>
      </c>
      <c r="E1735" s="2">
        <v>3707.44995117187</v>
      </c>
      <c r="F1735" s="2">
        <v>3773.30004882812</v>
      </c>
      <c r="G1735" s="2">
        <v>3553.12451171875</v>
      </c>
      <c r="H1735">
        <v>1356860</v>
      </c>
      <c r="I1735" s="3">
        <f t="shared" si="1780"/>
        <v>1.1554236867452411E-2</v>
      </c>
      <c r="J1735" s="1">
        <f t="shared" ref="J1735" si="1785">($G1735 - $G1734)/$G1734</f>
        <v>1.1554236867452411E-2</v>
      </c>
      <c r="K1735" t="str">
        <f t="shared" si="1782"/>
        <v>UP</v>
      </c>
    </row>
    <row r="1736" spans="1:11" x14ac:dyDescent="0.25">
      <c r="A1736" t="s">
        <v>9</v>
      </c>
      <c r="B1736" s="4">
        <v>44474</v>
      </c>
      <c r="C1736" s="2">
        <v>3754</v>
      </c>
      <c r="D1736" s="2">
        <v>3840</v>
      </c>
      <c r="E1736" s="2">
        <v>3741.60009765625</v>
      </c>
      <c r="F1736" s="2">
        <v>3833.30004882812</v>
      </c>
      <c r="G1736" s="2">
        <v>3609.62353515625</v>
      </c>
      <c r="H1736">
        <v>1877966</v>
      </c>
      <c r="I1736" s="3">
        <f t="shared" si="1780"/>
        <v>1.5901222501817077E-2</v>
      </c>
      <c r="J1736" s="1">
        <f t="shared" ref="J1736" si="1786">($G1736 - $G1735)/$G1735</f>
        <v>1.5901222501817077E-2</v>
      </c>
      <c r="K1736" t="str">
        <f t="shared" si="1782"/>
        <v>UP</v>
      </c>
    </row>
    <row r="1737" spans="1:11" x14ac:dyDescent="0.25">
      <c r="A1737" t="s">
        <v>9</v>
      </c>
      <c r="B1737" s="4">
        <v>44475</v>
      </c>
      <c r="C1737" s="2">
        <v>3836</v>
      </c>
      <c r="D1737" s="2">
        <v>3857.44995117187</v>
      </c>
      <c r="E1737" s="2">
        <v>3795</v>
      </c>
      <c r="F1737" s="2">
        <v>3810.89990234375</v>
      </c>
      <c r="G1737" s="2">
        <v>3588.53051757812</v>
      </c>
      <c r="H1737">
        <v>1678154</v>
      </c>
      <c r="I1737" s="3">
        <f t="shared" si="1780"/>
        <v>-5.8435505455604105E-3</v>
      </c>
      <c r="J1737" s="1">
        <f t="shared" ref="J1737" si="1787">($G1737 - $G1736)/$G1736</f>
        <v>-5.8435505455604105E-3</v>
      </c>
      <c r="K1737" t="str">
        <f t="shared" si="1782"/>
        <v>DOWN</v>
      </c>
    </row>
    <row r="1738" spans="1:11" x14ac:dyDescent="0.25">
      <c r="A1738" t="s">
        <v>9</v>
      </c>
      <c r="B1738" s="4">
        <v>44476</v>
      </c>
      <c r="C1738" s="2">
        <v>3830</v>
      </c>
      <c r="D1738" s="2">
        <v>3899</v>
      </c>
      <c r="E1738" s="2">
        <v>3820.05004882812</v>
      </c>
      <c r="F1738" s="2">
        <v>3892.89990234375</v>
      </c>
      <c r="G1738" s="2">
        <v>3665.74584960937</v>
      </c>
      <c r="H1738">
        <v>1647233</v>
      </c>
      <c r="I1738" s="3">
        <f t="shared" si="1780"/>
        <v>2.1517256618835225E-2</v>
      </c>
      <c r="J1738" s="1">
        <f t="shared" ref="J1738" si="1788">($G1738 - $G1737)/$G1737</f>
        <v>2.1517256618835225E-2</v>
      </c>
      <c r="K1738" t="str">
        <f t="shared" si="1782"/>
        <v>UP</v>
      </c>
    </row>
    <row r="1739" spans="1:11" x14ac:dyDescent="0.25">
      <c r="A1739" t="s">
        <v>9</v>
      </c>
      <c r="B1739" s="4">
        <v>44477</v>
      </c>
      <c r="C1739" s="2">
        <v>3925</v>
      </c>
      <c r="D1739" s="2">
        <v>3989.89990234375</v>
      </c>
      <c r="E1739" s="2">
        <v>3900</v>
      </c>
      <c r="F1739" s="2">
        <v>3935.64990234375</v>
      </c>
      <c r="G1739" s="2">
        <v>3706.00146484375</v>
      </c>
      <c r="H1739">
        <v>2934339</v>
      </c>
      <c r="I1739" s="3">
        <f t="shared" si="1780"/>
        <v>1.0981561975626251E-2</v>
      </c>
      <c r="J1739" s="1">
        <f t="shared" ref="J1739" si="1789">($G1739 - $G1738)/$G1738</f>
        <v>1.0981561975626251E-2</v>
      </c>
      <c r="K1739" t="str">
        <f t="shared" si="1782"/>
        <v>UP</v>
      </c>
    </row>
    <row r="1740" spans="1:11" x14ac:dyDescent="0.25">
      <c r="A1740" t="s">
        <v>9</v>
      </c>
      <c r="B1740" s="4">
        <v>44480</v>
      </c>
      <c r="C1740" s="2">
        <v>3755</v>
      </c>
      <c r="D1740" s="2">
        <v>3757.5</v>
      </c>
      <c r="E1740" s="2">
        <v>3660</v>
      </c>
      <c r="F1740" s="2">
        <v>3685.60009765625</v>
      </c>
      <c r="G1740" s="2">
        <v>3470.54248046875</v>
      </c>
      <c r="H1740">
        <v>11845402</v>
      </c>
      <c r="I1740" s="3">
        <f t="shared" si="1780"/>
        <v>-6.3534509257115818E-2</v>
      </c>
      <c r="J1740" s="1">
        <f t="shared" ref="J1740" si="1790">($G1740 - $G1739)/$G1739</f>
        <v>-6.3534509257115818E-2</v>
      </c>
      <c r="K1740" t="str">
        <f t="shared" si="1782"/>
        <v>DOWN</v>
      </c>
    </row>
    <row r="1741" spans="1:11" x14ac:dyDescent="0.25">
      <c r="A1741" t="s">
        <v>9</v>
      </c>
      <c r="B1741" s="4">
        <v>44481</v>
      </c>
      <c r="C1741" s="2">
        <v>3706</v>
      </c>
      <c r="D1741" s="2">
        <v>3707</v>
      </c>
      <c r="E1741" s="2">
        <v>3630.60009765625</v>
      </c>
      <c r="F1741" s="2">
        <v>3652.85009765625</v>
      </c>
      <c r="G1741" s="2">
        <v>3439.703125</v>
      </c>
      <c r="H1741">
        <v>5752877</v>
      </c>
      <c r="I1741" s="3">
        <f t="shared" si="1780"/>
        <v>-8.8860331323720523E-3</v>
      </c>
      <c r="J1741" s="1">
        <f t="shared" ref="J1741" si="1791">($G1741 - $G1740)/$G1740</f>
        <v>-8.8860331323720523E-3</v>
      </c>
      <c r="K1741" t="str">
        <f t="shared" si="1782"/>
        <v>DOWN</v>
      </c>
    </row>
    <row r="1742" spans="1:11" x14ac:dyDescent="0.25">
      <c r="A1742" t="s">
        <v>9</v>
      </c>
      <c r="B1742" s="4">
        <v>44482</v>
      </c>
      <c r="C1742" s="2">
        <v>3650</v>
      </c>
      <c r="D1742" s="2">
        <v>3675.44995117187</v>
      </c>
      <c r="E1742" s="2">
        <v>3645</v>
      </c>
      <c r="F1742" s="2">
        <v>3655.19995117187</v>
      </c>
      <c r="G1742" s="2">
        <v>3441.91625976562</v>
      </c>
      <c r="H1742">
        <v>3545655</v>
      </c>
      <c r="I1742" s="3">
        <f t="shared" si="1780"/>
        <v>6.4340865626884519E-4</v>
      </c>
      <c r="J1742" s="1">
        <f t="shared" ref="J1742" si="1792">($G1742 - $G1741)/$G1741</f>
        <v>6.4340865626884519E-4</v>
      </c>
      <c r="K1742" t="str">
        <f t="shared" si="1782"/>
        <v>UP</v>
      </c>
    </row>
    <row r="1743" spans="1:11" x14ac:dyDescent="0.25">
      <c r="A1743" t="s">
        <v>9</v>
      </c>
      <c r="B1743" s="4">
        <v>44483</v>
      </c>
      <c r="C1743" s="2">
        <v>3625</v>
      </c>
      <c r="D1743" s="2">
        <v>3670</v>
      </c>
      <c r="E1743" s="2">
        <v>3608.19995117187</v>
      </c>
      <c r="F1743" s="2">
        <v>3611.44995117187</v>
      </c>
      <c r="G1743" s="2">
        <v>3407.24389648437</v>
      </c>
      <c r="H1743">
        <v>6442299</v>
      </c>
      <c r="I1743" s="3">
        <f t="shared" si="1780"/>
        <v>-1.0073563870961533E-2</v>
      </c>
      <c r="J1743" s="1">
        <f t="shared" ref="J1743" si="1793">($G1743 - $G1742)/$G1742</f>
        <v>-1.0073563870961533E-2</v>
      </c>
      <c r="K1743" t="str">
        <f t="shared" si="1782"/>
        <v>DOWN</v>
      </c>
    </row>
    <row r="1744" spans="1:11" x14ac:dyDescent="0.25">
      <c r="A1744" t="s">
        <v>9</v>
      </c>
      <c r="B1744" s="4">
        <v>44487</v>
      </c>
      <c r="C1744" s="2">
        <v>3603.44995117187</v>
      </c>
      <c r="D1744" s="2">
        <v>3652.69995117187</v>
      </c>
      <c r="E1744" s="2">
        <v>3601.44995117187</v>
      </c>
      <c r="F1744" s="2">
        <v>3647.14990234375</v>
      </c>
      <c r="G1744" s="2">
        <v>3440.92504882812</v>
      </c>
      <c r="H1744">
        <v>3590107</v>
      </c>
      <c r="I1744" s="3">
        <f t="shared" si="1780"/>
        <v>9.8851603721420017E-3</v>
      </c>
      <c r="J1744" s="1">
        <f t="shared" ref="J1744" si="1794">($G1744 - $G1743)/$G1743</f>
        <v>9.8851603721420017E-3</v>
      </c>
      <c r="K1744" t="str">
        <f t="shared" si="1782"/>
        <v>UP</v>
      </c>
    </row>
    <row r="1745" spans="1:11" x14ac:dyDescent="0.25">
      <c r="A1745" t="s">
        <v>9</v>
      </c>
      <c r="B1745" s="4">
        <v>44488</v>
      </c>
      <c r="C1745" s="2">
        <v>3669</v>
      </c>
      <c r="D1745" s="2">
        <v>3690.10009765625</v>
      </c>
      <c r="E1745" s="2">
        <v>3625.19995117187</v>
      </c>
      <c r="F1745" s="2">
        <v>3634.14990234375</v>
      </c>
      <c r="G1745" s="2">
        <v>3428.66040039062</v>
      </c>
      <c r="H1745">
        <v>3135441</v>
      </c>
      <c r="I1745" s="3">
        <f t="shared" si="1780"/>
        <v>-3.5643462916104453E-3</v>
      </c>
      <c r="J1745" s="1">
        <f t="shared" ref="J1745" si="1795">($G1745 - $G1744)/$G1744</f>
        <v>-3.5643462916104453E-3</v>
      </c>
      <c r="K1745" t="str">
        <f t="shared" si="1782"/>
        <v>DOWN</v>
      </c>
    </row>
    <row r="1746" spans="1:11" x14ac:dyDescent="0.25">
      <c r="A1746" t="s">
        <v>9</v>
      </c>
      <c r="B1746" s="4">
        <v>44489</v>
      </c>
      <c r="C1746" s="2">
        <v>3612</v>
      </c>
      <c r="D1746" s="2">
        <v>3630</v>
      </c>
      <c r="E1746" s="2">
        <v>3578.30004882812</v>
      </c>
      <c r="F1746" s="2">
        <v>3608.85009765625</v>
      </c>
      <c r="G1746" s="2">
        <v>3404.79174804687</v>
      </c>
      <c r="H1746">
        <v>2933693</v>
      </c>
      <c r="I1746" s="3">
        <f t="shared" si="1780"/>
        <v>-6.9615096149594448E-3</v>
      </c>
      <c r="J1746" s="1">
        <f t="shared" ref="J1746" si="1796">($G1746 - $G1745)/$G1745</f>
        <v>-6.9615096149594448E-3</v>
      </c>
      <c r="K1746" t="str">
        <f t="shared" si="1782"/>
        <v>DOWN</v>
      </c>
    </row>
    <row r="1747" spans="1:11" x14ac:dyDescent="0.25">
      <c r="A1747" t="s">
        <v>9</v>
      </c>
      <c r="B1747" s="4">
        <v>44490</v>
      </c>
      <c r="C1747" s="2">
        <v>3604.10009765625</v>
      </c>
      <c r="D1747" s="2">
        <v>3607.44995117187</v>
      </c>
      <c r="E1747" s="2">
        <v>3511.25</v>
      </c>
      <c r="F1747" s="2">
        <v>3532.5</v>
      </c>
      <c r="G1747" s="2">
        <v>3332.75854492187</v>
      </c>
      <c r="H1747">
        <v>4871211</v>
      </c>
      <c r="I1747" s="3">
        <f t="shared" si="1780"/>
        <v>-2.1156419674219794E-2</v>
      </c>
      <c r="J1747" s="1">
        <f t="shared" ref="J1747" si="1797">($G1747 - $G1746)/$G1746</f>
        <v>-2.1156419674219794E-2</v>
      </c>
      <c r="K1747" t="str">
        <f t="shared" si="1782"/>
        <v>DOWN</v>
      </c>
    </row>
    <row r="1748" spans="1:11" x14ac:dyDescent="0.25">
      <c r="A1748" t="s">
        <v>9</v>
      </c>
      <c r="B1748" s="4">
        <v>44491</v>
      </c>
      <c r="C1748" s="2">
        <v>3560</v>
      </c>
      <c r="D1748" s="2">
        <v>3561.60009765625</v>
      </c>
      <c r="E1748" s="2">
        <v>3485</v>
      </c>
      <c r="F1748" s="2">
        <v>3498.85009765625</v>
      </c>
      <c r="G1748" s="2">
        <v>3301.01123046875</v>
      </c>
      <c r="H1748">
        <v>2691670</v>
      </c>
      <c r="I1748" s="3">
        <f t="shared" si="1780"/>
        <v>-9.5258369381404587E-3</v>
      </c>
      <c r="J1748" s="1">
        <f t="shared" ref="J1748" si="1798">($G1748 - $G1747)/$G1747</f>
        <v>-9.5258369381404587E-3</v>
      </c>
      <c r="K1748" t="str">
        <f t="shared" si="1782"/>
        <v>DOWN</v>
      </c>
    </row>
    <row r="1749" spans="1:11" x14ac:dyDescent="0.25">
      <c r="A1749" t="s">
        <v>9</v>
      </c>
      <c r="B1749" s="4">
        <v>44494</v>
      </c>
      <c r="C1749" s="2">
        <v>3503</v>
      </c>
      <c r="D1749" s="2">
        <v>3514.55004882812</v>
      </c>
      <c r="E1749" s="2">
        <v>3450</v>
      </c>
      <c r="F1749" s="2">
        <v>3492.94995117187</v>
      </c>
      <c r="G1749" s="2">
        <v>3295.44458007812</v>
      </c>
      <c r="H1749">
        <v>2595594</v>
      </c>
      <c r="I1749" s="3">
        <f t="shared" si="1780"/>
        <v>-1.6863470015639804E-3</v>
      </c>
      <c r="J1749" s="1">
        <f t="shared" ref="J1749" si="1799">($G1749 - $G1748)/$G1748</f>
        <v>-1.6863470015639804E-3</v>
      </c>
      <c r="K1749" t="str">
        <f t="shared" si="1782"/>
        <v>DOWN</v>
      </c>
    </row>
    <row r="1750" spans="1:11" x14ac:dyDescent="0.25">
      <c r="A1750" t="s">
        <v>9</v>
      </c>
      <c r="B1750" s="4">
        <v>44495</v>
      </c>
      <c r="C1750" s="2">
        <v>3494.5</v>
      </c>
      <c r="D1750" s="2">
        <v>3529</v>
      </c>
      <c r="E1750" s="2">
        <v>3475</v>
      </c>
      <c r="F1750" s="2">
        <v>3482.60009765625</v>
      </c>
      <c r="G1750" s="2">
        <v>3285.67993164062</v>
      </c>
      <c r="H1750">
        <v>3878763</v>
      </c>
      <c r="I1750" s="3">
        <f t="shared" si="1780"/>
        <v>-2.9630746930262514E-3</v>
      </c>
      <c r="J1750" s="1">
        <f t="shared" ref="J1750" si="1800">($G1750 - $G1749)/$G1749</f>
        <v>-2.9630746930262514E-3</v>
      </c>
      <c r="K1750" t="str">
        <f t="shared" si="1782"/>
        <v>DOWN</v>
      </c>
    </row>
    <row r="1751" spans="1:11" x14ac:dyDescent="0.25">
      <c r="A1751" t="s">
        <v>9</v>
      </c>
      <c r="B1751" s="4">
        <v>44496</v>
      </c>
      <c r="C1751" s="2">
        <v>3483</v>
      </c>
      <c r="D1751" s="2">
        <v>3511.25</v>
      </c>
      <c r="E1751" s="2">
        <v>3483</v>
      </c>
      <c r="F1751" s="2">
        <v>3489.75</v>
      </c>
      <c r="G1751" s="2">
        <v>3292.42578125</v>
      </c>
      <c r="H1751">
        <v>2510813</v>
      </c>
      <c r="I1751" s="3">
        <f t="shared" si="1780"/>
        <v>2.053106130155421E-3</v>
      </c>
      <c r="J1751" s="1">
        <f t="shared" ref="J1751" si="1801">($G1751 - $G1750)/$G1750</f>
        <v>2.053106130155421E-3</v>
      </c>
      <c r="K1751" t="str">
        <f t="shared" si="1782"/>
        <v>UP</v>
      </c>
    </row>
    <row r="1752" spans="1:11" x14ac:dyDescent="0.25">
      <c r="A1752" t="s">
        <v>9</v>
      </c>
      <c r="B1752" s="4">
        <v>44497</v>
      </c>
      <c r="C1752" s="2">
        <v>3518</v>
      </c>
      <c r="D1752" s="2">
        <v>3518</v>
      </c>
      <c r="E1752" s="2">
        <v>3415</v>
      </c>
      <c r="F1752" s="2">
        <v>3421.64990234375</v>
      </c>
      <c r="G1752" s="2">
        <v>3228.17626953125</v>
      </c>
      <c r="H1752">
        <v>2424942</v>
      </c>
      <c r="I1752" s="3">
        <f t="shared" si="1780"/>
        <v>-1.9514338663195949E-2</v>
      </c>
      <c r="J1752" s="1">
        <f t="shared" ref="J1752" si="1802">($G1752 - $G1751)/$G1751</f>
        <v>-1.9514338663195949E-2</v>
      </c>
      <c r="K1752" t="str">
        <f t="shared" si="1782"/>
        <v>DOWN</v>
      </c>
    </row>
    <row r="1753" spans="1:11" x14ac:dyDescent="0.25">
      <c r="A1753" t="s">
        <v>9</v>
      </c>
      <c r="B1753" s="4">
        <v>44498</v>
      </c>
      <c r="C1753" s="2">
        <v>3400.05004882812</v>
      </c>
      <c r="D1753" s="2">
        <v>3461</v>
      </c>
      <c r="E1753" s="2">
        <v>3385.94995117187</v>
      </c>
      <c r="F1753" s="2">
        <v>3397.75</v>
      </c>
      <c r="G1753" s="2">
        <v>3205.6279296875</v>
      </c>
      <c r="H1753">
        <v>3960501</v>
      </c>
      <c r="I1753" s="3">
        <f t="shared" si="1780"/>
        <v>-6.9848539736103539E-3</v>
      </c>
      <c r="J1753" s="1">
        <f t="shared" ref="J1753" si="1803">($G1753 - $G1752)/$G1752</f>
        <v>-6.9848539736103539E-3</v>
      </c>
      <c r="K1753" t="str">
        <f t="shared" si="1782"/>
        <v>DOWN</v>
      </c>
    </row>
    <row r="1754" spans="1:11" x14ac:dyDescent="0.25">
      <c r="A1754" t="s">
        <v>9</v>
      </c>
      <c r="B1754" s="4">
        <v>44501</v>
      </c>
      <c r="C1754" s="2">
        <v>3437.94995117187</v>
      </c>
      <c r="D1754" s="2">
        <v>3487</v>
      </c>
      <c r="E1754" s="2">
        <v>3412.94995117187</v>
      </c>
      <c r="F1754" s="2">
        <v>3476.39990234375</v>
      </c>
      <c r="G1754" s="2">
        <v>3279.83056640625</v>
      </c>
      <c r="H1754">
        <v>2020718</v>
      </c>
      <c r="I1754" s="3">
        <f t="shared" si="1780"/>
        <v>2.3147613617773673E-2</v>
      </c>
      <c r="J1754" s="1">
        <f t="shared" ref="J1754" si="1804">($G1754 - $G1753)/$G1753</f>
        <v>2.3147613617773673E-2</v>
      </c>
      <c r="K1754" t="str">
        <f t="shared" si="1782"/>
        <v>UP</v>
      </c>
    </row>
    <row r="1755" spans="1:11" x14ac:dyDescent="0.25">
      <c r="A1755" t="s">
        <v>9</v>
      </c>
      <c r="B1755" s="4">
        <v>44502</v>
      </c>
      <c r="C1755" s="2">
        <v>3494</v>
      </c>
      <c r="D1755" s="2">
        <v>3513.60009765625</v>
      </c>
      <c r="E1755" s="2">
        <v>3469.75</v>
      </c>
      <c r="F1755" s="2">
        <v>3484.19995117187</v>
      </c>
      <c r="G1755" s="2">
        <v>3287.18920898437</v>
      </c>
      <c r="H1755">
        <v>3087414</v>
      </c>
      <c r="I1755" s="3">
        <f t="shared" si="1780"/>
        <v>2.243604487832721E-3</v>
      </c>
      <c r="J1755" s="1">
        <f t="shared" ref="J1755" si="1805">($G1755 - $G1754)/$G1754</f>
        <v>2.243604487832721E-3</v>
      </c>
      <c r="K1755" t="str">
        <f t="shared" si="1782"/>
        <v>UP</v>
      </c>
    </row>
    <row r="1756" spans="1:11" x14ac:dyDescent="0.25">
      <c r="A1756" t="s">
        <v>9</v>
      </c>
      <c r="B1756" s="4">
        <v>44503</v>
      </c>
      <c r="C1756" s="2">
        <v>3504.19995117187</v>
      </c>
      <c r="D1756" s="2">
        <v>3519.89990234375</v>
      </c>
      <c r="E1756" s="2">
        <v>3466.05004882812</v>
      </c>
      <c r="F1756" s="2">
        <v>3492.25</v>
      </c>
      <c r="G1756" s="2">
        <v>3294.7841796875</v>
      </c>
      <c r="H1756">
        <v>1537639</v>
      </c>
      <c r="I1756" s="3">
        <f t="shared" si="1780"/>
        <v>2.3104756739806259E-3</v>
      </c>
      <c r="J1756" s="1">
        <f t="shared" ref="J1756" si="1806">($G1756 - $G1755)/$G1755</f>
        <v>2.3104756739806259E-3</v>
      </c>
      <c r="K1756" t="str">
        <f t="shared" si="1782"/>
        <v>UP</v>
      </c>
    </row>
    <row r="1757" spans="1:11" x14ac:dyDescent="0.25">
      <c r="A1757" t="s">
        <v>9</v>
      </c>
      <c r="B1757" s="4">
        <v>44504</v>
      </c>
      <c r="C1757" s="2">
        <v>3512.94995117187</v>
      </c>
      <c r="D1757" s="2">
        <v>3513.25</v>
      </c>
      <c r="E1757" s="2">
        <v>3505</v>
      </c>
      <c r="F1757" s="2">
        <v>3508.64990234375</v>
      </c>
      <c r="G1757" s="2">
        <v>3310.2568359375</v>
      </c>
      <c r="H1757">
        <v>328991</v>
      </c>
      <c r="I1757" s="3">
        <f t="shared" si="1780"/>
        <v>4.6961061502570206E-3</v>
      </c>
      <c r="J1757" s="1">
        <f t="shared" ref="J1757" si="1807">($G1757 - $G1756)/$G1756</f>
        <v>4.6961061502570206E-3</v>
      </c>
      <c r="K1757" t="str">
        <f t="shared" si="1782"/>
        <v>UP</v>
      </c>
    </row>
    <row r="1758" spans="1:11" x14ac:dyDescent="0.25">
      <c r="A1758" t="s">
        <v>9</v>
      </c>
      <c r="B1758" s="4">
        <v>44508</v>
      </c>
      <c r="C1758" s="2">
        <v>3548</v>
      </c>
      <c r="D1758" s="2">
        <v>3548</v>
      </c>
      <c r="E1758" s="2">
        <v>3481.19995117187</v>
      </c>
      <c r="F1758" s="2">
        <v>3502.75</v>
      </c>
      <c r="G1758" s="2">
        <v>3304.6904296875</v>
      </c>
      <c r="H1758">
        <v>2526082</v>
      </c>
      <c r="I1758" s="3">
        <f t="shared" si="1780"/>
        <v>-1.681563252001724E-3</v>
      </c>
      <c r="J1758" s="1">
        <f t="shared" ref="J1758" si="1808">($G1758 - $G1757)/$G1757</f>
        <v>-1.681563252001724E-3</v>
      </c>
      <c r="K1758" t="str">
        <f t="shared" si="1782"/>
        <v>DOWN</v>
      </c>
    </row>
    <row r="1759" spans="1:11" x14ac:dyDescent="0.25">
      <c r="A1759" t="s">
        <v>9</v>
      </c>
      <c r="B1759" s="4">
        <v>44509</v>
      </c>
      <c r="C1759" s="2">
        <v>3508</v>
      </c>
      <c r="D1759" s="2">
        <v>3535</v>
      </c>
      <c r="E1759" s="2">
        <v>3496</v>
      </c>
      <c r="F1759" s="2">
        <v>3505.69995117187</v>
      </c>
      <c r="G1759" s="2">
        <v>3307.47338867187</v>
      </c>
      <c r="H1759">
        <v>1782692</v>
      </c>
      <c r="I1759" s="3">
        <f t="shared" si="1780"/>
        <v>8.4212395792641957E-4</v>
      </c>
      <c r="J1759" s="1">
        <f t="shared" ref="J1759" si="1809">($G1759 - $G1758)/$G1758</f>
        <v>8.4212395792641957E-4</v>
      </c>
      <c r="K1759" t="str">
        <f t="shared" si="1782"/>
        <v>UP</v>
      </c>
    </row>
    <row r="1760" spans="1:11" x14ac:dyDescent="0.25">
      <c r="A1760" t="s">
        <v>9</v>
      </c>
      <c r="B1760" s="4">
        <v>44510</v>
      </c>
      <c r="C1760" s="2">
        <v>3498</v>
      </c>
      <c r="D1760" s="2">
        <v>3519.69995117187</v>
      </c>
      <c r="E1760" s="2">
        <v>3480.19995117187</v>
      </c>
      <c r="F1760" s="2">
        <v>3484.30004882812</v>
      </c>
      <c r="G1760" s="2">
        <v>3287.28393554687</v>
      </c>
      <c r="H1760">
        <v>1516489</v>
      </c>
      <c r="I1760" s="3">
        <f t="shared" si="1780"/>
        <v>-6.1041921589298593E-3</v>
      </c>
      <c r="J1760" s="1">
        <f t="shared" ref="J1760" si="1810">($G1760 - $G1759)/$G1759</f>
        <v>-6.1041921589298593E-3</v>
      </c>
      <c r="K1760" t="str">
        <f t="shared" si="1782"/>
        <v>DOWN</v>
      </c>
    </row>
    <row r="1761" spans="1:11" x14ac:dyDescent="0.25">
      <c r="A1761" t="s">
        <v>9</v>
      </c>
      <c r="B1761" s="4">
        <v>44511</v>
      </c>
      <c r="C1761" s="2">
        <v>3480</v>
      </c>
      <c r="D1761" s="2">
        <v>3510.05004882812</v>
      </c>
      <c r="E1761" s="2">
        <v>3436</v>
      </c>
      <c r="F1761" s="2">
        <v>3488.19995117187</v>
      </c>
      <c r="G1761" s="2">
        <v>3290.962890625</v>
      </c>
      <c r="H1761">
        <v>1284514</v>
      </c>
      <c r="I1761" s="3">
        <f t="shared" si="1780"/>
        <v>1.1191473417759316E-3</v>
      </c>
      <c r="J1761" s="1">
        <f t="shared" ref="J1761" si="1811">($G1761 - $G1760)/$G1760</f>
        <v>1.1191473417759316E-3</v>
      </c>
      <c r="K1761" t="str">
        <f t="shared" si="1782"/>
        <v>UP</v>
      </c>
    </row>
    <row r="1762" spans="1:11" x14ac:dyDescent="0.25">
      <c r="A1762" t="s">
        <v>9</v>
      </c>
      <c r="B1762" s="4">
        <v>44512</v>
      </c>
      <c r="C1762" s="2">
        <v>3506</v>
      </c>
      <c r="D1762" s="2">
        <v>3534.14990234375</v>
      </c>
      <c r="E1762" s="2">
        <v>3485.69995117187</v>
      </c>
      <c r="F1762" s="2">
        <v>3526.05004882812</v>
      </c>
      <c r="G1762" s="2">
        <v>3326.67309570312</v>
      </c>
      <c r="H1762">
        <v>1747259</v>
      </c>
      <c r="I1762" s="3">
        <f t="shared" si="1780"/>
        <v>1.0850989897165972E-2</v>
      </c>
      <c r="J1762" s="1">
        <f t="shared" ref="J1762" si="1812">($G1762 - $G1761)/$G1761</f>
        <v>1.0850989897165972E-2</v>
      </c>
      <c r="K1762" t="str">
        <f t="shared" si="1782"/>
        <v>UP</v>
      </c>
    </row>
    <row r="1763" spans="1:11" x14ac:dyDescent="0.25">
      <c r="A1763" t="s">
        <v>9</v>
      </c>
      <c r="B1763" s="4">
        <v>44515</v>
      </c>
      <c r="C1763" s="2">
        <v>3528</v>
      </c>
      <c r="D1763" s="2">
        <v>3569.60009765625</v>
      </c>
      <c r="E1763" s="2">
        <v>3528</v>
      </c>
      <c r="F1763" s="2">
        <v>3553.30004882812</v>
      </c>
      <c r="G1763" s="2">
        <v>3352.38208007812</v>
      </c>
      <c r="H1763">
        <v>1809157</v>
      </c>
      <c r="I1763" s="3">
        <f t="shared" si="1780"/>
        <v>7.7281366805193076E-3</v>
      </c>
      <c r="J1763" s="1">
        <f t="shared" ref="J1763" si="1813">($G1763 - $G1762)/$G1762</f>
        <v>7.7281366805193076E-3</v>
      </c>
      <c r="K1763" t="str">
        <f t="shared" si="1782"/>
        <v>UP</v>
      </c>
    </row>
    <row r="1764" spans="1:11" x14ac:dyDescent="0.25">
      <c r="A1764" t="s">
        <v>9</v>
      </c>
      <c r="B1764" s="4">
        <v>44516</v>
      </c>
      <c r="C1764" s="2">
        <v>3569</v>
      </c>
      <c r="D1764" s="2">
        <v>3575.55004882812</v>
      </c>
      <c r="E1764" s="2">
        <v>3542</v>
      </c>
      <c r="F1764" s="2">
        <v>3556.39990234375</v>
      </c>
      <c r="G1764" s="2">
        <v>3355.30688476562</v>
      </c>
      <c r="H1764">
        <v>2013204</v>
      </c>
      <c r="I1764" s="3">
        <f t="shared" si="1780"/>
        <v>8.7245565023180282E-4</v>
      </c>
      <c r="J1764" s="1">
        <f t="shared" ref="J1764" si="1814">($G1764 - $G1763)/$G1763</f>
        <v>8.7245565023180282E-4</v>
      </c>
      <c r="K1764" t="str">
        <f t="shared" si="1782"/>
        <v>UP</v>
      </c>
    </row>
    <row r="1765" spans="1:11" x14ac:dyDescent="0.25">
      <c r="A1765" t="s">
        <v>9</v>
      </c>
      <c r="B1765" s="4">
        <v>44517</v>
      </c>
      <c r="C1765" s="2">
        <v>3550.60009765625</v>
      </c>
      <c r="D1765" s="2">
        <v>3562.85009765625</v>
      </c>
      <c r="E1765" s="2">
        <v>3506.39990234375</v>
      </c>
      <c r="F1765" s="2">
        <v>3521.89990234375</v>
      </c>
      <c r="G1765" s="2">
        <v>3322.75756835937</v>
      </c>
      <c r="H1765">
        <v>1632914</v>
      </c>
      <c r="I1765" s="3">
        <f t="shared" si="1780"/>
        <v>-9.7008463082874415E-3</v>
      </c>
      <c r="J1765" s="1">
        <f t="shared" ref="J1765" si="1815">($G1765 - $G1764)/$G1764</f>
        <v>-9.7008463082874415E-3</v>
      </c>
      <c r="K1765" t="str">
        <f t="shared" si="1782"/>
        <v>DOWN</v>
      </c>
    </row>
    <row r="1766" spans="1:11" x14ac:dyDescent="0.25">
      <c r="A1766" t="s">
        <v>9</v>
      </c>
      <c r="B1766" s="4">
        <v>44518</v>
      </c>
      <c r="C1766" s="2">
        <v>3515.14990234375</v>
      </c>
      <c r="D1766" s="2">
        <v>3520.85009765625</v>
      </c>
      <c r="E1766" s="2">
        <v>3451.60009765625</v>
      </c>
      <c r="F1766" s="2">
        <v>3475.69995117187</v>
      </c>
      <c r="G1766" s="2">
        <v>3279.17041015625</v>
      </c>
      <c r="H1766">
        <v>2136598</v>
      </c>
      <c r="I1766" s="3">
        <f t="shared" si="1780"/>
        <v>-1.3117766585854592E-2</v>
      </c>
      <c r="J1766" s="1">
        <f t="shared" ref="J1766" si="1816">($G1766 - $G1765)/$G1765</f>
        <v>-1.3117766585854592E-2</v>
      </c>
      <c r="K1766" t="str">
        <f t="shared" si="1782"/>
        <v>DOWN</v>
      </c>
    </row>
    <row r="1767" spans="1:11" x14ac:dyDescent="0.25">
      <c r="A1767" t="s">
        <v>9</v>
      </c>
      <c r="B1767" s="4">
        <v>44522</v>
      </c>
      <c r="C1767" s="2">
        <v>3478.39990234375</v>
      </c>
      <c r="D1767" s="2">
        <v>3515.94995117187</v>
      </c>
      <c r="E1767" s="2">
        <v>3440.30004882812</v>
      </c>
      <c r="F1767" s="2">
        <v>3458.39990234375</v>
      </c>
      <c r="G1767" s="2">
        <v>3262.84790039062</v>
      </c>
      <c r="H1767">
        <v>3167936</v>
      </c>
      <c r="I1767" s="3">
        <f t="shared" si="1780"/>
        <v>-4.9776338902900279E-3</v>
      </c>
      <c r="J1767" s="1">
        <f t="shared" ref="J1767" si="1817">($G1767 - $G1766)/$G1766</f>
        <v>-4.9776338902900279E-3</v>
      </c>
      <c r="K1767" t="str">
        <f t="shared" si="1782"/>
        <v>DOWN</v>
      </c>
    </row>
    <row r="1768" spans="1:11" x14ac:dyDescent="0.25">
      <c r="A1768" t="s">
        <v>9</v>
      </c>
      <c r="B1768" s="4">
        <v>44523</v>
      </c>
      <c r="C1768" s="2">
        <v>3445</v>
      </c>
      <c r="D1768" s="2">
        <v>3480.94995117187</v>
      </c>
      <c r="E1768" s="2">
        <v>3407.80004882812</v>
      </c>
      <c r="F1768" s="2">
        <v>3464.25</v>
      </c>
      <c r="G1768" s="2">
        <v>3268.36767578125</v>
      </c>
      <c r="H1768">
        <v>2153461</v>
      </c>
      <c r="I1768" s="3">
        <f t="shared" si="1780"/>
        <v>1.6917047803451668E-3</v>
      </c>
      <c r="J1768" s="1">
        <f t="shared" ref="J1768" si="1818">($G1768 - $G1767)/$G1767</f>
        <v>1.6917047803451668E-3</v>
      </c>
      <c r="K1768" t="str">
        <f t="shared" si="1782"/>
        <v>UP</v>
      </c>
    </row>
    <row r="1769" spans="1:11" x14ac:dyDescent="0.25">
      <c r="A1769" t="s">
        <v>9</v>
      </c>
      <c r="B1769" s="4">
        <v>44524</v>
      </c>
      <c r="C1769" s="2">
        <v>3472.19995117187</v>
      </c>
      <c r="D1769" s="2">
        <v>3493.05004882812</v>
      </c>
      <c r="E1769" s="2">
        <v>3424</v>
      </c>
      <c r="F1769" s="2">
        <v>3443.30004882812</v>
      </c>
      <c r="G1769" s="2">
        <v>3248.60205078125</v>
      </c>
      <c r="H1769">
        <v>2161746</v>
      </c>
      <c r="I1769" s="3">
        <f t="shared" si="1780"/>
        <v>-6.0475524667754372E-3</v>
      </c>
      <c r="J1769" s="1">
        <f t="shared" ref="J1769" si="1819">($G1769 - $G1768)/$G1768</f>
        <v>-6.0475524667754372E-3</v>
      </c>
      <c r="K1769" t="str">
        <f t="shared" si="1782"/>
        <v>DOWN</v>
      </c>
    </row>
    <row r="1770" spans="1:11" x14ac:dyDescent="0.25">
      <c r="A1770" t="s">
        <v>9</v>
      </c>
      <c r="B1770" s="4">
        <v>44525</v>
      </c>
      <c r="C1770" s="2">
        <v>3443.89990234375</v>
      </c>
      <c r="D1770" s="2">
        <v>3463</v>
      </c>
      <c r="E1770" s="2">
        <v>3434.05004882812</v>
      </c>
      <c r="F1770" s="2">
        <v>3445.89990234375</v>
      </c>
      <c r="G1770" s="2">
        <v>3251.05493164062</v>
      </c>
      <c r="H1770">
        <v>1849619</v>
      </c>
      <c r="I1770" s="3">
        <f t="shared" si="1780"/>
        <v>7.5505735113973388E-4</v>
      </c>
      <c r="J1770" s="1">
        <f t="shared" ref="J1770" si="1820">($G1770 - $G1769)/$G1769</f>
        <v>7.5505735113973388E-4</v>
      </c>
      <c r="K1770" t="str">
        <f t="shared" si="1782"/>
        <v>UP</v>
      </c>
    </row>
    <row r="1771" spans="1:11" x14ac:dyDescent="0.25">
      <c r="A1771" t="s">
        <v>9</v>
      </c>
      <c r="B1771" s="4">
        <v>44526</v>
      </c>
      <c r="C1771" s="2">
        <v>3425</v>
      </c>
      <c r="D1771" s="2">
        <v>3490</v>
      </c>
      <c r="E1771" s="2">
        <v>3411.89990234375</v>
      </c>
      <c r="F1771" s="2">
        <v>3446.85009765625</v>
      </c>
      <c r="G1771" s="2">
        <v>3251.95141601562</v>
      </c>
      <c r="H1771">
        <v>1941251</v>
      </c>
      <c r="I1771" s="3">
        <f t="shared" si="1780"/>
        <v>2.7575183866474873E-4</v>
      </c>
      <c r="J1771" s="1">
        <f t="shared" ref="J1771" si="1821">($G1771 - $G1770)/$G1770</f>
        <v>2.7575183866474873E-4</v>
      </c>
      <c r="K1771" t="str">
        <f t="shared" si="1782"/>
        <v>UP</v>
      </c>
    </row>
    <row r="1772" spans="1:11" x14ac:dyDescent="0.25">
      <c r="A1772" t="s">
        <v>9</v>
      </c>
      <c r="B1772" s="4">
        <v>44529</v>
      </c>
      <c r="C1772" s="2">
        <v>3447.14990234375</v>
      </c>
      <c r="D1772" s="2">
        <v>3529.35009765625</v>
      </c>
      <c r="E1772" s="2">
        <v>3406.44995117187</v>
      </c>
      <c r="F1772" s="2">
        <v>3502</v>
      </c>
      <c r="G1772" s="2">
        <v>3303.9833984375</v>
      </c>
      <c r="H1772">
        <v>2981745</v>
      </c>
      <c r="I1772" s="3">
        <f t="shared" si="1780"/>
        <v>1.6000233633757976E-2</v>
      </c>
      <c r="J1772" s="1">
        <f t="shared" ref="J1772" si="1822">($G1772 - $G1771)/$G1771</f>
        <v>1.6000233633757976E-2</v>
      </c>
      <c r="K1772" t="str">
        <f t="shared" si="1782"/>
        <v>UP</v>
      </c>
    </row>
    <row r="1773" spans="1:11" x14ac:dyDescent="0.25">
      <c r="A1773" t="s">
        <v>9</v>
      </c>
      <c r="B1773" s="4">
        <v>44530</v>
      </c>
      <c r="C1773" s="2">
        <v>3491</v>
      </c>
      <c r="D1773" s="2">
        <v>3563.75</v>
      </c>
      <c r="E1773" s="2">
        <v>3491</v>
      </c>
      <c r="F1773" s="2">
        <v>3529.14990234375</v>
      </c>
      <c r="G1773" s="2">
        <v>3329.59716796875</v>
      </c>
      <c r="H1773">
        <v>5588446</v>
      </c>
      <c r="I1773" s="3">
        <f t="shared" si="1780"/>
        <v>7.7523905063697079E-3</v>
      </c>
      <c r="J1773" s="1">
        <f t="shared" ref="J1773" si="1823">($G1773 - $G1772)/$G1772</f>
        <v>7.7523905063697079E-3</v>
      </c>
      <c r="K1773" t="str">
        <f t="shared" si="1782"/>
        <v>UP</v>
      </c>
    </row>
    <row r="1774" spans="1:11" x14ac:dyDescent="0.25">
      <c r="A1774" t="s">
        <v>9</v>
      </c>
      <c r="B1774" s="4">
        <v>44531</v>
      </c>
      <c r="C1774" s="2">
        <v>3535</v>
      </c>
      <c r="D1774" s="2">
        <v>3590</v>
      </c>
      <c r="E1774" s="2">
        <v>3535</v>
      </c>
      <c r="F1774" s="2">
        <v>3577.80004882812</v>
      </c>
      <c r="G1774" s="2">
        <v>3375.49682617187</v>
      </c>
      <c r="H1774">
        <v>2102118</v>
      </c>
      <c r="I1774" s="3">
        <f t="shared" si="1780"/>
        <v>1.3785348763712905E-2</v>
      </c>
      <c r="J1774" s="1">
        <f t="shared" ref="J1774" si="1824">($G1774 - $G1773)/$G1773</f>
        <v>1.3785348763712905E-2</v>
      </c>
      <c r="K1774" t="str">
        <f t="shared" si="1782"/>
        <v>UP</v>
      </c>
    </row>
    <row r="1775" spans="1:11" x14ac:dyDescent="0.25">
      <c r="A1775" t="s">
        <v>9</v>
      </c>
      <c r="B1775" s="4">
        <v>44532</v>
      </c>
      <c r="C1775" s="2">
        <v>3589.19995117187</v>
      </c>
      <c r="D1775" s="2">
        <v>3648</v>
      </c>
      <c r="E1775" s="2">
        <v>3574.10009765625</v>
      </c>
      <c r="F1775" s="2">
        <v>3642.89990234375</v>
      </c>
      <c r="G1775" s="2">
        <v>3436.91552734375</v>
      </c>
      <c r="H1775">
        <v>3152938</v>
      </c>
      <c r="I1775" s="3">
        <f t="shared" si="1780"/>
        <v>1.8195455168457251E-2</v>
      </c>
      <c r="J1775" s="1">
        <f t="shared" ref="J1775" si="1825">($G1775 - $G1774)/$G1774</f>
        <v>1.8195455168457251E-2</v>
      </c>
      <c r="K1775" t="str">
        <f t="shared" si="1782"/>
        <v>UP</v>
      </c>
    </row>
    <row r="1776" spans="1:11" x14ac:dyDescent="0.25">
      <c r="A1776" t="s">
        <v>9</v>
      </c>
      <c r="B1776" s="4">
        <v>44533</v>
      </c>
      <c r="C1776" s="2">
        <v>3646.44995117187</v>
      </c>
      <c r="D1776" s="2">
        <v>3665.94995117187</v>
      </c>
      <c r="E1776" s="2">
        <v>3630.85009765625</v>
      </c>
      <c r="F1776" s="2">
        <v>3640.44995117187</v>
      </c>
      <c r="G1776" s="2">
        <v>3434.60424804687</v>
      </c>
      <c r="H1776">
        <v>2486263</v>
      </c>
      <c r="I1776" s="3">
        <f t="shared" si="1780"/>
        <v>-6.7248650090224777E-4</v>
      </c>
      <c r="J1776" s="1">
        <f t="shared" ref="J1776" si="1826">($G1776 - $G1775)/$G1775</f>
        <v>-6.7248650090224777E-4</v>
      </c>
      <c r="K1776" t="str">
        <f t="shared" si="1782"/>
        <v>DOWN</v>
      </c>
    </row>
    <row r="1777" spans="1:11" x14ac:dyDescent="0.25">
      <c r="A1777" t="s">
        <v>9</v>
      </c>
      <c r="B1777" s="4">
        <v>44536</v>
      </c>
      <c r="C1777" s="2">
        <v>3640.44995117187</v>
      </c>
      <c r="D1777" s="2">
        <v>3658</v>
      </c>
      <c r="E1777" s="2">
        <v>3522</v>
      </c>
      <c r="F1777" s="2">
        <v>3536.39990234375</v>
      </c>
      <c r="G1777" s="2">
        <v>3336.43774414062</v>
      </c>
      <c r="H1777">
        <v>1849642</v>
      </c>
      <c r="I1777" s="3">
        <f t="shared" si="1780"/>
        <v>-2.8581605569862552E-2</v>
      </c>
      <c r="J1777" s="1">
        <f t="shared" ref="J1777" si="1827">($G1777 - $G1776)/$G1776</f>
        <v>-2.8581605569862552E-2</v>
      </c>
      <c r="K1777" t="str">
        <f t="shared" si="1782"/>
        <v>DOWN</v>
      </c>
    </row>
    <row r="1778" spans="1:11" x14ac:dyDescent="0.25">
      <c r="A1778" t="s">
        <v>9</v>
      </c>
      <c r="B1778" s="4">
        <v>44537</v>
      </c>
      <c r="C1778" s="2">
        <v>3562.5</v>
      </c>
      <c r="D1778" s="2">
        <v>3598</v>
      </c>
      <c r="E1778" s="2">
        <v>3524.30004882812</v>
      </c>
      <c r="F1778" s="2">
        <v>3584.5</v>
      </c>
      <c r="G1778" s="2">
        <v>3381.81860351562</v>
      </c>
      <c r="H1778">
        <v>1484458</v>
      </c>
      <c r="I1778" s="3">
        <f t="shared" si="1780"/>
        <v>1.3601590335290051E-2</v>
      </c>
      <c r="J1778" s="1">
        <f t="shared" ref="J1778" si="1828">($G1778 - $G1777)/$G1777</f>
        <v>1.3601590335290051E-2</v>
      </c>
      <c r="K1778" t="str">
        <f t="shared" si="1782"/>
        <v>UP</v>
      </c>
    </row>
    <row r="1779" spans="1:11" x14ac:dyDescent="0.25">
      <c r="A1779" t="s">
        <v>9</v>
      </c>
      <c r="B1779" s="4">
        <v>44538</v>
      </c>
      <c r="C1779" s="2">
        <v>3601</v>
      </c>
      <c r="D1779" s="2">
        <v>3646.44995117187</v>
      </c>
      <c r="E1779" s="2">
        <v>3601</v>
      </c>
      <c r="F1779" s="2">
        <v>3626.89990234375</v>
      </c>
      <c r="G1779" s="2">
        <v>3421.82006835937</v>
      </c>
      <c r="H1779">
        <v>1428660</v>
      </c>
      <c r="I1779" s="3">
        <f t="shared" si="1780"/>
        <v>1.1828388667022495E-2</v>
      </c>
      <c r="J1779" s="1">
        <f t="shared" ref="J1779" si="1829">($G1779 - $G1778)/$G1778</f>
        <v>1.1828388667022495E-2</v>
      </c>
      <c r="K1779" t="str">
        <f t="shared" si="1782"/>
        <v>UP</v>
      </c>
    </row>
    <row r="1780" spans="1:11" x14ac:dyDescent="0.25">
      <c r="A1780" t="s">
        <v>9</v>
      </c>
      <c r="B1780" s="4">
        <v>44539</v>
      </c>
      <c r="C1780" s="2">
        <v>3610</v>
      </c>
      <c r="D1780" s="2">
        <v>3634.75</v>
      </c>
      <c r="E1780" s="2">
        <v>3566</v>
      </c>
      <c r="F1780" s="2">
        <v>3601.75</v>
      </c>
      <c r="G1780" s="2">
        <v>3398.0927734375</v>
      </c>
      <c r="H1780">
        <v>1567957</v>
      </c>
      <c r="I1780" s="3">
        <f t="shared" si="1780"/>
        <v>-6.9341153093553263E-3</v>
      </c>
      <c r="J1780" s="1">
        <f t="shared" ref="J1780" si="1830">($G1780 - $G1779)/$G1779</f>
        <v>-6.9341153093553263E-3</v>
      </c>
      <c r="K1780" t="str">
        <f t="shared" si="1782"/>
        <v>DOWN</v>
      </c>
    </row>
    <row r="1781" spans="1:11" x14ac:dyDescent="0.25">
      <c r="A1781" t="s">
        <v>9</v>
      </c>
      <c r="B1781" s="4">
        <v>44540</v>
      </c>
      <c r="C1781" s="2">
        <v>3585</v>
      </c>
      <c r="D1781" s="2">
        <v>3642</v>
      </c>
      <c r="E1781" s="2">
        <v>3575.10009765625</v>
      </c>
      <c r="F1781" s="2">
        <v>3636.80004882812</v>
      </c>
      <c r="G1781" s="2">
        <v>3431.1611328125</v>
      </c>
      <c r="H1781">
        <v>1510718</v>
      </c>
      <c r="I1781" s="3">
        <f t="shared" si="1780"/>
        <v>9.7314468967685513E-3</v>
      </c>
      <c r="J1781" s="1">
        <f t="shared" ref="J1781" si="1831">($G1781 - $G1780)/$G1780</f>
        <v>9.7314468967685513E-3</v>
      </c>
      <c r="K1781" t="str">
        <f t="shared" si="1782"/>
        <v>UP</v>
      </c>
    </row>
    <row r="1782" spans="1:11" x14ac:dyDescent="0.25">
      <c r="A1782" t="s">
        <v>9</v>
      </c>
      <c r="B1782" s="4">
        <v>44543</v>
      </c>
      <c r="C1782" s="2">
        <v>3650</v>
      </c>
      <c r="D1782" s="2">
        <v>3662</v>
      </c>
      <c r="E1782" s="2">
        <v>3601.69995117187</v>
      </c>
      <c r="F1782" s="2">
        <v>3609.64990234375</v>
      </c>
      <c r="G1782" s="2">
        <v>3405.5458984375</v>
      </c>
      <c r="H1782">
        <v>1883864</v>
      </c>
      <c r="I1782" s="3">
        <f t="shared" si="1780"/>
        <v>-7.4654711287206041E-3</v>
      </c>
      <c r="J1782" s="1">
        <f t="shared" ref="J1782" si="1832">($G1782 - $G1781)/$G1781</f>
        <v>-7.4654711287206041E-3</v>
      </c>
      <c r="K1782" t="str">
        <f t="shared" si="1782"/>
        <v>DOWN</v>
      </c>
    </row>
    <row r="1783" spans="1:11" x14ac:dyDescent="0.25">
      <c r="A1783" t="s">
        <v>9</v>
      </c>
      <c r="B1783" s="4">
        <v>44544</v>
      </c>
      <c r="C1783" s="2">
        <v>3605</v>
      </c>
      <c r="D1783" s="2">
        <v>3635</v>
      </c>
      <c r="E1783" s="2">
        <v>3576.69995117187</v>
      </c>
      <c r="F1783" s="2">
        <v>3623.80004882812</v>
      </c>
      <c r="G1783" s="2">
        <v>3418.89575195312</v>
      </c>
      <c r="H1783">
        <v>1747007</v>
      </c>
      <c r="I1783" s="3">
        <f t="shared" si="1780"/>
        <v>3.9200333555172604E-3</v>
      </c>
      <c r="J1783" s="1">
        <f t="shared" ref="J1783" si="1833">($G1783 - $G1782)/$G1782</f>
        <v>3.9200333555172604E-3</v>
      </c>
      <c r="K1783" t="str">
        <f t="shared" si="1782"/>
        <v>UP</v>
      </c>
    </row>
    <row r="1784" spans="1:11" x14ac:dyDescent="0.25">
      <c r="A1784" t="s">
        <v>9</v>
      </c>
      <c r="B1784" s="4">
        <v>44545</v>
      </c>
      <c r="C1784" s="2">
        <v>3620</v>
      </c>
      <c r="D1784" s="2">
        <v>3623</v>
      </c>
      <c r="E1784" s="2">
        <v>3558.14990234375</v>
      </c>
      <c r="F1784" s="2">
        <v>3570.35009765625</v>
      </c>
      <c r="G1784" s="2">
        <v>3368.46826171875</v>
      </c>
      <c r="H1784">
        <v>1603233</v>
      </c>
      <c r="I1784" s="3">
        <f t="shared" si="1780"/>
        <v>-1.4749642543374472E-2</v>
      </c>
      <c r="J1784" s="1">
        <f t="shared" ref="J1784" si="1834">($G1784 - $G1783)/$G1783</f>
        <v>-1.4749642543374472E-2</v>
      </c>
      <c r="K1784" t="str">
        <f t="shared" si="1782"/>
        <v>DOWN</v>
      </c>
    </row>
    <row r="1785" spans="1:11" x14ac:dyDescent="0.25">
      <c r="A1785" t="s">
        <v>9</v>
      </c>
      <c r="B1785" s="4">
        <v>44546</v>
      </c>
      <c r="C1785" s="2">
        <v>3582</v>
      </c>
      <c r="D1785" s="2">
        <v>3608.44995117187</v>
      </c>
      <c r="E1785" s="2">
        <v>3570</v>
      </c>
      <c r="F1785" s="2">
        <v>3581.60009765625</v>
      </c>
      <c r="G1785" s="2">
        <v>3379.08203125</v>
      </c>
      <c r="H1785">
        <v>2072320</v>
      </c>
      <c r="I1785" s="3">
        <f t="shared" si="1780"/>
        <v>3.1509186688415936E-3</v>
      </c>
      <c r="J1785" s="1">
        <f t="shared" ref="J1785" si="1835">($G1785 - $G1784)/$G1784</f>
        <v>3.1509186688415936E-3</v>
      </c>
      <c r="K1785" t="str">
        <f t="shared" si="1782"/>
        <v>UP</v>
      </c>
    </row>
    <row r="1786" spans="1:11" x14ac:dyDescent="0.25">
      <c r="A1786" t="s">
        <v>9</v>
      </c>
      <c r="B1786" s="4">
        <v>44547</v>
      </c>
      <c r="C1786" s="2">
        <v>3602.5</v>
      </c>
      <c r="D1786" s="2">
        <v>3651.35009765625</v>
      </c>
      <c r="E1786" s="2">
        <v>3573.69995117187</v>
      </c>
      <c r="F1786" s="2">
        <v>3584.35009765625</v>
      </c>
      <c r="G1786" s="2">
        <v>3381.6767578125</v>
      </c>
      <c r="H1786">
        <v>4333992</v>
      </c>
      <c r="I1786" s="3">
        <f t="shared" si="1780"/>
        <v>7.6787912767543886E-4</v>
      </c>
      <c r="J1786" s="1">
        <f t="shared" ref="J1786" si="1836">($G1786 - $G1785)/$G1785</f>
        <v>7.6787912767543886E-4</v>
      </c>
      <c r="K1786" t="str">
        <f t="shared" si="1782"/>
        <v>UP</v>
      </c>
    </row>
    <row r="1787" spans="1:11" x14ac:dyDescent="0.25">
      <c r="A1787" t="s">
        <v>9</v>
      </c>
      <c r="B1787" s="4">
        <v>44550</v>
      </c>
      <c r="C1787" s="2">
        <v>3589</v>
      </c>
      <c r="D1787" s="2">
        <v>3606</v>
      </c>
      <c r="E1787" s="2">
        <v>3510.14990234375</v>
      </c>
      <c r="F1787" s="2">
        <v>3556.89990234375</v>
      </c>
      <c r="G1787" s="2">
        <v>3355.77856445312</v>
      </c>
      <c r="H1787">
        <v>2312310</v>
      </c>
      <c r="I1787" s="3">
        <f t="shared" si="1780"/>
        <v>-7.6583881944212572E-3</v>
      </c>
      <c r="J1787" s="1">
        <f t="shared" ref="J1787" si="1837">($G1787 - $G1786)/$G1786</f>
        <v>-7.6583881944212572E-3</v>
      </c>
      <c r="K1787" t="str">
        <f t="shared" si="1782"/>
        <v>DOWN</v>
      </c>
    </row>
    <row r="1788" spans="1:11" x14ac:dyDescent="0.25">
      <c r="A1788" t="s">
        <v>9</v>
      </c>
      <c r="B1788" s="4">
        <v>44551</v>
      </c>
      <c r="C1788" s="2">
        <v>3582.64990234375</v>
      </c>
      <c r="D1788" s="2">
        <v>3641.19995117187</v>
      </c>
      <c r="E1788" s="2">
        <v>3566.39990234375</v>
      </c>
      <c r="F1788" s="2">
        <v>3608.30004882812</v>
      </c>
      <c r="G1788" s="2">
        <v>3404.2724609375</v>
      </c>
      <c r="H1788">
        <v>2340989</v>
      </c>
      <c r="I1788" s="3">
        <f t="shared" si="1780"/>
        <v>1.4450863056955872E-2</v>
      </c>
      <c r="J1788" s="1">
        <f t="shared" ref="J1788" si="1838">($G1788 - $G1787)/$G1787</f>
        <v>1.4450863056955872E-2</v>
      </c>
      <c r="K1788" t="str">
        <f t="shared" si="1782"/>
        <v>UP</v>
      </c>
    </row>
    <row r="1789" spans="1:11" x14ac:dyDescent="0.25">
      <c r="A1789" t="s">
        <v>9</v>
      </c>
      <c r="B1789" s="4">
        <v>44552</v>
      </c>
      <c r="C1789" s="2">
        <v>3624</v>
      </c>
      <c r="D1789" s="2">
        <v>3636.80004882812</v>
      </c>
      <c r="E1789" s="2">
        <v>3606.25</v>
      </c>
      <c r="F1789" s="2">
        <v>3630.75</v>
      </c>
      <c r="G1789" s="2">
        <v>3425.453125</v>
      </c>
      <c r="H1789">
        <v>1224328</v>
      </c>
      <c r="I1789" s="3">
        <f t="shared" si="1780"/>
        <v>6.2217887391619276E-3</v>
      </c>
      <c r="J1789" s="1">
        <f t="shared" ref="J1789" si="1839">($G1789 - $G1788)/$G1788</f>
        <v>6.2217887391619276E-3</v>
      </c>
      <c r="K1789" t="str">
        <f t="shared" si="1782"/>
        <v>UP</v>
      </c>
    </row>
    <row r="1790" spans="1:11" x14ac:dyDescent="0.25">
      <c r="A1790" t="s">
        <v>9</v>
      </c>
      <c r="B1790" s="4">
        <v>44553</v>
      </c>
      <c r="C1790" s="2">
        <v>3648</v>
      </c>
      <c r="D1790" s="2">
        <v>3670.5</v>
      </c>
      <c r="E1790" s="2">
        <v>3630</v>
      </c>
      <c r="F1790" s="2">
        <v>3662.69995117187</v>
      </c>
      <c r="G1790" s="2">
        <v>3455.59619140625</v>
      </c>
      <c r="H1790">
        <v>1792861</v>
      </c>
      <c r="I1790" s="3">
        <f t="shared" si="1780"/>
        <v>8.799731103093112E-3</v>
      </c>
      <c r="J1790" s="1">
        <f t="shared" ref="J1790" si="1840">($G1790 - $G1789)/$G1789</f>
        <v>8.799731103093112E-3</v>
      </c>
      <c r="K1790" t="str">
        <f t="shared" si="1782"/>
        <v>UP</v>
      </c>
    </row>
    <row r="1791" spans="1:11" x14ac:dyDescent="0.25">
      <c r="A1791" t="s">
        <v>9</v>
      </c>
      <c r="B1791" s="4">
        <v>44554</v>
      </c>
      <c r="C1791" s="2">
        <v>3685</v>
      </c>
      <c r="D1791" s="2">
        <v>3705</v>
      </c>
      <c r="E1791" s="2">
        <v>3644.80004882812</v>
      </c>
      <c r="F1791" s="2">
        <v>3670.89990234375</v>
      </c>
      <c r="G1791" s="2">
        <v>3463.33276367187</v>
      </c>
      <c r="H1791">
        <v>2209923</v>
      </c>
      <c r="I1791" s="3">
        <f t="shared" si="1780"/>
        <v>2.2388531058287835E-3</v>
      </c>
      <c r="J1791" s="1">
        <f t="shared" ref="J1791" si="1841">($G1791 - $G1790)/$G1790</f>
        <v>2.2388531058287835E-3</v>
      </c>
      <c r="K1791" t="str">
        <f t="shared" si="1782"/>
        <v>UP</v>
      </c>
    </row>
    <row r="1792" spans="1:11" x14ac:dyDescent="0.25">
      <c r="A1792" t="s">
        <v>9</v>
      </c>
      <c r="B1792" s="4">
        <v>44557</v>
      </c>
      <c r="C1792" s="2">
        <v>3671</v>
      </c>
      <c r="D1792" s="2">
        <v>3700</v>
      </c>
      <c r="E1792" s="2">
        <v>3653.10009765625</v>
      </c>
      <c r="F1792" s="2">
        <v>3696.10009765625</v>
      </c>
      <c r="G1792" s="2">
        <v>3487.107421875</v>
      </c>
      <c r="H1792">
        <v>1534135</v>
      </c>
      <c r="I1792" s="3">
        <f t="shared" si="1780"/>
        <v>6.8646762599629046E-3</v>
      </c>
      <c r="J1792" s="1">
        <f t="shared" ref="J1792" si="1842">($G1792 - $G1791)/$G1791</f>
        <v>6.8646762599629046E-3</v>
      </c>
      <c r="K1792" t="str">
        <f t="shared" si="1782"/>
        <v>UP</v>
      </c>
    </row>
    <row r="1793" spans="1:11" x14ac:dyDescent="0.25">
      <c r="A1793" t="s">
        <v>9</v>
      </c>
      <c r="B1793" s="4">
        <v>44558</v>
      </c>
      <c r="C1793" s="2">
        <v>3710</v>
      </c>
      <c r="D1793" s="2">
        <v>3725</v>
      </c>
      <c r="E1793" s="2">
        <v>3693.85009765625</v>
      </c>
      <c r="F1793" s="2">
        <v>3706.55004882812</v>
      </c>
      <c r="G1793" s="2">
        <v>3496.96728515625</v>
      </c>
      <c r="H1793">
        <v>1456218</v>
      </c>
      <c r="I1793" s="3">
        <f t="shared" si="1780"/>
        <v>2.827519226794683E-3</v>
      </c>
      <c r="J1793" s="1">
        <f t="shared" ref="J1793" si="1843">($G1793 - $G1792)/$G1792</f>
        <v>2.827519226794683E-3</v>
      </c>
      <c r="K1793" t="str">
        <f t="shared" si="1782"/>
        <v>UP</v>
      </c>
    </row>
    <row r="1794" spans="1:11" x14ac:dyDescent="0.25">
      <c r="A1794" t="s">
        <v>9</v>
      </c>
      <c r="B1794" s="4">
        <v>44559</v>
      </c>
      <c r="C1794" s="2">
        <v>3692.25</v>
      </c>
      <c r="D1794" s="2">
        <v>3719.94995117187</v>
      </c>
      <c r="E1794" s="2">
        <v>3685</v>
      </c>
      <c r="F1794" s="2">
        <v>3694.69995117187</v>
      </c>
      <c r="G1794" s="2">
        <v>3485.78637695312</v>
      </c>
      <c r="H1794">
        <v>1456923</v>
      </c>
      <c r="I1794" s="3">
        <f t="shared" si="1780"/>
        <v>-3.1973156427828639E-3</v>
      </c>
      <c r="J1794" s="1">
        <f t="shared" ref="J1794" si="1844">($G1794 - $G1793)/$G1793</f>
        <v>-3.1973156427828639E-3</v>
      </c>
      <c r="K1794" t="str">
        <f t="shared" si="1782"/>
        <v>DOWN</v>
      </c>
    </row>
    <row r="1795" spans="1:11" x14ac:dyDescent="0.25">
      <c r="A1795" t="s">
        <v>9</v>
      </c>
      <c r="B1795" s="4">
        <v>44560</v>
      </c>
      <c r="C1795" s="2">
        <v>3681.35009765625</v>
      </c>
      <c r="D1795" s="2">
        <v>3740</v>
      </c>
      <c r="E1795" s="2">
        <v>3680</v>
      </c>
      <c r="F1795" s="2">
        <v>3733.75</v>
      </c>
      <c r="G1795" s="2">
        <v>3522.62866210937</v>
      </c>
      <c r="H1795">
        <v>1966475</v>
      </c>
      <c r="I1795" s="3">
        <f t="shared" si="1780"/>
        <v>1.0569289443506678E-2</v>
      </c>
      <c r="J1795" s="1">
        <f t="shared" ref="J1795" si="1845">($G1795 - $G1794)/$G1794</f>
        <v>1.0569289443506678E-2</v>
      </c>
      <c r="K1795" t="str">
        <f t="shared" si="1782"/>
        <v>UP</v>
      </c>
    </row>
    <row r="1796" spans="1:11" x14ac:dyDescent="0.25">
      <c r="A1796" t="s">
        <v>9</v>
      </c>
      <c r="B1796" s="4">
        <v>44561</v>
      </c>
      <c r="C1796" s="2">
        <v>3742.80004882812</v>
      </c>
      <c r="D1796" s="2">
        <v>3760</v>
      </c>
      <c r="E1796" s="2">
        <v>3731.30004882812</v>
      </c>
      <c r="F1796" s="2">
        <v>3738.35009765625</v>
      </c>
      <c r="G1796" s="2">
        <v>3526.96875</v>
      </c>
      <c r="H1796">
        <v>1207141</v>
      </c>
      <c r="I1796" s="3">
        <f t="shared" ref="I1796:I1859" si="1846">($G1796 - $G1795)/$G1795</f>
        <v>1.2320594382580004E-3</v>
      </c>
      <c r="J1796" s="1">
        <f t="shared" ref="J1796" si="1847">($G1796 - $G1795)/$G1795</f>
        <v>1.2320594382580004E-3</v>
      </c>
      <c r="K1796" t="str">
        <f t="shared" ref="K1796:K1859" si="1848">IF(G1796 &gt; G1795,"UP","DOWN")</f>
        <v>UP</v>
      </c>
    </row>
    <row r="1797" spans="1:11" x14ac:dyDescent="0.25">
      <c r="A1797" t="s">
        <v>9</v>
      </c>
      <c r="B1797" s="4">
        <v>44564</v>
      </c>
      <c r="C1797" s="2">
        <v>3750</v>
      </c>
      <c r="D1797" s="2">
        <v>3830</v>
      </c>
      <c r="E1797" s="2">
        <v>3745</v>
      </c>
      <c r="F1797" s="2">
        <v>3817.75</v>
      </c>
      <c r="G1797" s="2">
        <v>3601.87890625</v>
      </c>
      <c r="H1797">
        <v>2346158</v>
      </c>
      <c r="I1797" s="3">
        <f t="shared" si="1846"/>
        <v>2.1239245811293338E-2</v>
      </c>
      <c r="J1797" s="1">
        <f t="shared" ref="J1797" si="1849">($G1797 - $G1796)/$G1796</f>
        <v>2.1239245811293338E-2</v>
      </c>
      <c r="K1797" t="str">
        <f t="shared" si="1848"/>
        <v>UP</v>
      </c>
    </row>
    <row r="1798" spans="1:11" x14ac:dyDescent="0.25">
      <c r="A1798" t="s">
        <v>9</v>
      </c>
      <c r="B1798" s="4">
        <v>44565</v>
      </c>
      <c r="C1798" s="2">
        <v>3831.10009765625</v>
      </c>
      <c r="D1798" s="2">
        <v>3889.14990234375</v>
      </c>
      <c r="E1798" s="2">
        <v>3811.69995117187</v>
      </c>
      <c r="F1798" s="2">
        <v>3884.75</v>
      </c>
      <c r="G1798" s="2">
        <v>3665.09033203125</v>
      </c>
      <c r="H1798">
        <v>2488606</v>
      </c>
      <c r="I1798" s="3">
        <f t="shared" si="1846"/>
        <v>1.7549569940167944E-2</v>
      </c>
      <c r="J1798" s="1">
        <f t="shared" ref="J1798" si="1850">($G1798 - $G1797)/$G1797</f>
        <v>1.7549569940167944E-2</v>
      </c>
      <c r="K1798" t="str">
        <f t="shared" si="1848"/>
        <v>UP</v>
      </c>
    </row>
    <row r="1799" spans="1:11" x14ac:dyDescent="0.25">
      <c r="A1799" t="s">
        <v>9</v>
      </c>
      <c r="B1799" s="4">
        <v>44566</v>
      </c>
      <c r="C1799" s="2">
        <v>3865</v>
      </c>
      <c r="D1799" s="2">
        <v>3870</v>
      </c>
      <c r="E1799" s="2">
        <v>3812.39990234375</v>
      </c>
      <c r="F1799" s="2">
        <v>3860.94995117187</v>
      </c>
      <c r="G1799" s="2">
        <v>3642.63647460937</v>
      </c>
      <c r="H1799">
        <v>1733031</v>
      </c>
      <c r="I1799" s="3">
        <f t="shared" si="1846"/>
        <v>-6.1264130997381793E-3</v>
      </c>
      <c r="J1799" s="1">
        <f t="shared" ref="J1799" si="1851">($G1799 - $G1798)/$G1798</f>
        <v>-6.1264130997381793E-3</v>
      </c>
      <c r="K1799" t="str">
        <f t="shared" si="1848"/>
        <v>DOWN</v>
      </c>
    </row>
    <row r="1800" spans="1:11" x14ac:dyDescent="0.25">
      <c r="A1800" t="s">
        <v>9</v>
      </c>
      <c r="B1800" s="4">
        <v>44567</v>
      </c>
      <c r="C1800" s="2">
        <v>3812</v>
      </c>
      <c r="D1800" s="2">
        <v>3835</v>
      </c>
      <c r="E1800" s="2">
        <v>3772</v>
      </c>
      <c r="F1800" s="2">
        <v>3807.44995117187</v>
      </c>
      <c r="G1800" s="2">
        <v>3592.16162109375</v>
      </c>
      <c r="H1800">
        <v>1810293</v>
      </c>
      <c r="I1800" s="3">
        <f t="shared" si="1846"/>
        <v>-1.3856681518304083E-2</v>
      </c>
      <c r="J1800" s="1">
        <f t="shared" ref="J1800" si="1852">($G1800 - $G1799)/$G1799</f>
        <v>-1.3856681518304083E-2</v>
      </c>
      <c r="K1800" t="str">
        <f t="shared" si="1848"/>
        <v>DOWN</v>
      </c>
    </row>
    <row r="1801" spans="1:11" x14ac:dyDescent="0.25">
      <c r="A1801" t="s">
        <v>9</v>
      </c>
      <c r="B1801" s="4">
        <v>44568</v>
      </c>
      <c r="C1801" s="2">
        <v>3820</v>
      </c>
      <c r="D1801" s="2">
        <v>3864.89990234375</v>
      </c>
      <c r="E1801" s="2">
        <v>3796.39990234375</v>
      </c>
      <c r="F1801" s="2">
        <v>3853.5</v>
      </c>
      <c r="G1801" s="2">
        <v>3635.60791015625</v>
      </c>
      <c r="H1801">
        <v>2460591</v>
      </c>
      <c r="I1801" s="3">
        <f t="shared" si="1846"/>
        <v>1.2094747855268095E-2</v>
      </c>
      <c r="J1801" s="1">
        <f t="shared" ref="J1801" si="1853">($G1801 - $G1800)/$G1800</f>
        <v>1.2094747855268095E-2</v>
      </c>
      <c r="K1801" t="str">
        <f t="shared" si="1848"/>
        <v>UP</v>
      </c>
    </row>
    <row r="1802" spans="1:11" x14ac:dyDescent="0.25">
      <c r="A1802" t="s">
        <v>9</v>
      </c>
      <c r="B1802" s="4">
        <v>44571</v>
      </c>
      <c r="C1802" s="2">
        <v>3978</v>
      </c>
      <c r="D1802" s="2">
        <v>3978</v>
      </c>
      <c r="E1802" s="2">
        <v>3861</v>
      </c>
      <c r="F1802" s="2">
        <v>3879.85009765625</v>
      </c>
      <c r="G1802" s="2">
        <v>3660.4677734375</v>
      </c>
      <c r="H1802">
        <v>3937092</v>
      </c>
      <c r="I1802" s="3">
        <f t="shared" si="1846"/>
        <v>6.8378834834754171E-3</v>
      </c>
      <c r="J1802" s="1">
        <f t="shared" ref="J1802" si="1854">($G1802 - $G1801)/$G1801</f>
        <v>6.8378834834754171E-3</v>
      </c>
      <c r="K1802" t="str">
        <f t="shared" si="1848"/>
        <v>UP</v>
      </c>
    </row>
    <row r="1803" spans="1:11" x14ac:dyDescent="0.25">
      <c r="A1803" t="s">
        <v>9</v>
      </c>
      <c r="B1803" s="4">
        <v>44572</v>
      </c>
      <c r="C1803" s="2">
        <v>3856</v>
      </c>
      <c r="D1803" s="2">
        <v>3925</v>
      </c>
      <c r="E1803" s="2">
        <v>3856</v>
      </c>
      <c r="F1803" s="2">
        <v>3915.89990234375</v>
      </c>
      <c r="G1803" s="2">
        <v>3694.47875976562</v>
      </c>
      <c r="H1803">
        <v>1906106</v>
      </c>
      <c r="I1803" s="3">
        <f t="shared" si="1846"/>
        <v>9.2914317057846141E-3</v>
      </c>
      <c r="J1803" s="1">
        <f t="shared" ref="J1803" si="1855">($G1803 - $G1802)/$G1802</f>
        <v>9.2914317057846141E-3</v>
      </c>
      <c r="K1803" t="str">
        <f t="shared" si="1848"/>
        <v>UP</v>
      </c>
    </row>
    <row r="1804" spans="1:11" x14ac:dyDescent="0.25">
      <c r="A1804" t="s">
        <v>9</v>
      </c>
      <c r="B1804" s="4">
        <v>44573</v>
      </c>
      <c r="C1804" s="2">
        <v>3925</v>
      </c>
      <c r="D1804" s="2">
        <v>3929</v>
      </c>
      <c r="E1804" s="2">
        <v>3836.55004882812</v>
      </c>
      <c r="F1804" s="2">
        <v>3859.89990234375</v>
      </c>
      <c r="G1804" s="2">
        <v>3641.64599609375</v>
      </c>
      <c r="H1804">
        <v>3203744</v>
      </c>
      <c r="I1804" s="3">
        <f t="shared" si="1846"/>
        <v>-1.4300464857787338E-2</v>
      </c>
      <c r="J1804" s="1">
        <f t="shared" ref="J1804" si="1856">($G1804 - $G1803)/$G1803</f>
        <v>-1.4300464857787338E-2</v>
      </c>
      <c r="K1804" t="str">
        <f t="shared" si="1848"/>
        <v>DOWN</v>
      </c>
    </row>
    <row r="1805" spans="1:11" x14ac:dyDescent="0.25">
      <c r="A1805" t="s">
        <v>9</v>
      </c>
      <c r="B1805" s="4">
        <v>44574</v>
      </c>
      <c r="C1805" s="2">
        <v>3918</v>
      </c>
      <c r="D1805" s="2">
        <v>3923</v>
      </c>
      <c r="E1805" s="2">
        <v>3857</v>
      </c>
      <c r="F1805" s="2">
        <v>3897.89990234375</v>
      </c>
      <c r="G1805" s="2">
        <v>3677.4970703125</v>
      </c>
      <c r="H1805">
        <v>6684507</v>
      </c>
      <c r="I1805" s="3">
        <f t="shared" si="1846"/>
        <v>9.8447444527024405E-3</v>
      </c>
      <c r="J1805" s="1">
        <f t="shared" ref="J1805" si="1857">($G1805 - $G1804)/$G1804</f>
        <v>9.8447444527024405E-3</v>
      </c>
      <c r="K1805" t="str">
        <f t="shared" si="1848"/>
        <v>UP</v>
      </c>
    </row>
    <row r="1806" spans="1:11" x14ac:dyDescent="0.25">
      <c r="A1806" t="s">
        <v>9</v>
      </c>
      <c r="B1806" s="4">
        <v>44575</v>
      </c>
      <c r="C1806" s="2">
        <v>3877.85009765625</v>
      </c>
      <c r="D1806" s="2">
        <v>3977</v>
      </c>
      <c r="E1806" s="2">
        <v>3860.05004882812</v>
      </c>
      <c r="F1806" s="2">
        <v>3968.14990234375</v>
      </c>
      <c r="G1806" s="2">
        <v>3743.77514648437</v>
      </c>
      <c r="H1806">
        <v>3348123</v>
      </c>
      <c r="I1806" s="3">
        <f t="shared" si="1846"/>
        <v>1.8022604751181469E-2</v>
      </c>
      <c r="J1806" s="1">
        <f t="shared" ref="J1806" si="1858">($G1806 - $G1805)/$G1805</f>
        <v>1.8022604751181469E-2</v>
      </c>
      <c r="K1806" t="str">
        <f t="shared" si="1848"/>
        <v>UP</v>
      </c>
    </row>
    <row r="1807" spans="1:11" x14ac:dyDescent="0.25">
      <c r="A1807" t="s">
        <v>9</v>
      </c>
      <c r="B1807" s="4">
        <v>44578</v>
      </c>
      <c r="C1807" s="2">
        <v>3992.69995117187</v>
      </c>
      <c r="D1807" s="2">
        <v>4043</v>
      </c>
      <c r="E1807" s="2">
        <v>3962.30004882812</v>
      </c>
      <c r="F1807" s="2">
        <v>4019.14990234375</v>
      </c>
      <c r="G1807" s="2">
        <v>3791.89111328125</v>
      </c>
      <c r="H1807">
        <v>3442604</v>
      </c>
      <c r="I1807" s="3">
        <f t="shared" si="1846"/>
        <v>1.2852258726612838E-2</v>
      </c>
      <c r="J1807" s="1">
        <f t="shared" ref="J1807" si="1859">($G1807 - $G1806)/$G1806</f>
        <v>1.2852258726612838E-2</v>
      </c>
      <c r="K1807" t="str">
        <f t="shared" si="1848"/>
        <v>UP</v>
      </c>
    </row>
    <row r="1808" spans="1:11" x14ac:dyDescent="0.25">
      <c r="A1808" t="s">
        <v>9</v>
      </c>
      <c r="B1808" s="4">
        <v>44579</v>
      </c>
      <c r="C1808" s="2">
        <v>4033.94995117187</v>
      </c>
      <c r="D1808" s="2">
        <v>4041.69995117187</v>
      </c>
      <c r="E1808" s="2">
        <v>3980</v>
      </c>
      <c r="F1808" s="2">
        <v>3990.60009765625</v>
      </c>
      <c r="G1808" s="2">
        <v>3764.95556640625</v>
      </c>
      <c r="H1808">
        <v>2389041</v>
      </c>
      <c r="I1808" s="3">
        <f t="shared" si="1846"/>
        <v>-7.1034600072394406E-3</v>
      </c>
      <c r="J1808" s="1">
        <f t="shared" ref="J1808" si="1860">($G1808 - $G1807)/$G1807</f>
        <v>-7.1034600072394406E-3</v>
      </c>
      <c r="K1808" t="str">
        <f t="shared" si="1848"/>
        <v>DOWN</v>
      </c>
    </row>
    <row r="1809" spans="1:11" x14ac:dyDescent="0.25">
      <c r="A1809" t="s">
        <v>9</v>
      </c>
      <c r="B1809" s="4">
        <v>44580</v>
      </c>
      <c r="C1809" s="2">
        <v>4012</v>
      </c>
      <c r="D1809" s="2">
        <v>4012</v>
      </c>
      <c r="E1809" s="2">
        <v>3910.5</v>
      </c>
      <c r="F1809" s="2">
        <v>3914.64990234375</v>
      </c>
      <c r="G1809" s="2">
        <v>3699.78979492187</v>
      </c>
      <c r="H1809">
        <v>3102539</v>
      </c>
      <c r="I1809" s="3">
        <f t="shared" si="1846"/>
        <v>-1.730851010987693E-2</v>
      </c>
      <c r="J1809" s="1">
        <f t="shared" ref="J1809" si="1861">($G1809 - $G1808)/$G1808</f>
        <v>-1.730851010987693E-2</v>
      </c>
      <c r="K1809" t="str">
        <f t="shared" si="1848"/>
        <v>DOWN</v>
      </c>
    </row>
    <row r="1810" spans="1:11" x14ac:dyDescent="0.25">
      <c r="A1810" t="s">
        <v>9</v>
      </c>
      <c r="B1810" s="4">
        <v>44581</v>
      </c>
      <c r="C1810" s="2">
        <v>3910</v>
      </c>
      <c r="D1810" s="2">
        <v>3920</v>
      </c>
      <c r="E1810" s="2">
        <v>3811</v>
      </c>
      <c r="F1810" s="2">
        <v>3826.55004882812</v>
      </c>
      <c r="G1810" s="2">
        <v>3616.52514648437</v>
      </c>
      <c r="H1810">
        <v>6176776</v>
      </c>
      <c r="I1810" s="3">
        <f t="shared" si="1846"/>
        <v>-2.2505237608845919E-2</v>
      </c>
      <c r="J1810" s="1">
        <f t="shared" ref="J1810" si="1862">($G1810 - $G1809)/$G1809</f>
        <v>-2.2505237608845919E-2</v>
      </c>
      <c r="K1810" t="str">
        <f t="shared" si="1848"/>
        <v>DOWN</v>
      </c>
    </row>
    <row r="1811" spans="1:11" x14ac:dyDescent="0.25">
      <c r="A1811" t="s">
        <v>9</v>
      </c>
      <c r="B1811" s="4">
        <v>44582</v>
      </c>
      <c r="C1811" s="2">
        <v>3807</v>
      </c>
      <c r="D1811" s="2">
        <v>3851.55004882812</v>
      </c>
      <c r="E1811" s="2">
        <v>3771.10009765625</v>
      </c>
      <c r="F1811" s="2">
        <v>3833.5</v>
      </c>
      <c r="G1811" s="2">
        <v>3623.09350585937</v>
      </c>
      <c r="H1811">
        <v>3112358</v>
      </c>
      <c r="I1811" s="3">
        <f t="shared" si="1846"/>
        <v>1.816207300918428E-3</v>
      </c>
      <c r="J1811" s="1">
        <f t="shared" ref="J1811" si="1863">($G1811 - $G1810)/$G1810</f>
        <v>1.816207300918428E-3</v>
      </c>
      <c r="K1811" t="str">
        <f t="shared" si="1848"/>
        <v>UP</v>
      </c>
    </row>
    <row r="1812" spans="1:11" x14ac:dyDescent="0.25">
      <c r="A1812" t="s">
        <v>9</v>
      </c>
      <c r="B1812" s="4">
        <v>44585</v>
      </c>
      <c r="C1812" s="2">
        <v>3840</v>
      </c>
      <c r="D1812" s="2">
        <v>3849.64990234375</v>
      </c>
      <c r="E1812" s="2">
        <v>3740.10009765625</v>
      </c>
      <c r="F1812" s="2">
        <v>3771.35009765625</v>
      </c>
      <c r="G1812" s="2">
        <v>3564.35522460937</v>
      </c>
      <c r="H1812">
        <v>3258414</v>
      </c>
      <c r="I1812" s="3">
        <f t="shared" si="1846"/>
        <v>-1.6212190260893565E-2</v>
      </c>
      <c r="J1812" s="1">
        <f t="shared" ref="J1812" si="1864">($G1812 - $G1811)/$G1811</f>
        <v>-1.6212190260893565E-2</v>
      </c>
      <c r="K1812" t="str">
        <f t="shared" si="1848"/>
        <v>DOWN</v>
      </c>
    </row>
    <row r="1813" spans="1:11" x14ac:dyDescent="0.25">
      <c r="A1813" t="s">
        <v>9</v>
      </c>
      <c r="B1813" s="4">
        <v>44586</v>
      </c>
      <c r="C1813" s="2">
        <v>3769.5</v>
      </c>
      <c r="D1813" s="2">
        <v>3809.39990234375</v>
      </c>
      <c r="E1813" s="2">
        <v>3722.19995117187</v>
      </c>
      <c r="F1813" s="2">
        <v>3769.89990234375</v>
      </c>
      <c r="G1813" s="2">
        <v>3562.984375</v>
      </c>
      <c r="H1813">
        <v>3330501</v>
      </c>
      <c r="I1813" s="3">
        <f t="shared" si="1846"/>
        <v>-3.8459960441238961E-4</v>
      </c>
      <c r="J1813" s="1">
        <f t="shared" ref="J1813" si="1865">($G1813 - $G1812)/$G1812</f>
        <v>-3.8459960441238961E-4</v>
      </c>
      <c r="K1813" t="str">
        <f t="shared" si="1848"/>
        <v>DOWN</v>
      </c>
    </row>
    <row r="1814" spans="1:11" x14ac:dyDescent="0.25">
      <c r="A1814" t="s">
        <v>9</v>
      </c>
      <c r="B1814" s="4">
        <v>44588</v>
      </c>
      <c r="C1814" s="2">
        <v>3731</v>
      </c>
      <c r="D1814" s="2">
        <v>3733.39990234375</v>
      </c>
      <c r="E1814" s="2">
        <v>3625.10009765625</v>
      </c>
      <c r="F1814" s="2">
        <v>3649.25</v>
      </c>
      <c r="G1814" s="2">
        <v>3448.95654296875</v>
      </c>
      <c r="H1814">
        <v>5718297</v>
      </c>
      <c r="I1814" s="3">
        <f t="shared" si="1846"/>
        <v>-3.2003461152211761E-2</v>
      </c>
      <c r="J1814" s="1">
        <f t="shared" ref="J1814" si="1866">($G1814 - $G1813)/$G1813</f>
        <v>-3.2003461152211761E-2</v>
      </c>
      <c r="K1814" t="str">
        <f t="shared" si="1848"/>
        <v>DOWN</v>
      </c>
    </row>
    <row r="1815" spans="1:11" x14ac:dyDescent="0.25">
      <c r="A1815" t="s">
        <v>9</v>
      </c>
      <c r="B1815" s="4">
        <v>44589</v>
      </c>
      <c r="C1815" s="2">
        <v>3646</v>
      </c>
      <c r="D1815" s="2">
        <v>3729.80004882812</v>
      </c>
      <c r="E1815" s="2">
        <v>3646</v>
      </c>
      <c r="F1815" s="2">
        <v>3690.05004882812</v>
      </c>
      <c r="G1815" s="2">
        <v>3487.517578125</v>
      </c>
      <c r="H1815">
        <v>3143862</v>
      </c>
      <c r="I1815" s="3">
        <f t="shared" si="1846"/>
        <v>1.1180493194343907E-2</v>
      </c>
      <c r="J1815" s="1">
        <f t="shared" ref="J1815" si="1867">($G1815 - $G1814)/$G1814</f>
        <v>1.1180493194343907E-2</v>
      </c>
      <c r="K1815" t="str">
        <f t="shared" si="1848"/>
        <v>UP</v>
      </c>
    </row>
    <row r="1816" spans="1:11" x14ac:dyDescent="0.25">
      <c r="A1816" t="s">
        <v>9</v>
      </c>
      <c r="B1816" s="4">
        <v>44592</v>
      </c>
      <c r="C1816" s="2">
        <v>3749</v>
      </c>
      <c r="D1816" s="2">
        <v>3758</v>
      </c>
      <c r="E1816" s="2">
        <v>3721.39990234375</v>
      </c>
      <c r="F1816" s="2">
        <v>3736.25</v>
      </c>
      <c r="G1816" s="2">
        <v>3531.18139648437</v>
      </c>
      <c r="H1816">
        <v>2739393</v>
      </c>
      <c r="I1816" s="3">
        <f t="shared" si="1846"/>
        <v>1.2520028180860109E-2</v>
      </c>
      <c r="J1816" s="1">
        <f t="shared" ref="J1816" si="1868">($G1816 - $G1815)/$G1815</f>
        <v>1.2520028180860109E-2</v>
      </c>
      <c r="K1816" t="str">
        <f t="shared" si="1848"/>
        <v>UP</v>
      </c>
    </row>
    <row r="1817" spans="1:11" x14ac:dyDescent="0.25">
      <c r="A1817" t="s">
        <v>9</v>
      </c>
      <c r="B1817" s="4">
        <v>44593</v>
      </c>
      <c r="C1817" s="2">
        <v>3770</v>
      </c>
      <c r="D1817" s="2">
        <v>3808</v>
      </c>
      <c r="E1817" s="2">
        <v>3736.39990234375</v>
      </c>
      <c r="F1817" s="2">
        <v>3800.64990234375</v>
      </c>
      <c r="G1817" s="2">
        <v>3592.046875</v>
      </c>
      <c r="H1817">
        <v>2105169</v>
      </c>
      <c r="I1817" s="3">
        <f t="shared" si="1846"/>
        <v>1.7236576567895217E-2</v>
      </c>
      <c r="J1817" s="1">
        <f t="shared" ref="J1817" si="1869">($G1817 - $G1816)/$G1816</f>
        <v>1.7236576567895217E-2</v>
      </c>
      <c r="K1817" t="str">
        <f t="shared" si="1848"/>
        <v>UP</v>
      </c>
    </row>
    <row r="1818" spans="1:11" x14ac:dyDescent="0.25">
      <c r="A1818" t="s">
        <v>9</v>
      </c>
      <c r="B1818" s="4">
        <v>44594</v>
      </c>
      <c r="C1818" s="2">
        <v>3827.89990234375</v>
      </c>
      <c r="D1818" s="2">
        <v>3864</v>
      </c>
      <c r="E1818" s="2">
        <v>3800.64990234375</v>
      </c>
      <c r="F1818" s="2">
        <v>3856.19995117187</v>
      </c>
      <c r="G1818" s="2">
        <v>3644.5478515625</v>
      </c>
      <c r="H1818">
        <v>1984212</v>
      </c>
      <c r="I1818" s="3">
        <f t="shared" si="1846"/>
        <v>1.4615894054138701E-2</v>
      </c>
      <c r="J1818" s="1">
        <f t="shared" ref="J1818" si="1870">($G1818 - $G1817)/$G1817</f>
        <v>1.4615894054138701E-2</v>
      </c>
      <c r="K1818" t="str">
        <f t="shared" si="1848"/>
        <v>UP</v>
      </c>
    </row>
    <row r="1819" spans="1:11" x14ac:dyDescent="0.25">
      <c r="A1819" t="s">
        <v>9</v>
      </c>
      <c r="B1819" s="4">
        <v>44595</v>
      </c>
      <c r="C1819" s="2">
        <v>3851</v>
      </c>
      <c r="D1819" s="2">
        <v>3882.5</v>
      </c>
      <c r="E1819" s="2">
        <v>3816.05004882812</v>
      </c>
      <c r="F1819" s="2">
        <v>3824.60009765625</v>
      </c>
      <c r="G1819" s="2">
        <v>3614.6826171875</v>
      </c>
      <c r="H1819">
        <v>1960538</v>
      </c>
      <c r="I1819" s="3">
        <f t="shared" si="1846"/>
        <v>-8.1944964345017721E-3</v>
      </c>
      <c r="J1819" s="1">
        <f t="shared" ref="J1819" si="1871">($G1819 - $G1818)/$G1818</f>
        <v>-8.1944964345017721E-3</v>
      </c>
      <c r="K1819" t="str">
        <f t="shared" si="1848"/>
        <v>DOWN</v>
      </c>
    </row>
    <row r="1820" spans="1:11" x14ac:dyDescent="0.25">
      <c r="A1820" t="s">
        <v>9</v>
      </c>
      <c r="B1820" s="4">
        <v>44596</v>
      </c>
      <c r="C1820" s="2">
        <v>3815.30004882812</v>
      </c>
      <c r="D1820" s="2">
        <v>3824.69995117187</v>
      </c>
      <c r="E1820" s="2">
        <v>3769</v>
      </c>
      <c r="F1820" s="2">
        <v>3814.89990234375</v>
      </c>
      <c r="G1820" s="2">
        <v>3605.51440429687</v>
      </c>
      <c r="H1820">
        <v>2307366</v>
      </c>
      <c r="I1820" s="3">
        <f t="shared" si="1846"/>
        <v>-2.5363811602811133E-3</v>
      </c>
      <c r="J1820" s="1">
        <f t="shared" ref="J1820" si="1872">($G1820 - $G1819)/$G1819</f>
        <v>-2.5363811602811133E-3</v>
      </c>
      <c r="K1820" t="str">
        <f t="shared" si="1848"/>
        <v>DOWN</v>
      </c>
    </row>
    <row r="1821" spans="1:11" x14ac:dyDescent="0.25">
      <c r="A1821" t="s">
        <v>9</v>
      </c>
      <c r="B1821" s="4">
        <v>44599</v>
      </c>
      <c r="C1821" s="2">
        <v>3791</v>
      </c>
      <c r="D1821" s="2">
        <v>3831.80004882812</v>
      </c>
      <c r="E1821" s="2">
        <v>3756.14990234375</v>
      </c>
      <c r="F1821" s="2">
        <v>3779</v>
      </c>
      <c r="G1821" s="2">
        <v>3571.5849609375</v>
      </c>
      <c r="H1821">
        <v>1919149</v>
      </c>
      <c r="I1821" s="3">
        <f t="shared" si="1846"/>
        <v>-9.4104306777791826E-3</v>
      </c>
      <c r="J1821" s="1">
        <f t="shared" ref="J1821" si="1873">($G1821 - $G1820)/$G1820</f>
        <v>-9.4104306777791826E-3</v>
      </c>
      <c r="K1821" t="str">
        <f t="shared" si="1848"/>
        <v>DOWN</v>
      </c>
    </row>
    <row r="1822" spans="1:11" x14ac:dyDescent="0.25">
      <c r="A1822" t="s">
        <v>9</v>
      </c>
      <c r="B1822" s="4">
        <v>44600</v>
      </c>
      <c r="C1822" s="2">
        <v>3791.55004882812</v>
      </c>
      <c r="D1822" s="2">
        <v>3799.69995117187</v>
      </c>
      <c r="E1822" s="2">
        <v>3721</v>
      </c>
      <c r="F1822" s="2">
        <v>3743.44995117187</v>
      </c>
      <c r="G1822" s="2">
        <v>3537.986328125</v>
      </c>
      <c r="H1822">
        <v>2946443</v>
      </c>
      <c r="I1822" s="3">
        <f t="shared" si="1846"/>
        <v>-9.4072052548011473E-3</v>
      </c>
      <c r="J1822" s="1">
        <f t="shared" ref="J1822" si="1874">($G1822 - $G1821)/$G1821</f>
        <v>-9.4072052548011473E-3</v>
      </c>
      <c r="K1822" t="str">
        <f t="shared" si="1848"/>
        <v>DOWN</v>
      </c>
    </row>
    <row r="1823" spans="1:11" x14ac:dyDescent="0.25">
      <c r="A1823" t="s">
        <v>9</v>
      </c>
      <c r="B1823" s="4">
        <v>44601</v>
      </c>
      <c r="C1823" s="2">
        <v>3750</v>
      </c>
      <c r="D1823" s="2">
        <v>3777.94995117187</v>
      </c>
      <c r="E1823" s="2">
        <v>3746.10009765625</v>
      </c>
      <c r="F1823" s="2">
        <v>3760.55004882812</v>
      </c>
      <c r="G1823" s="2">
        <v>3554.14794921875</v>
      </c>
      <c r="H1823">
        <v>1638721</v>
      </c>
      <c r="I1823" s="3">
        <f t="shared" si="1846"/>
        <v>4.5680281365912036E-3</v>
      </c>
      <c r="J1823" s="1">
        <f t="shared" ref="J1823" si="1875">($G1823 - $G1822)/$G1822</f>
        <v>4.5680281365912036E-3</v>
      </c>
      <c r="K1823" t="str">
        <f t="shared" si="1848"/>
        <v>UP</v>
      </c>
    </row>
    <row r="1824" spans="1:11" x14ac:dyDescent="0.25">
      <c r="A1824" t="s">
        <v>9</v>
      </c>
      <c r="B1824" s="4">
        <v>44602</v>
      </c>
      <c r="C1824" s="2">
        <v>3789.80004882812</v>
      </c>
      <c r="D1824" s="2">
        <v>3789.80004882812</v>
      </c>
      <c r="E1824" s="2">
        <v>3758</v>
      </c>
      <c r="F1824" s="2">
        <v>3770.35009765625</v>
      </c>
      <c r="G1824" s="2">
        <v>3563.41015625</v>
      </c>
      <c r="H1824">
        <v>2112459</v>
      </c>
      <c r="I1824" s="3">
        <f t="shared" si="1846"/>
        <v>2.6060274258661513E-3</v>
      </c>
      <c r="J1824" s="1">
        <f t="shared" ref="J1824" si="1876">($G1824 - $G1823)/$G1823</f>
        <v>2.6060274258661513E-3</v>
      </c>
      <c r="K1824" t="str">
        <f t="shared" si="1848"/>
        <v>UP</v>
      </c>
    </row>
    <row r="1825" spans="1:11" x14ac:dyDescent="0.25">
      <c r="A1825" t="s">
        <v>9</v>
      </c>
      <c r="B1825" s="4">
        <v>44603</v>
      </c>
      <c r="C1825" s="2">
        <v>3752.5</v>
      </c>
      <c r="D1825" s="2">
        <v>3752.5</v>
      </c>
      <c r="E1825" s="2">
        <v>3690</v>
      </c>
      <c r="F1825" s="2">
        <v>3694.94995117187</v>
      </c>
      <c r="G1825" s="2">
        <v>3492.1484375</v>
      </c>
      <c r="H1825">
        <v>3851488</v>
      </c>
      <c r="I1825" s="3">
        <f t="shared" si="1846"/>
        <v>-1.9998180289465522E-2</v>
      </c>
      <c r="J1825" s="1">
        <f t="shared" ref="J1825" si="1877">($G1825 - $G1824)/$G1824</f>
        <v>-1.9998180289465522E-2</v>
      </c>
      <c r="K1825" t="str">
        <f t="shared" si="1848"/>
        <v>DOWN</v>
      </c>
    </row>
    <row r="1826" spans="1:11" x14ac:dyDescent="0.25">
      <c r="A1826" t="s">
        <v>9</v>
      </c>
      <c r="B1826" s="4">
        <v>44606</v>
      </c>
      <c r="C1826" s="2">
        <v>3724</v>
      </c>
      <c r="D1826" s="2">
        <v>3793.25</v>
      </c>
      <c r="E1826" s="2">
        <v>3710</v>
      </c>
      <c r="F1826" s="2">
        <v>3733.75</v>
      </c>
      <c r="G1826" s="2">
        <v>3528.81909179687</v>
      </c>
      <c r="H1826">
        <v>5951745</v>
      </c>
      <c r="I1826" s="3">
        <f t="shared" si="1846"/>
        <v>1.0500886475238783E-2</v>
      </c>
      <c r="J1826" s="1">
        <f t="shared" ref="J1826" si="1878">($G1826 - $G1825)/$G1825</f>
        <v>1.0500886475238783E-2</v>
      </c>
      <c r="K1826" t="str">
        <f t="shared" si="1848"/>
        <v>UP</v>
      </c>
    </row>
    <row r="1827" spans="1:11" x14ac:dyDescent="0.25">
      <c r="A1827" t="s">
        <v>9</v>
      </c>
      <c r="B1827" s="4">
        <v>44607</v>
      </c>
      <c r="C1827" s="2">
        <v>3786</v>
      </c>
      <c r="D1827" s="2">
        <v>3835</v>
      </c>
      <c r="E1827" s="2">
        <v>3748</v>
      </c>
      <c r="F1827" s="2">
        <v>3817.80004882812</v>
      </c>
      <c r="G1827" s="2">
        <v>3608.255859375</v>
      </c>
      <c r="H1827">
        <v>3931683</v>
      </c>
      <c r="I1827" s="3">
        <f t="shared" si="1846"/>
        <v>2.2510864261301902E-2</v>
      </c>
      <c r="J1827" s="1">
        <f t="shared" ref="J1827" si="1879">($G1827 - $G1826)/$G1826</f>
        <v>2.2510864261301902E-2</v>
      </c>
      <c r="K1827" t="str">
        <f t="shared" si="1848"/>
        <v>UP</v>
      </c>
    </row>
    <row r="1828" spans="1:11" x14ac:dyDescent="0.25">
      <c r="A1828" t="s">
        <v>9</v>
      </c>
      <c r="B1828" s="4">
        <v>44608</v>
      </c>
      <c r="C1828" s="2">
        <v>3844</v>
      </c>
      <c r="D1828" s="2">
        <v>3854.10009765625</v>
      </c>
      <c r="E1828" s="2">
        <v>3806</v>
      </c>
      <c r="F1828" s="2">
        <v>3813.10009765625</v>
      </c>
      <c r="G1828" s="2">
        <v>3603.81372070312</v>
      </c>
      <c r="H1828">
        <v>3256906</v>
      </c>
      <c r="I1828" s="3">
        <f t="shared" si="1846"/>
        <v>-1.2311041248193088E-3</v>
      </c>
      <c r="J1828" s="1">
        <f t="shared" ref="J1828" si="1880">($G1828 - $G1827)/$G1827</f>
        <v>-1.2311041248193088E-3</v>
      </c>
      <c r="K1828" t="str">
        <f t="shared" si="1848"/>
        <v>DOWN</v>
      </c>
    </row>
    <row r="1829" spans="1:11" x14ac:dyDescent="0.25">
      <c r="A1829" t="s">
        <v>9</v>
      </c>
      <c r="B1829" s="4">
        <v>44609</v>
      </c>
      <c r="C1829" s="2">
        <v>3825</v>
      </c>
      <c r="D1829" s="2">
        <v>3835</v>
      </c>
      <c r="E1829" s="2">
        <v>3779</v>
      </c>
      <c r="F1829" s="2">
        <v>3784.19995117187</v>
      </c>
      <c r="G1829" s="2">
        <v>3576.49975585937</v>
      </c>
      <c r="H1829">
        <v>3134372</v>
      </c>
      <c r="I1829" s="3">
        <f t="shared" si="1846"/>
        <v>-7.5791833209461574E-3</v>
      </c>
      <c r="J1829" s="1">
        <f t="shared" ref="J1829" si="1881">($G1829 - $G1828)/$G1828</f>
        <v>-7.5791833209461574E-3</v>
      </c>
      <c r="K1829" t="str">
        <f t="shared" si="1848"/>
        <v>DOWN</v>
      </c>
    </row>
    <row r="1830" spans="1:11" x14ac:dyDescent="0.25">
      <c r="A1830" t="s">
        <v>9</v>
      </c>
      <c r="B1830" s="4">
        <v>44610</v>
      </c>
      <c r="C1830" s="2">
        <v>3769</v>
      </c>
      <c r="D1830" s="2">
        <v>3815.94995117187</v>
      </c>
      <c r="E1830" s="2">
        <v>3757.60009765625</v>
      </c>
      <c r="F1830" s="2">
        <v>3793.89990234375</v>
      </c>
      <c r="G1830" s="2">
        <v>3585.66748046875</v>
      </c>
      <c r="H1830">
        <v>3688883</v>
      </c>
      <c r="I1830" s="3">
        <f t="shared" si="1846"/>
        <v>2.5633231469848541E-3</v>
      </c>
      <c r="J1830" s="1">
        <f t="shared" ref="J1830" si="1882">($G1830 - $G1829)/$G1829</f>
        <v>2.5633231469848541E-3</v>
      </c>
      <c r="K1830" t="str">
        <f t="shared" si="1848"/>
        <v>UP</v>
      </c>
    </row>
    <row r="1831" spans="1:11" x14ac:dyDescent="0.25">
      <c r="A1831" t="s">
        <v>9</v>
      </c>
      <c r="B1831" s="4">
        <v>44613</v>
      </c>
      <c r="C1831" s="2">
        <v>3810</v>
      </c>
      <c r="D1831" s="2">
        <v>3827.80004882812</v>
      </c>
      <c r="E1831" s="2">
        <v>3705.55004882812</v>
      </c>
      <c r="F1831" s="2">
        <v>3719.39990234375</v>
      </c>
      <c r="G1831" s="2">
        <v>3515.25610351562</v>
      </c>
      <c r="H1831">
        <v>7465922</v>
      </c>
      <c r="I1831" s="3">
        <f t="shared" si="1846"/>
        <v>-1.9636895316328999E-2</v>
      </c>
      <c r="J1831" s="1">
        <f t="shared" ref="J1831" si="1883">($G1831 - $G1830)/$G1830</f>
        <v>-1.9636895316328999E-2</v>
      </c>
      <c r="K1831" t="str">
        <f t="shared" si="1848"/>
        <v>DOWN</v>
      </c>
    </row>
    <row r="1832" spans="1:11" x14ac:dyDescent="0.25">
      <c r="A1832" t="s">
        <v>9</v>
      </c>
      <c r="B1832" s="4">
        <v>44614</v>
      </c>
      <c r="C1832" s="2">
        <v>3650</v>
      </c>
      <c r="D1832" s="2">
        <v>3667.89990234375</v>
      </c>
      <c r="E1832" s="2">
        <v>3570</v>
      </c>
      <c r="F1832" s="2">
        <v>3586.39990234375</v>
      </c>
      <c r="G1832" s="2">
        <v>3389.55639648437</v>
      </c>
      <c r="H1832">
        <v>5408531</v>
      </c>
      <c r="I1832" s="3">
        <f t="shared" si="1846"/>
        <v>-3.5758335475340554E-2</v>
      </c>
      <c r="J1832" s="1">
        <f t="shared" ref="J1832" si="1884">($G1832 - $G1831)/$G1831</f>
        <v>-3.5758335475340554E-2</v>
      </c>
      <c r="K1832" t="str">
        <f t="shared" si="1848"/>
        <v>DOWN</v>
      </c>
    </row>
    <row r="1833" spans="1:11" x14ac:dyDescent="0.25">
      <c r="A1833" t="s">
        <v>9</v>
      </c>
      <c r="B1833" s="4">
        <v>44615</v>
      </c>
      <c r="C1833" s="2">
        <v>3611</v>
      </c>
      <c r="D1833" s="2">
        <v>3622.89990234375</v>
      </c>
      <c r="E1833" s="2">
        <v>3555.64990234375</v>
      </c>
      <c r="F1833" s="2">
        <v>3563.80004882812</v>
      </c>
      <c r="G1833" s="2">
        <v>3368.19677734375</v>
      </c>
      <c r="H1833">
        <v>2426203</v>
      </c>
      <c r="I1833" s="3">
        <f t="shared" si="1846"/>
        <v>-6.3015972127721731E-3</v>
      </c>
      <c r="J1833" s="1">
        <f t="shared" ref="J1833" si="1885">($G1833 - $G1832)/$G1832</f>
        <v>-6.3015972127721731E-3</v>
      </c>
      <c r="K1833" t="str">
        <f t="shared" si="1848"/>
        <v>DOWN</v>
      </c>
    </row>
    <row r="1834" spans="1:11" x14ac:dyDescent="0.25">
      <c r="A1834" t="s">
        <v>9</v>
      </c>
      <c r="B1834" s="4">
        <v>44616</v>
      </c>
      <c r="C1834" s="2">
        <v>3474</v>
      </c>
      <c r="D1834" s="2">
        <v>3483.85009765625</v>
      </c>
      <c r="E1834" s="2">
        <v>3391.10009765625</v>
      </c>
      <c r="F1834" s="2">
        <v>3401.64990234375</v>
      </c>
      <c r="G1834" s="2">
        <v>3214.9462890625</v>
      </c>
      <c r="H1834">
        <v>5039136</v>
      </c>
      <c r="I1834" s="3">
        <f t="shared" si="1846"/>
        <v>-4.549926812830319E-2</v>
      </c>
      <c r="J1834" s="1">
        <f t="shared" ref="J1834" si="1886">($G1834 - $G1833)/$G1833</f>
        <v>-4.549926812830319E-2</v>
      </c>
      <c r="K1834" t="str">
        <f t="shared" si="1848"/>
        <v>DOWN</v>
      </c>
    </row>
    <row r="1835" spans="1:11" x14ac:dyDescent="0.25">
      <c r="A1835" t="s">
        <v>9</v>
      </c>
      <c r="B1835" s="4">
        <v>44617</v>
      </c>
      <c r="C1835" s="2">
        <v>3468</v>
      </c>
      <c r="D1835" s="2">
        <v>3530</v>
      </c>
      <c r="E1835" s="2">
        <v>3462</v>
      </c>
      <c r="F1835" s="2">
        <v>3520.75</v>
      </c>
      <c r="G1835" s="2">
        <v>3327.50952148437</v>
      </c>
      <c r="H1835">
        <v>2549723</v>
      </c>
      <c r="I1835" s="3">
        <f t="shared" si="1846"/>
        <v>3.5012476819540957E-2</v>
      </c>
      <c r="J1835" s="1">
        <f t="shared" ref="J1835" si="1887">($G1835 - $G1834)/$G1834</f>
        <v>3.5012476819540957E-2</v>
      </c>
      <c r="K1835" t="str">
        <f t="shared" si="1848"/>
        <v>UP</v>
      </c>
    </row>
    <row r="1836" spans="1:11" x14ac:dyDescent="0.25">
      <c r="A1836" t="s">
        <v>9</v>
      </c>
      <c r="B1836" s="4">
        <v>44620</v>
      </c>
      <c r="C1836" s="2">
        <v>3490</v>
      </c>
      <c r="D1836" s="2">
        <v>3563.75</v>
      </c>
      <c r="E1836" s="2">
        <v>3455.89990234375</v>
      </c>
      <c r="F1836" s="2">
        <v>3554.19995117187</v>
      </c>
      <c r="G1836" s="2">
        <v>3359.12353515625</v>
      </c>
      <c r="H1836">
        <v>3288942</v>
      </c>
      <c r="I1836" s="3">
        <f t="shared" si="1846"/>
        <v>9.5008033689344025E-3</v>
      </c>
      <c r="J1836" s="1">
        <f t="shared" ref="J1836" si="1888">($G1836 - $G1835)/$G1835</f>
        <v>9.5008033689344025E-3</v>
      </c>
      <c r="K1836" t="str">
        <f t="shared" si="1848"/>
        <v>UP</v>
      </c>
    </row>
    <row r="1837" spans="1:11" x14ac:dyDescent="0.25">
      <c r="A1837" t="s">
        <v>9</v>
      </c>
      <c r="B1837" s="4">
        <v>44622</v>
      </c>
      <c r="C1837" s="2">
        <v>3552.5</v>
      </c>
      <c r="D1837" s="2">
        <v>3571.94995117187</v>
      </c>
      <c r="E1837" s="2">
        <v>3506</v>
      </c>
      <c r="F1837" s="2">
        <v>3546.14990234375</v>
      </c>
      <c r="G1837" s="2">
        <v>3351.51538085937</v>
      </c>
      <c r="H1837">
        <v>2761341</v>
      </c>
      <c r="I1837" s="3">
        <f t="shared" si="1846"/>
        <v>-2.2649224469579112E-3</v>
      </c>
      <c r="J1837" s="1">
        <f t="shared" ref="J1837" si="1889">($G1837 - $G1836)/$G1836</f>
        <v>-2.2649224469579112E-3</v>
      </c>
      <c r="K1837" t="str">
        <f t="shared" si="1848"/>
        <v>DOWN</v>
      </c>
    </row>
    <row r="1838" spans="1:11" x14ac:dyDescent="0.25">
      <c r="A1838" t="s">
        <v>9</v>
      </c>
      <c r="B1838" s="4">
        <v>44623</v>
      </c>
      <c r="C1838" s="2">
        <v>3562.85009765625</v>
      </c>
      <c r="D1838" s="2">
        <v>3578.60009765625</v>
      </c>
      <c r="E1838" s="2">
        <v>3530.10009765625</v>
      </c>
      <c r="F1838" s="2">
        <v>3544.39990234375</v>
      </c>
      <c r="G1838" s="2">
        <v>3349.86108398437</v>
      </c>
      <c r="H1838">
        <v>1928039</v>
      </c>
      <c r="I1838" s="3">
        <f t="shared" si="1846"/>
        <v>-4.9359668299532545E-4</v>
      </c>
      <c r="J1838" s="1">
        <f t="shared" ref="J1838" si="1890">($G1838 - $G1837)/$G1837</f>
        <v>-4.9359668299532545E-4</v>
      </c>
      <c r="K1838" t="str">
        <f t="shared" si="1848"/>
        <v>DOWN</v>
      </c>
    </row>
    <row r="1839" spans="1:11" x14ac:dyDescent="0.25">
      <c r="A1839" t="s">
        <v>9</v>
      </c>
      <c r="B1839" s="4">
        <v>44624</v>
      </c>
      <c r="C1839" s="2">
        <v>3501.5</v>
      </c>
      <c r="D1839" s="2">
        <v>3561.19995117187</v>
      </c>
      <c r="E1839" s="2">
        <v>3487.05004882812</v>
      </c>
      <c r="F1839" s="2">
        <v>3524.35009765625</v>
      </c>
      <c r="G1839" s="2">
        <v>3330.912109375</v>
      </c>
      <c r="H1839">
        <v>2370257</v>
      </c>
      <c r="I1839" s="3">
        <f t="shared" si="1846"/>
        <v>-5.6566448978928501E-3</v>
      </c>
      <c r="J1839" s="1">
        <f t="shared" ref="J1839" si="1891">($G1839 - $G1838)/$G1838</f>
        <v>-5.6566448978928501E-3</v>
      </c>
      <c r="K1839" t="str">
        <f t="shared" si="1848"/>
        <v>DOWN</v>
      </c>
    </row>
    <row r="1840" spans="1:11" x14ac:dyDescent="0.25">
      <c r="A1840" t="s">
        <v>9</v>
      </c>
      <c r="B1840" s="4">
        <v>44627</v>
      </c>
      <c r="C1840" s="2">
        <v>3450</v>
      </c>
      <c r="D1840" s="2">
        <v>3548</v>
      </c>
      <c r="E1840" s="2">
        <v>3431.55004882812</v>
      </c>
      <c r="F1840" s="2">
        <v>3484.89990234375</v>
      </c>
      <c r="G1840" s="2">
        <v>3293.62670898437</v>
      </c>
      <c r="H1840">
        <v>3054130</v>
      </c>
      <c r="I1840" s="3">
        <f t="shared" si="1846"/>
        <v>-1.1193750890540938E-2</v>
      </c>
      <c r="J1840" s="1">
        <f t="shared" ref="J1840" si="1892">($G1840 - $G1839)/$G1839</f>
        <v>-1.1193750890540938E-2</v>
      </c>
      <c r="K1840" t="str">
        <f t="shared" si="1848"/>
        <v>DOWN</v>
      </c>
    </row>
    <row r="1841" spans="1:11" x14ac:dyDescent="0.25">
      <c r="A1841" t="s">
        <v>9</v>
      </c>
      <c r="B1841" s="4">
        <v>44628</v>
      </c>
      <c r="C1841" s="2">
        <v>3460</v>
      </c>
      <c r="D1841" s="2">
        <v>3609</v>
      </c>
      <c r="E1841" s="2">
        <v>3460</v>
      </c>
      <c r="F1841" s="2">
        <v>3599.94995117187</v>
      </c>
      <c r="G1841" s="2">
        <v>3402.36254882812</v>
      </c>
      <c r="H1841">
        <v>3300992</v>
      </c>
      <c r="I1841" s="3">
        <f t="shared" si="1846"/>
        <v>3.3014014474421122E-2</v>
      </c>
      <c r="J1841" s="1">
        <f t="shared" ref="J1841" si="1893">($G1841 - $G1840)/$G1840</f>
        <v>3.3014014474421122E-2</v>
      </c>
      <c r="K1841" t="str">
        <f t="shared" si="1848"/>
        <v>UP</v>
      </c>
    </row>
    <row r="1842" spans="1:11" x14ac:dyDescent="0.25">
      <c r="A1842" t="s">
        <v>9</v>
      </c>
      <c r="B1842" s="4">
        <v>44629</v>
      </c>
      <c r="C1842" s="2">
        <v>3605</v>
      </c>
      <c r="D1842" s="2">
        <v>3654</v>
      </c>
      <c r="E1842" s="2">
        <v>3597.05004882812</v>
      </c>
      <c r="F1842" s="2">
        <v>3632.60009765625</v>
      </c>
      <c r="G1842" s="2">
        <v>3433.220703125</v>
      </c>
      <c r="H1842">
        <v>2719654</v>
      </c>
      <c r="I1842" s="3">
        <f t="shared" si="1846"/>
        <v>9.0696255481381646E-3</v>
      </c>
      <c r="J1842" s="1">
        <f t="shared" ref="J1842" si="1894">($G1842 - $G1841)/$G1841</f>
        <v>9.0696255481381646E-3</v>
      </c>
      <c r="K1842" t="str">
        <f t="shared" si="1848"/>
        <v>UP</v>
      </c>
    </row>
    <row r="1843" spans="1:11" x14ac:dyDescent="0.25">
      <c r="A1843" t="s">
        <v>9</v>
      </c>
      <c r="B1843" s="4">
        <v>44630</v>
      </c>
      <c r="C1843" s="2">
        <v>3684</v>
      </c>
      <c r="D1843" s="2">
        <v>3684</v>
      </c>
      <c r="E1843" s="2">
        <v>3615</v>
      </c>
      <c r="F1843" s="2">
        <v>3620.94995117187</v>
      </c>
      <c r="G1843" s="2">
        <v>3422.20971679687</v>
      </c>
      <c r="H1843">
        <v>2005441</v>
      </c>
      <c r="I1843" s="3">
        <f t="shared" si="1846"/>
        <v>-3.2071886080925521E-3</v>
      </c>
      <c r="J1843" s="1">
        <f t="shared" ref="J1843" si="1895">($G1843 - $G1842)/$G1842</f>
        <v>-3.2071886080925521E-3</v>
      </c>
      <c r="K1843" t="str">
        <f t="shared" si="1848"/>
        <v>DOWN</v>
      </c>
    </row>
    <row r="1844" spans="1:11" x14ac:dyDescent="0.25">
      <c r="A1844" t="s">
        <v>9</v>
      </c>
      <c r="B1844" s="4">
        <v>44631</v>
      </c>
      <c r="C1844" s="2">
        <v>3603.25</v>
      </c>
      <c r="D1844" s="2">
        <v>3639.85009765625</v>
      </c>
      <c r="E1844" s="2">
        <v>3592.85009765625</v>
      </c>
      <c r="F1844" s="2">
        <v>3599.14990234375</v>
      </c>
      <c r="G1844" s="2">
        <v>3401.6064453125</v>
      </c>
      <c r="H1844">
        <v>1623423</v>
      </c>
      <c r="I1844" s="3">
        <f t="shared" si="1846"/>
        <v>-6.0204584725609125E-3</v>
      </c>
      <c r="J1844" s="1">
        <f t="shared" ref="J1844" si="1896">($G1844 - $G1843)/$G1843</f>
        <v>-6.0204584725609125E-3</v>
      </c>
      <c r="K1844" t="str">
        <f t="shared" si="1848"/>
        <v>DOWN</v>
      </c>
    </row>
    <row r="1845" spans="1:11" x14ac:dyDescent="0.25">
      <c r="A1845" t="s">
        <v>9</v>
      </c>
      <c r="B1845" s="4">
        <v>44634</v>
      </c>
      <c r="C1845" s="2">
        <v>3580</v>
      </c>
      <c r="D1845" s="2">
        <v>3648.35009765625</v>
      </c>
      <c r="E1845" s="2">
        <v>3580</v>
      </c>
      <c r="F1845" s="2">
        <v>3643</v>
      </c>
      <c r="G1845" s="2">
        <v>3443.04931640625</v>
      </c>
      <c r="H1845">
        <v>1765688</v>
      </c>
      <c r="I1845" s="3">
        <f t="shared" si="1846"/>
        <v>1.2183323309155687E-2</v>
      </c>
      <c r="J1845" s="1">
        <f t="shared" ref="J1845" si="1897">($G1845 - $G1844)/$G1844</f>
        <v>1.2183323309155687E-2</v>
      </c>
      <c r="K1845" t="str">
        <f t="shared" si="1848"/>
        <v>UP</v>
      </c>
    </row>
    <row r="1846" spans="1:11" x14ac:dyDescent="0.25">
      <c r="A1846" t="s">
        <v>9</v>
      </c>
      <c r="B1846" s="4">
        <v>44635</v>
      </c>
      <c r="C1846" s="2">
        <v>3659</v>
      </c>
      <c r="D1846" s="2">
        <v>3659</v>
      </c>
      <c r="E1846" s="2">
        <v>3585.39990234375</v>
      </c>
      <c r="F1846" s="2">
        <v>3593.89990234375</v>
      </c>
      <c r="G1846" s="2">
        <v>3396.64453125</v>
      </c>
      <c r="H1846">
        <v>3651133</v>
      </c>
      <c r="I1846" s="3">
        <f t="shared" si="1846"/>
        <v>-1.3477815997328177E-2</v>
      </c>
      <c r="J1846" s="1">
        <f t="shared" ref="J1846" si="1898">($G1846 - $G1845)/$G1845</f>
        <v>-1.3477815997328177E-2</v>
      </c>
      <c r="K1846" t="str">
        <f t="shared" si="1848"/>
        <v>DOWN</v>
      </c>
    </row>
    <row r="1847" spans="1:11" x14ac:dyDescent="0.25">
      <c r="A1847" t="s">
        <v>9</v>
      </c>
      <c r="B1847" s="4">
        <v>44636</v>
      </c>
      <c r="C1847" s="2">
        <v>3640.5</v>
      </c>
      <c r="D1847" s="2">
        <v>3668</v>
      </c>
      <c r="E1847" s="2">
        <v>3616.25</v>
      </c>
      <c r="F1847" s="2">
        <v>3655.89990234375</v>
      </c>
      <c r="G1847" s="2">
        <v>3455.24169921875</v>
      </c>
      <c r="H1847">
        <v>3090475</v>
      </c>
      <c r="I1847" s="3">
        <f t="shared" si="1846"/>
        <v>1.7251486703904705E-2</v>
      </c>
      <c r="J1847" s="1">
        <f t="shared" ref="J1847" si="1899">($G1847 - $G1846)/$G1846</f>
        <v>1.7251486703904705E-2</v>
      </c>
      <c r="K1847" t="str">
        <f t="shared" si="1848"/>
        <v>UP</v>
      </c>
    </row>
    <row r="1848" spans="1:11" x14ac:dyDescent="0.25">
      <c r="A1848" t="s">
        <v>9</v>
      </c>
      <c r="B1848" s="4">
        <v>44637</v>
      </c>
      <c r="C1848" s="2">
        <v>3696.60009765625</v>
      </c>
      <c r="D1848" s="2">
        <v>3710</v>
      </c>
      <c r="E1848" s="2">
        <v>3660.30004882812</v>
      </c>
      <c r="F1848" s="2">
        <v>3672.75</v>
      </c>
      <c r="G1848" s="2">
        <v>3471.1669921875</v>
      </c>
      <c r="H1848">
        <v>3600452</v>
      </c>
      <c r="I1848" s="3">
        <f t="shared" si="1846"/>
        <v>4.6090243042478914E-3</v>
      </c>
      <c r="J1848" s="1">
        <f t="shared" ref="J1848" si="1900">($G1848 - $G1847)/$G1847</f>
        <v>4.6090243042478914E-3</v>
      </c>
      <c r="K1848" t="str">
        <f t="shared" si="1848"/>
        <v>UP</v>
      </c>
    </row>
    <row r="1849" spans="1:11" x14ac:dyDescent="0.25">
      <c r="A1849" t="s">
        <v>9</v>
      </c>
      <c r="B1849" s="4">
        <v>44641</v>
      </c>
      <c r="C1849" s="2">
        <v>3696</v>
      </c>
      <c r="D1849" s="2">
        <v>3713.94995117187</v>
      </c>
      <c r="E1849" s="2">
        <v>3615</v>
      </c>
      <c r="F1849" s="2">
        <v>3626.69995117187</v>
      </c>
      <c r="G1849" s="2">
        <v>3427.64428710937</v>
      </c>
      <c r="H1849">
        <v>2413831</v>
      </c>
      <c r="I1849" s="3">
        <f t="shared" si="1846"/>
        <v>-1.253834954529294E-2</v>
      </c>
      <c r="J1849" s="1">
        <f t="shared" ref="J1849" si="1901">($G1849 - $G1848)/$G1848</f>
        <v>-1.253834954529294E-2</v>
      </c>
      <c r="K1849" t="str">
        <f t="shared" si="1848"/>
        <v>DOWN</v>
      </c>
    </row>
    <row r="1850" spans="1:11" x14ac:dyDescent="0.25">
      <c r="A1850" t="s">
        <v>9</v>
      </c>
      <c r="B1850" s="4">
        <v>44642</v>
      </c>
      <c r="C1850" s="2">
        <v>3640</v>
      </c>
      <c r="D1850" s="2">
        <v>3711</v>
      </c>
      <c r="E1850" s="2">
        <v>3625</v>
      </c>
      <c r="F1850" s="2">
        <v>3700.94995117187</v>
      </c>
      <c r="G1850" s="2">
        <v>3497.81909179687</v>
      </c>
      <c r="H1850">
        <v>2907611</v>
      </c>
      <c r="I1850" s="3">
        <f t="shared" si="1846"/>
        <v>2.0473187650017328E-2</v>
      </c>
      <c r="J1850" s="1">
        <f t="shared" ref="J1850" si="1902">($G1850 - $G1849)/$G1849</f>
        <v>2.0473187650017328E-2</v>
      </c>
      <c r="K1850" t="str">
        <f t="shared" si="1848"/>
        <v>UP</v>
      </c>
    </row>
    <row r="1851" spans="1:11" x14ac:dyDescent="0.25">
      <c r="A1851" t="s">
        <v>9</v>
      </c>
      <c r="B1851" s="4">
        <v>44643</v>
      </c>
      <c r="C1851" s="2">
        <v>3708</v>
      </c>
      <c r="D1851" s="2">
        <v>3729.80004882812</v>
      </c>
      <c r="E1851" s="2">
        <v>3690</v>
      </c>
      <c r="F1851" s="2">
        <v>3712.39990234375</v>
      </c>
      <c r="G1851" s="2">
        <v>3508.640625</v>
      </c>
      <c r="H1851">
        <v>1596195</v>
      </c>
      <c r="I1851" s="3">
        <f t="shared" si="1846"/>
        <v>3.0937944242195943E-3</v>
      </c>
      <c r="J1851" s="1">
        <f t="shared" ref="J1851" si="1903">($G1851 - $G1850)/$G1850</f>
        <v>3.0937944242195943E-3</v>
      </c>
      <c r="K1851" t="str">
        <f t="shared" si="1848"/>
        <v>UP</v>
      </c>
    </row>
    <row r="1852" spans="1:11" x14ac:dyDescent="0.25">
      <c r="A1852" t="s">
        <v>9</v>
      </c>
      <c r="B1852" s="4">
        <v>44644</v>
      </c>
      <c r="C1852" s="2">
        <v>3700</v>
      </c>
      <c r="D1852" s="2">
        <v>3758.19995117187</v>
      </c>
      <c r="E1852" s="2">
        <v>3695</v>
      </c>
      <c r="F1852" s="2">
        <v>3749.85009765625</v>
      </c>
      <c r="G1852" s="2">
        <v>3544.03540039062</v>
      </c>
      <c r="H1852">
        <v>1879046</v>
      </c>
      <c r="I1852" s="3">
        <f t="shared" si="1846"/>
        <v>1.0087888494028937E-2</v>
      </c>
      <c r="J1852" s="1">
        <f t="shared" ref="J1852" si="1904">($G1852 - $G1851)/$G1851</f>
        <v>1.0087888494028937E-2</v>
      </c>
      <c r="K1852" t="str">
        <f t="shared" si="1848"/>
        <v>UP</v>
      </c>
    </row>
    <row r="1853" spans="1:11" x14ac:dyDescent="0.25">
      <c r="A1853" t="s">
        <v>9</v>
      </c>
      <c r="B1853" s="4">
        <v>44645</v>
      </c>
      <c r="C1853" s="2">
        <v>3759.89990234375</v>
      </c>
      <c r="D1853" s="2">
        <v>3779.5</v>
      </c>
      <c r="E1853" s="2">
        <v>3672</v>
      </c>
      <c r="F1853" s="2">
        <v>3707.44995117187</v>
      </c>
      <c r="G1853" s="2">
        <v>3503.96240234375</v>
      </c>
      <c r="H1853">
        <v>1690133</v>
      </c>
      <c r="I1853" s="3">
        <f t="shared" si="1846"/>
        <v>-1.1307166413307607E-2</v>
      </c>
      <c r="J1853" s="1">
        <f t="shared" ref="J1853" si="1905">($G1853 - $G1852)/$G1852</f>
        <v>-1.1307166413307607E-2</v>
      </c>
      <c r="K1853" t="str">
        <f t="shared" si="1848"/>
        <v>DOWN</v>
      </c>
    </row>
    <row r="1854" spans="1:11" x14ac:dyDescent="0.25">
      <c r="A1854" t="s">
        <v>9</v>
      </c>
      <c r="B1854" s="4">
        <v>44648</v>
      </c>
      <c r="C1854" s="2">
        <v>3695</v>
      </c>
      <c r="D1854" s="2">
        <v>3713</v>
      </c>
      <c r="E1854" s="2">
        <v>3661.19995117187</v>
      </c>
      <c r="F1854" s="2">
        <v>3707.69995117187</v>
      </c>
      <c r="G1854" s="2">
        <v>3504.19848632812</v>
      </c>
      <c r="H1854">
        <v>1760990</v>
      </c>
      <c r="I1854" s="3">
        <f t="shared" si="1846"/>
        <v>6.7376289258150893E-5</v>
      </c>
      <c r="J1854" s="1">
        <f t="shared" ref="J1854" si="1906">($G1854 - $G1853)/$G1853</f>
        <v>6.7376289258150893E-5</v>
      </c>
      <c r="K1854" t="str">
        <f t="shared" si="1848"/>
        <v>UP</v>
      </c>
    </row>
    <row r="1855" spans="1:11" x14ac:dyDescent="0.25">
      <c r="A1855" t="s">
        <v>9</v>
      </c>
      <c r="B1855" s="4">
        <v>44649</v>
      </c>
      <c r="C1855" s="2">
        <v>3694.75</v>
      </c>
      <c r="D1855" s="2">
        <v>3722</v>
      </c>
      <c r="E1855" s="2">
        <v>3691</v>
      </c>
      <c r="F1855" s="2">
        <v>3705.35009765625</v>
      </c>
      <c r="G1855" s="2">
        <v>3501.97729492187</v>
      </c>
      <c r="H1855">
        <v>2689063</v>
      </c>
      <c r="I1855" s="3">
        <f t="shared" si="1846"/>
        <v>-6.3386575130265491E-4</v>
      </c>
      <c r="J1855" s="1">
        <f t="shared" ref="J1855" si="1907">($G1855 - $G1854)/$G1854</f>
        <v>-6.3386575130265491E-4</v>
      </c>
      <c r="K1855" t="str">
        <f t="shared" si="1848"/>
        <v>DOWN</v>
      </c>
    </row>
    <row r="1856" spans="1:11" x14ac:dyDescent="0.25">
      <c r="A1856" t="s">
        <v>9</v>
      </c>
      <c r="B1856" s="4">
        <v>44650</v>
      </c>
      <c r="C1856" s="2">
        <v>3738</v>
      </c>
      <c r="D1856" s="2">
        <v>3738</v>
      </c>
      <c r="E1856" s="2">
        <v>3706.19995117187</v>
      </c>
      <c r="F1856" s="2">
        <v>3731.55004882812</v>
      </c>
      <c r="G1856" s="2">
        <v>3526.73950195312</v>
      </c>
      <c r="H1856">
        <v>1583455</v>
      </c>
      <c r="I1856" s="3">
        <f t="shared" si="1846"/>
        <v>7.0709216382290824E-3</v>
      </c>
      <c r="J1856" s="1">
        <f t="shared" ref="J1856" si="1908">($G1856 - $G1855)/$G1855</f>
        <v>7.0709216382290824E-3</v>
      </c>
      <c r="K1856" t="str">
        <f t="shared" si="1848"/>
        <v>UP</v>
      </c>
    </row>
    <row r="1857" spans="1:11" x14ac:dyDescent="0.25">
      <c r="A1857" t="s">
        <v>9</v>
      </c>
      <c r="B1857" s="4">
        <v>44651</v>
      </c>
      <c r="C1857" s="2">
        <v>3740</v>
      </c>
      <c r="D1857" s="2">
        <v>3754.64990234375</v>
      </c>
      <c r="E1857" s="2">
        <v>3720.19995117187</v>
      </c>
      <c r="F1857" s="2">
        <v>3739.94995117187</v>
      </c>
      <c r="G1857" s="2">
        <v>3534.67822265625</v>
      </c>
      <c r="H1857">
        <v>2168110</v>
      </c>
      <c r="I1857" s="3">
        <f t="shared" si="1846"/>
        <v>2.2510085303248262E-3</v>
      </c>
      <c r="J1857" s="1">
        <f t="shared" ref="J1857" si="1909">($G1857 - $G1856)/$G1856</f>
        <v>2.2510085303248262E-3</v>
      </c>
      <c r="K1857" t="str">
        <f t="shared" si="1848"/>
        <v>UP</v>
      </c>
    </row>
    <row r="1858" spans="1:11" x14ac:dyDescent="0.25">
      <c r="A1858" t="s">
        <v>9</v>
      </c>
      <c r="B1858" s="4">
        <v>44652</v>
      </c>
      <c r="C1858" s="2">
        <v>3748</v>
      </c>
      <c r="D1858" s="2">
        <v>3763</v>
      </c>
      <c r="E1858" s="2">
        <v>3728.05004882812</v>
      </c>
      <c r="F1858" s="2">
        <v>3758.75</v>
      </c>
      <c r="G1858" s="2">
        <v>3552.44677734375</v>
      </c>
      <c r="H1858">
        <v>1387014</v>
      </c>
      <c r="I1858" s="3">
        <f t="shared" si="1846"/>
        <v>5.026922839428149E-3</v>
      </c>
      <c r="J1858" s="1">
        <f t="shared" ref="J1858" si="1910">($G1858 - $G1857)/$G1857</f>
        <v>5.026922839428149E-3</v>
      </c>
      <c r="K1858" t="str">
        <f t="shared" si="1848"/>
        <v>UP</v>
      </c>
    </row>
    <row r="1859" spans="1:11" x14ac:dyDescent="0.25">
      <c r="A1859" t="s">
        <v>9</v>
      </c>
      <c r="B1859" s="4">
        <v>44655</v>
      </c>
      <c r="C1859" s="2">
        <v>3762</v>
      </c>
      <c r="D1859" s="2">
        <v>3780</v>
      </c>
      <c r="E1859" s="2">
        <v>3737.10009765625</v>
      </c>
      <c r="F1859" s="2">
        <v>3770.35009765625</v>
      </c>
      <c r="G1859" s="2">
        <v>3563.41015625</v>
      </c>
      <c r="H1859">
        <v>1472994</v>
      </c>
      <c r="I1859" s="3">
        <f t="shared" si="1846"/>
        <v>3.0861486725629658E-3</v>
      </c>
      <c r="J1859" s="1">
        <f t="shared" ref="J1859" si="1911">($G1859 - $G1858)/$G1858</f>
        <v>3.0861486725629658E-3</v>
      </c>
      <c r="K1859" t="str">
        <f t="shared" si="1848"/>
        <v>UP</v>
      </c>
    </row>
    <row r="1860" spans="1:11" x14ac:dyDescent="0.25">
      <c r="A1860" t="s">
        <v>9</v>
      </c>
      <c r="B1860" s="4">
        <v>44656</v>
      </c>
      <c r="C1860" s="2">
        <v>3772</v>
      </c>
      <c r="D1860" s="2">
        <v>3835.60009765625</v>
      </c>
      <c r="E1860" s="2">
        <v>3772</v>
      </c>
      <c r="F1860" s="2">
        <v>3814.80004882812</v>
      </c>
      <c r="G1860" s="2">
        <v>3605.42016601562</v>
      </c>
      <c r="H1860">
        <v>2314947</v>
      </c>
      <c r="I1860" s="3">
        <f t="shared" ref="I1860:I1923" si="1912">($G1860 - $G1859)/$G1859</f>
        <v>1.178927149094444E-2</v>
      </c>
      <c r="J1860" s="1">
        <f t="shared" ref="J1860" si="1913">($G1860 - $G1859)/$G1859</f>
        <v>1.178927149094444E-2</v>
      </c>
      <c r="K1860" t="str">
        <f t="shared" ref="K1860:K1923" si="1914">IF(G1860 &gt; G1859,"UP","DOWN")</f>
        <v>UP</v>
      </c>
    </row>
    <row r="1861" spans="1:11" x14ac:dyDescent="0.25">
      <c r="A1861" t="s">
        <v>9</v>
      </c>
      <c r="B1861" s="4">
        <v>44657</v>
      </c>
      <c r="C1861" s="2">
        <v>3809.30004882812</v>
      </c>
      <c r="D1861" s="2">
        <v>3809.30004882812</v>
      </c>
      <c r="E1861" s="2">
        <v>3731.14990234375</v>
      </c>
      <c r="F1861" s="2">
        <v>3755.35009765625</v>
      </c>
      <c r="G1861" s="2">
        <v>3549.23315429687</v>
      </c>
      <c r="H1861">
        <v>2051729</v>
      </c>
      <c r="I1861" s="3">
        <f t="shared" si="1912"/>
        <v>-1.5584039898695839E-2</v>
      </c>
      <c r="J1861" s="1">
        <f t="shared" ref="J1861" si="1915">($G1861 - $G1860)/$G1860</f>
        <v>-1.5584039898695839E-2</v>
      </c>
      <c r="K1861" t="str">
        <f t="shared" si="1914"/>
        <v>DOWN</v>
      </c>
    </row>
    <row r="1862" spans="1:11" x14ac:dyDescent="0.25">
      <c r="A1862" t="s">
        <v>9</v>
      </c>
      <c r="B1862" s="4">
        <v>44658</v>
      </c>
      <c r="C1862" s="2">
        <v>3745.5</v>
      </c>
      <c r="D1862" s="2">
        <v>3745.5</v>
      </c>
      <c r="E1862" s="2">
        <v>3679</v>
      </c>
      <c r="F1862" s="2">
        <v>3684.14990234375</v>
      </c>
      <c r="G1862" s="2">
        <v>3481.94116210937</v>
      </c>
      <c r="H1862">
        <v>2494829</v>
      </c>
      <c r="I1862" s="3">
        <f t="shared" si="1912"/>
        <v>-1.8959586271764965E-2</v>
      </c>
      <c r="J1862" s="1">
        <f t="shared" ref="J1862" si="1916">($G1862 - $G1861)/$G1861</f>
        <v>-1.8959586271764965E-2</v>
      </c>
      <c r="K1862" t="str">
        <f t="shared" si="1914"/>
        <v>DOWN</v>
      </c>
    </row>
    <row r="1863" spans="1:11" x14ac:dyDescent="0.25">
      <c r="A1863" t="s">
        <v>9</v>
      </c>
      <c r="B1863" s="4">
        <v>44659</v>
      </c>
      <c r="C1863" s="2">
        <v>3690</v>
      </c>
      <c r="D1863" s="2">
        <v>3705</v>
      </c>
      <c r="E1863" s="2">
        <v>3642.5</v>
      </c>
      <c r="F1863" s="2">
        <v>3685.64990234375</v>
      </c>
      <c r="G1863" s="2">
        <v>3483.35815429687</v>
      </c>
      <c r="H1863">
        <v>2296773</v>
      </c>
      <c r="I1863" s="3">
        <f t="shared" si="1912"/>
        <v>4.0695466164671838E-4</v>
      </c>
      <c r="J1863" s="1">
        <f t="shared" ref="J1863" si="1917">($G1863 - $G1862)/$G1862</f>
        <v>4.0695466164671838E-4</v>
      </c>
      <c r="K1863" t="str">
        <f t="shared" si="1914"/>
        <v>UP</v>
      </c>
    </row>
    <row r="1864" spans="1:11" x14ac:dyDescent="0.25">
      <c r="A1864" t="s">
        <v>9</v>
      </c>
      <c r="B1864" s="4">
        <v>44662</v>
      </c>
      <c r="C1864" s="2">
        <v>3690</v>
      </c>
      <c r="D1864" s="2">
        <v>3712.35009765625</v>
      </c>
      <c r="E1864" s="2">
        <v>3656.10009765625</v>
      </c>
      <c r="F1864" s="2">
        <v>3696.39990234375</v>
      </c>
      <c r="G1864" s="2">
        <v>3493.51879882812</v>
      </c>
      <c r="H1864">
        <v>2291660</v>
      </c>
      <c r="I1864" s="3">
        <f t="shared" si="1912"/>
        <v>2.9169106595359462E-3</v>
      </c>
      <c r="J1864" s="1">
        <f t="shared" ref="J1864" si="1918">($G1864 - $G1863)/$G1863</f>
        <v>2.9169106595359462E-3</v>
      </c>
      <c r="K1864" t="str">
        <f t="shared" si="1914"/>
        <v>UP</v>
      </c>
    </row>
    <row r="1865" spans="1:11" x14ac:dyDescent="0.25">
      <c r="A1865" t="s">
        <v>9</v>
      </c>
      <c r="B1865" s="4">
        <v>44663</v>
      </c>
      <c r="C1865" s="2">
        <v>3683</v>
      </c>
      <c r="D1865" s="2">
        <v>3739</v>
      </c>
      <c r="E1865" s="2">
        <v>3648.35009765625</v>
      </c>
      <c r="F1865" s="2">
        <v>3691.10009765625</v>
      </c>
      <c r="G1865" s="2">
        <v>3488.51000976562</v>
      </c>
      <c r="H1865">
        <v>4483476</v>
      </c>
      <c r="I1865" s="3">
        <f t="shared" si="1912"/>
        <v>-1.4337375439857855E-3</v>
      </c>
      <c r="J1865" s="1">
        <f t="shared" ref="J1865" si="1919">($G1865 - $G1864)/$G1864</f>
        <v>-1.4337375439857855E-3</v>
      </c>
      <c r="K1865" t="str">
        <f t="shared" si="1914"/>
        <v>DOWN</v>
      </c>
    </row>
    <row r="1866" spans="1:11" x14ac:dyDescent="0.25">
      <c r="A1866" t="s">
        <v>9</v>
      </c>
      <c r="B1866" s="4">
        <v>44664</v>
      </c>
      <c r="C1866" s="2">
        <v>3707</v>
      </c>
      <c r="D1866" s="2">
        <v>3709.85009765625</v>
      </c>
      <c r="E1866" s="2">
        <v>3655.55004882812</v>
      </c>
      <c r="F1866" s="2">
        <v>3661.94995117187</v>
      </c>
      <c r="G1866" s="2">
        <v>3460.95971679687</v>
      </c>
      <c r="H1866">
        <v>1621672</v>
      </c>
      <c r="I1866" s="3">
        <f t="shared" si="1912"/>
        <v>-7.8974384168675506E-3</v>
      </c>
      <c r="J1866" s="1">
        <f t="shared" ref="J1866" si="1920">($G1866 - $G1865)/$G1865</f>
        <v>-7.8974384168675506E-3</v>
      </c>
      <c r="K1866" t="str">
        <f t="shared" si="1914"/>
        <v>DOWN</v>
      </c>
    </row>
    <row r="1867" spans="1:11" x14ac:dyDescent="0.25">
      <c r="A1867" t="s">
        <v>9</v>
      </c>
      <c r="B1867" s="4">
        <v>44669</v>
      </c>
      <c r="C1867" s="2">
        <v>3610</v>
      </c>
      <c r="D1867" s="2">
        <v>3610</v>
      </c>
      <c r="E1867" s="2">
        <v>3522.5</v>
      </c>
      <c r="F1867" s="2">
        <v>3528.05004882812</v>
      </c>
      <c r="G1867" s="2">
        <v>3334.4091796875</v>
      </c>
      <c r="H1867">
        <v>3820792</v>
      </c>
      <c r="I1867" s="3">
        <f t="shared" si="1912"/>
        <v>-3.6565157489464498E-2</v>
      </c>
      <c r="J1867" s="1">
        <f t="shared" ref="J1867" si="1921">($G1867 - $G1866)/$G1866</f>
        <v>-3.6565157489464498E-2</v>
      </c>
      <c r="K1867" t="str">
        <f t="shared" si="1914"/>
        <v>DOWN</v>
      </c>
    </row>
    <row r="1868" spans="1:11" x14ac:dyDescent="0.25">
      <c r="A1868" t="s">
        <v>9</v>
      </c>
      <c r="B1868" s="4">
        <v>44670</v>
      </c>
      <c r="C1868" s="2">
        <v>3550</v>
      </c>
      <c r="D1868" s="2">
        <v>3563.55004882812</v>
      </c>
      <c r="E1868" s="2">
        <v>3439.14990234375</v>
      </c>
      <c r="F1868" s="2">
        <v>3471.89990234375</v>
      </c>
      <c r="G1868" s="2">
        <v>3281.34008789062</v>
      </c>
      <c r="H1868">
        <v>3170014</v>
      </c>
      <c r="I1868" s="3">
        <f t="shared" si="1912"/>
        <v>-1.5915590719988847E-2</v>
      </c>
      <c r="J1868" s="1">
        <f t="shared" ref="J1868" si="1922">($G1868 - $G1867)/$G1867</f>
        <v>-1.5915590719988847E-2</v>
      </c>
      <c r="K1868" t="str">
        <f t="shared" si="1914"/>
        <v>DOWN</v>
      </c>
    </row>
    <row r="1869" spans="1:11" x14ac:dyDescent="0.25">
      <c r="A1869" t="s">
        <v>9</v>
      </c>
      <c r="B1869" s="4">
        <v>44671</v>
      </c>
      <c r="C1869" s="2">
        <v>3500</v>
      </c>
      <c r="D1869" s="2">
        <v>3569.14990234375</v>
      </c>
      <c r="E1869" s="2">
        <v>3480</v>
      </c>
      <c r="F1869" s="2">
        <v>3556.80004882812</v>
      </c>
      <c r="G1869" s="2">
        <v>3361.58081054687</v>
      </c>
      <c r="H1869">
        <v>2640370</v>
      </c>
      <c r="I1869" s="3">
        <f t="shared" si="1912"/>
        <v>2.4453644092658506E-2</v>
      </c>
      <c r="J1869" s="1">
        <f t="shared" ref="J1869" si="1923">($G1869 - $G1868)/$G1868</f>
        <v>2.4453644092658506E-2</v>
      </c>
      <c r="K1869" t="str">
        <f t="shared" si="1914"/>
        <v>UP</v>
      </c>
    </row>
    <row r="1870" spans="1:11" x14ac:dyDescent="0.25">
      <c r="A1870" t="s">
        <v>9</v>
      </c>
      <c r="B1870" s="4">
        <v>44672</v>
      </c>
      <c r="C1870" s="2">
        <v>3580</v>
      </c>
      <c r="D1870" s="2">
        <v>3644</v>
      </c>
      <c r="E1870" s="2">
        <v>3567.39990234375</v>
      </c>
      <c r="F1870" s="2">
        <v>3628.64990234375</v>
      </c>
      <c r="G1870" s="2">
        <v>3429.4873046875</v>
      </c>
      <c r="H1870">
        <v>2280996</v>
      </c>
      <c r="I1870" s="3">
        <f t="shared" si="1912"/>
        <v>2.0200762072289082E-2</v>
      </c>
      <c r="J1870" s="1">
        <f t="shared" ref="J1870" si="1924">($G1870 - $G1869)/$G1869</f>
        <v>2.0200762072289082E-2</v>
      </c>
      <c r="K1870" t="str">
        <f t="shared" si="1914"/>
        <v>UP</v>
      </c>
    </row>
    <row r="1871" spans="1:11" x14ac:dyDescent="0.25">
      <c r="A1871" t="s">
        <v>9</v>
      </c>
      <c r="B1871" s="4">
        <v>44673</v>
      </c>
      <c r="C1871" s="2">
        <v>3581.10009765625</v>
      </c>
      <c r="D1871" s="2">
        <v>3617</v>
      </c>
      <c r="E1871" s="2">
        <v>3571.5</v>
      </c>
      <c r="F1871" s="2">
        <v>3612.55004882812</v>
      </c>
      <c r="G1871" s="2">
        <v>3414.27099609375</v>
      </c>
      <c r="H1871">
        <v>1581465</v>
      </c>
      <c r="I1871" s="3">
        <f t="shared" si="1912"/>
        <v>-4.4369047737695391E-3</v>
      </c>
      <c r="J1871" s="1">
        <f t="shared" ref="J1871" si="1925">($G1871 - $G1870)/$G1870</f>
        <v>-4.4369047737695391E-3</v>
      </c>
      <c r="K1871" t="str">
        <f t="shared" si="1914"/>
        <v>DOWN</v>
      </c>
    </row>
    <row r="1872" spans="1:11" x14ac:dyDescent="0.25">
      <c r="A1872" t="s">
        <v>9</v>
      </c>
      <c r="B1872" s="4">
        <v>44676</v>
      </c>
      <c r="C1872" s="2">
        <v>3558</v>
      </c>
      <c r="D1872" s="2">
        <v>3584</v>
      </c>
      <c r="E1872" s="2">
        <v>3533.10009765625</v>
      </c>
      <c r="F1872" s="2">
        <v>3548.19995117187</v>
      </c>
      <c r="G1872" s="2">
        <v>3353.45288085937</v>
      </c>
      <c r="H1872">
        <v>1960694</v>
      </c>
      <c r="I1872" s="3">
        <f t="shared" si="1912"/>
        <v>-1.7812913885266193E-2</v>
      </c>
      <c r="J1872" s="1">
        <f t="shared" ref="J1872" si="1926">($G1872 - $G1871)/$G1871</f>
        <v>-1.7812913885266193E-2</v>
      </c>
      <c r="K1872" t="str">
        <f t="shared" si="1914"/>
        <v>DOWN</v>
      </c>
    </row>
    <row r="1873" spans="1:11" x14ac:dyDescent="0.25">
      <c r="A1873" t="s">
        <v>9</v>
      </c>
      <c r="B1873" s="4">
        <v>44677</v>
      </c>
      <c r="C1873" s="2">
        <v>3575.14990234375</v>
      </c>
      <c r="D1873" s="2">
        <v>3587.89990234375</v>
      </c>
      <c r="E1873" s="2">
        <v>3518.14990234375</v>
      </c>
      <c r="F1873" s="2">
        <v>3546.30004882812</v>
      </c>
      <c r="G1873" s="2">
        <v>3351.65698242187</v>
      </c>
      <c r="H1873">
        <v>1943469</v>
      </c>
      <c r="I1873" s="3">
        <f t="shared" si="1912"/>
        <v>-5.3553710199732269E-4</v>
      </c>
      <c r="J1873" s="1">
        <f t="shared" ref="J1873" si="1927">($G1873 - $G1872)/$G1872</f>
        <v>-5.3553710199732269E-4</v>
      </c>
      <c r="K1873" t="str">
        <f t="shared" si="1914"/>
        <v>DOWN</v>
      </c>
    </row>
    <row r="1874" spans="1:11" x14ac:dyDescent="0.25">
      <c r="A1874" t="s">
        <v>9</v>
      </c>
      <c r="B1874" s="4">
        <v>44678</v>
      </c>
      <c r="C1874" s="2">
        <v>3546</v>
      </c>
      <c r="D1874" s="2">
        <v>3568.44995117187</v>
      </c>
      <c r="E1874" s="2">
        <v>3506.30004882812</v>
      </c>
      <c r="F1874" s="2">
        <v>3561.19995117187</v>
      </c>
      <c r="G1874" s="2">
        <v>3365.7392578125</v>
      </c>
      <c r="H1874">
        <v>1727648</v>
      </c>
      <c r="I1874" s="3">
        <f t="shared" si="1912"/>
        <v>4.2015861003933362E-3</v>
      </c>
      <c r="J1874" s="1">
        <f t="shared" ref="J1874" si="1928">($G1874 - $G1873)/$G1873</f>
        <v>4.2015861003933362E-3</v>
      </c>
      <c r="K1874" t="str">
        <f t="shared" si="1914"/>
        <v>UP</v>
      </c>
    </row>
    <row r="1875" spans="1:11" x14ac:dyDescent="0.25">
      <c r="A1875" t="s">
        <v>9</v>
      </c>
      <c r="B1875" s="4">
        <v>44679</v>
      </c>
      <c r="C1875" s="2">
        <v>3588</v>
      </c>
      <c r="D1875" s="2">
        <v>3604.39990234375</v>
      </c>
      <c r="E1875" s="2">
        <v>3538.05004882812</v>
      </c>
      <c r="F1875" s="2">
        <v>3584.30004882812</v>
      </c>
      <c r="G1875" s="2">
        <v>3387.57153320312</v>
      </c>
      <c r="H1875">
        <v>1703660</v>
      </c>
      <c r="I1875" s="3">
        <f t="shared" si="1912"/>
        <v>6.4866211308387215E-3</v>
      </c>
      <c r="J1875" s="1">
        <f t="shared" ref="J1875" si="1929">($G1875 - $G1874)/$G1874</f>
        <v>6.4866211308387215E-3</v>
      </c>
      <c r="K1875" t="str">
        <f t="shared" si="1914"/>
        <v>UP</v>
      </c>
    </row>
    <row r="1876" spans="1:11" x14ac:dyDescent="0.25">
      <c r="A1876" t="s">
        <v>9</v>
      </c>
      <c r="B1876" s="4">
        <v>44680</v>
      </c>
      <c r="C1876" s="2">
        <v>3597</v>
      </c>
      <c r="D1876" s="2">
        <v>3623.25</v>
      </c>
      <c r="E1876" s="2">
        <v>3536.85009765625</v>
      </c>
      <c r="F1876" s="2">
        <v>3546.69995117187</v>
      </c>
      <c r="G1876" s="2">
        <v>3352.03540039062</v>
      </c>
      <c r="H1876">
        <v>2051115</v>
      </c>
      <c r="I1876" s="3">
        <f t="shared" si="1912"/>
        <v>-1.0490149791434453E-2</v>
      </c>
      <c r="J1876" s="1">
        <f t="shared" ref="J1876" si="1930">($G1876 - $G1875)/$G1875</f>
        <v>-1.0490149791434453E-2</v>
      </c>
      <c r="K1876" t="str">
        <f t="shared" si="1914"/>
        <v>DOWN</v>
      </c>
    </row>
    <row r="1877" spans="1:11" x14ac:dyDescent="0.25">
      <c r="A1877" t="s">
        <v>9</v>
      </c>
      <c r="B1877" s="4">
        <v>44683</v>
      </c>
      <c r="C1877" s="2">
        <v>3519.89990234375</v>
      </c>
      <c r="D1877" s="2">
        <v>3547.94995117187</v>
      </c>
      <c r="E1877" s="2">
        <v>3492.75</v>
      </c>
      <c r="F1877" s="2">
        <v>3542.39990234375</v>
      </c>
      <c r="G1877" s="2">
        <v>3347.97119140625</v>
      </c>
      <c r="H1877">
        <v>1324161</v>
      </c>
      <c r="I1877" s="3">
        <f t="shared" si="1912"/>
        <v>-1.2124600426046774E-3</v>
      </c>
      <c r="J1877" s="1">
        <f t="shared" ref="J1877" si="1931">($G1877 - $G1876)/$G1876</f>
        <v>-1.2124600426046774E-3</v>
      </c>
      <c r="K1877" t="str">
        <f t="shared" si="1914"/>
        <v>DOWN</v>
      </c>
    </row>
    <row r="1878" spans="1:11" x14ac:dyDescent="0.25">
      <c r="A1878" t="s">
        <v>9</v>
      </c>
      <c r="B1878" s="4">
        <v>44685</v>
      </c>
      <c r="C1878" s="2">
        <v>3538.5</v>
      </c>
      <c r="D1878" s="2">
        <v>3545.44995117187</v>
      </c>
      <c r="E1878" s="2">
        <v>3465.30004882812</v>
      </c>
      <c r="F1878" s="2">
        <v>3479.75</v>
      </c>
      <c r="G1878" s="2">
        <v>3288.759765625</v>
      </c>
      <c r="H1878">
        <v>2305825</v>
      </c>
      <c r="I1878" s="3">
        <f t="shared" si="1912"/>
        <v>-1.7685763226767612E-2</v>
      </c>
      <c r="J1878" s="1">
        <f t="shared" ref="J1878" si="1932">($G1878 - $G1877)/$G1877</f>
        <v>-1.7685763226767612E-2</v>
      </c>
      <c r="K1878" t="str">
        <f t="shared" si="1914"/>
        <v>DOWN</v>
      </c>
    </row>
    <row r="1879" spans="1:11" x14ac:dyDescent="0.25">
      <c r="A1879" t="s">
        <v>9</v>
      </c>
      <c r="B1879" s="4">
        <v>44686</v>
      </c>
      <c r="C1879" s="2">
        <v>3512.10009765625</v>
      </c>
      <c r="D1879" s="2">
        <v>3533</v>
      </c>
      <c r="E1879" s="2">
        <v>3485.35009765625</v>
      </c>
      <c r="F1879" s="2">
        <v>3513.39990234375</v>
      </c>
      <c r="G1879" s="2">
        <v>3320.56298828125</v>
      </c>
      <c r="H1879">
        <v>1612262</v>
      </c>
      <c r="I1879" s="3">
        <f t="shared" si="1912"/>
        <v>9.6702784401177071E-3</v>
      </c>
      <c r="J1879" s="1">
        <f t="shared" ref="J1879" si="1933">($G1879 - $G1878)/$G1878</f>
        <v>9.6702784401177071E-3</v>
      </c>
      <c r="K1879" t="str">
        <f t="shared" si="1914"/>
        <v>UP</v>
      </c>
    </row>
    <row r="1880" spans="1:11" x14ac:dyDescent="0.25">
      <c r="A1880" t="s">
        <v>9</v>
      </c>
      <c r="B1880" s="4">
        <v>44687</v>
      </c>
      <c r="C1880" s="2">
        <v>3459</v>
      </c>
      <c r="D1880" s="2">
        <v>3474.5</v>
      </c>
      <c r="E1880" s="2">
        <v>3424.5</v>
      </c>
      <c r="F1880" s="2">
        <v>3432.60009765625</v>
      </c>
      <c r="G1880" s="2">
        <v>3244.19775390625</v>
      </c>
      <c r="H1880">
        <v>2010812</v>
      </c>
      <c r="I1880" s="3">
        <f t="shared" si="1912"/>
        <v>-2.2997676792912536E-2</v>
      </c>
      <c r="J1880" s="1">
        <f t="shared" ref="J1880" si="1934">($G1880 - $G1879)/$G1879</f>
        <v>-2.2997676792912536E-2</v>
      </c>
      <c r="K1880" t="str">
        <f t="shared" si="1914"/>
        <v>DOWN</v>
      </c>
    </row>
    <row r="1881" spans="1:11" x14ac:dyDescent="0.25">
      <c r="A1881" t="s">
        <v>9</v>
      </c>
      <c r="B1881" s="4">
        <v>44690</v>
      </c>
      <c r="C1881" s="2">
        <v>3398</v>
      </c>
      <c r="D1881" s="2">
        <v>3456</v>
      </c>
      <c r="E1881" s="2">
        <v>3346.85009765625</v>
      </c>
      <c r="F1881" s="2">
        <v>3445.10009765625</v>
      </c>
      <c r="G1881" s="2">
        <v>3256.01171875</v>
      </c>
      <c r="H1881">
        <v>2481830</v>
      </c>
      <c r="I1881" s="3">
        <f t="shared" si="1912"/>
        <v>3.6415674197188279E-3</v>
      </c>
      <c r="J1881" s="1">
        <f t="shared" ref="J1881" si="1935">($G1881 - $G1880)/$G1880</f>
        <v>3.6415674197188279E-3</v>
      </c>
      <c r="K1881" t="str">
        <f t="shared" si="1914"/>
        <v>UP</v>
      </c>
    </row>
    <row r="1882" spans="1:11" x14ac:dyDescent="0.25">
      <c r="A1882" t="s">
        <v>9</v>
      </c>
      <c r="B1882" s="4">
        <v>44691</v>
      </c>
      <c r="C1882" s="2">
        <v>3434</v>
      </c>
      <c r="D1882" s="2">
        <v>3464.80004882812</v>
      </c>
      <c r="E1882" s="2">
        <v>3422</v>
      </c>
      <c r="F1882" s="2">
        <v>3438.75</v>
      </c>
      <c r="G1882" s="2">
        <v>3250.01000976562</v>
      </c>
      <c r="H1882">
        <v>1622685</v>
      </c>
      <c r="I1882" s="3">
        <f t="shared" si="1912"/>
        <v>-1.8432700809455592E-3</v>
      </c>
      <c r="J1882" s="1">
        <f t="shared" ref="J1882" si="1936">($G1882 - $G1881)/$G1881</f>
        <v>-1.8432700809455592E-3</v>
      </c>
      <c r="K1882" t="str">
        <f t="shared" si="1914"/>
        <v>DOWN</v>
      </c>
    </row>
    <row r="1883" spans="1:11" x14ac:dyDescent="0.25">
      <c r="A1883" t="s">
        <v>9</v>
      </c>
      <c r="B1883" s="4">
        <v>44692</v>
      </c>
      <c r="C1883" s="2">
        <v>3435</v>
      </c>
      <c r="D1883" s="2">
        <v>3448.44995117187</v>
      </c>
      <c r="E1883" s="2">
        <v>3382.14990234375</v>
      </c>
      <c r="F1883" s="2">
        <v>3412</v>
      </c>
      <c r="G1883" s="2">
        <v>3224.72827148437</v>
      </c>
      <c r="H1883">
        <v>1841769</v>
      </c>
      <c r="I1883" s="3">
        <f t="shared" si="1912"/>
        <v>-7.7789724355566631E-3</v>
      </c>
      <c r="J1883" s="1">
        <f t="shared" ref="J1883" si="1937">($G1883 - $G1882)/$G1882</f>
        <v>-7.7789724355566631E-3</v>
      </c>
      <c r="K1883" t="str">
        <f t="shared" si="1914"/>
        <v>DOWN</v>
      </c>
    </row>
    <row r="1884" spans="1:11" x14ac:dyDescent="0.25">
      <c r="A1884" t="s">
        <v>9</v>
      </c>
      <c r="B1884" s="4">
        <v>44693</v>
      </c>
      <c r="C1884" s="2">
        <v>3378</v>
      </c>
      <c r="D1884" s="2">
        <v>3449.69995117187</v>
      </c>
      <c r="E1884" s="2">
        <v>3350.10009765625</v>
      </c>
      <c r="F1884" s="2">
        <v>3408.64990234375</v>
      </c>
      <c r="G1884" s="2">
        <v>3221.56225585937</v>
      </c>
      <c r="H1884">
        <v>2807195</v>
      </c>
      <c r="I1884" s="3">
        <f t="shared" si="1912"/>
        <v>-9.817929941559559E-4</v>
      </c>
      <c r="J1884" s="1">
        <f t="shared" ref="J1884" si="1938">($G1884 - $G1883)/$G1883</f>
        <v>-9.817929941559559E-4</v>
      </c>
      <c r="K1884" t="str">
        <f t="shared" si="1914"/>
        <v>DOWN</v>
      </c>
    </row>
    <row r="1885" spans="1:11" x14ac:dyDescent="0.25">
      <c r="A1885" t="s">
        <v>9</v>
      </c>
      <c r="B1885" s="4">
        <v>44694</v>
      </c>
      <c r="C1885" s="2">
        <v>3435</v>
      </c>
      <c r="D1885" s="2">
        <v>3439.89990234375</v>
      </c>
      <c r="E1885" s="2">
        <v>3382.14990234375</v>
      </c>
      <c r="F1885" s="2">
        <v>3414.89990234375</v>
      </c>
      <c r="G1885" s="2">
        <v>3227.46899414062</v>
      </c>
      <c r="H1885">
        <v>2187823</v>
      </c>
      <c r="I1885" s="3">
        <f t="shared" si="1912"/>
        <v>1.8335012059775774E-3</v>
      </c>
      <c r="J1885" s="1">
        <f t="shared" ref="J1885" si="1939">($G1885 - $G1884)/$G1884</f>
        <v>1.8335012059775774E-3</v>
      </c>
      <c r="K1885" t="str">
        <f t="shared" si="1914"/>
        <v>UP</v>
      </c>
    </row>
    <row r="1886" spans="1:11" x14ac:dyDescent="0.25">
      <c r="A1886" t="s">
        <v>9</v>
      </c>
      <c r="B1886" s="4">
        <v>44697</v>
      </c>
      <c r="C1886" s="2">
        <v>3415</v>
      </c>
      <c r="D1886" s="2">
        <v>3430</v>
      </c>
      <c r="E1886" s="2">
        <v>3366.60009765625</v>
      </c>
      <c r="F1886" s="2">
        <v>3376.80004882812</v>
      </c>
      <c r="G1886" s="2">
        <v>3191.46069335937</v>
      </c>
      <c r="H1886">
        <v>1195813</v>
      </c>
      <c r="I1886" s="3">
        <f t="shared" si="1912"/>
        <v>-1.1156823147370917E-2</v>
      </c>
      <c r="J1886" s="1">
        <f t="shared" ref="J1886" si="1940">($G1886 - $G1885)/$G1885</f>
        <v>-1.1156823147370917E-2</v>
      </c>
      <c r="K1886" t="str">
        <f t="shared" si="1914"/>
        <v>DOWN</v>
      </c>
    </row>
    <row r="1887" spans="1:11" x14ac:dyDescent="0.25">
      <c r="A1887" t="s">
        <v>9</v>
      </c>
      <c r="B1887" s="4">
        <v>44698</v>
      </c>
      <c r="C1887" s="2">
        <v>3370</v>
      </c>
      <c r="D1887" s="2">
        <v>3467</v>
      </c>
      <c r="E1887" s="2">
        <v>3350.39990234375</v>
      </c>
      <c r="F1887" s="2">
        <v>3451.60009765625</v>
      </c>
      <c r="G1887" s="2">
        <v>3262.1552734375</v>
      </c>
      <c r="H1887">
        <v>1754076</v>
      </c>
      <c r="I1887" s="3">
        <f t="shared" si="1912"/>
        <v>2.215116740282207E-2</v>
      </c>
      <c r="J1887" s="1">
        <f t="shared" ref="J1887" si="1941">($G1887 - $G1886)/$G1886</f>
        <v>2.215116740282207E-2</v>
      </c>
      <c r="K1887" t="str">
        <f t="shared" si="1914"/>
        <v>UP</v>
      </c>
    </row>
    <row r="1888" spans="1:11" x14ac:dyDescent="0.25">
      <c r="A1888" t="s">
        <v>9</v>
      </c>
      <c r="B1888" s="4">
        <v>44699</v>
      </c>
      <c r="C1888" s="2">
        <v>3465</v>
      </c>
      <c r="D1888" s="2">
        <v>3495</v>
      </c>
      <c r="E1888" s="2">
        <v>3443.05004882812</v>
      </c>
      <c r="F1888" s="2">
        <v>3448.80004882812</v>
      </c>
      <c r="G1888" s="2">
        <v>3259.50830078125</v>
      </c>
      <c r="H1888">
        <v>1866781</v>
      </c>
      <c r="I1888" s="3">
        <f t="shared" si="1912"/>
        <v>-8.1141835209479446E-4</v>
      </c>
      <c r="J1888" s="1">
        <f t="shared" ref="J1888" si="1942">($G1888 - $G1887)/$G1887</f>
        <v>-8.1141835209479446E-4</v>
      </c>
      <c r="K1888" t="str">
        <f t="shared" si="1914"/>
        <v>DOWN</v>
      </c>
    </row>
    <row r="1889" spans="1:11" x14ac:dyDescent="0.25">
      <c r="A1889" t="s">
        <v>9</v>
      </c>
      <c r="B1889" s="4">
        <v>44700</v>
      </c>
      <c r="C1889" s="2">
        <v>3397</v>
      </c>
      <c r="D1889" s="2">
        <v>3405</v>
      </c>
      <c r="E1889" s="2">
        <v>3230</v>
      </c>
      <c r="F1889" s="2">
        <v>3261.94995117187</v>
      </c>
      <c r="G1889" s="2">
        <v>3082.91381835937</v>
      </c>
      <c r="H1889">
        <v>4642963</v>
      </c>
      <c r="I1889" s="3">
        <f t="shared" si="1912"/>
        <v>-5.4178258229792893E-2</v>
      </c>
      <c r="J1889" s="1">
        <f t="shared" ref="J1889" si="1943">($G1889 - $G1888)/$G1888</f>
        <v>-5.4178258229792893E-2</v>
      </c>
      <c r="K1889" t="str">
        <f t="shared" si="1914"/>
        <v>DOWN</v>
      </c>
    </row>
    <row r="1890" spans="1:11" x14ac:dyDescent="0.25">
      <c r="A1890" t="s">
        <v>9</v>
      </c>
      <c r="B1890" s="4">
        <v>44701</v>
      </c>
      <c r="C1890" s="2">
        <v>3310</v>
      </c>
      <c r="D1890" s="2">
        <v>3313.89990234375</v>
      </c>
      <c r="E1890" s="2">
        <v>3270.05004882812</v>
      </c>
      <c r="F1890" s="2">
        <v>3293</v>
      </c>
      <c r="G1890" s="2">
        <v>3112.26000976562</v>
      </c>
      <c r="H1890">
        <v>3065125</v>
      </c>
      <c r="I1890" s="3">
        <f t="shared" si="1912"/>
        <v>9.5189788412142901E-3</v>
      </c>
      <c r="J1890" s="1">
        <f t="shared" ref="J1890" si="1944">($G1890 - $G1889)/$G1889</f>
        <v>9.5189788412142901E-3</v>
      </c>
      <c r="K1890" t="str">
        <f t="shared" si="1914"/>
        <v>UP</v>
      </c>
    </row>
    <row r="1891" spans="1:11" x14ac:dyDescent="0.25">
      <c r="A1891" t="s">
        <v>9</v>
      </c>
      <c r="B1891" s="4">
        <v>44704</v>
      </c>
      <c r="C1891" s="2">
        <v>3304.80004882812</v>
      </c>
      <c r="D1891" s="2">
        <v>3338.89990234375</v>
      </c>
      <c r="E1891" s="2">
        <v>3267</v>
      </c>
      <c r="F1891" s="2">
        <v>3321.75</v>
      </c>
      <c r="G1891" s="2">
        <v>3139.43212890625</v>
      </c>
      <c r="H1891">
        <v>2293690</v>
      </c>
      <c r="I1891" s="3">
        <f t="shared" si="1912"/>
        <v>8.7306712984678604E-3</v>
      </c>
      <c r="J1891" s="1">
        <f t="shared" ref="J1891" si="1945">($G1891 - $G1890)/$G1890</f>
        <v>8.7306712984678604E-3</v>
      </c>
      <c r="K1891" t="str">
        <f t="shared" si="1914"/>
        <v>UP</v>
      </c>
    </row>
    <row r="1892" spans="1:11" x14ac:dyDescent="0.25">
      <c r="A1892" t="s">
        <v>9</v>
      </c>
      <c r="B1892" s="4">
        <v>44705</v>
      </c>
      <c r="C1892" s="2">
        <v>3315.14990234375</v>
      </c>
      <c r="D1892" s="2">
        <v>3324.85009765625</v>
      </c>
      <c r="E1892" s="2">
        <v>3275.60009765625</v>
      </c>
      <c r="F1892" s="2">
        <v>3288</v>
      </c>
      <c r="G1892" s="2">
        <v>3107.53393554687</v>
      </c>
      <c r="H1892">
        <v>1711510</v>
      </c>
      <c r="I1892" s="3">
        <f t="shared" si="1912"/>
        <v>-1.016049783834411E-2</v>
      </c>
      <c r="J1892" s="1">
        <f t="shared" ref="J1892" si="1946">($G1892 - $G1891)/$G1891</f>
        <v>-1.016049783834411E-2</v>
      </c>
      <c r="K1892" t="str">
        <f t="shared" si="1914"/>
        <v>DOWN</v>
      </c>
    </row>
    <row r="1893" spans="1:11" x14ac:dyDescent="0.25">
      <c r="A1893" t="s">
        <v>9</v>
      </c>
      <c r="B1893" s="4">
        <v>44706</v>
      </c>
      <c r="C1893" s="2">
        <v>3292.85009765625</v>
      </c>
      <c r="D1893" s="2">
        <v>3292.85009765625</v>
      </c>
      <c r="E1893" s="2">
        <v>3154.05004882812</v>
      </c>
      <c r="F1893" s="2">
        <v>3167.64990234375</v>
      </c>
      <c r="G1893" s="2">
        <v>3013.95581054687</v>
      </c>
      <c r="H1893">
        <v>3548046</v>
      </c>
      <c r="I1893" s="3">
        <f t="shared" si="1912"/>
        <v>-3.0113307510359316E-2</v>
      </c>
      <c r="J1893" s="1">
        <f t="shared" ref="J1893" si="1947">($G1893 - $G1892)/$G1892</f>
        <v>-3.0113307510359316E-2</v>
      </c>
      <c r="K1893" t="str">
        <f t="shared" si="1914"/>
        <v>DOWN</v>
      </c>
    </row>
    <row r="1894" spans="1:11" x14ac:dyDescent="0.25">
      <c r="A1894" t="s">
        <v>9</v>
      </c>
      <c r="B1894" s="4">
        <v>44707</v>
      </c>
      <c r="C1894" s="2">
        <v>3191</v>
      </c>
      <c r="D1894" s="2">
        <v>3241.5</v>
      </c>
      <c r="E1894" s="2">
        <v>3180.55004882812</v>
      </c>
      <c r="F1894" s="2">
        <v>3226.94995117187</v>
      </c>
      <c r="G1894" s="2">
        <v>3070.37866210937</v>
      </c>
      <c r="H1894">
        <v>2813186</v>
      </c>
      <c r="I1894" s="3">
        <f t="shared" si="1912"/>
        <v>1.8720530462011751E-2</v>
      </c>
      <c r="J1894" s="1">
        <f t="shared" ref="J1894" si="1948">($G1894 - $G1893)/$G1893</f>
        <v>1.8720530462011751E-2</v>
      </c>
      <c r="K1894" t="str">
        <f t="shared" si="1914"/>
        <v>UP</v>
      </c>
    </row>
    <row r="1895" spans="1:11" x14ac:dyDescent="0.25">
      <c r="A1895" t="s">
        <v>9</v>
      </c>
      <c r="B1895" s="4">
        <v>44708</v>
      </c>
      <c r="C1895" s="2">
        <v>3253.19995117187</v>
      </c>
      <c r="D1895" s="2">
        <v>3278.89990234375</v>
      </c>
      <c r="E1895" s="2">
        <v>3229.19995117187</v>
      </c>
      <c r="F1895" s="2">
        <v>3261.30004882812</v>
      </c>
      <c r="G1895" s="2">
        <v>3103.06225585937</v>
      </c>
      <c r="H1895">
        <v>3103153</v>
      </c>
      <c r="I1895" s="3">
        <f t="shared" si="1912"/>
        <v>1.0644808783144083E-2</v>
      </c>
      <c r="J1895" s="1">
        <f t="shared" ref="J1895" si="1949">($G1895 - $G1894)/$G1894</f>
        <v>1.0644808783144083E-2</v>
      </c>
      <c r="K1895" t="str">
        <f t="shared" si="1914"/>
        <v>UP</v>
      </c>
    </row>
    <row r="1896" spans="1:11" x14ac:dyDescent="0.25">
      <c r="A1896" t="s">
        <v>9</v>
      </c>
      <c r="B1896" s="4">
        <v>44711</v>
      </c>
      <c r="C1896" s="2">
        <v>3297</v>
      </c>
      <c r="D1896" s="2">
        <v>3386.60009765625</v>
      </c>
      <c r="E1896" s="2">
        <v>3286.35009765625</v>
      </c>
      <c r="F1896" s="2">
        <v>3375.25</v>
      </c>
      <c r="G1896" s="2">
        <v>3211.48291015625</v>
      </c>
      <c r="H1896">
        <v>2094624</v>
      </c>
      <c r="I1896" s="3">
        <f t="shared" si="1912"/>
        <v>3.493989013341716E-2</v>
      </c>
      <c r="J1896" s="1">
        <f t="shared" ref="J1896" si="1950">($G1896 - $G1895)/$G1895</f>
        <v>3.493989013341716E-2</v>
      </c>
      <c r="K1896" t="str">
        <f t="shared" si="1914"/>
        <v>UP</v>
      </c>
    </row>
    <row r="1897" spans="1:11" x14ac:dyDescent="0.25">
      <c r="A1897" t="s">
        <v>9</v>
      </c>
      <c r="B1897" s="4">
        <v>44712</v>
      </c>
      <c r="C1897" s="2">
        <v>3354.14990234375</v>
      </c>
      <c r="D1897" s="2">
        <v>3383.39990234375</v>
      </c>
      <c r="E1897" s="2">
        <v>3325</v>
      </c>
      <c r="F1897" s="2">
        <v>3364.35009765625</v>
      </c>
      <c r="G1897" s="2">
        <v>3201.11206054687</v>
      </c>
      <c r="H1897">
        <v>4840965</v>
      </c>
      <c r="I1897" s="3">
        <f t="shared" si="1912"/>
        <v>-3.2293024436102088E-3</v>
      </c>
      <c r="J1897" s="1">
        <f t="shared" ref="J1897" si="1951">($G1897 - $G1896)/$G1896</f>
        <v>-3.2293024436102088E-3</v>
      </c>
      <c r="K1897" t="str">
        <f t="shared" si="1914"/>
        <v>DOWN</v>
      </c>
    </row>
    <row r="1898" spans="1:11" x14ac:dyDescent="0.25">
      <c r="A1898" t="s">
        <v>9</v>
      </c>
      <c r="B1898" s="4">
        <v>44713</v>
      </c>
      <c r="C1898" s="2">
        <v>3388</v>
      </c>
      <c r="D1898" s="2">
        <v>3388</v>
      </c>
      <c r="E1898" s="2">
        <v>3340.05004882812</v>
      </c>
      <c r="F1898" s="2">
        <v>3355.19995117187</v>
      </c>
      <c r="G1898" s="2">
        <v>3192.40649414062</v>
      </c>
      <c r="H1898">
        <v>1493835</v>
      </c>
      <c r="I1898" s="3">
        <f t="shared" si="1912"/>
        <v>-2.7195444088148426E-3</v>
      </c>
      <c r="J1898" s="1">
        <f t="shared" ref="J1898" si="1952">($G1898 - $G1897)/$G1897</f>
        <v>-2.7195444088148426E-3</v>
      </c>
      <c r="K1898" t="str">
        <f t="shared" si="1914"/>
        <v>DOWN</v>
      </c>
    </row>
    <row r="1899" spans="1:11" x14ac:dyDescent="0.25">
      <c r="A1899" t="s">
        <v>9</v>
      </c>
      <c r="B1899" s="4">
        <v>44714</v>
      </c>
      <c r="C1899" s="2">
        <v>3355</v>
      </c>
      <c r="D1899" s="2">
        <v>3432</v>
      </c>
      <c r="E1899" s="2">
        <v>3346.30004882812</v>
      </c>
      <c r="F1899" s="2">
        <v>3423</v>
      </c>
      <c r="G1899" s="2">
        <v>3256.91650390625</v>
      </c>
      <c r="H1899">
        <v>2657939</v>
      </c>
      <c r="I1899" s="3">
        <f t="shared" si="1912"/>
        <v>2.0207329450066095E-2</v>
      </c>
      <c r="J1899" s="1">
        <f t="shared" ref="J1899" si="1953">($G1899 - $G1898)/$G1898</f>
        <v>2.0207329450066095E-2</v>
      </c>
      <c r="K1899" t="str">
        <f t="shared" si="1914"/>
        <v>UP</v>
      </c>
    </row>
    <row r="1900" spans="1:11" x14ac:dyDescent="0.25">
      <c r="A1900" t="s">
        <v>9</v>
      </c>
      <c r="B1900" s="4">
        <v>44715</v>
      </c>
      <c r="C1900" s="2">
        <v>3459.39990234375</v>
      </c>
      <c r="D1900" s="2">
        <v>3477.30004882812</v>
      </c>
      <c r="E1900" s="2">
        <v>3431.19995117187</v>
      </c>
      <c r="F1900" s="2">
        <v>3440.14990234375</v>
      </c>
      <c r="G1900" s="2">
        <v>3273.23413085937</v>
      </c>
      <c r="H1900">
        <v>1913622</v>
      </c>
      <c r="I1900" s="3">
        <f t="shared" si="1912"/>
        <v>5.0101459259238347E-3</v>
      </c>
      <c r="J1900" s="1">
        <f t="shared" ref="J1900" si="1954">($G1900 - $G1899)/$G1899</f>
        <v>5.0101459259238347E-3</v>
      </c>
      <c r="K1900" t="str">
        <f t="shared" si="1914"/>
        <v>UP</v>
      </c>
    </row>
    <row r="1901" spans="1:11" x14ac:dyDescent="0.25">
      <c r="A1901" t="s">
        <v>9</v>
      </c>
      <c r="B1901" s="4">
        <v>44718</v>
      </c>
      <c r="C1901" s="2">
        <v>3418</v>
      </c>
      <c r="D1901" s="2">
        <v>3453</v>
      </c>
      <c r="E1901" s="2">
        <v>3377.14990234375</v>
      </c>
      <c r="F1901" s="2">
        <v>3430.94995117187</v>
      </c>
      <c r="G1901" s="2">
        <v>3264.48071289062</v>
      </c>
      <c r="H1901">
        <v>1084210</v>
      </c>
      <c r="I1901" s="3">
        <f t="shared" si="1912"/>
        <v>-2.6742413218243687E-3</v>
      </c>
      <c r="J1901" s="1">
        <f t="shared" ref="J1901" si="1955">($G1901 - $G1900)/$G1900</f>
        <v>-2.6742413218243687E-3</v>
      </c>
      <c r="K1901" t="str">
        <f t="shared" si="1914"/>
        <v>DOWN</v>
      </c>
    </row>
    <row r="1902" spans="1:11" x14ac:dyDescent="0.25">
      <c r="A1902" t="s">
        <v>9</v>
      </c>
      <c r="B1902" s="4">
        <v>44719</v>
      </c>
      <c r="C1902" s="2">
        <v>3401.05004882812</v>
      </c>
      <c r="D1902" s="2">
        <v>3418.85009765625</v>
      </c>
      <c r="E1902" s="2">
        <v>3356</v>
      </c>
      <c r="F1902" s="2">
        <v>3362.69995117187</v>
      </c>
      <c r="G1902" s="2">
        <v>3199.5419921875</v>
      </c>
      <c r="H1902">
        <v>2308256</v>
      </c>
      <c r="I1902" s="3">
        <f t="shared" si="1912"/>
        <v>-1.989251167779708E-2</v>
      </c>
      <c r="J1902" s="1">
        <f t="shared" ref="J1902" si="1956">($G1902 - $G1901)/$G1901</f>
        <v>-1.989251167779708E-2</v>
      </c>
      <c r="K1902" t="str">
        <f t="shared" si="1914"/>
        <v>DOWN</v>
      </c>
    </row>
    <row r="1903" spans="1:11" x14ac:dyDescent="0.25">
      <c r="A1903" t="s">
        <v>9</v>
      </c>
      <c r="B1903" s="4">
        <v>44720</v>
      </c>
      <c r="C1903" s="2">
        <v>3380.14990234375</v>
      </c>
      <c r="D1903" s="2">
        <v>3413.94995117187</v>
      </c>
      <c r="E1903" s="2">
        <v>3346.5</v>
      </c>
      <c r="F1903" s="2">
        <v>3404.14990234375</v>
      </c>
      <c r="G1903" s="2">
        <v>3238.98095703125</v>
      </c>
      <c r="H1903">
        <v>2185707</v>
      </c>
      <c r="I1903" s="3">
        <f t="shared" si="1912"/>
        <v>1.2326440765600301E-2</v>
      </c>
      <c r="J1903" s="1">
        <f t="shared" ref="J1903" si="1957">($G1903 - $G1902)/$G1902</f>
        <v>1.2326440765600301E-2</v>
      </c>
      <c r="K1903" t="str">
        <f t="shared" si="1914"/>
        <v>UP</v>
      </c>
    </row>
    <row r="1904" spans="1:11" x14ac:dyDescent="0.25">
      <c r="A1904" t="s">
        <v>9</v>
      </c>
      <c r="B1904" s="4">
        <v>44721</v>
      </c>
      <c r="C1904" s="2">
        <v>3385</v>
      </c>
      <c r="D1904" s="2">
        <v>3437</v>
      </c>
      <c r="E1904" s="2">
        <v>3353.10009765625</v>
      </c>
      <c r="F1904" s="2">
        <v>3427.10009765625</v>
      </c>
      <c r="G1904" s="2">
        <v>3260.81762695312</v>
      </c>
      <c r="H1904">
        <v>1279197</v>
      </c>
      <c r="I1904" s="3">
        <f t="shared" si="1912"/>
        <v>6.7418333764718442E-3</v>
      </c>
      <c r="J1904" s="1">
        <f t="shared" ref="J1904" si="1958">($G1904 - $G1903)/$G1903</f>
        <v>6.7418333764718442E-3</v>
      </c>
      <c r="K1904" t="str">
        <f t="shared" si="1914"/>
        <v>UP</v>
      </c>
    </row>
    <row r="1905" spans="1:11" x14ac:dyDescent="0.25">
      <c r="A1905" t="s">
        <v>9</v>
      </c>
      <c r="B1905" s="4">
        <v>44722</v>
      </c>
      <c r="C1905" s="2">
        <v>3382</v>
      </c>
      <c r="D1905" s="2">
        <v>3393</v>
      </c>
      <c r="E1905" s="2">
        <v>3352</v>
      </c>
      <c r="F1905" s="2">
        <v>3359.89990234375</v>
      </c>
      <c r="G1905" s="2">
        <v>3196.8779296875</v>
      </c>
      <c r="H1905">
        <v>1527582</v>
      </c>
      <c r="I1905" s="3">
        <f t="shared" si="1912"/>
        <v>-1.9608486146882341E-2</v>
      </c>
      <c r="J1905" s="1">
        <f t="shared" ref="J1905" si="1959">($G1905 - $G1904)/$G1904</f>
        <v>-1.9608486146882341E-2</v>
      </c>
      <c r="K1905" t="str">
        <f t="shared" si="1914"/>
        <v>DOWN</v>
      </c>
    </row>
    <row r="1906" spans="1:11" x14ac:dyDescent="0.25">
      <c r="A1906" t="s">
        <v>9</v>
      </c>
      <c r="B1906" s="4">
        <v>44725</v>
      </c>
      <c r="C1906" s="2">
        <v>3290</v>
      </c>
      <c r="D1906" s="2">
        <v>3293</v>
      </c>
      <c r="E1906" s="2">
        <v>3192.44995117187</v>
      </c>
      <c r="F1906" s="2">
        <v>3219.60009765625</v>
      </c>
      <c r="G1906" s="2">
        <v>3063.38598632812</v>
      </c>
      <c r="H1906">
        <v>3030921</v>
      </c>
      <c r="I1906" s="3">
        <f t="shared" si="1912"/>
        <v>-4.1756972363479972E-2</v>
      </c>
      <c r="J1906" s="1">
        <f t="shared" ref="J1906" si="1960">($G1906 - $G1905)/$G1905</f>
        <v>-4.1756972363479972E-2</v>
      </c>
      <c r="K1906" t="str">
        <f t="shared" si="1914"/>
        <v>DOWN</v>
      </c>
    </row>
    <row r="1907" spans="1:11" x14ac:dyDescent="0.25">
      <c r="A1907" t="s">
        <v>9</v>
      </c>
      <c r="B1907" s="4">
        <v>44726</v>
      </c>
      <c r="C1907" s="2">
        <v>3190</v>
      </c>
      <c r="D1907" s="2">
        <v>3238.89990234375</v>
      </c>
      <c r="E1907" s="2">
        <v>3174.69995117187</v>
      </c>
      <c r="F1907" s="2">
        <v>3210.55004882812</v>
      </c>
      <c r="G1907" s="2">
        <v>3054.77465820312</v>
      </c>
      <c r="H1907">
        <v>2611493</v>
      </c>
      <c r="I1907" s="3">
        <f t="shared" si="1912"/>
        <v>-2.8110490037599979E-3</v>
      </c>
      <c r="J1907" s="1">
        <f t="shared" ref="J1907" si="1961">($G1907 - $G1906)/$G1906</f>
        <v>-2.8110490037599979E-3</v>
      </c>
      <c r="K1907" t="str">
        <f t="shared" si="1914"/>
        <v>DOWN</v>
      </c>
    </row>
    <row r="1908" spans="1:11" x14ac:dyDescent="0.25">
      <c r="A1908" t="s">
        <v>9</v>
      </c>
      <c r="B1908" s="4">
        <v>44727</v>
      </c>
      <c r="C1908" s="2">
        <v>3218.5</v>
      </c>
      <c r="D1908" s="2">
        <v>3234</v>
      </c>
      <c r="E1908" s="2">
        <v>3201</v>
      </c>
      <c r="F1908" s="2">
        <v>3206.30004882812</v>
      </c>
      <c r="G1908" s="2">
        <v>3050.73095703125</v>
      </c>
      <c r="H1908">
        <v>1404536</v>
      </c>
      <c r="I1908" s="3">
        <f t="shared" si="1912"/>
        <v>-1.3237314120736435E-3</v>
      </c>
      <c r="J1908" s="1">
        <f t="shared" ref="J1908" si="1962">($G1908 - $G1907)/$G1907</f>
        <v>-1.3237314120736435E-3</v>
      </c>
      <c r="K1908" t="str">
        <f t="shared" si="1914"/>
        <v>DOWN</v>
      </c>
    </row>
    <row r="1909" spans="1:11" x14ac:dyDescent="0.25">
      <c r="A1909" t="s">
        <v>9</v>
      </c>
      <c r="B1909" s="4">
        <v>44728</v>
      </c>
      <c r="C1909" s="2">
        <v>3240</v>
      </c>
      <c r="D1909" s="2">
        <v>3244.85009765625</v>
      </c>
      <c r="E1909" s="2">
        <v>3133.05004882812</v>
      </c>
      <c r="F1909" s="2">
        <v>3142</v>
      </c>
      <c r="G1909" s="2">
        <v>2989.55102539062</v>
      </c>
      <c r="H1909">
        <v>2032028</v>
      </c>
      <c r="I1909" s="3">
        <f t="shared" si="1912"/>
        <v>-2.0054187833123727E-2</v>
      </c>
      <c r="J1909" s="1">
        <f t="shared" ref="J1909" si="1963">($G1909 - $G1908)/$G1908</f>
        <v>-2.0054187833123727E-2</v>
      </c>
      <c r="K1909" t="str">
        <f t="shared" si="1914"/>
        <v>DOWN</v>
      </c>
    </row>
    <row r="1910" spans="1:11" x14ac:dyDescent="0.25">
      <c r="A1910" t="s">
        <v>9</v>
      </c>
      <c r="B1910" s="4">
        <v>44729</v>
      </c>
      <c r="C1910" s="2">
        <v>3092</v>
      </c>
      <c r="D1910" s="2">
        <v>3118.75</v>
      </c>
      <c r="E1910" s="2">
        <v>3023.85009765625</v>
      </c>
      <c r="F1910" s="2">
        <v>3088.89990234375</v>
      </c>
      <c r="G1910" s="2">
        <v>2939.02685546875</v>
      </c>
      <c r="H1910">
        <v>5240434</v>
      </c>
      <c r="I1910" s="3">
        <f t="shared" si="1912"/>
        <v>-1.6900253413560124E-2</v>
      </c>
      <c r="J1910" s="1">
        <f t="shared" ref="J1910" si="1964">($G1910 - $G1909)/$G1909</f>
        <v>-1.6900253413560124E-2</v>
      </c>
      <c r="K1910" t="str">
        <f t="shared" si="1914"/>
        <v>DOWN</v>
      </c>
    </row>
    <row r="1911" spans="1:11" x14ac:dyDescent="0.25">
      <c r="A1911" t="s">
        <v>9</v>
      </c>
      <c r="B1911" s="4">
        <v>44732</v>
      </c>
      <c r="C1911" s="2">
        <v>3094</v>
      </c>
      <c r="D1911" s="2">
        <v>3138.75</v>
      </c>
      <c r="E1911" s="2">
        <v>3069</v>
      </c>
      <c r="F1911" s="2">
        <v>3112.39990234375</v>
      </c>
      <c r="G1911" s="2">
        <v>2961.38647460937</v>
      </c>
      <c r="H1911">
        <v>1502769</v>
      </c>
      <c r="I1911" s="3">
        <f t="shared" si="1912"/>
        <v>7.6078308365963628E-3</v>
      </c>
      <c r="J1911" s="1">
        <f t="shared" ref="J1911" si="1965">($G1911 - $G1910)/$G1910</f>
        <v>7.6078308365963628E-3</v>
      </c>
      <c r="K1911" t="str">
        <f t="shared" si="1914"/>
        <v>UP</v>
      </c>
    </row>
    <row r="1912" spans="1:11" x14ac:dyDescent="0.25">
      <c r="A1912" t="s">
        <v>9</v>
      </c>
      <c r="B1912" s="4">
        <v>44733</v>
      </c>
      <c r="C1912" s="2">
        <v>3130</v>
      </c>
      <c r="D1912" s="2">
        <v>3237.75</v>
      </c>
      <c r="E1912" s="2">
        <v>3125.39990234375</v>
      </c>
      <c r="F1912" s="2">
        <v>3211.94995117187</v>
      </c>
      <c r="G1912" s="2">
        <v>3056.10668945312</v>
      </c>
      <c r="H1912">
        <v>2964461</v>
      </c>
      <c r="I1912" s="3">
        <f t="shared" si="1912"/>
        <v>3.1985090651244476E-2</v>
      </c>
      <c r="J1912" s="1">
        <f t="shared" ref="J1912" si="1966">($G1912 - $G1911)/$G1911</f>
        <v>3.1985090651244476E-2</v>
      </c>
      <c r="K1912" t="str">
        <f t="shared" si="1914"/>
        <v>UP</v>
      </c>
    </row>
    <row r="1913" spans="1:11" x14ac:dyDescent="0.25">
      <c r="A1913" t="s">
        <v>9</v>
      </c>
      <c r="B1913" s="4">
        <v>44734</v>
      </c>
      <c r="C1913" s="2">
        <v>3199.89990234375</v>
      </c>
      <c r="D1913" s="2">
        <v>3250.55004882812</v>
      </c>
      <c r="E1913" s="2">
        <v>3183</v>
      </c>
      <c r="F1913" s="2">
        <v>3222.94995117187</v>
      </c>
      <c r="G1913" s="2">
        <v>3066.5732421875</v>
      </c>
      <c r="H1913">
        <v>3336315</v>
      </c>
      <c r="I1913" s="3">
        <f t="shared" si="1912"/>
        <v>3.4247995236884078E-3</v>
      </c>
      <c r="J1913" s="1">
        <f t="shared" ref="J1913" si="1967">($G1913 - $G1912)/$G1912</f>
        <v>3.4247995236884078E-3</v>
      </c>
      <c r="K1913" t="str">
        <f t="shared" si="1914"/>
        <v>UP</v>
      </c>
    </row>
    <row r="1914" spans="1:11" x14ac:dyDescent="0.25">
      <c r="A1914" t="s">
        <v>9</v>
      </c>
      <c r="B1914" s="4">
        <v>44735</v>
      </c>
      <c r="C1914" s="2">
        <v>3222.94995117187</v>
      </c>
      <c r="D1914" s="2">
        <v>3318</v>
      </c>
      <c r="E1914" s="2">
        <v>3222.94995117187</v>
      </c>
      <c r="F1914" s="2">
        <v>3308.80004882812</v>
      </c>
      <c r="G1914" s="2">
        <v>3148.25732421875</v>
      </c>
      <c r="H1914">
        <v>3692578</v>
      </c>
      <c r="I1914" s="3">
        <f t="shared" si="1912"/>
        <v>2.6636925186558313E-2</v>
      </c>
      <c r="J1914" s="1">
        <f t="shared" ref="J1914" si="1968">($G1914 - $G1913)/$G1913</f>
        <v>2.6636925186558313E-2</v>
      </c>
      <c r="K1914" t="str">
        <f t="shared" si="1914"/>
        <v>UP</v>
      </c>
    </row>
    <row r="1915" spans="1:11" x14ac:dyDescent="0.25">
      <c r="A1915" t="s">
        <v>9</v>
      </c>
      <c r="B1915" s="4">
        <v>44736</v>
      </c>
      <c r="C1915" s="2">
        <v>3339</v>
      </c>
      <c r="D1915" s="2">
        <v>3345</v>
      </c>
      <c r="E1915" s="2">
        <v>3277.5</v>
      </c>
      <c r="F1915" s="2">
        <v>3293.10009765625</v>
      </c>
      <c r="G1915" s="2">
        <v>3133.3193359375</v>
      </c>
      <c r="H1915">
        <v>2132118</v>
      </c>
      <c r="I1915" s="3">
        <f t="shared" si="1912"/>
        <v>-4.7448434936800815E-3</v>
      </c>
      <c r="J1915" s="1">
        <f t="shared" ref="J1915" si="1969">($G1915 - $G1914)/$G1914</f>
        <v>-4.7448434936800815E-3</v>
      </c>
      <c r="K1915" t="str">
        <f t="shared" si="1914"/>
        <v>DOWN</v>
      </c>
    </row>
    <row r="1916" spans="1:11" x14ac:dyDescent="0.25">
      <c r="A1916" t="s">
        <v>9</v>
      </c>
      <c r="B1916" s="4">
        <v>44739</v>
      </c>
      <c r="C1916" s="2">
        <v>3350</v>
      </c>
      <c r="D1916" s="2">
        <v>3362.89990234375</v>
      </c>
      <c r="E1916" s="2">
        <v>3306.5</v>
      </c>
      <c r="F1916" s="2">
        <v>3314.69995117187</v>
      </c>
      <c r="G1916" s="2">
        <v>3153.87109375</v>
      </c>
      <c r="H1916">
        <v>2037686</v>
      </c>
      <c r="I1916" s="3">
        <f t="shared" si="1912"/>
        <v>6.5591009434570902E-3</v>
      </c>
      <c r="J1916" s="1">
        <f t="shared" ref="J1916" si="1970">($G1916 - $G1915)/$G1915</f>
        <v>6.5591009434570902E-3</v>
      </c>
      <c r="K1916" t="str">
        <f t="shared" si="1914"/>
        <v>UP</v>
      </c>
    </row>
    <row r="1917" spans="1:11" x14ac:dyDescent="0.25">
      <c r="A1917" t="s">
        <v>9</v>
      </c>
      <c r="B1917" s="4">
        <v>44740</v>
      </c>
      <c r="C1917" s="2">
        <v>3307</v>
      </c>
      <c r="D1917" s="2">
        <v>3330</v>
      </c>
      <c r="E1917" s="2">
        <v>3272.60009765625</v>
      </c>
      <c r="F1917" s="2">
        <v>3318.14990234375</v>
      </c>
      <c r="G1917" s="2">
        <v>3157.1533203125</v>
      </c>
      <c r="H1917">
        <v>1400046</v>
      </c>
      <c r="I1917" s="3">
        <f t="shared" si="1912"/>
        <v>1.0406977536286631E-3</v>
      </c>
      <c r="J1917" s="1">
        <f t="shared" ref="J1917" si="1971">($G1917 - $G1916)/$G1916</f>
        <v>1.0406977536286631E-3</v>
      </c>
      <c r="K1917" t="str">
        <f t="shared" si="1914"/>
        <v>UP</v>
      </c>
    </row>
    <row r="1918" spans="1:11" x14ac:dyDescent="0.25">
      <c r="A1918" t="s">
        <v>9</v>
      </c>
      <c r="B1918" s="4">
        <v>44741</v>
      </c>
      <c r="C1918" s="2">
        <v>3271</v>
      </c>
      <c r="D1918" s="2">
        <v>3333</v>
      </c>
      <c r="E1918" s="2">
        <v>3271</v>
      </c>
      <c r="F1918" s="2">
        <v>3290.5</v>
      </c>
      <c r="G1918" s="2">
        <v>3130.84521484375</v>
      </c>
      <c r="H1918">
        <v>2133994</v>
      </c>
      <c r="I1918" s="3">
        <f t="shared" si="1912"/>
        <v>-8.3328564689870623E-3</v>
      </c>
      <c r="J1918" s="1">
        <f t="shared" ref="J1918" si="1972">($G1918 - $G1917)/$G1917</f>
        <v>-8.3328564689870623E-3</v>
      </c>
      <c r="K1918" t="str">
        <f t="shared" si="1914"/>
        <v>DOWN</v>
      </c>
    </row>
    <row r="1919" spans="1:11" x14ac:dyDescent="0.25">
      <c r="A1919" t="s">
        <v>9</v>
      </c>
      <c r="B1919" s="4">
        <v>44742</v>
      </c>
      <c r="C1919" s="2">
        <v>3272</v>
      </c>
      <c r="D1919" s="2">
        <v>3310.89990234375</v>
      </c>
      <c r="E1919" s="2">
        <v>3255</v>
      </c>
      <c r="F1919" s="2">
        <v>3267.10009765625</v>
      </c>
      <c r="G1919" s="2">
        <v>3108.5810546875</v>
      </c>
      <c r="H1919">
        <v>2719603</v>
      </c>
      <c r="I1919" s="3">
        <f t="shared" si="1912"/>
        <v>-7.1112299166668095E-3</v>
      </c>
      <c r="J1919" s="1">
        <f t="shared" ref="J1919" si="1973">($G1919 - $G1918)/$G1918</f>
        <v>-7.1112299166668095E-3</v>
      </c>
      <c r="K1919" t="str">
        <f t="shared" si="1914"/>
        <v>DOWN</v>
      </c>
    </row>
    <row r="1920" spans="1:11" x14ac:dyDescent="0.25">
      <c r="A1920" t="s">
        <v>9</v>
      </c>
      <c r="B1920" s="4">
        <v>44743</v>
      </c>
      <c r="C1920" s="2">
        <v>3260</v>
      </c>
      <c r="D1920" s="2">
        <v>3333</v>
      </c>
      <c r="E1920" s="2">
        <v>3252.05004882812</v>
      </c>
      <c r="F1920" s="2">
        <v>3315.10009765625</v>
      </c>
      <c r="G1920" s="2">
        <v>3154.25170898437</v>
      </c>
      <c r="H1920">
        <v>1502879</v>
      </c>
      <c r="I1920" s="3">
        <f t="shared" si="1912"/>
        <v>1.4691801015772834E-2</v>
      </c>
      <c r="J1920" s="1">
        <f t="shared" ref="J1920" si="1974">($G1920 - $G1919)/$G1919</f>
        <v>1.4691801015772834E-2</v>
      </c>
      <c r="K1920" t="str">
        <f t="shared" si="1914"/>
        <v>UP</v>
      </c>
    </row>
    <row r="1921" spans="1:11" x14ac:dyDescent="0.25">
      <c r="A1921" t="s">
        <v>9</v>
      </c>
      <c r="B1921" s="4">
        <v>44746</v>
      </c>
      <c r="C1921" s="2">
        <v>3312</v>
      </c>
      <c r="D1921" s="2">
        <v>3317.94995117187</v>
      </c>
      <c r="E1921" s="2">
        <v>3225.05004882812</v>
      </c>
      <c r="F1921" s="2">
        <v>3235.05004882812</v>
      </c>
      <c r="G1921" s="2">
        <v>3078.08618164062</v>
      </c>
      <c r="H1921">
        <v>2622535</v>
      </c>
      <c r="I1921" s="3">
        <f t="shared" si="1912"/>
        <v>-2.4146940184515065E-2</v>
      </c>
      <c r="J1921" s="1">
        <f t="shared" ref="J1921" si="1975">($G1921 - $G1920)/$G1920</f>
        <v>-2.4146940184515065E-2</v>
      </c>
      <c r="K1921" t="str">
        <f t="shared" si="1914"/>
        <v>DOWN</v>
      </c>
    </row>
    <row r="1922" spans="1:11" x14ac:dyDescent="0.25">
      <c r="A1922" t="s">
        <v>9</v>
      </c>
      <c r="B1922" s="4">
        <v>44747</v>
      </c>
      <c r="C1922" s="2">
        <v>3255</v>
      </c>
      <c r="D1922" s="2">
        <v>3272</v>
      </c>
      <c r="E1922" s="2">
        <v>3206.94995117187</v>
      </c>
      <c r="F1922" s="2">
        <v>3216.30004882812</v>
      </c>
      <c r="G1922" s="2">
        <v>3060.24560546875</v>
      </c>
      <c r="H1922">
        <v>2170627</v>
      </c>
      <c r="I1922" s="3">
        <f t="shared" si="1912"/>
        <v>-5.7959963168935612E-3</v>
      </c>
      <c r="J1922" s="1">
        <f t="shared" ref="J1922" si="1976">($G1922 - $G1921)/$G1921</f>
        <v>-5.7959963168935612E-3</v>
      </c>
      <c r="K1922" t="str">
        <f t="shared" si="1914"/>
        <v>DOWN</v>
      </c>
    </row>
    <row r="1923" spans="1:11" x14ac:dyDescent="0.25">
      <c r="A1923" t="s">
        <v>9</v>
      </c>
      <c r="B1923" s="4">
        <v>44748</v>
      </c>
      <c r="C1923" s="2">
        <v>3218.5</v>
      </c>
      <c r="D1923" s="2">
        <v>3268.5</v>
      </c>
      <c r="E1923" s="2">
        <v>3202.25</v>
      </c>
      <c r="F1923" s="2">
        <v>3260.75</v>
      </c>
      <c r="G1923" s="2">
        <v>3102.5390625</v>
      </c>
      <c r="H1923">
        <v>2182144</v>
      </c>
      <c r="I1923" s="3">
        <f t="shared" si="1912"/>
        <v>1.3820281926284065E-2</v>
      </c>
      <c r="J1923" s="1">
        <f t="shared" ref="J1923" si="1977">($G1923 - $G1922)/$G1922</f>
        <v>1.3820281926284065E-2</v>
      </c>
      <c r="K1923" t="str">
        <f t="shared" si="1914"/>
        <v>UP</v>
      </c>
    </row>
    <row r="1924" spans="1:11" x14ac:dyDescent="0.25">
      <c r="A1924" t="s">
        <v>9</v>
      </c>
      <c r="B1924" s="4">
        <v>44749</v>
      </c>
      <c r="C1924" s="2">
        <v>3271</v>
      </c>
      <c r="D1924" s="2">
        <v>3319.39990234375</v>
      </c>
      <c r="E1924" s="2">
        <v>3265.05004882812</v>
      </c>
      <c r="F1924" s="2">
        <v>3287.85009765625</v>
      </c>
      <c r="G1924" s="2">
        <v>3128.32397460937</v>
      </c>
      <c r="H1924">
        <v>1989921</v>
      </c>
      <c r="I1924" s="3">
        <f t="shared" ref="I1924:I1987" si="1978">($G1924 - $G1923)/$G1923</f>
        <v>8.3109065155791244E-3</v>
      </c>
      <c r="J1924" s="1">
        <f t="shared" ref="J1924" si="1979">($G1924 - $G1923)/$G1923</f>
        <v>8.3109065155791244E-3</v>
      </c>
      <c r="K1924" t="str">
        <f t="shared" ref="K1924:K1987" si="1980">IF(G1924 &gt; G1923,"UP","DOWN")</f>
        <v>UP</v>
      </c>
    </row>
    <row r="1925" spans="1:11" x14ac:dyDescent="0.25">
      <c r="A1925" t="s">
        <v>9</v>
      </c>
      <c r="B1925" s="4">
        <v>44750</v>
      </c>
      <c r="C1925" s="2">
        <v>3300</v>
      </c>
      <c r="D1925" s="2">
        <v>3305</v>
      </c>
      <c r="E1925" s="2">
        <v>3250</v>
      </c>
      <c r="F1925" s="2">
        <v>3265.44995117187</v>
      </c>
      <c r="G1925" s="2">
        <v>3107.0107421875</v>
      </c>
      <c r="H1925">
        <v>2136916</v>
      </c>
      <c r="I1925" s="3">
        <f t="shared" si="1978"/>
        <v>-6.8129875917123817E-3</v>
      </c>
      <c r="J1925" s="1">
        <f t="shared" ref="J1925" si="1981">($G1925 - $G1924)/$G1924</f>
        <v>-6.8129875917123817E-3</v>
      </c>
      <c r="K1925" t="str">
        <f t="shared" si="1980"/>
        <v>DOWN</v>
      </c>
    </row>
    <row r="1926" spans="1:11" x14ac:dyDescent="0.25">
      <c r="A1926" t="s">
        <v>9</v>
      </c>
      <c r="B1926" s="4">
        <v>44753</v>
      </c>
      <c r="C1926" s="2">
        <v>3206.14990234375</v>
      </c>
      <c r="D1926" s="2">
        <v>3225</v>
      </c>
      <c r="E1926" s="2">
        <v>3106</v>
      </c>
      <c r="F1926" s="2">
        <v>3113.80004882812</v>
      </c>
      <c r="G1926" s="2">
        <v>2962.71875</v>
      </c>
      <c r="H1926">
        <v>6974600</v>
      </c>
      <c r="I1926" s="3">
        <f t="shared" si="1978"/>
        <v>-4.644077673381676E-2</v>
      </c>
      <c r="J1926" s="1">
        <f t="shared" ref="J1926" si="1982">($G1926 - $G1925)/$G1925</f>
        <v>-4.644077673381676E-2</v>
      </c>
      <c r="K1926" t="str">
        <f t="shared" si="1980"/>
        <v>DOWN</v>
      </c>
    </row>
    <row r="1927" spans="1:11" x14ac:dyDescent="0.25">
      <c r="A1927" t="s">
        <v>9</v>
      </c>
      <c r="B1927" s="4">
        <v>44754</v>
      </c>
      <c r="C1927" s="2">
        <v>3114.89990234375</v>
      </c>
      <c r="D1927" s="2">
        <v>3136.19995117187</v>
      </c>
      <c r="E1927" s="2">
        <v>3080.25</v>
      </c>
      <c r="F1927" s="2">
        <v>3084.69995117187</v>
      </c>
      <c r="G1927" s="2">
        <v>2935.03100585937</v>
      </c>
      <c r="H1927">
        <v>3734815</v>
      </c>
      <c r="I1927" s="3">
        <f t="shared" si="1978"/>
        <v>-9.3453839115272084E-3</v>
      </c>
      <c r="J1927" s="1">
        <f t="shared" ref="J1927" si="1983">($G1927 - $G1926)/$G1926</f>
        <v>-9.3453839115272084E-3</v>
      </c>
      <c r="K1927" t="str">
        <f t="shared" si="1980"/>
        <v>DOWN</v>
      </c>
    </row>
    <row r="1928" spans="1:11" x14ac:dyDescent="0.25">
      <c r="A1928" t="s">
        <v>9</v>
      </c>
      <c r="B1928" s="4">
        <v>44755</v>
      </c>
      <c r="C1928" s="2">
        <v>3104</v>
      </c>
      <c r="D1928" s="2">
        <v>3110</v>
      </c>
      <c r="E1928" s="2">
        <v>3035</v>
      </c>
      <c r="F1928" s="2">
        <v>3038.75</v>
      </c>
      <c r="G1928" s="2">
        <v>2891.31079101562</v>
      </c>
      <c r="H1928">
        <v>3863530</v>
      </c>
      <c r="I1928" s="3">
        <f t="shared" si="1978"/>
        <v>-1.4895997608362174E-2</v>
      </c>
      <c r="J1928" s="1">
        <f t="shared" ref="J1928" si="1984">($G1928 - $G1927)/$G1927</f>
        <v>-1.4895997608362174E-2</v>
      </c>
      <c r="K1928" t="str">
        <f t="shared" si="1980"/>
        <v>DOWN</v>
      </c>
    </row>
    <row r="1929" spans="1:11" x14ac:dyDescent="0.25">
      <c r="A1929" t="s">
        <v>9</v>
      </c>
      <c r="B1929" s="4">
        <v>44756</v>
      </c>
      <c r="C1929" s="2">
        <v>3056</v>
      </c>
      <c r="D1929" s="2">
        <v>3057</v>
      </c>
      <c r="E1929" s="2">
        <v>2967</v>
      </c>
      <c r="F1929" s="2">
        <v>2998.75</v>
      </c>
      <c r="G1929" s="2">
        <v>2860.78271484375</v>
      </c>
      <c r="H1929">
        <v>4764908</v>
      </c>
      <c r="I1929" s="3">
        <f t="shared" si="1978"/>
        <v>-1.0558559206686498E-2</v>
      </c>
      <c r="J1929" s="1">
        <f t="shared" ref="J1929" si="1985">($G1929 - $G1928)/$G1928</f>
        <v>-1.0558559206686498E-2</v>
      </c>
      <c r="K1929" t="str">
        <f t="shared" si="1980"/>
        <v>DOWN</v>
      </c>
    </row>
    <row r="1930" spans="1:11" x14ac:dyDescent="0.25">
      <c r="A1930" t="s">
        <v>9</v>
      </c>
      <c r="B1930" s="4">
        <v>44757</v>
      </c>
      <c r="C1930" s="2">
        <v>3018.55004882812</v>
      </c>
      <c r="D1930" s="2">
        <v>3028.89990234375</v>
      </c>
      <c r="E1930" s="2">
        <v>2953</v>
      </c>
      <c r="F1930" s="2">
        <v>2994.60009765625</v>
      </c>
      <c r="G1930" s="2">
        <v>2856.82348632812</v>
      </c>
      <c r="H1930">
        <v>4574806</v>
      </c>
      <c r="I1930" s="3">
        <f t="shared" si="1978"/>
        <v>-1.3839668755990253E-3</v>
      </c>
      <c r="J1930" s="1">
        <f t="shared" ref="J1930" si="1986">($G1930 - $G1929)/$G1929</f>
        <v>-1.3839668755990253E-3</v>
      </c>
      <c r="K1930" t="str">
        <f t="shared" si="1980"/>
        <v>DOWN</v>
      </c>
    </row>
    <row r="1931" spans="1:11" x14ac:dyDescent="0.25">
      <c r="A1931" t="s">
        <v>9</v>
      </c>
      <c r="B1931" s="4">
        <v>44760</v>
      </c>
      <c r="C1931" s="2">
        <v>3023</v>
      </c>
      <c r="D1931" s="2">
        <v>3076.94995117187</v>
      </c>
      <c r="E1931" s="2">
        <v>3014.30004882812</v>
      </c>
      <c r="F1931" s="2">
        <v>3063.5</v>
      </c>
      <c r="G1931" s="2">
        <v>2922.5537109375</v>
      </c>
      <c r="H1931">
        <v>3202795</v>
      </c>
      <c r="I1931" s="3">
        <f t="shared" si="1978"/>
        <v>2.3008150459398236E-2</v>
      </c>
      <c r="J1931" s="1">
        <f t="shared" ref="J1931" si="1987">($G1931 - $G1930)/$G1930</f>
        <v>2.3008150459398236E-2</v>
      </c>
      <c r="K1931" t="str">
        <f t="shared" si="1980"/>
        <v>UP</v>
      </c>
    </row>
    <row r="1932" spans="1:11" x14ac:dyDescent="0.25">
      <c r="A1932" t="s">
        <v>9</v>
      </c>
      <c r="B1932" s="4">
        <v>44761</v>
      </c>
      <c r="C1932" s="2">
        <v>3030.05004882812</v>
      </c>
      <c r="D1932" s="2">
        <v>3078.94995117187</v>
      </c>
      <c r="E1932" s="2">
        <v>3030.05004882812</v>
      </c>
      <c r="F1932" s="2">
        <v>3074.25</v>
      </c>
      <c r="G1932" s="2">
        <v>2932.80908203125</v>
      </c>
      <c r="H1932">
        <v>1865074</v>
      </c>
      <c r="I1932" s="3">
        <f t="shared" si="1978"/>
        <v>3.5090445234145142E-3</v>
      </c>
      <c r="J1932" s="1">
        <f t="shared" ref="J1932" si="1988">($G1932 - $G1931)/$G1931</f>
        <v>3.5090445234145142E-3</v>
      </c>
      <c r="K1932" t="str">
        <f t="shared" si="1980"/>
        <v>UP</v>
      </c>
    </row>
    <row r="1933" spans="1:11" x14ac:dyDescent="0.25">
      <c r="A1933" t="s">
        <v>9</v>
      </c>
      <c r="B1933" s="4">
        <v>44762</v>
      </c>
      <c r="C1933" s="2">
        <v>3107.80004882812</v>
      </c>
      <c r="D1933" s="2">
        <v>3171.94995117187</v>
      </c>
      <c r="E1933" s="2">
        <v>3098.05004882812</v>
      </c>
      <c r="F1933" s="2">
        <v>3164.80004882812</v>
      </c>
      <c r="G1933" s="2">
        <v>3019.1923828125</v>
      </c>
      <c r="H1933">
        <v>3402251</v>
      </c>
      <c r="I1933" s="3">
        <f t="shared" si="1978"/>
        <v>2.9454116638721443E-2</v>
      </c>
      <c r="J1933" s="1">
        <f t="shared" ref="J1933" si="1989">($G1933 - $G1932)/$G1932</f>
        <v>2.9454116638721443E-2</v>
      </c>
      <c r="K1933" t="str">
        <f t="shared" si="1980"/>
        <v>UP</v>
      </c>
    </row>
    <row r="1934" spans="1:11" x14ac:dyDescent="0.25">
      <c r="A1934" t="s">
        <v>9</v>
      </c>
      <c r="B1934" s="4">
        <v>44763</v>
      </c>
      <c r="C1934" s="2">
        <v>3167</v>
      </c>
      <c r="D1934" s="2">
        <v>3184</v>
      </c>
      <c r="E1934" s="2">
        <v>3144.05004882812</v>
      </c>
      <c r="F1934" s="2">
        <v>3177.30004882812</v>
      </c>
      <c r="G1934" s="2">
        <v>3031.1181640625</v>
      </c>
      <c r="H1934">
        <v>2420640</v>
      </c>
      <c r="I1934" s="3">
        <f t="shared" si="1978"/>
        <v>3.9499905066965792E-3</v>
      </c>
      <c r="J1934" s="1">
        <f t="shared" ref="J1934" si="1990">($G1934 - $G1933)/$G1933</f>
        <v>3.9499905066965792E-3</v>
      </c>
      <c r="K1934" t="str">
        <f t="shared" si="1980"/>
        <v>UP</v>
      </c>
    </row>
    <row r="1935" spans="1:11" x14ac:dyDescent="0.25">
      <c r="A1935" t="s">
        <v>9</v>
      </c>
      <c r="B1935" s="4">
        <v>44764</v>
      </c>
      <c r="C1935" s="2">
        <v>3185</v>
      </c>
      <c r="D1935" s="2">
        <v>3197</v>
      </c>
      <c r="E1935" s="2">
        <v>3143.5</v>
      </c>
      <c r="F1935" s="2">
        <v>3171</v>
      </c>
      <c r="G1935" s="2">
        <v>3025.10791015625</v>
      </c>
      <c r="H1935">
        <v>2075886</v>
      </c>
      <c r="I1935" s="3">
        <f t="shared" si="1978"/>
        <v>-1.98285041391942E-3</v>
      </c>
      <c r="J1935" s="1">
        <f t="shared" ref="J1935" si="1991">($G1935 - $G1934)/$G1934</f>
        <v>-1.98285041391942E-3</v>
      </c>
      <c r="K1935" t="str">
        <f t="shared" si="1980"/>
        <v>DOWN</v>
      </c>
    </row>
    <row r="1936" spans="1:11" x14ac:dyDescent="0.25">
      <c r="A1936" t="s">
        <v>9</v>
      </c>
      <c r="B1936" s="4">
        <v>44767</v>
      </c>
      <c r="C1936" s="2">
        <v>3165</v>
      </c>
      <c r="D1936" s="2">
        <v>3186.44995117187</v>
      </c>
      <c r="E1936" s="2">
        <v>3149.10009765625</v>
      </c>
      <c r="F1936" s="2">
        <v>3166.75</v>
      </c>
      <c r="G1936" s="2">
        <v>3021.05322265625</v>
      </c>
      <c r="H1936">
        <v>1797504</v>
      </c>
      <c r="I1936" s="3">
        <f t="shared" si="1978"/>
        <v>-1.3403447481615859E-3</v>
      </c>
      <c r="J1936" s="1">
        <f t="shared" ref="J1936" si="1992">($G1936 - $G1935)/$G1935</f>
        <v>-1.3403447481615859E-3</v>
      </c>
      <c r="K1936" t="str">
        <f t="shared" si="1980"/>
        <v>DOWN</v>
      </c>
    </row>
    <row r="1937" spans="1:11" x14ac:dyDescent="0.25">
      <c r="A1937" t="s">
        <v>9</v>
      </c>
      <c r="B1937" s="4">
        <v>44768</v>
      </c>
      <c r="C1937" s="2">
        <v>3164.69995117187</v>
      </c>
      <c r="D1937" s="2">
        <v>3168.89990234375</v>
      </c>
      <c r="E1937" s="2">
        <v>3096.5</v>
      </c>
      <c r="F1937" s="2">
        <v>3115.89990234375</v>
      </c>
      <c r="G1937" s="2">
        <v>2972.54296875</v>
      </c>
      <c r="H1937">
        <v>2639367</v>
      </c>
      <c r="I1937" s="3">
        <f t="shared" si="1978"/>
        <v>-1.605739797711923E-2</v>
      </c>
      <c r="J1937" s="1">
        <f t="shared" ref="J1937" si="1993">($G1937 - $G1936)/$G1936</f>
        <v>-1.605739797711923E-2</v>
      </c>
      <c r="K1937" t="str">
        <f t="shared" si="1980"/>
        <v>DOWN</v>
      </c>
    </row>
    <row r="1938" spans="1:11" x14ac:dyDescent="0.25">
      <c r="A1938" t="s">
        <v>9</v>
      </c>
      <c r="B1938" s="4">
        <v>44769</v>
      </c>
      <c r="C1938" s="2">
        <v>3115</v>
      </c>
      <c r="D1938" s="2">
        <v>3194.10009765625</v>
      </c>
      <c r="E1938" s="2">
        <v>3110</v>
      </c>
      <c r="F1938" s="2">
        <v>3188.85009765625</v>
      </c>
      <c r="G1938" s="2">
        <v>3042.13671875</v>
      </c>
      <c r="H1938">
        <v>1389808</v>
      </c>
      <c r="I1938" s="3">
        <f t="shared" si="1978"/>
        <v>2.3412193105913366E-2</v>
      </c>
      <c r="J1938" s="1">
        <f t="shared" ref="J1938" si="1994">($G1938 - $G1937)/$G1937</f>
        <v>2.3412193105913366E-2</v>
      </c>
      <c r="K1938" t="str">
        <f t="shared" si="1980"/>
        <v>UP</v>
      </c>
    </row>
    <row r="1939" spans="1:11" x14ac:dyDescent="0.25">
      <c r="A1939" t="s">
        <v>9</v>
      </c>
      <c r="B1939" s="4">
        <v>44770</v>
      </c>
      <c r="C1939" s="2">
        <v>3216</v>
      </c>
      <c r="D1939" s="2">
        <v>3264</v>
      </c>
      <c r="E1939" s="2">
        <v>3201.64990234375</v>
      </c>
      <c r="F1939" s="2">
        <v>3260.5</v>
      </c>
      <c r="G1939" s="2">
        <v>3110.48999023437</v>
      </c>
      <c r="H1939">
        <v>2106333</v>
      </c>
      <c r="I1939" s="3">
        <f t="shared" si="1978"/>
        <v>2.246883615160335E-2</v>
      </c>
      <c r="J1939" s="1">
        <f t="shared" ref="J1939" si="1995">($G1939 - $G1938)/$G1938</f>
        <v>2.246883615160335E-2</v>
      </c>
      <c r="K1939" t="str">
        <f t="shared" si="1980"/>
        <v>UP</v>
      </c>
    </row>
    <row r="1940" spans="1:11" x14ac:dyDescent="0.25">
      <c r="A1940" t="s">
        <v>9</v>
      </c>
      <c r="B1940" s="4">
        <v>44771</v>
      </c>
      <c r="C1940" s="2">
        <v>3290</v>
      </c>
      <c r="D1940" s="2">
        <v>3317.30004882812</v>
      </c>
      <c r="E1940" s="2">
        <v>3275</v>
      </c>
      <c r="F1940" s="2">
        <v>3301.89990234375</v>
      </c>
      <c r="G1940" s="2">
        <v>3149.98486328125</v>
      </c>
      <c r="H1940">
        <v>2430257</v>
      </c>
      <c r="I1940" s="3">
        <f t="shared" si="1978"/>
        <v>1.2697315590430218E-2</v>
      </c>
      <c r="J1940" s="1">
        <f t="shared" ref="J1940" si="1996">($G1940 - $G1939)/$G1939</f>
        <v>1.2697315590430218E-2</v>
      </c>
      <c r="K1940" t="str">
        <f t="shared" si="1980"/>
        <v>UP</v>
      </c>
    </row>
    <row r="1941" spans="1:11" x14ac:dyDescent="0.25">
      <c r="A1941" t="s">
        <v>9</v>
      </c>
      <c r="B1941" s="4">
        <v>44774</v>
      </c>
      <c r="C1941" s="2">
        <v>3327</v>
      </c>
      <c r="D1941" s="2">
        <v>3327</v>
      </c>
      <c r="E1941" s="2">
        <v>3271</v>
      </c>
      <c r="F1941" s="2">
        <v>3298.80004882812</v>
      </c>
      <c r="G1941" s="2">
        <v>3147.02807617187</v>
      </c>
      <c r="H1941">
        <v>1306913</v>
      </c>
      <c r="I1941" s="3">
        <f t="shared" si="1978"/>
        <v>-9.3866708499037066E-4</v>
      </c>
      <c r="J1941" s="1">
        <f t="shared" ref="J1941" si="1997">($G1941 - $G1940)/$G1940</f>
        <v>-9.3866708499037066E-4</v>
      </c>
      <c r="K1941" t="str">
        <f t="shared" si="1980"/>
        <v>DOWN</v>
      </c>
    </row>
    <row r="1942" spans="1:11" x14ac:dyDescent="0.25">
      <c r="A1942" t="s">
        <v>9</v>
      </c>
      <c r="B1942" s="4">
        <v>44775</v>
      </c>
      <c r="C1942" s="2">
        <v>3290</v>
      </c>
      <c r="D1942" s="2">
        <v>3312.89990234375</v>
      </c>
      <c r="E1942" s="2">
        <v>3271.64990234375</v>
      </c>
      <c r="F1942" s="2">
        <v>3291.80004882812</v>
      </c>
      <c r="G1942" s="2">
        <v>3140.35009765625</v>
      </c>
      <c r="H1942">
        <v>1269114</v>
      </c>
      <c r="I1942" s="3">
        <f t="shared" si="1978"/>
        <v>-2.1219952138918541E-3</v>
      </c>
      <c r="J1942" s="1">
        <f t="shared" ref="J1942" si="1998">($G1942 - $G1941)/$G1941</f>
        <v>-2.1219952138918541E-3</v>
      </c>
      <c r="K1942" t="str">
        <f t="shared" si="1980"/>
        <v>DOWN</v>
      </c>
    </row>
    <row r="1943" spans="1:11" x14ac:dyDescent="0.25">
      <c r="A1943" t="s">
        <v>9</v>
      </c>
      <c r="B1943" s="4">
        <v>44776</v>
      </c>
      <c r="C1943" s="2">
        <v>3280</v>
      </c>
      <c r="D1943" s="2">
        <v>3349</v>
      </c>
      <c r="E1943" s="2">
        <v>3277.05004882812</v>
      </c>
      <c r="F1943" s="2">
        <v>3339.5</v>
      </c>
      <c r="G1943" s="2">
        <v>3185.85546875</v>
      </c>
      <c r="H1943">
        <v>2895824</v>
      </c>
      <c r="I1943" s="3">
        <f t="shared" si="1978"/>
        <v>1.44905407609528E-2</v>
      </c>
      <c r="J1943" s="1">
        <f t="shared" ref="J1943" si="1999">($G1943 - $G1942)/$G1942</f>
        <v>1.44905407609528E-2</v>
      </c>
      <c r="K1943" t="str">
        <f t="shared" si="1980"/>
        <v>UP</v>
      </c>
    </row>
    <row r="1944" spans="1:11" x14ac:dyDescent="0.25">
      <c r="A1944" t="s">
        <v>9</v>
      </c>
      <c r="B1944" s="4">
        <v>44777</v>
      </c>
      <c r="C1944" s="2">
        <v>3350</v>
      </c>
      <c r="D1944" s="2">
        <v>3387.89990234375</v>
      </c>
      <c r="E1944" s="2">
        <v>3307.35009765625</v>
      </c>
      <c r="F1944" s="2">
        <v>3354.94995117187</v>
      </c>
      <c r="G1944" s="2">
        <v>3200.5947265625</v>
      </c>
      <c r="H1944">
        <v>2150567</v>
      </c>
      <c r="I1944" s="3">
        <f t="shared" si="1978"/>
        <v>4.6264678222465265E-3</v>
      </c>
      <c r="J1944" s="1">
        <f t="shared" ref="J1944" si="2000">($G1944 - $G1943)/$G1943</f>
        <v>4.6264678222465265E-3</v>
      </c>
      <c r="K1944" t="str">
        <f t="shared" si="1980"/>
        <v>UP</v>
      </c>
    </row>
    <row r="1945" spans="1:11" x14ac:dyDescent="0.25">
      <c r="A1945" t="s">
        <v>9</v>
      </c>
      <c r="B1945" s="4">
        <v>44778</v>
      </c>
      <c r="C1945" s="2">
        <v>3361.19995117187</v>
      </c>
      <c r="D1945" s="2">
        <v>3377</v>
      </c>
      <c r="E1945" s="2">
        <v>3355</v>
      </c>
      <c r="F1945" s="2">
        <v>3365.05004882812</v>
      </c>
      <c r="G1945" s="2">
        <v>3210.23022460937</v>
      </c>
      <c r="H1945">
        <v>1106933</v>
      </c>
      <c r="I1945" s="3">
        <f t="shared" si="1978"/>
        <v>3.0105336257985737E-3</v>
      </c>
      <c r="J1945" s="1">
        <f t="shared" ref="J1945" si="2001">($G1945 - $G1944)/$G1944</f>
        <v>3.0105336257985737E-3</v>
      </c>
      <c r="K1945" t="str">
        <f t="shared" si="1980"/>
        <v>UP</v>
      </c>
    </row>
    <row r="1946" spans="1:11" x14ac:dyDescent="0.25">
      <c r="A1946" t="s">
        <v>9</v>
      </c>
      <c r="B1946" s="4">
        <v>44781</v>
      </c>
      <c r="C1946" s="2">
        <v>3365</v>
      </c>
      <c r="D1946" s="2">
        <v>3378.89990234375</v>
      </c>
      <c r="E1946" s="2">
        <v>3336</v>
      </c>
      <c r="F1946" s="2">
        <v>3374.44995117187</v>
      </c>
      <c r="G1946" s="2">
        <v>3219.197265625</v>
      </c>
      <c r="H1946">
        <v>1068836</v>
      </c>
      <c r="I1946" s="3">
        <f t="shared" si="1978"/>
        <v>2.7932703850612889E-3</v>
      </c>
      <c r="J1946" s="1">
        <f t="shared" ref="J1946" si="2002">($G1946 - $G1945)/$G1945</f>
        <v>2.7932703850612889E-3</v>
      </c>
      <c r="K1946" t="str">
        <f t="shared" si="1980"/>
        <v>UP</v>
      </c>
    </row>
    <row r="1947" spans="1:11" x14ac:dyDescent="0.25">
      <c r="A1947" t="s">
        <v>9</v>
      </c>
      <c r="B1947" s="4">
        <v>44783</v>
      </c>
      <c r="C1947" s="2">
        <v>3385</v>
      </c>
      <c r="D1947" s="2">
        <v>3385</v>
      </c>
      <c r="E1947" s="2">
        <v>3335</v>
      </c>
      <c r="F1947" s="2">
        <v>3354.25</v>
      </c>
      <c r="G1947" s="2">
        <v>3199.92700195312</v>
      </c>
      <c r="H1947">
        <v>1878359</v>
      </c>
      <c r="I1947" s="3">
        <f t="shared" si="1978"/>
        <v>-5.9860462350817519E-3</v>
      </c>
      <c r="J1947" s="1">
        <f t="shared" ref="J1947" si="2003">($G1947 - $G1946)/$G1946</f>
        <v>-5.9860462350817519E-3</v>
      </c>
      <c r="K1947" t="str">
        <f t="shared" si="1980"/>
        <v>DOWN</v>
      </c>
    </row>
    <row r="1948" spans="1:11" x14ac:dyDescent="0.25">
      <c r="A1948" t="s">
        <v>9</v>
      </c>
      <c r="B1948" s="4">
        <v>44784</v>
      </c>
      <c r="C1948" s="2">
        <v>3400</v>
      </c>
      <c r="D1948" s="2">
        <v>3428.69995117187</v>
      </c>
      <c r="E1948" s="2">
        <v>3375.05004882812</v>
      </c>
      <c r="F1948" s="2">
        <v>3422.5</v>
      </c>
      <c r="G1948" s="2">
        <v>3265.03637695312</v>
      </c>
      <c r="H1948">
        <v>1449248</v>
      </c>
      <c r="I1948" s="3">
        <f t="shared" si="1978"/>
        <v>2.0347143844300069E-2</v>
      </c>
      <c r="J1948" s="1">
        <f t="shared" ref="J1948" si="2004">($G1948 - $G1947)/$G1947</f>
        <v>2.0347143844300069E-2</v>
      </c>
      <c r="K1948" t="str">
        <f t="shared" si="1980"/>
        <v>UP</v>
      </c>
    </row>
    <row r="1949" spans="1:11" x14ac:dyDescent="0.25">
      <c r="A1949" t="s">
        <v>9</v>
      </c>
      <c r="B1949" s="4">
        <v>44785</v>
      </c>
      <c r="C1949" s="2">
        <v>3419</v>
      </c>
      <c r="D1949" s="2">
        <v>3419</v>
      </c>
      <c r="E1949" s="2">
        <v>3381.25</v>
      </c>
      <c r="F1949" s="2">
        <v>3401.55004882812</v>
      </c>
      <c r="G1949" s="2">
        <v>3245.05078125</v>
      </c>
      <c r="H1949">
        <v>1472354</v>
      </c>
      <c r="I1949" s="3">
        <f t="shared" si="1978"/>
        <v>-6.1210943449794691E-3</v>
      </c>
      <c r="J1949" s="1">
        <f t="shared" ref="J1949" si="2005">($G1949 - $G1948)/$G1948</f>
        <v>-6.1210943449794691E-3</v>
      </c>
      <c r="K1949" t="str">
        <f t="shared" si="1980"/>
        <v>DOWN</v>
      </c>
    </row>
    <row r="1950" spans="1:11" x14ac:dyDescent="0.25">
      <c r="A1950" t="s">
        <v>9</v>
      </c>
      <c r="B1950" s="4">
        <v>44789</v>
      </c>
      <c r="C1950" s="2">
        <v>3411</v>
      </c>
      <c r="D1950" s="2">
        <v>3414.85009765625</v>
      </c>
      <c r="E1950" s="2">
        <v>3387.5</v>
      </c>
      <c r="F1950" s="2">
        <v>3392.69995117187</v>
      </c>
      <c r="G1950" s="2">
        <v>3236.60717773437</v>
      </c>
      <c r="H1950">
        <v>839942</v>
      </c>
      <c r="I1950" s="3">
        <f t="shared" si="1978"/>
        <v>-2.601994262899488E-3</v>
      </c>
      <c r="J1950" s="1">
        <f t="shared" ref="J1950" si="2006">($G1950 - $G1949)/$G1949</f>
        <v>-2.601994262899488E-3</v>
      </c>
      <c r="K1950" t="str">
        <f t="shared" si="1980"/>
        <v>DOWN</v>
      </c>
    </row>
    <row r="1951" spans="1:11" x14ac:dyDescent="0.25">
      <c r="A1951" t="s">
        <v>9</v>
      </c>
      <c r="B1951" s="4">
        <v>44790</v>
      </c>
      <c r="C1951" s="2">
        <v>3385.10009765625</v>
      </c>
      <c r="D1951" s="2">
        <v>3417.94995117187</v>
      </c>
      <c r="E1951" s="2">
        <v>3371.10009765625</v>
      </c>
      <c r="F1951" s="2">
        <v>3401.10009765625</v>
      </c>
      <c r="G1951" s="2">
        <v>3244.62109375</v>
      </c>
      <c r="H1951">
        <v>1622326</v>
      </c>
      <c r="I1951" s="3">
        <f t="shared" si="1978"/>
        <v>2.4760236802168112E-3</v>
      </c>
      <c r="J1951" s="1">
        <f t="shared" ref="J1951" si="2007">($G1951 - $G1950)/$G1950</f>
        <v>2.4760236802168112E-3</v>
      </c>
      <c r="K1951" t="str">
        <f t="shared" si="1980"/>
        <v>UP</v>
      </c>
    </row>
    <row r="1952" spans="1:11" x14ac:dyDescent="0.25">
      <c r="A1952" t="s">
        <v>9</v>
      </c>
      <c r="B1952" s="4">
        <v>44791</v>
      </c>
      <c r="C1952" s="2">
        <v>3390</v>
      </c>
      <c r="D1952" s="2">
        <v>3392</v>
      </c>
      <c r="E1952" s="2">
        <v>3362</v>
      </c>
      <c r="F1952" s="2">
        <v>3381.25</v>
      </c>
      <c r="G1952" s="2">
        <v>3225.6845703125</v>
      </c>
      <c r="H1952">
        <v>1430659</v>
      </c>
      <c r="I1952" s="3">
        <f t="shared" si="1978"/>
        <v>-5.8362819233274297E-3</v>
      </c>
      <c r="J1952" s="1">
        <f t="shared" ref="J1952" si="2008">($G1952 - $G1951)/$G1951</f>
        <v>-5.8362819233274297E-3</v>
      </c>
      <c r="K1952" t="str">
        <f t="shared" si="1980"/>
        <v>DOWN</v>
      </c>
    </row>
    <row r="1953" spans="1:11" x14ac:dyDescent="0.25">
      <c r="A1953" t="s">
        <v>9</v>
      </c>
      <c r="B1953" s="4">
        <v>44792</v>
      </c>
      <c r="C1953" s="2">
        <v>3387</v>
      </c>
      <c r="D1953" s="2">
        <v>3421.5</v>
      </c>
      <c r="E1953" s="2">
        <v>3371.25</v>
      </c>
      <c r="F1953" s="2">
        <v>3385.75</v>
      </c>
      <c r="G1953" s="2">
        <v>3229.97729492187</v>
      </c>
      <c r="H1953">
        <v>1398410</v>
      </c>
      <c r="I1953" s="3">
        <f t="shared" si="1978"/>
        <v>1.3307949105991243E-3</v>
      </c>
      <c r="J1953" s="1">
        <f t="shared" ref="J1953" si="2009">($G1953 - $G1952)/$G1952</f>
        <v>1.3307949105991243E-3</v>
      </c>
      <c r="K1953" t="str">
        <f t="shared" si="1980"/>
        <v>UP</v>
      </c>
    </row>
    <row r="1954" spans="1:11" x14ac:dyDescent="0.25">
      <c r="A1954" t="s">
        <v>9</v>
      </c>
      <c r="B1954" s="4">
        <v>44795</v>
      </c>
      <c r="C1954" s="2">
        <v>3365</v>
      </c>
      <c r="D1954" s="2">
        <v>3384.10009765625</v>
      </c>
      <c r="E1954" s="2">
        <v>3347.39990234375</v>
      </c>
      <c r="F1954" s="2">
        <v>3354.55004882812</v>
      </c>
      <c r="G1954" s="2">
        <v>3200.21313476562</v>
      </c>
      <c r="H1954">
        <v>1536532</v>
      </c>
      <c r="I1954" s="3">
        <f t="shared" si="1978"/>
        <v>-9.2149750411697449E-3</v>
      </c>
      <c r="J1954" s="1">
        <f t="shared" ref="J1954" si="2010">($G1954 - $G1953)/$G1953</f>
        <v>-9.2149750411697449E-3</v>
      </c>
      <c r="K1954" t="str">
        <f t="shared" si="1980"/>
        <v>DOWN</v>
      </c>
    </row>
    <row r="1955" spans="1:11" x14ac:dyDescent="0.25">
      <c r="A1955" t="s">
        <v>9</v>
      </c>
      <c r="B1955" s="4">
        <v>44796</v>
      </c>
      <c r="C1955" s="2">
        <v>3319.94995117187</v>
      </c>
      <c r="D1955" s="2">
        <v>3341.89990234375</v>
      </c>
      <c r="E1955" s="2">
        <v>3270</v>
      </c>
      <c r="F1955" s="2">
        <v>3284.60009765625</v>
      </c>
      <c r="G1955" s="2">
        <v>3133.48168945312</v>
      </c>
      <c r="H1955">
        <v>1849256</v>
      </c>
      <c r="I1955" s="3">
        <f t="shared" si="1978"/>
        <v>-2.0852187808230883E-2</v>
      </c>
      <c r="J1955" s="1">
        <f t="shared" ref="J1955" si="2011">($G1955 - $G1954)/$G1954</f>
        <v>-2.0852187808230883E-2</v>
      </c>
      <c r="K1955" t="str">
        <f t="shared" si="1980"/>
        <v>DOWN</v>
      </c>
    </row>
    <row r="1956" spans="1:11" x14ac:dyDescent="0.25">
      <c r="A1956" t="s">
        <v>9</v>
      </c>
      <c r="B1956" s="4">
        <v>44797</v>
      </c>
      <c r="C1956" s="2">
        <v>3292</v>
      </c>
      <c r="D1956" s="2">
        <v>3308</v>
      </c>
      <c r="E1956" s="2">
        <v>3250.19995117187</v>
      </c>
      <c r="F1956" s="2">
        <v>3255.35009765625</v>
      </c>
      <c r="G1956" s="2">
        <v>3105.5771484375</v>
      </c>
      <c r="H1956">
        <v>1691923</v>
      </c>
      <c r="I1956" s="3">
        <f t="shared" si="1978"/>
        <v>-8.9052829348079329E-3</v>
      </c>
      <c r="J1956" s="1">
        <f t="shared" ref="J1956" si="2012">($G1956 - $G1955)/$G1955</f>
        <v>-8.9052829348079329E-3</v>
      </c>
      <c r="K1956" t="str">
        <f t="shared" si="1980"/>
        <v>DOWN</v>
      </c>
    </row>
    <row r="1957" spans="1:11" x14ac:dyDescent="0.25">
      <c r="A1957" t="s">
        <v>9</v>
      </c>
      <c r="B1957" s="4">
        <v>44798</v>
      </c>
      <c r="C1957" s="2">
        <v>3276</v>
      </c>
      <c r="D1957" s="2">
        <v>3278.14990234375</v>
      </c>
      <c r="E1957" s="2">
        <v>3214.75</v>
      </c>
      <c r="F1957" s="2">
        <v>3218.19995117187</v>
      </c>
      <c r="G1957" s="2">
        <v>3070.13623046875</v>
      </c>
      <c r="H1957">
        <v>1946930</v>
      </c>
      <c r="I1957" s="3">
        <f t="shared" si="1978"/>
        <v>-1.1412023039447366E-2</v>
      </c>
      <c r="J1957" s="1">
        <f t="shared" ref="J1957" si="2013">($G1957 - $G1956)/$G1956</f>
        <v>-1.1412023039447366E-2</v>
      </c>
      <c r="K1957" t="str">
        <f t="shared" si="1980"/>
        <v>DOWN</v>
      </c>
    </row>
    <row r="1958" spans="1:11" x14ac:dyDescent="0.25">
      <c r="A1958" t="s">
        <v>9</v>
      </c>
      <c r="B1958" s="4">
        <v>44799</v>
      </c>
      <c r="C1958" s="2">
        <v>3234.30004882812</v>
      </c>
      <c r="D1958" s="2">
        <v>3257</v>
      </c>
      <c r="E1958" s="2">
        <v>3216.80004882812</v>
      </c>
      <c r="F1958" s="2">
        <v>3222.19995117187</v>
      </c>
      <c r="G1958" s="2">
        <v>3073.9521484375</v>
      </c>
      <c r="H1958">
        <v>1457962</v>
      </c>
      <c r="I1958" s="3">
        <f t="shared" si="1978"/>
        <v>1.2429148683631487E-3</v>
      </c>
      <c r="J1958" s="1">
        <f t="shared" ref="J1958" si="2014">($G1958 - $G1957)/$G1957</f>
        <v>1.2429148683631487E-3</v>
      </c>
      <c r="K1958" t="str">
        <f t="shared" si="1980"/>
        <v>UP</v>
      </c>
    </row>
    <row r="1959" spans="1:11" x14ac:dyDescent="0.25">
      <c r="A1959" t="s">
        <v>9</v>
      </c>
      <c r="B1959" s="4">
        <v>44802</v>
      </c>
      <c r="C1959" s="2">
        <v>3125</v>
      </c>
      <c r="D1959" s="2">
        <v>3142.69995117187</v>
      </c>
      <c r="E1959" s="2">
        <v>3081</v>
      </c>
      <c r="F1959" s="2">
        <v>3132.55004882812</v>
      </c>
      <c r="G1959" s="2">
        <v>2988.42700195312</v>
      </c>
      <c r="H1959">
        <v>2539173</v>
      </c>
      <c r="I1959" s="3">
        <f t="shared" si="1978"/>
        <v>-2.7822536706647406E-2</v>
      </c>
      <c r="J1959" s="1">
        <f t="shared" ref="J1959" si="2015">($G1959 - $G1958)/$G1958</f>
        <v>-2.7822536706647406E-2</v>
      </c>
      <c r="K1959" t="str">
        <f t="shared" si="1980"/>
        <v>DOWN</v>
      </c>
    </row>
    <row r="1960" spans="1:11" x14ac:dyDescent="0.25">
      <c r="A1960" t="s">
        <v>9</v>
      </c>
      <c r="B1960" s="4">
        <v>44803</v>
      </c>
      <c r="C1960" s="2">
        <v>3155</v>
      </c>
      <c r="D1960" s="2">
        <v>3226.5</v>
      </c>
      <c r="E1960" s="2">
        <v>3142.10009765625</v>
      </c>
      <c r="F1960" s="2">
        <v>3211.14990234375</v>
      </c>
      <c r="G1960" s="2">
        <v>3063.41015625</v>
      </c>
      <c r="H1960">
        <v>3431525</v>
      </c>
      <c r="I1960" s="3">
        <f t="shared" si="1978"/>
        <v>2.5091178150871318E-2</v>
      </c>
      <c r="J1960" s="1">
        <f t="shared" ref="J1960" si="2016">($G1960 - $G1959)/$G1959</f>
        <v>2.5091178150871318E-2</v>
      </c>
      <c r="K1960" t="str">
        <f t="shared" si="1980"/>
        <v>UP</v>
      </c>
    </row>
    <row r="1961" spans="1:11" x14ac:dyDescent="0.25">
      <c r="A1961" t="s">
        <v>9</v>
      </c>
      <c r="B1961" s="4">
        <v>44805</v>
      </c>
      <c r="C1961" s="2">
        <v>3190</v>
      </c>
      <c r="D1961" s="2">
        <v>3190</v>
      </c>
      <c r="E1961" s="2">
        <v>3121</v>
      </c>
      <c r="F1961" s="2">
        <v>3131.69995117187</v>
      </c>
      <c r="G1961" s="2">
        <v>2987.61572265625</v>
      </c>
      <c r="H1961">
        <v>3546935</v>
      </c>
      <c r="I1961" s="3">
        <f t="shared" si="1978"/>
        <v>-2.4741849679878303E-2</v>
      </c>
      <c r="J1961" s="1">
        <f t="shared" ref="J1961" si="2017">($G1961 - $G1960)/$G1960</f>
        <v>-2.4741849679878303E-2</v>
      </c>
      <c r="K1961" t="str">
        <f t="shared" si="1980"/>
        <v>DOWN</v>
      </c>
    </row>
    <row r="1962" spans="1:11" x14ac:dyDescent="0.25">
      <c r="A1962" t="s">
        <v>9</v>
      </c>
      <c r="B1962" s="4">
        <v>44806</v>
      </c>
      <c r="C1962" s="2">
        <v>3163</v>
      </c>
      <c r="D1962" s="2">
        <v>3163</v>
      </c>
      <c r="E1962" s="2">
        <v>3120.30004882812</v>
      </c>
      <c r="F1962" s="2">
        <v>3130.39990234375</v>
      </c>
      <c r="G1962" s="2">
        <v>2986.37573242187</v>
      </c>
      <c r="H1962">
        <v>2052900</v>
      </c>
      <c r="I1962" s="3">
        <f t="shared" si="1978"/>
        <v>-4.1504341571664484E-4</v>
      </c>
      <c r="J1962" s="1">
        <f t="shared" ref="J1962" si="2018">($G1962 - $G1961)/$G1961</f>
        <v>-4.1504341571664484E-4</v>
      </c>
      <c r="K1962" t="str">
        <f t="shared" si="1980"/>
        <v>DOWN</v>
      </c>
    </row>
    <row r="1963" spans="1:11" x14ac:dyDescent="0.25">
      <c r="A1963" t="s">
        <v>9</v>
      </c>
      <c r="B1963" s="4">
        <v>44809</v>
      </c>
      <c r="C1963" s="2">
        <v>3123.64990234375</v>
      </c>
      <c r="D1963" s="2">
        <v>3147.94995117187</v>
      </c>
      <c r="E1963" s="2">
        <v>3112.25</v>
      </c>
      <c r="F1963" s="2">
        <v>3133.39990234375</v>
      </c>
      <c r="G1963" s="2">
        <v>2989.23779296875</v>
      </c>
      <c r="H1963">
        <v>2147912</v>
      </c>
      <c r="I1963" s="3">
        <f t="shared" si="1978"/>
        <v>9.5837255701209051E-4</v>
      </c>
      <c r="J1963" s="1">
        <f t="shared" ref="J1963" si="2019">($G1963 - $G1962)/$G1962</f>
        <v>9.5837255701209051E-4</v>
      </c>
      <c r="K1963" t="str">
        <f t="shared" si="1980"/>
        <v>UP</v>
      </c>
    </row>
    <row r="1964" spans="1:11" x14ac:dyDescent="0.25">
      <c r="A1964" t="s">
        <v>9</v>
      </c>
      <c r="B1964" s="4">
        <v>44810</v>
      </c>
      <c r="C1964" s="2">
        <v>3135.5</v>
      </c>
      <c r="D1964" s="2">
        <v>3140.85009765625</v>
      </c>
      <c r="E1964" s="2">
        <v>3106.35009765625</v>
      </c>
      <c r="F1964" s="2">
        <v>3127.05004882812</v>
      </c>
      <c r="G1964" s="2">
        <v>2983.17993164062</v>
      </c>
      <c r="H1964">
        <v>1936453</v>
      </c>
      <c r="I1964" s="3">
        <f t="shared" si="1978"/>
        <v>-2.0265571853732185E-3</v>
      </c>
      <c r="J1964" s="1">
        <f t="shared" ref="J1964" si="2020">($G1964 - $G1963)/$G1963</f>
        <v>-2.0265571853732185E-3</v>
      </c>
      <c r="K1964" t="str">
        <f t="shared" si="1980"/>
        <v>DOWN</v>
      </c>
    </row>
    <row r="1965" spans="1:11" x14ac:dyDescent="0.25">
      <c r="A1965" t="s">
        <v>9</v>
      </c>
      <c r="B1965" s="4">
        <v>44811</v>
      </c>
      <c r="C1965" s="2">
        <v>3102</v>
      </c>
      <c r="D1965" s="2">
        <v>3161.89990234375</v>
      </c>
      <c r="E1965" s="2">
        <v>3102</v>
      </c>
      <c r="F1965" s="2">
        <v>3149.60009765625</v>
      </c>
      <c r="G1965" s="2">
        <v>3004.69262695312</v>
      </c>
      <c r="H1965">
        <v>1291534</v>
      </c>
      <c r="I1965" s="3">
        <f t="shared" si="1978"/>
        <v>7.2113301260608E-3</v>
      </c>
      <c r="J1965" s="1">
        <f t="shared" ref="J1965" si="2021">($G1965 - $G1964)/$G1964</f>
        <v>7.2113301260608E-3</v>
      </c>
      <c r="K1965" t="str">
        <f t="shared" si="1980"/>
        <v>UP</v>
      </c>
    </row>
    <row r="1966" spans="1:11" x14ac:dyDescent="0.25">
      <c r="A1966" t="s">
        <v>9</v>
      </c>
      <c r="B1966" s="4">
        <v>44812</v>
      </c>
      <c r="C1966" s="2">
        <v>3170</v>
      </c>
      <c r="D1966" s="2">
        <v>3183.5</v>
      </c>
      <c r="E1966" s="2">
        <v>3160.10009765625</v>
      </c>
      <c r="F1966" s="2">
        <v>3169.64990234375</v>
      </c>
      <c r="G1966" s="2">
        <v>3023.81982421875</v>
      </c>
      <c r="H1966">
        <v>1346113</v>
      </c>
      <c r="I1966" s="3">
        <f t="shared" si="1978"/>
        <v>6.3657750193988243E-3</v>
      </c>
      <c r="J1966" s="1">
        <f t="shared" ref="J1966" si="2022">($G1966 - $G1965)/$G1965</f>
        <v>6.3657750193988243E-3</v>
      </c>
      <c r="K1966" t="str">
        <f t="shared" si="1980"/>
        <v>UP</v>
      </c>
    </row>
    <row r="1967" spans="1:11" x14ac:dyDescent="0.25">
      <c r="A1967" t="s">
        <v>9</v>
      </c>
      <c r="B1967" s="4">
        <v>44813</v>
      </c>
      <c r="C1967" s="2">
        <v>3195</v>
      </c>
      <c r="D1967" s="2">
        <v>3233.5</v>
      </c>
      <c r="E1967" s="2">
        <v>3168.5</v>
      </c>
      <c r="F1967" s="2">
        <v>3217.64990234375</v>
      </c>
      <c r="G1967" s="2">
        <v>3069.61108398437</v>
      </c>
      <c r="H1967">
        <v>1561185</v>
      </c>
      <c r="I1967" s="3">
        <f t="shared" si="1978"/>
        <v>1.5143514636309677E-2</v>
      </c>
      <c r="J1967" s="1">
        <f t="shared" ref="J1967" si="2023">($G1967 - $G1966)/$G1966</f>
        <v>1.5143514636309677E-2</v>
      </c>
      <c r="K1967" t="str">
        <f t="shared" si="1980"/>
        <v>UP</v>
      </c>
    </row>
    <row r="1968" spans="1:11" x14ac:dyDescent="0.25">
      <c r="A1968" t="s">
        <v>9</v>
      </c>
      <c r="B1968" s="4">
        <v>44816</v>
      </c>
      <c r="C1968" s="2">
        <v>3239.89990234375</v>
      </c>
      <c r="D1968" s="2">
        <v>3269.80004882812</v>
      </c>
      <c r="E1968" s="2">
        <v>3225</v>
      </c>
      <c r="F1968" s="2">
        <v>3242.94995117187</v>
      </c>
      <c r="G1968" s="2">
        <v>3093.7470703125</v>
      </c>
      <c r="H1968">
        <v>1785928</v>
      </c>
      <c r="I1968" s="3">
        <f t="shared" si="1978"/>
        <v>7.8628808887415708E-3</v>
      </c>
      <c r="J1968" s="1">
        <f t="shared" ref="J1968" si="2024">($G1968 - $G1967)/$G1967</f>
        <v>7.8628808887415708E-3</v>
      </c>
      <c r="K1968" t="str">
        <f t="shared" si="1980"/>
        <v>UP</v>
      </c>
    </row>
    <row r="1969" spans="1:11" x14ac:dyDescent="0.25">
      <c r="A1969" t="s">
        <v>9</v>
      </c>
      <c r="B1969" s="4">
        <v>44817</v>
      </c>
      <c r="C1969" s="2">
        <v>3263.44995117187</v>
      </c>
      <c r="D1969" s="2">
        <v>3263.44995117187</v>
      </c>
      <c r="E1969" s="2">
        <v>3225</v>
      </c>
      <c r="F1969" s="2">
        <v>3229.35009765625</v>
      </c>
      <c r="G1969" s="2">
        <v>3080.77294921875</v>
      </c>
      <c r="H1969">
        <v>1972678</v>
      </c>
      <c r="I1969" s="3">
        <f t="shared" si="1978"/>
        <v>-4.193659274298555E-3</v>
      </c>
      <c r="J1969" s="1">
        <f t="shared" ref="J1969" si="2025">($G1969 - $G1968)/$G1968</f>
        <v>-4.193659274298555E-3</v>
      </c>
      <c r="K1969" t="str">
        <f t="shared" si="1980"/>
        <v>DOWN</v>
      </c>
    </row>
    <row r="1970" spans="1:11" x14ac:dyDescent="0.25">
      <c r="A1970" t="s">
        <v>9</v>
      </c>
      <c r="B1970" s="4">
        <v>44818</v>
      </c>
      <c r="C1970" s="2">
        <v>3135</v>
      </c>
      <c r="D1970" s="2">
        <v>3141.39990234375</v>
      </c>
      <c r="E1970" s="2">
        <v>3113.80004882812</v>
      </c>
      <c r="F1970" s="2">
        <v>3120.39990234375</v>
      </c>
      <c r="G1970" s="2">
        <v>2976.8359375</v>
      </c>
      <c r="H1970">
        <v>5090269</v>
      </c>
      <c r="I1970" s="3">
        <f t="shared" si="1978"/>
        <v>-3.3737316391689066E-2</v>
      </c>
      <c r="J1970" s="1">
        <f t="shared" ref="J1970" si="2026">($G1970 - $G1969)/$G1969</f>
        <v>-3.3737316391689066E-2</v>
      </c>
      <c r="K1970" t="str">
        <f t="shared" si="1980"/>
        <v>DOWN</v>
      </c>
    </row>
    <row r="1971" spans="1:11" x14ac:dyDescent="0.25">
      <c r="A1971" t="s">
        <v>9</v>
      </c>
      <c r="B1971" s="4">
        <v>44819</v>
      </c>
      <c r="C1971" s="2">
        <v>3130</v>
      </c>
      <c r="D1971" s="2">
        <v>3137.75</v>
      </c>
      <c r="E1971" s="2">
        <v>3100</v>
      </c>
      <c r="F1971" s="2">
        <v>3104.35009765625</v>
      </c>
      <c r="G1971" s="2">
        <v>2961.5244140625</v>
      </c>
      <c r="H1971">
        <v>2138023</v>
      </c>
      <c r="I1971" s="3">
        <f t="shared" si="1978"/>
        <v>-5.1435563662130777E-3</v>
      </c>
      <c r="J1971" s="1">
        <f t="shared" ref="J1971" si="2027">($G1971 - $G1970)/$G1970</f>
        <v>-5.1435563662130777E-3</v>
      </c>
      <c r="K1971" t="str">
        <f t="shared" si="1980"/>
        <v>DOWN</v>
      </c>
    </row>
    <row r="1972" spans="1:11" x14ac:dyDescent="0.25">
      <c r="A1972" t="s">
        <v>9</v>
      </c>
      <c r="B1972" s="4">
        <v>44820</v>
      </c>
      <c r="C1972" s="2">
        <v>3076</v>
      </c>
      <c r="D1972" s="2">
        <v>3094.35009765625</v>
      </c>
      <c r="E1972" s="2">
        <v>3000</v>
      </c>
      <c r="F1972" s="2">
        <v>3008.69995117187</v>
      </c>
      <c r="G1972" s="2">
        <v>2870.27465820312</v>
      </c>
      <c r="H1972">
        <v>5322221</v>
      </c>
      <c r="I1972" s="3">
        <f t="shared" si="1978"/>
        <v>-3.0811752024089263E-2</v>
      </c>
      <c r="J1972" s="1">
        <f t="shared" ref="J1972" si="2028">($G1972 - $G1971)/$G1971</f>
        <v>-3.0811752024089263E-2</v>
      </c>
      <c r="K1972" t="str">
        <f t="shared" si="1980"/>
        <v>DOWN</v>
      </c>
    </row>
    <row r="1973" spans="1:11" x14ac:dyDescent="0.25">
      <c r="A1973" t="s">
        <v>9</v>
      </c>
      <c r="B1973" s="4">
        <v>44823</v>
      </c>
      <c r="C1973" s="2">
        <v>3036</v>
      </c>
      <c r="D1973" s="2">
        <v>3042</v>
      </c>
      <c r="E1973" s="2">
        <v>2987.80004882812</v>
      </c>
      <c r="F1973" s="2">
        <v>3028.80004882812</v>
      </c>
      <c r="G1973" s="2">
        <v>2889.44995117187</v>
      </c>
      <c r="H1973">
        <v>2072220</v>
      </c>
      <c r="I1973" s="3">
        <f t="shared" si="1978"/>
        <v>6.6806474125909333E-3</v>
      </c>
      <c r="J1973" s="1">
        <f t="shared" ref="J1973" si="2029">($G1973 - $G1972)/$G1972</f>
        <v>6.6806474125909333E-3</v>
      </c>
      <c r="K1973" t="str">
        <f t="shared" si="1980"/>
        <v>UP</v>
      </c>
    </row>
    <row r="1974" spans="1:11" x14ac:dyDescent="0.25">
      <c r="A1974" t="s">
        <v>9</v>
      </c>
      <c r="B1974" s="4">
        <v>44824</v>
      </c>
      <c r="C1974" s="2">
        <v>3050</v>
      </c>
      <c r="D1974" s="2">
        <v>3079.94995117187</v>
      </c>
      <c r="E1974" s="2">
        <v>3030</v>
      </c>
      <c r="F1974" s="2">
        <v>3040.30004882812</v>
      </c>
      <c r="G1974" s="2">
        <v>2900.42114257812</v>
      </c>
      <c r="H1974">
        <v>1544295</v>
      </c>
      <c r="I1974" s="3">
        <f t="shared" si="1978"/>
        <v>3.7969826754744203E-3</v>
      </c>
      <c r="J1974" s="1">
        <f t="shared" ref="J1974" si="2030">($G1974 - $G1973)/$G1973</f>
        <v>3.7969826754744203E-3</v>
      </c>
      <c r="K1974" t="str">
        <f t="shared" si="1980"/>
        <v>UP</v>
      </c>
    </row>
    <row r="1975" spans="1:11" x14ac:dyDescent="0.25">
      <c r="A1975" t="s">
        <v>9</v>
      </c>
      <c r="B1975" s="4">
        <v>44825</v>
      </c>
      <c r="C1975" s="2">
        <v>3028</v>
      </c>
      <c r="D1975" s="2">
        <v>3041.39990234375</v>
      </c>
      <c r="E1975" s="2">
        <v>2998.14990234375</v>
      </c>
      <c r="F1975" s="2">
        <v>3001.19995117187</v>
      </c>
      <c r="G1975" s="2">
        <v>2863.1201171875</v>
      </c>
      <c r="H1975">
        <v>2253818</v>
      </c>
      <c r="I1975" s="3">
        <f t="shared" si="1978"/>
        <v>-1.2860554918401934E-2</v>
      </c>
      <c r="J1975" s="1">
        <f t="shared" ref="J1975" si="2031">($G1975 - $G1974)/$G1974</f>
        <v>-1.2860554918401934E-2</v>
      </c>
      <c r="K1975" t="str">
        <f t="shared" si="1980"/>
        <v>DOWN</v>
      </c>
    </row>
    <row r="1976" spans="1:11" x14ac:dyDescent="0.25">
      <c r="A1976" t="s">
        <v>9</v>
      </c>
      <c r="B1976" s="4">
        <v>44826</v>
      </c>
      <c r="C1976" s="2">
        <v>2990</v>
      </c>
      <c r="D1976" s="2">
        <v>3029.94995117187</v>
      </c>
      <c r="E1976" s="2">
        <v>2979.30004882812</v>
      </c>
      <c r="F1976" s="2">
        <v>3007.39990234375</v>
      </c>
      <c r="G1976" s="2">
        <v>2869.03466796875</v>
      </c>
      <c r="H1976">
        <v>2017983</v>
      </c>
      <c r="I1976" s="3">
        <f t="shared" si="1978"/>
        <v>2.0657710955766608E-3</v>
      </c>
      <c r="J1976" s="1">
        <f t="shared" ref="J1976" si="2032">($G1976 - $G1975)/$G1975</f>
        <v>2.0657710955766608E-3</v>
      </c>
      <c r="K1976" t="str">
        <f t="shared" si="1980"/>
        <v>UP</v>
      </c>
    </row>
    <row r="1977" spans="1:11" x14ac:dyDescent="0.25">
      <c r="A1977" t="s">
        <v>9</v>
      </c>
      <c r="B1977" s="4">
        <v>44827</v>
      </c>
      <c r="C1977" s="2">
        <v>3004</v>
      </c>
      <c r="D1977" s="2">
        <v>3022.5</v>
      </c>
      <c r="E1977" s="2">
        <v>2979</v>
      </c>
      <c r="F1977" s="2">
        <v>2982.05004882812</v>
      </c>
      <c r="G1977" s="2">
        <v>2844.85083007812</v>
      </c>
      <c r="H1977">
        <v>2652374</v>
      </c>
      <c r="I1977" s="3">
        <f t="shared" si="1978"/>
        <v>-8.4292595557069142E-3</v>
      </c>
      <c r="J1977" s="1">
        <f t="shared" ref="J1977" si="2033">($G1977 - $G1976)/$G1976</f>
        <v>-8.4292595557069142E-3</v>
      </c>
      <c r="K1977" t="str">
        <f t="shared" si="1980"/>
        <v>DOWN</v>
      </c>
    </row>
    <row r="1978" spans="1:11" x14ac:dyDescent="0.25">
      <c r="A1978" t="s">
        <v>9</v>
      </c>
      <c r="B1978" s="4">
        <v>44830</v>
      </c>
      <c r="C1978" s="2">
        <v>2959.85009765625</v>
      </c>
      <c r="D1978" s="2">
        <v>3025.85009765625</v>
      </c>
      <c r="E1978" s="2">
        <v>2926.10009765625</v>
      </c>
      <c r="F1978" s="2">
        <v>2994.39990234375</v>
      </c>
      <c r="G1978" s="2">
        <v>2856.63256835937</v>
      </c>
      <c r="H1978">
        <v>2925489</v>
      </c>
      <c r="I1978" s="3">
        <f t="shared" si="1978"/>
        <v>4.1414256792249703E-3</v>
      </c>
      <c r="J1978" s="1">
        <f t="shared" ref="J1978" si="2034">($G1978 - $G1977)/$G1977</f>
        <v>4.1414256792249703E-3</v>
      </c>
      <c r="K1978" t="str">
        <f t="shared" si="1980"/>
        <v>UP</v>
      </c>
    </row>
    <row r="1979" spans="1:11" x14ac:dyDescent="0.25">
      <c r="A1979" t="s">
        <v>9</v>
      </c>
      <c r="B1979" s="4">
        <v>44831</v>
      </c>
      <c r="C1979" s="2">
        <v>3009.39990234375</v>
      </c>
      <c r="D1979" s="2">
        <v>3025</v>
      </c>
      <c r="E1979" s="2">
        <v>2976</v>
      </c>
      <c r="F1979" s="2">
        <v>3017.44995117187</v>
      </c>
      <c r="G1979" s="2">
        <v>2878.6220703125</v>
      </c>
      <c r="H1979">
        <v>2227447</v>
      </c>
      <c r="I1979" s="3">
        <f t="shared" si="1978"/>
        <v>7.6977005011740381E-3</v>
      </c>
      <c r="J1979" s="1">
        <f t="shared" ref="J1979" si="2035">($G1979 - $G1978)/$G1978</f>
        <v>7.6977005011740381E-3</v>
      </c>
      <c r="K1979" t="str">
        <f t="shared" si="1980"/>
        <v>UP</v>
      </c>
    </row>
    <row r="1980" spans="1:11" x14ac:dyDescent="0.25">
      <c r="A1980" t="s">
        <v>9</v>
      </c>
      <c r="B1980" s="4">
        <v>44832</v>
      </c>
      <c r="C1980" s="2">
        <v>2980</v>
      </c>
      <c r="D1980" s="2">
        <v>3049.94995117187</v>
      </c>
      <c r="E1980" s="2">
        <v>2980</v>
      </c>
      <c r="F1980" s="2">
        <v>3035.64990234375</v>
      </c>
      <c r="G1980" s="2">
        <v>2895.98461914062</v>
      </c>
      <c r="H1980">
        <v>2739767</v>
      </c>
      <c r="I1980" s="3">
        <f t="shared" si="1978"/>
        <v>6.0315485687341859E-3</v>
      </c>
      <c r="J1980" s="1">
        <f t="shared" ref="J1980" si="2036">($G1980 - $G1979)/$G1979</f>
        <v>6.0315485687341859E-3</v>
      </c>
      <c r="K1980" t="str">
        <f t="shared" si="1980"/>
        <v>UP</v>
      </c>
    </row>
    <row r="1981" spans="1:11" x14ac:dyDescent="0.25">
      <c r="A1981" t="s">
        <v>9</v>
      </c>
      <c r="B1981" s="4">
        <v>44833</v>
      </c>
      <c r="C1981" s="2">
        <v>3054</v>
      </c>
      <c r="D1981" s="2">
        <v>3055.85009765625</v>
      </c>
      <c r="E1981" s="2">
        <v>2990</v>
      </c>
      <c r="F1981" s="2">
        <v>2997.30004882812</v>
      </c>
      <c r="G1981" s="2">
        <v>2859.3994140625</v>
      </c>
      <c r="H1981">
        <v>2493902</v>
      </c>
      <c r="I1981" s="3">
        <f t="shared" si="1978"/>
        <v>-1.2633079898392767E-2</v>
      </c>
      <c r="J1981" s="1">
        <f t="shared" ref="J1981" si="2037">($G1981 - $G1980)/$G1980</f>
        <v>-1.2633079898392767E-2</v>
      </c>
      <c r="K1981" t="str">
        <f t="shared" si="1980"/>
        <v>DOWN</v>
      </c>
    </row>
    <row r="1982" spans="1:11" x14ac:dyDescent="0.25">
      <c r="A1982" t="s">
        <v>9</v>
      </c>
      <c r="B1982" s="4">
        <v>44834</v>
      </c>
      <c r="C1982" s="2">
        <v>2990.85009765625</v>
      </c>
      <c r="D1982" s="2">
        <v>3019.69995117187</v>
      </c>
      <c r="E1982" s="2">
        <v>2950.10009765625</v>
      </c>
      <c r="F1982" s="2">
        <v>3004.55004882812</v>
      </c>
      <c r="G1982" s="2">
        <v>2866.31567382812</v>
      </c>
      <c r="H1982">
        <v>2817353</v>
      </c>
      <c r="I1982" s="3">
        <f t="shared" si="1978"/>
        <v>2.4187805773498786E-3</v>
      </c>
      <c r="J1982" s="1">
        <f t="shared" ref="J1982" si="2038">($G1982 - $G1981)/$G1981</f>
        <v>2.4187805773498786E-3</v>
      </c>
      <c r="K1982" t="str">
        <f t="shared" si="1980"/>
        <v>UP</v>
      </c>
    </row>
    <row r="1983" spans="1:11" x14ac:dyDescent="0.25">
      <c r="A1983" t="s">
        <v>9</v>
      </c>
      <c r="B1983" s="4">
        <v>44837</v>
      </c>
      <c r="C1983" s="2">
        <v>2995</v>
      </c>
      <c r="D1983" s="2">
        <v>3020.69995117187</v>
      </c>
      <c r="E1983" s="2">
        <v>2974</v>
      </c>
      <c r="F1983" s="2">
        <v>2984.94995117187</v>
      </c>
      <c r="G1983" s="2">
        <v>2847.61743164062</v>
      </c>
      <c r="H1983">
        <v>1763331</v>
      </c>
      <c r="I1983" s="3">
        <f t="shared" si="1978"/>
        <v>-6.5234413495452448E-3</v>
      </c>
      <c r="J1983" s="1">
        <f t="shared" ref="J1983" si="2039">($G1983 - $G1982)/$G1982</f>
        <v>-6.5234413495452448E-3</v>
      </c>
      <c r="K1983" t="str">
        <f t="shared" si="1980"/>
        <v>DOWN</v>
      </c>
    </row>
    <row r="1984" spans="1:11" x14ac:dyDescent="0.25">
      <c r="A1984" t="s">
        <v>9</v>
      </c>
      <c r="B1984" s="4">
        <v>44838</v>
      </c>
      <c r="C1984" s="2">
        <v>3029.94995117187</v>
      </c>
      <c r="D1984" s="2">
        <v>3098</v>
      </c>
      <c r="E1984" s="2">
        <v>3023</v>
      </c>
      <c r="F1984" s="2">
        <v>3091.14990234375</v>
      </c>
      <c r="G1984" s="2">
        <v>2948.931640625</v>
      </c>
      <c r="H1984">
        <v>2145875</v>
      </c>
      <c r="I1984" s="3">
        <f t="shared" si="1978"/>
        <v>3.557858856272314E-2</v>
      </c>
      <c r="J1984" s="1">
        <f t="shared" ref="J1984" si="2040">($G1984 - $G1983)/$G1983</f>
        <v>3.557858856272314E-2</v>
      </c>
      <c r="K1984" t="str">
        <f t="shared" si="1980"/>
        <v>UP</v>
      </c>
    </row>
    <row r="1985" spans="1:11" x14ac:dyDescent="0.25">
      <c r="A1985" t="s">
        <v>9</v>
      </c>
      <c r="B1985" s="4">
        <v>44840</v>
      </c>
      <c r="C1985" s="2">
        <v>3111</v>
      </c>
      <c r="D1985" s="2">
        <v>3124</v>
      </c>
      <c r="E1985" s="2">
        <v>3092.44995117187</v>
      </c>
      <c r="F1985" s="2">
        <v>3101.94995117187</v>
      </c>
      <c r="G1985" s="2">
        <v>2959.23486328125</v>
      </c>
      <c r="H1985">
        <v>1790816</v>
      </c>
      <c r="I1985" s="3">
        <f t="shared" si="1978"/>
        <v>3.493883179355871E-3</v>
      </c>
      <c r="J1985" s="1">
        <f t="shared" ref="J1985" si="2041">($G1985 - $G1984)/$G1984</f>
        <v>3.493883179355871E-3</v>
      </c>
      <c r="K1985" t="str">
        <f t="shared" si="1980"/>
        <v>UP</v>
      </c>
    </row>
    <row r="1986" spans="1:11" x14ac:dyDescent="0.25">
      <c r="A1986" t="s">
        <v>9</v>
      </c>
      <c r="B1986" s="4">
        <v>44841</v>
      </c>
      <c r="C1986" s="2">
        <v>3097.39990234375</v>
      </c>
      <c r="D1986" s="2">
        <v>3105</v>
      </c>
      <c r="E1986" s="2">
        <v>3058.10009765625</v>
      </c>
      <c r="F1986" s="2">
        <v>3064.89990234375</v>
      </c>
      <c r="G1986" s="2">
        <v>2923.88916015625</v>
      </c>
      <c r="H1986">
        <v>1939879</v>
      </c>
      <c r="I1986" s="3">
        <f t="shared" si="1978"/>
        <v>-1.1944203403243257E-2</v>
      </c>
      <c r="J1986" s="1">
        <f t="shared" ref="J1986" si="2042">($G1986 - $G1985)/$G1985</f>
        <v>-1.1944203403243257E-2</v>
      </c>
      <c r="K1986" t="str">
        <f t="shared" si="1980"/>
        <v>DOWN</v>
      </c>
    </row>
    <row r="1987" spans="1:11" x14ac:dyDescent="0.25">
      <c r="A1987" t="s">
        <v>9</v>
      </c>
      <c r="B1987" s="4">
        <v>44844</v>
      </c>
      <c r="C1987" s="2">
        <v>3010</v>
      </c>
      <c r="D1987" s="2">
        <v>3127</v>
      </c>
      <c r="E1987" s="2">
        <v>3005</v>
      </c>
      <c r="F1987" s="2">
        <v>3118.55004882812</v>
      </c>
      <c r="G1987" s="2">
        <v>2975.07104492187</v>
      </c>
      <c r="H1987">
        <v>3064063</v>
      </c>
      <c r="I1987" s="3">
        <f t="shared" si="1978"/>
        <v>1.7504728107711472E-2</v>
      </c>
      <c r="J1987" s="1">
        <f t="shared" ref="J1987" si="2043">($G1987 - $G1986)/$G1986</f>
        <v>1.7504728107711472E-2</v>
      </c>
      <c r="K1987" t="str">
        <f t="shared" si="1980"/>
        <v>UP</v>
      </c>
    </row>
    <row r="1988" spans="1:11" x14ac:dyDescent="0.25">
      <c r="A1988" t="s">
        <v>9</v>
      </c>
      <c r="B1988" s="4">
        <v>44845</v>
      </c>
      <c r="C1988" s="2">
        <v>3100</v>
      </c>
      <c r="D1988" s="2">
        <v>3145</v>
      </c>
      <c r="E1988" s="2">
        <v>3053.35009765625</v>
      </c>
      <c r="F1988" s="2">
        <v>3069.55004882812</v>
      </c>
      <c r="G1988" s="2">
        <v>2928.32543945312</v>
      </c>
      <c r="H1988">
        <v>4730645</v>
      </c>
      <c r="I1988" s="3">
        <f t="shared" ref="I1988:I2051" si="2044">($G1988 - $G1987)/$G1987</f>
        <v>-1.5712433337865924E-2</v>
      </c>
      <c r="J1988" s="1">
        <f t="shared" ref="J1988" si="2045">($G1988 - $G1987)/$G1987</f>
        <v>-1.5712433337865924E-2</v>
      </c>
      <c r="K1988" t="str">
        <f t="shared" ref="K1988:K2051" si="2046">IF(G1988 &gt; G1987,"UP","DOWN")</f>
        <v>DOWN</v>
      </c>
    </row>
    <row r="1989" spans="1:11" x14ac:dyDescent="0.25">
      <c r="A1989" t="s">
        <v>9</v>
      </c>
      <c r="B1989" s="4">
        <v>44846</v>
      </c>
      <c r="C1989" s="2">
        <v>3084.89990234375</v>
      </c>
      <c r="D1989" s="2">
        <v>3109.89990234375</v>
      </c>
      <c r="E1989" s="2">
        <v>3062.05004882812</v>
      </c>
      <c r="F1989" s="2">
        <v>3100.75</v>
      </c>
      <c r="G1989" s="2">
        <v>2958.08984375</v>
      </c>
      <c r="H1989">
        <v>1665247</v>
      </c>
      <c r="I1989" s="3">
        <f t="shared" si="2044"/>
        <v>1.016430888994314E-2</v>
      </c>
      <c r="J1989" s="1">
        <f t="shared" ref="J1989" si="2047">($G1989 - $G1988)/$G1988</f>
        <v>1.016430888994314E-2</v>
      </c>
      <c r="K1989" t="str">
        <f t="shared" si="2046"/>
        <v>UP</v>
      </c>
    </row>
    <row r="1990" spans="1:11" x14ac:dyDescent="0.25">
      <c r="A1990" t="s">
        <v>9</v>
      </c>
      <c r="B1990" s="4">
        <v>44847</v>
      </c>
      <c r="C1990" s="2">
        <v>3100.75</v>
      </c>
      <c r="D1990" s="2">
        <v>3110</v>
      </c>
      <c r="E1990" s="2">
        <v>3052.35009765625</v>
      </c>
      <c r="F1990" s="2">
        <v>3103.30004882812</v>
      </c>
      <c r="G1990" s="2">
        <v>2960.5224609375</v>
      </c>
      <c r="H1990">
        <v>2054781</v>
      </c>
      <c r="I1990" s="3">
        <f t="shared" si="2044"/>
        <v>8.2236081931039216E-4</v>
      </c>
      <c r="J1990" s="1">
        <f t="shared" ref="J1990" si="2048">($G1990 - $G1989)/$G1989</f>
        <v>8.2236081931039216E-4</v>
      </c>
      <c r="K1990" t="str">
        <f t="shared" si="2046"/>
        <v>UP</v>
      </c>
    </row>
    <row r="1991" spans="1:11" x14ac:dyDescent="0.25">
      <c r="A1991" t="s">
        <v>9</v>
      </c>
      <c r="B1991" s="4">
        <v>44848</v>
      </c>
      <c r="C1991" s="2">
        <v>3145</v>
      </c>
      <c r="D1991" s="2">
        <v>3150</v>
      </c>
      <c r="E1991" s="2">
        <v>3071</v>
      </c>
      <c r="F1991" s="2">
        <v>3099.14990234375</v>
      </c>
      <c r="G1991" s="2">
        <v>2956.5634765625</v>
      </c>
      <c r="H1991">
        <v>2245977</v>
      </c>
      <c r="I1991" s="3">
        <f t="shared" si="2044"/>
        <v>-1.3372586856666914E-3</v>
      </c>
      <c r="J1991" s="1">
        <f t="shared" ref="J1991" si="2049">($G1991 - $G1990)/$G1990</f>
        <v>-1.3372586856666914E-3</v>
      </c>
      <c r="K1991" t="str">
        <f t="shared" si="2046"/>
        <v>DOWN</v>
      </c>
    </row>
    <row r="1992" spans="1:11" x14ac:dyDescent="0.25">
      <c r="A1992" t="s">
        <v>9</v>
      </c>
      <c r="B1992" s="4">
        <v>44851</v>
      </c>
      <c r="C1992" s="2">
        <v>3072.64990234375</v>
      </c>
      <c r="D1992" s="2">
        <v>3128.39990234375</v>
      </c>
      <c r="E1992" s="2">
        <v>3071.44995117187</v>
      </c>
      <c r="F1992" s="2">
        <v>3111.75</v>
      </c>
      <c r="G1992" s="2">
        <v>2976.2666015625</v>
      </c>
      <c r="H1992">
        <v>1517005</v>
      </c>
      <c r="I1992" s="3">
        <f t="shared" si="2044"/>
        <v>6.6641982004418798E-3</v>
      </c>
      <c r="J1992" s="1">
        <f t="shared" ref="J1992" si="2050">($G1992 - $G1991)/$G1991</f>
        <v>6.6641982004418798E-3</v>
      </c>
      <c r="K1992" t="str">
        <f t="shared" si="2046"/>
        <v>UP</v>
      </c>
    </row>
    <row r="1993" spans="1:11" x14ac:dyDescent="0.25">
      <c r="A1993" t="s">
        <v>9</v>
      </c>
      <c r="B1993" s="4">
        <v>44852</v>
      </c>
      <c r="C1993" s="2">
        <v>3150</v>
      </c>
      <c r="D1993" s="2">
        <v>3155.35009765625</v>
      </c>
      <c r="E1993" s="2">
        <v>3128.55004882812</v>
      </c>
      <c r="F1993" s="2">
        <v>3144.69995117187</v>
      </c>
      <c r="G1993" s="2">
        <v>3007.7822265625</v>
      </c>
      <c r="H1993">
        <v>1793722</v>
      </c>
      <c r="I1993" s="3">
        <f t="shared" si="2044"/>
        <v>1.0588979153767582E-2</v>
      </c>
      <c r="J1993" s="1">
        <f t="shared" ref="J1993" si="2051">($G1993 - $G1992)/$G1992</f>
        <v>1.0588979153767582E-2</v>
      </c>
      <c r="K1993" t="str">
        <f t="shared" si="2046"/>
        <v>UP</v>
      </c>
    </row>
    <row r="1994" spans="1:11" x14ac:dyDescent="0.25">
      <c r="A1994" t="s">
        <v>9</v>
      </c>
      <c r="B1994" s="4">
        <v>44853</v>
      </c>
      <c r="C1994" s="2">
        <v>3159</v>
      </c>
      <c r="D1994" s="2">
        <v>3159</v>
      </c>
      <c r="E1994" s="2">
        <v>3112</v>
      </c>
      <c r="F1994" s="2">
        <v>3121.85009765625</v>
      </c>
      <c r="G1994" s="2">
        <v>2985.92700195312</v>
      </c>
      <c r="H1994">
        <v>1194289</v>
      </c>
      <c r="I1994" s="3">
        <f t="shared" si="2044"/>
        <v>-7.2662257314944148E-3</v>
      </c>
      <c r="J1994" s="1">
        <f t="shared" ref="J1994" si="2052">($G1994 - $G1993)/$G1993</f>
        <v>-7.2662257314944148E-3</v>
      </c>
      <c r="K1994" t="str">
        <f t="shared" si="2046"/>
        <v>DOWN</v>
      </c>
    </row>
    <row r="1995" spans="1:11" x14ac:dyDescent="0.25">
      <c r="A1995" t="s">
        <v>9</v>
      </c>
      <c r="B1995" s="4">
        <v>44854</v>
      </c>
      <c r="C1995" s="2">
        <v>3105</v>
      </c>
      <c r="D1995" s="2">
        <v>3160</v>
      </c>
      <c r="E1995" s="2">
        <v>3105</v>
      </c>
      <c r="F1995" s="2">
        <v>3157.30004882812</v>
      </c>
      <c r="G1995" s="2">
        <v>3019.83374023437</v>
      </c>
      <c r="H1995">
        <v>1587601</v>
      </c>
      <c r="I1995" s="3">
        <f t="shared" si="2044"/>
        <v>1.1355514806313522E-2</v>
      </c>
      <c r="J1995" s="1">
        <f t="shared" ref="J1995" si="2053">($G1995 - $G1994)/$G1994</f>
        <v>1.1355514806313522E-2</v>
      </c>
      <c r="K1995" t="str">
        <f t="shared" si="2046"/>
        <v>UP</v>
      </c>
    </row>
    <row r="1996" spans="1:11" x14ac:dyDescent="0.25">
      <c r="A1996" t="s">
        <v>9</v>
      </c>
      <c r="B1996" s="4">
        <v>44855</v>
      </c>
      <c r="C1996" s="2">
        <v>3157.80004882812</v>
      </c>
      <c r="D1996" s="2">
        <v>3160.39990234375</v>
      </c>
      <c r="E1996" s="2">
        <v>3127</v>
      </c>
      <c r="F1996" s="2">
        <v>3137.39990234375</v>
      </c>
      <c r="G1996" s="2">
        <v>3000.79931640625</v>
      </c>
      <c r="H1996">
        <v>1021913</v>
      </c>
      <c r="I1996" s="3">
        <f t="shared" si="2044"/>
        <v>-6.3031363530108558E-3</v>
      </c>
      <c r="J1996" s="1">
        <f t="shared" ref="J1996" si="2054">($G1996 - $G1995)/$G1995</f>
        <v>-6.3031363530108558E-3</v>
      </c>
      <c r="K1996" t="str">
        <f t="shared" si="2046"/>
        <v>DOWN</v>
      </c>
    </row>
    <row r="1997" spans="1:11" x14ac:dyDescent="0.25">
      <c r="A1997" t="s">
        <v>9</v>
      </c>
      <c r="B1997" s="4">
        <v>44858</v>
      </c>
      <c r="C1997" s="2">
        <v>3170.10009765625</v>
      </c>
      <c r="D1997" s="2">
        <v>3178</v>
      </c>
      <c r="E1997" s="2">
        <v>3155</v>
      </c>
      <c r="F1997" s="2">
        <v>3161.69995117187</v>
      </c>
      <c r="G1997" s="2">
        <v>3024.04150390625</v>
      </c>
      <c r="H1997">
        <v>260949</v>
      </c>
      <c r="I1997" s="3">
        <f t="shared" si="2044"/>
        <v>7.7453321763065412E-3</v>
      </c>
      <c r="J1997" s="1">
        <f t="shared" ref="J1997" si="2055">($G1997 - $G1996)/$G1996</f>
        <v>7.7453321763065412E-3</v>
      </c>
      <c r="K1997" t="str">
        <f t="shared" si="2046"/>
        <v>UP</v>
      </c>
    </row>
    <row r="1998" spans="1:11" x14ac:dyDescent="0.25">
      <c r="A1998" t="s">
        <v>9</v>
      </c>
      <c r="B1998" s="4">
        <v>44859</v>
      </c>
      <c r="C1998" s="2">
        <v>3180.5</v>
      </c>
      <c r="D1998" s="2">
        <v>3184.25</v>
      </c>
      <c r="E1998" s="2">
        <v>3151.14990234375</v>
      </c>
      <c r="F1998" s="2">
        <v>3162.10009765625</v>
      </c>
      <c r="G1998" s="2">
        <v>3024.42456054687</v>
      </c>
      <c r="H1998">
        <v>2069643</v>
      </c>
      <c r="I1998" s="3">
        <f t="shared" si="2044"/>
        <v>1.2667043098621214E-4</v>
      </c>
      <c r="J1998" s="1">
        <f t="shared" ref="J1998" si="2056">($G1998 - $G1997)/$G1997</f>
        <v>1.2667043098621214E-4</v>
      </c>
      <c r="K1998" t="str">
        <f t="shared" si="2046"/>
        <v>UP</v>
      </c>
    </row>
    <row r="1999" spans="1:11" x14ac:dyDescent="0.25">
      <c r="A1999" t="s">
        <v>9</v>
      </c>
      <c r="B1999" s="4">
        <v>44861</v>
      </c>
      <c r="C1999" s="2">
        <v>3160.69995117187</v>
      </c>
      <c r="D1999" s="2">
        <v>3174</v>
      </c>
      <c r="E1999" s="2">
        <v>3134.35009765625</v>
      </c>
      <c r="F1999" s="2">
        <v>3157.39990234375</v>
      </c>
      <c r="G1999" s="2">
        <v>3019.92895507812</v>
      </c>
      <c r="H1999">
        <v>2438421</v>
      </c>
      <c r="I1999" s="3">
        <f t="shared" si="2044"/>
        <v>-1.4864333292998765E-3</v>
      </c>
      <c r="J1999" s="1">
        <f t="shared" ref="J1999" si="2057">($G1999 - $G1998)/$G1998</f>
        <v>-1.4864333292998765E-3</v>
      </c>
      <c r="K1999" t="str">
        <f t="shared" si="2046"/>
        <v>DOWN</v>
      </c>
    </row>
    <row r="2000" spans="1:11" x14ac:dyDescent="0.25">
      <c r="A2000" t="s">
        <v>9</v>
      </c>
      <c r="B2000" s="4">
        <v>44862</v>
      </c>
      <c r="C2000" s="2">
        <v>3150</v>
      </c>
      <c r="D2000" s="2">
        <v>3178.5</v>
      </c>
      <c r="E2000" s="2">
        <v>3145</v>
      </c>
      <c r="F2000" s="2">
        <v>3163.25</v>
      </c>
      <c r="G2000" s="2">
        <v>3025.52416992187</v>
      </c>
      <c r="H2000">
        <v>1355739</v>
      </c>
      <c r="I2000" s="3">
        <f t="shared" si="2044"/>
        <v>1.8527637328492259E-3</v>
      </c>
      <c r="J2000" s="1">
        <f t="shared" ref="J2000" si="2058">($G2000 - $G1999)/$G1999</f>
        <v>1.8527637328492259E-3</v>
      </c>
      <c r="K2000" t="str">
        <f t="shared" si="2046"/>
        <v>UP</v>
      </c>
    </row>
    <row r="2001" spans="1:11" x14ac:dyDescent="0.25">
      <c r="A2001" t="s">
        <v>9</v>
      </c>
      <c r="B2001" s="4">
        <v>44865</v>
      </c>
      <c r="C2001" s="2">
        <v>3199</v>
      </c>
      <c r="D2001" s="2">
        <v>3199</v>
      </c>
      <c r="E2001" s="2">
        <v>3177.80004882812</v>
      </c>
      <c r="F2001" s="2">
        <v>3193.14990234375</v>
      </c>
      <c r="G2001" s="2">
        <v>3054.12231445312</v>
      </c>
      <c r="H2001">
        <v>1919414</v>
      </c>
      <c r="I2001" s="3">
        <f t="shared" si="2044"/>
        <v>9.4522941894027261E-3</v>
      </c>
      <c r="J2001" s="1">
        <f t="shared" ref="J2001" si="2059">($G2001 - $G2000)/$G2000</f>
        <v>9.4522941894027261E-3</v>
      </c>
      <c r="K2001" t="str">
        <f t="shared" si="2046"/>
        <v>UP</v>
      </c>
    </row>
    <row r="2002" spans="1:11" x14ac:dyDescent="0.25">
      <c r="A2002" t="s">
        <v>9</v>
      </c>
      <c r="B2002" s="4">
        <v>44866</v>
      </c>
      <c r="C2002" s="2">
        <v>3214.5</v>
      </c>
      <c r="D2002" s="2">
        <v>3262.60009765625</v>
      </c>
      <c r="E2002" s="2">
        <v>3203.44995117187</v>
      </c>
      <c r="F2002" s="2">
        <v>3259.69995117187</v>
      </c>
      <c r="G2002" s="2">
        <v>3117.77490234375</v>
      </c>
      <c r="H2002">
        <v>2991060</v>
      </c>
      <c r="I2002" s="3">
        <f t="shared" si="2044"/>
        <v>2.0841531981022777E-2</v>
      </c>
      <c r="J2002" s="1">
        <f t="shared" ref="J2002" si="2060">($G2002 - $G2001)/$G2001</f>
        <v>2.0841531981022777E-2</v>
      </c>
      <c r="K2002" t="str">
        <f t="shared" si="2046"/>
        <v>UP</v>
      </c>
    </row>
    <row r="2003" spans="1:11" x14ac:dyDescent="0.25">
      <c r="A2003" t="s">
        <v>9</v>
      </c>
      <c r="B2003" s="4">
        <v>44867</v>
      </c>
      <c r="C2003" s="2">
        <v>3270</v>
      </c>
      <c r="D2003" s="2">
        <v>3270</v>
      </c>
      <c r="E2003" s="2">
        <v>3222.05004882812</v>
      </c>
      <c r="F2003" s="2">
        <v>3241.69995117187</v>
      </c>
      <c r="G2003" s="2">
        <v>3100.55859375</v>
      </c>
      <c r="H2003">
        <v>1405955</v>
      </c>
      <c r="I2003" s="3">
        <f t="shared" si="2044"/>
        <v>-5.5219857536244346E-3</v>
      </c>
      <c r="J2003" s="1">
        <f t="shared" ref="J2003" si="2061">($G2003 - $G2002)/$G2002</f>
        <v>-5.5219857536244346E-3</v>
      </c>
      <c r="K2003" t="str">
        <f t="shared" si="2046"/>
        <v>DOWN</v>
      </c>
    </row>
    <row r="2004" spans="1:11" x14ac:dyDescent="0.25">
      <c r="A2004" t="s">
        <v>9</v>
      </c>
      <c r="B2004" s="4">
        <v>44868</v>
      </c>
      <c r="C2004" s="2">
        <v>3228.05004882812</v>
      </c>
      <c r="D2004" s="2">
        <v>3228.05004882812</v>
      </c>
      <c r="E2004" s="2">
        <v>3195</v>
      </c>
      <c r="F2004" s="2">
        <v>3206.75</v>
      </c>
      <c r="G2004" s="2">
        <v>3067.13061523437</v>
      </c>
      <c r="H2004">
        <v>1422652</v>
      </c>
      <c r="I2004" s="3">
        <f t="shared" si="2044"/>
        <v>-1.0781276181334867E-2</v>
      </c>
      <c r="J2004" s="1">
        <f t="shared" ref="J2004" si="2062">($G2004 - $G2003)/$G2003</f>
        <v>-1.0781276181334867E-2</v>
      </c>
      <c r="K2004" t="str">
        <f t="shared" si="2046"/>
        <v>DOWN</v>
      </c>
    </row>
    <row r="2005" spans="1:11" x14ac:dyDescent="0.25">
      <c r="A2005" t="s">
        <v>9</v>
      </c>
      <c r="B2005" s="4">
        <v>44869</v>
      </c>
      <c r="C2005" s="2">
        <v>3217</v>
      </c>
      <c r="D2005" s="2">
        <v>3220.05004882812</v>
      </c>
      <c r="E2005" s="2">
        <v>3166.14990234375</v>
      </c>
      <c r="F2005" s="2">
        <v>3217.39990234375</v>
      </c>
      <c r="G2005" s="2">
        <v>3077.31640625</v>
      </c>
      <c r="H2005">
        <v>1464013</v>
      </c>
      <c r="I2005" s="3">
        <f t="shared" si="2044"/>
        <v>3.3209511733988122E-3</v>
      </c>
      <c r="J2005" s="1">
        <f t="shared" ref="J2005" si="2063">($G2005 - $G2004)/$G2004</f>
        <v>3.3209511733988122E-3</v>
      </c>
      <c r="K2005" t="str">
        <f t="shared" si="2046"/>
        <v>UP</v>
      </c>
    </row>
    <row r="2006" spans="1:11" x14ac:dyDescent="0.25">
      <c r="A2006" t="s">
        <v>9</v>
      </c>
      <c r="B2006" s="4">
        <v>44872</v>
      </c>
      <c r="C2006" s="2">
        <v>3229</v>
      </c>
      <c r="D2006" s="2">
        <v>3242.80004882812</v>
      </c>
      <c r="E2006" s="2">
        <v>3195.10009765625</v>
      </c>
      <c r="F2006" s="2">
        <v>3233.69995117187</v>
      </c>
      <c r="G2006" s="2">
        <v>3092.90673828125</v>
      </c>
      <c r="H2006">
        <v>1474498</v>
      </c>
      <c r="I2006" s="3">
        <f t="shared" si="2044"/>
        <v>5.0662102862046249E-3</v>
      </c>
      <c r="J2006" s="1">
        <f t="shared" ref="J2006" si="2064">($G2006 - $G2005)/$G2005</f>
        <v>5.0662102862046249E-3</v>
      </c>
      <c r="K2006" t="str">
        <f t="shared" si="2046"/>
        <v>UP</v>
      </c>
    </row>
    <row r="2007" spans="1:11" x14ac:dyDescent="0.25">
      <c r="A2007" t="s">
        <v>9</v>
      </c>
      <c r="B2007" s="4">
        <v>44874</v>
      </c>
      <c r="C2007" s="2">
        <v>3249.80004882812</v>
      </c>
      <c r="D2007" s="2">
        <v>3249.80004882812</v>
      </c>
      <c r="E2007" s="2">
        <v>3201.64990234375</v>
      </c>
      <c r="F2007" s="2">
        <v>3216.05004882812</v>
      </c>
      <c r="G2007" s="2">
        <v>3076.025390625</v>
      </c>
      <c r="H2007">
        <v>1162267</v>
      </c>
      <c r="I2007" s="3">
        <f t="shared" si="2044"/>
        <v>-5.4580849293991594E-3</v>
      </c>
      <c r="J2007" s="1">
        <f t="shared" ref="J2007" si="2065">($G2007 - $G2006)/$G2006</f>
        <v>-5.4580849293991594E-3</v>
      </c>
      <c r="K2007" t="str">
        <f t="shared" si="2046"/>
        <v>DOWN</v>
      </c>
    </row>
    <row r="2008" spans="1:11" x14ac:dyDescent="0.25">
      <c r="A2008" t="s">
        <v>9</v>
      </c>
      <c r="B2008" s="4">
        <v>44875</v>
      </c>
      <c r="C2008" s="2">
        <v>3170</v>
      </c>
      <c r="D2008" s="2">
        <v>3225</v>
      </c>
      <c r="E2008" s="2">
        <v>3170</v>
      </c>
      <c r="F2008" s="2">
        <v>3205.64990234375</v>
      </c>
      <c r="G2008" s="2">
        <v>3066.07836914062</v>
      </c>
      <c r="H2008">
        <v>1573092</v>
      </c>
      <c r="I2008" s="3">
        <f t="shared" si="2044"/>
        <v>-3.2337254154976023E-3</v>
      </c>
      <c r="J2008" s="1">
        <f t="shared" ref="J2008" si="2066">($G2008 - $G2007)/$G2007</f>
        <v>-3.2337254154976023E-3</v>
      </c>
      <c r="K2008" t="str">
        <f t="shared" si="2046"/>
        <v>DOWN</v>
      </c>
    </row>
    <row r="2009" spans="1:11" x14ac:dyDescent="0.25">
      <c r="A2009" t="s">
        <v>9</v>
      </c>
      <c r="B2009" s="4">
        <v>44876</v>
      </c>
      <c r="C2009" s="2">
        <v>3269.60009765625</v>
      </c>
      <c r="D2009" s="2">
        <v>3341.60009765625</v>
      </c>
      <c r="E2009" s="2">
        <v>3255.05004882812</v>
      </c>
      <c r="F2009" s="2">
        <v>3315.94995117187</v>
      </c>
      <c r="G2009" s="2">
        <v>3171.57543945312</v>
      </c>
      <c r="H2009">
        <v>3265394</v>
      </c>
      <c r="I2009" s="3">
        <f t="shared" si="2044"/>
        <v>3.4407819243729702E-2</v>
      </c>
      <c r="J2009" s="1">
        <f t="shared" ref="J2009" si="2067">($G2009 - $G2008)/$G2008</f>
        <v>3.4407819243729702E-2</v>
      </c>
      <c r="K2009" t="str">
        <f t="shared" si="2046"/>
        <v>UP</v>
      </c>
    </row>
    <row r="2010" spans="1:11" x14ac:dyDescent="0.25">
      <c r="A2010" t="s">
        <v>9</v>
      </c>
      <c r="B2010" s="4">
        <v>44879</v>
      </c>
      <c r="C2010" s="2">
        <v>3324</v>
      </c>
      <c r="D2010" s="2">
        <v>3349</v>
      </c>
      <c r="E2010" s="2">
        <v>3309</v>
      </c>
      <c r="F2010" s="2">
        <v>3335.5</v>
      </c>
      <c r="G2010" s="2">
        <v>3190.27465820312</v>
      </c>
      <c r="H2010">
        <v>1342074</v>
      </c>
      <c r="I2010" s="3">
        <f t="shared" si="2044"/>
        <v>5.8958770197893627E-3</v>
      </c>
      <c r="J2010" s="1">
        <f t="shared" ref="J2010" si="2068">($G2010 - $G2009)/$G2009</f>
        <v>5.8958770197893627E-3</v>
      </c>
      <c r="K2010" t="str">
        <f t="shared" si="2046"/>
        <v>UP</v>
      </c>
    </row>
    <row r="2011" spans="1:11" x14ac:dyDescent="0.25">
      <c r="A2011" t="s">
        <v>9</v>
      </c>
      <c r="B2011" s="4">
        <v>44880</v>
      </c>
      <c r="C2011" s="2">
        <v>3321</v>
      </c>
      <c r="D2011" s="2">
        <v>3339.94995117187</v>
      </c>
      <c r="E2011" s="2">
        <v>3292</v>
      </c>
      <c r="F2011" s="2">
        <v>3332.60009765625</v>
      </c>
      <c r="G2011" s="2">
        <v>3187.50073242187</v>
      </c>
      <c r="H2011">
        <v>1400708</v>
      </c>
      <c r="I2011" s="3">
        <f t="shared" si="2044"/>
        <v>-8.6949434717711015E-4</v>
      </c>
      <c r="J2011" s="1">
        <f t="shared" ref="J2011" si="2069">($G2011 - $G2010)/$G2010</f>
        <v>-8.6949434717711015E-4</v>
      </c>
      <c r="K2011" t="str">
        <f t="shared" si="2046"/>
        <v>DOWN</v>
      </c>
    </row>
    <row r="2012" spans="1:11" x14ac:dyDescent="0.25">
      <c r="A2012" t="s">
        <v>9</v>
      </c>
      <c r="B2012" s="4">
        <v>44881</v>
      </c>
      <c r="C2012" s="2">
        <v>3338.89990234375</v>
      </c>
      <c r="D2012" s="2">
        <v>3367.89990234375</v>
      </c>
      <c r="E2012" s="2">
        <v>3321.44995117187</v>
      </c>
      <c r="F2012" s="2">
        <v>3355.35009765625</v>
      </c>
      <c r="G2012" s="2">
        <v>3209.26025390625</v>
      </c>
      <c r="H2012">
        <v>1748235</v>
      </c>
      <c r="I2012" s="3">
        <f t="shared" si="2044"/>
        <v>6.8265149755266314E-3</v>
      </c>
      <c r="J2012" s="1">
        <f t="shared" ref="J2012" si="2070">($G2012 - $G2011)/$G2011</f>
        <v>6.8265149755266314E-3</v>
      </c>
      <c r="K2012" t="str">
        <f t="shared" si="2046"/>
        <v>UP</v>
      </c>
    </row>
    <row r="2013" spans="1:11" x14ac:dyDescent="0.25">
      <c r="A2013" t="s">
        <v>9</v>
      </c>
      <c r="B2013" s="4">
        <v>44882</v>
      </c>
      <c r="C2013" s="2">
        <v>3340</v>
      </c>
      <c r="D2013" s="2">
        <v>3360</v>
      </c>
      <c r="E2013" s="2">
        <v>3317.75</v>
      </c>
      <c r="F2013" s="2">
        <v>3349</v>
      </c>
      <c r="G2013" s="2">
        <v>3203.18676757812</v>
      </c>
      <c r="H2013">
        <v>1417986</v>
      </c>
      <c r="I2013" s="3">
        <f t="shared" si="2044"/>
        <v>-1.8924879404023003E-3</v>
      </c>
      <c r="J2013" s="1">
        <f t="shared" ref="J2013" si="2071">($G2013 - $G2012)/$G2012</f>
        <v>-1.8924879404023003E-3</v>
      </c>
      <c r="K2013" t="str">
        <f t="shared" si="2046"/>
        <v>DOWN</v>
      </c>
    </row>
    <row r="2014" spans="1:11" x14ac:dyDescent="0.25">
      <c r="A2014" t="s">
        <v>9</v>
      </c>
      <c r="B2014" s="4">
        <v>44883</v>
      </c>
      <c r="C2014" s="2">
        <v>3350</v>
      </c>
      <c r="D2014" s="2">
        <v>3362.75</v>
      </c>
      <c r="E2014" s="2">
        <v>3321</v>
      </c>
      <c r="F2014" s="2">
        <v>3343.44995117187</v>
      </c>
      <c r="G2014" s="2">
        <v>3197.87866210937</v>
      </c>
      <c r="H2014">
        <v>1164540</v>
      </c>
      <c r="I2014" s="3">
        <f t="shared" si="2044"/>
        <v>-1.6571326787677063E-3</v>
      </c>
      <c r="J2014" s="1">
        <f t="shared" ref="J2014" si="2072">($G2014 - $G2013)/$G2013</f>
        <v>-1.6571326787677063E-3</v>
      </c>
      <c r="K2014" t="str">
        <f t="shared" si="2046"/>
        <v>DOWN</v>
      </c>
    </row>
    <row r="2015" spans="1:11" x14ac:dyDescent="0.25">
      <c r="A2015" t="s">
        <v>9</v>
      </c>
      <c r="B2015" s="4">
        <v>44886</v>
      </c>
      <c r="C2015" s="2">
        <v>3322.5</v>
      </c>
      <c r="D2015" s="2">
        <v>3333.69995117187</v>
      </c>
      <c r="E2015" s="2">
        <v>3273</v>
      </c>
      <c r="F2015" s="2">
        <v>3283.5</v>
      </c>
      <c r="G2015" s="2">
        <v>3140.53881835937</v>
      </c>
      <c r="H2015">
        <v>1304194</v>
      </c>
      <c r="I2015" s="3">
        <f t="shared" si="2044"/>
        <v>-1.7930587682829017E-2</v>
      </c>
      <c r="J2015" s="1">
        <f t="shared" ref="J2015" si="2073">($G2015 - $G2014)/$G2014</f>
        <v>-1.7930587682829017E-2</v>
      </c>
      <c r="K2015" t="str">
        <f t="shared" si="2046"/>
        <v>DOWN</v>
      </c>
    </row>
    <row r="2016" spans="1:11" x14ac:dyDescent="0.25">
      <c r="A2016" t="s">
        <v>9</v>
      </c>
      <c r="B2016" s="4">
        <v>44887</v>
      </c>
      <c r="C2016" s="2">
        <v>3280</v>
      </c>
      <c r="D2016" s="2">
        <v>3318.94995117187</v>
      </c>
      <c r="E2016" s="2">
        <v>3255.25</v>
      </c>
      <c r="F2016" s="2">
        <v>3314.94995117187</v>
      </c>
      <c r="G2016" s="2">
        <v>3170.61938476562</v>
      </c>
      <c r="H2016">
        <v>1149739</v>
      </c>
      <c r="I2016" s="3">
        <f t="shared" si="2044"/>
        <v>9.5781546244234003E-3</v>
      </c>
      <c r="J2016" s="1">
        <f t="shared" ref="J2016" si="2074">($G2016 - $G2015)/$G2015</f>
        <v>9.5781546244234003E-3</v>
      </c>
      <c r="K2016" t="str">
        <f t="shared" si="2046"/>
        <v>UP</v>
      </c>
    </row>
    <row r="2017" spans="1:11" x14ac:dyDescent="0.25">
      <c r="A2017" t="s">
        <v>9</v>
      </c>
      <c r="B2017" s="4">
        <v>44888</v>
      </c>
      <c r="C2017" s="2">
        <v>3330</v>
      </c>
      <c r="D2017" s="2">
        <v>3330</v>
      </c>
      <c r="E2017" s="2">
        <v>3291</v>
      </c>
      <c r="F2017" s="2">
        <v>3308.30004882812</v>
      </c>
      <c r="G2017" s="2">
        <v>3164.25903320312</v>
      </c>
      <c r="H2017">
        <v>1150011</v>
      </c>
      <c r="I2017" s="3">
        <f t="shared" si="2044"/>
        <v>-2.0060280944034451E-3</v>
      </c>
      <c r="J2017" s="1">
        <f t="shared" ref="J2017" si="2075">($G2017 - $G2016)/$G2016</f>
        <v>-2.0060280944034451E-3</v>
      </c>
      <c r="K2017" t="str">
        <f t="shared" si="2046"/>
        <v>DOWN</v>
      </c>
    </row>
    <row r="2018" spans="1:11" x14ac:dyDescent="0.25">
      <c r="A2018" t="s">
        <v>9</v>
      </c>
      <c r="B2018" s="4">
        <v>44889</v>
      </c>
      <c r="C2018" s="2">
        <v>3316.25</v>
      </c>
      <c r="D2018" s="2">
        <v>3392.94995117187</v>
      </c>
      <c r="E2018" s="2">
        <v>3308.30004882812</v>
      </c>
      <c r="F2018" s="2">
        <v>3380.14990234375</v>
      </c>
      <c r="G2018" s="2">
        <v>3232.98046875</v>
      </c>
      <c r="H2018">
        <v>1296591</v>
      </c>
      <c r="I2018" s="3">
        <f t="shared" si="2044"/>
        <v>2.1718018286674395E-2</v>
      </c>
      <c r="J2018" s="1">
        <f t="shared" ref="J2018" si="2076">($G2018 - $G2017)/$G2017</f>
        <v>2.1718018286674395E-2</v>
      </c>
      <c r="K2018" t="str">
        <f t="shared" si="2046"/>
        <v>UP</v>
      </c>
    </row>
    <row r="2019" spans="1:11" x14ac:dyDescent="0.25">
      <c r="A2019" t="s">
        <v>9</v>
      </c>
      <c r="B2019" s="4">
        <v>44890</v>
      </c>
      <c r="C2019" s="2">
        <v>3383</v>
      </c>
      <c r="D2019" s="2">
        <v>3403.35009765625</v>
      </c>
      <c r="E2019" s="2">
        <v>3348</v>
      </c>
      <c r="F2019" s="2">
        <v>3389.64990234375</v>
      </c>
      <c r="G2019" s="2">
        <v>3242.06689453125</v>
      </c>
      <c r="H2019">
        <v>1588981</v>
      </c>
      <c r="I2019" s="3">
        <f t="shared" si="2044"/>
        <v>2.8105415015894533E-3</v>
      </c>
      <c r="J2019" s="1">
        <f t="shared" ref="J2019" si="2077">($G2019 - $G2018)/$G2018</f>
        <v>2.8105415015894533E-3</v>
      </c>
      <c r="K2019" t="str">
        <f t="shared" si="2046"/>
        <v>UP</v>
      </c>
    </row>
    <row r="2020" spans="1:11" x14ac:dyDescent="0.25">
      <c r="A2020" t="s">
        <v>9</v>
      </c>
      <c r="B2020" s="4">
        <v>44893</v>
      </c>
      <c r="C2020" s="2">
        <v>3366</v>
      </c>
      <c r="D2020" s="2">
        <v>3417</v>
      </c>
      <c r="E2020" s="2">
        <v>3365.55004882812</v>
      </c>
      <c r="F2020" s="2">
        <v>3395.25</v>
      </c>
      <c r="G2020" s="2">
        <v>3247.42333984375</v>
      </c>
      <c r="H2020">
        <v>2195437</v>
      </c>
      <c r="I2020" s="3">
        <f t="shared" si="2044"/>
        <v>1.6521698924643732E-3</v>
      </c>
      <c r="J2020" s="1">
        <f t="shared" ref="J2020" si="2078">($G2020 - $G2019)/$G2019</f>
        <v>1.6521698924643732E-3</v>
      </c>
      <c r="K2020" t="str">
        <f t="shared" si="2046"/>
        <v>UP</v>
      </c>
    </row>
    <row r="2021" spans="1:11" x14ac:dyDescent="0.25">
      <c r="A2021" t="s">
        <v>9</v>
      </c>
      <c r="B2021" s="4">
        <v>44894</v>
      </c>
      <c r="C2021" s="2">
        <v>3383</v>
      </c>
      <c r="D2021" s="2">
        <v>3429</v>
      </c>
      <c r="E2021" s="2">
        <v>3383</v>
      </c>
      <c r="F2021" s="2">
        <v>3397.35009765625</v>
      </c>
      <c r="G2021" s="2">
        <v>3249.43139648437</v>
      </c>
      <c r="H2021">
        <v>1576028</v>
      </c>
      <c r="I2021" s="3">
        <f t="shared" si="2044"/>
        <v>6.1835382408645726E-4</v>
      </c>
      <c r="J2021" s="1">
        <f t="shared" ref="J2021" si="2079">($G2021 - $G2020)/$G2020</f>
        <v>6.1835382408645726E-4</v>
      </c>
      <c r="K2021" t="str">
        <f t="shared" si="2046"/>
        <v>UP</v>
      </c>
    </row>
    <row r="2022" spans="1:11" x14ac:dyDescent="0.25">
      <c r="A2022" t="s">
        <v>9</v>
      </c>
      <c r="B2022" s="4">
        <v>44895</v>
      </c>
      <c r="C2022" s="2">
        <v>3383</v>
      </c>
      <c r="D2022" s="2">
        <v>3414.89990234375</v>
      </c>
      <c r="E2022" s="2">
        <v>3375</v>
      </c>
      <c r="F2022" s="2">
        <v>3390.80004882812</v>
      </c>
      <c r="G2022" s="2">
        <v>3243.16674804687</v>
      </c>
      <c r="H2022">
        <v>3410702</v>
      </c>
      <c r="I2022" s="3">
        <f t="shared" si="2044"/>
        <v>-1.9279214339708352E-3</v>
      </c>
      <c r="J2022" s="1">
        <f t="shared" ref="J2022" si="2080">($G2022 - $G2021)/$G2021</f>
        <v>-1.9279214339708352E-3</v>
      </c>
      <c r="K2022" t="str">
        <f t="shared" si="2046"/>
        <v>DOWN</v>
      </c>
    </row>
    <row r="2023" spans="1:11" x14ac:dyDescent="0.25">
      <c r="A2023" t="s">
        <v>9</v>
      </c>
      <c r="B2023" s="4">
        <v>44896</v>
      </c>
      <c r="C2023" s="2">
        <v>3425</v>
      </c>
      <c r="D2023" s="2">
        <v>3480</v>
      </c>
      <c r="E2023" s="2">
        <v>3420</v>
      </c>
      <c r="F2023" s="2">
        <v>3475.64990234375</v>
      </c>
      <c r="G2023" s="2">
        <v>3324.32250976562</v>
      </c>
      <c r="H2023">
        <v>2180856</v>
      </c>
      <c r="I2023" s="3">
        <f t="shared" si="2044"/>
        <v>2.5023616737444777E-2</v>
      </c>
      <c r="J2023" s="1">
        <f t="shared" ref="J2023" si="2081">($G2023 - $G2022)/$G2022</f>
        <v>2.5023616737444777E-2</v>
      </c>
      <c r="K2023" t="str">
        <f t="shared" si="2046"/>
        <v>UP</v>
      </c>
    </row>
    <row r="2024" spans="1:11" x14ac:dyDescent="0.25">
      <c r="A2024" t="s">
        <v>9</v>
      </c>
      <c r="B2024" s="4">
        <v>44897</v>
      </c>
      <c r="C2024" s="2">
        <v>3458.10009765625</v>
      </c>
      <c r="D2024" s="2">
        <v>3468.89990234375</v>
      </c>
      <c r="E2024" s="2">
        <v>3413</v>
      </c>
      <c r="F2024" s="2">
        <v>3439.14990234375</v>
      </c>
      <c r="G2024" s="2">
        <v>3289.41186523437</v>
      </c>
      <c r="H2024">
        <v>2411749</v>
      </c>
      <c r="I2024" s="3">
        <f t="shared" si="2044"/>
        <v>-1.0501581729418714E-2</v>
      </c>
      <c r="J2024" s="1">
        <f t="shared" ref="J2024" si="2082">($G2024 - $G2023)/$G2023</f>
        <v>-1.0501581729418714E-2</v>
      </c>
      <c r="K2024" t="str">
        <f t="shared" si="2046"/>
        <v>DOWN</v>
      </c>
    </row>
    <row r="2025" spans="1:11" x14ac:dyDescent="0.25">
      <c r="A2025" t="s">
        <v>9</v>
      </c>
      <c r="B2025" s="4">
        <v>44900</v>
      </c>
      <c r="C2025" s="2">
        <v>3433</v>
      </c>
      <c r="D2025" s="2">
        <v>3439.14990234375</v>
      </c>
      <c r="E2025" s="2">
        <v>3407</v>
      </c>
      <c r="F2025" s="2">
        <v>3425.89990234375</v>
      </c>
      <c r="G2025" s="2">
        <v>3276.73876953125</v>
      </c>
      <c r="H2025">
        <v>1475065</v>
      </c>
      <c r="I2025" s="3">
        <f t="shared" si="2044"/>
        <v>-3.852693497296983E-3</v>
      </c>
      <c r="J2025" s="1">
        <f t="shared" ref="J2025" si="2083">($G2025 - $G2024)/$G2024</f>
        <v>-3.852693497296983E-3</v>
      </c>
      <c r="K2025" t="str">
        <f t="shared" si="2046"/>
        <v>DOWN</v>
      </c>
    </row>
    <row r="2026" spans="1:11" x14ac:dyDescent="0.25">
      <c r="A2026" t="s">
        <v>9</v>
      </c>
      <c r="B2026" s="4">
        <v>44901</v>
      </c>
      <c r="C2026" s="2">
        <v>3400.05004882812</v>
      </c>
      <c r="D2026" s="2">
        <v>3407.94995117187</v>
      </c>
      <c r="E2026" s="2">
        <v>3368</v>
      </c>
      <c r="F2026" s="2">
        <v>3385.35009765625</v>
      </c>
      <c r="G2026" s="2">
        <v>3237.9541015625</v>
      </c>
      <c r="H2026">
        <v>1166999</v>
      </c>
      <c r="I2026" s="3">
        <f t="shared" si="2044"/>
        <v>-1.1836362522819692E-2</v>
      </c>
      <c r="J2026" s="1">
        <f t="shared" ref="J2026" si="2084">($G2026 - $G2025)/$G2025</f>
        <v>-1.1836362522819692E-2</v>
      </c>
      <c r="K2026" t="str">
        <f t="shared" si="2046"/>
        <v>DOWN</v>
      </c>
    </row>
    <row r="2027" spans="1:11" x14ac:dyDescent="0.25">
      <c r="A2027" t="s">
        <v>9</v>
      </c>
      <c r="B2027" s="4">
        <v>44902</v>
      </c>
      <c r="C2027" s="2">
        <v>3368.30004882812</v>
      </c>
      <c r="D2027" s="2">
        <v>3393.69995117187</v>
      </c>
      <c r="E2027" s="2">
        <v>3354</v>
      </c>
      <c r="F2027" s="2">
        <v>3380.60009765625</v>
      </c>
      <c r="G2027" s="2">
        <v>3233.4111328125</v>
      </c>
      <c r="H2027">
        <v>1167505</v>
      </c>
      <c r="I2027" s="3">
        <f t="shared" si="2044"/>
        <v>-1.4030367965400606E-3</v>
      </c>
      <c r="J2027" s="1">
        <f t="shared" ref="J2027" si="2085">($G2027 - $G2026)/$G2026</f>
        <v>-1.4030367965400606E-3</v>
      </c>
      <c r="K2027" t="str">
        <f t="shared" si="2046"/>
        <v>DOWN</v>
      </c>
    </row>
    <row r="2028" spans="1:11" x14ac:dyDescent="0.25">
      <c r="A2028" t="s">
        <v>9</v>
      </c>
      <c r="B2028" s="4">
        <v>44903</v>
      </c>
      <c r="C2028" s="2">
        <v>3360</v>
      </c>
      <c r="D2028" s="2">
        <v>3380.60009765625</v>
      </c>
      <c r="E2028" s="2">
        <v>3339.44995117187</v>
      </c>
      <c r="F2028" s="2">
        <v>3350.55004882812</v>
      </c>
      <c r="G2028" s="2">
        <v>3204.66943359375</v>
      </c>
      <c r="H2028">
        <v>1285619</v>
      </c>
      <c r="I2028" s="3">
        <f t="shared" si="2044"/>
        <v>-8.8889714416705706E-3</v>
      </c>
      <c r="J2028" s="1">
        <f t="shared" ref="J2028" si="2086">($G2028 - $G2027)/$G2027</f>
        <v>-8.8889714416705706E-3</v>
      </c>
      <c r="K2028" t="str">
        <f t="shared" si="2046"/>
        <v>DOWN</v>
      </c>
    </row>
    <row r="2029" spans="1:11" x14ac:dyDescent="0.25">
      <c r="A2029" t="s">
        <v>9</v>
      </c>
      <c r="B2029" s="4">
        <v>44904</v>
      </c>
      <c r="C2029" s="2">
        <v>3374.10009765625</v>
      </c>
      <c r="D2029" s="2">
        <v>3374.10009765625</v>
      </c>
      <c r="E2029" s="2">
        <v>3276.35009765625</v>
      </c>
      <c r="F2029" s="2">
        <v>3292.75</v>
      </c>
      <c r="G2029" s="2">
        <v>3149.38598632812</v>
      </c>
      <c r="H2029">
        <v>1797896</v>
      </c>
      <c r="I2029" s="3">
        <f t="shared" si="2044"/>
        <v>-1.7250904784782924E-2</v>
      </c>
      <c r="J2029" s="1">
        <f t="shared" ref="J2029" si="2087">($G2029 - $G2028)/$G2028</f>
        <v>-1.7250904784782924E-2</v>
      </c>
      <c r="K2029" t="str">
        <f t="shared" si="2046"/>
        <v>DOWN</v>
      </c>
    </row>
    <row r="2030" spans="1:11" x14ac:dyDescent="0.25">
      <c r="A2030" t="s">
        <v>9</v>
      </c>
      <c r="B2030" s="4">
        <v>44907</v>
      </c>
      <c r="C2030" s="2">
        <v>3255.5</v>
      </c>
      <c r="D2030" s="2">
        <v>3296</v>
      </c>
      <c r="E2030" s="2">
        <v>3236.10009765625</v>
      </c>
      <c r="F2030" s="2">
        <v>3286.44995117187</v>
      </c>
      <c r="G2030" s="2">
        <v>3143.36059570312</v>
      </c>
      <c r="H2030">
        <v>1527610</v>
      </c>
      <c r="I2030" s="3">
        <f t="shared" si="2044"/>
        <v>-1.9131953501911093E-3</v>
      </c>
      <c r="J2030" s="1">
        <f t="shared" ref="J2030" si="2088">($G2030 - $G2029)/$G2029</f>
        <v>-1.9131953501911093E-3</v>
      </c>
      <c r="K2030" t="str">
        <f t="shared" si="2046"/>
        <v>DOWN</v>
      </c>
    </row>
    <row r="2031" spans="1:11" x14ac:dyDescent="0.25">
      <c r="A2031" t="s">
        <v>9</v>
      </c>
      <c r="B2031" s="4">
        <v>44908</v>
      </c>
      <c r="C2031" s="2">
        <v>3277.19995117187</v>
      </c>
      <c r="D2031" s="2">
        <v>3336.44995117187</v>
      </c>
      <c r="E2031" s="2">
        <v>3267.80004882812</v>
      </c>
      <c r="F2031" s="2">
        <v>3332.10009765625</v>
      </c>
      <c r="G2031" s="2">
        <v>3187.02270507812</v>
      </c>
      <c r="H2031">
        <v>1378016</v>
      </c>
      <c r="I2031" s="3">
        <f t="shared" si="2044"/>
        <v>1.3890264271520359E-2</v>
      </c>
      <c r="J2031" s="1">
        <f t="shared" ref="J2031" si="2089">($G2031 - $G2030)/$G2030</f>
        <v>1.3890264271520359E-2</v>
      </c>
      <c r="K2031" t="str">
        <f t="shared" si="2046"/>
        <v>UP</v>
      </c>
    </row>
    <row r="2032" spans="1:11" x14ac:dyDescent="0.25">
      <c r="A2032" t="s">
        <v>9</v>
      </c>
      <c r="B2032" s="4">
        <v>44909</v>
      </c>
      <c r="C2032" s="2">
        <v>3348.80004882812</v>
      </c>
      <c r="D2032" s="2">
        <v>3377</v>
      </c>
      <c r="E2032" s="2">
        <v>3340.89990234375</v>
      </c>
      <c r="F2032" s="2">
        <v>3365.35009765625</v>
      </c>
      <c r="G2032" s="2">
        <v>3218.8251953125</v>
      </c>
      <c r="H2032">
        <v>1213311</v>
      </c>
      <c r="I2032" s="3">
        <f t="shared" si="2044"/>
        <v>9.9787460515128219E-3</v>
      </c>
      <c r="J2032" s="1">
        <f t="shared" ref="J2032" si="2090">($G2032 - $G2031)/$G2031</f>
        <v>9.9787460515128219E-3</v>
      </c>
      <c r="K2032" t="str">
        <f t="shared" si="2046"/>
        <v>UP</v>
      </c>
    </row>
    <row r="2033" spans="1:11" x14ac:dyDescent="0.25">
      <c r="A2033" t="s">
        <v>9</v>
      </c>
      <c r="B2033" s="4">
        <v>44910</v>
      </c>
      <c r="C2033" s="2">
        <v>3358.80004882812</v>
      </c>
      <c r="D2033" s="2">
        <v>3364.75</v>
      </c>
      <c r="E2033" s="2">
        <v>3298.94995117187</v>
      </c>
      <c r="F2033" s="2">
        <v>3305.10009765625</v>
      </c>
      <c r="G2033" s="2">
        <v>3161.19799804687</v>
      </c>
      <c r="H2033">
        <v>1415694</v>
      </c>
      <c r="I2033" s="3">
        <f t="shared" si="2044"/>
        <v>-1.7903177019227744E-2</v>
      </c>
      <c r="J2033" s="1">
        <f t="shared" ref="J2033" si="2091">($G2033 - $G2032)/$G2032</f>
        <v>-1.7903177019227744E-2</v>
      </c>
      <c r="K2033" t="str">
        <f t="shared" si="2046"/>
        <v>DOWN</v>
      </c>
    </row>
    <row r="2034" spans="1:11" x14ac:dyDescent="0.25">
      <c r="A2034" t="s">
        <v>9</v>
      </c>
      <c r="B2034" s="4">
        <v>44911</v>
      </c>
      <c r="C2034" s="2">
        <v>3275</v>
      </c>
      <c r="D2034" s="2">
        <v>3292</v>
      </c>
      <c r="E2034" s="2">
        <v>3225.19995117187</v>
      </c>
      <c r="F2034" s="2">
        <v>3240.25</v>
      </c>
      <c r="G2034" s="2">
        <v>3099.17138671875</v>
      </c>
      <c r="H2034">
        <v>2703680</v>
      </c>
      <c r="I2034" s="3">
        <f t="shared" si="2044"/>
        <v>-1.9621235799352911E-2</v>
      </c>
      <c r="J2034" s="1">
        <f t="shared" ref="J2034" si="2092">($G2034 - $G2033)/$G2033</f>
        <v>-1.9621235799352911E-2</v>
      </c>
      <c r="K2034" t="str">
        <f t="shared" si="2046"/>
        <v>DOWN</v>
      </c>
    </row>
    <row r="2035" spans="1:11" x14ac:dyDescent="0.25">
      <c r="A2035" t="s">
        <v>9</v>
      </c>
      <c r="B2035" s="4">
        <v>44914</v>
      </c>
      <c r="C2035" s="2">
        <v>3227</v>
      </c>
      <c r="D2035" s="2">
        <v>3245.5</v>
      </c>
      <c r="E2035" s="2">
        <v>3194.5</v>
      </c>
      <c r="F2035" s="2">
        <v>3202.05004882812</v>
      </c>
      <c r="G2035" s="2">
        <v>3062.63500976562</v>
      </c>
      <c r="H2035">
        <v>2120965</v>
      </c>
      <c r="I2035" s="3">
        <f t="shared" si="2044"/>
        <v>-1.1789079206688508E-2</v>
      </c>
      <c r="J2035" s="1">
        <f t="shared" ref="J2035" si="2093">($G2035 - $G2034)/$G2034</f>
        <v>-1.1789079206688508E-2</v>
      </c>
      <c r="K2035" t="str">
        <f t="shared" si="2046"/>
        <v>DOWN</v>
      </c>
    </row>
    <row r="2036" spans="1:11" x14ac:dyDescent="0.25">
      <c r="A2036" t="s">
        <v>9</v>
      </c>
      <c r="B2036" s="4">
        <v>44915</v>
      </c>
      <c r="C2036" s="2">
        <v>3198.89990234375</v>
      </c>
      <c r="D2036" s="2">
        <v>3249</v>
      </c>
      <c r="E2036" s="2">
        <v>3163.64990234375</v>
      </c>
      <c r="F2036" s="2">
        <v>3243.94995117187</v>
      </c>
      <c r="G2036" s="2">
        <v>3102.71069335937</v>
      </c>
      <c r="H2036">
        <v>1529971</v>
      </c>
      <c r="I2036" s="3">
        <f t="shared" si="2044"/>
        <v>1.3085360634213134E-2</v>
      </c>
      <c r="J2036" s="1">
        <f t="shared" ref="J2036" si="2094">($G2036 - $G2035)/$G2035</f>
        <v>1.3085360634213134E-2</v>
      </c>
      <c r="K2036" t="str">
        <f t="shared" si="2046"/>
        <v>UP</v>
      </c>
    </row>
    <row r="2037" spans="1:11" x14ac:dyDescent="0.25">
      <c r="A2037" t="s">
        <v>9</v>
      </c>
      <c r="B2037" s="4">
        <v>44916</v>
      </c>
      <c r="C2037" s="2">
        <v>3249</v>
      </c>
      <c r="D2037" s="2">
        <v>3283.05004882812</v>
      </c>
      <c r="E2037" s="2">
        <v>3240</v>
      </c>
      <c r="F2037" s="2">
        <v>3268.55004882812</v>
      </c>
      <c r="G2037" s="2">
        <v>3126.23950195312</v>
      </c>
      <c r="H2037">
        <v>1432566</v>
      </c>
      <c r="I2037" s="3">
        <f t="shared" si="2044"/>
        <v>7.5833072816321343E-3</v>
      </c>
      <c r="J2037" s="1">
        <f t="shared" ref="J2037" si="2095">($G2037 - $G2036)/$G2036</f>
        <v>7.5833072816321343E-3</v>
      </c>
      <c r="K2037" t="str">
        <f t="shared" si="2046"/>
        <v>UP</v>
      </c>
    </row>
    <row r="2038" spans="1:11" x14ac:dyDescent="0.25">
      <c r="A2038" t="s">
        <v>9</v>
      </c>
      <c r="B2038" s="4">
        <v>44917</v>
      </c>
      <c r="C2038" s="2">
        <v>3294</v>
      </c>
      <c r="D2038" s="2">
        <v>3294</v>
      </c>
      <c r="E2038" s="2">
        <v>3245.10009765625</v>
      </c>
      <c r="F2038" s="2">
        <v>3259.69995117187</v>
      </c>
      <c r="G2038" s="2">
        <v>3117.77490234375</v>
      </c>
      <c r="H2038">
        <v>1384101</v>
      </c>
      <c r="I2038" s="3">
        <f t="shared" si="2044"/>
        <v>-2.7075979316625405E-3</v>
      </c>
      <c r="J2038" s="1">
        <f t="shared" ref="J2038" si="2096">($G2038 - $G2037)/$G2037</f>
        <v>-2.7075979316625405E-3</v>
      </c>
      <c r="K2038" t="str">
        <f t="shared" si="2046"/>
        <v>DOWN</v>
      </c>
    </row>
    <row r="2039" spans="1:11" x14ac:dyDescent="0.25">
      <c r="A2039" t="s">
        <v>9</v>
      </c>
      <c r="B2039" s="4">
        <v>44918</v>
      </c>
      <c r="C2039" s="2">
        <v>3217</v>
      </c>
      <c r="D2039" s="2">
        <v>3266.85009765625</v>
      </c>
      <c r="E2039" s="2">
        <v>3217</v>
      </c>
      <c r="F2039" s="2">
        <v>3228.35009765625</v>
      </c>
      <c r="G2039" s="2">
        <v>3087.7900390625</v>
      </c>
      <c r="H2039">
        <v>1360281</v>
      </c>
      <c r="I2039" s="3">
        <f t="shared" si="2044"/>
        <v>-9.6173919607567687E-3</v>
      </c>
      <c r="J2039" s="1">
        <f t="shared" ref="J2039" si="2097">($G2039 - $G2038)/$G2038</f>
        <v>-9.6173919607567687E-3</v>
      </c>
      <c r="K2039" t="str">
        <f t="shared" si="2046"/>
        <v>DOWN</v>
      </c>
    </row>
    <row r="2040" spans="1:11" x14ac:dyDescent="0.25">
      <c r="A2040" t="s">
        <v>9</v>
      </c>
      <c r="B2040" s="4">
        <v>44921</v>
      </c>
      <c r="C2040" s="2">
        <v>3228.35009765625</v>
      </c>
      <c r="D2040" s="2">
        <v>3272</v>
      </c>
      <c r="E2040" s="2">
        <v>3225.05004882812</v>
      </c>
      <c r="F2040" s="2">
        <v>3252.89990234375</v>
      </c>
      <c r="G2040" s="2">
        <v>3111.27075195312</v>
      </c>
      <c r="H2040">
        <v>870157</v>
      </c>
      <c r="I2040" s="3">
        <f t="shared" si="2044"/>
        <v>7.6043748420631281E-3</v>
      </c>
      <c r="J2040" s="1">
        <f t="shared" ref="J2040" si="2098">($G2040 - $G2039)/$G2039</f>
        <v>7.6043748420631281E-3</v>
      </c>
      <c r="K2040" t="str">
        <f t="shared" si="2046"/>
        <v>UP</v>
      </c>
    </row>
    <row r="2041" spans="1:11" x14ac:dyDescent="0.25">
      <c r="A2041" t="s">
        <v>9</v>
      </c>
      <c r="B2041" s="4">
        <v>44922</v>
      </c>
      <c r="C2041" s="2">
        <v>3269.19995117187</v>
      </c>
      <c r="D2041" s="2">
        <v>3273.80004882812</v>
      </c>
      <c r="E2041" s="2">
        <v>3231.5</v>
      </c>
      <c r="F2041" s="2">
        <v>3259.5</v>
      </c>
      <c r="G2041" s="2">
        <v>3117.583984375</v>
      </c>
      <c r="H2041">
        <v>835883</v>
      </c>
      <c r="I2041" s="3">
        <f t="shared" si="2044"/>
        <v>2.0291491564714613E-3</v>
      </c>
      <c r="J2041" s="1">
        <f t="shared" ref="J2041" si="2099">($G2041 - $G2040)/$G2040</f>
        <v>2.0291491564714613E-3</v>
      </c>
      <c r="K2041" t="str">
        <f t="shared" si="2046"/>
        <v>UP</v>
      </c>
    </row>
    <row r="2042" spans="1:11" x14ac:dyDescent="0.25">
      <c r="A2042" t="s">
        <v>9</v>
      </c>
      <c r="B2042" s="4">
        <v>44923</v>
      </c>
      <c r="C2042" s="2">
        <v>3249.80004882812</v>
      </c>
      <c r="D2042" s="2">
        <v>3266.10009765625</v>
      </c>
      <c r="E2042" s="2">
        <v>3226</v>
      </c>
      <c r="F2042" s="2">
        <v>3257.10009765625</v>
      </c>
      <c r="G2042" s="2">
        <v>3115.2880859375</v>
      </c>
      <c r="H2042">
        <v>910795</v>
      </c>
      <c r="I2042" s="3">
        <f t="shared" si="2044"/>
        <v>-7.3643515267168402E-4</v>
      </c>
      <c r="J2042" s="1">
        <f t="shared" ref="J2042" si="2100">($G2042 - $G2041)/$G2041</f>
        <v>-7.3643515267168402E-4</v>
      </c>
      <c r="K2042" t="str">
        <f t="shared" si="2046"/>
        <v>DOWN</v>
      </c>
    </row>
    <row r="2043" spans="1:11" x14ac:dyDescent="0.25">
      <c r="A2043" t="s">
        <v>9</v>
      </c>
      <c r="B2043" s="4">
        <v>44924</v>
      </c>
      <c r="C2043" s="2">
        <v>3231.10009765625</v>
      </c>
      <c r="D2043" s="2">
        <v>3271.5</v>
      </c>
      <c r="E2043" s="2">
        <v>3228</v>
      </c>
      <c r="F2043" s="2">
        <v>3268.75</v>
      </c>
      <c r="G2043" s="2">
        <v>3126.4306640625</v>
      </c>
      <c r="H2043">
        <v>1037927</v>
      </c>
      <c r="I2043" s="3">
        <f t="shared" si="2044"/>
        <v>3.5767408398914751E-3</v>
      </c>
      <c r="J2043" s="1">
        <f t="shared" ref="J2043" si="2101">($G2043 - $G2042)/$G2042</f>
        <v>3.5767408398914751E-3</v>
      </c>
      <c r="K2043" t="str">
        <f t="shared" si="2046"/>
        <v>UP</v>
      </c>
    </row>
    <row r="2044" spans="1:11" x14ac:dyDescent="0.25">
      <c r="A2044" t="s">
        <v>9</v>
      </c>
      <c r="B2044" s="4">
        <v>44925</v>
      </c>
      <c r="C2044" s="2">
        <v>3286.05004882812</v>
      </c>
      <c r="D2044" s="2">
        <v>3299</v>
      </c>
      <c r="E2044" s="2">
        <v>3246.19995117187</v>
      </c>
      <c r="F2044" s="2">
        <v>3256.69995117187</v>
      </c>
      <c r="G2044" s="2">
        <v>3114.90502929687</v>
      </c>
      <c r="H2044">
        <v>1163131</v>
      </c>
      <c r="I2044" s="3">
        <f t="shared" si="2044"/>
        <v>-3.6865153921736213E-3</v>
      </c>
      <c r="J2044" s="1">
        <f t="shared" ref="J2044" si="2102">($G2044 - $G2043)/$G2043</f>
        <v>-3.6865153921736213E-3</v>
      </c>
      <c r="K2044" t="str">
        <f t="shared" si="2046"/>
        <v>DOWN</v>
      </c>
    </row>
    <row r="2045" spans="1:11" x14ac:dyDescent="0.25">
      <c r="A2045" t="s">
        <v>9</v>
      </c>
      <c r="B2045" s="4">
        <v>44928</v>
      </c>
      <c r="C2045" s="2">
        <v>3261</v>
      </c>
      <c r="D2045" s="2">
        <v>3266.85009765625</v>
      </c>
      <c r="E2045" s="2">
        <v>3235.19995117187</v>
      </c>
      <c r="F2045" s="2">
        <v>3261.44995117187</v>
      </c>
      <c r="G2045" s="2">
        <v>3119.44873046875</v>
      </c>
      <c r="H2045">
        <v>709547</v>
      </c>
      <c r="I2045" s="3">
        <f t="shared" si="2044"/>
        <v>1.4586965346117327E-3</v>
      </c>
      <c r="J2045" s="1">
        <f t="shared" ref="J2045" si="2103">($G2045 - $G2044)/$G2044</f>
        <v>1.4586965346117327E-3</v>
      </c>
      <c r="K2045" t="str">
        <f t="shared" si="2046"/>
        <v>UP</v>
      </c>
    </row>
    <row r="2046" spans="1:11" x14ac:dyDescent="0.25">
      <c r="A2046" t="s">
        <v>9</v>
      </c>
      <c r="B2046" s="4">
        <v>44929</v>
      </c>
      <c r="C2046" s="2">
        <v>3252</v>
      </c>
      <c r="D2046" s="2">
        <v>3320</v>
      </c>
      <c r="E2046" s="2">
        <v>3245.30004882812</v>
      </c>
      <c r="F2046" s="2">
        <v>3311.35009765625</v>
      </c>
      <c r="G2046" s="2">
        <v>3167.17602539062</v>
      </c>
      <c r="H2046">
        <v>1245178</v>
      </c>
      <c r="I2046" s="3">
        <f t="shared" si="2044"/>
        <v>1.5299913236496168E-2</v>
      </c>
      <c r="J2046" s="1">
        <f t="shared" ref="J2046" si="2104">($G2046 - $G2045)/$G2045</f>
        <v>1.5299913236496168E-2</v>
      </c>
      <c r="K2046" t="str">
        <f t="shared" si="2046"/>
        <v>UP</v>
      </c>
    </row>
    <row r="2047" spans="1:11" x14ac:dyDescent="0.25">
      <c r="A2047" t="s">
        <v>9</v>
      </c>
      <c r="B2047" s="4">
        <v>44930</v>
      </c>
      <c r="C2047" s="2">
        <v>3306.69995117187</v>
      </c>
      <c r="D2047" s="2">
        <v>3327.35009765625</v>
      </c>
      <c r="E2047" s="2">
        <v>3286.19995117187</v>
      </c>
      <c r="F2047" s="2">
        <v>3314.64990234375</v>
      </c>
      <c r="G2047" s="2">
        <v>3170.33251953125</v>
      </c>
      <c r="H2047">
        <v>1231668</v>
      </c>
      <c r="I2047" s="3">
        <f t="shared" si="2044"/>
        <v>9.9662731573017002E-4</v>
      </c>
      <c r="J2047" s="1">
        <f t="shared" ref="J2047" si="2105">($G2047 - $G2046)/$G2046</f>
        <v>9.9662731573017002E-4</v>
      </c>
      <c r="K2047" t="str">
        <f t="shared" si="2046"/>
        <v>UP</v>
      </c>
    </row>
    <row r="2048" spans="1:11" x14ac:dyDescent="0.25">
      <c r="A2048" t="s">
        <v>9</v>
      </c>
      <c r="B2048" s="4">
        <v>44931</v>
      </c>
      <c r="C2048" s="2">
        <v>3330.19995117187</v>
      </c>
      <c r="D2048" s="2">
        <v>3337.30004882812</v>
      </c>
      <c r="E2048" s="2">
        <v>3281.94995117187</v>
      </c>
      <c r="F2048" s="2">
        <v>3311.10009765625</v>
      </c>
      <c r="G2048" s="2">
        <v>3166.93701171875</v>
      </c>
      <c r="H2048">
        <v>1826057</v>
      </c>
      <c r="I2048" s="3">
        <f t="shared" si="2044"/>
        <v>-1.0710257651465667E-3</v>
      </c>
      <c r="J2048" s="1">
        <f t="shared" ref="J2048" si="2106">($G2048 - $G2047)/$G2047</f>
        <v>-1.0710257651465667E-3</v>
      </c>
      <c r="K2048" t="str">
        <f t="shared" si="2046"/>
        <v>DOWN</v>
      </c>
    </row>
    <row r="2049" spans="1:11" x14ac:dyDescent="0.25">
      <c r="A2049" t="s">
        <v>9</v>
      </c>
      <c r="B2049" s="4">
        <v>44932</v>
      </c>
      <c r="C2049" s="2">
        <v>3300</v>
      </c>
      <c r="D2049" s="2">
        <v>3301.55004882812</v>
      </c>
      <c r="E2049" s="2">
        <v>3200</v>
      </c>
      <c r="F2049" s="2">
        <v>3211.55004882812</v>
      </c>
      <c r="G2049" s="2">
        <v>3071.7216796875</v>
      </c>
      <c r="H2049">
        <v>2488376</v>
      </c>
      <c r="I2049" s="3">
        <f t="shared" si="2044"/>
        <v>-3.0065432839024176E-2</v>
      </c>
      <c r="J2049" s="1">
        <f t="shared" ref="J2049" si="2107">($G2049 - $G2048)/$G2048</f>
        <v>-3.0065432839024176E-2</v>
      </c>
      <c r="K2049" t="str">
        <f t="shared" si="2046"/>
        <v>DOWN</v>
      </c>
    </row>
    <row r="2050" spans="1:11" x14ac:dyDescent="0.25">
      <c r="A2050" t="s">
        <v>9</v>
      </c>
      <c r="B2050" s="4">
        <v>44935</v>
      </c>
      <c r="C2050" s="2">
        <v>3229</v>
      </c>
      <c r="D2050" s="2">
        <v>3327</v>
      </c>
      <c r="E2050" s="2">
        <v>3221.14990234375</v>
      </c>
      <c r="F2050" s="2">
        <v>3319.94995117187</v>
      </c>
      <c r="G2050" s="2">
        <v>3175.40161132812</v>
      </c>
      <c r="H2050">
        <v>2885060</v>
      </c>
      <c r="I2050" s="3">
        <f t="shared" si="2044"/>
        <v>3.3753035740909904E-2</v>
      </c>
      <c r="J2050" s="1">
        <f t="shared" ref="J2050" si="2108">($G2050 - $G2049)/$G2049</f>
        <v>3.3753035740909904E-2</v>
      </c>
      <c r="K2050" t="str">
        <f t="shared" si="2046"/>
        <v>UP</v>
      </c>
    </row>
    <row r="2051" spans="1:11" x14ac:dyDescent="0.25">
      <c r="A2051" t="s">
        <v>9</v>
      </c>
      <c r="B2051" s="4">
        <v>44936</v>
      </c>
      <c r="C2051" s="2">
        <v>3285</v>
      </c>
      <c r="D2051" s="2">
        <v>3298</v>
      </c>
      <c r="E2051" s="2">
        <v>3230.10009765625</v>
      </c>
      <c r="F2051" s="2">
        <v>3286.39990234375</v>
      </c>
      <c r="G2051" s="2">
        <v>3143.31225585937</v>
      </c>
      <c r="H2051">
        <v>3864655</v>
      </c>
      <c r="I2051" s="3">
        <f t="shared" si="2044"/>
        <v>-1.0105605336431301E-2</v>
      </c>
      <c r="J2051" s="1">
        <f t="shared" ref="J2051" si="2109">($G2051 - $G2050)/$G2050</f>
        <v>-1.0105605336431301E-2</v>
      </c>
      <c r="K2051" t="str">
        <f t="shared" si="2046"/>
        <v>DOWN</v>
      </c>
    </row>
    <row r="2052" spans="1:11" x14ac:dyDescent="0.25">
      <c r="A2052" t="s">
        <v>9</v>
      </c>
      <c r="B2052" s="4">
        <v>44937</v>
      </c>
      <c r="C2052" s="2">
        <v>3290.10009765625</v>
      </c>
      <c r="D2052" s="2">
        <v>3349.5</v>
      </c>
      <c r="E2052" s="2">
        <v>3271.14990234375</v>
      </c>
      <c r="F2052" s="2">
        <v>3328.69995117187</v>
      </c>
      <c r="G2052" s="2">
        <v>3183.77075195312</v>
      </c>
      <c r="H2052">
        <v>2720512</v>
      </c>
      <c r="I2052" s="3">
        <f t="shared" ref="I2052:I2115" si="2110">($G2052 - $G2051)/$G2051</f>
        <v>1.2871293972888734E-2</v>
      </c>
      <c r="J2052" s="1">
        <f t="shared" ref="J2052" si="2111">($G2052 - $G2051)/$G2051</f>
        <v>1.2871293972888734E-2</v>
      </c>
      <c r="K2052" t="str">
        <f t="shared" ref="K2052:K2115" si="2112">IF(G2052 &gt; G2051,"UP","DOWN")</f>
        <v>UP</v>
      </c>
    </row>
    <row r="2053" spans="1:11" x14ac:dyDescent="0.25">
      <c r="A2053" t="s">
        <v>9</v>
      </c>
      <c r="B2053" s="4">
        <v>44938</v>
      </c>
      <c r="C2053" s="2">
        <v>3329</v>
      </c>
      <c r="D2053" s="2">
        <v>3350</v>
      </c>
      <c r="E2053" s="2">
        <v>3315.55004882812</v>
      </c>
      <c r="F2053" s="2">
        <v>3334.35009765625</v>
      </c>
      <c r="G2053" s="2">
        <v>3189.1748046875</v>
      </c>
      <c r="H2053">
        <v>2250391</v>
      </c>
      <c r="I2053" s="3">
        <f t="shared" si="2110"/>
        <v>1.6973749542314959E-3</v>
      </c>
      <c r="J2053" s="1">
        <f t="shared" ref="J2053" si="2113">($G2053 - $G2052)/$G2052</f>
        <v>1.6973749542314959E-3</v>
      </c>
      <c r="K2053" t="str">
        <f t="shared" si="2112"/>
        <v>UP</v>
      </c>
    </row>
    <row r="2054" spans="1:11" x14ac:dyDescent="0.25">
      <c r="A2054" t="s">
        <v>9</v>
      </c>
      <c r="B2054" s="4">
        <v>44939</v>
      </c>
      <c r="C2054" s="2">
        <v>3342.89990234375</v>
      </c>
      <c r="D2054" s="2">
        <v>3379</v>
      </c>
      <c r="E2054" s="2">
        <v>3305</v>
      </c>
      <c r="F2054" s="2">
        <v>3374.55004882812</v>
      </c>
      <c r="G2054" s="2">
        <v>3227.62451171875</v>
      </c>
      <c r="H2054">
        <v>1742837</v>
      </c>
      <c r="I2054" s="3">
        <f t="shared" si="2110"/>
        <v>1.2056318447874356E-2</v>
      </c>
      <c r="J2054" s="1">
        <f t="shared" ref="J2054" si="2114">($G2054 - $G2053)/$G2053</f>
        <v>1.2056318447874356E-2</v>
      </c>
      <c r="K2054" t="str">
        <f t="shared" si="2112"/>
        <v>UP</v>
      </c>
    </row>
    <row r="2055" spans="1:11" x14ac:dyDescent="0.25">
      <c r="A2055" t="s">
        <v>9</v>
      </c>
      <c r="B2055" s="4">
        <v>44942</v>
      </c>
      <c r="C2055" s="2">
        <v>3317</v>
      </c>
      <c r="D2055" s="2">
        <v>3353</v>
      </c>
      <c r="E2055" s="2">
        <v>3298.05004882812</v>
      </c>
      <c r="F2055" s="2">
        <v>3334.05004882812</v>
      </c>
      <c r="G2055" s="2">
        <v>3253.48388671875</v>
      </c>
      <c r="H2055">
        <v>1843607</v>
      </c>
      <c r="I2055" s="3">
        <f t="shared" si="2110"/>
        <v>8.0118907593218023E-3</v>
      </c>
      <c r="J2055" s="1">
        <f t="shared" ref="J2055" si="2115">($G2055 - $G2054)/$G2054</f>
        <v>8.0118907593218023E-3</v>
      </c>
      <c r="K2055" t="str">
        <f t="shared" si="2112"/>
        <v>UP</v>
      </c>
    </row>
    <row r="2056" spans="1:11" x14ac:dyDescent="0.25">
      <c r="A2056" t="s">
        <v>9</v>
      </c>
      <c r="B2056" s="4">
        <v>44943</v>
      </c>
      <c r="C2056" s="2">
        <v>3330</v>
      </c>
      <c r="D2056" s="2">
        <v>3381.80004882812</v>
      </c>
      <c r="E2056" s="2">
        <v>3321</v>
      </c>
      <c r="F2056" s="2">
        <v>3378.39990234375</v>
      </c>
      <c r="G2056" s="2">
        <v>3296.76220703125</v>
      </c>
      <c r="H2056">
        <v>1688475</v>
      </c>
      <c r="I2056" s="3">
        <f t="shared" si="2110"/>
        <v>1.3302146812273803E-2</v>
      </c>
      <c r="J2056" s="1">
        <f t="shared" ref="J2056" si="2116">($G2056 - $G2055)/$G2055</f>
        <v>1.3302146812273803E-2</v>
      </c>
      <c r="K2056" t="str">
        <f t="shared" si="2112"/>
        <v>UP</v>
      </c>
    </row>
    <row r="2057" spans="1:11" x14ac:dyDescent="0.25">
      <c r="A2057" t="s">
        <v>9</v>
      </c>
      <c r="B2057" s="4">
        <v>44944</v>
      </c>
      <c r="C2057" s="2">
        <v>3380</v>
      </c>
      <c r="D2057" s="2">
        <v>3408.94995117187</v>
      </c>
      <c r="E2057" s="2">
        <v>3372.25</v>
      </c>
      <c r="F2057" s="2">
        <v>3390</v>
      </c>
      <c r="G2057" s="2">
        <v>3308.08227539062</v>
      </c>
      <c r="H2057">
        <v>2421189</v>
      </c>
      <c r="I2057" s="3">
        <f t="shared" si="2110"/>
        <v>3.4336927107532491E-3</v>
      </c>
      <c r="J2057" s="1">
        <f t="shared" ref="J2057" si="2117">($G2057 - $G2056)/$G2056</f>
        <v>3.4336927107532491E-3</v>
      </c>
      <c r="K2057" t="str">
        <f t="shared" si="2112"/>
        <v>UP</v>
      </c>
    </row>
    <row r="2058" spans="1:11" x14ac:dyDescent="0.25">
      <c r="A2058" t="s">
        <v>9</v>
      </c>
      <c r="B2058" s="4">
        <v>44945</v>
      </c>
      <c r="C2058" s="2">
        <v>3380</v>
      </c>
      <c r="D2058" s="2">
        <v>3387</v>
      </c>
      <c r="E2058" s="2">
        <v>3361</v>
      </c>
      <c r="F2058" s="2">
        <v>3373.10009765625</v>
      </c>
      <c r="G2058" s="2">
        <v>3291.59057617187</v>
      </c>
      <c r="H2058">
        <v>1585044</v>
      </c>
      <c r="I2058" s="3">
        <f t="shared" si="2110"/>
        <v>-4.9852748045097067E-3</v>
      </c>
      <c r="J2058" s="1">
        <f t="shared" ref="J2058" si="2118">($G2058 - $G2057)/$G2057</f>
        <v>-4.9852748045097067E-3</v>
      </c>
      <c r="K2058" t="str">
        <f t="shared" si="2112"/>
        <v>DOWN</v>
      </c>
    </row>
    <row r="2059" spans="1:11" x14ac:dyDescent="0.25">
      <c r="A2059" t="s">
        <v>9</v>
      </c>
      <c r="B2059" s="4">
        <v>44946</v>
      </c>
      <c r="C2059" s="2">
        <v>3365</v>
      </c>
      <c r="D2059" s="2">
        <v>3394.64990234375</v>
      </c>
      <c r="E2059" s="2">
        <v>3355.60009765625</v>
      </c>
      <c r="F2059" s="2">
        <v>3363.10009765625</v>
      </c>
      <c r="G2059" s="2">
        <v>3281.83203125</v>
      </c>
      <c r="H2059">
        <v>1529349</v>
      </c>
      <c r="I2059" s="3">
        <f t="shared" si="2110"/>
        <v>-2.9646897741514426E-3</v>
      </c>
      <c r="J2059" s="1">
        <f t="shared" ref="J2059" si="2119">($G2059 - $G2058)/$G2058</f>
        <v>-2.9646897741514426E-3</v>
      </c>
      <c r="K2059" t="str">
        <f t="shared" si="2112"/>
        <v>DOWN</v>
      </c>
    </row>
    <row r="2060" spans="1:11" x14ac:dyDescent="0.25">
      <c r="A2060" t="s">
        <v>9</v>
      </c>
      <c r="B2060" s="4">
        <v>44949</v>
      </c>
      <c r="C2060" s="2">
        <v>3388</v>
      </c>
      <c r="D2060" s="2">
        <v>3419</v>
      </c>
      <c r="E2060" s="2">
        <v>3355.60009765625</v>
      </c>
      <c r="F2060" s="2">
        <v>3414.89990234375</v>
      </c>
      <c r="G2060" s="2">
        <v>3332.38012695312</v>
      </c>
      <c r="H2060">
        <v>1067916</v>
      </c>
      <c r="I2060" s="3">
        <f t="shared" si="2110"/>
        <v>1.5402401835863305E-2</v>
      </c>
      <c r="J2060" s="1">
        <f t="shared" ref="J2060" si="2120">($G2060 - $G2059)/$G2059</f>
        <v>1.5402401835863305E-2</v>
      </c>
      <c r="K2060" t="str">
        <f t="shared" si="2112"/>
        <v>UP</v>
      </c>
    </row>
    <row r="2061" spans="1:11" x14ac:dyDescent="0.25">
      <c r="A2061" t="s">
        <v>9</v>
      </c>
      <c r="B2061" s="4">
        <v>44950</v>
      </c>
      <c r="C2061" s="2">
        <v>3425</v>
      </c>
      <c r="D2061" s="2">
        <v>3451.94995117187</v>
      </c>
      <c r="E2061" s="2">
        <v>3417.30004882812</v>
      </c>
      <c r="F2061" s="2">
        <v>3436.30004882812</v>
      </c>
      <c r="G2061" s="2">
        <v>3353.26318359375</v>
      </c>
      <c r="H2061">
        <v>1387863</v>
      </c>
      <c r="I2061" s="3">
        <f t="shared" si="2110"/>
        <v>6.2667090322987588E-3</v>
      </c>
      <c r="J2061" s="1">
        <f t="shared" ref="J2061" si="2121">($G2061 - $G2060)/$G2060</f>
        <v>6.2667090322987588E-3</v>
      </c>
      <c r="K2061" t="str">
        <f t="shared" si="2112"/>
        <v>UP</v>
      </c>
    </row>
    <row r="2062" spans="1:11" x14ac:dyDescent="0.25">
      <c r="A2062" t="s">
        <v>9</v>
      </c>
      <c r="B2062" s="4">
        <v>44951</v>
      </c>
      <c r="C2062" s="2">
        <v>3425.30004882812</v>
      </c>
      <c r="D2062" s="2">
        <v>3435</v>
      </c>
      <c r="E2062" s="2">
        <v>3405</v>
      </c>
      <c r="F2062" s="2">
        <v>3429.75</v>
      </c>
      <c r="G2062" s="2">
        <v>3346.87133789062</v>
      </c>
      <c r="H2062">
        <v>874110</v>
      </c>
      <c r="I2062" s="3">
        <f t="shared" si="2110"/>
        <v>-1.9061568845543913E-3</v>
      </c>
      <c r="J2062" s="1">
        <f t="shared" ref="J2062" si="2122">($G2062 - $G2061)/$G2061</f>
        <v>-1.9061568845543913E-3</v>
      </c>
      <c r="K2062" t="str">
        <f t="shared" si="2112"/>
        <v>DOWN</v>
      </c>
    </row>
    <row r="2063" spans="1:11" x14ac:dyDescent="0.25">
      <c r="A2063" t="s">
        <v>9</v>
      </c>
      <c r="B2063" s="4">
        <v>44953</v>
      </c>
      <c r="C2063" s="2">
        <v>3426</v>
      </c>
      <c r="D2063" s="2">
        <v>3446</v>
      </c>
      <c r="E2063" s="2">
        <v>3382.30004882812</v>
      </c>
      <c r="F2063" s="2">
        <v>3411.05004882812</v>
      </c>
      <c r="G2063" s="2">
        <v>3328.62353515625</v>
      </c>
      <c r="H2063">
        <v>1785879</v>
      </c>
      <c r="I2063" s="3">
        <f t="shared" si="2110"/>
        <v>-5.4521972589094969E-3</v>
      </c>
      <c r="J2063" s="1">
        <f t="shared" ref="J2063" si="2123">($G2063 - $G2062)/$G2062</f>
        <v>-5.4521972589094969E-3</v>
      </c>
      <c r="K2063" t="str">
        <f t="shared" si="2112"/>
        <v>DOWN</v>
      </c>
    </row>
    <row r="2064" spans="1:11" x14ac:dyDescent="0.25">
      <c r="A2064" t="s">
        <v>9</v>
      </c>
      <c r="B2064" s="4">
        <v>44956</v>
      </c>
      <c r="C2064" s="2">
        <v>3420</v>
      </c>
      <c r="D2064" s="2">
        <v>3458.44995117187</v>
      </c>
      <c r="E2064" s="2">
        <v>3385.55004882812</v>
      </c>
      <c r="F2064" s="2">
        <v>3433.64990234375</v>
      </c>
      <c r="G2064" s="2">
        <v>3350.67724609375</v>
      </c>
      <c r="H2064">
        <v>1953798</v>
      </c>
      <c r="I2064" s="3">
        <f t="shared" si="2110"/>
        <v>6.6254746758151401E-3</v>
      </c>
      <c r="J2064" s="1">
        <f t="shared" ref="J2064" si="2124">($G2064 - $G2063)/$G2063</f>
        <v>6.6254746758151401E-3</v>
      </c>
      <c r="K2064" t="str">
        <f t="shared" si="2112"/>
        <v>UP</v>
      </c>
    </row>
    <row r="2065" spans="1:11" x14ac:dyDescent="0.25">
      <c r="A2065" t="s">
        <v>9</v>
      </c>
      <c r="B2065" s="4">
        <v>44957</v>
      </c>
      <c r="C2065" s="2">
        <v>3449</v>
      </c>
      <c r="D2065" s="2">
        <v>3449</v>
      </c>
      <c r="E2065" s="2">
        <v>3351</v>
      </c>
      <c r="F2065" s="2">
        <v>3358.69995117187</v>
      </c>
      <c r="G2065" s="2">
        <v>3277.53833007812</v>
      </c>
      <c r="H2065">
        <v>2820375</v>
      </c>
      <c r="I2065" s="3">
        <f t="shared" si="2110"/>
        <v>-2.1828099409125726E-2</v>
      </c>
      <c r="J2065" s="1">
        <f t="shared" ref="J2065" si="2125">($G2065 - $G2064)/$G2064</f>
        <v>-2.1828099409125726E-2</v>
      </c>
      <c r="K2065" t="str">
        <f t="shared" si="2112"/>
        <v>DOWN</v>
      </c>
    </row>
    <row r="2066" spans="1:11" x14ac:dyDescent="0.25">
      <c r="A2066" t="s">
        <v>9</v>
      </c>
      <c r="B2066" s="4">
        <v>44958</v>
      </c>
      <c r="C2066" s="2">
        <v>3363</v>
      </c>
      <c r="D2066" s="2">
        <v>3419</v>
      </c>
      <c r="E2066" s="2">
        <v>3355</v>
      </c>
      <c r="F2066" s="2">
        <v>3408.35009765625</v>
      </c>
      <c r="G2066" s="2">
        <v>3325.98852539062</v>
      </c>
      <c r="H2066">
        <v>2205161</v>
      </c>
      <c r="I2066" s="3">
        <f t="shared" si="2110"/>
        <v>1.478249540756559E-2</v>
      </c>
      <c r="J2066" s="1">
        <f t="shared" ref="J2066" si="2126">($G2066 - $G2065)/$G2065</f>
        <v>1.478249540756559E-2</v>
      </c>
      <c r="K2066" t="str">
        <f t="shared" si="2112"/>
        <v>UP</v>
      </c>
    </row>
    <row r="2067" spans="1:11" x14ac:dyDescent="0.25">
      <c r="A2067" t="s">
        <v>9</v>
      </c>
      <c r="B2067" s="4">
        <v>44959</v>
      </c>
      <c r="C2067" s="2">
        <v>3427</v>
      </c>
      <c r="D2067" s="2">
        <v>3469</v>
      </c>
      <c r="E2067" s="2">
        <v>3420.10009765625</v>
      </c>
      <c r="F2067" s="2">
        <v>3460.39990234375</v>
      </c>
      <c r="G2067" s="2">
        <v>3376.78051757812</v>
      </c>
      <c r="H2067">
        <v>1813847</v>
      </c>
      <c r="I2067" s="3">
        <f t="shared" si="2110"/>
        <v>1.5271246969060046E-2</v>
      </c>
      <c r="J2067" s="1">
        <f t="shared" ref="J2067" si="2127">($G2067 - $G2066)/$G2066</f>
        <v>1.5271246969060046E-2</v>
      </c>
      <c r="K2067" t="str">
        <f t="shared" si="2112"/>
        <v>UP</v>
      </c>
    </row>
    <row r="2068" spans="1:11" x14ac:dyDescent="0.25">
      <c r="A2068" t="s">
        <v>9</v>
      </c>
      <c r="B2068" s="4">
        <v>44960</v>
      </c>
      <c r="C2068" s="2">
        <v>3504</v>
      </c>
      <c r="D2068" s="2">
        <v>3504</v>
      </c>
      <c r="E2068" s="2">
        <v>3452.89990234375</v>
      </c>
      <c r="F2068" s="2">
        <v>3482.30004882812</v>
      </c>
      <c r="G2068" s="2">
        <v>3398.15161132812</v>
      </c>
      <c r="H2068">
        <v>1804469</v>
      </c>
      <c r="I2068" s="3">
        <f t="shared" si="2110"/>
        <v>6.3288370798015867E-3</v>
      </c>
      <c r="J2068" s="1">
        <f t="shared" ref="J2068" si="2128">($G2068 - $G2067)/$G2067</f>
        <v>6.3288370798015867E-3</v>
      </c>
      <c r="K2068" t="str">
        <f t="shared" si="2112"/>
        <v>UP</v>
      </c>
    </row>
    <row r="2069" spans="1:11" x14ac:dyDescent="0.25">
      <c r="A2069" t="s">
        <v>9</v>
      </c>
      <c r="B2069" s="4">
        <v>44963</v>
      </c>
      <c r="C2069" s="2">
        <v>3473.14990234375</v>
      </c>
      <c r="D2069" s="2">
        <v>3473.14990234375</v>
      </c>
      <c r="E2069" s="2">
        <v>3436.85009765625</v>
      </c>
      <c r="F2069" s="2">
        <v>3459.94995117187</v>
      </c>
      <c r="G2069" s="2">
        <v>3376.34155273437</v>
      </c>
      <c r="H2069">
        <v>1138714</v>
      </c>
      <c r="I2069" s="3">
        <f t="shared" si="2110"/>
        <v>-6.4182123366843674E-3</v>
      </c>
      <c r="J2069" s="1">
        <f t="shared" ref="J2069" si="2129">($G2069 - $G2068)/$G2068</f>
        <v>-6.4182123366843674E-3</v>
      </c>
      <c r="K2069" t="str">
        <f t="shared" si="2112"/>
        <v>DOWN</v>
      </c>
    </row>
    <row r="2070" spans="1:11" x14ac:dyDescent="0.25">
      <c r="A2070" t="s">
        <v>9</v>
      </c>
      <c r="B2070" s="4">
        <v>44964</v>
      </c>
      <c r="C2070" s="2">
        <v>3468.89990234375</v>
      </c>
      <c r="D2070" s="2">
        <v>3493</v>
      </c>
      <c r="E2070" s="2">
        <v>3461.39990234375</v>
      </c>
      <c r="F2070" s="2">
        <v>3472.55004882812</v>
      </c>
      <c r="G2070" s="2">
        <v>3388.63720703125</v>
      </c>
      <c r="H2070">
        <v>1455647</v>
      </c>
      <c r="I2070" s="3">
        <f t="shared" si="2110"/>
        <v>3.6417092598117692E-3</v>
      </c>
      <c r="J2070" s="1">
        <f t="shared" ref="J2070" si="2130">($G2070 - $G2069)/$G2069</f>
        <v>3.6417092598117692E-3</v>
      </c>
      <c r="K2070" t="str">
        <f t="shared" si="2112"/>
        <v>UP</v>
      </c>
    </row>
    <row r="2071" spans="1:11" x14ac:dyDescent="0.25">
      <c r="A2071" t="s">
        <v>9</v>
      </c>
      <c r="B2071" s="4">
        <v>44965</v>
      </c>
      <c r="C2071" s="2">
        <v>3478.05004882812</v>
      </c>
      <c r="D2071" s="2">
        <v>3539.89990234375</v>
      </c>
      <c r="E2071" s="2">
        <v>3478.05004882812</v>
      </c>
      <c r="F2071" s="2">
        <v>3520.10009765625</v>
      </c>
      <c r="G2071" s="2">
        <v>3435.0380859375</v>
      </c>
      <c r="H2071">
        <v>1986946</v>
      </c>
      <c r="I2071" s="3">
        <f t="shared" si="2110"/>
        <v>1.3693079568969653E-2</v>
      </c>
      <c r="J2071" s="1">
        <f t="shared" ref="J2071" si="2131">($G2071 - $G2070)/$G2070</f>
        <v>1.3693079568969653E-2</v>
      </c>
      <c r="K2071" t="str">
        <f t="shared" si="2112"/>
        <v>UP</v>
      </c>
    </row>
    <row r="2072" spans="1:11" x14ac:dyDescent="0.25">
      <c r="A2072" t="s">
        <v>9</v>
      </c>
      <c r="B2072" s="4">
        <v>44966</v>
      </c>
      <c r="C2072" s="2">
        <v>3515</v>
      </c>
      <c r="D2072" s="2">
        <v>3547.60009765625</v>
      </c>
      <c r="E2072" s="2">
        <v>3505.30004882812</v>
      </c>
      <c r="F2072" s="2">
        <v>3540.85009765625</v>
      </c>
      <c r="G2072" s="2">
        <v>3455.28686523437</v>
      </c>
      <c r="H2072">
        <v>1655427</v>
      </c>
      <c r="I2072" s="3">
        <f t="shared" si="2110"/>
        <v>5.8947757754900252E-3</v>
      </c>
      <c r="J2072" s="1">
        <f t="shared" ref="J2072" si="2132">($G2072 - $G2071)/$G2071</f>
        <v>5.8947757754900252E-3</v>
      </c>
      <c r="K2072" t="str">
        <f t="shared" si="2112"/>
        <v>UP</v>
      </c>
    </row>
    <row r="2073" spans="1:11" x14ac:dyDescent="0.25">
      <c r="A2073" t="s">
        <v>9</v>
      </c>
      <c r="B2073" s="4">
        <v>44967</v>
      </c>
      <c r="C2073" s="2">
        <v>3520</v>
      </c>
      <c r="D2073" s="2">
        <v>3542.35009765625</v>
      </c>
      <c r="E2073" s="2">
        <v>3508.14990234375</v>
      </c>
      <c r="F2073" s="2">
        <v>3537.55004882812</v>
      </c>
      <c r="G2073" s="2">
        <v>3452.06665039062</v>
      </c>
      <c r="H2073">
        <v>1187821</v>
      </c>
      <c r="I2073" s="3">
        <f t="shared" si="2110"/>
        <v>-9.3196743695883404E-4</v>
      </c>
      <c r="J2073" s="1">
        <f t="shared" ref="J2073" si="2133">($G2073 - $G2072)/$G2072</f>
        <v>-9.3196743695883404E-4</v>
      </c>
      <c r="K2073" t="str">
        <f t="shared" si="2112"/>
        <v>DOWN</v>
      </c>
    </row>
    <row r="2074" spans="1:11" x14ac:dyDescent="0.25">
      <c r="A2074" t="s">
        <v>9</v>
      </c>
      <c r="B2074" s="4">
        <v>44970</v>
      </c>
      <c r="C2074" s="2">
        <v>3549</v>
      </c>
      <c r="D2074" s="2">
        <v>3549</v>
      </c>
      <c r="E2074" s="2">
        <v>3473.39990234375</v>
      </c>
      <c r="F2074" s="2">
        <v>3482.39990234375</v>
      </c>
      <c r="G2074" s="2">
        <v>3398.24877929687</v>
      </c>
      <c r="H2074">
        <v>1087939</v>
      </c>
      <c r="I2074" s="3">
        <f t="shared" si="2110"/>
        <v>-1.5590044035696766E-2</v>
      </c>
      <c r="J2074" s="1">
        <f t="shared" ref="J2074" si="2134">($G2074 - $G2073)/$G2073</f>
        <v>-1.5590044035696766E-2</v>
      </c>
      <c r="K2074" t="str">
        <f t="shared" si="2112"/>
        <v>DOWN</v>
      </c>
    </row>
    <row r="2075" spans="1:11" x14ac:dyDescent="0.25">
      <c r="A2075" t="s">
        <v>9</v>
      </c>
      <c r="B2075" s="4">
        <v>44971</v>
      </c>
      <c r="C2075" s="2">
        <v>3505</v>
      </c>
      <c r="D2075" s="2">
        <v>3524.85009765625</v>
      </c>
      <c r="E2075" s="2">
        <v>3495</v>
      </c>
      <c r="F2075" s="2">
        <v>3500.10009765625</v>
      </c>
      <c r="G2075" s="2">
        <v>3415.521484375</v>
      </c>
      <c r="H2075">
        <v>1579818</v>
      </c>
      <c r="I2075" s="3">
        <f t="shared" si="2110"/>
        <v>5.0828253609213067E-3</v>
      </c>
      <c r="J2075" s="1">
        <f t="shared" ref="J2075" si="2135">($G2075 - $G2074)/$G2074</f>
        <v>5.0828253609213067E-3</v>
      </c>
      <c r="K2075" t="str">
        <f t="shared" si="2112"/>
        <v>UP</v>
      </c>
    </row>
    <row r="2076" spans="1:11" x14ac:dyDescent="0.25">
      <c r="A2076" t="s">
        <v>9</v>
      </c>
      <c r="B2076" s="4">
        <v>44972</v>
      </c>
      <c r="C2076" s="2">
        <v>3487</v>
      </c>
      <c r="D2076" s="2">
        <v>3526</v>
      </c>
      <c r="E2076" s="2">
        <v>3460.14990234375</v>
      </c>
      <c r="F2076" s="2">
        <v>3520.64990234375</v>
      </c>
      <c r="G2076" s="2">
        <v>3435.57495117187</v>
      </c>
      <c r="H2076">
        <v>1429449</v>
      </c>
      <c r="I2076" s="3">
        <f t="shared" si="2110"/>
        <v>5.8712752616573117E-3</v>
      </c>
      <c r="J2076" s="1">
        <f t="shared" ref="J2076" si="2136">($G2076 - $G2075)/$G2075</f>
        <v>5.8712752616573117E-3</v>
      </c>
      <c r="K2076" t="str">
        <f t="shared" si="2112"/>
        <v>UP</v>
      </c>
    </row>
    <row r="2077" spans="1:11" x14ac:dyDescent="0.25">
      <c r="A2077" t="s">
        <v>9</v>
      </c>
      <c r="B2077" s="4">
        <v>44973</v>
      </c>
      <c r="C2077" s="2">
        <v>3527.19995117187</v>
      </c>
      <c r="D2077" s="2">
        <v>3575</v>
      </c>
      <c r="E2077" s="2">
        <v>3527</v>
      </c>
      <c r="F2077" s="2">
        <v>3558.05004882812</v>
      </c>
      <c r="G2077" s="2">
        <v>3472.07104492187</v>
      </c>
      <c r="H2077">
        <v>1618931</v>
      </c>
      <c r="I2077" s="3">
        <f t="shared" si="2110"/>
        <v>1.0622994482350394E-2</v>
      </c>
      <c r="J2077" s="1">
        <f t="shared" ref="J2077" si="2137">($G2077 - $G2076)/$G2076</f>
        <v>1.0622994482350394E-2</v>
      </c>
      <c r="K2077" t="str">
        <f t="shared" si="2112"/>
        <v>UP</v>
      </c>
    </row>
    <row r="2078" spans="1:11" x14ac:dyDescent="0.25">
      <c r="A2078" t="s">
        <v>9</v>
      </c>
      <c r="B2078" s="4">
        <v>44974</v>
      </c>
      <c r="C2078" s="2">
        <v>3526.14990234375</v>
      </c>
      <c r="D2078" s="2">
        <v>3538.89990234375</v>
      </c>
      <c r="E2078" s="2">
        <v>3490</v>
      </c>
      <c r="F2078" s="2">
        <v>3501.14990234375</v>
      </c>
      <c r="G2078" s="2">
        <v>3416.5458984375</v>
      </c>
      <c r="H2078">
        <v>1061369</v>
      </c>
      <c r="I2078" s="3">
        <f t="shared" si="2110"/>
        <v>-1.5991938461506754E-2</v>
      </c>
      <c r="J2078" s="1">
        <f t="shared" ref="J2078" si="2138">($G2078 - $G2077)/$G2077</f>
        <v>-1.5991938461506754E-2</v>
      </c>
      <c r="K2078" t="str">
        <f t="shared" si="2112"/>
        <v>DOWN</v>
      </c>
    </row>
    <row r="2079" spans="1:11" x14ac:dyDescent="0.25">
      <c r="A2079" t="s">
        <v>9</v>
      </c>
      <c r="B2079" s="4">
        <v>44977</v>
      </c>
      <c r="C2079" s="2">
        <v>3502</v>
      </c>
      <c r="D2079" s="2">
        <v>3522</v>
      </c>
      <c r="E2079" s="2">
        <v>3475.05004882812</v>
      </c>
      <c r="F2079" s="2">
        <v>3487.30004882812</v>
      </c>
      <c r="G2079" s="2">
        <v>3403.03100585937</v>
      </c>
      <c r="H2079">
        <v>1296082</v>
      </c>
      <c r="I2079" s="3">
        <f t="shared" si="2110"/>
        <v>-3.955718137523284E-3</v>
      </c>
      <c r="J2079" s="1">
        <f t="shared" ref="J2079" si="2139">($G2079 - $G2078)/$G2078</f>
        <v>-3.955718137523284E-3</v>
      </c>
      <c r="K2079" t="str">
        <f t="shared" si="2112"/>
        <v>DOWN</v>
      </c>
    </row>
    <row r="2080" spans="1:11" x14ac:dyDescent="0.25">
      <c r="A2080" t="s">
        <v>9</v>
      </c>
      <c r="B2080" s="4">
        <v>44978</v>
      </c>
      <c r="C2080" s="2">
        <v>3494</v>
      </c>
      <c r="D2080" s="2">
        <v>3508.89990234375</v>
      </c>
      <c r="E2080" s="2">
        <v>3444.75</v>
      </c>
      <c r="F2080" s="2">
        <v>3451</v>
      </c>
      <c r="G2080" s="2">
        <v>3367.60766601562</v>
      </c>
      <c r="H2080">
        <v>1139541</v>
      </c>
      <c r="I2080" s="3">
        <f t="shared" si="2110"/>
        <v>-1.0409349718753009E-2</v>
      </c>
      <c r="J2080" s="1">
        <f t="shared" ref="J2080" si="2140">($G2080 - $G2079)/$G2079</f>
        <v>-1.0409349718753009E-2</v>
      </c>
      <c r="K2080" t="str">
        <f t="shared" si="2112"/>
        <v>DOWN</v>
      </c>
    </row>
    <row r="2081" spans="1:11" x14ac:dyDescent="0.25">
      <c r="A2081" t="s">
        <v>9</v>
      </c>
      <c r="B2081" s="4">
        <v>44979</v>
      </c>
      <c r="C2081" s="2">
        <v>3414.94995117187</v>
      </c>
      <c r="D2081" s="2">
        <v>3447</v>
      </c>
      <c r="E2081" s="2">
        <v>3395</v>
      </c>
      <c r="F2081" s="2">
        <v>3401.55004882812</v>
      </c>
      <c r="G2081" s="2">
        <v>3319.35302734375</v>
      </c>
      <c r="H2081">
        <v>1218430</v>
      </c>
      <c r="I2081" s="3">
        <f t="shared" si="2110"/>
        <v>-1.432905595234091E-2</v>
      </c>
      <c r="J2081" s="1">
        <f t="shared" ref="J2081" si="2141">($G2081 - $G2080)/$G2080</f>
        <v>-1.432905595234091E-2</v>
      </c>
      <c r="K2081" t="str">
        <f t="shared" si="2112"/>
        <v>DOWN</v>
      </c>
    </row>
    <row r="2082" spans="1:11" x14ac:dyDescent="0.25">
      <c r="A2082" t="s">
        <v>9</v>
      </c>
      <c r="B2082" s="4">
        <v>44980</v>
      </c>
      <c r="C2082" s="2">
        <v>3421</v>
      </c>
      <c r="D2082" s="2">
        <v>3452.39990234375</v>
      </c>
      <c r="E2082" s="2">
        <v>3408</v>
      </c>
      <c r="F2082" s="2">
        <v>3413.80004882812</v>
      </c>
      <c r="G2082" s="2">
        <v>3331.30688476562</v>
      </c>
      <c r="H2082">
        <v>1441570</v>
      </c>
      <c r="I2082" s="3">
        <f t="shared" si="2110"/>
        <v>3.6012612468146687E-3</v>
      </c>
      <c r="J2082" s="1">
        <f t="shared" ref="J2082" si="2142">($G2082 - $G2081)/$G2081</f>
        <v>3.6012612468146687E-3</v>
      </c>
      <c r="K2082" t="str">
        <f t="shared" si="2112"/>
        <v>UP</v>
      </c>
    </row>
    <row r="2083" spans="1:11" x14ac:dyDescent="0.25">
      <c r="A2083" t="s">
        <v>9</v>
      </c>
      <c r="B2083" s="4">
        <v>44981</v>
      </c>
      <c r="C2083" s="2">
        <v>3422.5</v>
      </c>
      <c r="D2083" s="2">
        <v>3433.94995117187</v>
      </c>
      <c r="E2083" s="2">
        <v>3382.30004882812</v>
      </c>
      <c r="F2083" s="2">
        <v>3400.44995117187</v>
      </c>
      <c r="G2083" s="2">
        <v>3318.279296875</v>
      </c>
      <c r="H2083">
        <v>977592</v>
      </c>
      <c r="I2083" s="3">
        <f t="shared" si="2110"/>
        <v>-3.9106537888167507E-3</v>
      </c>
      <c r="J2083" s="1">
        <f t="shared" ref="J2083" si="2143">($G2083 - $G2082)/$G2082</f>
        <v>-3.9106537888167507E-3</v>
      </c>
      <c r="K2083" t="str">
        <f t="shared" si="2112"/>
        <v>DOWN</v>
      </c>
    </row>
    <row r="2084" spans="1:11" x14ac:dyDescent="0.25">
      <c r="A2084" t="s">
        <v>9</v>
      </c>
      <c r="B2084" s="4">
        <v>44984</v>
      </c>
      <c r="C2084" s="2">
        <v>3390</v>
      </c>
      <c r="D2084" s="2">
        <v>3390</v>
      </c>
      <c r="E2084" s="2">
        <v>3316</v>
      </c>
      <c r="F2084" s="2">
        <v>3331.85009765625</v>
      </c>
      <c r="G2084" s="2">
        <v>3251.33715820312</v>
      </c>
      <c r="H2084">
        <v>1128022</v>
      </c>
      <c r="I2084" s="3">
        <f t="shared" si="2110"/>
        <v>-2.017375051428702E-2</v>
      </c>
      <c r="J2084" s="1">
        <f t="shared" ref="J2084" si="2144">($G2084 - $G2083)/$G2083</f>
        <v>-2.017375051428702E-2</v>
      </c>
      <c r="K2084" t="str">
        <f t="shared" si="2112"/>
        <v>DOWN</v>
      </c>
    </row>
    <row r="2085" spans="1:11" x14ac:dyDescent="0.25">
      <c r="A2085" t="s">
        <v>9</v>
      </c>
      <c r="B2085" s="4">
        <v>44985</v>
      </c>
      <c r="C2085" s="2">
        <v>3328.5</v>
      </c>
      <c r="D2085" s="2">
        <v>3392</v>
      </c>
      <c r="E2085" s="2">
        <v>3299.89990234375</v>
      </c>
      <c r="F2085" s="2">
        <v>3312.85009765625</v>
      </c>
      <c r="G2085" s="2">
        <v>3232.79638671875</v>
      </c>
      <c r="H2085">
        <v>4116217</v>
      </c>
      <c r="I2085" s="3">
        <f t="shared" si="2110"/>
        <v>-5.7025065633662915E-3</v>
      </c>
      <c r="J2085" s="1">
        <f t="shared" ref="J2085" si="2145">($G2085 - $G2084)/$G2084</f>
        <v>-5.7025065633662915E-3</v>
      </c>
      <c r="K2085" t="str">
        <f t="shared" si="2112"/>
        <v>DOWN</v>
      </c>
    </row>
    <row r="2086" spans="1:11" x14ac:dyDescent="0.25">
      <c r="A2086" t="s">
        <v>9</v>
      </c>
      <c r="B2086" s="4">
        <v>44986</v>
      </c>
      <c r="C2086" s="2">
        <v>3323</v>
      </c>
      <c r="D2086" s="2">
        <v>3389</v>
      </c>
      <c r="E2086" s="2">
        <v>3315</v>
      </c>
      <c r="F2086" s="2">
        <v>3385.69995117187</v>
      </c>
      <c r="G2086" s="2">
        <v>3303.88623046875</v>
      </c>
      <c r="H2086">
        <v>1669307</v>
      </c>
      <c r="I2086" s="3">
        <f t="shared" si="2110"/>
        <v>2.1990201437386333E-2</v>
      </c>
      <c r="J2086" s="1">
        <f t="shared" ref="J2086" si="2146">($G2086 - $G2085)/$G2085</f>
        <v>2.1990201437386333E-2</v>
      </c>
      <c r="K2086" t="str">
        <f t="shared" si="2112"/>
        <v>UP</v>
      </c>
    </row>
    <row r="2087" spans="1:11" x14ac:dyDescent="0.25">
      <c r="A2087" t="s">
        <v>9</v>
      </c>
      <c r="B2087" s="4">
        <v>44987</v>
      </c>
      <c r="C2087" s="2">
        <v>3361</v>
      </c>
      <c r="D2087" s="2">
        <v>3369.89990234375</v>
      </c>
      <c r="E2087" s="2">
        <v>3318</v>
      </c>
      <c r="F2087" s="2">
        <v>3321.44995117187</v>
      </c>
      <c r="G2087" s="2">
        <v>3241.18823242187</v>
      </c>
      <c r="H2087">
        <v>1556538</v>
      </c>
      <c r="I2087" s="3">
        <f t="shared" si="2110"/>
        <v>-1.8977045113924673E-2</v>
      </c>
      <c r="J2087" s="1">
        <f t="shared" ref="J2087" si="2147">($G2087 - $G2086)/$G2086</f>
        <v>-1.8977045113924673E-2</v>
      </c>
      <c r="K2087" t="str">
        <f t="shared" si="2112"/>
        <v>DOWN</v>
      </c>
    </row>
    <row r="2088" spans="1:11" x14ac:dyDescent="0.25">
      <c r="A2088" t="s">
        <v>9</v>
      </c>
      <c r="B2088" s="4">
        <v>44988</v>
      </c>
      <c r="C2088" s="2">
        <v>3354</v>
      </c>
      <c r="D2088" s="2">
        <v>3358</v>
      </c>
      <c r="E2088" s="2">
        <v>3331.10009765625</v>
      </c>
      <c r="F2088" s="2">
        <v>3342.14990234375</v>
      </c>
      <c r="G2088" s="2">
        <v>3261.38818359375</v>
      </c>
      <c r="H2088">
        <v>1043190</v>
      </c>
      <c r="I2088" s="3">
        <f t="shared" si="2110"/>
        <v>6.2322672191075616E-3</v>
      </c>
      <c r="J2088" s="1">
        <f t="shared" ref="J2088" si="2148">($G2088 - $G2087)/$G2087</f>
        <v>6.2322672191075616E-3</v>
      </c>
      <c r="K2088" t="str">
        <f t="shared" si="2112"/>
        <v>UP</v>
      </c>
    </row>
    <row r="2089" spans="1:11" x14ac:dyDescent="0.25">
      <c r="A2089" t="s">
        <v>9</v>
      </c>
      <c r="B2089" s="4">
        <v>44991</v>
      </c>
      <c r="C2089" s="2">
        <v>3361.89990234375</v>
      </c>
      <c r="D2089" s="2">
        <v>3404.94995117187</v>
      </c>
      <c r="E2089" s="2">
        <v>3359</v>
      </c>
      <c r="F2089" s="2">
        <v>3371.85009765625</v>
      </c>
      <c r="G2089" s="2">
        <v>3290.37036132812</v>
      </c>
      <c r="H2089">
        <v>1334132</v>
      </c>
      <c r="I2089" s="3">
        <f t="shared" si="2110"/>
        <v>8.8864545104331318E-3</v>
      </c>
      <c r="J2089" s="1">
        <f t="shared" ref="J2089" si="2149">($G2089 - $G2088)/$G2088</f>
        <v>8.8864545104331318E-3</v>
      </c>
      <c r="K2089" t="str">
        <f t="shared" si="2112"/>
        <v>UP</v>
      </c>
    </row>
    <row r="2090" spans="1:11" x14ac:dyDescent="0.25">
      <c r="A2090" t="s">
        <v>9</v>
      </c>
      <c r="B2090" s="4">
        <v>44993</v>
      </c>
      <c r="C2090" s="2">
        <v>3364</v>
      </c>
      <c r="D2090" s="2">
        <v>3396</v>
      </c>
      <c r="E2090" s="2">
        <v>3330.85009765625</v>
      </c>
      <c r="F2090" s="2">
        <v>3390.39990234375</v>
      </c>
      <c r="G2090" s="2">
        <v>3308.47216796875</v>
      </c>
      <c r="H2090">
        <v>1844590</v>
      </c>
      <c r="I2090" s="3">
        <f t="shared" si="2110"/>
        <v>5.5014495794702628E-3</v>
      </c>
      <c r="J2090" s="1">
        <f t="shared" ref="J2090" si="2150">($G2090 - $G2089)/$G2089</f>
        <v>5.5014495794702628E-3</v>
      </c>
      <c r="K2090" t="str">
        <f t="shared" si="2112"/>
        <v>UP</v>
      </c>
    </row>
    <row r="2091" spans="1:11" x14ac:dyDescent="0.25">
      <c r="A2091" t="s">
        <v>9</v>
      </c>
      <c r="B2091" s="4">
        <v>44994</v>
      </c>
      <c r="C2091" s="2">
        <v>3385</v>
      </c>
      <c r="D2091" s="2">
        <v>3385</v>
      </c>
      <c r="E2091" s="2">
        <v>3330.85009765625</v>
      </c>
      <c r="F2091" s="2">
        <v>3336.85009765625</v>
      </c>
      <c r="G2091" s="2">
        <v>3256.21655273437</v>
      </c>
      <c r="H2091">
        <v>1648500</v>
      </c>
      <c r="I2091" s="3">
        <f t="shared" si="2110"/>
        <v>-1.5794485364059311E-2</v>
      </c>
      <c r="J2091" s="1">
        <f t="shared" ref="J2091" si="2151">($G2091 - $G2090)/$G2090</f>
        <v>-1.5794485364059311E-2</v>
      </c>
      <c r="K2091" t="str">
        <f t="shared" si="2112"/>
        <v>DOWN</v>
      </c>
    </row>
    <row r="2092" spans="1:11" x14ac:dyDescent="0.25">
      <c r="A2092" t="s">
        <v>9</v>
      </c>
      <c r="B2092" s="4">
        <v>44995</v>
      </c>
      <c r="C2092" s="2">
        <v>3312.89990234375</v>
      </c>
      <c r="D2092" s="2">
        <v>3337.25</v>
      </c>
      <c r="E2092" s="2">
        <v>3290</v>
      </c>
      <c r="F2092" s="2">
        <v>3331</v>
      </c>
      <c r="G2092" s="2">
        <v>3250.5078125</v>
      </c>
      <c r="H2092">
        <v>1024404</v>
      </c>
      <c r="I2092" s="3">
        <f t="shared" si="2110"/>
        <v>-1.7531819957048464E-3</v>
      </c>
      <c r="J2092" s="1">
        <f t="shared" ref="J2092" si="2152">($G2092 - $G2091)/$G2091</f>
        <v>-1.7531819957048464E-3</v>
      </c>
      <c r="K2092" t="str">
        <f t="shared" si="2112"/>
        <v>DOWN</v>
      </c>
    </row>
    <row r="2093" spans="1:11" x14ac:dyDescent="0.25">
      <c r="A2093" t="s">
        <v>9</v>
      </c>
      <c r="B2093" s="4">
        <v>44998</v>
      </c>
      <c r="C2093" s="2">
        <v>3333</v>
      </c>
      <c r="D2093" s="2">
        <v>3369.80004882812</v>
      </c>
      <c r="E2093" s="2">
        <v>3272</v>
      </c>
      <c r="F2093" s="2">
        <v>3281.94995117187</v>
      </c>
      <c r="G2093" s="2">
        <v>3202.64306640625</v>
      </c>
      <c r="H2093">
        <v>1901233</v>
      </c>
      <c r="I2093" s="3">
        <f t="shared" si="2110"/>
        <v>-1.4725313352480982E-2</v>
      </c>
      <c r="J2093" s="1">
        <f t="shared" ref="J2093" si="2153">($G2093 - $G2092)/$G2092</f>
        <v>-1.4725313352480982E-2</v>
      </c>
      <c r="K2093" t="str">
        <f t="shared" si="2112"/>
        <v>DOWN</v>
      </c>
    </row>
    <row r="2094" spans="1:11" x14ac:dyDescent="0.25">
      <c r="A2094" t="s">
        <v>9</v>
      </c>
      <c r="B2094" s="4">
        <v>44999</v>
      </c>
      <c r="C2094" s="2">
        <v>3280</v>
      </c>
      <c r="D2094" s="2">
        <v>3304.39990234375</v>
      </c>
      <c r="E2094" s="2">
        <v>3209.39990234375</v>
      </c>
      <c r="F2094" s="2">
        <v>3214.94995117187</v>
      </c>
      <c r="G2094" s="2">
        <v>3137.26196289062</v>
      </c>
      <c r="H2094">
        <v>2670334</v>
      </c>
      <c r="I2094" s="3">
        <f t="shared" si="2110"/>
        <v>-2.0414733131343121E-2</v>
      </c>
      <c r="J2094" s="1">
        <f t="shared" ref="J2094" si="2154">($G2094 - $G2093)/$G2093</f>
        <v>-2.0414733131343121E-2</v>
      </c>
      <c r="K2094" t="str">
        <f t="shared" si="2112"/>
        <v>DOWN</v>
      </c>
    </row>
    <row r="2095" spans="1:11" x14ac:dyDescent="0.25">
      <c r="A2095" t="s">
        <v>9</v>
      </c>
      <c r="B2095" s="4">
        <v>45000</v>
      </c>
      <c r="C2095" s="2">
        <v>3250</v>
      </c>
      <c r="D2095" s="2">
        <v>3260.35009765625</v>
      </c>
      <c r="E2095" s="2">
        <v>3192</v>
      </c>
      <c r="F2095" s="2">
        <v>3198.89990234375</v>
      </c>
      <c r="G2095" s="2">
        <v>3121.599609375</v>
      </c>
      <c r="H2095">
        <v>1780522</v>
      </c>
      <c r="I2095" s="3">
        <f t="shared" si="2110"/>
        <v>-4.9923639469331947E-3</v>
      </c>
      <c r="J2095" s="1">
        <f t="shared" ref="J2095" si="2155">($G2095 - $G2094)/$G2094</f>
        <v>-4.9923639469331947E-3</v>
      </c>
      <c r="K2095" t="str">
        <f t="shared" si="2112"/>
        <v>DOWN</v>
      </c>
    </row>
    <row r="2096" spans="1:11" x14ac:dyDescent="0.25">
      <c r="A2096" t="s">
        <v>9</v>
      </c>
      <c r="B2096" s="4">
        <v>45001</v>
      </c>
      <c r="C2096" s="2">
        <v>3208</v>
      </c>
      <c r="D2096" s="2">
        <v>3219.80004882812</v>
      </c>
      <c r="E2096" s="2">
        <v>3172</v>
      </c>
      <c r="F2096" s="2">
        <v>3185</v>
      </c>
      <c r="G2096" s="2">
        <v>3108.03564453125</v>
      </c>
      <c r="H2096">
        <v>1901060</v>
      </c>
      <c r="I2096" s="3">
        <f t="shared" si="2110"/>
        <v>-4.345196867341276E-3</v>
      </c>
      <c r="J2096" s="1">
        <f t="shared" ref="J2096" si="2156">($G2096 - $G2095)/$G2095</f>
        <v>-4.345196867341276E-3</v>
      </c>
      <c r="K2096" t="str">
        <f t="shared" si="2112"/>
        <v>DOWN</v>
      </c>
    </row>
    <row r="2097" spans="1:11" x14ac:dyDescent="0.25">
      <c r="A2097" t="s">
        <v>9</v>
      </c>
      <c r="B2097" s="4">
        <v>45002</v>
      </c>
      <c r="C2097" s="2">
        <v>3150.5</v>
      </c>
      <c r="D2097" s="2">
        <v>3221.39990234375</v>
      </c>
      <c r="E2097" s="2">
        <v>3144</v>
      </c>
      <c r="F2097" s="2">
        <v>3179.30004882812</v>
      </c>
      <c r="G2097" s="2">
        <v>3102.47338867187</v>
      </c>
      <c r="H2097">
        <v>6739966</v>
      </c>
      <c r="I2097" s="3">
        <f t="shared" si="2110"/>
        <v>-1.7896370877107154E-3</v>
      </c>
      <c r="J2097" s="1">
        <f t="shared" ref="J2097" si="2157">($G2097 - $G2096)/$G2096</f>
        <v>-1.7896370877107154E-3</v>
      </c>
      <c r="K2097" t="str">
        <f t="shared" si="2112"/>
        <v>DOWN</v>
      </c>
    </row>
    <row r="2098" spans="1:11" x14ac:dyDescent="0.25">
      <c r="A2098" t="s">
        <v>9</v>
      </c>
      <c r="B2098" s="4">
        <v>45005</v>
      </c>
      <c r="C2098" s="2">
        <v>3169.64990234375</v>
      </c>
      <c r="D2098" s="2">
        <v>3169.64990234375</v>
      </c>
      <c r="E2098" s="2">
        <v>3095.05004882812</v>
      </c>
      <c r="F2098" s="2">
        <v>3143.30004882812</v>
      </c>
      <c r="G2098" s="2">
        <v>3067.34326171875</v>
      </c>
      <c r="H2098">
        <v>2289468</v>
      </c>
      <c r="I2098" s="3">
        <f t="shared" si="2110"/>
        <v>-1.1323264554465289E-2</v>
      </c>
      <c r="J2098" s="1">
        <f t="shared" ref="J2098" si="2158">($G2098 - $G2097)/$G2097</f>
        <v>-1.1323264554465289E-2</v>
      </c>
      <c r="K2098" t="str">
        <f t="shared" si="2112"/>
        <v>DOWN</v>
      </c>
    </row>
    <row r="2099" spans="1:11" x14ac:dyDescent="0.25">
      <c r="A2099" t="s">
        <v>9</v>
      </c>
      <c r="B2099" s="4">
        <v>45006</v>
      </c>
      <c r="C2099" s="2">
        <v>3143.30004882812</v>
      </c>
      <c r="D2099" s="2">
        <v>3156.75</v>
      </c>
      <c r="E2099" s="2">
        <v>3097.44995117187</v>
      </c>
      <c r="F2099" s="2">
        <v>3106.10009765625</v>
      </c>
      <c r="G2099" s="2">
        <v>3031.04248046875</v>
      </c>
      <c r="H2099">
        <v>1815297</v>
      </c>
      <c r="I2099" s="3">
        <f t="shared" si="2110"/>
        <v>-1.1834600223275722E-2</v>
      </c>
      <c r="J2099" s="1">
        <f t="shared" ref="J2099" si="2159">($G2099 - $G2098)/$G2098</f>
        <v>-1.1834600223275722E-2</v>
      </c>
      <c r="K2099" t="str">
        <f t="shared" si="2112"/>
        <v>DOWN</v>
      </c>
    </row>
    <row r="2100" spans="1:11" x14ac:dyDescent="0.25">
      <c r="A2100" t="s">
        <v>9</v>
      </c>
      <c r="B2100" s="4">
        <v>45007</v>
      </c>
      <c r="C2100" s="2">
        <v>3130.05004882812</v>
      </c>
      <c r="D2100" s="2">
        <v>3143.5</v>
      </c>
      <c r="E2100" s="2">
        <v>3106.10009765625</v>
      </c>
      <c r="F2100" s="2">
        <v>3130.80004882812</v>
      </c>
      <c r="G2100" s="2">
        <v>3055.14526367187</v>
      </c>
      <c r="H2100">
        <v>1123939</v>
      </c>
      <c r="I2100" s="3">
        <f t="shared" si="2110"/>
        <v>7.9519780268445823E-3</v>
      </c>
      <c r="J2100" s="1">
        <f t="shared" ref="J2100" si="2160">($G2100 - $G2099)/$G2099</f>
        <v>7.9519780268445823E-3</v>
      </c>
      <c r="K2100" t="str">
        <f t="shared" si="2112"/>
        <v>UP</v>
      </c>
    </row>
    <row r="2101" spans="1:11" x14ac:dyDescent="0.25">
      <c r="A2101" t="s">
        <v>9</v>
      </c>
      <c r="B2101" s="4">
        <v>45008</v>
      </c>
      <c r="C2101" s="2">
        <v>3114.89990234375</v>
      </c>
      <c r="D2101" s="2">
        <v>3146.35009765625</v>
      </c>
      <c r="E2101" s="2">
        <v>3101</v>
      </c>
      <c r="F2101" s="2">
        <v>3124.64990234375</v>
      </c>
      <c r="G2101" s="2">
        <v>3049.14404296875</v>
      </c>
      <c r="H2101">
        <v>1372218</v>
      </c>
      <c r="I2101" s="3">
        <f t="shared" si="2110"/>
        <v>-1.9642996274119367E-3</v>
      </c>
      <c r="J2101" s="1">
        <f t="shared" ref="J2101" si="2161">($G2101 - $G2100)/$G2100</f>
        <v>-1.9642996274119367E-3</v>
      </c>
      <c r="K2101" t="str">
        <f t="shared" si="2112"/>
        <v>DOWN</v>
      </c>
    </row>
    <row r="2102" spans="1:11" x14ac:dyDescent="0.25">
      <c r="A2102" t="s">
        <v>9</v>
      </c>
      <c r="B2102" s="4">
        <v>45009</v>
      </c>
      <c r="C2102" s="2">
        <v>3148.89990234375</v>
      </c>
      <c r="D2102" s="2">
        <v>3170</v>
      </c>
      <c r="E2102" s="2">
        <v>3106</v>
      </c>
      <c r="F2102" s="2">
        <v>3120.5</v>
      </c>
      <c r="G2102" s="2">
        <v>3045.09448242187</v>
      </c>
      <c r="H2102">
        <v>1329577</v>
      </c>
      <c r="I2102" s="3">
        <f t="shared" si="2110"/>
        <v>-1.3280974889389656E-3</v>
      </c>
      <c r="J2102" s="1">
        <f t="shared" ref="J2102" si="2162">($G2102 - $G2101)/$G2101</f>
        <v>-1.3280974889389656E-3</v>
      </c>
      <c r="K2102" t="str">
        <f t="shared" si="2112"/>
        <v>DOWN</v>
      </c>
    </row>
    <row r="2103" spans="1:11" x14ac:dyDescent="0.25">
      <c r="A2103" t="s">
        <v>9</v>
      </c>
      <c r="B2103" s="4">
        <v>45012</v>
      </c>
      <c r="C2103" s="2">
        <v>3135</v>
      </c>
      <c r="D2103" s="2">
        <v>3152.75</v>
      </c>
      <c r="E2103" s="2">
        <v>3106</v>
      </c>
      <c r="F2103" s="2">
        <v>3122.30004882812</v>
      </c>
      <c r="G2103" s="2">
        <v>3046.85107421875</v>
      </c>
      <c r="H2103">
        <v>1524217</v>
      </c>
      <c r="I2103" s="3">
        <f t="shared" si="2110"/>
        <v>5.7685953819170939E-4</v>
      </c>
      <c r="J2103" s="1">
        <f t="shared" ref="J2103" si="2163">($G2103 - $G2102)/$G2102</f>
        <v>5.7685953819170939E-4</v>
      </c>
      <c r="K2103" t="str">
        <f t="shared" si="2112"/>
        <v>UP</v>
      </c>
    </row>
    <row r="2104" spans="1:11" x14ac:dyDescent="0.25">
      <c r="A2104" t="s">
        <v>9</v>
      </c>
      <c r="B2104" s="4">
        <v>45013</v>
      </c>
      <c r="C2104" s="2">
        <v>3127</v>
      </c>
      <c r="D2104" s="2">
        <v>3149.55004882812</v>
      </c>
      <c r="E2104" s="2">
        <v>3110.14990234375</v>
      </c>
      <c r="F2104" s="2">
        <v>3115.89990234375</v>
      </c>
      <c r="G2104" s="2">
        <v>3040.60571289062</v>
      </c>
      <c r="H2104">
        <v>1303530</v>
      </c>
      <c r="I2104" s="3">
        <f t="shared" si="2110"/>
        <v>-2.0497757113814266E-3</v>
      </c>
      <c r="J2104" s="1">
        <f t="shared" ref="J2104" si="2164">($G2104 - $G2103)/$G2103</f>
        <v>-2.0497757113814266E-3</v>
      </c>
      <c r="K2104" t="str">
        <f t="shared" si="2112"/>
        <v>DOWN</v>
      </c>
    </row>
    <row r="2105" spans="1:11" x14ac:dyDescent="0.25">
      <c r="A2105" t="s">
        <v>9</v>
      </c>
      <c r="B2105" s="4">
        <v>45014</v>
      </c>
      <c r="C2105" s="2">
        <v>3129</v>
      </c>
      <c r="D2105" s="2">
        <v>3150</v>
      </c>
      <c r="E2105" s="2">
        <v>3104.10009765625</v>
      </c>
      <c r="F2105" s="2">
        <v>3138.89990234375</v>
      </c>
      <c r="G2105" s="2">
        <v>3063.0498046875</v>
      </c>
      <c r="H2105">
        <v>1740616</v>
      </c>
      <c r="I2105" s="3">
        <f t="shared" si="2110"/>
        <v>7.3814541956980749E-3</v>
      </c>
      <c r="J2105" s="1">
        <f t="shared" ref="J2105" si="2165">($G2105 - $G2104)/$G2104</f>
        <v>7.3814541956980749E-3</v>
      </c>
      <c r="K2105" t="str">
        <f t="shared" si="2112"/>
        <v>UP</v>
      </c>
    </row>
    <row r="2106" spans="1:11" x14ac:dyDescent="0.25">
      <c r="A2106" t="s">
        <v>9</v>
      </c>
      <c r="B2106" s="4">
        <v>45016</v>
      </c>
      <c r="C2106" s="2">
        <v>3189.94995117187</v>
      </c>
      <c r="D2106" s="2">
        <v>3213</v>
      </c>
      <c r="E2106" s="2">
        <v>3152</v>
      </c>
      <c r="F2106" s="2">
        <v>3205.89990234375</v>
      </c>
      <c r="G2106" s="2">
        <v>3128.43041992187</v>
      </c>
      <c r="H2106">
        <v>2382581</v>
      </c>
      <c r="I2106" s="3">
        <f t="shared" si="2110"/>
        <v>2.1344940305676907E-2</v>
      </c>
      <c r="J2106" s="1">
        <f t="shared" ref="J2106" si="2166">($G2106 - $G2105)/$G2105</f>
        <v>2.1344940305676907E-2</v>
      </c>
      <c r="K2106" t="str">
        <f t="shared" si="2112"/>
        <v>UP</v>
      </c>
    </row>
    <row r="2107" spans="1:11" x14ac:dyDescent="0.25">
      <c r="A2107" t="s">
        <v>9</v>
      </c>
      <c r="B2107" s="4">
        <v>45019</v>
      </c>
      <c r="C2107" s="2">
        <v>3224.94995117187</v>
      </c>
      <c r="D2107" s="2">
        <v>3224.94995117187</v>
      </c>
      <c r="E2107" s="2">
        <v>3173.75</v>
      </c>
      <c r="F2107" s="2">
        <v>3200</v>
      </c>
      <c r="G2107" s="2">
        <v>3122.67358398437</v>
      </c>
      <c r="H2107">
        <v>1521830</v>
      </c>
      <c r="I2107" s="3">
        <f t="shared" si="2110"/>
        <v>-1.8401674848960753E-3</v>
      </c>
      <c r="J2107" s="1">
        <f t="shared" ref="J2107" si="2167">($G2107 - $G2106)/$G2106</f>
        <v>-1.8401674848960753E-3</v>
      </c>
      <c r="K2107" t="str">
        <f t="shared" si="2112"/>
        <v>DOWN</v>
      </c>
    </row>
    <row r="2108" spans="1:11" x14ac:dyDescent="0.25">
      <c r="A2108" t="s">
        <v>9</v>
      </c>
      <c r="B2108" s="4">
        <v>45021</v>
      </c>
      <c r="C2108" s="2">
        <v>3185.5</v>
      </c>
      <c r="D2108" s="2">
        <v>3264.35009765625</v>
      </c>
      <c r="E2108" s="2">
        <v>3185.5</v>
      </c>
      <c r="F2108" s="2">
        <v>3239.80004882812</v>
      </c>
      <c r="G2108" s="2">
        <v>3161.51171875</v>
      </c>
      <c r="H2108">
        <v>2655065</v>
      </c>
      <c r="I2108" s="3">
        <f t="shared" si="2110"/>
        <v>1.2437462232627769E-2</v>
      </c>
      <c r="J2108" s="1">
        <f t="shared" ref="J2108" si="2168">($G2108 - $G2107)/$G2107</f>
        <v>1.2437462232627769E-2</v>
      </c>
      <c r="K2108" t="str">
        <f t="shared" si="2112"/>
        <v>UP</v>
      </c>
    </row>
    <row r="2109" spans="1:11" x14ac:dyDescent="0.25">
      <c r="A2109" t="s">
        <v>9</v>
      </c>
      <c r="B2109" s="4">
        <v>45022</v>
      </c>
      <c r="C2109" s="2">
        <v>3225</v>
      </c>
      <c r="D2109" s="2">
        <v>3257.35009765625</v>
      </c>
      <c r="E2109" s="2">
        <v>3215</v>
      </c>
      <c r="F2109" s="2">
        <v>3220.69995117187</v>
      </c>
      <c r="G2109" s="2">
        <v>3142.87280273437</v>
      </c>
      <c r="H2109">
        <v>1703464</v>
      </c>
      <c r="I2109" s="3">
        <f t="shared" si="2110"/>
        <v>-5.8955707502483861E-3</v>
      </c>
      <c r="J2109" s="1">
        <f t="shared" ref="J2109" si="2169">($G2109 - $G2108)/$G2108</f>
        <v>-5.8955707502483861E-3</v>
      </c>
      <c r="K2109" t="str">
        <f t="shared" si="2112"/>
        <v>DOWN</v>
      </c>
    </row>
    <row r="2110" spans="1:11" x14ac:dyDescent="0.25">
      <c r="A2110" t="s">
        <v>9</v>
      </c>
      <c r="B2110" s="4">
        <v>45026</v>
      </c>
      <c r="C2110" s="2">
        <v>3220</v>
      </c>
      <c r="D2110" s="2">
        <v>3272</v>
      </c>
      <c r="E2110" s="2">
        <v>3215</v>
      </c>
      <c r="F2110" s="2">
        <v>3263.39990234375</v>
      </c>
      <c r="G2110" s="2">
        <v>3184.541015625</v>
      </c>
      <c r="H2110">
        <v>2203187</v>
      </c>
      <c r="I2110" s="3">
        <f t="shared" si="2110"/>
        <v>1.32580016774391E-2</v>
      </c>
      <c r="J2110" s="1">
        <f t="shared" ref="J2110" si="2170">($G2110 - $G2109)/$G2109</f>
        <v>1.32580016774391E-2</v>
      </c>
      <c r="K2110" t="str">
        <f t="shared" si="2112"/>
        <v>UP</v>
      </c>
    </row>
    <row r="2111" spans="1:11" x14ac:dyDescent="0.25">
      <c r="A2111" t="s">
        <v>9</v>
      </c>
      <c r="B2111" s="4">
        <v>45027</v>
      </c>
      <c r="C2111" s="2">
        <v>3264</v>
      </c>
      <c r="D2111" s="2">
        <v>3272.94995117187</v>
      </c>
      <c r="E2111" s="2">
        <v>3192.14990234375</v>
      </c>
      <c r="F2111" s="2">
        <v>3213.80004882812</v>
      </c>
      <c r="G2111" s="2">
        <v>3136.13989257812</v>
      </c>
      <c r="H2111">
        <v>2348779</v>
      </c>
      <c r="I2111" s="3">
        <f t="shared" si="2110"/>
        <v>-1.5198775211058403E-2</v>
      </c>
      <c r="J2111" s="1">
        <f t="shared" ref="J2111" si="2171">($G2111 - $G2110)/$G2110</f>
        <v>-1.5198775211058403E-2</v>
      </c>
      <c r="K2111" t="str">
        <f t="shared" si="2112"/>
        <v>DOWN</v>
      </c>
    </row>
    <row r="2112" spans="1:11" x14ac:dyDescent="0.25">
      <c r="A2112" t="s">
        <v>9</v>
      </c>
      <c r="B2112" s="4">
        <v>45028</v>
      </c>
      <c r="C2112" s="2">
        <v>3227.94995117187</v>
      </c>
      <c r="D2112" s="2">
        <v>3260.94995117187</v>
      </c>
      <c r="E2112" s="2">
        <v>3199</v>
      </c>
      <c r="F2112" s="2">
        <v>3241.64990234375</v>
      </c>
      <c r="G2112" s="2">
        <v>3163.31689453125</v>
      </c>
      <c r="H2112">
        <v>2417727</v>
      </c>
      <c r="I2112" s="3">
        <f t="shared" si="2110"/>
        <v>8.6657492599249656E-3</v>
      </c>
      <c r="J2112" s="1">
        <f t="shared" ref="J2112" si="2172">($G2112 - $G2111)/$G2111</f>
        <v>8.6657492599249656E-3</v>
      </c>
      <c r="K2112" t="str">
        <f t="shared" si="2112"/>
        <v>UP</v>
      </c>
    </row>
    <row r="2113" spans="1:11" x14ac:dyDescent="0.25">
      <c r="A2113" t="s">
        <v>9</v>
      </c>
      <c r="B2113" s="4">
        <v>45029</v>
      </c>
      <c r="C2113" s="2">
        <v>3210</v>
      </c>
      <c r="D2113" s="2">
        <v>3230</v>
      </c>
      <c r="E2113" s="2">
        <v>3180</v>
      </c>
      <c r="F2113" s="2">
        <v>3188.85009765625</v>
      </c>
      <c r="G2113" s="2">
        <v>3111.79296875</v>
      </c>
      <c r="H2113">
        <v>4174070</v>
      </c>
      <c r="I2113" s="3">
        <f t="shared" si="2110"/>
        <v>-1.6287943161914852E-2</v>
      </c>
      <c r="J2113" s="1">
        <f t="shared" ref="J2113" si="2173">($G2113 - $G2112)/$G2112</f>
        <v>-1.6287943161914852E-2</v>
      </c>
      <c r="K2113" t="str">
        <f t="shared" si="2112"/>
        <v>DOWN</v>
      </c>
    </row>
    <row r="2114" spans="1:11" x14ac:dyDescent="0.25">
      <c r="A2114" t="s">
        <v>9</v>
      </c>
      <c r="B2114" s="4">
        <v>45033</v>
      </c>
      <c r="C2114" s="2">
        <v>3134.10009765625</v>
      </c>
      <c r="D2114" s="2">
        <v>3163.39990234375</v>
      </c>
      <c r="E2114" s="2">
        <v>3070.25</v>
      </c>
      <c r="F2114" s="2">
        <v>3139.5</v>
      </c>
      <c r="G2114" s="2">
        <v>3063.63500976562</v>
      </c>
      <c r="H2114">
        <v>5505048</v>
      </c>
      <c r="I2114" s="3">
        <f t="shared" si="2110"/>
        <v>-1.5475952117638771E-2</v>
      </c>
      <c r="J2114" s="1">
        <f t="shared" ref="J2114" si="2174">($G2114 - $G2113)/$G2113</f>
        <v>-1.5475952117638771E-2</v>
      </c>
      <c r="K2114" t="str">
        <f t="shared" si="2112"/>
        <v>DOWN</v>
      </c>
    </row>
    <row r="2115" spans="1:11" x14ac:dyDescent="0.25">
      <c r="A2115" t="s">
        <v>9</v>
      </c>
      <c r="B2115" s="4">
        <v>45034</v>
      </c>
      <c r="C2115" s="2">
        <v>3154.94995117187</v>
      </c>
      <c r="D2115" s="2">
        <v>3156.85009765625</v>
      </c>
      <c r="E2115" s="2">
        <v>3110.60009765625</v>
      </c>
      <c r="F2115" s="2">
        <v>3130.75</v>
      </c>
      <c r="G2115" s="2">
        <v>3055.0966796875</v>
      </c>
      <c r="H2115">
        <v>2617302</v>
      </c>
      <c r="I2115" s="3">
        <f t="shared" si="2110"/>
        <v>-2.7869932452473226E-3</v>
      </c>
      <c r="J2115" s="1">
        <f t="shared" ref="J2115" si="2175">($G2115 - $G2114)/$G2114</f>
        <v>-2.7869932452473226E-3</v>
      </c>
      <c r="K2115" t="str">
        <f t="shared" si="2112"/>
        <v>DOWN</v>
      </c>
    </row>
    <row r="2116" spans="1:11" x14ac:dyDescent="0.25">
      <c r="A2116" t="s">
        <v>9</v>
      </c>
      <c r="B2116" s="4">
        <v>45035</v>
      </c>
      <c r="C2116" s="2">
        <v>3130.75</v>
      </c>
      <c r="D2116" s="2">
        <v>3140</v>
      </c>
      <c r="E2116" s="2">
        <v>3071.5</v>
      </c>
      <c r="F2116" s="2">
        <v>3089.60009765625</v>
      </c>
      <c r="G2116" s="2">
        <v>3014.94116210937</v>
      </c>
      <c r="H2116">
        <v>3298034</v>
      </c>
      <c r="I2116" s="3">
        <f t="shared" ref="I2116:I2179" si="2176">($G2116 - $G2115)/$G2115</f>
        <v>-1.3143779653558275E-2</v>
      </c>
      <c r="J2116" s="1">
        <f t="shared" ref="J2116" si="2177">($G2116 - $G2115)/$G2115</f>
        <v>-1.3143779653558275E-2</v>
      </c>
      <c r="K2116" t="str">
        <f t="shared" ref="K2116:K2179" si="2178">IF(G2116 &gt; G2115,"UP","DOWN")</f>
        <v>DOWN</v>
      </c>
    </row>
    <row r="2117" spans="1:11" x14ac:dyDescent="0.25">
      <c r="A2117" t="s">
        <v>9</v>
      </c>
      <c r="B2117" s="4">
        <v>45036</v>
      </c>
      <c r="C2117" s="2">
        <v>3090</v>
      </c>
      <c r="D2117" s="2">
        <v>3113</v>
      </c>
      <c r="E2117" s="2">
        <v>3078</v>
      </c>
      <c r="F2117" s="2">
        <v>3104.80004882812</v>
      </c>
      <c r="G2117" s="2">
        <v>3029.77368164062</v>
      </c>
      <c r="H2117">
        <v>2419999</v>
      </c>
      <c r="I2117" s="3">
        <f t="shared" si="2176"/>
        <v>4.9196713082362755E-3</v>
      </c>
      <c r="J2117" s="1">
        <f t="shared" ref="J2117" si="2179">($G2117 - $G2116)/$G2116</f>
        <v>4.9196713082362755E-3</v>
      </c>
      <c r="K2117" t="str">
        <f t="shared" si="2178"/>
        <v>UP</v>
      </c>
    </row>
    <row r="2118" spans="1:11" x14ac:dyDescent="0.25">
      <c r="A2118" t="s">
        <v>9</v>
      </c>
      <c r="B2118" s="4">
        <v>45037</v>
      </c>
      <c r="C2118" s="2">
        <v>3110</v>
      </c>
      <c r="D2118" s="2">
        <v>3164.44995117187</v>
      </c>
      <c r="E2118" s="2">
        <v>3100.80004882812</v>
      </c>
      <c r="F2118" s="2">
        <v>3160.85009765625</v>
      </c>
      <c r="G2118" s="2">
        <v>3084.46948242187</v>
      </c>
      <c r="H2118">
        <v>1929184</v>
      </c>
      <c r="I2118" s="3">
        <f t="shared" si="2176"/>
        <v>1.8052767806614609E-2</v>
      </c>
      <c r="J2118" s="1">
        <f t="shared" ref="J2118" si="2180">($G2118 - $G2117)/$G2117</f>
        <v>1.8052767806614609E-2</v>
      </c>
      <c r="K2118" t="str">
        <f t="shared" si="2178"/>
        <v>UP</v>
      </c>
    </row>
    <row r="2119" spans="1:11" x14ac:dyDescent="0.25">
      <c r="A2119" t="s">
        <v>9</v>
      </c>
      <c r="B2119" s="4">
        <v>45040</v>
      </c>
      <c r="C2119" s="2">
        <v>3151.10009765625</v>
      </c>
      <c r="D2119" s="2">
        <v>3180.94995117187</v>
      </c>
      <c r="E2119" s="2">
        <v>3126.14990234375</v>
      </c>
      <c r="F2119" s="2">
        <v>3174.80004882812</v>
      </c>
      <c r="G2119" s="2">
        <v>3098.08227539062</v>
      </c>
      <c r="H2119">
        <v>1640676</v>
      </c>
      <c r="I2119" s="3">
        <f t="shared" si="2176"/>
        <v>4.4133336531057129E-3</v>
      </c>
      <c r="J2119" s="1">
        <f t="shared" ref="J2119" si="2181">($G2119 - $G2118)/$G2118</f>
        <v>4.4133336531057129E-3</v>
      </c>
      <c r="K2119" t="str">
        <f t="shared" si="2178"/>
        <v>UP</v>
      </c>
    </row>
    <row r="2120" spans="1:11" x14ac:dyDescent="0.25">
      <c r="A2120" t="s">
        <v>9</v>
      </c>
      <c r="B2120" s="4">
        <v>45041</v>
      </c>
      <c r="C2120" s="2">
        <v>3183</v>
      </c>
      <c r="D2120" s="2">
        <v>3191.19995117187</v>
      </c>
      <c r="E2120" s="2">
        <v>3147.5</v>
      </c>
      <c r="F2120" s="2">
        <v>3176</v>
      </c>
      <c r="G2120" s="2">
        <v>3099.2529296875</v>
      </c>
      <c r="H2120">
        <v>2024090</v>
      </c>
      <c r="I2120" s="3">
        <f t="shared" si="2176"/>
        <v>3.7786417300115149E-4</v>
      </c>
      <c r="J2120" s="1">
        <f t="shared" ref="J2120" si="2182">($G2120 - $G2119)/$G2119</f>
        <v>3.7786417300115149E-4</v>
      </c>
      <c r="K2120" t="str">
        <f t="shared" si="2178"/>
        <v>UP</v>
      </c>
    </row>
    <row r="2121" spans="1:11" x14ac:dyDescent="0.25">
      <c r="A2121" t="s">
        <v>9</v>
      </c>
      <c r="B2121" s="4">
        <v>45042</v>
      </c>
      <c r="C2121" s="2">
        <v>3181</v>
      </c>
      <c r="D2121" s="2">
        <v>3208.39990234375</v>
      </c>
      <c r="E2121" s="2">
        <v>3181</v>
      </c>
      <c r="F2121" s="2">
        <v>3198.14990234375</v>
      </c>
      <c r="G2121" s="2">
        <v>3120.86791992187</v>
      </c>
      <c r="H2121">
        <v>2000029</v>
      </c>
      <c r="I2121" s="3">
        <f t="shared" si="2176"/>
        <v>6.974258224400373E-3</v>
      </c>
      <c r="J2121" s="1">
        <f t="shared" ref="J2121" si="2183">($G2121 - $G2120)/$G2120</f>
        <v>6.974258224400373E-3</v>
      </c>
      <c r="K2121" t="str">
        <f t="shared" si="2178"/>
        <v>UP</v>
      </c>
    </row>
    <row r="2122" spans="1:11" x14ac:dyDescent="0.25">
      <c r="A2122" t="s">
        <v>9</v>
      </c>
      <c r="B2122" s="4">
        <v>45043</v>
      </c>
      <c r="C2122" s="2">
        <v>3185</v>
      </c>
      <c r="D2122" s="2">
        <v>3199.19995117187</v>
      </c>
      <c r="E2122" s="2">
        <v>3170.64990234375</v>
      </c>
      <c r="F2122" s="2">
        <v>3187.94995117187</v>
      </c>
      <c r="G2122" s="2">
        <v>3110.9140625</v>
      </c>
      <c r="H2122">
        <v>2434446</v>
      </c>
      <c r="I2122" s="3">
        <f t="shared" si="2176"/>
        <v>-3.1894516773139153E-3</v>
      </c>
      <c r="J2122" s="1">
        <f t="shared" ref="J2122" si="2184">($G2122 - $G2121)/$G2121</f>
        <v>-3.1894516773139153E-3</v>
      </c>
      <c r="K2122" t="str">
        <f t="shared" si="2178"/>
        <v>DOWN</v>
      </c>
    </row>
    <row r="2123" spans="1:11" x14ac:dyDescent="0.25">
      <c r="A2123" t="s">
        <v>9</v>
      </c>
      <c r="B2123" s="4">
        <v>45044</v>
      </c>
      <c r="C2123" s="2">
        <v>3200.39990234375</v>
      </c>
      <c r="D2123" s="2">
        <v>3227.25</v>
      </c>
      <c r="E2123" s="2">
        <v>3196.25</v>
      </c>
      <c r="F2123" s="2">
        <v>3219.25</v>
      </c>
      <c r="G2123" s="2">
        <v>3141.45825195312</v>
      </c>
      <c r="H2123">
        <v>2931312</v>
      </c>
      <c r="I2123" s="3">
        <f t="shared" si="2176"/>
        <v>9.8183970496999225E-3</v>
      </c>
      <c r="J2123" s="1">
        <f t="shared" ref="J2123" si="2185">($G2123 - $G2122)/$G2122</f>
        <v>9.8183970496999225E-3</v>
      </c>
      <c r="K2123" t="str">
        <f t="shared" si="2178"/>
        <v>UP</v>
      </c>
    </row>
    <row r="2124" spans="1:11" x14ac:dyDescent="0.25">
      <c r="A2124" t="s">
        <v>9</v>
      </c>
      <c r="B2124" s="4">
        <v>45048</v>
      </c>
      <c r="C2124" s="2">
        <v>3235</v>
      </c>
      <c r="D2124" s="2">
        <v>3235</v>
      </c>
      <c r="E2124" s="2">
        <v>3210</v>
      </c>
      <c r="F2124" s="2">
        <v>3219.39990234375</v>
      </c>
      <c r="G2124" s="2">
        <v>3141.60424804687</v>
      </c>
      <c r="H2124">
        <v>2321159</v>
      </c>
      <c r="I2124" s="3">
        <f t="shared" si="2176"/>
        <v>4.6473988205710113E-5</v>
      </c>
      <c r="J2124" s="1">
        <f t="shared" ref="J2124" si="2186">($G2124 - $G2123)/$G2123</f>
        <v>4.6473988205710113E-5</v>
      </c>
      <c r="K2124" t="str">
        <f t="shared" si="2178"/>
        <v>UP</v>
      </c>
    </row>
    <row r="2125" spans="1:11" x14ac:dyDescent="0.25">
      <c r="A2125" t="s">
        <v>9</v>
      </c>
      <c r="B2125" s="4">
        <v>45049</v>
      </c>
      <c r="C2125" s="2">
        <v>3216</v>
      </c>
      <c r="D2125" s="2">
        <v>3216</v>
      </c>
      <c r="E2125" s="2">
        <v>3173.14990234375</v>
      </c>
      <c r="F2125" s="2">
        <v>3179.89990234375</v>
      </c>
      <c r="G2125" s="2">
        <v>3103.05908203125</v>
      </c>
      <c r="H2125">
        <v>2468285</v>
      </c>
      <c r="I2125" s="3">
        <f t="shared" si="2176"/>
        <v>-1.2269262126056604E-2</v>
      </c>
      <c r="J2125" s="1">
        <f t="shared" ref="J2125" si="2187">($G2125 - $G2124)/$G2124</f>
        <v>-1.2269262126056604E-2</v>
      </c>
      <c r="K2125" t="str">
        <f t="shared" si="2178"/>
        <v>DOWN</v>
      </c>
    </row>
    <row r="2126" spans="1:11" x14ac:dyDescent="0.25">
      <c r="A2126" t="s">
        <v>9</v>
      </c>
      <c r="B2126" s="4">
        <v>45050</v>
      </c>
      <c r="C2126" s="2">
        <v>3180.14990234375</v>
      </c>
      <c r="D2126" s="2">
        <v>3224.44995117187</v>
      </c>
      <c r="E2126" s="2">
        <v>3178</v>
      </c>
      <c r="F2126" s="2">
        <v>3220.69995117187</v>
      </c>
      <c r="G2126" s="2">
        <v>3142.87280273437</v>
      </c>
      <c r="H2126">
        <v>1953253</v>
      </c>
      <c r="I2126" s="3">
        <f t="shared" si="2176"/>
        <v>1.2830474589951442E-2</v>
      </c>
      <c r="J2126" s="1">
        <f t="shared" ref="J2126" si="2188">($G2126 - $G2125)/$G2125</f>
        <v>1.2830474589951442E-2</v>
      </c>
      <c r="K2126" t="str">
        <f t="shared" si="2178"/>
        <v>UP</v>
      </c>
    </row>
    <row r="2127" spans="1:11" x14ac:dyDescent="0.25">
      <c r="A2127" t="s">
        <v>9</v>
      </c>
      <c r="B2127" s="4">
        <v>45051</v>
      </c>
      <c r="C2127" s="2">
        <v>3220</v>
      </c>
      <c r="D2127" s="2">
        <v>3244</v>
      </c>
      <c r="E2127" s="2">
        <v>3210.05004882812</v>
      </c>
      <c r="F2127" s="2">
        <v>3230.69995117187</v>
      </c>
      <c r="G2127" s="2">
        <v>3152.63134765625</v>
      </c>
      <c r="H2127">
        <v>1710027</v>
      </c>
      <c r="I2127" s="3">
        <f t="shared" si="2176"/>
        <v>3.1049760949249518E-3</v>
      </c>
      <c r="J2127" s="1">
        <f t="shared" ref="J2127" si="2189">($G2127 - $G2126)/$G2126</f>
        <v>3.1049760949249518E-3</v>
      </c>
      <c r="K2127" t="str">
        <f t="shared" si="2178"/>
        <v>UP</v>
      </c>
    </row>
    <row r="2128" spans="1:11" x14ac:dyDescent="0.25">
      <c r="A2128" t="s">
        <v>9</v>
      </c>
      <c r="B2128" s="4">
        <v>45054</v>
      </c>
      <c r="C2128" s="2">
        <v>3245</v>
      </c>
      <c r="D2128" s="2">
        <v>3254.85009765625</v>
      </c>
      <c r="E2128" s="2">
        <v>3231.30004882812</v>
      </c>
      <c r="F2128" s="2">
        <v>3250.60009765625</v>
      </c>
      <c r="G2128" s="2">
        <v>3172.05078125</v>
      </c>
      <c r="H2128">
        <v>928235</v>
      </c>
      <c r="I2128" s="3">
        <f t="shared" si="2176"/>
        <v>6.1597540125289067E-3</v>
      </c>
      <c r="J2128" s="1">
        <f t="shared" ref="J2128" si="2190">($G2128 - $G2127)/$G2127</f>
        <v>6.1597540125289067E-3</v>
      </c>
      <c r="K2128" t="str">
        <f t="shared" si="2178"/>
        <v>UP</v>
      </c>
    </row>
    <row r="2129" spans="1:11" x14ac:dyDescent="0.25">
      <c r="A2129" t="s">
        <v>9</v>
      </c>
      <c r="B2129" s="4">
        <v>45055</v>
      </c>
      <c r="C2129" s="2">
        <v>3252.60009765625</v>
      </c>
      <c r="D2129" s="2">
        <v>3298</v>
      </c>
      <c r="E2129" s="2">
        <v>3246</v>
      </c>
      <c r="F2129" s="2">
        <v>3283.25</v>
      </c>
      <c r="G2129" s="2">
        <v>3203.91137695312</v>
      </c>
      <c r="H2129">
        <v>1107375</v>
      </c>
      <c r="I2129" s="3">
        <f t="shared" si="2176"/>
        <v>1.0044163192924923E-2</v>
      </c>
      <c r="J2129" s="1">
        <f t="shared" ref="J2129" si="2191">($G2129 - $G2128)/$G2128</f>
        <v>1.0044163192924923E-2</v>
      </c>
      <c r="K2129" t="str">
        <f t="shared" si="2178"/>
        <v>UP</v>
      </c>
    </row>
    <row r="2130" spans="1:11" x14ac:dyDescent="0.25">
      <c r="A2130" t="s">
        <v>9</v>
      </c>
      <c r="B2130" s="4">
        <v>45056</v>
      </c>
      <c r="C2130" s="2">
        <v>3290</v>
      </c>
      <c r="D2130" s="2">
        <v>3306.5</v>
      </c>
      <c r="E2130" s="2">
        <v>3266.05004882812</v>
      </c>
      <c r="F2130" s="2">
        <v>3286.80004882812</v>
      </c>
      <c r="G2130" s="2">
        <v>3207.3759765625</v>
      </c>
      <c r="H2130">
        <v>1559987</v>
      </c>
      <c r="I2130" s="3">
        <f t="shared" si="2176"/>
        <v>1.0813656190062266E-3</v>
      </c>
      <c r="J2130" s="1">
        <f t="shared" ref="J2130" si="2192">($G2130 - $G2129)/$G2129</f>
        <v>1.0813656190062266E-3</v>
      </c>
      <c r="K2130" t="str">
        <f t="shared" si="2178"/>
        <v>UP</v>
      </c>
    </row>
    <row r="2131" spans="1:11" x14ac:dyDescent="0.25">
      <c r="A2131" t="s">
        <v>9</v>
      </c>
      <c r="B2131" s="4">
        <v>45057</v>
      </c>
      <c r="C2131" s="2">
        <v>3309</v>
      </c>
      <c r="D2131" s="2">
        <v>3309.69995117187</v>
      </c>
      <c r="E2131" s="2">
        <v>3272</v>
      </c>
      <c r="F2131" s="2">
        <v>3282.14990234375</v>
      </c>
      <c r="G2131" s="2">
        <v>3202.83813476562</v>
      </c>
      <c r="H2131">
        <v>1719623</v>
      </c>
      <c r="I2131" s="3">
        <f t="shared" si="2176"/>
        <v>-1.4148144246386191E-3</v>
      </c>
      <c r="J2131" s="1">
        <f t="shared" ref="J2131" si="2193">($G2131 - $G2130)/$G2130</f>
        <v>-1.4148144246386191E-3</v>
      </c>
      <c r="K2131" t="str">
        <f t="shared" si="2178"/>
        <v>DOWN</v>
      </c>
    </row>
    <row r="2132" spans="1:11" x14ac:dyDescent="0.25">
      <c r="A2132" t="s">
        <v>9</v>
      </c>
      <c r="B2132" s="4">
        <v>45058</v>
      </c>
      <c r="C2132" s="2">
        <v>3279.14990234375</v>
      </c>
      <c r="D2132" s="2">
        <v>3290</v>
      </c>
      <c r="E2132" s="2">
        <v>3260</v>
      </c>
      <c r="F2132" s="2">
        <v>3274.30004882812</v>
      </c>
      <c r="G2132" s="2">
        <v>3195.17797851562</v>
      </c>
      <c r="H2132">
        <v>1027479</v>
      </c>
      <c r="I2132" s="3">
        <f t="shared" si="2176"/>
        <v>-2.3916776083223955E-3</v>
      </c>
      <c r="J2132" s="1">
        <f t="shared" ref="J2132" si="2194">($G2132 - $G2131)/$G2131</f>
        <v>-2.3916776083223955E-3</v>
      </c>
      <c r="K2132" t="str">
        <f t="shared" si="2178"/>
        <v>DOWN</v>
      </c>
    </row>
    <row r="2133" spans="1:11" x14ac:dyDescent="0.25">
      <c r="A2133" t="s">
        <v>9</v>
      </c>
      <c r="B2133" s="4">
        <v>45061</v>
      </c>
      <c r="C2133" s="2">
        <v>3284</v>
      </c>
      <c r="D2133" s="2">
        <v>3292</v>
      </c>
      <c r="E2133" s="2">
        <v>3248.35009765625</v>
      </c>
      <c r="F2133" s="2">
        <v>3255.05004882812</v>
      </c>
      <c r="G2133" s="2">
        <v>3176.39306640625</v>
      </c>
      <c r="H2133">
        <v>1150390</v>
      </c>
      <c r="I2133" s="3">
        <f t="shared" si="2176"/>
        <v>-5.8791442090799844E-3</v>
      </c>
      <c r="J2133" s="1">
        <f t="shared" ref="J2133" si="2195">($G2133 - $G2132)/$G2132</f>
        <v>-5.8791442090799844E-3</v>
      </c>
      <c r="K2133" t="str">
        <f t="shared" si="2178"/>
        <v>DOWN</v>
      </c>
    </row>
    <row r="2134" spans="1:11" x14ac:dyDescent="0.25">
      <c r="A2134" t="s">
        <v>9</v>
      </c>
      <c r="B2134" s="4">
        <v>45062</v>
      </c>
      <c r="C2134" s="2">
        <v>3256.19995117187</v>
      </c>
      <c r="D2134" s="2">
        <v>3285</v>
      </c>
      <c r="E2134" s="2">
        <v>3250.44995117187</v>
      </c>
      <c r="F2134" s="2">
        <v>3258.14990234375</v>
      </c>
      <c r="G2134" s="2">
        <v>3179.41821289062</v>
      </c>
      <c r="H2134">
        <v>986306</v>
      </c>
      <c r="I2134" s="3">
        <f t="shared" si="2176"/>
        <v>9.523841732196665E-4</v>
      </c>
      <c r="J2134" s="1">
        <f t="shared" ref="J2134" si="2196">($G2134 - $G2133)/$G2133</f>
        <v>9.523841732196665E-4</v>
      </c>
      <c r="K2134" t="str">
        <f t="shared" si="2178"/>
        <v>UP</v>
      </c>
    </row>
    <row r="2135" spans="1:11" x14ac:dyDescent="0.25">
      <c r="A2135" t="s">
        <v>9</v>
      </c>
      <c r="B2135" s="4">
        <v>45063</v>
      </c>
      <c r="C2135" s="2">
        <v>3255.94995117187</v>
      </c>
      <c r="D2135" s="2">
        <v>3280</v>
      </c>
      <c r="E2135" s="2">
        <v>3198.25</v>
      </c>
      <c r="F2135" s="2">
        <v>3208.69995117187</v>
      </c>
      <c r="G2135" s="2">
        <v>3131.1630859375</v>
      </c>
      <c r="H2135">
        <v>1588815</v>
      </c>
      <c r="I2135" s="3">
        <f t="shared" si="2176"/>
        <v>-1.5177344948668474E-2</v>
      </c>
      <c r="J2135" s="1">
        <f t="shared" ref="J2135" si="2197">($G2135 - $G2134)/$G2134</f>
        <v>-1.5177344948668474E-2</v>
      </c>
      <c r="K2135" t="str">
        <f t="shared" si="2178"/>
        <v>DOWN</v>
      </c>
    </row>
    <row r="2136" spans="1:11" x14ac:dyDescent="0.25">
      <c r="A2136" t="s">
        <v>9</v>
      </c>
      <c r="B2136" s="4">
        <v>45064</v>
      </c>
      <c r="C2136" s="2">
        <v>3225.94995117187</v>
      </c>
      <c r="D2136" s="2">
        <v>3228.94995117187</v>
      </c>
      <c r="E2136" s="2">
        <v>3195</v>
      </c>
      <c r="F2136" s="2">
        <v>3199.85009765625</v>
      </c>
      <c r="G2136" s="2">
        <v>3122.52685546875</v>
      </c>
      <c r="H2136">
        <v>1369364</v>
      </c>
      <c r="I2136" s="3">
        <f t="shared" si="2176"/>
        <v>-2.7581541528566632E-3</v>
      </c>
      <c r="J2136" s="1">
        <f t="shared" ref="J2136" si="2198">($G2136 - $G2135)/$G2135</f>
        <v>-2.7581541528566632E-3</v>
      </c>
      <c r="K2136" t="str">
        <f t="shared" si="2178"/>
        <v>DOWN</v>
      </c>
    </row>
    <row r="2137" spans="1:11" x14ac:dyDescent="0.25">
      <c r="A2137" t="s">
        <v>9</v>
      </c>
      <c r="B2137" s="4">
        <v>45065</v>
      </c>
      <c r="C2137" s="2">
        <v>3210</v>
      </c>
      <c r="D2137" s="2">
        <v>3234.5</v>
      </c>
      <c r="E2137" s="2">
        <v>3203.05004882812</v>
      </c>
      <c r="F2137" s="2">
        <v>3222.85009765625</v>
      </c>
      <c r="G2137" s="2">
        <v>3144.97119140625</v>
      </c>
      <c r="H2137">
        <v>1152449</v>
      </c>
      <c r="I2137" s="3">
        <f t="shared" si="2176"/>
        <v>7.1878760300143783E-3</v>
      </c>
      <c r="J2137" s="1">
        <f t="shared" ref="J2137" si="2199">($G2137 - $G2136)/$G2136</f>
        <v>7.1878760300143783E-3</v>
      </c>
      <c r="K2137" t="str">
        <f t="shared" si="2178"/>
        <v>UP</v>
      </c>
    </row>
    <row r="2138" spans="1:11" x14ac:dyDescent="0.25">
      <c r="A2138" t="s">
        <v>9</v>
      </c>
      <c r="B2138" s="4">
        <v>45068</v>
      </c>
      <c r="C2138" s="2">
        <v>3230</v>
      </c>
      <c r="D2138" s="2">
        <v>3308.44995117187</v>
      </c>
      <c r="E2138" s="2">
        <v>3217.05004882812</v>
      </c>
      <c r="F2138" s="2">
        <v>3298.69995117187</v>
      </c>
      <c r="G2138" s="2">
        <v>3218.98828125</v>
      </c>
      <c r="H2138">
        <v>1333243</v>
      </c>
      <c r="I2138" s="3">
        <f t="shared" si="2176"/>
        <v>2.3535061321389664E-2</v>
      </c>
      <c r="J2138" s="1">
        <f t="shared" ref="J2138" si="2200">($G2138 - $G2137)/$G2137</f>
        <v>2.3535061321389664E-2</v>
      </c>
      <c r="K2138" t="str">
        <f t="shared" si="2178"/>
        <v>UP</v>
      </c>
    </row>
    <row r="2139" spans="1:11" x14ac:dyDescent="0.25">
      <c r="A2139" t="s">
        <v>9</v>
      </c>
      <c r="B2139" s="4">
        <v>45069</v>
      </c>
      <c r="C2139" s="2">
        <v>3306</v>
      </c>
      <c r="D2139" s="2">
        <v>3327.94995117187</v>
      </c>
      <c r="E2139" s="2">
        <v>3290.10009765625</v>
      </c>
      <c r="F2139" s="2">
        <v>3297.05004882812</v>
      </c>
      <c r="G2139" s="2">
        <v>3217.3779296875</v>
      </c>
      <c r="H2139">
        <v>1687418</v>
      </c>
      <c r="I2139" s="3">
        <f t="shared" si="2176"/>
        <v>-5.0026636377646801E-4</v>
      </c>
      <c r="J2139" s="1">
        <f t="shared" ref="J2139" si="2201">($G2139 - $G2138)/$G2138</f>
        <v>-5.0026636377646801E-4</v>
      </c>
      <c r="K2139" t="str">
        <f t="shared" si="2178"/>
        <v>DOWN</v>
      </c>
    </row>
    <row r="2140" spans="1:11" x14ac:dyDescent="0.25">
      <c r="A2140" t="s">
        <v>9</v>
      </c>
      <c r="B2140" s="4">
        <v>45070</v>
      </c>
      <c r="C2140" s="2">
        <v>3276</v>
      </c>
      <c r="D2140" s="2">
        <v>3317.19995117187</v>
      </c>
      <c r="E2140" s="2">
        <v>3276</v>
      </c>
      <c r="F2140" s="2">
        <v>3303.35009765625</v>
      </c>
      <c r="G2140" s="2">
        <v>3223.52612304687</v>
      </c>
      <c r="H2140">
        <v>1016555</v>
      </c>
      <c r="I2140" s="3">
        <f t="shared" si="2176"/>
        <v>1.9109329067745436E-3</v>
      </c>
      <c r="J2140" s="1">
        <f t="shared" ref="J2140" si="2202">($G2140 - $G2139)/$G2139</f>
        <v>1.9109329067745436E-3</v>
      </c>
      <c r="K2140" t="str">
        <f t="shared" si="2178"/>
        <v>UP</v>
      </c>
    </row>
    <row r="2141" spans="1:11" x14ac:dyDescent="0.25">
      <c r="A2141" t="s">
        <v>9</v>
      </c>
      <c r="B2141" s="4">
        <v>45071</v>
      </c>
      <c r="C2141" s="2">
        <v>3294</v>
      </c>
      <c r="D2141" s="2">
        <v>3306</v>
      </c>
      <c r="E2141" s="2">
        <v>3267.10009765625</v>
      </c>
      <c r="F2141" s="2">
        <v>3293.5</v>
      </c>
      <c r="G2141" s="2">
        <v>3213.91357421875</v>
      </c>
      <c r="H2141">
        <v>1374917</v>
      </c>
      <c r="I2141" s="3">
        <f t="shared" si="2176"/>
        <v>-2.9819981167189167E-3</v>
      </c>
      <c r="J2141" s="1">
        <f t="shared" ref="J2141" si="2203">($G2141 - $G2140)/$G2140</f>
        <v>-2.9819981167189167E-3</v>
      </c>
      <c r="K2141" t="str">
        <f t="shared" si="2178"/>
        <v>DOWN</v>
      </c>
    </row>
    <row r="2142" spans="1:11" x14ac:dyDescent="0.25">
      <c r="A2142" t="s">
        <v>9</v>
      </c>
      <c r="B2142" s="4">
        <v>45072</v>
      </c>
      <c r="C2142" s="2">
        <v>3293.5</v>
      </c>
      <c r="D2142" s="2">
        <v>3338.64990234375</v>
      </c>
      <c r="E2142" s="2">
        <v>3291</v>
      </c>
      <c r="F2142" s="2">
        <v>3328.89990234375</v>
      </c>
      <c r="G2142" s="2">
        <v>3248.45849609375</v>
      </c>
      <c r="H2142">
        <v>1791115</v>
      </c>
      <c r="I2142" s="3">
        <f t="shared" si="2176"/>
        <v>1.0748553462081601E-2</v>
      </c>
      <c r="J2142" s="1">
        <f t="shared" ref="J2142" si="2204">($G2142 - $G2141)/$G2141</f>
        <v>1.0748553462081601E-2</v>
      </c>
      <c r="K2142" t="str">
        <f t="shared" si="2178"/>
        <v>UP</v>
      </c>
    </row>
    <row r="2143" spans="1:11" x14ac:dyDescent="0.25">
      <c r="A2143" t="s">
        <v>9</v>
      </c>
      <c r="B2143" s="4">
        <v>45075</v>
      </c>
      <c r="C2143" s="2">
        <v>3360.80004882812</v>
      </c>
      <c r="D2143" s="2">
        <v>3372</v>
      </c>
      <c r="E2143" s="2">
        <v>3312</v>
      </c>
      <c r="F2143" s="2">
        <v>3320.35009765625</v>
      </c>
      <c r="G2143" s="2">
        <v>3240.115234375</v>
      </c>
      <c r="H2143">
        <v>1210372</v>
      </c>
      <c r="I2143" s="3">
        <f t="shared" si="2176"/>
        <v>-2.5683756553401306E-3</v>
      </c>
      <c r="J2143" s="1">
        <f t="shared" ref="J2143" si="2205">($G2143 - $G2142)/$G2142</f>
        <v>-2.5683756553401306E-3</v>
      </c>
      <c r="K2143" t="str">
        <f t="shared" si="2178"/>
        <v>DOWN</v>
      </c>
    </row>
    <row r="2144" spans="1:11" x14ac:dyDescent="0.25">
      <c r="A2144" t="s">
        <v>9</v>
      </c>
      <c r="B2144" s="4">
        <v>45076</v>
      </c>
      <c r="C2144" s="2">
        <v>3315</v>
      </c>
      <c r="D2144" s="2">
        <v>3326.94995117187</v>
      </c>
      <c r="E2144" s="2">
        <v>3301.35009765625</v>
      </c>
      <c r="F2144" s="2">
        <v>3316.19995117187</v>
      </c>
      <c r="G2144" s="2">
        <v>3236.0654296875</v>
      </c>
      <c r="H2144">
        <v>1344224</v>
      </c>
      <c r="I2144" s="3">
        <f t="shared" si="2176"/>
        <v>-1.2498952643828375E-3</v>
      </c>
      <c r="J2144" s="1">
        <f t="shared" ref="J2144" si="2206">($G2144 - $G2143)/$G2143</f>
        <v>-1.2498952643828375E-3</v>
      </c>
      <c r="K2144" t="str">
        <f t="shared" si="2178"/>
        <v>DOWN</v>
      </c>
    </row>
    <row r="2145" spans="1:11" x14ac:dyDescent="0.25">
      <c r="A2145" t="s">
        <v>9</v>
      </c>
      <c r="B2145" s="4">
        <v>45077</v>
      </c>
      <c r="C2145" s="2">
        <v>3309</v>
      </c>
      <c r="D2145" s="2">
        <v>3327.69995117187</v>
      </c>
      <c r="E2145" s="2">
        <v>3265.14990234375</v>
      </c>
      <c r="F2145" s="2">
        <v>3289.5</v>
      </c>
      <c r="G2145" s="2">
        <v>3210.01049804687</v>
      </c>
      <c r="H2145">
        <v>5815424</v>
      </c>
      <c r="I2145" s="3">
        <f t="shared" si="2176"/>
        <v>-8.0514230032567892E-3</v>
      </c>
      <c r="J2145" s="1">
        <f t="shared" ref="J2145" si="2207">($G2145 - $G2144)/$G2144</f>
        <v>-8.0514230032567892E-3</v>
      </c>
      <c r="K2145" t="str">
        <f t="shared" si="2178"/>
        <v>DOWN</v>
      </c>
    </row>
    <row r="2146" spans="1:11" x14ac:dyDescent="0.25">
      <c r="A2146" t="s">
        <v>9</v>
      </c>
      <c r="B2146" s="4">
        <v>45078</v>
      </c>
      <c r="C2146" s="2">
        <v>3314</v>
      </c>
      <c r="D2146" s="2">
        <v>3340</v>
      </c>
      <c r="E2146" s="2">
        <v>3297.5</v>
      </c>
      <c r="F2146" s="2">
        <v>3324</v>
      </c>
      <c r="G2146" s="2">
        <v>3243.6767578125</v>
      </c>
      <c r="H2146">
        <v>1177314</v>
      </c>
      <c r="I2146" s="3">
        <f t="shared" si="2176"/>
        <v>1.0487897091337935E-2</v>
      </c>
      <c r="J2146" s="1">
        <f t="shared" ref="J2146" si="2208">($G2146 - $G2145)/$G2145</f>
        <v>1.0487897091337935E-2</v>
      </c>
      <c r="K2146" t="str">
        <f t="shared" si="2178"/>
        <v>UP</v>
      </c>
    </row>
    <row r="2147" spans="1:11" x14ac:dyDescent="0.25">
      <c r="A2147" t="s">
        <v>9</v>
      </c>
      <c r="B2147" s="4">
        <v>45079</v>
      </c>
      <c r="C2147" s="2">
        <v>3326.25</v>
      </c>
      <c r="D2147" s="2">
        <v>3335.89990234375</v>
      </c>
      <c r="E2147" s="2">
        <v>3297.44995117187</v>
      </c>
      <c r="F2147" s="2">
        <v>3305.60009765625</v>
      </c>
      <c r="G2147" s="2">
        <v>3225.72143554687</v>
      </c>
      <c r="H2147">
        <v>2030661</v>
      </c>
      <c r="I2147" s="3">
        <f t="shared" si="2176"/>
        <v>-5.5354844536786938E-3</v>
      </c>
      <c r="J2147" s="1">
        <f t="shared" ref="J2147" si="2209">($G2147 - $G2146)/$G2146</f>
        <v>-5.5354844536786938E-3</v>
      </c>
      <c r="K2147" t="str">
        <f t="shared" si="2178"/>
        <v>DOWN</v>
      </c>
    </row>
    <row r="2148" spans="1:11" x14ac:dyDescent="0.25">
      <c r="A2148" t="s">
        <v>9</v>
      </c>
      <c r="B2148" s="4">
        <v>45082</v>
      </c>
      <c r="C2148" s="2">
        <v>3315</v>
      </c>
      <c r="D2148" s="2">
        <v>3327</v>
      </c>
      <c r="E2148" s="2">
        <v>3285.05004882812</v>
      </c>
      <c r="F2148" s="2">
        <v>3288.89990234375</v>
      </c>
      <c r="G2148" s="2">
        <v>3209.4248046875</v>
      </c>
      <c r="H2148">
        <v>1861468</v>
      </c>
      <c r="I2148" s="3">
        <f t="shared" si="2176"/>
        <v>-5.0520887141040942E-3</v>
      </c>
      <c r="J2148" s="1">
        <f t="shared" ref="J2148" si="2210">($G2148 - $G2147)/$G2147</f>
        <v>-5.0520887141040942E-3</v>
      </c>
      <c r="K2148" t="str">
        <f t="shared" si="2178"/>
        <v>DOWN</v>
      </c>
    </row>
    <row r="2149" spans="1:11" x14ac:dyDescent="0.25">
      <c r="A2149" t="s">
        <v>9</v>
      </c>
      <c r="B2149" s="4">
        <v>45083</v>
      </c>
      <c r="C2149" s="2">
        <v>3280</v>
      </c>
      <c r="D2149" s="2">
        <v>3288.85009765625</v>
      </c>
      <c r="E2149" s="2">
        <v>3220.60009765625</v>
      </c>
      <c r="F2149" s="2">
        <v>3232.30004882812</v>
      </c>
      <c r="G2149" s="2">
        <v>3154.19287109375</v>
      </c>
      <c r="H2149">
        <v>2022849</v>
      </c>
      <c r="I2149" s="3">
        <f t="shared" si="2176"/>
        <v>-1.7209293551006845E-2</v>
      </c>
      <c r="J2149" s="1">
        <f t="shared" ref="J2149" si="2211">($G2149 - $G2148)/$G2148</f>
        <v>-1.7209293551006845E-2</v>
      </c>
      <c r="K2149" t="str">
        <f t="shared" si="2178"/>
        <v>DOWN</v>
      </c>
    </row>
    <row r="2150" spans="1:11" x14ac:dyDescent="0.25">
      <c r="A2150" t="s">
        <v>9</v>
      </c>
      <c r="B2150" s="4">
        <v>45084</v>
      </c>
      <c r="C2150" s="2">
        <v>3253</v>
      </c>
      <c r="D2150" s="2">
        <v>3278.85009765625</v>
      </c>
      <c r="E2150" s="2">
        <v>3241</v>
      </c>
      <c r="F2150" s="2">
        <v>3274.89990234375</v>
      </c>
      <c r="G2150" s="2">
        <v>3195.76318359375</v>
      </c>
      <c r="H2150">
        <v>1567196</v>
      </c>
      <c r="I2150" s="3">
        <f t="shared" si="2176"/>
        <v>1.317938192079708E-2</v>
      </c>
      <c r="J2150" s="1">
        <f t="shared" ref="J2150" si="2212">($G2150 - $G2149)/$G2149</f>
        <v>1.317938192079708E-2</v>
      </c>
      <c r="K2150" t="str">
        <f t="shared" si="2178"/>
        <v>UP</v>
      </c>
    </row>
    <row r="2151" spans="1:11" x14ac:dyDescent="0.25">
      <c r="A2151" t="s">
        <v>9</v>
      </c>
      <c r="B2151" s="4">
        <v>45085</v>
      </c>
      <c r="C2151" s="2">
        <v>3261</v>
      </c>
      <c r="D2151" s="2">
        <v>3270</v>
      </c>
      <c r="E2151" s="2">
        <v>3233</v>
      </c>
      <c r="F2151" s="2">
        <v>3236.44995117187</v>
      </c>
      <c r="G2151" s="2">
        <v>3158.2421875</v>
      </c>
      <c r="H2151">
        <v>1759366</v>
      </c>
      <c r="I2151" s="3">
        <f t="shared" si="2176"/>
        <v>-1.1740856233144378E-2</v>
      </c>
      <c r="J2151" s="1">
        <f t="shared" ref="J2151" si="2213">($G2151 - $G2150)/$G2150</f>
        <v>-1.1740856233144378E-2</v>
      </c>
      <c r="K2151" t="str">
        <f t="shared" si="2178"/>
        <v>DOWN</v>
      </c>
    </row>
    <row r="2152" spans="1:11" x14ac:dyDescent="0.25">
      <c r="A2152" t="s">
        <v>9</v>
      </c>
      <c r="B2152" s="4">
        <v>45086</v>
      </c>
      <c r="C2152" s="2">
        <v>3245</v>
      </c>
      <c r="D2152" s="2">
        <v>3250</v>
      </c>
      <c r="E2152" s="2">
        <v>3205.35009765625</v>
      </c>
      <c r="F2152" s="2">
        <v>3209.30004882812</v>
      </c>
      <c r="G2152" s="2">
        <v>3131.74853515625</v>
      </c>
      <c r="H2152">
        <v>1775689</v>
      </c>
      <c r="I2152" s="3">
        <f t="shared" si="2176"/>
        <v>-8.3887335963686287E-3</v>
      </c>
      <c r="J2152" s="1">
        <f t="shared" ref="J2152" si="2214">($G2152 - $G2151)/$G2151</f>
        <v>-8.3887335963686287E-3</v>
      </c>
      <c r="K2152" t="str">
        <f t="shared" si="2178"/>
        <v>DOWN</v>
      </c>
    </row>
    <row r="2153" spans="1:11" x14ac:dyDescent="0.25">
      <c r="A2153" t="s">
        <v>9</v>
      </c>
      <c r="B2153" s="4">
        <v>45089</v>
      </c>
      <c r="C2153" s="2">
        <v>3215</v>
      </c>
      <c r="D2153" s="2">
        <v>3254.39990234375</v>
      </c>
      <c r="E2153" s="2">
        <v>3211</v>
      </c>
      <c r="F2153" s="2">
        <v>3246.89990234375</v>
      </c>
      <c r="G2153" s="2">
        <v>3168.44018554687</v>
      </c>
      <c r="H2153">
        <v>2324605</v>
      </c>
      <c r="I2153" s="3">
        <f t="shared" si="2176"/>
        <v>1.1716026998569145E-2</v>
      </c>
      <c r="J2153" s="1">
        <f t="shared" ref="J2153" si="2215">($G2153 - $G2152)/$G2152</f>
        <v>1.1716026998569145E-2</v>
      </c>
      <c r="K2153" t="str">
        <f t="shared" si="2178"/>
        <v>UP</v>
      </c>
    </row>
    <row r="2154" spans="1:11" x14ac:dyDescent="0.25">
      <c r="A2154" t="s">
        <v>9</v>
      </c>
      <c r="B2154" s="4">
        <v>45090</v>
      </c>
      <c r="C2154" s="2">
        <v>3260</v>
      </c>
      <c r="D2154" s="2">
        <v>3265</v>
      </c>
      <c r="E2154" s="2">
        <v>3239</v>
      </c>
      <c r="F2154" s="2">
        <v>3243.69995117187</v>
      </c>
      <c r="G2154" s="2">
        <v>3165.3173828125</v>
      </c>
      <c r="H2154">
        <v>1371928</v>
      </c>
      <c r="I2154" s="3">
        <f t="shared" si="2176"/>
        <v>-9.8559624026199025E-4</v>
      </c>
      <c r="J2154" s="1">
        <f t="shared" ref="J2154" si="2216">($G2154 - $G2153)/$G2153</f>
        <v>-9.8559624026199025E-4</v>
      </c>
      <c r="K2154" t="str">
        <f t="shared" si="2178"/>
        <v>DOWN</v>
      </c>
    </row>
    <row r="2155" spans="1:11" x14ac:dyDescent="0.25">
      <c r="A2155" t="s">
        <v>9</v>
      </c>
      <c r="B2155" s="4">
        <v>45091</v>
      </c>
      <c r="C2155" s="2">
        <v>3243.69995117187</v>
      </c>
      <c r="D2155" s="2">
        <v>3255.85009765625</v>
      </c>
      <c r="E2155" s="2">
        <v>3225.85009765625</v>
      </c>
      <c r="F2155" s="2">
        <v>3251.05004882812</v>
      </c>
      <c r="G2155" s="2">
        <v>3172.48974609375</v>
      </c>
      <c r="H2155">
        <v>1658544</v>
      </c>
      <c r="I2155" s="3">
        <f t="shared" si="2176"/>
        <v>2.2659223116757708E-3</v>
      </c>
      <c r="J2155" s="1">
        <f t="shared" ref="J2155" si="2217">($G2155 - $G2154)/$G2154</f>
        <v>2.2659223116757708E-3</v>
      </c>
      <c r="K2155" t="str">
        <f t="shared" si="2178"/>
        <v>UP</v>
      </c>
    </row>
    <row r="2156" spans="1:11" x14ac:dyDescent="0.25">
      <c r="A2156" t="s">
        <v>9</v>
      </c>
      <c r="B2156" s="4">
        <v>45092</v>
      </c>
      <c r="C2156" s="2">
        <v>3245.30004882812</v>
      </c>
      <c r="D2156" s="2">
        <v>3247.44995117187</v>
      </c>
      <c r="E2156" s="2">
        <v>3210</v>
      </c>
      <c r="F2156" s="2">
        <v>3216.30004882812</v>
      </c>
      <c r="G2156" s="2">
        <v>3161.92163085937</v>
      </c>
      <c r="H2156">
        <v>2273810</v>
      </c>
      <c r="I2156" s="3">
        <f t="shared" si="2176"/>
        <v>-3.3311739612058321E-3</v>
      </c>
      <c r="J2156" s="1">
        <f t="shared" ref="J2156" si="2218">($G2156 - $G2155)/$G2155</f>
        <v>-3.3311739612058321E-3</v>
      </c>
      <c r="K2156" t="str">
        <f t="shared" si="2178"/>
        <v>DOWN</v>
      </c>
    </row>
    <row r="2157" spans="1:11" x14ac:dyDescent="0.25">
      <c r="A2157" t="s">
        <v>9</v>
      </c>
      <c r="B2157" s="4">
        <v>45093</v>
      </c>
      <c r="C2157" s="2">
        <v>3197</v>
      </c>
      <c r="D2157" s="2">
        <v>3199.39990234375</v>
      </c>
      <c r="E2157" s="2">
        <v>3156</v>
      </c>
      <c r="F2157" s="2">
        <v>3174.89990234375</v>
      </c>
      <c r="G2157" s="2">
        <v>3121.22119140625</v>
      </c>
      <c r="H2157">
        <v>4156189</v>
      </c>
      <c r="I2157" s="3">
        <f t="shared" si="2176"/>
        <v>-1.2872058262259378E-2</v>
      </c>
      <c r="J2157" s="1">
        <f t="shared" ref="J2157" si="2219">($G2157 - $G2156)/$G2156</f>
        <v>-1.2872058262259378E-2</v>
      </c>
      <c r="K2157" t="str">
        <f t="shared" si="2178"/>
        <v>DOWN</v>
      </c>
    </row>
    <row r="2158" spans="1:11" x14ac:dyDescent="0.25">
      <c r="A2158" t="s">
        <v>9</v>
      </c>
      <c r="B2158" s="4">
        <v>45096</v>
      </c>
      <c r="C2158" s="2">
        <v>3190</v>
      </c>
      <c r="D2158" s="2">
        <v>3214.89990234375</v>
      </c>
      <c r="E2158" s="2">
        <v>3175</v>
      </c>
      <c r="F2158" s="2">
        <v>3210.39990234375</v>
      </c>
      <c r="G2158" s="2">
        <v>3156.12109375</v>
      </c>
      <c r="H2158">
        <v>1468186</v>
      </c>
      <c r="I2158" s="3">
        <f t="shared" si="2176"/>
        <v>1.1181489616897683E-2</v>
      </c>
      <c r="J2158" s="1">
        <f t="shared" ref="J2158" si="2220">($G2158 - $G2157)/$G2157</f>
        <v>1.1181489616897683E-2</v>
      </c>
      <c r="K2158" t="str">
        <f t="shared" si="2178"/>
        <v>UP</v>
      </c>
    </row>
    <row r="2159" spans="1:11" x14ac:dyDescent="0.25">
      <c r="A2159" t="s">
        <v>9</v>
      </c>
      <c r="B2159" s="4">
        <v>45097</v>
      </c>
      <c r="C2159" s="2">
        <v>3214</v>
      </c>
      <c r="D2159" s="2">
        <v>3232.5</v>
      </c>
      <c r="E2159" s="2">
        <v>3201.05004882812</v>
      </c>
      <c r="F2159" s="2">
        <v>3227.69995117187</v>
      </c>
      <c r="G2159" s="2">
        <v>3173.12866210937</v>
      </c>
      <c r="H2159">
        <v>1528452</v>
      </c>
      <c r="I2159" s="3">
        <f t="shared" si="2176"/>
        <v>5.3887565952553994E-3</v>
      </c>
      <c r="J2159" s="1">
        <f t="shared" ref="J2159" si="2221">($G2159 - $G2158)/$G2158</f>
        <v>5.3887565952553994E-3</v>
      </c>
      <c r="K2159" t="str">
        <f t="shared" si="2178"/>
        <v>UP</v>
      </c>
    </row>
    <row r="2160" spans="1:11" x14ac:dyDescent="0.25">
      <c r="A2160" t="s">
        <v>9</v>
      </c>
      <c r="B2160" s="4">
        <v>45098</v>
      </c>
      <c r="C2160" s="2">
        <v>3250</v>
      </c>
      <c r="D2160" s="2">
        <v>3261.39990234375</v>
      </c>
      <c r="E2160" s="2">
        <v>3223.94995117187</v>
      </c>
      <c r="F2160" s="2">
        <v>3258.19995117187</v>
      </c>
      <c r="G2160" s="2">
        <v>3203.11279296875</v>
      </c>
      <c r="H2160">
        <v>1645987</v>
      </c>
      <c r="I2160" s="3">
        <f t="shared" si="2176"/>
        <v>9.4493901925324832E-3</v>
      </c>
      <c r="J2160" s="1">
        <f t="shared" ref="J2160" si="2222">($G2160 - $G2159)/$G2159</f>
        <v>9.4493901925324832E-3</v>
      </c>
      <c r="K2160" t="str">
        <f t="shared" si="2178"/>
        <v>UP</v>
      </c>
    </row>
    <row r="2161" spans="1:11" x14ac:dyDescent="0.25">
      <c r="A2161" t="s">
        <v>9</v>
      </c>
      <c r="B2161" s="4">
        <v>45099</v>
      </c>
      <c r="C2161" s="2">
        <v>3260</v>
      </c>
      <c r="D2161" s="2">
        <v>3267.64990234375</v>
      </c>
      <c r="E2161" s="2">
        <v>3230.10009765625</v>
      </c>
      <c r="F2161" s="2">
        <v>3238.5</v>
      </c>
      <c r="G2161" s="2">
        <v>3183.74609375</v>
      </c>
      <c r="H2161">
        <v>1529603</v>
      </c>
      <c r="I2161" s="3">
        <f t="shared" si="2176"/>
        <v>-6.0462120663569603E-3</v>
      </c>
      <c r="J2161" s="1">
        <f t="shared" ref="J2161" si="2223">($G2161 - $G2160)/$G2160</f>
        <v>-6.0462120663569603E-3</v>
      </c>
      <c r="K2161" t="str">
        <f t="shared" si="2178"/>
        <v>DOWN</v>
      </c>
    </row>
    <row r="2162" spans="1:11" x14ac:dyDescent="0.25">
      <c r="A2162" t="s">
        <v>9</v>
      </c>
      <c r="B2162" s="4">
        <v>45100</v>
      </c>
      <c r="C2162" s="2">
        <v>3237.30004882812</v>
      </c>
      <c r="D2162" s="2">
        <v>3249.39990234375</v>
      </c>
      <c r="E2162" s="2">
        <v>3209.14990234375</v>
      </c>
      <c r="F2162" s="2">
        <v>3216.35009765625</v>
      </c>
      <c r="G2162" s="2">
        <v>3161.97045898437</v>
      </c>
      <c r="H2162">
        <v>1119505</v>
      </c>
      <c r="I2162" s="3">
        <f t="shared" si="2176"/>
        <v>-6.8396266927119812E-3</v>
      </c>
      <c r="J2162" s="1">
        <f t="shared" ref="J2162" si="2224">($G2162 - $G2161)/$G2161</f>
        <v>-6.8396266927119812E-3</v>
      </c>
      <c r="K2162" t="str">
        <f t="shared" si="2178"/>
        <v>DOWN</v>
      </c>
    </row>
    <row r="2163" spans="1:11" x14ac:dyDescent="0.25">
      <c r="A2163" t="s">
        <v>9</v>
      </c>
      <c r="B2163" s="4">
        <v>45103</v>
      </c>
      <c r="C2163" s="2">
        <v>3205</v>
      </c>
      <c r="D2163" s="2">
        <v>3213.89990234375</v>
      </c>
      <c r="E2163" s="2">
        <v>3173</v>
      </c>
      <c r="F2163" s="2">
        <v>3189.64990234375</v>
      </c>
      <c r="G2163" s="2">
        <v>3135.7216796875</v>
      </c>
      <c r="H2163">
        <v>1978803</v>
      </c>
      <c r="I2163" s="3">
        <f t="shared" si="2176"/>
        <v>-8.3013992816685419E-3</v>
      </c>
      <c r="J2163" s="1">
        <f t="shared" ref="J2163" si="2225">($G2163 - $G2162)/$G2162</f>
        <v>-8.3013992816685419E-3</v>
      </c>
      <c r="K2163" t="str">
        <f t="shared" si="2178"/>
        <v>DOWN</v>
      </c>
    </row>
    <row r="2164" spans="1:11" x14ac:dyDescent="0.25">
      <c r="A2164" t="s">
        <v>9</v>
      </c>
      <c r="B2164" s="4">
        <v>45104</v>
      </c>
      <c r="C2164" s="2">
        <v>3202</v>
      </c>
      <c r="D2164" s="2">
        <v>3209.64990234375</v>
      </c>
      <c r="E2164" s="2">
        <v>3182.30004882812</v>
      </c>
      <c r="F2164" s="2">
        <v>3197.35009765625</v>
      </c>
      <c r="G2164" s="2">
        <v>3143.2919921875</v>
      </c>
      <c r="H2164">
        <v>863542</v>
      </c>
      <c r="I2164" s="3">
        <f t="shared" si="2176"/>
        <v>2.4142169724560639E-3</v>
      </c>
      <c r="J2164" s="1">
        <f t="shared" ref="J2164" si="2226">($G2164 - $G2163)/$G2163</f>
        <v>2.4142169724560639E-3</v>
      </c>
      <c r="K2164" t="str">
        <f t="shared" si="2178"/>
        <v>UP</v>
      </c>
    </row>
    <row r="2165" spans="1:11" x14ac:dyDescent="0.25">
      <c r="A2165" t="s">
        <v>9</v>
      </c>
      <c r="B2165" s="4">
        <v>45105</v>
      </c>
      <c r="C2165" s="2">
        <v>3208</v>
      </c>
      <c r="D2165" s="2">
        <v>3230.94995117187</v>
      </c>
      <c r="E2165" s="2">
        <v>3193.39990234375</v>
      </c>
      <c r="F2165" s="2">
        <v>3215.44995117187</v>
      </c>
      <c r="G2165" s="2">
        <v>3161.08569335937</v>
      </c>
      <c r="H2165">
        <v>1575872</v>
      </c>
      <c r="I2165" s="3">
        <f t="shared" si="2176"/>
        <v>5.6608489494757025E-3</v>
      </c>
      <c r="J2165" s="1">
        <f t="shared" ref="J2165" si="2227">($G2165 - $G2164)/$G2164</f>
        <v>5.6608489494757025E-3</v>
      </c>
      <c r="K2165" t="str">
        <f t="shared" si="2178"/>
        <v>UP</v>
      </c>
    </row>
    <row r="2166" spans="1:11" x14ac:dyDescent="0.25">
      <c r="A2166" t="s">
        <v>9</v>
      </c>
      <c r="B2166" s="4">
        <v>45107</v>
      </c>
      <c r="C2166" s="2">
        <v>3220</v>
      </c>
      <c r="D2166" s="2">
        <v>3310</v>
      </c>
      <c r="E2166" s="2">
        <v>3214.10009765625</v>
      </c>
      <c r="F2166" s="2">
        <v>3302.25</v>
      </c>
      <c r="G2166" s="2">
        <v>3246.41796875</v>
      </c>
      <c r="H2166">
        <v>2672406</v>
      </c>
      <c r="I2166" s="3">
        <f t="shared" si="2176"/>
        <v>2.6994609975266162E-2</v>
      </c>
      <c r="J2166" s="1">
        <f t="shared" ref="J2166" si="2228">($G2166 - $G2165)/$G2165</f>
        <v>2.6994609975266162E-2</v>
      </c>
      <c r="K2166" t="str">
        <f t="shared" si="2178"/>
        <v>UP</v>
      </c>
    </row>
    <row r="2167" spans="1:11" x14ac:dyDescent="0.25">
      <c r="A2167" t="s">
        <v>9</v>
      </c>
      <c r="B2167" s="4">
        <v>45110</v>
      </c>
      <c r="C2167" s="2">
        <v>3314.30004882812</v>
      </c>
      <c r="D2167" s="2">
        <v>3318.80004882812</v>
      </c>
      <c r="E2167" s="2">
        <v>3268.75</v>
      </c>
      <c r="F2167" s="2">
        <v>3272.30004882812</v>
      </c>
      <c r="G2167" s="2">
        <v>3216.974609375</v>
      </c>
      <c r="H2167">
        <v>1687264</v>
      </c>
      <c r="I2167" s="3">
        <f t="shared" si="2176"/>
        <v>-9.0694912541827953E-3</v>
      </c>
      <c r="J2167" s="1">
        <f t="shared" ref="J2167" si="2229">($G2167 - $G2166)/$G2166</f>
        <v>-9.0694912541827953E-3</v>
      </c>
      <c r="K2167" t="str">
        <f t="shared" si="2178"/>
        <v>DOWN</v>
      </c>
    </row>
    <row r="2168" spans="1:11" x14ac:dyDescent="0.25">
      <c r="A2168" t="s">
        <v>9</v>
      </c>
      <c r="B2168" s="4">
        <v>45111</v>
      </c>
      <c r="C2168" s="2">
        <v>3290</v>
      </c>
      <c r="D2168" s="2">
        <v>3315</v>
      </c>
      <c r="E2168" s="2">
        <v>3277.30004882812</v>
      </c>
      <c r="F2168" s="2">
        <v>3308.85009765625</v>
      </c>
      <c r="G2168" s="2">
        <v>3252.90649414062</v>
      </c>
      <c r="H2168">
        <v>1656681</v>
      </c>
      <c r="I2168" s="3">
        <f t="shared" si="2176"/>
        <v>1.1169464832239044E-2</v>
      </c>
      <c r="J2168" s="1">
        <f t="shared" ref="J2168" si="2230">($G2168 - $G2167)/$G2167</f>
        <v>1.1169464832239044E-2</v>
      </c>
      <c r="K2168" t="str">
        <f t="shared" si="2178"/>
        <v>UP</v>
      </c>
    </row>
    <row r="2169" spans="1:11" x14ac:dyDescent="0.25">
      <c r="A2169" t="s">
        <v>9</v>
      </c>
      <c r="B2169" s="4">
        <v>45112</v>
      </c>
      <c r="C2169" s="2">
        <v>3320</v>
      </c>
      <c r="D2169" s="2">
        <v>3329</v>
      </c>
      <c r="E2169" s="2">
        <v>3305</v>
      </c>
      <c r="F2169" s="2">
        <v>3319.94995117187</v>
      </c>
      <c r="G2169" s="2">
        <v>3263.81884765625</v>
      </c>
      <c r="H2169">
        <v>1453008</v>
      </c>
      <c r="I2169" s="3">
        <f t="shared" si="2176"/>
        <v>3.35464715487093E-3</v>
      </c>
      <c r="J2169" s="1">
        <f t="shared" ref="J2169" si="2231">($G2169 - $G2168)/$G2168</f>
        <v>3.35464715487093E-3</v>
      </c>
      <c r="K2169" t="str">
        <f t="shared" si="2178"/>
        <v>UP</v>
      </c>
    </row>
    <row r="2170" spans="1:11" x14ac:dyDescent="0.25">
      <c r="A2170" t="s">
        <v>9</v>
      </c>
      <c r="B2170" s="4">
        <v>45113</v>
      </c>
      <c r="C2170" s="2">
        <v>3306.55004882812</v>
      </c>
      <c r="D2170" s="2">
        <v>3328.44995117187</v>
      </c>
      <c r="E2170" s="2">
        <v>3302</v>
      </c>
      <c r="F2170" s="2">
        <v>3322.89990234375</v>
      </c>
      <c r="G2170" s="2">
        <v>3266.71899414062</v>
      </c>
      <c r="H2170">
        <v>1848238</v>
      </c>
      <c r="I2170" s="3">
        <f t="shared" si="2176"/>
        <v>8.8857458692984581E-4</v>
      </c>
      <c r="J2170" s="1">
        <f t="shared" ref="J2170" si="2232">($G2170 - $G2169)/$G2169</f>
        <v>8.8857458692984581E-4</v>
      </c>
      <c r="K2170" t="str">
        <f t="shared" si="2178"/>
        <v>UP</v>
      </c>
    </row>
    <row r="2171" spans="1:11" x14ac:dyDescent="0.25">
      <c r="A2171" t="s">
        <v>9</v>
      </c>
      <c r="B2171" s="4">
        <v>45114</v>
      </c>
      <c r="C2171" s="2">
        <v>3302</v>
      </c>
      <c r="D2171" s="2">
        <v>3356.89990234375</v>
      </c>
      <c r="E2171" s="2">
        <v>3302</v>
      </c>
      <c r="F2171" s="2">
        <v>3329.25</v>
      </c>
      <c r="G2171" s="2">
        <v>3272.96166992187</v>
      </c>
      <c r="H2171">
        <v>1789326</v>
      </c>
      <c r="I2171" s="3">
        <f t="shared" si="2176"/>
        <v>1.9109925868883218E-3</v>
      </c>
      <c r="J2171" s="1">
        <f t="shared" ref="J2171" si="2233">($G2171 - $G2170)/$G2170</f>
        <v>1.9109925868883218E-3</v>
      </c>
      <c r="K2171" t="str">
        <f t="shared" si="2178"/>
        <v>UP</v>
      </c>
    </row>
    <row r="2172" spans="1:11" x14ac:dyDescent="0.25">
      <c r="A2172" t="s">
        <v>9</v>
      </c>
      <c r="B2172" s="4">
        <v>45117</v>
      </c>
      <c r="C2172" s="2">
        <v>3324.75</v>
      </c>
      <c r="D2172" s="2">
        <v>3324.75</v>
      </c>
      <c r="E2172" s="2">
        <v>3265.19995117187</v>
      </c>
      <c r="F2172" s="2">
        <v>3271.94995117187</v>
      </c>
      <c r="G2172" s="2">
        <v>3216.63061523437</v>
      </c>
      <c r="H2172">
        <v>1407431</v>
      </c>
      <c r="I2172" s="3">
        <f t="shared" si="2176"/>
        <v>-1.7211034032318717E-2</v>
      </c>
      <c r="J2172" s="1">
        <f t="shared" ref="J2172" si="2234">($G2172 - $G2171)/$G2171</f>
        <v>-1.7211034032318717E-2</v>
      </c>
      <c r="K2172" t="str">
        <f t="shared" si="2178"/>
        <v>DOWN</v>
      </c>
    </row>
    <row r="2173" spans="1:11" x14ac:dyDescent="0.25">
      <c r="A2173" t="s">
        <v>9</v>
      </c>
      <c r="B2173" s="4">
        <v>45118</v>
      </c>
      <c r="C2173" s="2">
        <v>3295</v>
      </c>
      <c r="D2173" s="2">
        <v>3295</v>
      </c>
      <c r="E2173" s="2">
        <v>3260.80004882812</v>
      </c>
      <c r="F2173" s="2">
        <v>3272.39990234375</v>
      </c>
      <c r="G2173" s="2">
        <v>3217.07275390625</v>
      </c>
      <c r="H2173">
        <v>1110172</v>
      </c>
      <c r="I2173" s="3">
        <f t="shared" si="2176"/>
        <v>1.3745397739671364E-4</v>
      </c>
      <c r="J2173" s="1">
        <f t="shared" ref="J2173" si="2235">($G2173 - $G2172)/$G2172</f>
        <v>1.3745397739671364E-4</v>
      </c>
      <c r="K2173" t="str">
        <f t="shared" si="2178"/>
        <v>UP</v>
      </c>
    </row>
    <row r="2174" spans="1:11" x14ac:dyDescent="0.25">
      <c r="A2174" t="s">
        <v>9</v>
      </c>
      <c r="B2174" s="4">
        <v>45119</v>
      </c>
      <c r="C2174" s="2">
        <v>3280.94995117187</v>
      </c>
      <c r="D2174" s="2">
        <v>3289.14990234375</v>
      </c>
      <c r="E2174" s="2">
        <v>3250.10009765625</v>
      </c>
      <c r="F2174" s="2">
        <v>3259.89990234375</v>
      </c>
      <c r="G2174" s="2">
        <v>3204.78393554687</v>
      </c>
      <c r="H2174">
        <v>1515240</v>
      </c>
      <c r="I2174" s="3">
        <f t="shared" si="2176"/>
        <v>-3.8198757999671012E-3</v>
      </c>
      <c r="J2174" s="1">
        <f t="shared" ref="J2174" si="2236">($G2174 - $G2173)/$G2173</f>
        <v>-3.8198757999671012E-3</v>
      </c>
      <c r="K2174" t="str">
        <f t="shared" si="2178"/>
        <v>DOWN</v>
      </c>
    </row>
    <row r="2175" spans="1:11" x14ac:dyDescent="0.25">
      <c r="A2175" t="s">
        <v>9</v>
      </c>
      <c r="B2175" s="4">
        <v>45120</v>
      </c>
      <c r="C2175" s="2">
        <v>3284</v>
      </c>
      <c r="D2175" s="2">
        <v>3367.44995117187</v>
      </c>
      <c r="E2175" s="2">
        <v>3272.75</v>
      </c>
      <c r="F2175" s="2">
        <v>3340.55004882812</v>
      </c>
      <c r="G2175" s="2">
        <v>3284.07055664062</v>
      </c>
      <c r="H2175">
        <v>4585146</v>
      </c>
      <c r="I2175" s="3">
        <f t="shared" si="2176"/>
        <v>2.4740083165768988E-2</v>
      </c>
      <c r="J2175" s="1">
        <f t="shared" ref="J2175" si="2237">($G2175 - $G2174)/$G2174</f>
        <v>2.4740083165768988E-2</v>
      </c>
      <c r="K2175" t="str">
        <f t="shared" si="2178"/>
        <v>UP</v>
      </c>
    </row>
    <row r="2176" spans="1:11" x14ac:dyDescent="0.25">
      <c r="A2176" t="s">
        <v>9</v>
      </c>
      <c r="B2176" s="4">
        <v>45121</v>
      </c>
      <c r="C2176" s="2">
        <v>3365</v>
      </c>
      <c r="D2176" s="2">
        <v>3524.85009765625</v>
      </c>
      <c r="E2176" s="2">
        <v>3352</v>
      </c>
      <c r="F2176" s="2">
        <v>3514.64990234375</v>
      </c>
      <c r="G2176" s="2">
        <v>3455.22680664062</v>
      </c>
      <c r="H2176">
        <v>6306101</v>
      </c>
      <c r="I2176" s="3">
        <f t="shared" si="2176"/>
        <v>5.2117104991520391E-2</v>
      </c>
      <c r="J2176" s="1">
        <f t="shared" ref="J2176" si="2238">($G2176 - $G2175)/$G2175</f>
        <v>5.2117104991520391E-2</v>
      </c>
      <c r="K2176" t="str">
        <f t="shared" si="2178"/>
        <v>UP</v>
      </c>
    </row>
    <row r="2177" spans="1:11" x14ac:dyDescent="0.25">
      <c r="A2177" t="s">
        <v>9</v>
      </c>
      <c r="B2177" s="4">
        <v>45124</v>
      </c>
      <c r="C2177" s="2">
        <v>3510</v>
      </c>
      <c r="D2177" s="2">
        <v>3549.89990234375</v>
      </c>
      <c r="E2177" s="2">
        <v>3477.05004882812</v>
      </c>
      <c r="F2177" s="2">
        <v>3491.69995117187</v>
      </c>
      <c r="G2177" s="2">
        <v>3432.66479492187</v>
      </c>
      <c r="H2177">
        <v>2743228</v>
      </c>
      <c r="I2177" s="3">
        <f t="shared" si="2176"/>
        <v>-6.5298207560175042E-3</v>
      </c>
      <c r="J2177" s="1">
        <f t="shared" ref="J2177" si="2239">($G2177 - $G2176)/$G2176</f>
        <v>-6.5298207560175042E-3</v>
      </c>
      <c r="K2177" t="str">
        <f t="shared" si="2178"/>
        <v>DOWN</v>
      </c>
    </row>
    <row r="2178" spans="1:11" x14ac:dyDescent="0.25">
      <c r="A2178" t="s">
        <v>9</v>
      </c>
      <c r="B2178" s="4">
        <v>45125</v>
      </c>
      <c r="C2178" s="2">
        <v>3476</v>
      </c>
      <c r="D2178" s="2">
        <v>3524</v>
      </c>
      <c r="E2178" s="2">
        <v>3465</v>
      </c>
      <c r="F2178" s="2">
        <v>3496.85009765625</v>
      </c>
      <c r="G2178" s="2">
        <v>3437.72827148437</v>
      </c>
      <c r="H2178">
        <v>2600090</v>
      </c>
      <c r="I2178" s="3">
        <f t="shared" si="2176"/>
        <v>1.4750862274669754E-3</v>
      </c>
      <c r="J2178" s="1">
        <f t="shared" ref="J2178" si="2240">($G2178 - $G2177)/$G2177</f>
        <v>1.4750862274669754E-3</v>
      </c>
      <c r="K2178" t="str">
        <f t="shared" si="2178"/>
        <v>UP</v>
      </c>
    </row>
    <row r="2179" spans="1:11" x14ac:dyDescent="0.25">
      <c r="A2179" t="s">
        <v>9</v>
      </c>
      <c r="B2179" s="4">
        <v>45126</v>
      </c>
      <c r="C2179" s="2">
        <v>3500</v>
      </c>
      <c r="D2179" s="2">
        <v>3516.85009765625</v>
      </c>
      <c r="E2179" s="2">
        <v>3445.64990234375</v>
      </c>
      <c r="F2179" s="2">
        <v>3470.05004882812</v>
      </c>
      <c r="G2179" s="2">
        <v>3411.38134765625</v>
      </c>
      <c r="H2179">
        <v>2405370</v>
      </c>
      <c r="I2179" s="3">
        <f t="shared" si="2176"/>
        <v>-7.6640507182214584E-3</v>
      </c>
      <c r="J2179" s="1">
        <f t="shared" ref="J2179" si="2241">($G2179 - $G2178)/$G2178</f>
        <v>-7.6640507182214584E-3</v>
      </c>
      <c r="K2179" t="str">
        <f t="shared" si="2178"/>
        <v>DOWN</v>
      </c>
    </row>
    <row r="2180" spans="1:11" x14ac:dyDescent="0.25">
      <c r="A2180" t="s">
        <v>9</v>
      </c>
      <c r="B2180" s="4">
        <v>45127</v>
      </c>
      <c r="C2180" s="2">
        <v>3453.10009765625</v>
      </c>
      <c r="D2180" s="2">
        <v>3478.89990234375</v>
      </c>
      <c r="E2180" s="2">
        <v>3436.05004882812</v>
      </c>
      <c r="F2180" s="2">
        <v>3463.30004882812</v>
      </c>
      <c r="G2180" s="2">
        <v>3413.59912109375</v>
      </c>
      <c r="H2180">
        <v>1715404</v>
      </c>
      <c r="I2180" s="3">
        <f t="shared" ref="I2180:I2243" si="2242">($G2180 - $G2179)/$G2179</f>
        <v>6.5011009074775401E-4</v>
      </c>
      <c r="J2180" s="1">
        <f t="shared" ref="J2180" si="2243">($G2180 - $G2179)/$G2179</f>
        <v>6.5011009074775401E-4</v>
      </c>
      <c r="K2180" t="str">
        <f t="shared" ref="K2180:K2243" si="2244">IF(G2180 &gt; G2179,"UP","DOWN")</f>
        <v>UP</v>
      </c>
    </row>
    <row r="2181" spans="1:11" x14ac:dyDescent="0.25">
      <c r="A2181" t="s">
        <v>9</v>
      </c>
      <c r="B2181" s="4">
        <v>45128</v>
      </c>
      <c r="C2181" s="2">
        <v>3404.05004882812</v>
      </c>
      <c r="D2181" s="2">
        <v>3434.89990234375</v>
      </c>
      <c r="E2181" s="2">
        <v>3359.05004882812</v>
      </c>
      <c r="F2181" s="2">
        <v>3368.30004882812</v>
      </c>
      <c r="G2181" s="2">
        <v>3319.96215820312</v>
      </c>
      <c r="H2181">
        <v>3770223</v>
      </c>
      <c r="I2181" s="3">
        <f t="shared" si="2242"/>
        <v>-2.7430568021891165E-2</v>
      </c>
      <c r="J2181" s="1">
        <f t="shared" ref="J2181" si="2245">($G2181 - $G2180)/$G2180</f>
        <v>-2.7430568021891165E-2</v>
      </c>
      <c r="K2181" t="str">
        <f t="shared" si="2244"/>
        <v>DOWN</v>
      </c>
    </row>
    <row r="2182" spans="1:11" x14ac:dyDescent="0.25">
      <c r="A2182" t="s">
        <v>9</v>
      </c>
      <c r="B2182" s="4">
        <v>45131</v>
      </c>
      <c r="C2182" s="2">
        <v>3381</v>
      </c>
      <c r="D2182" s="2">
        <v>3413.44995117187</v>
      </c>
      <c r="E2182" s="2">
        <v>3372.10009765625</v>
      </c>
      <c r="F2182" s="2">
        <v>3394.75</v>
      </c>
      <c r="G2182" s="2">
        <v>3346.03247070312</v>
      </c>
      <c r="H2182">
        <v>1680132</v>
      </c>
      <c r="I2182" s="3">
        <f t="shared" si="2242"/>
        <v>7.852593269951658E-3</v>
      </c>
      <c r="J2182" s="1">
        <f t="shared" ref="J2182" si="2246">($G2182 - $G2181)/$G2181</f>
        <v>7.852593269951658E-3</v>
      </c>
      <c r="K2182" t="str">
        <f t="shared" si="2244"/>
        <v>UP</v>
      </c>
    </row>
    <row r="2183" spans="1:11" x14ac:dyDescent="0.25">
      <c r="A2183" t="s">
        <v>9</v>
      </c>
      <c r="B2183" s="4">
        <v>45132</v>
      </c>
      <c r="C2183" s="2">
        <v>3397.5</v>
      </c>
      <c r="D2183" s="2">
        <v>3406.80004882812</v>
      </c>
      <c r="E2183" s="2">
        <v>3380.19995117187</v>
      </c>
      <c r="F2183" s="2">
        <v>3399.14990234375</v>
      </c>
      <c r="G2183" s="2">
        <v>3350.369140625</v>
      </c>
      <c r="H2183">
        <v>1272980</v>
      </c>
      <c r="I2183" s="3">
        <f t="shared" si="2242"/>
        <v>1.2960633107570274E-3</v>
      </c>
      <c r="J2183" s="1">
        <f t="shared" ref="J2183" si="2247">($G2183 - $G2182)/$G2182</f>
        <v>1.2960633107570274E-3</v>
      </c>
      <c r="K2183" t="str">
        <f t="shared" si="2244"/>
        <v>UP</v>
      </c>
    </row>
    <row r="2184" spans="1:11" x14ac:dyDescent="0.25">
      <c r="A2184" t="s">
        <v>9</v>
      </c>
      <c r="B2184" s="4">
        <v>45133</v>
      </c>
      <c r="C2184" s="2">
        <v>3400.35009765625</v>
      </c>
      <c r="D2184" s="2">
        <v>3420.85009765625</v>
      </c>
      <c r="E2184" s="2">
        <v>3385</v>
      </c>
      <c r="F2184" s="2">
        <v>3388.30004882812</v>
      </c>
      <c r="G2184" s="2">
        <v>3339.67529296875</v>
      </c>
      <c r="H2184">
        <v>1066803</v>
      </c>
      <c r="I2184" s="3">
        <f t="shared" si="2242"/>
        <v>-3.1918416172658213E-3</v>
      </c>
      <c r="J2184" s="1">
        <f t="shared" ref="J2184" si="2248">($G2184 - $G2183)/$G2183</f>
        <v>-3.1918416172658213E-3</v>
      </c>
      <c r="K2184" t="str">
        <f t="shared" si="2244"/>
        <v>DOWN</v>
      </c>
    </row>
    <row r="2185" spans="1:11" x14ac:dyDescent="0.25">
      <c r="A2185" t="s">
        <v>9</v>
      </c>
      <c r="B2185" s="4">
        <v>45134</v>
      </c>
      <c r="C2185" s="2">
        <v>3394.94995117187</v>
      </c>
      <c r="D2185" s="2">
        <v>3411.64990234375</v>
      </c>
      <c r="E2185" s="2">
        <v>3385.05004882812</v>
      </c>
      <c r="F2185" s="2">
        <v>3396.89990234375</v>
      </c>
      <c r="G2185" s="2">
        <v>3348.15185546875</v>
      </c>
      <c r="H2185">
        <v>1701769</v>
      </c>
      <c r="I2185" s="3">
        <f t="shared" si="2242"/>
        <v>2.5381397161114119E-3</v>
      </c>
      <c r="J2185" s="1">
        <f t="shared" ref="J2185" si="2249">($G2185 - $G2184)/$G2184</f>
        <v>2.5381397161114119E-3</v>
      </c>
      <c r="K2185" t="str">
        <f t="shared" si="2244"/>
        <v>UP</v>
      </c>
    </row>
    <row r="2186" spans="1:11" x14ac:dyDescent="0.25">
      <c r="A2186" t="s">
        <v>9</v>
      </c>
      <c r="B2186" s="4">
        <v>45135</v>
      </c>
      <c r="C2186" s="2">
        <v>3385</v>
      </c>
      <c r="D2186" s="2">
        <v>3393.69995117187</v>
      </c>
      <c r="E2186" s="2">
        <v>3331</v>
      </c>
      <c r="F2186" s="2">
        <v>3355.39990234375</v>
      </c>
      <c r="G2186" s="2">
        <v>3307.24731445312</v>
      </c>
      <c r="H2186">
        <v>2599831</v>
      </c>
      <c r="I2186" s="3">
        <f t="shared" si="2242"/>
        <v>-1.2217050713759595E-2</v>
      </c>
      <c r="J2186" s="1">
        <f t="shared" ref="J2186" si="2250">($G2186 - $G2185)/$G2185</f>
        <v>-1.2217050713759595E-2</v>
      </c>
      <c r="K2186" t="str">
        <f t="shared" si="2244"/>
        <v>DOWN</v>
      </c>
    </row>
    <row r="2187" spans="1:11" x14ac:dyDescent="0.25">
      <c r="A2187" t="s">
        <v>9</v>
      </c>
      <c r="B2187" s="4">
        <v>45138</v>
      </c>
      <c r="C2187" s="2">
        <v>3364.39990234375</v>
      </c>
      <c r="D2187" s="2">
        <v>3426.64990234375</v>
      </c>
      <c r="E2187" s="2">
        <v>3360.89990234375</v>
      </c>
      <c r="F2187" s="2">
        <v>3421.44995117187</v>
      </c>
      <c r="G2187" s="2">
        <v>3372.34936523437</v>
      </c>
      <c r="H2187">
        <v>2743678</v>
      </c>
      <c r="I2187" s="3">
        <f t="shared" si="2242"/>
        <v>1.9684663586162787E-2</v>
      </c>
      <c r="J2187" s="1">
        <f t="shared" ref="J2187" si="2251">($G2187 - $G2186)/$G2186</f>
        <v>1.9684663586162787E-2</v>
      </c>
      <c r="K2187" t="str">
        <f t="shared" si="2244"/>
        <v>UP</v>
      </c>
    </row>
    <row r="2188" spans="1:11" x14ac:dyDescent="0.25">
      <c r="A2188" t="s">
        <v>9</v>
      </c>
      <c r="B2188" s="4">
        <v>45139</v>
      </c>
      <c r="C2188" s="2">
        <v>3415</v>
      </c>
      <c r="D2188" s="2">
        <v>3460</v>
      </c>
      <c r="E2188" s="2">
        <v>3415</v>
      </c>
      <c r="F2188" s="2">
        <v>3452.05004882812</v>
      </c>
      <c r="G2188" s="2">
        <v>3402.51049804687</v>
      </c>
      <c r="H2188">
        <v>1956167</v>
      </c>
      <c r="I2188" s="3">
        <f t="shared" si="2242"/>
        <v>8.9436560527897373E-3</v>
      </c>
      <c r="J2188" s="1">
        <f t="shared" ref="J2188" si="2252">($G2188 - $G2187)/$G2187</f>
        <v>8.9436560527897373E-3</v>
      </c>
      <c r="K2188" t="str">
        <f t="shared" si="2244"/>
        <v>UP</v>
      </c>
    </row>
    <row r="2189" spans="1:11" x14ac:dyDescent="0.25">
      <c r="A2189" t="s">
        <v>9</v>
      </c>
      <c r="B2189" s="4">
        <v>45140</v>
      </c>
      <c r="C2189" s="2">
        <v>3434.94995117187</v>
      </c>
      <c r="D2189" s="2">
        <v>3446.39990234375</v>
      </c>
      <c r="E2189" s="2">
        <v>3413.60009765625</v>
      </c>
      <c r="F2189" s="2">
        <v>3440.64990234375</v>
      </c>
      <c r="G2189" s="2">
        <v>3391.27368164062</v>
      </c>
      <c r="H2189">
        <v>1914899</v>
      </c>
      <c r="I2189" s="3">
        <f t="shared" si="2242"/>
        <v>-3.3025074904839313E-3</v>
      </c>
      <c r="J2189" s="1">
        <f t="shared" ref="J2189" si="2253">($G2189 - $G2188)/$G2188</f>
        <v>-3.3025074904839313E-3</v>
      </c>
      <c r="K2189" t="str">
        <f t="shared" si="2244"/>
        <v>DOWN</v>
      </c>
    </row>
    <row r="2190" spans="1:11" x14ac:dyDescent="0.25">
      <c r="A2190" t="s">
        <v>9</v>
      </c>
      <c r="B2190" s="4">
        <v>45141</v>
      </c>
      <c r="C2190" s="2">
        <v>3420</v>
      </c>
      <c r="D2190" s="2">
        <v>3433.25</v>
      </c>
      <c r="E2190" s="2">
        <v>3368</v>
      </c>
      <c r="F2190" s="2">
        <v>3399.94995117187</v>
      </c>
      <c r="G2190" s="2">
        <v>3351.15795898437</v>
      </c>
      <c r="H2190">
        <v>2026351</v>
      </c>
      <c r="I2190" s="3">
        <f t="shared" si="2242"/>
        <v>-1.1829102107985262E-2</v>
      </c>
      <c r="J2190" s="1">
        <f t="shared" ref="J2190" si="2254">($G2190 - $G2189)/$G2189</f>
        <v>-1.1829102107985262E-2</v>
      </c>
      <c r="K2190" t="str">
        <f t="shared" si="2244"/>
        <v>DOWN</v>
      </c>
    </row>
    <row r="2191" spans="1:11" x14ac:dyDescent="0.25">
      <c r="A2191" t="s">
        <v>9</v>
      </c>
      <c r="B2191" s="4">
        <v>45142</v>
      </c>
      <c r="C2191" s="2">
        <v>3401.25</v>
      </c>
      <c r="D2191" s="2">
        <v>3471</v>
      </c>
      <c r="E2191" s="2">
        <v>3401.25</v>
      </c>
      <c r="F2191" s="2">
        <v>3443.55004882812</v>
      </c>
      <c r="G2191" s="2">
        <v>3394.13256835937</v>
      </c>
      <c r="H2191">
        <v>2248493</v>
      </c>
      <c r="I2191" s="3">
        <f t="shared" si="2242"/>
        <v>1.2823808934397185E-2</v>
      </c>
      <c r="J2191" s="1">
        <f t="shared" ref="J2191" si="2255">($G2191 - $G2190)/$G2190</f>
        <v>1.2823808934397185E-2</v>
      </c>
      <c r="K2191" t="str">
        <f t="shared" si="2244"/>
        <v>UP</v>
      </c>
    </row>
    <row r="2192" spans="1:11" x14ac:dyDescent="0.25">
      <c r="A2192" t="s">
        <v>9</v>
      </c>
      <c r="B2192" s="4">
        <v>45145</v>
      </c>
      <c r="C2192" s="2">
        <v>3453.94995117187</v>
      </c>
      <c r="D2192" s="2">
        <v>3488</v>
      </c>
      <c r="E2192" s="2">
        <v>3441.25</v>
      </c>
      <c r="F2192" s="2">
        <v>3484.05004882812</v>
      </c>
      <c r="G2192" s="2">
        <v>3434.05126953125</v>
      </c>
      <c r="H2192">
        <v>1853889</v>
      </c>
      <c r="I2192" s="3">
        <f t="shared" si="2242"/>
        <v>1.1761090755266403E-2</v>
      </c>
      <c r="J2192" s="1">
        <f t="shared" ref="J2192" si="2256">($G2192 - $G2191)/$G2191</f>
        <v>1.1761090755266403E-2</v>
      </c>
      <c r="K2192" t="str">
        <f t="shared" si="2244"/>
        <v>UP</v>
      </c>
    </row>
    <row r="2193" spans="1:11" x14ac:dyDescent="0.25">
      <c r="A2193" t="s">
        <v>9</v>
      </c>
      <c r="B2193" s="4">
        <v>45146</v>
      </c>
      <c r="C2193" s="2">
        <v>3484.05004882812</v>
      </c>
      <c r="D2193" s="2">
        <v>3489.94995117187</v>
      </c>
      <c r="E2193" s="2">
        <v>3456.60009765625</v>
      </c>
      <c r="F2193" s="2">
        <v>3470.60009765625</v>
      </c>
      <c r="G2193" s="2">
        <v>3420.79443359375</v>
      </c>
      <c r="H2193">
        <v>1634225</v>
      </c>
      <c r="I2193" s="3">
        <f t="shared" si="2242"/>
        <v>-3.8604071101447377E-3</v>
      </c>
      <c r="J2193" s="1">
        <f t="shared" ref="J2193" si="2257">($G2193 - $G2192)/$G2192</f>
        <v>-3.8604071101447377E-3</v>
      </c>
      <c r="K2193" t="str">
        <f t="shared" si="2244"/>
        <v>DOWN</v>
      </c>
    </row>
    <row r="2194" spans="1:11" x14ac:dyDescent="0.25">
      <c r="A2194" t="s">
        <v>9</v>
      </c>
      <c r="B2194" s="4">
        <v>45147</v>
      </c>
      <c r="C2194" s="2">
        <v>3464.89990234375</v>
      </c>
      <c r="D2194" s="2">
        <v>3467</v>
      </c>
      <c r="E2194" s="2">
        <v>3425.05004882812</v>
      </c>
      <c r="F2194" s="2">
        <v>3462.5</v>
      </c>
      <c r="G2194" s="2">
        <v>3412.81030273437</v>
      </c>
      <c r="H2194">
        <v>1794589</v>
      </c>
      <c r="I2194" s="3">
        <f t="shared" si="2242"/>
        <v>-2.3339990210964512E-3</v>
      </c>
      <c r="J2194" s="1">
        <f t="shared" ref="J2194" si="2258">($G2194 - $G2193)/$G2193</f>
        <v>-2.3339990210964512E-3</v>
      </c>
      <c r="K2194" t="str">
        <f t="shared" si="2244"/>
        <v>DOWN</v>
      </c>
    </row>
    <row r="2195" spans="1:11" x14ac:dyDescent="0.25">
      <c r="A2195" t="s">
        <v>9</v>
      </c>
      <c r="B2195" s="4">
        <v>45148</v>
      </c>
      <c r="C2195" s="2">
        <v>3450</v>
      </c>
      <c r="D2195" s="2">
        <v>3464.89990234375</v>
      </c>
      <c r="E2195" s="2">
        <v>3430.05004882812</v>
      </c>
      <c r="F2195" s="2">
        <v>3442.10009765625</v>
      </c>
      <c r="G2195" s="2">
        <v>3392.70336914062</v>
      </c>
      <c r="H2195">
        <v>1096701</v>
      </c>
      <c r="I2195" s="3">
        <f t="shared" si="2242"/>
        <v>-5.891605981627566E-3</v>
      </c>
      <c r="J2195" s="1">
        <f t="shared" ref="J2195" si="2259">($G2195 - $G2194)/$G2194</f>
        <v>-5.891605981627566E-3</v>
      </c>
      <c r="K2195" t="str">
        <f t="shared" si="2244"/>
        <v>DOWN</v>
      </c>
    </row>
    <row r="2196" spans="1:11" x14ac:dyDescent="0.25">
      <c r="A2196" t="s">
        <v>9</v>
      </c>
      <c r="B2196" s="4">
        <v>45149</v>
      </c>
      <c r="C2196" s="2">
        <v>3438.10009765625</v>
      </c>
      <c r="D2196" s="2">
        <v>3466.64990234375</v>
      </c>
      <c r="E2196" s="2">
        <v>3414</v>
      </c>
      <c r="F2196" s="2">
        <v>3448.80004882812</v>
      </c>
      <c r="G2196" s="2">
        <v>3399.30688476562</v>
      </c>
      <c r="H2196">
        <v>1679974</v>
      </c>
      <c r="I2196" s="3">
        <f t="shared" si="2242"/>
        <v>1.9463875577995747E-3</v>
      </c>
      <c r="J2196" s="1">
        <f t="shared" ref="J2196" si="2260">($G2196 - $G2195)/$G2195</f>
        <v>1.9463875577995747E-3</v>
      </c>
      <c r="K2196" t="str">
        <f t="shared" si="2244"/>
        <v>UP</v>
      </c>
    </row>
    <row r="2197" spans="1:11" x14ac:dyDescent="0.25">
      <c r="A2197" t="s">
        <v>9</v>
      </c>
      <c r="B2197" s="4">
        <v>45152</v>
      </c>
      <c r="C2197" s="2">
        <v>3440.69995117187</v>
      </c>
      <c r="D2197" s="2">
        <v>3455</v>
      </c>
      <c r="E2197" s="2">
        <v>3411</v>
      </c>
      <c r="F2197" s="2">
        <v>3449.85009765625</v>
      </c>
      <c r="G2197" s="2">
        <v>3400.34204101562</v>
      </c>
      <c r="H2197">
        <v>1190425</v>
      </c>
      <c r="I2197" s="3">
        <f t="shared" si="2242"/>
        <v>3.0451979920941247E-4</v>
      </c>
      <c r="J2197" s="1">
        <f t="shared" ref="J2197" si="2261">($G2197 - $G2196)/$G2196</f>
        <v>3.0451979920941247E-4</v>
      </c>
      <c r="K2197" t="str">
        <f t="shared" si="2244"/>
        <v>UP</v>
      </c>
    </row>
    <row r="2198" spans="1:11" x14ac:dyDescent="0.25">
      <c r="A2198" t="s">
        <v>9</v>
      </c>
      <c r="B2198" s="4">
        <v>45154</v>
      </c>
      <c r="C2198" s="2">
        <v>3450</v>
      </c>
      <c r="D2198" s="2">
        <v>3466</v>
      </c>
      <c r="E2198" s="2">
        <v>3435.19995117187</v>
      </c>
      <c r="F2198" s="2">
        <v>3458.39990234375</v>
      </c>
      <c r="G2198" s="2">
        <v>3408.76928710937</v>
      </c>
      <c r="H2198">
        <v>1328445</v>
      </c>
      <c r="I2198" s="3">
        <f t="shared" si="2242"/>
        <v>2.478352469280689E-3</v>
      </c>
      <c r="J2198" s="1">
        <f t="shared" ref="J2198" si="2262">($G2198 - $G2197)/$G2197</f>
        <v>2.478352469280689E-3</v>
      </c>
      <c r="K2198" t="str">
        <f t="shared" si="2244"/>
        <v>UP</v>
      </c>
    </row>
    <row r="2199" spans="1:11" x14ac:dyDescent="0.25">
      <c r="A2199" t="s">
        <v>9</v>
      </c>
      <c r="B2199" s="4">
        <v>45155</v>
      </c>
      <c r="C2199" s="2">
        <v>3455</v>
      </c>
      <c r="D2199" s="2">
        <v>3460.80004882812</v>
      </c>
      <c r="E2199" s="2">
        <v>3413.19995117187</v>
      </c>
      <c r="F2199" s="2">
        <v>3435.75</v>
      </c>
      <c r="G2199" s="2">
        <v>3386.4443359375</v>
      </c>
      <c r="H2199">
        <v>1843241</v>
      </c>
      <c r="I2199" s="3">
        <f t="shared" si="2242"/>
        <v>-6.5492702179329697E-3</v>
      </c>
      <c r="J2199" s="1">
        <f t="shared" ref="J2199" si="2263">($G2199 - $G2198)/$G2198</f>
        <v>-6.5492702179329697E-3</v>
      </c>
      <c r="K2199" t="str">
        <f t="shared" si="2244"/>
        <v>DOWN</v>
      </c>
    </row>
    <row r="2200" spans="1:11" x14ac:dyDescent="0.25">
      <c r="A2200" t="s">
        <v>9</v>
      </c>
      <c r="B2200" s="4">
        <v>45156</v>
      </c>
      <c r="C2200" s="2">
        <v>3410</v>
      </c>
      <c r="D2200" s="2">
        <v>3410</v>
      </c>
      <c r="E2200" s="2">
        <v>3356.5</v>
      </c>
      <c r="F2200" s="2">
        <v>3367.10009765625</v>
      </c>
      <c r="G2200" s="2">
        <v>3318.77954101562</v>
      </c>
      <c r="H2200">
        <v>2526749</v>
      </c>
      <c r="I2200" s="3">
        <f t="shared" si="2242"/>
        <v>-1.9981074014360771E-2</v>
      </c>
      <c r="J2200" s="1">
        <f t="shared" ref="J2200" si="2264">($G2200 - $G2199)/$G2199</f>
        <v>-1.9981074014360771E-2</v>
      </c>
      <c r="K2200" t="str">
        <f t="shared" si="2244"/>
        <v>DOWN</v>
      </c>
    </row>
    <row r="2201" spans="1:11" x14ac:dyDescent="0.25">
      <c r="A2201" t="s">
        <v>9</v>
      </c>
      <c r="B2201" s="4">
        <v>45159</v>
      </c>
      <c r="C2201" s="2">
        <v>3375</v>
      </c>
      <c r="D2201" s="2">
        <v>3409.75</v>
      </c>
      <c r="E2201" s="2">
        <v>3372</v>
      </c>
      <c r="F2201" s="2">
        <v>3401.64990234375</v>
      </c>
      <c r="G2201" s="2">
        <v>3352.83349609375</v>
      </c>
      <c r="H2201">
        <v>1375579</v>
      </c>
      <c r="I2201" s="3">
        <f t="shared" si="2242"/>
        <v>1.026098740734937E-2</v>
      </c>
      <c r="J2201" s="1">
        <f t="shared" ref="J2201" si="2265">($G2201 - $G2200)/$G2200</f>
        <v>1.026098740734937E-2</v>
      </c>
      <c r="K2201" t="str">
        <f t="shared" si="2244"/>
        <v>UP</v>
      </c>
    </row>
    <row r="2202" spans="1:11" x14ac:dyDescent="0.25">
      <c r="A2202" t="s">
        <v>9</v>
      </c>
      <c r="B2202" s="4">
        <v>45160</v>
      </c>
      <c r="C2202" s="2">
        <v>3400</v>
      </c>
      <c r="D2202" s="2">
        <v>3411</v>
      </c>
      <c r="E2202" s="2">
        <v>3365.05004882812</v>
      </c>
      <c r="F2202" s="2">
        <v>3382.14990234375</v>
      </c>
      <c r="G2202" s="2">
        <v>3333.61328125</v>
      </c>
      <c r="H2202">
        <v>1222012</v>
      </c>
      <c r="I2202" s="3">
        <f t="shared" si="2242"/>
        <v>-5.7325288792726189E-3</v>
      </c>
      <c r="J2202" s="1">
        <f t="shared" ref="J2202" si="2266">($G2202 - $G2201)/$G2201</f>
        <v>-5.7325288792726189E-3</v>
      </c>
      <c r="K2202" t="str">
        <f t="shared" si="2244"/>
        <v>DOWN</v>
      </c>
    </row>
    <row r="2203" spans="1:11" x14ac:dyDescent="0.25">
      <c r="A2203" t="s">
        <v>9</v>
      </c>
      <c r="B2203" s="4">
        <v>45161</v>
      </c>
      <c r="C2203" s="2">
        <v>3388</v>
      </c>
      <c r="D2203" s="2">
        <v>3402</v>
      </c>
      <c r="E2203" s="2">
        <v>3376</v>
      </c>
      <c r="F2203" s="2">
        <v>3398.25</v>
      </c>
      <c r="G2203" s="2">
        <v>3349.482421875</v>
      </c>
      <c r="H2203">
        <v>1330046</v>
      </c>
      <c r="I2203" s="3">
        <f t="shared" si="2242"/>
        <v>4.7603423931193278E-3</v>
      </c>
      <c r="J2203" s="1">
        <f t="shared" ref="J2203" si="2267">($G2203 - $G2202)/$G2202</f>
        <v>4.7603423931193278E-3</v>
      </c>
      <c r="K2203" t="str">
        <f t="shared" si="2244"/>
        <v>UP</v>
      </c>
    </row>
    <row r="2204" spans="1:11" x14ac:dyDescent="0.25">
      <c r="A2204" t="s">
        <v>9</v>
      </c>
      <c r="B2204" s="4">
        <v>45162</v>
      </c>
      <c r="C2204" s="2">
        <v>3408</v>
      </c>
      <c r="D2204" s="2">
        <v>3413.05004882812</v>
      </c>
      <c r="E2204" s="2">
        <v>3378.10009765625</v>
      </c>
      <c r="F2204" s="2">
        <v>3387.75</v>
      </c>
      <c r="G2204" s="2">
        <v>3339.13305664062</v>
      </c>
      <c r="H2204">
        <v>1152881</v>
      </c>
      <c r="I2204" s="3">
        <f t="shared" si="2242"/>
        <v>-3.0898401397152437E-3</v>
      </c>
      <c r="J2204" s="1">
        <f t="shared" ref="J2204" si="2268">($G2204 - $G2203)/$G2203</f>
        <v>-3.0898401397152437E-3</v>
      </c>
      <c r="K2204" t="str">
        <f t="shared" si="2244"/>
        <v>DOWN</v>
      </c>
    </row>
    <row r="2205" spans="1:11" x14ac:dyDescent="0.25">
      <c r="A2205" t="s">
        <v>9</v>
      </c>
      <c r="B2205" s="4">
        <v>45163</v>
      </c>
      <c r="C2205" s="2">
        <v>3375</v>
      </c>
      <c r="D2205" s="2">
        <v>3385.80004882812</v>
      </c>
      <c r="E2205" s="2">
        <v>3350.25</v>
      </c>
      <c r="F2205" s="2">
        <v>3381.30004882812</v>
      </c>
      <c r="G2205" s="2">
        <v>3332.77563476562</v>
      </c>
      <c r="H2205">
        <v>1158046</v>
      </c>
      <c r="I2205" s="3">
        <f t="shared" si="2242"/>
        <v>-1.9039139103357475E-3</v>
      </c>
      <c r="J2205" s="1">
        <f t="shared" ref="J2205" si="2269">($G2205 - $G2204)/$G2204</f>
        <v>-1.9039139103357475E-3</v>
      </c>
      <c r="K2205" t="str">
        <f t="shared" si="2244"/>
        <v>DOWN</v>
      </c>
    </row>
    <row r="2206" spans="1:11" x14ac:dyDescent="0.25">
      <c r="A2206" t="s">
        <v>9</v>
      </c>
      <c r="B2206" s="4">
        <v>45166</v>
      </c>
      <c r="C2206" s="2">
        <v>3394</v>
      </c>
      <c r="D2206" s="2">
        <v>3394</v>
      </c>
      <c r="E2206" s="2">
        <v>3360.10009765625</v>
      </c>
      <c r="F2206" s="2">
        <v>3375.55004882812</v>
      </c>
      <c r="G2206" s="2">
        <v>3327.10815429687</v>
      </c>
      <c r="H2206">
        <v>1037485</v>
      </c>
      <c r="I2206" s="3">
        <f t="shared" si="2242"/>
        <v>-1.7005286553436322E-3</v>
      </c>
      <c r="J2206" s="1">
        <f t="shared" ref="J2206" si="2270">($G2206 - $G2205)/$G2205</f>
        <v>-1.7005286553436322E-3</v>
      </c>
      <c r="K2206" t="str">
        <f t="shared" si="2244"/>
        <v>DOWN</v>
      </c>
    </row>
    <row r="2207" spans="1:11" x14ac:dyDescent="0.25">
      <c r="A2207" t="s">
        <v>9</v>
      </c>
      <c r="B2207" s="4">
        <v>45167</v>
      </c>
      <c r="C2207" s="2">
        <v>3381.05004882812</v>
      </c>
      <c r="D2207" s="2">
        <v>3389.55004882812</v>
      </c>
      <c r="E2207" s="2">
        <v>3365</v>
      </c>
      <c r="F2207" s="2">
        <v>3376.14990234375</v>
      </c>
      <c r="G2207" s="2">
        <v>3327.69946289062</v>
      </c>
      <c r="H2207">
        <v>944517</v>
      </c>
      <c r="I2207" s="3">
        <f t="shared" si="2242"/>
        <v>1.777244881523737E-4</v>
      </c>
      <c r="J2207" s="1">
        <f t="shared" ref="J2207" si="2271">($G2207 - $G2206)/$G2206</f>
        <v>1.777244881523737E-4</v>
      </c>
      <c r="K2207" t="str">
        <f t="shared" si="2244"/>
        <v>UP</v>
      </c>
    </row>
    <row r="2208" spans="1:11" x14ac:dyDescent="0.25">
      <c r="A2208" t="s">
        <v>9</v>
      </c>
      <c r="B2208" s="4">
        <v>45168</v>
      </c>
      <c r="C2208" s="2">
        <v>3398</v>
      </c>
      <c r="D2208" s="2">
        <v>3408.10009765625</v>
      </c>
      <c r="E2208" s="2">
        <v>3383.05004882812</v>
      </c>
      <c r="F2208" s="2">
        <v>3390.94995117187</v>
      </c>
      <c r="G2208" s="2">
        <v>3342.287109375</v>
      </c>
      <c r="H2208">
        <v>1188200</v>
      </c>
      <c r="I2208" s="3">
        <f t="shared" si="2242"/>
        <v>4.3837031099281968E-3</v>
      </c>
      <c r="J2208" s="1">
        <f t="shared" ref="J2208" si="2272">($G2208 - $G2207)/$G2207</f>
        <v>4.3837031099281968E-3</v>
      </c>
      <c r="K2208" t="str">
        <f t="shared" si="2244"/>
        <v>UP</v>
      </c>
    </row>
    <row r="2209" spans="1:11" x14ac:dyDescent="0.25">
      <c r="A2209" t="s">
        <v>9</v>
      </c>
      <c r="B2209" s="4">
        <v>45169</v>
      </c>
      <c r="C2209" s="2">
        <v>3401</v>
      </c>
      <c r="D2209" s="2">
        <v>3417.39990234375</v>
      </c>
      <c r="E2209" s="2">
        <v>3343.64990234375</v>
      </c>
      <c r="F2209" s="2">
        <v>3356.80004882812</v>
      </c>
      <c r="G2209" s="2">
        <v>3308.62744140625</v>
      </c>
      <c r="H2209">
        <v>3417652</v>
      </c>
      <c r="I2209" s="3">
        <f t="shared" si="2242"/>
        <v>-1.0070848753338931E-2</v>
      </c>
      <c r="J2209" s="1">
        <f t="shared" ref="J2209" si="2273">($G2209 - $G2208)/$G2208</f>
        <v>-1.0070848753338931E-2</v>
      </c>
      <c r="K2209" t="str">
        <f t="shared" si="2244"/>
        <v>DOWN</v>
      </c>
    </row>
    <row r="2210" spans="1:11" x14ac:dyDescent="0.25">
      <c r="A2210" t="s">
        <v>9</v>
      </c>
      <c r="B2210" s="4">
        <v>45170</v>
      </c>
      <c r="C2210" s="2">
        <v>3366</v>
      </c>
      <c r="D2210" s="2">
        <v>3389</v>
      </c>
      <c r="E2210" s="2">
        <v>3356.80004882812</v>
      </c>
      <c r="F2210" s="2">
        <v>3379.19995117187</v>
      </c>
      <c r="G2210" s="2">
        <v>3330.70581054687</v>
      </c>
      <c r="H2210">
        <v>1277950</v>
      </c>
      <c r="I2210" s="3">
        <f t="shared" si="2242"/>
        <v>6.6729692392432476E-3</v>
      </c>
      <c r="J2210" s="1">
        <f t="shared" ref="J2210" si="2274">($G2210 - $G2209)/$G2209</f>
        <v>6.6729692392432476E-3</v>
      </c>
      <c r="K2210" t="str">
        <f t="shared" si="2244"/>
        <v>UP</v>
      </c>
    </row>
    <row r="2211" spans="1:11" x14ac:dyDescent="0.25">
      <c r="A2211" t="s">
        <v>9</v>
      </c>
      <c r="B2211" s="4">
        <v>45173</v>
      </c>
      <c r="C2211" s="2">
        <v>3378</v>
      </c>
      <c r="D2211" s="2">
        <v>3432.85009765625</v>
      </c>
      <c r="E2211" s="2">
        <v>3370.05004882812</v>
      </c>
      <c r="F2211" s="2">
        <v>3418.5</v>
      </c>
      <c r="G2211" s="2">
        <v>3369.44189453125</v>
      </c>
      <c r="H2211">
        <v>1828332</v>
      </c>
      <c r="I2211" s="3">
        <f t="shared" si="2242"/>
        <v>1.1629992616495874E-2</v>
      </c>
      <c r="J2211" s="1">
        <f t="shared" ref="J2211" si="2275">($G2211 - $G2210)/$G2210</f>
        <v>1.1629992616495874E-2</v>
      </c>
      <c r="K2211" t="str">
        <f t="shared" si="2244"/>
        <v>UP</v>
      </c>
    </row>
    <row r="2212" spans="1:11" x14ac:dyDescent="0.25">
      <c r="A2212" t="s">
        <v>9</v>
      </c>
      <c r="B2212" s="4">
        <v>45174</v>
      </c>
      <c r="C2212" s="2">
        <v>3420</v>
      </c>
      <c r="D2212" s="2">
        <v>3447</v>
      </c>
      <c r="E2212" s="2">
        <v>3405.14990234375</v>
      </c>
      <c r="F2212" s="2">
        <v>3429.35009765625</v>
      </c>
      <c r="G2212" s="2">
        <v>3380.13598632812</v>
      </c>
      <c r="H2212">
        <v>1501842</v>
      </c>
      <c r="I2212" s="3">
        <f t="shared" si="2242"/>
        <v>3.1738466284956485E-3</v>
      </c>
      <c r="J2212" s="1">
        <f t="shared" ref="J2212" si="2276">($G2212 - $G2211)/$G2211</f>
        <v>3.1738466284956485E-3</v>
      </c>
      <c r="K2212" t="str">
        <f t="shared" si="2244"/>
        <v>UP</v>
      </c>
    </row>
    <row r="2213" spans="1:11" x14ac:dyDescent="0.25">
      <c r="A2213" t="s">
        <v>9</v>
      </c>
      <c r="B2213" s="4">
        <v>45175</v>
      </c>
      <c r="C2213" s="2">
        <v>3434</v>
      </c>
      <c r="D2213" s="2">
        <v>3443.89990234375</v>
      </c>
      <c r="E2213" s="2">
        <v>3398.10009765625</v>
      </c>
      <c r="F2213" s="2">
        <v>3429.89990234375</v>
      </c>
      <c r="G2213" s="2">
        <v>3380.67797851562</v>
      </c>
      <c r="H2213">
        <v>1314818</v>
      </c>
      <c r="I2213" s="3">
        <f t="shared" si="2242"/>
        <v>1.6034626704139566E-4</v>
      </c>
      <c r="J2213" s="1">
        <f t="shared" ref="J2213" si="2277">($G2213 - $G2212)/$G2212</f>
        <v>1.6034626704139566E-4</v>
      </c>
      <c r="K2213" t="str">
        <f t="shared" si="2244"/>
        <v>UP</v>
      </c>
    </row>
    <row r="2214" spans="1:11" x14ac:dyDescent="0.25">
      <c r="A2214" t="s">
        <v>9</v>
      </c>
      <c r="B2214" s="4">
        <v>45176</v>
      </c>
      <c r="C2214" s="2">
        <v>3430.80004882812</v>
      </c>
      <c r="D2214" s="2">
        <v>3460</v>
      </c>
      <c r="E2214" s="2">
        <v>3422.30004882812</v>
      </c>
      <c r="F2214" s="2">
        <v>3455.25</v>
      </c>
      <c r="G2214" s="2">
        <v>3405.66430664062</v>
      </c>
      <c r="H2214">
        <v>1885092</v>
      </c>
      <c r="I2214" s="3">
        <f t="shared" si="2242"/>
        <v>7.3909222599104034E-3</v>
      </c>
      <c r="J2214" s="1">
        <f t="shared" ref="J2214" si="2278">($G2214 - $G2213)/$G2213</f>
        <v>7.3909222599104034E-3</v>
      </c>
      <c r="K2214" t="str">
        <f t="shared" si="2244"/>
        <v>UP</v>
      </c>
    </row>
    <row r="2215" spans="1:11" x14ac:dyDescent="0.25">
      <c r="A2215" t="s">
        <v>9</v>
      </c>
      <c r="B2215" s="4">
        <v>45177</v>
      </c>
      <c r="C2215" s="2">
        <v>3455.25</v>
      </c>
      <c r="D2215" s="2">
        <v>3465</v>
      </c>
      <c r="E2215" s="2">
        <v>3435.05004882812</v>
      </c>
      <c r="F2215" s="2">
        <v>3441.89990234375</v>
      </c>
      <c r="G2215" s="2">
        <v>3392.50610351562</v>
      </c>
      <c r="H2215">
        <v>1518917</v>
      </c>
      <c r="I2215" s="3">
        <f t="shared" si="2242"/>
        <v>-3.8636230527310479E-3</v>
      </c>
      <c r="J2215" s="1">
        <f t="shared" ref="J2215" si="2279">($G2215 - $G2214)/$G2214</f>
        <v>-3.8636230527310479E-3</v>
      </c>
      <c r="K2215" t="str">
        <f t="shared" si="2244"/>
        <v>DOWN</v>
      </c>
    </row>
    <row r="2216" spans="1:11" x14ac:dyDescent="0.25">
      <c r="A2216" t="s">
        <v>9</v>
      </c>
      <c r="B2216" s="4">
        <v>45180</v>
      </c>
      <c r="C2216" s="2">
        <v>3462</v>
      </c>
      <c r="D2216" s="2">
        <v>3485.69995117187</v>
      </c>
      <c r="E2216" s="2">
        <v>3445</v>
      </c>
      <c r="F2216" s="2">
        <v>3480.64990234375</v>
      </c>
      <c r="G2216" s="2">
        <v>3430.69995117187</v>
      </c>
      <c r="H2216">
        <v>1783604</v>
      </c>
      <c r="I2216" s="3">
        <f t="shared" si="2242"/>
        <v>1.1258298877243021E-2</v>
      </c>
      <c r="J2216" s="1">
        <f t="shared" ref="J2216" si="2280">($G2216 - $G2215)/$G2215</f>
        <v>1.1258298877243021E-2</v>
      </c>
      <c r="K2216" t="str">
        <f t="shared" si="2244"/>
        <v>UP</v>
      </c>
    </row>
    <row r="2217" spans="1:11" x14ac:dyDescent="0.25">
      <c r="A2217" t="s">
        <v>9</v>
      </c>
      <c r="B2217" s="4">
        <v>45181</v>
      </c>
      <c r="C2217" s="2">
        <v>3492</v>
      </c>
      <c r="D2217" s="2">
        <v>3589.89990234375</v>
      </c>
      <c r="E2217" s="2">
        <v>3483</v>
      </c>
      <c r="F2217" s="2">
        <v>3580.80004882812</v>
      </c>
      <c r="G2217" s="2">
        <v>3529.41284179687</v>
      </c>
      <c r="H2217">
        <v>4476016</v>
      </c>
      <c r="I2217" s="3">
        <f t="shared" si="2242"/>
        <v>2.8773396691623036E-2</v>
      </c>
      <c r="J2217" s="1">
        <f t="shared" ref="J2217" si="2281">($G2217 - $G2216)/$G2216</f>
        <v>2.8773396691623036E-2</v>
      </c>
      <c r="K2217" t="str">
        <f t="shared" si="2244"/>
        <v>UP</v>
      </c>
    </row>
    <row r="2218" spans="1:11" x14ac:dyDescent="0.25">
      <c r="A2218" t="s">
        <v>9</v>
      </c>
      <c r="B2218" s="4">
        <v>45182</v>
      </c>
      <c r="C2218" s="2">
        <v>3571.10009765625</v>
      </c>
      <c r="D2218" s="2">
        <v>3588.85009765625</v>
      </c>
      <c r="E2218" s="2">
        <v>3545</v>
      </c>
      <c r="F2218" s="2">
        <v>3567.85009765625</v>
      </c>
      <c r="G2218" s="2">
        <v>3516.64868164062</v>
      </c>
      <c r="H2218">
        <v>1754929</v>
      </c>
      <c r="I2218" s="3">
        <f t="shared" si="2242"/>
        <v>-3.6165109405992867E-3</v>
      </c>
      <c r="J2218" s="1">
        <f t="shared" ref="J2218" si="2282">($G2218 - $G2217)/$G2217</f>
        <v>-3.6165109405992867E-3</v>
      </c>
      <c r="K2218" t="str">
        <f t="shared" si="2244"/>
        <v>DOWN</v>
      </c>
    </row>
    <row r="2219" spans="1:11" x14ac:dyDescent="0.25">
      <c r="A2219" t="s">
        <v>9</v>
      </c>
      <c r="B2219" s="4">
        <v>45183</v>
      </c>
      <c r="C2219" s="2">
        <v>3570.05004882812</v>
      </c>
      <c r="D2219" s="2">
        <v>3597.69995117187</v>
      </c>
      <c r="E2219" s="2">
        <v>3545.60009765625</v>
      </c>
      <c r="F2219" s="2">
        <v>3560.05004882812</v>
      </c>
      <c r="G2219" s="2">
        <v>3508.96069335937</v>
      </c>
      <c r="H2219">
        <v>2604721</v>
      </c>
      <c r="I2219" s="3">
        <f t="shared" si="2242"/>
        <v>-2.1861689856557771E-3</v>
      </c>
      <c r="J2219" s="1">
        <f t="shared" ref="J2219" si="2283">($G2219 - $G2218)/$G2218</f>
        <v>-2.1861689856557771E-3</v>
      </c>
      <c r="K2219" t="str">
        <f t="shared" si="2244"/>
        <v>DOWN</v>
      </c>
    </row>
    <row r="2220" spans="1:11" x14ac:dyDescent="0.25">
      <c r="A2220" t="s">
        <v>9</v>
      </c>
      <c r="B2220" s="4">
        <v>45184</v>
      </c>
      <c r="C2220" s="2">
        <v>3567.85009765625</v>
      </c>
      <c r="D2220" s="2">
        <v>3607.35009765625</v>
      </c>
      <c r="E2220" s="2">
        <v>3562.44995117187</v>
      </c>
      <c r="F2220" s="2">
        <v>3598.30004882812</v>
      </c>
      <c r="G2220" s="2">
        <v>3546.66162109375</v>
      </c>
      <c r="H2220">
        <v>2952897</v>
      </c>
      <c r="I2220" s="3">
        <f t="shared" si="2242"/>
        <v>1.0744186392776691E-2</v>
      </c>
      <c r="J2220" s="1">
        <f t="shared" ref="J2220" si="2284">($G2220 - $G2219)/$G2219</f>
        <v>1.0744186392776691E-2</v>
      </c>
      <c r="K2220" t="str">
        <f t="shared" si="2244"/>
        <v>UP</v>
      </c>
    </row>
    <row r="2221" spans="1:11" x14ac:dyDescent="0.25">
      <c r="A2221" t="s">
        <v>9</v>
      </c>
      <c r="B2221" s="4">
        <v>45187</v>
      </c>
      <c r="C2221" s="2">
        <v>3580.05004882812</v>
      </c>
      <c r="D2221" s="2">
        <v>3619.30004882812</v>
      </c>
      <c r="E2221" s="2">
        <v>3575.25</v>
      </c>
      <c r="F2221" s="2">
        <v>3606.14990234375</v>
      </c>
      <c r="G2221" s="2">
        <v>3554.39868164062</v>
      </c>
      <c r="H2221">
        <v>1395753</v>
      </c>
      <c r="I2221" s="3">
        <f t="shared" si="2242"/>
        <v>2.1815051373533559E-3</v>
      </c>
      <c r="J2221" s="1">
        <f t="shared" ref="J2221" si="2285">($G2221 - $G2220)/$G2220</f>
        <v>2.1815051373533559E-3</v>
      </c>
      <c r="K2221" t="str">
        <f t="shared" si="2244"/>
        <v>UP</v>
      </c>
    </row>
    <row r="2222" spans="1:11" x14ac:dyDescent="0.25">
      <c r="A2222" t="s">
        <v>9</v>
      </c>
      <c r="B2222" s="4">
        <v>45189</v>
      </c>
      <c r="C2222" s="2">
        <v>3580</v>
      </c>
      <c r="D2222" s="2">
        <v>3625</v>
      </c>
      <c r="E2222" s="2">
        <v>3580</v>
      </c>
      <c r="F2222" s="2">
        <v>3606.05004882812</v>
      </c>
      <c r="G2222" s="2">
        <v>3554.30029296875</v>
      </c>
      <c r="H2222">
        <v>1649396</v>
      </c>
      <c r="I2222" s="3">
        <f t="shared" si="2242"/>
        <v>-2.7680820493829372E-5</v>
      </c>
      <c r="J2222" s="1">
        <f t="shared" ref="J2222" si="2286">($G2222 - $G2221)/$G2221</f>
        <v>-2.7680820493829372E-5</v>
      </c>
      <c r="K2222" t="str">
        <f t="shared" si="2244"/>
        <v>DOWN</v>
      </c>
    </row>
    <row r="2223" spans="1:11" x14ac:dyDescent="0.25">
      <c r="A2223" t="s">
        <v>9</v>
      </c>
      <c r="B2223" s="4">
        <v>45190</v>
      </c>
      <c r="C2223" s="2">
        <v>3588.55004882812</v>
      </c>
      <c r="D2223" s="2">
        <v>3605</v>
      </c>
      <c r="E2223" s="2">
        <v>3528</v>
      </c>
      <c r="F2223" s="2">
        <v>3585.30004882812</v>
      </c>
      <c r="G2223" s="2">
        <v>3533.84814453125</v>
      </c>
      <c r="H2223">
        <v>2004073</v>
      </c>
      <c r="I2223" s="3">
        <f t="shared" si="2242"/>
        <v>-5.7541982251638124E-3</v>
      </c>
      <c r="J2223" s="1">
        <f t="shared" ref="J2223" si="2287">($G2223 - $G2222)/$G2222</f>
        <v>-5.7541982251638124E-3</v>
      </c>
      <c r="K2223" t="str">
        <f t="shared" si="2244"/>
        <v>DOWN</v>
      </c>
    </row>
    <row r="2224" spans="1:11" x14ac:dyDescent="0.25">
      <c r="A2224" t="s">
        <v>9</v>
      </c>
      <c r="B2224" s="4">
        <v>45191</v>
      </c>
      <c r="C2224" s="2">
        <v>3584</v>
      </c>
      <c r="D2224" s="2">
        <v>3633.75</v>
      </c>
      <c r="E2224" s="2">
        <v>3565.05004882812</v>
      </c>
      <c r="F2224" s="2">
        <v>3603.64990234375</v>
      </c>
      <c r="G2224" s="2">
        <v>3551.93481445312</v>
      </c>
      <c r="H2224">
        <v>1989083</v>
      </c>
      <c r="I2224" s="3">
        <f t="shared" si="2242"/>
        <v>5.1181231287087802E-3</v>
      </c>
      <c r="J2224" s="1">
        <f t="shared" ref="J2224" si="2288">($G2224 - $G2223)/$G2223</f>
        <v>5.1181231287087802E-3</v>
      </c>
      <c r="K2224" t="str">
        <f t="shared" si="2244"/>
        <v>UP</v>
      </c>
    </row>
    <row r="2225" spans="1:11" x14ac:dyDescent="0.25">
      <c r="A2225" t="s">
        <v>9</v>
      </c>
      <c r="B2225" s="4">
        <v>45194</v>
      </c>
      <c r="C2225" s="2">
        <v>3602.5</v>
      </c>
      <c r="D2225" s="2">
        <v>3620</v>
      </c>
      <c r="E2225" s="2">
        <v>3558.64990234375</v>
      </c>
      <c r="F2225" s="2">
        <v>3577.14990234375</v>
      </c>
      <c r="G2225" s="2">
        <v>3525.81494140625</v>
      </c>
      <c r="H2225">
        <v>1238778</v>
      </c>
      <c r="I2225" s="3">
        <f t="shared" si="2242"/>
        <v>-7.3537028158810937E-3</v>
      </c>
      <c r="J2225" s="1">
        <f t="shared" ref="J2225" si="2289">($G2225 - $G2224)/$G2224</f>
        <v>-7.3537028158810937E-3</v>
      </c>
      <c r="K2225" t="str">
        <f t="shared" si="2244"/>
        <v>DOWN</v>
      </c>
    </row>
    <row r="2226" spans="1:11" x14ac:dyDescent="0.25">
      <c r="A2226" t="s">
        <v>9</v>
      </c>
      <c r="B2226" s="4">
        <v>45195</v>
      </c>
      <c r="C2226" s="2">
        <v>3567.60009765625</v>
      </c>
      <c r="D2226" s="2">
        <v>3594.94995117187</v>
      </c>
      <c r="E2226" s="2">
        <v>3536</v>
      </c>
      <c r="F2226" s="2">
        <v>3585.69995117187</v>
      </c>
      <c r="G2226" s="2">
        <v>3534.24243164062</v>
      </c>
      <c r="H2226">
        <v>1726062</v>
      </c>
      <c r="I2226" s="3">
        <f t="shared" si="2242"/>
        <v>2.3902247776534592E-3</v>
      </c>
      <c r="J2226" s="1">
        <f t="shared" ref="J2226" si="2290">($G2226 - $G2225)/$G2225</f>
        <v>2.3902247776534592E-3</v>
      </c>
      <c r="K2226" t="str">
        <f t="shared" si="2244"/>
        <v>UP</v>
      </c>
    </row>
    <row r="2227" spans="1:11" x14ac:dyDescent="0.25">
      <c r="A2227" t="s">
        <v>9</v>
      </c>
      <c r="B2227" s="4">
        <v>45196</v>
      </c>
      <c r="C2227" s="2">
        <v>3590</v>
      </c>
      <c r="D2227" s="2">
        <v>3614</v>
      </c>
      <c r="E2227" s="2">
        <v>3555.69995117187</v>
      </c>
      <c r="F2227" s="2">
        <v>3589.30004882812</v>
      </c>
      <c r="G2227" s="2">
        <v>3537.79077148437</v>
      </c>
      <c r="H2227">
        <v>1541134</v>
      </c>
      <c r="I2227" s="3">
        <f t="shared" si="2242"/>
        <v>1.0039888073277519E-3</v>
      </c>
      <c r="J2227" s="1">
        <f t="shared" ref="J2227" si="2291">($G2227 - $G2226)/$G2226</f>
        <v>1.0039888073277519E-3</v>
      </c>
      <c r="K2227" t="str">
        <f t="shared" si="2244"/>
        <v>UP</v>
      </c>
    </row>
    <row r="2228" spans="1:11" x14ac:dyDescent="0.25">
      <c r="A2228" t="s">
        <v>9</v>
      </c>
      <c r="B2228" s="4">
        <v>45197</v>
      </c>
      <c r="C2228" s="2">
        <v>3600</v>
      </c>
      <c r="D2228" s="2">
        <v>3602.80004882812</v>
      </c>
      <c r="E2228" s="2">
        <v>3527.35009765625</v>
      </c>
      <c r="F2228" s="2">
        <v>3536.75</v>
      </c>
      <c r="G2228" s="2">
        <v>3485.99487304687</v>
      </c>
      <c r="H2228">
        <v>1755753</v>
      </c>
      <c r="I2228" s="3">
        <f t="shared" si="2242"/>
        <v>-1.4640746664554082E-2</v>
      </c>
      <c r="J2228" s="1">
        <f t="shared" ref="J2228" si="2292">($G2228 - $G2227)/$G2227</f>
        <v>-1.4640746664554082E-2</v>
      </c>
      <c r="K2228" t="str">
        <f t="shared" si="2244"/>
        <v>DOWN</v>
      </c>
    </row>
    <row r="2229" spans="1:11" x14ac:dyDescent="0.25">
      <c r="A2229" t="s">
        <v>9</v>
      </c>
      <c r="B2229" s="4">
        <v>45198</v>
      </c>
      <c r="C2229" s="2">
        <v>3537.19995117187</v>
      </c>
      <c r="D2229" s="2">
        <v>3568.44995117187</v>
      </c>
      <c r="E2229" s="2">
        <v>3505.55004882812</v>
      </c>
      <c r="F2229" s="2">
        <v>3528.60009765625</v>
      </c>
      <c r="G2229" s="2">
        <v>3477.9619140625</v>
      </c>
      <c r="H2229">
        <v>2243791</v>
      </c>
      <c r="I2229" s="3">
        <f t="shared" si="2242"/>
        <v>-2.3043519215933147E-3</v>
      </c>
      <c r="J2229" s="1">
        <f t="shared" ref="J2229" si="2293">($G2229 - $G2228)/$G2228</f>
        <v>-2.3043519215933147E-3</v>
      </c>
      <c r="K2229" t="str">
        <f t="shared" si="2244"/>
        <v>DOWN</v>
      </c>
    </row>
    <row r="2230" spans="1:11" x14ac:dyDescent="0.25">
      <c r="A2230" t="s">
        <v>9</v>
      </c>
      <c r="B2230" s="4">
        <v>45202</v>
      </c>
      <c r="C2230" s="2">
        <v>3534.19995117187</v>
      </c>
      <c r="D2230" s="2">
        <v>3534.19995117187</v>
      </c>
      <c r="E2230" s="2">
        <v>3480.10009765625</v>
      </c>
      <c r="F2230" s="2">
        <v>3513.85009765625</v>
      </c>
      <c r="G2230" s="2">
        <v>3463.42333984375</v>
      </c>
      <c r="H2230">
        <v>1948148</v>
      </c>
      <c r="I2230" s="3">
        <f t="shared" si="2242"/>
        <v>-4.1801993748022213E-3</v>
      </c>
      <c r="J2230" s="1">
        <f t="shared" ref="J2230" si="2294">($G2230 - $G2229)/$G2229</f>
        <v>-4.1801993748022213E-3</v>
      </c>
      <c r="K2230" t="str">
        <f t="shared" si="2244"/>
        <v>DOWN</v>
      </c>
    </row>
    <row r="2231" spans="1:11" x14ac:dyDescent="0.25">
      <c r="A2231" t="s">
        <v>9</v>
      </c>
      <c r="B2231" s="4">
        <v>45203</v>
      </c>
      <c r="C2231" s="2">
        <v>3486.30004882812</v>
      </c>
      <c r="D2231" s="2">
        <v>3548</v>
      </c>
      <c r="E2231" s="2">
        <v>3477.30004882812</v>
      </c>
      <c r="F2231" s="2">
        <v>3537.75</v>
      </c>
      <c r="G2231" s="2">
        <v>3486.98046875</v>
      </c>
      <c r="H2231">
        <v>1788138</v>
      </c>
      <c r="I2231" s="3">
        <f t="shared" si="2242"/>
        <v>6.8016891366542457E-3</v>
      </c>
      <c r="J2231" s="1">
        <f t="shared" ref="J2231" si="2295">($G2231 - $G2230)/$G2230</f>
        <v>6.8016891366542457E-3</v>
      </c>
      <c r="K2231" t="str">
        <f t="shared" si="2244"/>
        <v>UP</v>
      </c>
    </row>
    <row r="2232" spans="1:11" x14ac:dyDescent="0.25">
      <c r="A2232" t="s">
        <v>9</v>
      </c>
      <c r="B2232" s="4">
        <v>45204</v>
      </c>
      <c r="C2232" s="2">
        <v>3554</v>
      </c>
      <c r="D2232" s="2">
        <v>3624</v>
      </c>
      <c r="E2232" s="2">
        <v>3551.19995117187</v>
      </c>
      <c r="F2232" s="2">
        <v>3589.35009765625</v>
      </c>
      <c r="G2232" s="2">
        <v>3537.84008789062</v>
      </c>
      <c r="H2232">
        <v>2990768</v>
      </c>
      <c r="I2232" s="3">
        <f t="shared" si="2242"/>
        <v>1.4585576144294255E-2</v>
      </c>
      <c r="J2232" s="1">
        <f t="shared" ref="J2232" si="2296">($G2232 - $G2231)/$G2231</f>
        <v>1.4585576144294255E-2</v>
      </c>
      <c r="K2232" t="str">
        <f t="shared" si="2244"/>
        <v>UP</v>
      </c>
    </row>
    <row r="2233" spans="1:11" x14ac:dyDescent="0.25">
      <c r="A2233" t="s">
        <v>9</v>
      </c>
      <c r="B2233" s="4">
        <v>45205</v>
      </c>
      <c r="C2233" s="2">
        <v>3591</v>
      </c>
      <c r="D2233" s="2">
        <v>3634.94995117187</v>
      </c>
      <c r="E2233" s="2">
        <v>3575.05004882812</v>
      </c>
      <c r="F2233" s="2">
        <v>3621.39990234375</v>
      </c>
      <c r="G2233" s="2">
        <v>3569.42993164062</v>
      </c>
      <c r="H2233">
        <v>2075691</v>
      </c>
      <c r="I2233" s="3">
        <f t="shared" si="2242"/>
        <v>8.9291327378324022E-3</v>
      </c>
      <c r="J2233" s="1">
        <f t="shared" ref="J2233" si="2297">($G2233 - $G2232)/$G2232</f>
        <v>8.9291327378324022E-3</v>
      </c>
      <c r="K2233" t="str">
        <f t="shared" si="2244"/>
        <v>UP</v>
      </c>
    </row>
    <row r="2234" spans="1:11" x14ac:dyDescent="0.25">
      <c r="A2234" t="s">
        <v>9</v>
      </c>
      <c r="B2234" s="4">
        <v>45208</v>
      </c>
      <c r="C2234" s="2">
        <v>3645.05004882812</v>
      </c>
      <c r="D2234" s="2">
        <v>3679</v>
      </c>
      <c r="E2234" s="2">
        <v>3631</v>
      </c>
      <c r="F2234" s="2">
        <v>3638.35009765625</v>
      </c>
      <c r="G2234" s="2">
        <v>3586.13696289062</v>
      </c>
      <c r="H2234">
        <v>4233074</v>
      </c>
      <c r="I2234" s="3">
        <f t="shared" si="2242"/>
        <v>4.6805880966882948E-3</v>
      </c>
      <c r="J2234" s="1">
        <f t="shared" ref="J2234" si="2298">($G2234 - $G2233)/$G2233</f>
        <v>4.6805880966882948E-3</v>
      </c>
      <c r="K2234" t="str">
        <f t="shared" si="2244"/>
        <v>UP</v>
      </c>
    </row>
    <row r="2235" spans="1:11" x14ac:dyDescent="0.25">
      <c r="A2235" t="s">
        <v>9</v>
      </c>
      <c r="B2235" s="4">
        <v>45209</v>
      </c>
      <c r="C2235" s="2">
        <v>3640.05004882812</v>
      </c>
      <c r="D2235" s="2">
        <v>3648</v>
      </c>
      <c r="E2235" s="2">
        <v>3601.35009765625</v>
      </c>
      <c r="F2235" s="2">
        <v>3628.89990234375</v>
      </c>
      <c r="G2235" s="2">
        <v>3576.822265625</v>
      </c>
      <c r="H2235">
        <v>1848148</v>
      </c>
      <c r="I2235" s="3">
        <f t="shared" si="2242"/>
        <v>-2.5974181583159192E-3</v>
      </c>
      <c r="J2235" s="1">
        <f t="shared" ref="J2235" si="2299">($G2235 - $G2234)/$G2234</f>
        <v>-2.5974181583159192E-3</v>
      </c>
      <c r="K2235" t="str">
        <f t="shared" si="2244"/>
        <v>DOWN</v>
      </c>
    </row>
    <row r="2236" spans="1:11" x14ac:dyDescent="0.25">
      <c r="A2236" t="s">
        <v>9</v>
      </c>
      <c r="B2236" s="4">
        <v>45210</v>
      </c>
      <c r="C2236" s="2">
        <v>3650</v>
      </c>
      <c r="D2236" s="2">
        <v>3650</v>
      </c>
      <c r="E2236" s="2">
        <v>3605</v>
      </c>
      <c r="F2236" s="2">
        <v>3609.89990234375</v>
      </c>
      <c r="G2236" s="2">
        <v>3558.09521484375</v>
      </c>
      <c r="H2236">
        <v>2426417</v>
      </c>
      <c r="I2236" s="3">
        <f t="shared" si="2242"/>
        <v>-5.2356671342677708E-3</v>
      </c>
      <c r="J2236" s="1">
        <f t="shared" ref="J2236" si="2300">($G2236 - $G2235)/$G2235</f>
        <v>-5.2356671342677708E-3</v>
      </c>
      <c r="K2236" t="str">
        <f t="shared" si="2244"/>
        <v>DOWN</v>
      </c>
    </row>
    <row r="2237" spans="1:11" x14ac:dyDescent="0.25">
      <c r="A2237" t="s">
        <v>9</v>
      </c>
      <c r="B2237" s="4">
        <v>45211</v>
      </c>
      <c r="C2237" s="2">
        <v>3575</v>
      </c>
      <c r="D2237" s="2">
        <v>3588.64990234375</v>
      </c>
      <c r="E2237" s="2">
        <v>3538.10009765625</v>
      </c>
      <c r="F2237" s="2">
        <v>3542.55004882812</v>
      </c>
      <c r="G2237" s="2">
        <v>3491.71142578125</v>
      </c>
      <c r="H2237">
        <v>4241281</v>
      </c>
      <c r="I2237" s="3">
        <f t="shared" si="2242"/>
        <v>-1.8657114285631948E-2</v>
      </c>
      <c r="J2237" s="1">
        <f t="shared" ref="J2237" si="2301">($G2237 - $G2236)/$G2236</f>
        <v>-1.8657114285631948E-2</v>
      </c>
      <c r="K2237" t="str">
        <f t="shared" si="2244"/>
        <v>DOWN</v>
      </c>
    </row>
    <row r="2238" spans="1:11" x14ac:dyDescent="0.25">
      <c r="A2238" t="s">
        <v>9</v>
      </c>
      <c r="B2238" s="4">
        <v>45212</v>
      </c>
      <c r="C2238" s="2">
        <v>3530</v>
      </c>
      <c r="D2238" s="2">
        <v>3577</v>
      </c>
      <c r="E2238" s="2">
        <v>3525</v>
      </c>
      <c r="F2238" s="2">
        <v>3570.85009765625</v>
      </c>
      <c r="G2238" s="2">
        <v>3519.60571289062</v>
      </c>
      <c r="H2238">
        <v>2890357</v>
      </c>
      <c r="I2238" s="3">
        <f t="shared" si="2242"/>
        <v>7.9887149045052633E-3</v>
      </c>
      <c r="J2238" s="1">
        <f t="shared" ref="J2238" si="2302">($G2238 - $G2237)/$G2237</f>
        <v>7.9887149045052633E-3</v>
      </c>
      <c r="K2238" t="str">
        <f t="shared" si="2244"/>
        <v>UP</v>
      </c>
    </row>
    <row r="2239" spans="1:11" x14ac:dyDescent="0.25">
      <c r="A2239" t="s">
        <v>9</v>
      </c>
      <c r="B2239" s="4">
        <v>45215</v>
      </c>
      <c r="C2239" s="2">
        <v>3566</v>
      </c>
      <c r="D2239" s="2">
        <v>3574.64990234375</v>
      </c>
      <c r="E2239" s="2">
        <v>3519.10009765625</v>
      </c>
      <c r="F2239" s="2">
        <v>3524.05004882812</v>
      </c>
      <c r="G2239" s="2">
        <v>3473.47729492187</v>
      </c>
      <c r="H2239">
        <v>1671104</v>
      </c>
      <c r="I2239" s="3">
        <f t="shared" si="2242"/>
        <v>-1.3106132257884408E-2</v>
      </c>
      <c r="J2239" s="1">
        <f t="shared" ref="J2239" si="2303">($G2239 - $G2238)/$G2238</f>
        <v>-1.3106132257884408E-2</v>
      </c>
      <c r="K2239" t="str">
        <f t="shared" si="2244"/>
        <v>DOWN</v>
      </c>
    </row>
    <row r="2240" spans="1:11" x14ac:dyDescent="0.25">
      <c r="A2240" t="s">
        <v>9</v>
      </c>
      <c r="B2240" s="4">
        <v>45216</v>
      </c>
      <c r="C2240" s="2">
        <v>3530</v>
      </c>
      <c r="D2240" s="2">
        <v>3534.14990234375</v>
      </c>
      <c r="E2240" s="2">
        <v>3503.35009765625</v>
      </c>
      <c r="F2240" s="2">
        <v>3507.05004882812</v>
      </c>
      <c r="G2240" s="2">
        <v>3456.72094726562</v>
      </c>
      <c r="H2240">
        <v>1672065</v>
      </c>
      <c r="I2240" s="3">
        <f t="shared" si="2242"/>
        <v>-4.8240844069277001E-3</v>
      </c>
      <c r="J2240" s="1">
        <f t="shared" ref="J2240" si="2304">($G2240 - $G2239)/$G2239</f>
        <v>-4.8240844069277001E-3</v>
      </c>
      <c r="K2240" t="str">
        <f t="shared" si="2244"/>
        <v>DOWN</v>
      </c>
    </row>
    <row r="2241" spans="1:11" x14ac:dyDescent="0.25">
      <c r="A2241" t="s">
        <v>9</v>
      </c>
      <c r="B2241" s="4">
        <v>45217</v>
      </c>
      <c r="C2241" s="2">
        <v>3511</v>
      </c>
      <c r="D2241" s="2">
        <v>3522.69995117187</v>
      </c>
      <c r="E2241" s="2">
        <v>3484</v>
      </c>
      <c r="F2241" s="2">
        <v>3487.25</v>
      </c>
      <c r="G2241" s="2">
        <v>3437.205078125</v>
      </c>
      <c r="H2241">
        <v>1408245</v>
      </c>
      <c r="I2241" s="3">
        <f t="shared" si="2242"/>
        <v>-5.6457751257178255E-3</v>
      </c>
      <c r="J2241" s="1">
        <f t="shared" ref="J2241" si="2305">($G2241 - $G2240)/$G2240</f>
        <v>-5.6457751257178255E-3</v>
      </c>
      <c r="K2241" t="str">
        <f t="shared" si="2244"/>
        <v>DOWN</v>
      </c>
    </row>
    <row r="2242" spans="1:11" x14ac:dyDescent="0.25">
      <c r="A2242" t="s">
        <v>9</v>
      </c>
      <c r="B2242" s="4">
        <v>45218</v>
      </c>
      <c r="C2242" s="2">
        <v>3469.5</v>
      </c>
      <c r="D2242" s="2">
        <v>3476.85009765625</v>
      </c>
      <c r="E2242" s="2">
        <v>3451.89990234375</v>
      </c>
      <c r="F2242" s="2">
        <v>3455.64990234375</v>
      </c>
      <c r="G2242" s="2">
        <v>3414.87182617187</v>
      </c>
      <c r="H2242">
        <v>1514545</v>
      </c>
      <c r="I2242" s="3">
        <f t="shared" si="2242"/>
        <v>-6.4975034789931186E-3</v>
      </c>
      <c r="J2242" s="1">
        <f t="shared" ref="J2242" si="2306">($G2242 - $G2241)/$G2241</f>
        <v>-6.4975034789931186E-3</v>
      </c>
      <c r="K2242" t="str">
        <f t="shared" si="2244"/>
        <v>DOWN</v>
      </c>
    </row>
    <row r="2243" spans="1:11" x14ac:dyDescent="0.25">
      <c r="A2243" t="s">
        <v>9</v>
      </c>
      <c r="B2243" s="4">
        <v>45219</v>
      </c>
      <c r="C2243" s="2">
        <v>3450.39990234375</v>
      </c>
      <c r="D2243" s="2">
        <v>3499.5</v>
      </c>
      <c r="E2243" s="2">
        <v>3444.05004882812</v>
      </c>
      <c r="F2243" s="2">
        <v>3494.55004882812</v>
      </c>
      <c r="G2243" s="2">
        <v>3453.31274414062</v>
      </c>
      <c r="H2243">
        <v>1481211</v>
      </c>
      <c r="I2243" s="3">
        <f t="shared" si="2242"/>
        <v>1.1256913853731058E-2</v>
      </c>
      <c r="J2243" s="1">
        <f t="shared" ref="J2243" si="2307">($G2243 - $G2242)/$G2242</f>
        <v>1.1256913853731058E-2</v>
      </c>
      <c r="K2243" t="str">
        <f t="shared" si="2244"/>
        <v>UP</v>
      </c>
    </row>
    <row r="2244" spans="1:11" x14ac:dyDescent="0.25">
      <c r="A2244" t="s">
        <v>9</v>
      </c>
      <c r="B2244" s="4">
        <v>45222</v>
      </c>
      <c r="C2244" s="2">
        <v>3473</v>
      </c>
      <c r="D2244" s="2">
        <v>3478.94995117187</v>
      </c>
      <c r="E2244" s="2">
        <v>3401.30004882812</v>
      </c>
      <c r="F2244" s="2">
        <v>3410.14990234375</v>
      </c>
      <c r="G2244" s="2">
        <v>3369.90869140625</v>
      </c>
      <c r="H2244">
        <v>1106272</v>
      </c>
      <c r="I2244" s="3">
        <f t="shared" ref="I2244:I2307" si="2308">($G2244 - $G2243)/$G2243</f>
        <v>-2.4151896718849208E-2</v>
      </c>
      <c r="J2244" s="1">
        <f t="shared" ref="J2244" si="2309">($G2244 - $G2243)/$G2243</f>
        <v>-2.4151896718849208E-2</v>
      </c>
      <c r="K2244" t="str">
        <f t="shared" ref="K2244:K2307" si="2310">IF(G2244 &gt; G2243,"UP","DOWN")</f>
        <v>DOWN</v>
      </c>
    </row>
    <row r="2245" spans="1:11" x14ac:dyDescent="0.25">
      <c r="A2245" t="s">
        <v>9</v>
      </c>
      <c r="B2245" s="4">
        <v>45224</v>
      </c>
      <c r="C2245" s="2">
        <v>3390.5</v>
      </c>
      <c r="D2245" s="2">
        <v>3425</v>
      </c>
      <c r="E2245" s="2">
        <v>3377.19995117187</v>
      </c>
      <c r="F2245" s="2">
        <v>3390.10009765625</v>
      </c>
      <c r="G2245" s="2">
        <v>3350.09545898437</v>
      </c>
      <c r="H2245">
        <v>1518537</v>
      </c>
      <c r="I2245" s="3">
        <f t="shared" si="2308"/>
        <v>-5.8794567557294902E-3</v>
      </c>
      <c r="J2245" s="1">
        <f t="shared" ref="J2245" si="2311">($G2245 - $G2244)/$G2244</f>
        <v>-5.8794567557294902E-3</v>
      </c>
      <c r="K2245" t="str">
        <f t="shared" si="2310"/>
        <v>DOWN</v>
      </c>
    </row>
    <row r="2246" spans="1:11" x14ac:dyDescent="0.25">
      <c r="A2246" t="s">
        <v>9</v>
      </c>
      <c r="B2246" s="4">
        <v>45225</v>
      </c>
      <c r="C2246" s="2">
        <v>3368.05004882812</v>
      </c>
      <c r="D2246" s="2">
        <v>3373.69995117187</v>
      </c>
      <c r="E2246" s="2">
        <v>3330</v>
      </c>
      <c r="F2246" s="2">
        <v>3336.75</v>
      </c>
      <c r="G2246" s="2">
        <v>3297.375</v>
      </c>
      <c r="H2246">
        <v>1984471</v>
      </c>
      <c r="I2246" s="3">
        <f t="shared" si="2308"/>
        <v>-1.5737002013773354E-2</v>
      </c>
      <c r="J2246" s="1">
        <f t="shared" ref="J2246" si="2312">($G2246 - $G2245)/$G2245</f>
        <v>-1.5737002013773354E-2</v>
      </c>
      <c r="K2246" t="str">
        <f t="shared" si="2310"/>
        <v>DOWN</v>
      </c>
    </row>
    <row r="2247" spans="1:11" x14ac:dyDescent="0.25">
      <c r="A2247" t="s">
        <v>9</v>
      </c>
      <c r="B2247" s="4">
        <v>45226</v>
      </c>
      <c r="C2247" s="2">
        <v>3350</v>
      </c>
      <c r="D2247" s="2">
        <v>3362</v>
      </c>
      <c r="E2247" s="2">
        <v>3337</v>
      </c>
      <c r="F2247" s="2">
        <v>3350.94995117187</v>
      </c>
      <c r="G2247" s="2">
        <v>3311.40747070312</v>
      </c>
      <c r="H2247">
        <v>1108851</v>
      </c>
      <c r="I2247" s="3">
        <f t="shared" si="2308"/>
        <v>4.2556490247909317E-3</v>
      </c>
      <c r="J2247" s="1">
        <f t="shared" ref="J2247" si="2313">($G2247 - $G2246)/$G2246</f>
        <v>4.2556490247909317E-3</v>
      </c>
      <c r="K2247" t="str">
        <f t="shared" si="2310"/>
        <v>UP</v>
      </c>
    </row>
    <row r="2248" spans="1:11" x14ac:dyDescent="0.25">
      <c r="A2248" t="s">
        <v>9</v>
      </c>
      <c r="B2248" s="4">
        <v>45229</v>
      </c>
      <c r="C2248" s="2">
        <v>3350</v>
      </c>
      <c r="D2248" s="2">
        <v>3382.85009765625</v>
      </c>
      <c r="E2248" s="2">
        <v>3333.75</v>
      </c>
      <c r="F2248" s="2">
        <v>3378.55004882812</v>
      </c>
      <c r="G2248" s="2">
        <v>3338.681640625</v>
      </c>
      <c r="H2248">
        <v>910972</v>
      </c>
      <c r="I2248" s="3">
        <f t="shared" si="2308"/>
        <v>8.2364282146433661E-3</v>
      </c>
      <c r="J2248" s="1">
        <f t="shared" ref="J2248" si="2314">($G2248 - $G2247)/$G2247</f>
        <v>8.2364282146433661E-3</v>
      </c>
      <c r="K2248" t="str">
        <f t="shared" si="2310"/>
        <v>UP</v>
      </c>
    </row>
    <row r="2249" spans="1:11" x14ac:dyDescent="0.25">
      <c r="A2249" t="s">
        <v>9</v>
      </c>
      <c r="B2249" s="4">
        <v>45230</v>
      </c>
      <c r="C2249" s="2">
        <v>3399</v>
      </c>
      <c r="D2249" s="2">
        <v>3399</v>
      </c>
      <c r="E2249" s="2">
        <v>3350.05004882812</v>
      </c>
      <c r="F2249" s="2">
        <v>3368.75</v>
      </c>
      <c r="G2249" s="2">
        <v>3328.99731445312</v>
      </c>
      <c r="H2249">
        <v>999811</v>
      </c>
      <c r="I2249" s="3">
        <f t="shared" si="2308"/>
        <v>-2.9006437912621999E-3</v>
      </c>
      <c r="J2249" s="1">
        <f t="shared" ref="J2249" si="2315">($G2249 - $G2248)/$G2248</f>
        <v>-2.9006437912621999E-3</v>
      </c>
      <c r="K2249" t="str">
        <f t="shared" si="2310"/>
        <v>DOWN</v>
      </c>
    </row>
    <row r="2250" spans="1:11" x14ac:dyDescent="0.25">
      <c r="A2250" t="s">
        <v>9</v>
      </c>
      <c r="B2250" s="4">
        <v>45231</v>
      </c>
      <c r="C2250" s="2">
        <v>3355</v>
      </c>
      <c r="D2250" s="2">
        <v>3371.60009765625</v>
      </c>
      <c r="E2250" s="2">
        <v>3311</v>
      </c>
      <c r="F2250" s="2">
        <v>3330.64990234375</v>
      </c>
      <c r="G2250" s="2">
        <v>3291.34692382812</v>
      </c>
      <c r="H2250">
        <v>1563475</v>
      </c>
      <c r="I2250" s="3">
        <f t="shared" si="2308"/>
        <v>-1.1309829077223247E-2</v>
      </c>
      <c r="J2250" s="1">
        <f t="shared" ref="J2250" si="2316">($G2250 - $G2249)/$G2249</f>
        <v>-1.1309829077223247E-2</v>
      </c>
      <c r="K2250" t="str">
        <f t="shared" si="2310"/>
        <v>DOWN</v>
      </c>
    </row>
    <row r="2251" spans="1:11" x14ac:dyDescent="0.25">
      <c r="A2251" t="s">
        <v>9</v>
      </c>
      <c r="B2251" s="4">
        <v>45232</v>
      </c>
      <c r="C2251" s="2">
        <v>3343.19995117187</v>
      </c>
      <c r="D2251" s="2">
        <v>3375.94995117187</v>
      </c>
      <c r="E2251" s="2">
        <v>3343.19995117187</v>
      </c>
      <c r="F2251" s="2">
        <v>3360.10009765625</v>
      </c>
      <c r="G2251" s="2">
        <v>3320.44946289062</v>
      </c>
      <c r="H2251">
        <v>1245384</v>
      </c>
      <c r="I2251" s="3">
        <f t="shared" si="2308"/>
        <v>8.8421365890689035E-3</v>
      </c>
      <c r="J2251" s="1">
        <f t="shared" ref="J2251" si="2317">($G2251 - $G2250)/$G2250</f>
        <v>8.8421365890689035E-3</v>
      </c>
      <c r="K2251" t="str">
        <f t="shared" si="2310"/>
        <v>UP</v>
      </c>
    </row>
    <row r="2252" spans="1:11" x14ac:dyDescent="0.25">
      <c r="A2252" t="s">
        <v>9</v>
      </c>
      <c r="B2252" s="4">
        <v>45233</v>
      </c>
      <c r="C2252" s="2">
        <v>3382</v>
      </c>
      <c r="D2252" s="2">
        <v>3387.89990234375</v>
      </c>
      <c r="E2252" s="2">
        <v>3344.30004882812</v>
      </c>
      <c r="F2252" s="2">
        <v>3350.89990234375</v>
      </c>
      <c r="G2252" s="2">
        <v>3311.35766601562</v>
      </c>
      <c r="H2252">
        <v>1402598</v>
      </c>
      <c r="I2252" s="3">
        <f t="shared" si="2308"/>
        <v>-2.7381223465708553E-3</v>
      </c>
      <c r="J2252" s="1">
        <f t="shared" ref="J2252" si="2318">($G2252 - $G2251)/$G2251</f>
        <v>-2.7381223465708553E-3</v>
      </c>
      <c r="K2252" t="str">
        <f t="shared" si="2310"/>
        <v>DOWN</v>
      </c>
    </row>
    <row r="2253" spans="1:11" x14ac:dyDescent="0.25">
      <c r="A2253" t="s">
        <v>9</v>
      </c>
      <c r="B2253" s="4">
        <v>45236</v>
      </c>
      <c r="C2253" s="2">
        <v>3375</v>
      </c>
      <c r="D2253" s="2">
        <v>3392.30004882812</v>
      </c>
      <c r="E2253" s="2">
        <v>3359</v>
      </c>
      <c r="F2253" s="2">
        <v>3380.25</v>
      </c>
      <c r="G2253" s="2">
        <v>3340.36157226562</v>
      </c>
      <c r="H2253">
        <v>1099852</v>
      </c>
      <c r="I2253" s="3">
        <f t="shared" si="2308"/>
        <v>8.7589167874151316E-3</v>
      </c>
      <c r="J2253" s="1">
        <f t="shared" ref="J2253" si="2319">($G2253 - $G2252)/$G2252</f>
        <v>8.7589167874151316E-3</v>
      </c>
      <c r="K2253" t="str">
        <f t="shared" si="2310"/>
        <v>UP</v>
      </c>
    </row>
    <row r="2254" spans="1:11" x14ac:dyDescent="0.25">
      <c r="A2254" t="s">
        <v>9</v>
      </c>
      <c r="B2254" s="4">
        <v>45237</v>
      </c>
      <c r="C2254" s="2">
        <v>3378</v>
      </c>
      <c r="D2254" s="2">
        <v>3404.14990234375</v>
      </c>
      <c r="E2254" s="2">
        <v>3366</v>
      </c>
      <c r="F2254" s="2">
        <v>3370.44995117187</v>
      </c>
      <c r="G2254" s="2">
        <v>3330.67724609375</v>
      </c>
      <c r="H2254">
        <v>1191144</v>
      </c>
      <c r="I2254" s="3">
        <f t="shared" si="2308"/>
        <v>-2.8991850020899223E-3</v>
      </c>
      <c r="J2254" s="1">
        <f t="shared" ref="J2254" si="2320">($G2254 - $G2253)/$G2253</f>
        <v>-2.8991850020899223E-3</v>
      </c>
      <c r="K2254" t="str">
        <f t="shared" si="2310"/>
        <v>DOWN</v>
      </c>
    </row>
    <row r="2255" spans="1:11" x14ac:dyDescent="0.25">
      <c r="A2255" t="s">
        <v>9</v>
      </c>
      <c r="B2255" s="4">
        <v>45238</v>
      </c>
      <c r="C2255" s="2">
        <v>3371.44995117187</v>
      </c>
      <c r="D2255" s="2">
        <v>3401.94995117187</v>
      </c>
      <c r="E2255" s="2">
        <v>3369.55004882812</v>
      </c>
      <c r="F2255" s="2">
        <v>3381.55004882812</v>
      </c>
      <c r="G2255" s="2">
        <v>3341.646484375</v>
      </c>
      <c r="H2255">
        <v>992899</v>
      </c>
      <c r="I2255" s="3">
        <f t="shared" si="2308"/>
        <v>3.2933957483015884E-3</v>
      </c>
      <c r="J2255" s="1">
        <f t="shared" ref="J2255" si="2321">($G2255 - $G2254)/$G2254</f>
        <v>3.2933957483015884E-3</v>
      </c>
      <c r="K2255" t="str">
        <f t="shared" si="2310"/>
        <v>UP</v>
      </c>
    </row>
    <row r="2256" spans="1:11" x14ac:dyDescent="0.25">
      <c r="A2256" t="s">
        <v>9</v>
      </c>
      <c r="B2256" s="4">
        <v>45239</v>
      </c>
      <c r="C2256" s="2">
        <v>3390.10009765625</v>
      </c>
      <c r="D2256" s="2">
        <v>3391.5</v>
      </c>
      <c r="E2256" s="2">
        <v>3342.05004882812</v>
      </c>
      <c r="F2256" s="2">
        <v>3347.44995117187</v>
      </c>
      <c r="G2256" s="2">
        <v>3307.94873046875</v>
      </c>
      <c r="H2256">
        <v>2112352</v>
      </c>
      <c r="I2256" s="3">
        <f t="shared" si="2308"/>
        <v>-1.0084176786448016E-2</v>
      </c>
      <c r="J2256" s="1">
        <f t="shared" ref="J2256" si="2322">($G2256 - $G2255)/$G2255</f>
        <v>-1.0084176786448016E-2</v>
      </c>
      <c r="K2256" t="str">
        <f t="shared" si="2310"/>
        <v>DOWN</v>
      </c>
    </row>
    <row r="2257" spans="1:11" x14ac:dyDescent="0.25">
      <c r="A2257" t="s">
        <v>9</v>
      </c>
      <c r="B2257" s="4">
        <v>45240</v>
      </c>
      <c r="C2257" s="2">
        <v>3338</v>
      </c>
      <c r="D2257" s="2">
        <v>3347.44995117187</v>
      </c>
      <c r="E2257" s="2">
        <v>3322.35009765625</v>
      </c>
      <c r="F2257" s="2">
        <v>3333.44995117187</v>
      </c>
      <c r="G2257" s="2">
        <v>3294.11376953125</v>
      </c>
      <c r="H2257">
        <v>1338557</v>
      </c>
      <c r="I2257" s="3">
        <f t="shared" si="2308"/>
        <v>-4.1823383809033608E-3</v>
      </c>
      <c r="J2257" s="1">
        <f t="shared" ref="J2257" si="2323">($G2257 - $G2256)/$G2256</f>
        <v>-4.1823383809033608E-3</v>
      </c>
      <c r="K2257" t="str">
        <f t="shared" si="2310"/>
        <v>DOWN</v>
      </c>
    </row>
    <row r="2258" spans="1:11" x14ac:dyDescent="0.25">
      <c r="A2258" t="s">
        <v>9</v>
      </c>
      <c r="B2258" s="4">
        <v>45243</v>
      </c>
      <c r="C2258" s="2">
        <v>3356</v>
      </c>
      <c r="D2258" s="2">
        <v>3356</v>
      </c>
      <c r="E2258" s="2">
        <v>3327</v>
      </c>
      <c r="F2258" s="2">
        <v>3331.55004882812</v>
      </c>
      <c r="G2258" s="2">
        <v>3292.236328125</v>
      </c>
      <c r="H2258">
        <v>1030990</v>
      </c>
      <c r="I2258" s="3">
        <f t="shared" si="2308"/>
        <v>-5.6993824063252029E-4</v>
      </c>
      <c r="J2258" s="1">
        <f t="shared" ref="J2258" si="2324">($G2258 - $G2257)/$G2257</f>
        <v>-5.6993824063252029E-4</v>
      </c>
      <c r="K2258" t="str">
        <f t="shared" si="2310"/>
        <v>DOWN</v>
      </c>
    </row>
    <row r="2259" spans="1:11" x14ac:dyDescent="0.25">
      <c r="A2259" t="s">
        <v>9</v>
      </c>
      <c r="B2259" s="4">
        <v>45245</v>
      </c>
      <c r="C2259" s="2">
        <v>3383.10009765625</v>
      </c>
      <c r="D2259" s="2">
        <v>3413</v>
      </c>
      <c r="E2259" s="2">
        <v>3356.05004882812</v>
      </c>
      <c r="F2259" s="2">
        <v>3404.30004882812</v>
      </c>
      <c r="G2259" s="2">
        <v>3364.1279296875</v>
      </c>
      <c r="H2259">
        <v>2059802</v>
      </c>
      <c r="I2259" s="3">
        <f t="shared" si="2308"/>
        <v>2.183670745272525E-2</v>
      </c>
      <c r="J2259" s="1">
        <f t="shared" ref="J2259" si="2325">($G2259 - $G2258)/$G2258</f>
        <v>2.183670745272525E-2</v>
      </c>
      <c r="K2259" t="str">
        <f t="shared" si="2310"/>
        <v>UP</v>
      </c>
    </row>
    <row r="2260" spans="1:11" x14ac:dyDescent="0.25">
      <c r="A2260" t="s">
        <v>9</v>
      </c>
      <c r="B2260" s="4">
        <v>45246</v>
      </c>
      <c r="C2260" s="2">
        <v>3430.05004882812</v>
      </c>
      <c r="D2260" s="2">
        <v>3529.35009765625</v>
      </c>
      <c r="E2260" s="2">
        <v>3414.19995117187</v>
      </c>
      <c r="F2260" s="2">
        <v>3497.85009765625</v>
      </c>
      <c r="G2260" s="2">
        <v>3456.57397460937</v>
      </c>
      <c r="H2260">
        <v>3951984</v>
      </c>
      <c r="I2260" s="3">
        <f t="shared" si="2308"/>
        <v>2.7479943347593645E-2</v>
      </c>
      <c r="J2260" s="1">
        <f t="shared" ref="J2260" si="2326">($G2260 - $G2259)/$G2259</f>
        <v>2.7479943347593645E-2</v>
      </c>
      <c r="K2260" t="str">
        <f t="shared" si="2310"/>
        <v>UP</v>
      </c>
    </row>
    <row r="2261" spans="1:11" x14ac:dyDescent="0.25">
      <c r="A2261" t="s">
        <v>9</v>
      </c>
      <c r="B2261" s="4">
        <v>45247</v>
      </c>
      <c r="C2261" s="2">
        <v>3497.85009765625</v>
      </c>
      <c r="D2261" s="2">
        <v>3524.5</v>
      </c>
      <c r="E2261" s="2">
        <v>3492.55004882812</v>
      </c>
      <c r="F2261" s="2">
        <v>3502.44995117187</v>
      </c>
      <c r="G2261" s="2">
        <v>3461.11962890625</v>
      </c>
      <c r="H2261">
        <v>2021292</v>
      </c>
      <c r="I2261" s="3">
        <f t="shared" si="2308"/>
        <v>1.3150750802009697E-3</v>
      </c>
      <c r="J2261" s="1">
        <f t="shared" ref="J2261" si="2327">($G2261 - $G2260)/$G2260</f>
        <v>1.3150750802009697E-3</v>
      </c>
      <c r="K2261" t="str">
        <f t="shared" si="2310"/>
        <v>UP</v>
      </c>
    </row>
    <row r="2262" spans="1:11" x14ac:dyDescent="0.25">
      <c r="A2262" t="s">
        <v>9</v>
      </c>
      <c r="B2262" s="4">
        <v>45250</v>
      </c>
      <c r="C2262" s="2">
        <v>3491.25</v>
      </c>
      <c r="D2262" s="2">
        <v>3533.89990234375</v>
      </c>
      <c r="E2262" s="2">
        <v>3491.25</v>
      </c>
      <c r="F2262" s="2">
        <v>3519.60009765625</v>
      </c>
      <c r="G2262" s="2">
        <v>3478.0673828125</v>
      </c>
      <c r="H2262">
        <v>1475621</v>
      </c>
      <c r="I2262" s="3">
        <f t="shared" si="2308"/>
        <v>4.8966102658536733E-3</v>
      </c>
      <c r="J2262" s="1">
        <f t="shared" ref="J2262" si="2328">($G2262 - $G2261)/$G2261</f>
        <v>4.8966102658536733E-3</v>
      </c>
      <c r="K2262" t="str">
        <f t="shared" si="2310"/>
        <v>UP</v>
      </c>
    </row>
    <row r="2263" spans="1:11" x14ac:dyDescent="0.25">
      <c r="A2263" t="s">
        <v>9</v>
      </c>
      <c r="B2263" s="4">
        <v>45251</v>
      </c>
      <c r="C2263" s="2">
        <v>3519.60009765625</v>
      </c>
      <c r="D2263" s="2">
        <v>3539.05004882812</v>
      </c>
      <c r="E2263" s="2">
        <v>3501</v>
      </c>
      <c r="F2263" s="2">
        <v>3510.19995117187</v>
      </c>
      <c r="G2263" s="2">
        <v>3468.77807617187</v>
      </c>
      <c r="H2263">
        <v>1807236</v>
      </c>
      <c r="I2263" s="3">
        <f t="shared" si="2308"/>
        <v>-2.670824230299503E-3</v>
      </c>
      <c r="J2263" s="1">
        <f t="shared" ref="J2263" si="2329">($G2263 - $G2262)/$G2262</f>
        <v>-2.670824230299503E-3</v>
      </c>
      <c r="K2263" t="str">
        <f t="shared" si="2310"/>
        <v>DOWN</v>
      </c>
    </row>
    <row r="2264" spans="1:11" x14ac:dyDescent="0.25">
      <c r="A2264" t="s">
        <v>9</v>
      </c>
      <c r="B2264" s="4">
        <v>45252</v>
      </c>
      <c r="C2264" s="2">
        <v>3500</v>
      </c>
      <c r="D2264" s="2">
        <v>3532.64990234375</v>
      </c>
      <c r="E2264" s="2">
        <v>3481.10009765625</v>
      </c>
      <c r="F2264" s="2">
        <v>3530.14990234375</v>
      </c>
      <c r="G2264" s="2">
        <v>3488.49267578125</v>
      </c>
      <c r="H2264">
        <v>1798051</v>
      </c>
      <c r="I2264" s="3">
        <f t="shared" si="2308"/>
        <v>5.6834421737169639E-3</v>
      </c>
      <c r="J2264" s="1">
        <f t="shared" ref="J2264" si="2330">($G2264 - $G2263)/$G2263</f>
        <v>5.6834421737169639E-3</v>
      </c>
      <c r="K2264" t="str">
        <f t="shared" si="2310"/>
        <v>UP</v>
      </c>
    </row>
    <row r="2265" spans="1:11" x14ac:dyDescent="0.25">
      <c r="A2265" t="s">
        <v>9</v>
      </c>
      <c r="B2265" s="4">
        <v>45253</v>
      </c>
      <c r="C2265" s="2">
        <v>3530</v>
      </c>
      <c r="D2265" s="2">
        <v>3544</v>
      </c>
      <c r="E2265" s="2">
        <v>3500</v>
      </c>
      <c r="F2265" s="2">
        <v>3508.25</v>
      </c>
      <c r="G2265" s="2">
        <v>3466.85107421875</v>
      </c>
      <c r="H2265">
        <v>2729804</v>
      </c>
      <c r="I2265" s="3">
        <f t="shared" si="2308"/>
        <v>-6.2037113372047856E-3</v>
      </c>
      <c r="J2265" s="1">
        <f t="shared" ref="J2265" si="2331">($G2265 - $G2264)/$G2264</f>
        <v>-6.2037113372047856E-3</v>
      </c>
      <c r="K2265" t="str">
        <f t="shared" si="2310"/>
        <v>DOWN</v>
      </c>
    </row>
    <row r="2266" spans="1:11" x14ac:dyDescent="0.25">
      <c r="A2266" t="s">
        <v>9</v>
      </c>
      <c r="B2266" s="4">
        <v>45254</v>
      </c>
      <c r="C2266" s="2">
        <v>3494.25</v>
      </c>
      <c r="D2266" s="2">
        <v>3504.55004882812</v>
      </c>
      <c r="E2266" s="2">
        <v>3453</v>
      </c>
      <c r="F2266" s="2">
        <v>3457.10009765625</v>
      </c>
      <c r="G2266" s="2">
        <v>3416.30493164062</v>
      </c>
      <c r="H2266">
        <v>1989733</v>
      </c>
      <c r="I2266" s="3">
        <f t="shared" si="2308"/>
        <v>-1.4579842484154155E-2</v>
      </c>
      <c r="J2266" s="1">
        <f t="shared" ref="J2266" si="2332">($G2266 - $G2265)/$G2265</f>
        <v>-1.4579842484154155E-2</v>
      </c>
      <c r="K2266" t="str">
        <f t="shared" si="2310"/>
        <v>DOWN</v>
      </c>
    </row>
    <row r="2267" spans="1:11" x14ac:dyDescent="0.25">
      <c r="A2267" t="s">
        <v>9</v>
      </c>
      <c r="B2267" s="4">
        <v>45258</v>
      </c>
      <c r="C2267" s="2">
        <v>3457.10009765625</v>
      </c>
      <c r="D2267" s="2">
        <v>3481.25</v>
      </c>
      <c r="E2267" s="2">
        <v>3433</v>
      </c>
      <c r="F2267" s="2">
        <v>3470.14990234375</v>
      </c>
      <c r="G2267" s="2">
        <v>3429.20068359375</v>
      </c>
      <c r="H2267">
        <v>1689195</v>
      </c>
      <c r="I2267" s="3">
        <f t="shared" si="2308"/>
        <v>3.7747660736294538E-3</v>
      </c>
      <c r="J2267" s="1">
        <f t="shared" ref="J2267" si="2333">($G2267 - $G2266)/$G2266</f>
        <v>3.7747660736294538E-3</v>
      </c>
      <c r="K2267" t="str">
        <f t="shared" si="2310"/>
        <v>UP</v>
      </c>
    </row>
    <row r="2268" spans="1:11" x14ac:dyDescent="0.25">
      <c r="A2268" t="s">
        <v>9</v>
      </c>
      <c r="B2268" s="4">
        <v>45259</v>
      </c>
      <c r="C2268" s="2">
        <v>3481</v>
      </c>
      <c r="D2268" s="2">
        <v>3518</v>
      </c>
      <c r="E2268" s="2">
        <v>3475.80004882812</v>
      </c>
      <c r="F2268" s="2">
        <v>3513.75</v>
      </c>
      <c r="G2268" s="2">
        <v>3472.2861328125</v>
      </c>
      <c r="H2268">
        <v>1441634</v>
      </c>
      <c r="I2268" s="3">
        <f t="shared" si="2308"/>
        <v>1.256428339842657E-2</v>
      </c>
      <c r="J2268" s="1">
        <f t="shared" ref="J2268" si="2334">($G2268 - $G2267)/$G2267</f>
        <v>1.256428339842657E-2</v>
      </c>
      <c r="K2268" t="str">
        <f t="shared" si="2310"/>
        <v>UP</v>
      </c>
    </row>
    <row r="2269" spans="1:11" x14ac:dyDescent="0.25">
      <c r="A2269" t="s">
        <v>9</v>
      </c>
      <c r="B2269" s="4">
        <v>45260</v>
      </c>
      <c r="C2269" s="2">
        <v>3499.44995117187</v>
      </c>
      <c r="D2269" s="2">
        <v>3516.64990234375</v>
      </c>
      <c r="E2269" s="2">
        <v>3481</v>
      </c>
      <c r="F2269" s="2">
        <v>3487.60009765625</v>
      </c>
      <c r="G2269" s="2">
        <v>3446.44506835937</v>
      </c>
      <c r="H2269">
        <v>3266235</v>
      </c>
      <c r="I2269" s="3">
        <f t="shared" si="2308"/>
        <v>-7.4420895815400807E-3</v>
      </c>
      <c r="J2269" s="1">
        <f t="shared" ref="J2269" si="2335">($G2269 - $G2268)/$G2268</f>
        <v>-7.4420895815400807E-3</v>
      </c>
      <c r="K2269" t="str">
        <f t="shared" si="2310"/>
        <v>DOWN</v>
      </c>
    </row>
    <row r="2270" spans="1:11" x14ac:dyDescent="0.25">
      <c r="A2270" t="s">
        <v>9</v>
      </c>
      <c r="B2270" s="4">
        <v>45261</v>
      </c>
      <c r="C2270" s="2">
        <v>3500</v>
      </c>
      <c r="D2270" s="2">
        <v>3516.94995117187</v>
      </c>
      <c r="E2270" s="2">
        <v>3490.05004882812</v>
      </c>
      <c r="F2270" s="2">
        <v>3511.64990234375</v>
      </c>
      <c r="G2270" s="2">
        <v>3470.2109375</v>
      </c>
      <c r="H2270">
        <v>1172141</v>
      </c>
      <c r="I2270" s="3">
        <f t="shared" si="2308"/>
        <v>6.8957632195610179E-3</v>
      </c>
      <c r="J2270" s="1">
        <f t="shared" ref="J2270" si="2336">($G2270 - $G2269)/$G2269</f>
        <v>6.8957632195610179E-3</v>
      </c>
      <c r="K2270" t="str">
        <f t="shared" si="2310"/>
        <v>UP</v>
      </c>
    </row>
    <row r="2271" spans="1:11" x14ac:dyDescent="0.25">
      <c r="A2271" t="s">
        <v>9</v>
      </c>
      <c r="B2271" s="4">
        <v>45264</v>
      </c>
      <c r="C2271" s="2">
        <v>3544.64990234375</v>
      </c>
      <c r="D2271" s="2">
        <v>3547.80004882812</v>
      </c>
      <c r="E2271" s="2">
        <v>3498</v>
      </c>
      <c r="F2271" s="2">
        <v>3512.44995117187</v>
      </c>
      <c r="G2271" s="2">
        <v>3471.00146484375</v>
      </c>
      <c r="H2271">
        <v>1625213</v>
      </c>
      <c r="I2271" s="3">
        <f t="shared" si="2308"/>
        <v>2.2780383036874108E-4</v>
      </c>
      <c r="J2271" s="1">
        <f t="shared" ref="J2271" si="2337">($G2271 - $G2270)/$G2270</f>
        <v>2.2780383036874108E-4</v>
      </c>
      <c r="K2271" t="str">
        <f t="shared" si="2310"/>
        <v>UP</v>
      </c>
    </row>
    <row r="2272" spans="1:11" x14ac:dyDescent="0.25">
      <c r="A2272" t="s">
        <v>9</v>
      </c>
      <c r="B2272" s="4">
        <v>45265</v>
      </c>
      <c r="C2272" s="2">
        <v>3538</v>
      </c>
      <c r="D2272" s="2">
        <v>3538</v>
      </c>
      <c r="E2272" s="2">
        <v>3502.80004882812</v>
      </c>
      <c r="F2272" s="2">
        <v>3531.60009765625</v>
      </c>
      <c r="G2272" s="2">
        <v>3489.92553710937</v>
      </c>
      <c r="H2272">
        <v>1377656</v>
      </c>
      <c r="I2272" s="3">
        <f t="shared" si="2308"/>
        <v>5.4520496338862478E-3</v>
      </c>
      <c r="J2272" s="1">
        <f t="shared" ref="J2272" si="2338">($G2272 - $G2271)/$G2271</f>
        <v>5.4520496338862478E-3</v>
      </c>
      <c r="K2272" t="str">
        <f t="shared" si="2310"/>
        <v>UP</v>
      </c>
    </row>
    <row r="2273" spans="1:11" x14ac:dyDescent="0.25">
      <c r="A2273" t="s">
        <v>9</v>
      </c>
      <c r="B2273" s="4">
        <v>45266</v>
      </c>
      <c r="C2273" s="2">
        <v>3532.60009765625</v>
      </c>
      <c r="D2273" s="2">
        <v>3612.85009765625</v>
      </c>
      <c r="E2273" s="2">
        <v>3525.14990234375</v>
      </c>
      <c r="F2273" s="2">
        <v>3604.10009765625</v>
      </c>
      <c r="G2273" s="2">
        <v>3561.5703125</v>
      </c>
      <c r="H2273">
        <v>1896572</v>
      </c>
      <c r="I2273" s="3">
        <f t="shared" si="2308"/>
        <v>2.0529026945936453E-2</v>
      </c>
      <c r="J2273" s="1">
        <f t="shared" ref="J2273" si="2339">($G2273 - $G2272)/$G2272</f>
        <v>2.0529026945936453E-2</v>
      </c>
      <c r="K2273" t="str">
        <f t="shared" si="2310"/>
        <v>UP</v>
      </c>
    </row>
    <row r="2274" spans="1:11" x14ac:dyDescent="0.25">
      <c r="A2274" t="s">
        <v>9</v>
      </c>
      <c r="B2274" s="4">
        <v>45267</v>
      </c>
      <c r="C2274" s="2">
        <v>3605</v>
      </c>
      <c r="D2274" s="2">
        <v>3630.55004882812</v>
      </c>
      <c r="E2274" s="2">
        <v>3591.69995117187</v>
      </c>
      <c r="F2274" s="2">
        <v>3614.89990234375</v>
      </c>
      <c r="G2274" s="2">
        <v>3572.24243164062</v>
      </c>
      <c r="H2274">
        <v>1967653</v>
      </c>
      <c r="I2274" s="3">
        <f t="shared" si="2308"/>
        <v>2.996464537893353E-3</v>
      </c>
      <c r="J2274" s="1">
        <f t="shared" ref="J2274" si="2340">($G2274 - $G2273)/$G2273</f>
        <v>2.996464537893353E-3</v>
      </c>
      <c r="K2274" t="str">
        <f t="shared" si="2310"/>
        <v>UP</v>
      </c>
    </row>
    <row r="2275" spans="1:11" x14ac:dyDescent="0.25">
      <c r="A2275" t="s">
        <v>9</v>
      </c>
      <c r="B2275" s="4">
        <v>45268</v>
      </c>
      <c r="C2275" s="2">
        <v>3633</v>
      </c>
      <c r="D2275" s="2">
        <v>3645</v>
      </c>
      <c r="E2275" s="2">
        <v>3602.05004882812</v>
      </c>
      <c r="F2275" s="2">
        <v>3626.69995117187</v>
      </c>
      <c r="G2275" s="2">
        <v>3583.9033203125</v>
      </c>
      <c r="H2275">
        <v>1641155</v>
      </c>
      <c r="I2275" s="3">
        <f t="shared" si="2308"/>
        <v>3.264304955507882E-3</v>
      </c>
      <c r="J2275" s="1">
        <f t="shared" ref="J2275" si="2341">($G2275 - $G2274)/$G2274</f>
        <v>3.264304955507882E-3</v>
      </c>
      <c r="K2275" t="str">
        <f t="shared" si="2310"/>
        <v>UP</v>
      </c>
    </row>
    <row r="2276" spans="1:11" x14ac:dyDescent="0.25">
      <c r="A2276" t="s">
        <v>9</v>
      </c>
      <c r="B2276" s="4">
        <v>45271</v>
      </c>
      <c r="C2276" s="2">
        <v>3622.89990234375</v>
      </c>
      <c r="D2276" s="2">
        <v>3653</v>
      </c>
      <c r="E2276" s="2">
        <v>3615</v>
      </c>
      <c r="F2276" s="2">
        <v>3642.89990234375</v>
      </c>
      <c r="G2276" s="2">
        <v>3599.912109375</v>
      </c>
      <c r="H2276">
        <v>1102503</v>
      </c>
      <c r="I2276" s="3">
        <f t="shared" si="2308"/>
        <v>4.466858514783849E-3</v>
      </c>
      <c r="J2276" s="1">
        <f t="shared" ref="J2276" si="2342">($G2276 - $G2275)/$G2275</f>
        <v>4.466858514783849E-3</v>
      </c>
      <c r="K2276" t="str">
        <f t="shared" si="2310"/>
        <v>UP</v>
      </c>
    </row>
    <row r="2277" spans="1:11" x14ac:dyDescent="0.25">
      <c r="A2277" t="s">
        <v>9</v>
      </c>
      <c r="B2277" s="4">
        <v>45272</v>
      </c>
      <c r="C2277" s="2">
        <v>3638.94995117187</v>
      </c>
      <c r="D2277" s="2">
        <v>3698.39990234375</v>
      </c>
      <c r="E2277" s="2">
        <v>3631</v>
      </c>
      <c r="F2277" s="2">
        <v>3672.10009765625</v>
      </c>
      <c r="G2277" s="2">
        <v>3628.76782226562</v>
      </c>
      <c r="H2277">
        <v>2236866</v>
      </c>
      <c r="I2277" s="3">
        <f t="shared" si="2308"/>
        <v>8.0156714980549326E-3</v>
      </c>
      <c r="J2277" s="1">
        <f t="shared" ref="J2277" si="2343">($G2277 - $G2276)/$G2276</f>
        <v>8.0156714980549326E-3</v>
      </c>
      <c r="K2277" t="str">
        <f t="shared" si="2310"/>
        <v>UP</v>
      </c>
    </row>
    <row r="2278" spans="1:11" x14ac:dyDescent="0.25">
      <c r="A2278" t="s">
        <v>9</v>
      </c>
      <c r="B2278" s="4">
        <v>45273</v>
      </c>
      <c r="C2278" s="2">
        <v>3643.55004882812</v>
      </c>
      <c r="D2278" s="2">
        <v>3650</v>
      </c>
      <c r="E2278" s="2">
        <v>3563</v>
      </c>
      <c r="F2278" s="2">
        <v>3593.55004882812</v>
      </c>
      <c r="G2278" s="2">
        <v>3551.14477539062</v>
      </c>
      <c r="H2278">
        <v>3850968</v>
      </c>
      <c r="I2278" s="3">
        <f t="shared" si="2308"/>
        <v>-2.1391020499772862E-2</v>
      </c>
      <c r="J2278" s="1">
        <f t="shared" ref="J2278" si="2344">($G2278 - $G2277)/$G2277</f>
        <v>-2.1391020499772862E-2</v>
      </c>
      <c r="K2278" t="str">
        <f t="shared" si="2310"/>
        <v>DOWN</v>
      </c>
    </row>
    <row r="2279" spans="1:11" x14ac:dyDescent="0.25">
      <c r="A2279" t="s">
        <v>9</v>
      </c>
      <c r="B2279" s="4">
        <v>45274</v>
      </c>
      <c r="C2279" s="2">
        <v>3630</v>
      </c>
      <c r="D2279" s="2">
        <v>3678</v>
      </c>
      <c r="E2279" s="2">
        <v>3627.60009765625</v>
      </c>
      <c r="F2279" s="2">
        <v>3667.25</v>
      </c>
      <c r="G2279" s="2">
        <v>3623.97509765625</v>
      </c>
      <c r="H2279">
        <v>3290396</v>
      </c>
      <c r="I2279" s="3">
        <f t="shared" si="2308"/>
        <v>2.050897016937835E-2</v>
      </c>
      <c r="J2279" s="1">
        <f t="shared" ref="J2279" si="2345">($G2279 - $G2278)/$G2278</f>
        <v>2.050897016937835E-2</v>
      </c>
      <c r="K2279" t="str">
        <f t="shared" si="2310"/>
        <v>UP</v>
      </c>
    </row>
    <row r="2280" spans="1:11" x14ac:dyDescent="0.25">
      <c r="A2280" t="s">
        <v>9</v>
      </c>
      <c r="B2280" s="4">
        <v>45275</v>
      </c>
      <c r="C2280" s="2">
        <v>3666.69995117187</v>
      </c>
      <c r="D2280" s="2">
        <v>3895.94995117187</v>
      </c>
      <c r="E2280" s="2">
        <v>3666.69995117187</v>
      </c>
      <c r="F2280" s="2">
        <v>3861</v>
      </c>
      <c r="G2280" s="2">
        <v>3815.43872070312</v>
      </c>
      <c r="H2280">
        <v>8531230</v>
      </c>
      <c r="I2280" s="3">
        <f t="shared" si="2308"/>
        <v>5.2832488603659598E-2</v>
      </c>
      <c r="J2280" s="1">
        <f t="shared" ref="J2280" si="2346">($G2280 - $G2279)/$G2279</f>
        <v>5.2832488603659598E-2</v>
      </c>
      <c r="K2280" t="str">
        <f t="shared" si="2310"/>
        <v>UP</v>
      </c>
    </row>
    <row r="2281" spans="1:11" x14ac:dyDescent="0.25">
      <c r="A2281" t="s">
        <v>9</v>
      </c>
      <c r="B2281" s="4">
        <v>45278</v>
      </c>
      <c r="C2281" s="2">
        <v>3858.10009765625</v>
      </c>
      <c r="D2281" s="2">
        <v>3929</v>
      </c>
      <c r="E2281" s="2">
        <v>3830.14990234375</v>
      </c>
      <c r="F2281" s="2">
        <v>3859.19995117187</v>
      </c>
      <c r="G2281" s="2">
        <v>3813.65991210937</v>
      </c>
      <c r="H2281">
        <v>2521612</v>
      </c>
      <c r="I2281" s="3">
        <f t="shared" si="2308"/>
        <v>-4.6621338303716643E-4</v>
      </c>
      <c r="J2281" s="1">
        <f t="shared" ref="J2281" si="2347">($G2281 - $G2280)/$G2280</f>
        <v>-4.6621338303716643E-4</v>
      </c>
      <c r="K2281" t="str">
        <f t="shared" si="2310"/>
        <v>DOWN</v>
      </c>
    </row>
    <row r="2282" spans="1:11" x14ac:dyDescent="0.25">
      <c r="A2282" t="s">
        <v>9</v>
      </c>
      <c r="B2282" s="4">
        <v>45279</v>
      </c>
      <c r="C2282" s="2">
        <v>3845</v>
      </c>
      <c r="D2282" s="2">
        <v>3855.10009765625</v>
      </c>
      <c r="E2282" s="2">
        <v>3790</v>
      </c>
      <c r="F2282" s="2">
        <v>3816.19995117187</v>
      </c>
      <c r="G2282" s="2">
        <v>3771.16723632812</v>
      </c>
      <c r="H2282">
        <v>2004435</v>
      </c>
      <c r="I2282" s="3">
        <f t="shared" si="2308"/>
        <v>-1.1142229973450074E-2</v>
      </c>
      <c r="J2282" s="1">
        <f t="shared" ref="J2282" si="2348">($G2282 - $G2281)/$G2281</f>
        <v>-1.1142229973450074E-2</v>
      </c>
      <c r="K2282" t="str">
        <f t="shared" si="2310"/>
        <v>DOWN</v>
      </c>
    </row>
    <row r="2283" spans="1:11" x14ac:dyDescent="0.25">
      <c r="A2283" t="s">
        <v>9</v>
      </c>
      <c r="B2283" s="4">
        <v>45280</v>
      </c>
      <c r="C2283" s="2">
        <v>3827.25</v>
      </c>
      <c r="D2283" s="2">
        <v>3898.80004882812</v>
      </c>
      <c r="E2283" s="2">
        <v>3766.55004882812</v>
      </c>
      <c r="F2283" s="2">
        <v>3780.05004882812</v>
      </c>
      <c r="G2283" s="2">
        <v>3735.44360351562</v>
      </c>
      <c r="H2283">
        <v>2586083</v>
      </c>
      <c r="I2283" s="3">
        <f t="shared" si="2308"/>
        <v>-9.4728317716514486E-3</v>
      </c>
      <c r="J2283" s="1">
        <f t="shared" ref="J2283" si="2349">($G2283 - $G2282)/$G2282</f>
        <v>-9.4728317716514486E-3</v>
      </c>
      <c r="K2283" t="str">
        <f t="shared" si="2310"/>
        <v>DOWN</v>
      </c>
    </row>
    <row r="2284" spans="1:11" x14ac:dyDescent="0.25">
      <c r="A2284" t="s">
        <v>9</v>
      </c>
      <c r="B2284" s="4">
        <v>45281</v>
      </c>
      <c r="C2284" s="2">
        <v>3756.25</v>
      </c>
      <c r="D2284" s="2">
        <v>3806.69995117187</v>
      </c>
      <c r="E2284" s="2">
        <v>3743.35009765625</v>
      </c>
      <c r="F2284" s="2">
        <v>3787.5</v>
      </c>
      <c r="G2284" s="2">
        <v>3742.80590820312</v>
      </c>
      <c r="H2284">
        <v>1517562</v>
      </c>
      <c r="I2284" s="3">
        <f t="shared" si="2308"/>
        <v>1.9709318273660867E-3</v>
      </c>
      <c r="J2284" s="1">
        <f t="shared" ref="J2284" si="2350">($G2284 - $G2283)/$G2283</f>
        <v>1.9709318273660867E-3</v>
      </c>
      <c r="K2284" t="str">
        <f t="shared" si="2310"/>
        <v>UP</v>
      </c>
    </row>
    <row r="2285" spans="1:11" x14ac:dyDescent="0.25">
      <c r="A2285" t="s">
        <v>9</v>
      </c>
      <c r="B2285" s="4">
        <v>45282</v>
      </c>
      <c r="C2285" s="2">
        <v>3800</v>
      </c>
      <c r="D2285" s="2">
        <v>3845.94995117187</v>
      </c>
      <c r="E2285" s="2">
        <v>3762</v>
      </c>
      <c r="F2285" s="2">
        <v>3824</v>
      </c>
      <c r="G2285" s="2">
        <v>3778.875</v>
      </c>
      <c r="H2285">
        <v>2413058</v>
      </c>
      <c r="I2285" s="3">
        <f t="shared" si="2308"/>
        <v>9.6369121673734823E-3</v>
      </c>
      <c r="J2285" s="1">
        <f t="shared" ref="J2285" si="2351">($G2285 - $G2284)/$G2284</f>
        <v>9.6369121673734823E-3</v>
      </c>
      <c r="K2285" t="str">
        <f t="shared" si="2310"/>
        <v>UP</v>
      </c>
    </row>
    <row r="2286" spans="1:11" x14ac:dyDescent="0.25">
      <c r="A2286" t="s">
        <v>9</v>
      </c>
      <c r="B2286" s="4">
        <v>45286</v>
      </c>
      <c r="C2286" s="2">
        <v>3819.85009765625</v>
      </c>
      <c r="D2286" s="2">
        <v>3834</v>
      </c>
      <c r="E2286" s="2">
        <v>3790.14990234375</v>
      </c>
      <c r="F2286" s="2">
        <v>3795.55004882812</v>
      </c>
      <c r="G2286" s="2">
        <v>3750.76098632812</v>
      </c>
      <c r="H2286">
        <v>1285231</v>
      </c>
      <c r="I2286" s="3">
        <f t="shared" si="2308"/>
        <v>-7.4397839758870042E-3</v>
      </c>
      <c r="J2286" s="1">
        <f t="shared" ref="J2286" si="2352">($G2286 - $G2285)/$G2285</f>
        <v>-7.4397839758870042E-3</v>
      </c>
      <c r="K2286" t="str">
        <f t="shared" si="2310"/>
        <v>DOWN</v>
      </c>
    </row>
    <row r="2287" spans="1:11" x14ac:dyDescent="0.25">
      <c r="A2287" t="s">
        <v>9</v>
      </c>
      <c r="B2287" s="4">
        <v>45287</v>
      </c>
      <c r="C2287" s="2">
        <v>3799</v>
      </c>
      <c r="D2287" s="2">
        <v>3818.19995117187</v>
      </c>
      <c r="E2287" s="2">
        <v>3768</v>
      </c>
      <c r="F2287" s="2">
        <v>3811.19995117187</v>
      </c>
      <c r="G2287" s="2">
        <v>3766.22631835937</v>
      </c>
      <c r="H2287">
        <v>1293976</v>
      </c>
      <c r="I2287" s="3">
        <f t="shared" si="2308"/>
        <v>4.1232518114650875E-3</v>
      </c>
      <c r="J2287" s="1">
        <f t="shared" ref="J2287" si="2353">($G2287 - $G2286)/$G2286</f>
        <v>4.1232518114650875E-3</v>
      </c>
      <c r="K2287" t="str">
        <f t="shared" si="2310"/>
        <v>UP</v>
      </c>
    </row>
    <row r="2288" spans="1:11" x14ac:dyDescent="0.25">
      <c r="A2288" t="s">
        <v>9</v>
      </c>
      <c r="B2288" s="4">
        <v>45288</v>
      </c>
      <c r="C2288" s="2">
        <v>3824</v>
      </c>
      <c r="D2288" s="2">
        <v>3838</v>
      </c>
      <c r="E2288" s="2">
        <v>3792.10009765625</v>
      </c>
      <c r="F2288" s="2">
        <v>3799.89990234375</v>
      </c>
      <c r="G2288" s="2">
        <v>3755.0595703125</v>
      </c>
      <c r="H2288">
        <v>1682889</v>
      </c>
      <c r="I2288" s="3">
        <f t="shared" si="2308"/>
        <v>-2.9649699999267213E-3</v>
      </c>
      <c r="J2288" s="1">
        <f t="shared" ref="J2288" si="2354">($G2288 - $G2287)/$G2287</f>
        <v>-2.9649699999267213E-3</v>
      </c>
      <c r="K2288" t="str">
        <f t="shared" si="2310"/>
        <v>DOWN</v>
      </c>
    </row>
    <row r="2289" spans="1:11" x14ac:dyDescent="0.25">
      <c r="A2289" t="s">
        <v>9</v>
      </c>
      <c r="B2289" s="4">
        <v>45289</v>
      </c>
      <c r="C2289" s="2">
        <v>3792</v>
      </c>
      <c r="D2289" s="2">
        <v>3822.60009765625</v>
      </c>
      <c r="E2289" s="2">
        <v>3765.39990234375</v>
      </c>
      <c r="F2289" s="2">
        <v>3793.39990234375</v>
      </c>
      <c r="G2289" s="2">
        <v>3748.63598632812</v>
      </c>
      <c r="H2289">
        <v>1574996</v>
      </c>
      <c r="I2289" s="3">
        <f t="shared" si="2308"/>
        <v>-1.7106476912283511E-3</v>
      </c>
      <c r="J2289" s="1">
        <f t="shared" ref="J2289" si="2355">($G2289 - $G2288)/$G2288</f>
        <v>-1.7106476912283511E-3</v>
      </c>
      <c r="K2289" t="str">
        <f t="shared" si="2310"/>
        <v>DOWN</v>
      </c>
    </row>
    <row r="2290" spans="1:11" x14ac:dyDescent="0.25">
      <c r="A2290" t="s">
        <v>9</v>
      </c>
      <c r="B2290" s="4">
        <v>45292</v>
      </c>
      <c r="C2290" s="2">
        <v>3790</v>
      </c>
      <c r="D2290" s="2">
        <v>3832</v>
      </c>
      <c r="E2290" s="2">
        <v>3773</v>
      </c>
      <c r="F2290" s="2">
        <v>3811.10009765625</v>
      </c>
      <c r="G2290" s="2">
        <v>3766.12744140625</v>
      </c>
      <c r="H2290">
        <v>825907</v>
      </c>
      <c r="I2290" s="3">
        <f t="shared" si="2308"/>
        <v>4.6660852485875285E-3</v>
      </c>
      <c r="J2290" s="1">
        <f t="shared" ref="J2290" si="2356">($G2290 - $G2289)/$G2289</f>
        <v>4.6660852485875285E-3</v>
      </c>
      <c r="K2290" t="str">
        <f t="shared" si="2310"/>
        <v>UP</v>
      </c>
    </row>
    <row r="2291" spans="1:11" x14ac:dyDescent="0.25">
      <c r="A2291" t="s">
        <v>9</v>
      </c>
      <c r="B2291" s="4">
        <v>45293</v>
      </c>
      <c r="C2291" s="2">
        <v>3811.10009765625</v>
      </c>
      <c r="D2291" s="2">
        <v>3811.10009765625</v>
      </c>
      <c r="E2291" s="2">
        <v>3767.25</v>
      </c>
      <c r="F2291" s="2">
        <v>3783.19995117187</v>
      </c>
      <c r="G2291" s="2">
        <v>3738.556640625</v>
      </c>
      <c r="H2291">
        <v>1344068</v>
      </c>
      <c r="I2291" s="3">
        <f t="shared" si="2308"/>
        <v>-7.3207296381227142E-3</v>
      </c>
      <c r="J2291" s="1">
        <f t="shared" ref="J2291" si="2357">($G2291 - $G2290)/$G2290</f>
        <v>-7.3207296381227142E-3</v>
      </c>
      <c r="K2291" t="str">
        <f t="shared" si="2310"/>
        <v>DOWN</v>
      </c>
    </row>
    <row r="2292" spans="1:11" x14ac:dyDescent="0.25">
      <c r="A2292" t="s">
        <v>9</v>
      </c>
      <c r="B2292" s="4">
        <v>45294</v>
      </c>
      <c r="C2292" s="2">
        <v>3767</v>
      </c>
      <c r="D2292" s="2">
        <v>3771.85009765625</v>
      </c>
      <c r="E2292" s="2">
        <v>3687.05004882812</v>
      </c>
      <c r="F2292" s="2">
        <v>3691.75</v>
      </c>
      <c r="G2292" s="2">
        <v>3648.18603515625</v>
      </c>
      <c r="H2292">
        <v>1803075</v>
      </c>
      <c r="I2292" s="3">
        <f t="shared" si="2308"/>
        <v>-2.4172592301194111E-2</v>
      </c>
      <c r="J2292" s="1">
        <f t="shared" ref="J2292" si="2358">($G2292 - $G2291)/$G2291</f>
        <v>-2.4172592301194111E-2</v>
      </c>
      <c r="K2292" t="str">
        <f t="shared" si="2310"/>
        <v>DOWN</v>
      </c>
    </row>
    <row r="2293" spans="1:11" x14ac:dyDescent="0.25">
      <c r="A2293" t="s">
        <v>9</v>
      </c>
      <c r="B2293" s="4">
        <v>45295</v>
      </c>
      <c r="C2293" s="2">
        <v>3701.75</v>
      </c>
      <c r="D2293" s="2">
        <v>3719</v>
      </c>
      <c r="E2293" s="2">
        <v>3651</v>
      </c>
      <c r="F2293" s="2">
        <v>3666.80004882812</v>
      </c>
      <c r="G2293" s="2">
        <v>3623.5302734375</v>
      </c>
      <c r="H2293">
        <v>3598144</v>
      </c>
      <c r="I2293" s="3">
        <f t="shared" si="2308"/>
        <v>-6.7583619588341545E-3</v>
      </c>
      <c r="J2293" s="1">
        <f t="shared" ref="J2293" si="2359">($G2293 - $G2292)/$G2292</f>
        <v>-6.7583619588341545E-3</v>
      </c>
      <c r="K2293" t="str">
        <f t="shared" si="2310"/>
        <v>DOWN</v>
      </c>
    </row>
    <row r="2294" spans="1:11" x14ac:dyDescent="0.25">
      <c r="A2294" t="s">
        <v>9</v>
      </c>
      <c r="B2294" s="4">
        <v>45296</v>
      </c>
      <c r="C2294" s="2">
        <v>3675</v>
      </c>
      <c r="D2294" s="2">
        <v>3747.75</v>
      </c>
      <c r="E2294" s="2">
        <v>3674.85009765625</v>
      </c>
      <c r="F2294" s="2">
        <v>3737.89990234375</v>
      </c>
      <c r="G2294" s="2">
        <v>3693.79125976562</v>
      </c>
      <c r="H2294">
        <v>1963127</v>
      </c>
      <c r="I2294" s="3">
        <f t="shared" si="2308"/>
        <v>1.9390202654900459E-2</v>
      </c>
      <c r="J2294" s="1">
        <f t="shared" ref="J2294" si="2360">($G2294 - $G2293)/$G2293</f>
        <v>1.9390202654900459E-2</v>
      </c>
      <c r="K2294" t="str">
        <f t="shared" si="2310"/>
        <v>UP</v>
      </c>
    </row>
    <row r="2295" spans="1:11" x14ac:dyDescent="0.25">
      <c r="A2295" t="s">
        <v>9</v>
      </c>
      <c r="B2295" s="4">
        <v>45299</v>
      </c>
      <c r="C2295" s="2">
        <v>3737.89990234375</v>
      </c>
      <c r="D2295" s="2">
        <v>3739.75</v>
      </c>
      <c r="E2295" s="2">
        <v>3672.39990234375</v>
      </c>
      <c r="F2295" s="2">
        <v>3678.30004882812</v>
      </c>
      <c r="G2295" s="2">
        <v>3634.89453125</v>
      </c>
      <c r="H2295">
        <v>1067805</v>
      </c>
      <c r="I2295" s="3">
        <f t="shared" si="2308"/>
        <v>-1.5944790697067474E-2</v>
      </c>
      <c r="J2295" s="1">
        <f t="shared" ref="J2295" si="2361">($G2295 - $G2294)/$G2294</f>
        <v>-1.5944790697067474E-2</v>
      </c>
      <c r="K2295" t="str">
        <f t="shared" si="2310"/>
        <v>DOWN</v>
      </c>
    </row>
    <row r="2296" spans="1:11" x14ac:dyDescent="0.25">
      <c r="A2296" t="s">
        <v>9</v>
      </c>
      <c r="B2296" s="4">
        <v>45300</v>
      </c>
      <c r="C2296" s="2">
        <v>3709.94995117187</v>
      </c>
      <c r="D2296" s="2">
        <v>3752.35009765625</v>
      </c>
      <c r="E2296" s="2">
        <v>3682.75</v>
      </c>
      <c r="F2296" s="2">
        <v>3689.89990234375</v>
      </c>
      <c r="G2296" s="2">
        <v>3646.357421875</v>
      </c>
      <c r="H2296">
        <v>1370944</v>
      </c>
      <c r="I2296" s="3">
        <f t="shared" si="2308"/>
        <v>3.1535689760599571E-3</v>
      </c>
      <c r="J2296" s="1">
        <f t="shared" ref="J2296" si="2362">($G2296 - $G2295)/$G2295</f>
        <v>3.1535689760599571E-3</v>
      </c>
      <c r="K2296" t="str">
        <f t="shared" si="2310"/>
        <v>UP</v>
      </c>
    </row>
    <row r="2297" spans="1:11" x14ac:dyDescent="0.25">
      <c r="A2297" t="s">
        <v>9</v>
      </c>
      <c r="B2297" s="4">
        <v>45301</v>
      </c>
      <c r="C2297" s="2">
        <v>3690</v>
      </c>
      <c r="D2297" s="2">
        <v>3729.25</v>
      </c>
      <c r="E2297" s="2">
        <v>3688</v>
      </c>
      <c r="F2297" s="2">
        <v>3713.05004882812</v>
      </c>
      <c r="G2297" s="2">
        <v>3669.234375</v>
      </c>
      <c r="H2297">
        <v>1292227</v>
      </c>
      <c r="I2297" s="3">
        <f t="shared" si="2308"/>
        <v>6.2739195526357368E-3</v>
      </c>
      <c r="J2297" s="1">
        <f t="shared" ref="J2297" si="2363">($G2297 - $G2296)/$G2296</f>
        <v>6.2739195526357368E-3</v>
      </c>
      <c r="K2297" t="str">
        <f t="shared" si="2310"/>
        <v>UP</v>
      </c>
    </row>
    <row r="2298" spans="1:11" x14ac:dyDescent="0.25">
      <c r="A2298" t="s">
        <v>9</v>
      </c>
      <c r="B2298" s="4">
        <v>45302</v>
      </c>
      <c r="C2298" s="2">
        <v>3724</v>
      </c>
      <c r="D2298" s="2">
        <v>3773</v>
      </c>
      <c r="E2298" s="2">
        <v>3707</v>
      </c>
      <c r="F2298" s="2">
        <v>3735.55004882812</v>
      </c>
      <c r="G2298" s="2">
        <v>3691.46899414062</v>
      </c>
      <c r="H2298">
        <v>1777909</v>
      </c>
      <c r="I2298" s="3">
        <f t="shared" si="2308"/>
        <v>6.0597434963854E-3</v>
      </c>
      <c r="J2298" s="1">
        <f t="shared" ref="J2298" si="2364">($G2298 - $G2297)/$G2297</f>
        <v>6.0597434963854E-3</v>
      </c>
      <c r="K2298" t="str">
        <f t="shared" si="2310"/>
        <v>UP</v>
      </c>
    </row>
    <row r="2299" spans="1:11" x14ac:dyDescent="0.25">
      <c r="A2299" t="s">
        <v>9</v>
      </c>
      <c r="B2299" s="4">
        <v>45303</v>
      </c>
      <c r="C2299" s="2">
        <v>3848</v>
      </c>
      <c r="D2299" s="2">
        <v>3905.25</v>
      </c>
      <c r="E2299" s="2">
        <v>3821.60009765625</v>
      </c>
      <c r="F2299" s="2">
        <v>3882.80004882812</v>
      </c>
      <c r="G2299" s="2">
        <v>3836.9814453125</v>
      </c>
      <c r="H2299">
        <v>6813450</v>
      </c>
      <c r="I2299" s="3">
        <f t="shared" si="2308"/>
        <v>3.9418576020237045E-2</v>
      </c>
      <c r="J2299" s="1">
        <f t="shared" ref="J2299" si="2365">($G2299 - $G2298)/$G2298</f>
        <v>3.9418576020237045E-2</v>
      </c>
      <c r="K2299" t="str">
        <f t="shared" si="2310"/>
        <v>UP</v>
      </c>
    </row>
    <row r="2300" spans="1:11" x14ac:dyDescent="0.25">
      <c r="A2300" t="s">
        <v>9</v>
      </c>
      <c r="B2300" s="4">
        <v>45306</v>
      </c>
      <c r="C2300" s="2">
        <v>3960</v>
      </c>
      <c r="D2300" s="2">
        <v>3965</v>
      </c>
      <c r="E2300" s="2">
        <v>3885</v>
      </c>
      <c r="F2300" s="2">
        <v>3903.80004882812</v>
      </c>
      <c r="G2300" s="2">
        <v>3857.73364257812</v>
      </c>
      <c r="H2300">
        <v>2801505</v>
      </c>
      <c r="I2300" s="3">
        <f t="shared" si="2308"/>
        <v>5.4084695382022761E-3</v>
      </c>
      <c r="J2300" s="1">
        <f t="shared" ref="J2300" si="2366">($G2300 - $G2299)/$G2299</f>
        <v>5.4084695382022761E-3</v>
      </c>
      <c r="K2300" t="str">
        <f t="shared" si="2310"/>
        <v>UP</v>
      </c>
    </row>
    <row r="2301" spans="1:11" x14ac:dyDescent="0.25">
      <c r="A2301" t="s">
        <v>9</v>
      </c>
      <c r="B2301" s="4">
        <v>45307</v>
      </c>
      <c r="C2301" s="2">
        <v>3899</v>
      </c>
      <c r="D2301" s="2">
        <v>3899</v>
      </c>
      <c r="E2301" s="2">
        <v>3855.55004882812</v>
      </c>
      <c r="F2301" s="2">
        <v>3861.30004882812</v>
      </c>
      <c r="G2301" s="2">
        <v>3815.73510742187</v>
      </c>
      <c r="H2301">
        <v>1432672</v>
      </c>
      <c r="I2301" s="3">
        <f t="shared" si="2308"/>
        <v>-1.0886841614130316E-2</v>
      </c>
      <c r="J2301" s="1">
        <f t="shared" ref="J2301" si="2367">($G2301 - $G2300)/$G2300</f>
        <v>-1.0886841614130316E-2</v>
      </c>
      <c r="K2301" t="str">
        <f t="shared" si="2310"/>
        <v>DOWN</v>
      </c>
    </row>
    <row r="2302" spans="1:11" x14ac:dyDescent="0.25">
      <c r="A2302" t="s">
        <v>9</v>
      </c>
      <c r="B2302" s="4">
        <v>45308</v>
      </c>
      <c r="C2302" s="2">
        <v>3819</v>
      </c>
      <c r="D2302" s="2">
        <v>3909.94995117187</v>
      </c>
      <c r="E2302" s="2">
        <v>3812.55004882812</v>
      </c>
      <c r="F2302" s="2">
        <v>3884.60009765625</v>
      </c>
      <c r="G2302" s="2">
        <v>3838.76000976562</v>
      </c>
      <c r="H2302">
        <v>3458696</v>
      </c>
      <c r="I2302" s="3">
        <f t="shared" si="2308"/>
        <v>6.0341983118704871E-3</v>
      </c>
      <c r="J2302" s="1">
        <f t="shared" ref="J2302" si="2368">($G2302 - $G2301)/$G2301</f>
        <v>6.0341983118704871E-3</v>
      </c>
      <c r="K2302" t="str">
        <f t="shared" si="2310"/>
        <v>UP</v>
      </c>
    </row>
    <row r="2303" spans="1:11" x14ac:dyDescent="0.25">
      <c r="A2303" t="s">
        <v>9</v>
      </c>
      <c r="B2303" s="4">
        <v>45309</v>
      </c>
      <c r="C2303" s="2">
        <v>3898</v>
      </c>
      <c r="D2303" s="2">
        <v>3908.80004882812</v>
      </c>
      <c r="E2303" s="2">
        <v>3862</v>
      </c>
      <c r="F2303" s="2">
        <v>3902.60009765625</v>
      </c>
      <c r="G2303" s="2">
        <v>3856.5478515625</v>
      </c>
      <c r="H2303">
        <v>2239110</v>
      </c>
      <c r="I2303" s="3">
        <f t="shared" si="2308"/>
        <v>4.633746770214494E-3</v>
      </c>
      <c r="J2303" s="1">
        <f t="shared" ref="J2303" si="2369">($G2303 - $G2302)/$G2302</f>
        <v>4.633746770214494E-3</v>
      </c>
      <c r="K2303" t="str">
        <f t="shared" si="2310"/>
        <v>UP</v>
      </c>
    </row>
    <row r="2304" spans="1:11" x14ac:dyDescent="0.25">
      <c r="A2304" t="s">
        <v>9</v>
      </c>
      <c r="B2304" s="4">
        <v>45310</v>
      </c>
      <c r="C2304" s="2">
        <v>3945</v>
      </c>
      <c r="D2304" s="2">
        <v>3963.55004882812</v>
      </c>
      <c r="E2304" s="2">
        <v>3915.05004882812</v>
      </c>
      <c r="F2304" s="2">
        <v>3943.05004882812</v>
      </c>
      <c r="G2304" s="2">
        <v>3905.52734375</v>
      </c>
      <c r="H2304">
        <v>2941975</v>
      </c>
      <c r="I2304" s="3">
        <f t="shared" si="2308"/>
        <v>1.2700346027770849E-2</v>
      </c>
      <c r="J2304" s="1">
        <f t="shared" ref="J2304" si="2370">($G2304 - $G2303)/$G2303</f>
        <v>1.2700346027770849E-2</v>
      </c>
      <c r="K2304" t="str">
        <f t="shared" si="2310"/>
        <v>UP</v>
      </c>
    </row>
    <row r="2305" spans="1:11" x14ac:dyDescent="0.25">
      <c r="A2305" t="s">
        <v>9</v>
      </c>
      <c r="B2305" s="4">
        <v>45314</v>
      </c>
      <c r="C2305" s="2">
        <v>3900</v>
      </c>
      <c r="D2305" s="2">
        <v>3933.89990234375</v>
      </c>
      <c r="E2305" s="2">
        <v>3842.75</v>
      </c>
      <c r="F2305" s="2">
        <v>3858.25</v>
      </c>
      <c r="G2305" s="2">
        <v>3821.5341796875</v>
      </c>
      <c r="H2305">
        <v>2618854</v>
      </c>
      <c r="I2305" s="3">
        <f t="shared" si="2308"/>
        <v>-2.1506228652300674E-2</v>
      </c>
      <c r="J2305" s="1">
        <f t="shared" ref="J2305" si="2371">($G2305 - $G2304)/$G2304</f>
        <v>-2.1506228652300674E-2</v>
      </c>
      <c r="K2305" t="str">
        <f t="shared" si="2310"/>
        <v>DOWN</v>
      </c>
    </row>
    <row r="2306" spans="1:11" x14ac:dyDescent="0.25">
      <c r="A2306" t="s">
        <v>9</v>
      </c>
      <c r="B2306" s="4">
        <v>45315</v>
      </c>
      <c r="C2306" s="2">
        <v>3880</v>
      </c>
      <c r="D2306" s="2">
        <v>3883.64990234375</v>
      </c>
      <c r="E2306" s="2">
        <v>3805.60009765625</v>
      </c>
      <c r="F2306" s="2">
        <v>3841.80004882812</v>
      </c>
      <c r="G2306" s="2">
        <v>3805.24072265625</v>
      </c>
      <c r="H2306">
        <v>2657709</v>
      </c>
      <c r="I2306" s="3">
        <f t="shared" si="2308"/>
        <v>-4.2635905542476064E-3</v>
      </c>
      <c r="J2306" s="1">
        <f t="shared" ref="J2306" si="2372">($G2306 - $G2305)/$G2305</f>
        <v>-4.2635905542476064E-3</v>
      </c>
      <c r="K2306" t="str">
        <f t="shared" si="2310"/>
        <v>DOWN</v>
      </c>
    </row>
    <row r="2307" spans="1:11" x14ac:dyDescent="0.25">
      <c r="A2307" t="s">
        <v>9</v>
      </c>
      <c r="B2307" s="4">
        <v>45316</v>
      </c>
      <c r="C2307" s="2">
        <v>3839.89990234375</v>
      </c>
      <c r="D2307" s="2">
        <v>3861</v>
      </c>
      <c r="E2307" s="2">
        <v>3778.69995117187</v>
      </c>
      <c r="F2307" s="2">
        <v>3810.30004882812</v>
      </c>
      <c r="G2307" s="2">
        <v>3774.04052734375</v>
      </c>
      <c r="H2307">
        <v>2205154</v>
      </c>
      <c r="I2307" s="3">
        <f t="shared" si="2308"/>
        <v>-8.1992697930344579E-3</v>
      </c>
      <c r="J2307" s="1">
        <f t="shared" ref="J2307" si="2373">($G2307 - $G2306)/$G2306</f>
        <v>-8.1992697930344579E-3</v>
      </c>
      <c r="K2307" t="str">
        <f t="shared" si="2310"/>
        <v>DOWN</v>
      </c>
    </row>
    <row r="2308" spans="1:11" x14ac:dyDescent="0.25">
      <c r="A2308" t="s">
        <v>9</v>
      </c>
      <c r="B2308" s="4">
        <v>45320</v>
      </c>
      <c r="C2308" s="2">
        <v>3800.80004882812</v>
      </c>
      <c r="D2308" s="2">
        <v>3820</v>
      </c>
      <c r="E2308" s="2">
        <v>3780.85009765625</v>
      </c>
      <c r="F2308" s="2">
        <v>3801</v>
      </c>
      <c r="G2308" s="2">
        <v>3764.82885742187</v>
      </c>
      <c r="H2308">
        <v>1646747</v>
      </c>
      <c r="I2308" s="3">
        <f t="shared" ref="I2308:I2371" si="2374">($G2308 - $G2307)/$G2307</f>
        <v>-2.440797827988183E-3</v>
      </c>
      <c r="J2308" s="1">
        <f t="shared" ref="J2308" si="2375">($G2308 - $G2307)/$G2307</f>
        <v>-2.440797827988183E-3</v>
      </c>
      <c r="K2308" t="str">
        <f t="shared" ref="K2308:K2371" si="2376">IF(G2308 &gt; G2307,"UP","DOWN")</f>
        <v>DOWN</v>
      </c>
    </row>
    <row r="2309" spans="1:11" x14ac:dyDescent="0.25">
      <c r="A2309" t="s">
        <v>9</v>
      </c>
      <c r="B2309" s="4">
        <v>45321</v>
      </c>
      <c r="C2309" s="2">
        <v>3807.44995117187</v>
      </c>
      <c r="D2309" s="2">
        <v>3847.80004882812</v>
      </c>
      <c r="E2309" s="2">
        <v>3787</v>
      </c>
      <c r="F2309" s="2">
        <v>3800.55004882812</v>
      </c>
      <c r="G2309" s="2">
        <v>3764.38330078125</v>
      </c>
      <c r="H2309">
        <v>1411621</v>
      </c>
      <c r="I2309" s="3">
        <f t="shared" si="2374"/>
        <v>-1.1834711682621133E-4</v>
      </c>
      <c r="J2309" s="1">
        <f t="shared" ref="J2309" si="2377">($G2309 - $G2308)/$G2308</f>
        <v>-1.1834711682621133E-4</v>
      </c>
      <c r="K2309" t="str">
        <f t="shared" si="2376"/>
        <v>DOWN</v>
      </c>
    </row>
    <row r="2310" spans="1:11" x14ac:dyDescent="0.25">
      <c r="A2310" t="s">
        <v>9</v>
      </c>
      <c r="B2310" s="4">
        <v>45322</v>
      </c>
      <c r="C2310" s="2">
        <v>3811.19995117187</v>
      </c>
      <c r="D2310" s="2">
        <v>3834</v>
      </c>
      <c r="E2310" s="2">
        <v>3796.44995117187</v>
      </c>
      <c r="F2310" s="2">
        <v>3815.94995117187</v>
      </c>
      <c r="G2310" s="2">
        <v>3779.63647460937</v>
      </c>
      <c r="H2310">
        <v>2459358</v>
      </c>
      <c r="I2310" s="3">
        <f t="shared" si="2374"/>
        <v>4.0519714942297176E-3</v>
      </c>
      <c r="J2310" s="1">
        <f t="shared" ref="J2310" si="2378">($G2310 - $G2309)/$G2309</f>
        <v>4.0519714942297176E-3</v>
      </c>
      <c r="K2310" t="str">
        <f t="shared" si="2376"/>
        <v>UP</v>
      </c>
    </row>
    <row r="2311" spans="1:11" x14ac:dyDescent="0.25">
      <c r="A2311" t="s">
        <v>9</v>
      </c>
      <c r="B2311" s="4">
        <v>45323</v>
      </c>
      <c r="C2311" s="2">
        <v>3820</v>
      </c>
      <c r="D2311" s="2">
        <v>3904.89990234375</v>
      </c>
      <c r="E2311" s="2">
        <v>3805.05004882812</v>
      </c>
      <c r="F2311" s="2">
        <v>3854.14990234375</v>
      </c>
      <c r="G2311" s="2">
        <v>3817.47290039062</v>
      </c>
      <c r="H2311">
        <v>2363107</v>
      </c>
      <c r="I2311" s="3">
        <f t="shared" si="2374"/>
        <v>1.0010599176779413E-2</v>
      </c>
      <c r="J2311" s="1">
        <f t="shared" ref="J2311" si="2379">($G2311 - $G2310)/$G2310</f>
        <v>1.0010599176779413E-2</v>
      </c>
      <c r="K2311" t="str">
        <f t="shared" si="2376"/>
        <v>UP</v>
      </c>
    </row>
    <row r="2312" spans="1:11" x14ac:dyDescent="0.25">
      <c r="A2312" t="s">
        <v>9</v>
      </c>
      <c r="B2312" s="4">
        <v>45324</v>
      </c>
      <c r="C2312" s="2">
        <v>3875.05004882812</v>
      </c>
      <c r="D2312" s="2">
        <v>3984.39990234375</v>
      </c>
      <c r="E2312" s="2">
        <v>3872</v>
      </c>
      <c r="F2312" s="2">
        <v>3966.30004882812</v>
      </c>
      <c r="G2312" s="2">
        <v>3928.55590820312</v>
      </c>
      <c r="H2312">
        <v>2826510</v>
      </c>
      <c r="I2312" s="3">
        <f t="shared" si="2374"/>
        <v>2.909857141386217E-2</v>
      </c>
      <c r="J2312" s="1">
        <f t="shared" ref="J2312" si="2380">($G2312 - $G2311)/$G2311</f>
        <v>2.909857141386217E-2</v>
      </c>
      <c r="K2312" t="str">
        <f t="shared" si="2376"/>
        <v>UP</v>
      </c>
    </row>
    <row r="2313" spans="1:11" x14ac:dyDescent="0.25">
      <c r="A2313" t="s">
        <v>9</v>
      </c>
      <c r="B2313" s="4">
        <v>45327</v>
      </c>
      <c r="C2313" s="2">
        <v>3983</v>
      </c>
      <c r="D2313" s="2">
        <v>4022</v>
      </c>
      <c r="E2313" s="2">
        <v>3962.10009765625</v>
      </c>
      <c r="F2313" s="2">
        <v>3973.30004882812</v>
      </c>
      <c r="G2313" s="2">
        <v>3935.48950195312</v>
      </c>
      <c r="H2313">
        <v>1691523</v>
      </c>
      <c r="I2313" s="3">
        <f t="shared" si="2374"/>
        <v>1.7649217452963149E-3</v>
      </c>
      <c r="J2313" s="1">
        <f t="shared" ref="J2313" si="2381">($G2313 - $G2312)/$G2312</f>
        <v>1.7649217452963149E-3</v>
      </c>
      <c r="K2313" t="str">
        <f t="shared" si="2376"/>
        <v>UP</v>
      </c>
    </row>
    <row r="2314" spans="1:11" x14ac:dyDescent="0.25">
      <c r="A2314" t="s">
        <v>9</v>
      </c>
      <c r="B2314" s="4">
        <v>45328</v>
      </c>
      <c r="C2314" s="2">
        <v>3997</v>
      </c>
      <c r="D2314" s="2">
        <v>4149.89990234375</v>
      </c>
      <c r="E2314" s="2">
        <v>3990</v>
      </c>
      <c r="F2314" s="2">
        <v>4136</v>
      </c>
      <c r="G2314" s="2">
        <v>4096.64111328125</v>
      </c>
      <c r="H2314">
        <v>4474396</v>
      </c>
      <c r="I2314" s="3">
        <f t="shared" si="2374"/>
        <v>4.0948301665689378E-2</v>
      </c>
      <c r="J2314" s="1">
        <f t="shared" ref="J2314" si="2382">($G2314 - $G2313)/$G2313</f>
        <v>4.0948301665689378E-2</v>
      </c>
      <c r="K2314" t="str">
        <f t="shared" si="2376"/>
        <v>UP</v>
      </c>
    </row>
    <row r="2315" spans="1:11" x14ac:dyDescent="0.25">
      <c r="A2315" t="s">
        <v>9</v>
      </c>
      <c r="B2315" s="4">
        <v>45329</v>
      </c>
      <c r="C2315" s="2">
        <v>4153</v>
      </c>
      <c r="D2315" s="2">
        <v>4155</v>
      </c>
      <c r="E2315" s="2">
        <v>4073.94995117187</v>
      </c>
      <c r="F2315" s="2">
        <v>4083.39990234375</v>
      </c>
      <c r="G2315" s="2">
        <v>4044.54150390625</v>
      </c>
      <c r="H2315">
        <v>2124267</v>
      </c>
      <c r="I2315" s="3">
        <f t="shared" si="2374"/>
        <v>-1.2717640607104643E-2</v>
      </c>
      <c r="J2315" s="1">
        <f t="shared" ref="J2315" si="2383">($G2315 - $G2314)/$G2314</f>
        <v>-1.2717640607104643E-2</v>
      </c>
      <c r="K2315" t="str">
        <f t="shared" si="2376"/>
        <v>DOWN</v>
      </c>
    </row>
    <row r="2316" spans="1:11" x14ac:dyDescent="0.25">
      <c r="A2316" t="s">
        <v>9</v>
      </c>
      <c r="B2316" s="4">
        <v>45330</v>
      </c>
      <c r="C2316" s="2">
        <v>4090</v>
      </c>
      <c r="D2316" s="2">
        <v>4158</v>
      </c>
      <c r="E2316" s="2">
        <v>4086.05004882812</v>
      </c>
      <c r="F2316" s="2">
        <v>4134.10009765625</v>
      </c>
      <c r="G2316" s="2">
        <v>4094.75903320312</v>
      </c>
      <c r="H2316">
        <v>2345173</v>
      </c>
      <c r="I2316" s="3">
        <f t="shared" si="2374"/>
        <v>1.2416124114036043E-2</v>
      </c>
      <c r="J2316" s="1">
        <f t="shared" ref="J2316" si="2384">($G2316 - $G2315)/$G2315</f>
        <v>1.2416124114036043E-2</v>
      </c>
      <c r="K2316" t="str">
        <f t="shared" si="2376"/>
        <v>UP</v>
      </c>
    </row>
    <row r="2317" spans="1:11" x14ac:dyDescent="0.25">
      <c r="A2317" t="s">
        <v>9</v>
      </c>
      <c r="B2317" s="4">
        <v>45331</v>
      </c>
      <c r="C2317" s="2">
        <v>4136.5498046875</v>
      </c>
      <c r="D2317" s="2">
        <v>4184.75</v>
      </c>
      <c r="E2317" s="2">
        <v>4100</v>
      </c>
      <c r="F2317" s="2">
        <v>4133.7001953125</v>
      </c>
      <c r="G2317" s="2">
        <v>4094.36303710937</v>
      </c>
      <c r="H2317">
        <v>2100596</v>
      </c>
      <c r="I2317" s="3">
        <f t="shared" si="2374"/>
        <v>-9.6708033498184285E-5</v>
      </c>
      <c r="J2317" s="1">
        <f t="shared" ref="J2317" si="2385">($G2317 - $G2316)/$G2316</f>
        <v>-9.6708033498184285E-5</v>
      </c>
      <c r="K2317" t="str">
        <f t="shared" si="2376"/>
        <v>DOWN</v>
      </c>
    </row>
    <row r="2318" spans="1:11" x14ac:dyDescent="0.25">
      <c r="A2318" t="s">
        <v>9</v>
      </c>
      <c r="B2318" s="4">
        <v>45334</v>
      </c>
      <c r="C2318" s="2">
        <v>4130</v>
      </c>
      <c r="D2318" s="2">
        <v>4159.60009765625</v>
      </c>
      <c r="E2318" s="2">
        <v>4105.5498046875</v>
      </c>
      <c r="F2318" s="2">
        <v>4120.7001953125</v>
      </c>
      <c r="G2318" s="2">
        <v>4081.48681640625</v>
      </c>
      <c r="H2318">
        <v>1013716</v>
      </c>
      <c r="I2318" s="3">
        <f t="shared" si="2374"/>
        <v>-3.1448654128654503E-3</v>
      </c>
      <c r="J2318" s="1">
        <f t="shared" ref="J2318" si="2386">($G2318 - $G2317)/$G2317</f>
        <v>-3.1448654128654503E-3</v>
      </c>
      <c r="K2318" t="str">
        <f t="shared" si="2376"/>
        <v>DOWN</v>
      </c>
    </row>
    <row r="2319" spans="1:11" x14ac:dyDescent="0.25">
      <c r="A2319" t="s">
        <v>9</v>
      </c>
      <c r="B2319" s="4">
        <v>45335</v>
      </c>
      <c r="C2319" s="2">
        <v>4125.4501953125</v>
      </c>
      <c r="D2319" s="2">
        <v>4170</v>
      </c>
      <c r="E2319" s="2">
        <v>4081.5</v>
      </c>
      <c r="F2319" s="2">
        <v>4149.5</v>
      </c>
      <c r="G2319" s="2">
        <v>4110.01220703125</v>
      </c>
      <c r="H2319">
        <v>1257415</v>
      </c>
      <c r="I2319" s="3">
        <f t="shared" si="2374"/>
        <v>6.9889704189015642E-3</v>
      </c>
      <c r="J2319" s="1">
        <f t="shared" ref="J2319" si="2387">($G2319 - $G2318)/$G2318</f>
        <v>6.9889704189015642E-3</v>
      </c>
      <c r="K2319" t="str">
        <f t="shared" si="2376"/>
        <v>UP</v>
      </c>
    </row>
    <row r="2320" spans="1:11" x14ac:dyDescent="0.25">
      <c r="A2320" t="s">
        <v>9</v>
      </c>
      <c r="B2320" s="4">
        <v>45336</v>
      </c>
      <c r="C2320" s="2">
        <v>4107</v>
      </c>
      <c r="D2320" s="2">
        <v>4114.89990234375</v>
      </c>
      <c r="E2320" s="2">
        <v>4049.5</v>
      </c>
      <c r="F2320" s="2">
        <v>4100.10009765625</v>
      </c>
      <c r="G2320" s="2">
        <v>4061.08276367187</v>
      </c>
      <c r="H2320">
        <v>1391283</v>
      </c>
      <c r="I2320" s="3">
        <f t="shared" si="2374"/>
        <v>-1.1904938694749715E-2</v>
      </c>
      <c r="J2320" s="1">
        <f t="shared" ref="J2320" si="2388">($G2320 - $G2319)/$G2319</f>
        <v>-1.1904938694749715E-2</v>
      </c>
      <c r="K2320" t="str">
        <f t="shared" si="2376"/>
        <v>DOWN</v>
      </c>
    </row>
    <row r="2321" spans="1:11" x14ac:dyDescent="0.25">
      <c r="A2321" t="s">
        <v>9</v>
      </c>
      <c r="B2321" s="4">
        <v>45337</v>
      </c>
      <c r="C2321" s="2">
        <v>4128</v>
      </c>
      <c r="D2321" s="2">
        <v>4146.2998046875</v>
      </c>
      <c r="E2321" s="2">
        <v>4083</v>
      </c>
      <c r="F2321" s="2">
        <v>4103.2001953125</v>
      </c>
      <c r="G2321" s="2">
        <v>4064.1533203125</v>
      </c>
      <c r="H2321">
        <v>1091582</v>
      </c>
      <c r="I2321" s="3">
        <f t="shared" si="2374"/>
        <v>7.5609309618051874E-4</v>
      </c>
      <c r="J2321" s="1">
        <f t="shared" ref="J2321" si="2389">($G2321 - $G2320)/$G2320</f>
        <v>7.5609309618051874E-4</v>
      </c>
      <c r="K2321" t="str">
        <f t="shared" si="2376"/>
        <v>UP</v>
      </c>
    </row>
    <row r="2322" spans="1:11" x14ac:dyDescent="0.25">
      <c r="A2322" t="s">
        <v>9</v>
      </c>
      <c r="B2322" s="4">
        <v>45338</v>
      </c>
      <c r="C2322" s="2">
        <v>4113.25</v>
      </c>
      <c r="D2322" s="2">
        <v>4147.9501953125</v>
      </c>
      <c r="E2322" s="2">
        <v>4100.10009765625</v>
      </c>
      <c r="F2322" s="2">
        <v>4128.2998046875</v>
      </c>
      <c r="G2322" s="2">
        <v>4089.01416015625</v>
      </c>
      <c r="H2322">
        <v>1307556</v>
      </c>
      <c r="I2322" s="3">
        <f t="shared" si="2374"/>
        <v>6.1171018621508123E-3</v>
      </c>
      <c r="J2322" s="1">
        <f t="shared" ref="J2322" si="2390">($G2322 - $G2321)/$G2321</f>
        <v>6.1171018621508123E-3</v>
      </c>
      <c r="K2322" t="str">
        <f t="shared" si="2376"/>
        <v>UP</v>
      </c>
    </row>
    <row r="2323" spans="1:11" x14ac:dyDescent="0.25">
      <c r="A2323" t="s">
        <v>9</v>
      </c>
      <c r="B2323" s="4">
        <v>45341</v>
      </c>
      <c r="C2323" s="2">
        <v>4123.0498046875</v>
      </c>
      <c r="D2323" s="2">
        <v>4128.2998046875</v>
      </c>
      <c r="E2323" s="2">
        <v>4055</v>
      </c>
      <c r="F2323" s="2">
        <v>4103.7998046875</v>
      </c>
      <c r="G2323" s="2">
        <v>4064.74731445312</v>
      </c>
      <c r="H2323">
        <v>772291</v>
      </c>
      <c r="I2323" s="3">
        <f t="shared" si="2374"/>
        <v>-5.934644575112627E-3</v>
      </c>
      <c r="J2323" s="1">
        <f t="shared" ref="J2323" si="2391">($G2323 - $G2322)/$G2322</f>
        <v>-5.934644575112627E-3</v>
      </c>
      <c r="K2323" t="str">
        <f t="shared" si="2376"/>
        <v>DOWN</v>
      </c>
    </row>
    <row r="2324" spans="1:11" x14ac:dyDescent="0.25">
      <c r="A2324" t="s">
        <v>9</v>
      </c>
      <c r="B2324" s="4">
        <v>45342</v>
      </c>
      <c r="C2324" s="2">
        <v>4082.10009765625</v>
      </c>
      <c r="D2324" s="2">
        <v>4098</v>
      </c>
      <c r="E2324" s="2">
        <v>4010</v>
      </c>
      <c r="F2324" s="2">
        <v>4030.64990234375</v>
      </c>
      <c r="G2324" s="2">
        <v>3992.29345703125</v>
      </c>
      <c r="H2324">
        <v>1193648</v>
      </c>
      <c r="I2324" s="3">
        <f t="shared" si="2374"/>
        <v>-1.7824935184591689E-2</v>
      </c>
      <c r="J2324" s="1">
        <f t="shared" ref="J2324" si="2392">($G2324 - $G2323)/$G2323</f>
        <v>-1.7824935184591689E-2</v>
      </c>
      <c r="K2324" t="str">
        <f t="shared" si="2376"/>
        <v>DOWN</v>
      </c>
    </row>
    <row r="2325" spans="1:11" x14ac:dyDescent="0.25">
      <c r="A2325" t="s">
        <v>9</v>
      </c>
      <c r="B2325" s="4">
        <v>45343</v>
      </c>
      <c r="C2325" s="2">
        <v>4013</v>
      </c>
      <c r="D2325" s="2">
        <v>4063.35009765625</v>
      </c>
      <c r="E2325" s="2">
        <v>3980.60009765625</v>
      </c>
      <c r="F2325" s="2">
        <v>3991.5</v>
      </c>
      <c r="G2325" s="2">
        <v>3953.51611328125</v>
      </c>
      <c r="H2325">
        <v>1885939</v>
      </c>
      <c r="I2325" s="3">
        <f t="shared" si="2374"/>
        <v>-9.7130494457277738E-3</v>
      </c>
      <c r="J2325" s="1">
        <f t="shared" ref="J2325" si="2393">($G2325 - $G2324)/$G2324</f>
        <v>-9.7130494457277738E-3</v>
      </c>
      <c r="K2325" t="str">
        <f t="shared" si="2376"/>
        <v>DOWN</v>
      </c>
    </row>
    <row r="2326" spans="1:11" x14ac:dyDescent="0.25">
      <c r="A2326" t="s">
        <v>9</v>
      </c>
      <c r="B2326" s="4">
        <v>45344</v>
      </c>
      <c r="C2326" s="2">
        <v>3971</v>
      </c>
      <c r="D2326" s="2">
        <v>4094.94995117187</v>
      </c>
      <c r="E2326" s="2">
        <v>3971</v>
      </c>
      <c r="F2326" s="2">
        <v>4087.10009765625</v>
      </c>
      <c r="G2326" s="2">
        <v>4048.20629882812</v>
      </c>
      <c r="H2326">
        <v>2982052</v>
      </c>
      <c r="I2326" s="3">
        <f t="shared" si="2374"/>
        <v>2.3950878871790197E-2</v>
      </c>
      <c r="J2326" s="1">
        <f t="shared" ref="J2326" si="2394">($G2326 - $G2325)/$G2325</f>
        <v>2.3950878871790197E-2</v>
      </c>
      <c r="K2326" t="str">
        <f t="shared" si="2376"/>
        <v>UP</v>
      </c>
    </row>
    <row r="2327" spans="1:11" x14ac:dyDescent="0.25">
      <c r="A2327" t="s">
        <v>9</v>
      </c>
      <c r="B2327" s="4">
        <v>45345</v>
      </c>
      <c r="C2327" s="2">
        <v>4130</v>
      </c>
      <c r="D2327" s="2">
        <v>4130</v>
      </c>
      <c r="E2327" s="2">
        <v>4046.39990234375</v>
      </c>
      <c r="F2327" s="2">
        <v>4052.10009765625</v>
      </c>
      <c r="G2327" s="2">
        <v>4013.53955078125</v>
      </c>
      <c r="H2327">
        <v>2538072</v>
      </c>
      <c r="I2327" s="3">
        <f t="shared" si="2374"/>
        <v>-8.5634835499627023E-3</v>
      </c>
      <c r="J2327" s="1">
        <f t="shared" ref="J2327" si="2395">($G2327 - $G2326)/$G2326</f>
        <v>-8.5634835499627023E-3</v>
      </c>
      <c r="K2327" t="str">
        <f t="shared" si="2376"/>
        <v>DOWN</v>
      </c>
    </row>
    <row r="2328" spans="1:11" x14ac:dyDescent="0.25">
      <c r="A2328" t="s">
        <v>9</v>
      </c>
      <c r="B2328" s="4">
        <v>45348</v>
      </c>
      <c r="C2328" s="2">
        <v>4036</v>
      </c>
      <c r="D2328" s="2">
        <v>4050</v>
      </c>
      <c r="E2328" s="2">
        <v>3982.75</v>
      </c>
      <c r="F2328" s="2">
        <v>4001.05004882812</v>
      </c>
      <c r="G2328" s="2">
        <v>3962.97509765625</v>
      </c>
      <c r="H2328">
        <v>1379284</v>
      </c>
      <c r="I2328" s="3">
        <f t="shared" si="2374"/>
        <v>-1.2598468878961825E-2</v>
      </c>
      <c r="J2328" s="1">
        <f t="shared" ref="J2328" si="2396">($G2328 - $G2327)/$G2327</f>
        <v>-1.2598468878961825E-2</v>
      </c>
      <c r="K2328" t="str">
        <f t="shared" si="2376"/>
        <v>DOWN</v>
      </c>
    </row>
    <row r="2329" spans="1:11" x14ac:dyDescent="0.25">
      <c r="A2329" t="s">
        <v>9</v>
      </c>
      <c r="B2329" s="4">
        <v>45349</v>
      </c>
      <c r="C2329" s="2">
        <v>3999</v>
      </c>
      <c r="D2329" s="2">
        <v>4124</v>
      </c>
      <c r="E2329" s="2">
        <v>3999</v>
      </c>
      <c r="F2329" s="2">
        <v>4104.39990234375</v>
      </c>
      <c r="G2329" s="2">
        <v>4065.34155273437</v>
      </c>
      <c r="H2329">
        <v>2960475</v>
      </c>
      <c r="I2329" s="3">
        <f t="shared" si="2374"/>
        <v>2.5830708635706724E-2</v>
      </c>
      <c r="J2329" s="1">
        <f t="shared" ref="J2329" si="2397">($G2329 - $G2328)/$G2328</f>
        <v>2.5830708635706724E-2</v>
      </c>
      <c r="K2329" t="str">
        <f t="shared" si="2376"/>
        <v>UP</v>
      </c>
    </row>
    <row r="2330" spans="1:11" x14ac:dyDescent="0.25">
      <c r="A2330" t="s">
        <v>9</v>
      </c>
      <c r="B2330" s="4">
        <v>45350</v>
      </c>
      <c r="C2330" s="2">
        <v>4095.60009765625</v>
      </c>
      <c r="D2330" s="2">
        <v>4154.89990234375</v>
      </c>
      <c r="E2330" s="2">
        <v>4089</v>
      </c>
      <c r="F2330" s="2">
        <v>4118.9501953125</v>
      </c>
      <c r="G2330" s="2">
        <v>4079.75341796875</v>
      </c>
      <c r="H2330">
        <v>1939225</v>
      </c>
      <c r="I2330" s="3">
        <f t="shared" si="2374"/>
        <v>3.545056435586945E-3</v>
      </c>
      <c r="J2330" s="1">
        <f t="shared" ref="J2330" si="2398">($G2330 - $G2329)/$G2329</f>
        <v>3.545056435586945E-3</v>
      </c>
      <c r="K2330" t="str">
        <f t="shared" si="2376"/>
        <v>UP</v>
      </c>
    </row>
    <row r="2331" spans="1:11" x14ac:dyDescent="0.25">
      <c r="A2331" t="s">
        <v>9</v>
      </c>
      <c r="B2331" s="4">
        <v>45351</v>
      </c>
      <c r="C2331" s="2">
        <v>4099</v>
      </c>
      <c r="D2331" s="2">
        <v>4138.10009765625</v>
      </c>
      <c r="E2331" s="2">
        <v>4064.55004882812</v>
      </c>
      <c r="F2331" s="2">
        <v>4095.10009765625</v>
      </c>
      <c r="G2331" s="2">
        <v>4056.13037109375</v>
      </c>
      <c r="H2331">
        <v>3772719</v>
      </c>
      <c r="I2331" s="3">
        <f t="shared" si="2374"/>
        <v>-5.7903124171562242E-3</v>
      </c>
      <c r="J2331" s="1">
        <f t="shared" ref="J2331" si="2399">($G2331 - $G2330)/$G2330</f>
        <v>-5.7903124171562242E-3</v>
      </c>
      <c r="K2331" t="str">
        <f t="shared" si="2376"/>
        <v>DOWN</v>
      </c>
    </row>
    <row r="2332" spans="1:11" x14ac:dyDescent="0.25">
      <c r="A2332" t="s">
        <v>9</v>
      </c>
      <c r="B2332" s="4">
        <v>45352</v>
      </c>
      <c r="C2332" s="2">
        <v>4107.2001953125</v>
      </c>
      <c r="D2332" s="2">
        <v>4140</v>
      </c>
      <c r="E2332" s="2">
        <v>4086.80004882812</v>
      </c>
      <c r="F2332" s="2">
        <v>4094.35009765625</v>
      </c>
      <c r="G2332" s="2">
        <v>4055.38745117187</v>
      </c>
      <c r="H2332">
        <v>2043265</v>
      </c>
      <c r="I2332" s="3">
        <f t="shared" si="2374"/>
        <v>-1.831597739496897E-4</v>
      </c>
      <c r="J2332" s="1">
        <f t="shared" ref="J2332" si="2400">($G2332 - $G2331)/$G2331</f>
        <v>-1.831597739496897E-4</v>
      </c>
      <c r="K2332" t="str">
        <f t="shared" si="2376"/>
        <v>DOWN</v>
      </c>
    </row>
    <row r="2333" spans="1:11" x14ac:dyDescent="0.25">
      <c r="A2333" t="s">
        <v>9</v>
      </c>
      <c r="B2333" s="4">
        <v>45355</v>
      </c>
      <c r="C2333" s="2">
        <v>4105</v>
      </c>
      <c r="D2333" s="2">
        <v>4117.89990234375</v>
      </c>
      <c r="E2333" s="2">
        <v>4075.89990234375</v>
      </c>
      <c r="F2333" s="2">
        <v>4080.69995117187</v>
      </c>
      <c r="G2333" s="2">
        <v>4041.8671875</v>
      </c>
      <c r="H2333">
        <v>1749271</v>
      </c>
      <c r="I2333" s="3">
        <f t="shared" si="2374"/>
        <v>-3.3339018366699089E-3</v>
      </c>
      <c r="J2333" s="1">
        <f t="shared" ref="J2333" si="2401">($G2333 - $G2332)/$G2332</f>
        <v>-3.3339018366699089E-3</v>
      </c>
      <c r="K2333" t="str">
        <f t="shared" si="2376"/>
        <v>DOWN</v>
      </c>
    </row>
    <row r="2334" spans="1:11" x14ac:dyDescent="0.25">
      <c r="A2334" t="s">
        <v>9</v>
      </c>
      <c r="B2334" s="4">
        <v>45356</v>
      </c>
      <c r="C2334" s="2">
        <v>4062</v>
      </c>
      <c r="D2334" s="2">
        <v>4064</v>
      </c>
      <c r="E2334" s="2">
        <v>3980</v>
      </c>
      <c r="F2334" s="2">
        <v>4012.10009765625</v>
      </c>
      <c r="G2334" s="2">
        <v>3973.919921875</v>
      </c>
      <c r="H2334">
        <v>2070859</v>
      </c>
      <c r="I2334" s="3">
        <f t="shared" si="2374"/>
        <v>-1.6810860543645709E-2</v>
      </c>
      <c r="J2334" s="1">
        <f t="shared" ref="J2334" si="2402">($G2334 - $G2333)/$G2333</f>
        <v>-1.6810860543645709E-2</v>
      </c>
      <c r="K2334" t="str">
        <f t="shared" si="2376"/>
        <v>DOWN</v>
      </c>
    </row>
    <row r="2335" spans="1:11" x14ac:dyDescent="0.25">
      <c r="A2335" t="s">
        <v>9</v>
      </c>
      <c r="B2335" s="4">
        <v>45357</v>
      </c>
      <c r="C2335" s="2">
        <v>3994.05004882812</v>
      </c>
      <c r="D2335" s="2">
        <v>4072</v>
      </c>
      <c r="E2335" s="2">
        <v>3958.44995117187</v>
      </c>
      <c r="F2335" s="2">
        <v>4064.30004882812</v>
      </c>
      <c r="G2335" s="2">
        <v>4025.62329101562</v>
      </c>
      <c r="H2335">
        <v>1744204</v>
      </c>
      <c r="I2335" s="3">
        <f t="shared" si="2374"/>
        <v>1.3010672121501882E-2</v>
      </c>
      <c r="J2335" s="1">
        <f t="shared" ref="J2335" si="2403">($G2335 - $G2334)/$G2334</f>
        <v>1.3010672121501882E-2</v>
      </c>
      <c r="K2335" t="str">
        <f t="shared" si="2376"/>
        <v>UP</v>
      </c>
    </row>
    <row r="2336" spans="1:11" x14ac:dyDescent="0.25">
      <c r="A2336" t="s">
        <v>9</v>
      </c>
      <c r="B2336" s="4">
        <v>45358</v>
      </c>
      <c r="C2336" s="2">
        <v>4065</v>
      </c>
      <c r="D2336" s="2">
        <v>4124</v>
      </c>
      <c r="E2336" s="2">
        <v>4037.69995117187</v>
      </c>
      <c r="F2336" s="2">
        <v>4108.60009765625</v>
      </c>
      <c r="G2336" s="2">
        <v>4069.50170898437</v>
      </c>
      <c r="H2336">
        <v>2688905</v>
      </c>
      <c r="I2336" s="3">
        <f t="shared" si="2374"/>
        <v>1.0899782417961907E-2</v>
      </c>
      <c r="J2336" s="1">
        <f t="shared" ref="J2336" si="2404">($G2336 - $G2335)/$G2335</f>
        <v>1.0899782417961907E-2</v>
      </c>
      <c r="K2336" t="str">
        <f t="shared" si="2376"/>
        <v>UP</v>
      </c>
    </row>
    <row r="2337" spans="1:11" x14ac:dyDescent="0.25">
      <c r="A2337" t="s">
        <v>9</v>
      </c>
      <c r="B2337" s="4">
        <v>45362</v>
      </c>
      <c r="C2337" s="2">
        <v>4089</v>
      </c>
      <c r="D2337" s="2">
        <v>4153</v>
      </c>
      <c r="E2337" s="2">
        <v>4089</v>
      </c>
      <c r="F2337" s="2">
        <v>4122.35009765625</v>
      </c>
      <c r="G2337" s="2">
        <v>4083.12109375</v>
      </c>
      <c r="H2337">
        <v>2304068</v>
      </c>
      <c r="I2337" s="3">
        <f t="shared" si="2374"/>
        <v>3.3466959199358604E-3</v>
      </c>
      <c r="J2337" s="1">
        <f t="shared" ref="J2337" si="2405">($G2337 - $G2336)/$G2336</f>
        <v>3.3466959199358604E-3</v>
      </c>
      <c r="K2337" t="str">
        <f t="shared" si="2376"/>
        <v>UP</v>
      </c>
    </row>
    <row r="2338" spans="1:11" x14ac:dyDescent="0.25">
      <c r="A2338" t="s">
        <v>9</v>
      </c>
      <c r="B2338" s="4">
        <v>45363</v>
      </c>
      <c r="C2338" s="2">
        <v>4122.35009765625</v>
      </c>
      <c r="D2338" s="2">
        <v>4229.9501953125</v>
      </c>
      <c r="E2338" s="2">
        <v>4121.0498046875</v>
      </c>
      <c r="F2338" s="2">
        <v>4192.25</v>
      </c>
      <c r="G2338" s="2">
        <v>4152.35546875</v>
      </c>
      <c r="H2338">
        <v>4039801</v>
      </c>
      <c r="I2338" s="3">
        <f t="shared" si="2374"/>
        <v>1.6956238477956603E-2</v>
      </c>
      <c r="J2338" s="1">
        <f t="shared" ref="J2338" si="2406">($G2338 - $G2337)/$G2337</f>
        <v>1.6956238477956603E-2</v>
      </c>
      <c r="K2338" t="str">
        <f t="shared" si="2376"/>
        <v>UP</v>
      </c>
    </row>
    <row r="2339" spans="1:11" x14ac:dyDescent="0.25">
      <c r="A2339" t="s">
        <v>9</v>
      </c>
      <c r="B2339" s="4">
        <v>45364</v>
      </c>
      <c r="C2339" s="2">
        <v>4205</v>
      </c>
      <c r="D2339" s="2">
        <v>4241</v>
      </c>
      <c r="E2339" s="2">
        <v>4131.89990234375</v>
      </c>
      <c r="F2339" s="2">
        <v>4149</v>
      </c>
      <c r="G2339" s="2">
        <v>4109.51708984375</v>
      </c>
      <c r="H2339">
        <v>2837260</v>
      </c>
      <c r="I2339" s="3">
        <f t="shared" si="2374"/>
        <v>-1.0316645390464561E-2</v>
      </c>
      <c r="J2339" s="1">
        <f t="shared" ref="J2339" si="2407">($G2339 - $G2338)/$G2338</f>
        <v>-1.0316645390464561E-2</v>
      </c>
      <c r="K2339" t="str">
        <f t="shared" si="2376"/>
        <v>DOWN</v>
      </c>
    </row>
    <row r="2340" spans="1:11" x14ac:dyDescent="0.25">
      <c r="A2340" t="s">
        <v>9</v>
      </c>
      <c r="B2340" s="4">
        <v>45365</v>
      </c>
      <c r="C2340" s="2">
        <v>4153.4501953125</v>
      </c>
      <c r="D2340" s="2">
        <v>4225</v>
      </c>
      <c r="E2340" s="2">
        <v>4086</v>
      </c>
      <c r="F2340" s="2">
        <v>4207.60009765625</v>
      </c>
      <c r="G2340" s="2">
        <v>4167.5595703125</v>
      </c>
      <c r="H2340">
        <v>2919608</v>
      </c>
      <c r="I2340" s="3">
        <f t="shared" si="2374"/>
        <v>1.4123917530893359E-2</v>
      </c>
      <c r="J2340" s="1">
        <f t="shared" ref="J2340" si="2408">($G2340 - $G2339)/$G2339</f>
        <v>1.4123917530893359E-2</v>
      </c>
      <c r="K2340" t="str">
        <f t="shared" si="2376"/>
        <v>UP</v>
      </c>
    </row>
    <row r="2341" spans="1:11" x14ac:dyDescent="0.25">
      <c r="A2341" t="s">
        <v>9</v>
      </c>
      <c r="B2341" s="4">
        <v>45366</v>
      </c>
      <c r="C2341" s="2">
        <v>4192.60009765625</v>
      </c>
      <c r="D2341" s="2">
        <v>4239</v>
      </c>
      <c r="E2341" s="2">
        <v>4177</v>
      </c>
      <c r="F2341" s="2">
        <v>4219.25</v>
      </c>
      <c r="G2341" s="2">
        <v>4179.0986328125</v>
      </c>
      <c r="H2341">
        <v>3373143</v>
      </c>
      <c r="I2341" s="3">
        <f t="shared" si="2374"/>
        <v>2.7687816587429739E-3</v>
      </c>
      <c r="J2341" s="1">
        <f t="shared" ref="J2341" si="2409">($G2341 - $G2340)/$G2340</f>
        <v>2.7687816587429739E-3</v>
      </c>
      <c r="K2341" t="str">
        <f t="shared" si="2376"/>
        <v>UP</v>
      </c>
    </row>
    <row r="2342" spans="1:11" x14ac:dyDescent="0.25">
      <c r="A2342" t="s">
        <v>9</v>
      </c>
      <c r="B2342" s="4">
        <v>45369</v>
      </c>
      <c r="C2342" s="2">
        <v>4215.25</v>
      </c>
      <c r="D2342" s="2">
        <v>4254.75</v>
      </c>
      <c r="E2342" s="2">
        <v>4117.85009765625</v>
      </c>
      <c r="F2342" s="2">
        <v>4152.5</v>
      </c>
      <c r="G2342" s="2">
        <v>4112.98388671875</v>
      </c>
      <c r="H2342">
        <v>1526904</v>
      </c>
      <c r="I2342" s="3">
        <f t="shared" si="2374"/>
        <v>-1.5820336369820328E-2</v>
      </c>
      <c r="J2342" s="1">
        <f t="shared" ref="J2342" si="2410">($G2342 - $G2341)/$G2341</f>
        <v>-1.5820336369820328E-2</v>
      </c>
      <c r="K2342" t="str">
        <f t="shared" si="2376"/>
        <v>DOWN</v>
      </c>
    </row>
    <row r="2343" spans="1:11" x14ac:dyDescent="0.25">
      <c r="A2343" t="s">
        <v>9</v>
      </c>
      <c r="B2343" s="4">
        <v>45370</v>
      </c>
      <c r="C2343" s="2">
        <v>4051.25</v>
      </c>
      <c r="D2343" s="2">
        <v>4058</v>
      </c>
      <c r="E2343" s="2">
        <v>3966.60009765625</v>
      </c>
      <c r="F2343" s="2">
        <v>3977.30004882812</v>
      </c>
      <c r="G2343" s="2">
        <v>3939.45141601562</v>
      </c>
      <c r="H2343">
        <v>8931209</v>
      </c>
      <c r="I2343" s="3">
        <f t="shared" si="2374"/>
        <v>-4.2191381119552715E-2</v>
      </c>
      <c r="J2343" s="1">
        <f t="shared" ref="J2343" si="2411">($G2343 - $G2342)/$G2342</f>
        <v>-4.2191381119552715E-2</v>
      </c>
      <c r="K2343" t="str">
        <f t="shared" si="2376"/>
        <v>DOWN</v>
      </c>
    </row>
    <row r="2344" spans="1:11" x14ac:dyDescent="0.25">
      <c r="A2344" t="s">
        <v>9</v>
      </c>
      <c r="B2344" s="4">
        <v>45371</v>
      </c>
      <c r="C2344" s="2">
        <v>3986</v>
      </c>
      <c r="D2344" s="2">
        <v>4018</v>
      </c>
      <c r="E2344" s="2">
        <v>3960.19995117187</v>
      </c>
      <c r="F2344" s="2">
        <v>3970.89990234375</v>
      </c>
      <c r="G2344" s="2">
        <v>3933.11181640625</v>
      </c>
      <c r="H2344">
        <v>1817913</v>
      </c>
      <c r="I2344" s="3">
        <f t="shared" si="2374"/>
        <v>-1.6092594983140823E-3</v>
      </c>
      <c r="J2344" s="1">
        <f t="shared" ref="J2344" si="2412">($G2344 - $G2343)/$G2343</f>
        <v>-1.6092594983140823E-3</v>
      </c>
      <c r="K2344" t="str">
        <f t="shared" si="2376"/>
        <v>DOWN</v>
      </c>
    </row>
    <row r="2345" spans="1:11" x14ac:dyDescent="0.25">
      <c r="A2345" t="s">
        <v>9</v>
      </c>
      <c r="B2345" s="4">
        <v>45372</v>
      </c>
      <c r="C2345" s="2">
        <v>3990.05004882812</v>
      </c>
      <c r="D2345" s="2">
        <v>4008.39990234375</v>
      </c>
      <c r="E2345" s="2">
        <v>3948</v>
      </c>
      <c r="F2345" s="2">
        <v>3972.94995117187</v>
      </c>
      <c r="G2345" s="2">
        <v>3935.142578125</v>
      </c>
      <c r="H2345">
        <v>3829582</v>
      </c>
      <c r="I2345" s="3">
        <f t="shared" si="2374"/>
        <v>5.1632443051302342E-4</v>
      </c>
      <c r="J2345" s="1">
        <f t="shared" ref="J2345" si="2413">($G2345 - $G2344)/$G2344</f>
        <v>5.1632443051302342E-4</v>
      </c>
      <c r="K2345" t="str">
        <f t="shared" si="2376"/>
        <v>UP</v>
      </c>
    </row>
    <row r="2346" spans="1:11" x14ac:dyDescent="0.25">
      <c r="A2346" t="s">
        <v>9</v>
      </c>
      <c r="B2346" s="4">
        <v>45373</v>
      </c>
      <c r="C2346" s="2">
        <v>3897</v>
      </c>
      <c r="D2346" s="2">
        <v>3938</v>
      </c>
      <c r="E2346" s="2">
        <v>3855</v>
      </c>
      <c r="F2346" s="2">
        <v>3910.89990234375</v>
      </c>
      <c r="G2346" s="2">
        <v>3873.68310546875</v>
      </c>
      <c r="H2346">
        <v>5852485</v>
      </c>
      <c r="I2346" s="3">
        <f t="shared" si="2374"/>
        <v>-1.5618105681328057E-2</v>
      </c>
      <c r="J2346" s="1">
        <f t="shared" ref="J2346" si="2414">($G2346 - $G2345)/$G2345</f>
        <v>-1.5618105681328057E-2</v>
      </c>
      <c r="K2346" t="str">
        <f t="shared" si="2376"/>
        <v>DOWN</v>
      </c>
    </row>
    <row r="2347" spans="1:11" x14ac:dyDescent="0.25">
      <c r="A2347" t="s">
        <v>9</v>
      </c>
      <c r="B2347" s="4">
        <v>45377</v>
      </c>
      <c r="C2347" s="2">
        <v>3875</v>
      </c>
      <c r="D2347" s="2">
        <v>3946.69995117187</v>
      </c>
      <c r="E2347" s="2">
        <v>3871.44995117187</v>
      </c>
      <c r="F2347" s="2">
        <v>3877.5</v>
      </c>
      <c r="G2347" s="2">
        <v>3840.60083007812</v>
      </c>
      <c r="H2347">
        <v>3440925</v>
      </c>
      <c r="I2347" s="3">
        <f t="shared" si="2374"/>
        <v>-8.5402637463878849E-3</v>
      </c>
      <c r="J2347" s="1">
        <f t="shared" ref="J2347" si="2415">($G2347 - $G2346)/$G2346</f>
        <v>-8.5402637463878849E-3</v>
      </c>
      <c r="K2347" t="str">
        <f t="shared" si="2376"/>
        <v>DOWN</v>
      </c>
    </row>
    <row r="2348" spans="1:11" x14ac:dyDescent="0.25">
      <c r="A2348" t="s">
        <v>9</v>
      </c>
      <c r="B2348" s="4">
        <v>45378</v>
      </c>
      <c r="C2348" s="2">
        <v>3888.5</v>
      </c>
      <c r="D2348" s="2">
        <v>3895</v>
      </c>
      <c r="E2348" s="2">
        <v>3829.39990234375</v>
      </c>
      <c r="F2348" s="2">
        <v>3840.89990234375</v>
      </c>
      <c r="G2348" s="2">
        <v>3804.34912109375</v>
      </c>
      <c r="H2348">
        <v>1968575</v>
      </c>
      <c r="I2348" s="3">
        <f t="shared" si="2374"/>
        <v>-9.4390723192216298E-3</v>
      </c>
      <c r="J2348" s="1">
        <f t="shared" ref="J2348" si="2416">($G2348 - $G2347)/$G2347</f>
        <v>-9.4390723192216298E-3</v>
      </c>
      <c r="K2348" t="str">
        <f t="shared" si="2376"/>
        <v>DOWN</v>
      </c>
    </row>
    <row r="2349" spans="1:11" x14ac:dyDescent="0.25">
      <c r="A2349" t="s">
        <v>9</v>
      </c>
      <c r="B2349" s="4">
        <v>45379</v>
      </c>
      <c r="C2349" s="2">
        <v>3850.10009765625</v>
      </c>
      <c r="D2349" s="2">
        <v>3915</v>
      </c>
      <c r="E2349" s="2">
        <v>3840.5</v>
      </c>
      <c r="F2349" s="2">
        <v>3876.30004882812</v>
      </c>
      <c r="G2349" s="2">
        <v>3839.41235351562</v>
      </c>
      <c r="H2349">
        <v>4311783</v>
      </c>
      <c r="I2349" s="3">
        <f t="shared" si="2374"/>
        <v>9.2166179563954748E-3</v>
      </c>
      <c r="J2349" s="1">
        <f t="shared" ref="J2349" si="2417">($G2349 - $G2348)/$G2348</f>
        <v>9.2166179563954748E-3</v>
      </c>
      <c r="K2349" t="str">
        <f t="shared" si="2376"/>
        <v>UP</v>
      </c>
    </row>
    <row r="2350" spans="1:11" x14ac:dyDescent="0.25">
      <c r="A2350" t="s">
        <v>9</v>
      </c>
      <c r="B2350" s="4">
        <v>45383</v>
      </c>
      <c r="C2350" s="2">
        <v>3897.69995117187</v>
      </c>
      <c r="D2350" s="2">
        <v>3933.30004882812</v>
      </c>
      <c r="E2350" s="2">
        <v>3888.05004882812</v>
      </c>
      <c r="F2350" s="2">
        <v>3916.75</v>
      </c>
      <c r="G2350" s="2">
        <v>3879.47729492187</v>
      </c>
      <c r="H2350">
        <v>1569676</v>
      </c>
      <c r="I2350" s="3">
        <f t="shared" si="2374"/>
        <v>1.0435175416770196E-2</v>
      </c>
      <c r="J2350" s="1">
        <f t="shared" ref="J2350" si="2418">($G2350 - $G2349)/$G2349</f>
        <v>1.0435175416770196E-2</v>
      </c>
      <c r="K2350" t="str">
        <f t="shared" si="2376"/>
        <v>UP</v>
      </c>
    </row>
    <row r="2351" spans="1:11" x14ac:dyDescent="0.25">
      <c r="A2351" t="s">
        <v>9</v>
      </c>
      <c r="B2351" s="4">
        <v>45384</v>
      </c>
      <c r="C2351" s="2">
        <v>3890</v>
      </c>
      <c r="D2351" s="2">
        <v>3909.85009765625</v>
      </c>
      <c r="E2351" s="2">
        <v>3873</v>
      </c>
      <c r="F2351" s="2">
        <v>3883.80004882812</v>
      </c>
      <c r="G2351" s="2">
        <v>3846.84106445312</v>
      </c>
      <c r="H2351">
        <v>2142666</v>
      </c>
      <c r="I2351" s="3">
        <f t="shared" si="2374"/>
        <v>-8.4125329233064299E-3</v>
      </c>
      <c r="J2351" s="1">
        <f t="shared" ref="J2351" si="2419">($G2351 - $G2350)/$G2350</f>
        <v>-8.4125329233064299E-3</v>
      </c>
      <c r="K2351" t="str">
        <f t="shared" si="2376"/>
        <v>DOWN</v>
      </c>
    </row>
    <row r="2352" spans="1:11" x14ac:dyDescent="0.25">
      <c r="A2352" t="s">
        <v>9</v>
      </c>
      <c r="B2352" s="4">
        <v>45385</v>
      </c>
      <c r="C2352" s="2">
        <v>3851</v>
      </c>
      <c r="D2352" s="2">
        <v>3981</v>
      </c>
      <c r="E2352" s="2">
        <v>3851</v>
      </c>
      <c r="F2352" s="2">
        <v>3947.30004882812</v>
      </c>
      <c r="G2352" s="2">
        <v>3909.73657226562</v>
      </c>
      <c r="H2352">
        <v>3973090</v>
      </c>
      <c r="I2352" s="3">
        <f t="shared" si="2374"/>
        <v>1.6349910682218798E-2</v>
      </c>
      <c r="J2352" s="1">
        <f t="shared" ref="J2352" si="2420">($G2352 - $G2351)/$G2351</f>
        <v>1.6349910682218798E-2</v>
      </c>
      <c r="K2352" t="str">
        <f t="shared" si="2376"/>
        <v>UP</v>
      </c>
    </row>
    <row r="2353" spans="1:11" x14ac:dyDescent="0.25">
      <c r="A2353" t="s">
        <v>9</v>
      </c>
      <c r="B2353" s="4">
        <v>45386</v>
      </c>
      <c r="C2353" s="2">
        <v>3975.89990234375</v>
      </c>
      <c r="D2353" s="2">
        <v>4028.64990234375</v>
      </c>
      <c r="E2353" s="2">
        <v>3935.25</v>
      </c>
      <c r="F2353" s="2">
        <v>4003.30004882812</v>
      </c>
      <c r="G2353" s="2">
        <v>3965.20385742187</v>
      </c>
      <c r="H2353">
        <v>3394637</v>
      </c>
      <c r="I2353" s="3">
        <f t="shared" si="2374"/>
        <v>1.4186962249507192E-2</v>
      </c>
      <c r="J2353" s="1">
        <f t="shared" ref="J2353" si="2421">($G2353 - $G2352)/$G2352</f>
        <v>1.4186962249507192E-2</v>
      </c>
      <c r="K2353" t="str">
        <f t="shared" si="2376"/>
        <v>UP</v>
      </c>
    </row>
    <row r="2354" spans="1:11" x14ac:dyDescent="0.25">
      <c r="A2354" t="s">
        <v>9</v>
      </c>
      <c r="B2354" s="4">
        <v>45387</v>
      </c>
      <c r="C2354" s="2">
        <v>3978</v>
      </c>
      <c r="D2354" s="2">
        <v>4002</v>
      </c>
      <c r="E2354" s="2">
        <v>3960.5</v>
      </c>
      <c r="F2354" s="2">
        <v>3979.25</v>
      </c>
      <c r="G2354" s="2">
        <v>3941.38256835937</v>
      </c>
      <c r="H2354">
        <v>1636819</v>
      </c>
      <c r="I2354" s="3">
        <f t="shared" si="2374"/>
        <v>-6.0075824394028327E-3</v>
      </c>
      <c r="J2354" s="1">
        <f t="shared" ref="J2354" si="2422">($G2354 - $G2353)/$G2353</f>
        <v>-6.0075824394028327E-3</v>
      </c>
      <c r="K2354" t="str">
        <f t="shared" si="2376"/>
        <v>DOWN</v>
      </c>
    </row>
    <row r="2355" spans="1:11" x14ac:dyDescent="0.25">
      <c r="A2355" t="s">
        <v>9</v>
      </c>
      <c r="B2355" s="4">
        <v>45390</v>
      </c>
      <c r="C2355" s="2">
        <v>3983</v>
      </c>
      <c r="D2355" s="2">
        <v>4032.64990234375</v>
      </c>
      <c r="E2355" s="2">
        <v>3960</v>
      </c>
      <c r="F2355" s="2">
        <v>3972.55004882812</v>
      </c>
      <c r="G2355" s="2">
        <v>3934.74658203125</v>
      </c>
      <c r="H2355">
        <v>2302538</v>
      </c>
      <c r="I2355" s="3">
        <f t="shared" si="2374"/>
        <v>-1.6836696801250321E-3</v>
      </c>
      <c r="J2355" s="1">
        <f t="shared" ref="J2355" si="2423">($G2355 - $G2354)/$G2354</f>
        <v>-1.6836696801250321E-3</v>
      </c>
      <c r="K2355" t="str">
        <f t="shared" si="2376"/>
        <v>DOWN</v>
      </c>
    </row>
    <row r="2356" spans="1:11" x14ac:dyDescent="0.25">
      <c r="A2356" t="s">
        <v>9</v>
      </c>
      <c r="B2356" s="4">
        <v>45391</v>
      </c>
      <c r="C2356" s="2">
        <v>3984</v>
      </c>
      <c r="D2356" s="2">
        <v>4015.85009765625</v>
      </c>
      <c r="E2356" s="2">
        <v>3925.05004882812</v>
      </c>
      <c r="F2356" s="2">
        <v>3946.55004882812</v>
      </c>
      <c r="G2356" s="2">
        <v>3908.99365234375</v>
      </c>
      <c r="H2356">
        <v>1876992</v>
      </c>
      <c r="I2356" s="3">
        <f t="shared" si="2374"/>
        <v>-6.5450033822014178E-3</v>
      </c>
      <c r="J2356" s="1">
        <f t="shared" ref="J2356" si="2424">($G2356 - $G2355)/$G2355</f>
        <v>-6.5450033822014178E-3</v>
      </c>
      <c r="K2356" t="str">
        <f t="shared" si="2376"/>
        <v>DOWN</v>
      </c>
    </row>
    <row r="2357" spans="1:11" x14ac:dyDescent="0.25">
      <c r="A2357" t="s">
        <v>9</v>
      </c>
      <c r="B2357" s="4">
        <v>45392</v>
      </c>
      <c r="C2357" s="2">
        <v>3956.39990234375</v>
      </c>
      <c r="D2357" s="2">
        <v>3990.19995117187</v>
      </c>
      <c r="E2357" s="2">
        <v>3918</v>
      </c>
      <c r="F2357" s="2">
        <v>3984.64990234375</v>
      </c>
      <c r="G2357" s="2">
        <v>3946.73120117187</v>
      </c>
      <c r="H2357">
        <v>2101965</v>
      </c>
      <c r="I2357" s="3">
        <f t="shared" si="2374"/>
        <v>9.6540317494486997E-3</v>
      </c>
      <c r="J2357" s="1">
        <f t="shared" ref="J2357" si="2425">($G2357 - $G2356)/$G2356</f>
        <v>9.6540317494486997E-3</v>
      </c>
      <c r="K2357" t="str">
        <f t="shared" si="2376"/>
        <v>UP</v>
      </c>
    </row>
    <row r="2358" spans="1:11" x14ac:dyDescent="0.25">
      <c r="A2358" t="s">
        <v>9</v>
      </c>
      <c r="B2358" s="4">
        <v>45394</v>
      </c>
      <c r="C2358" s="2">
        <v>3971</v>
      </c>
      <c r="D2358" s="2">
        <v>4013.35009765625</v>
      </c>
      <c r="E2358" s="2">
        <v>3945.5</v>
      </c>
      <c r="F2358" s="2">
        <v>4001.39990234375</v>
      </c>
      <c r="G2358" s="2">
        <v>3963.32177734375</v>
      </c>
      <c r="H2358">
        <v>4354821</v>
      </c>
      <c r="I2358" s="3">
        <f t="shared" si="2374"/>
        <v>4.2036245506037757E-3</v>
      </c>
      <c r="J2358" s="1">
        <f t="shared" ref="J2358" si="2426">($G2358 - $G2357)/$G2357</f>
        <v>4.2036245506037757E-3</v>
      </c>
      <c r="K2358" t="str">
        <f t="shared" si="2376"/>
        <v>UP</v>
      </c>
    </row>
    <row r="2359" spans="1:11" x14ac:dyDescent="0.25">
      <c r="A2359" t="s">
        <v>9</v>
      </c>
      <c r="B2359" s="4">
        <v>45397</v>
      </c>
      <c r="C2359" s="2">
        <v>4001.39990234375</v>
      </c>
      <c r="D2359" s="2">
        <v>4064.19995117187</v>
      </c>
      <c r="E2359" s="2">
        <v>3919.05004882812</v>
      </c>
      <c r="F2359" s="2">
        <v>3941.19995117187</v>
      </c>
      <c r="G2359" s="2">
        <v>3903.69458007812</v>
      </c>
      <c r="H2359">
        <v>4200329</v>
      </c>
      <c r="I2359" s="3">
        <f t="shared" si="2374"/>
        <v>-1.5044753016645705E-2</v>
      </c>
      <c r="J2359" s="1">
        <f t="shared" ref="J2359" si="2427">($G2359 - $G2358)/$G2358</f>
        <v>-1.5044753016645705E-2</v>
      </c>
      <c r="K2359" t="str">
        <f t="shared" si="2376"/>
        <v>DOWN</v>
      </c>
    </row>
    <row r="2360" spans="1:11" x14ac:dyDescent="0.25">
      <c r="A2360" t="s">
        <v>9</v>
      </c>
      <c r="B2360" s="4">
        <v>45398</v>
      </c>
      <c r="C2360" s="2">
        <v>3902</v>
      </c>
      <c r="D2360" s="2">
        <v>3928.69995117187</v>
      </c>
      <c r="E2360" s="2">
        <v>3862.85009765625</v>
      </c>
      <c r="F2360" s="2">
        <v>3872.80004882812</v>
      </c>
      <c r="G2360" s="2">
        <v>3835.94555664062</v>
      </c>
      <c r="H2360">
        <v>3051420</v>
      </c>
      <c r="I2360" s="3">
        <f t="shared" si="2374"/>
        <v>-1.7355103491765542E-2</v>
      </c>
      <c r="J2360" s="1">
        <f t="shared" ref="J2360" si="2428">($G2360 - $G2359)/$G2359</f>
        <v>-1.7355103491765542E-2</v>
      </c>
      <c r="K2360" t="str">
        <f t="shared" si="2376"/>
        <v>DOWN</v>
      </c>
    </row>
    <row r="2361" spans="1:11" x14ac:dyDescent="0.25">
      <c r="A2361" t="s">
        <v>9</v>
      </c>
      <c r="B2361" s="4">
        <v>45400</v>
      </c>
      <c r="C2361" s="2">
        <v>3876.80004882812</v>
      </c>
      <c r="D2361" s="2">
        <v>3936</v>
      </c>
      <c r="E2361" s="2">
        <v>3850</v>
      </c>
      <c r="F2361" s="2">
        <v>3862</v>
      </c>
      <c r="G2361" s="2">
        <v>3825.24853515625</v>
      </c>
      <c r="H2361">
        <v>3476284</v>
      </c>
      <c r="I2361" s="3">
        <f t="shared" si="2374"/>
        <v>-2.7886270350870298E-3</v>
      </c>
      <c r="J2361" s="1">
        <f t="shared" ref="J2361" si="2429">($G2361 - $G2360)/$G2360</f>
        <v>-2.7886270350870298E-3</v>
      </c>
      <c r="K2361" t="str">
        <f t="shared" si="2376"/>
        <v>DOWN</v>
      </c>
    </row>
    <row r="2362" spans="1:11" x14ac:dyDescent="0.25">
      <c r="A2362" t="s">
        <v>9</v>
      </c>
      <c r="B2362" s="4">
        <v>45401</v>
      </c>
      <c r="C2362" s="2">
        <v>3838</v>
      </c>
      <c r="D2362" s="2">
        <v>3852.55004882812</v>
      </c>
      <c r="E2362" s="2">
        <v>3800.89990234375</v>
      </c>
      <c r="F2362" s="2">
        <v>3826.19995117187</v>
      </c>
      <c r="G2362" s="2">
        <v>3789.7890625</v>
      </c>
      <c r="H2362">
        <v>2957749</v>
      </c>
      <c r="I2362" s="3">
        <f t="shared" si="2374"/>
        <v>-9.269848045259519E-3</v>
      </c>
      <c r="J2362" s="1">
        <f t="shared" ref="J2362" si="2430">($G2362 - $G2361)/$G2361</f>
        <v>-9.269848045259519E-3</v>
      </c>
      <c r="K2362" t="str">
        <f t="shared" si="2376"/>
        <v>DOWN</v>
      </c>
    </row>
    <row r="2363" spans="1:11" x14ac:dyDescent="0.25">
      <c r="A2363" t="s">
        <v>9</v>
      </c>
      <c r="B2363" s="4">
        <v>45404</v>
      </c>
      <c r="C2363" s="2">
        <v>3837</v>
      </c>
      <c r="D2363" s="2">
        <v>3878</v>
      </c>
      <c r="E2363" s="2">
        <v>3812</v>
      </c>
      <c r="F2363" s="2">
        <v>3864.60009765625</v>
      </c>
      <c r="G2363" s="2">
        <v>3827.82373046875</v>
      </c>
      <c r="H2363">
        <v>1728883</v>
      </c>
      <c r="I2363" s="3">
        <f t="shared" si="2374"/>
        <v>1.0036091017598687E-2</v>
      </c>
      <c r="J2363" s="1">
        <f t="shared" ref="J2363" si="2431">($G2363 - $G2362)/$G2362</f>
        <v>1.0036091017598687E-2</v>
      </c>
      <c r="K2363" t="str">
        <f t="shared" si="2376"/>
        <v>UP</v>
      </c>
    </row>
    <row r="2364" spans="1:11" x14ac:dyDescent="0.25">
      <c r="A2364" t="s">
        <v>9</v>
      </c>
      <c r="B2364" s="4">
        <v>45405</v>
      </c>
      <c r="C2364" s="2">
        <v>3877.05004882812</v>
      </c>
      <c r="D2364" s="2">
        <v>3895</v>
      </c>
      <c r="E2364" s="2">
        <v>3860.60009765625</v>
      </c>
      <c r="F2364" s="2">
        <v>3874.69995117187</v>
      </c>
      <c r="G2364" s="2">
        <v>3837.82739257812</v>
      </c>
      <c r="H2364">
        <v>1807586</v>
      </c>
      <c r="I2364" s="3">
        <f t="shared" si="2374"/>
        <v>2.6134072030910794E-3</v>
      </c>
      <c r="J2364" s="1">
        <f t="shared" ref="J2364" si="2432">($G2364 - $G2363)/$G2363</f>
        <v>2.6134072030910794E-3</v>
      </c>
      <c r="K2364" t="str">
        <f t="shared" si="2376"/>
        <v>UP</v>
      </c>
    </row>
    <row r="2365" spans="1:11" x14ac:dyDescent="0.25">
      <c r="A2365" t="s">
        <v>9</v>
      </c>
      <c r="B2365" s="4">
        <v>45406</v>
      </c>
      <c r="C2365" s="2">
        <v>3890</v>
      </c>
      <c r="D2365" s="2">
        <v>3898</v>
      </c>
      <c r="E2365" s="2">
        <v>3824.44995117187</v>
      </c>
      <c r="F2365" s="2">
        <v>3831.05004882812</v>
      </c>
      <c r="G2365" s="2">
        <v>3794.59301757812</v>
      </c>
      <c r="H2365">
        <v>1317312</v>
      </c>
      <c r="I2365" s="3">
        <f t="shared" si="2374"/>
        <v>-1.1265325554664052E-2</v>
      </c>
      <c r="J2365" s="1">
        <f t="shared" ref="J2365" si="2433">($G2365 - $G2364)/$G2364</f>
        <v>-1.1265325554664052E-2</v>
      </c>
      <c r="K2365" t="str">
        <f t="shared" si="2376"/>
        <v>DOWN</v>
      </c>
    </row>
    <row r="2366" spans="1:11" x14ac:dyDescent="0.25">
      <c r="A2366" t="s">
        <v>9</v>
      </c>
      <c r="B2366" s="4">
        <v>45407</v>
      </c>
      <c r="C2366" s="2">
        <v>3811.19995117187</v>
      </c>
      <c r="D2366" s="2">
        <v>3873.64990234375</v>
      </c>
      <c r="E2366" s="2">
        <v>3811</v>
      </c>
      <c r="F2366" s="2">
        <v>3852.19995117187</v>
      </c>
      <c r="G2366" s="2">
        <v>3815.54150390625</v>
      </c>
      <c r="H2366">
        <v>2856271</v>
      </c>
      <c r="I2366" s="3">
        <f t="shared" si="2374"/>
        <v>5.5206147882231301E-3</v>
      </c>
      <c r="J2366" s="1">
        <f t="shared" ref="J2366" si="2434">($G2366 - $G2365)/$G2365</f>
        <v>5.5206147882231301E-3</v>
      </c>
      <c r="K2366" t="str">
        <f t="shared" si="2376"/>
        <v>UP</v>
      </c>
    </row>
    <row r="2367" spans="1:11" x14ac:dyDescent="0.25">
      <c r="A2367" t="s">
        <v>9</v>
      </c>
      <c r="B2367" s="4">
        <v>45408</v>
      </c>
      <c r="C2367" s="2">
        <v>3855.14990234375</v>
      </c>
      <c r="D2367" s="2">
        <v>3876.80004882812</v>
      </c>
      <c r="E2367" s="2">
        <v>3802.55004882812</v>
      </c>
      <c r="F2367" s="2">
        <v>3821.35009765625</v>
      </c>
      <c r="G2367" s="2">
        <v>3784.9853515625</v>
      </c>
      <c r="H2367">
        <v>2039178</v>
      </c>
      <c r="I2367" s="3">
        <f t="shared" si="2374"/>
        <v>-8.008339658333535E-3</v>
      </c>
      <c r="J2367" s="1">
        <f t="shared" ref="J2367" si="2435">($G2367 - $G2366)/$G2366</f>
        <v>-8.008339658333535E-3</v>
      </c>
      <c r="K2367" t="str">
        <f t="shared" si="2376"/>
        <v>DOWN</v>
      </c>
    </row>
    <row r="2368" spans="1:11" x14ac:dyDescent="0.25">
      <c r="A2368" t="s">
        <v>9</v>
      </c>
      <c r="B2368" s="4">
        <v>45411</v>
      </c>
      <c r="C2368" s="2">
        <v>3838</v>
      </c>
      <c r="D2368" s="2">
        <v>3877.80004882812</v>
      </c>
      <c r="E2368" s="2">
        <v>3819.19995117187</v>
      </c>
      <c r="F2368" s="2">
        <v>3870.19995117187</v>
      </c>
      <c r="G2368" s="2">
        <v>3833.37036132812</v>
      </c>
      <c r="H2368">
        <v>1110693</v>
      </c>
      <c r="I2368" s="3">
        <f t="shared" si="2374"/>
        <v>1.2783407403583722E-2</v>
      </c>
      <c r="J2368" s="1">
        <f t="shared" ref="J2368" si="2436">($G2368 - $G2367)/$G2367</f>
        <v>1.2783407403583722E-2</v>
      </c>
      <c r="K2368" t="str">
        <f t="shared" si="2376"/>
        <v>UP</v>
      </c>
    </row>
    <row r="2369" spans="1:11" x14ac:dyDescent="0.25">
      <c r="A2369" t="s">
        <v>9</v>
      </c>
      <c r="B2369" s="4">
        <v>45412</v>
      </c>
      <c r="C2369" s="2">
        <v>3872</v>
      </c>
      <c r="D2369" s="2">
        <v>3881.75</v>
      </c>
      <c r="E2369" s="2">
        <v>3810</v>
      </c>
      <c r="F2369" s="2">
        <v>3820.64990234375</v>
      </c>
      <c r="G2369" s="2">
        <v>3784.29174804687</v>
      </c>
      <c r="H2369">
        <v>2203078</v>
      </c>
      <c r="I2369" s="3">
        <f t="shared" si="2374"/>
        <v>-1.2802992837938594E-2</v>
      </c>
      <c r="J2369" s="1">
        <f t="shared" ref="J2369" si="2437">($G2369 - $G2368)/$G2368</f>
        <v>-1.2802992837938594E-2</v>
      </c>
      <c r="K2369" t="str">
        <f t="shared" si="2376"/>
        <v>DOWN</v>
      </c>
    </row>
    <row r="2370" spans="1:11" x14ac:dyDescent="0.25">
      <c r="A2370" t="s">
        <v>9</v>
      </c>
      <c r="B2370" s="4">
        <v>45414</v>
      </c>
      <c r="C2370" s="2">
        <v>3778.05004882812</v>
      </c>
      <c r="D2370" s="2">
        <v>3871.10009765625</v>
      </c>
      <c r="E2370" s="2">
        <v>3778.05004882812</v>
      </c>
      <c r="F2370" s="2">
        <v>3863.30004882812</v>
      </c>
      <c r="G2370" s="2">
        <v>3826.5361328125</v>
      </c>
      <c r="H2370">
        <v>2491044</v>
      </c>
      <c r="I2370" s="3">
        <f t="shared" si="2374"/>
        <v>1.1163088783372204E-2</v>
      </c>
      <c r="J2370" s="1">
        <f t="shared" ref="J2370" si="2438">($G2370 - $G2369)/$G2369</f>
        <v>1.1163088783372204E-2</v>
      </c>
      <c r="K2370" t="str">
        <f t="shared" si="2376"/>
        <v>UP</v>
      </c>
    </row>
    <row r="2371" spans="1:11" x14ac:dyDescent="0.25">
      <c r="A2371" t="s">
        <v>9</v>
      </c>
      <c r="B2371" s="4">
        <v>45415</v>
      </c>
      <c r="C2371" s="2">
        <v>3890.14990234375</v>
      </c>
      <c r="D2371" s="2">
        <v>3893.60009765625</v>
      </c>
      <c r="E2371" s="2">
        <v>3797.60009765625</v>
      </c>
      <c r="F2371" s="2">
        <v>3843.39990234375</v>
      </c>
      <c r="G2371" s="2">
        <v>3806.8251953125</v>
      </c>
      <c r="H2371">
        <v>2962234</v>
      </c>
      <c r="I2371" s="3">
        <f t="shared" si="2374"/>
        <v>-5.1511175684397581E-3</v>
      </c>
      <c r="J2371" s="1">
        <f t="shared" ref="J2371" si="2439">($G2371 - $G2370)/$G2370</f>
        <v>-5.1511175684397581E-3</v>
      </c>
      <c r="K2371" t="str">
        <f t="shared" si="2376"/>
        <v>DOWN</v>
      </c>
    </row>
    <row r="2372" spans="1:11" x14ac:dyDescent="0.25">
      <c r="A2372" t="s">
        <v>9</v>
      </c>
      <c r="B2372" s="4">
        <v>45418</v>
      </c>
      <c r="C2372" s="2">
        <v>3853</v>
      </c>
      <c r="D2372" s="2">
        <v>3939.94995117187</v>
      </c>
      <c r="E2372" s="2">
        <v>3853</v>
      </c>
      <c r="F2372" s="2">
        <v>3921.05004882812</v>
      </c>
      <c r="G2372" s="2">
        <v>3883.736328125</v>
      </c>
      <c r="H2372">
        <v>2053831</v>
      </c>
      <c r="I2372" s="3">
        <f t="shared" ref="I2372:I2435" si="2440">($G2372 - $G2371)/$G2371</f>
        <v>2.0203484233319625E-2</v>
      </c>
      <c r="J2372" s="1">
        <f t="shared" ref="J2372" si="2441">($G2372 - $G2371)/$G2371</f>
        <v>2.0203484233319625E-2</v>
      </c>
      <c r="K2372" t="str">
        <f t="shared" ref="K2372:K2435" si="2442">IF(G2372 &gt; G2371,"UP","DOWN")</f>
        <v>UP</v>
      </c>
    </row>
    <row r="2373" spans="1:11" x14ac:dyDescent="0.25">
      <c r="A2373" t="s">
        <v>9</v>
      </c>
      <c r="B2373" s="4">
        <v>45419</v>
      </c>
      <c r="C2373" s="2">
        <v>3930.80004882812</v>
      </c>
      <c r="D2373" s="2">
        <v>3988</v>
      </c>
      <c r="E2373" s="2">
        <v>3913.5</v>
      </c>
      <c r="F2373" s="2">
        <v>3978.94995117187</v>
      </c>
      <c r="G2373" s="2">
        <v>3941.08544921875</v>
      </c>
      <c r="H2373">
        <v>2062112</v>
      </c>
      <c r="I2373" s="3">
        <f t="shared" si="2440"/>
        <v>1.4766481616798418E-2</v>
      </c>
      <c r="J2373" s="1">
        <f t="shared" ref="J2373" si="2443">($G2373 - $G2372)/$G2372</f>
        <v>1.4766481616798418E-2</v>
      </c>
      <c r="K2373" t="str">
        <f t="shared" si="2442"/>
        <v>UP</v>
      </c>
    </row>
    <row r="2374" spans="1:11" x14ac:dyDescent="0.25">
      <c r="A2374" t="s">
        <v>9</v>
      </c>
      <c r="B2374" s="4">
        <v>45420</v>
      </c>
      <c r="C2374" s="2">
        <v>3961</v>
      </c>
      <c r="D2374" s="2">
        <v>3984.30004882812</v>
      </c>
      <c r="E2374" s="2">
        <v>3938.60009765625</v>
      </c>
      <c r="F2374" s="2">
        <v>3976.94995117187</v>
      </c>
      <c r="G2374" s="2">
        <v>3939.1044921875</v>
      </c>
      <c r="H2374">
        <v>1247685</v>
      </c>
      <c r="I2374" s="3">
        <f t="shared" si="2440"/>
        <v>-5.0264249704169435E-4</v>
      </c>
      <c r="J2374" s="1">
        <f t="shared" ref="J2374" si="2444">($G2374 - $G2373)/$G2373</f>
        <v>-5.0264249704169435E-4</v>
      </c>
      <c r="K2374" t="str">
        <f t="shared" si="2442"/>
        <v>DOWN</v>
      </c>
    </row>
    <row r="2375" spans="1:11" x14ac:dyDescent="0.25">
      <c r="A2375" t="s">
        <v>9</v>
      </c>
      <c r="B2375" s="4">
        <v>45421</v>
      </c>
      <c r="C2375" s="2">
        <v>3962</v>
      </c>
      <c r="D2375" s="2">
        <v>3971</v>
      </c>
      <c r="E2375" s="2">
        <v>3910.05004882812</v>
      </c>
      <c r="F2375" s="2">
        <v>3960.19995117187</v>
      </c>
      <c r="G2375" s="2">
        <v>3922.51391601562</v>
      </c>
      <c r="H2375">
        <v>1726486</v>
      </c>
      <c r="I2375" s="3">
        <f t="shared" si="2440"/>
        <v>-4.2117634108931115E-3</v>
      </c>
      <c r="J2375" s="1">
        <f t="shared" ref="J2375" si="2445">($G2375 - $G2374)/$G2374</f>
        <v>-4.2117634108931115E-3</v>
      </c>
      <c r="K2375" t="str">
        <f t="shared" si="2442"/>
        <v>DOWN</v>
      </c>
    </row>
    <row r="2376" spans="1:11" x14ac:dyDescent="0.25">
      <c r="A2376" t="s">
        <v>9</v>
      </c>
      <c r="B2376" s="4">
        <v>45422</v>
      </c>
      <c r="C2376" s="2">
        <v>3962.60009765625</v>
      </c>
      <c r="D2376" s="2">
        <v>3973.60009765625</v>
      </c>
      <c r="E2376" s="2">
        <v>3885.05004882812</v>
      </c>
      <c r="F2376" s="2">
        <v>3893.89990234375</v>
      </c>
      <c r="G2376" s="2">
        <v>3856.8447265625</v>
      </c>
      <c r="H2376">
        <v>1672489</v>
      </c>
      <c r="I2376" s="3">
        <f t="shared" si="2440"/>
        <v>-1.6741607769699112E-2</v>
      </c>
      <c r="J2376" s="1">
        <f t="shared" ref="J2376" si="2446">($G2376 - $G2375)/$G2375</f>
        <v>-1.6741607769699112E-2</v>
      </c>
      <c r="K2376" t="str">
        <f t="shared" si="2442"/>
        <v>DOWN</v>
      </c>
    </row>
    <row r="2377" spans="1:11" x14ac:dyDescent="0.25">
      <c r="A2377" t="s">
        <v>9</v>
      </c>
      <c r="B2377" s="4">
        <v>45425</v>
      </c>
      <c r="C2377" s="2">
        <v>3884.5</v>
      </c>
      <c r="D2377" s="2">
        <v>3955</v>
      </c>
      <c r="E2377" s="2">
        <v>3870</v>
      </c>
      <c r="F2377" s="2">
        <v>3947.80004882812</v>
      </c>
      <c r="G2377" s="2">
        <v>3910.23217773437</v>
      </c>
      <c r="H2377">
        <v>931326</v>
      </c>
      <c r="I2377" s="3">
        <f t="shared" si="2440"/>
        <v>1.3842260956005032E-2</v>
      </c>
      <c r="J2377" s="1">
        <f t="shared" ref="J2377" si="2447">($G2377 - $G2376)/$G2376</f>
        <v>1.3842260956005032E-2</v>
      </c>
      <c r="K2377" t="str">
        <f t="shared" si="2442"/>
        <v>UP</v>
      </c>
    </row>
    <row r="2378" spans="1:11" x14ac:dyDescent="0.25">
      <c r="A2378" t="s">
        <v>9</v>
      </c>
      <c r="B2378" s="4">
        <v>45426</v>
      </c>
      <c r="C2378" s="2">
        <v>3936</v>
      </c>
      <c r="D2378" s="2">
        <v>3945.80004882812</v>
      </c>
      <c r="E2378" s="2">
        <v>3892.89990234375</v>
      </c>
      <c r="F2378" s="2">
        <v>3901.19995117187</v>
      </c>
      <c r="G2378" s="2">
        <v>3864.07543945312</v>
      </c>
      <c r="H2378">
        <v>1058317</v>
      </c>
      <c r="I2378" s="3">
        <f t="shared" si="2440"/>
        <v>-1.1804091466505628E-2</v>
      </c>
      <c r="J2378" s="1">
        <f t="shared" ref="J2378" si="2448">($G2378 - $G2377)/$G2377</f>
        <v>-1.1804091466505628E-2</v>
      </c>
      <c r="K2378" t="str">
        <f t="shared" si="2442"/>
        <v>DOWN</v>
      </c>
    </row>
    <row r="2379" spans="1:11" x14ac:dyDescent="0.25">
      <c r="A2379" t="s">
        <v>9</v>
      </c>
      <c r="B2379" s="4">
        <v>45427</v>
      </c>
      <c r="C2379" s="2">
        <v>3904.5</v>
      </c>
      <c r="D2379" s="2">
        <v>3926.94995117187</v>
      </c>
      <c r="E2379" s="2">
        <v>3875.5</v>
      </c>
      <c r="F2379" s="2">
        <v>3880.39990234375</v>
      </c>
      <c r="G2379" s="2">
        <v>3843.47314453125</v>
      </c>
      <c r="H2379">
        <v>1115021</v>
      </c>
      <c r="I2379" s="3">
        <f t="shared" si="2440"/>
        <v>-5.3317527684671254E-3</v>
      </c>
      <c r="J2379" s="1">
        <f t="shared" ref="J2379" si="2449">($G2379 - $G2378)/$G2378</f>
        <v>-5.3317527684671254E-3</v>
      </c>
      <c r="K2379" t="str">
        <f t="shared" si="2442"/>
        <v>DOWN</v>
      </c>
    </row>
    <row r="2380" spans="1:11" x14ac:dyDescent="0.25">
      <c r="A2380" t="s">
        <v>9</v>
      </c>
      <c r="B2380" s="4">
        <v>45428</v>
      </c>
      <c r="C2380" s="2">
        <v>3891.10009765625</v>
      </c>
      <c r="D2380" s="2">
        <v>3909.5</v>
      </c>
      <c r="E2380" s="2">
        <v>3843.5</v>
      </c>
      <c r="F2380" s="2">
        <v>3900.94995117187</v>
      </c>
      <c r="G2380" s="2">
        <v>3891.91064453125</v>
      </c>
      <c r="H2380">
        <v>2599399</v>
      </c>
      <c r="I2380" s="3">
        <f t="shared" si="2440"/>
        <v>1.2602533744490997E-2</v>
      </c>
      <c r="J2380" s="1">
        <f t="shared" ref="J2380" si="2450">($G2380 - $G2379)/$G2379</f>
        <v>1.2602533744490997E-2</v>
      </c>
      <c r="K2380" t="str">
        <f t="shared" si="2442"/>
        <v>UP</v>
      </c>
    </row>
    <row r="2381" spans="1:11" x14ac:dyDescent="0.25">
      <c r="A2381" t="s">
        <v>9</v>
      </c>
      <c r="B2381" s="4">
        <v>45429</v>
      </c>
      <c r="C2381" s="2">
        <v>3919</v>
      </c>
      <c r="D2381" s="2">
        <v>3920</v>
      </c>
      <c r="E2381" s="2">
        <v>3830</v>
      </c>
      <c r="F2381" s="2">
        <v>3834.10009765625</v>
      </c>
      <c r="G2381" s="2">
        <v>3825.2158203125</v>
      </c>
      <c r="H2381">
        <v>2765804</v>
      </c>
      <c r="I2381" s="3">
        <f t="shared" si="2440"/>
        <v>-1.7136781984567601E-2</v>
      </c>
      <c r="J2381" s="1">
        <f t="shared" ref="J2381" si="2451">($G2381 - $G2380)/$G2380</f>
        <v>-1.7136781984567601E-2</v>
      </c>
      <c r="K2381" t="str">
        <f t="shared" si="2442"/>
        <v>DOWN</v>
      </c>
    </row>
    <row r="2382" spans="1:11" x14ac:dyDescent="0.25">
      <c r="A2382" t="s">
        <v>9</v>
      </c>
      <c r="B2382" s="4">
        <v>45433</v>
      </c>
      <c r="C2382" s="2">
        <v>3830.60009765625</v>
      </c>
      <c r="D2382" s="2">
        <v>3844.75</v>
      </c>
      <c r="E2382" s="2">
        <v>3810.05004882812</v>
      </c>
      <c r="F2382" s="2">
        <v>3820.19995117187</v>
      </c>
      <c r="G2382" s="2">
        <v>3811.34790039062</v>
      </c>
      <c r="H2382">
        <v>1908117</v>
      </c>
      <c r="I2382" s="3">
        <f t="shared" si="2440"/>
        <v>-3.6253954216750746E-3</v>
      </c>
      <c r="J2382" s="1">
        <f t="shared" ref="J2382" si="2452">($G2382 - $G2381)/$G2381</f>
        <v>-3.6253954216750746E-3</v>
      </c>
      <c r="K2382" t="str">
        <f t="shared" si="2442"/>
        <v>DOWN</v>
      </c>
    </row>
    <row r="2383" spans="1:11" x14ac:dyDescent="0.25">
      <c r="A2383" t="s">
        <v>9</v>
      </c>
      <c r="B2383" s="4">
        <v>45434</v>
      </c>
      <c r="C2383" s="2">
        <v>3835</v>
      </c>
      <c r="D2383" s="2">
        <v>3841.25</v>
      </c>
      <c r="E2383" s="2">
        <v>3817.55004882812</v>
      </c>
      <c r="F2383" s="2">
        <v>3832</v>
      </c>
      <c r="G2383" s="2">
        <v>3823.12060546875</v>
      </c>
      <c r="H2383">
        <v>1311168</v>
      </c>
      <c r="I2383" s="3">
        <f t="shared" si="2440"/>
        <v>3.0888560650481245E-3</v>
      </c>
      <c r="J2383" s="1">
        <f t="shared" ref="J2383" si="2453">($G2383 - $G2382)/$G2382</f>
        <v>3.0888560650481245E-3</v>
      </c>
      <c r="K2383" t="str">
        <f t="shared" si="2442"/>
        <v>UP</v>
      </c>
    </row>
    <row r="2384" spans="1:11" x14ac:dyDescent="0.25">
      <c r="A2384" t="s">
        <v>9</v>
      </c>
      <c r="B2384" s="4">
        <v>45435</v>
      </c>
      <c r="C2384" s="2">
        <v>3840.94995117187</v>
      </c>
      <c r="D2384" s="2">
        <v>3905</v>
      </c>
      <c r="E2384" s="2">
        <v>3825.5</v>
      </c>
      <c r="F2384" s="2">
        <v>3893.44995117187</v>
      </c>
      <c r="G2384" s="2">
        <v>3884.42797851562</v>
      </c>
      <c r="H2384">
        <v>2095742</v>
      </c>
      <c r="I2384" s="3">
        <f t="shared" si="2440"/>
        <v>1.6035950568541676E-2</v>
      </c>
      <c r="J2384" s="1">
        <f t="shared" ref="J2384" si="2454">($G2384 - $G2383)/$G2383</f>
        <v>1.6035950568541676E-2</v>
      </c>
      <c r="K2384" t="str">
        <f t="shared" si="2442"/>
        <v>UP</v>
      </c>
    </row>
    <row r="2385" spans="1:11" x14ac:dyDescent="0.25">
      <c r="A2385" t="s">
        <v>9</v>
      </c>
      <c r="B2385" s="4">
        <v>45436</v>
      </c>
      <c r="C2385" s="2">
        <v>3878.25</v>
      </c>
      <c r="D2385" s="2">
        <v>3883.80004882812</v>
      </c>
      <c r="E2385" s="2">
        <v>3844.30004882812</v>
      </c>
      <c r="F2385" s="2">
        <v>3849.5</v>
      </c>
      <c r="G2385" s="2">
        <v>3840.580078125</v>
      </c>
      <c r="H2385">
        <v>1309452</v>
      </c>
      <c r="I2385" s="3">
        <f t="shared" si="2440"/>
        <v>-1.1288122893032982E-2</v>
      </c>
      <c r="J2385" s="1">
        <f t="shared" ref="J2385" si="2455">($G2385 - $G2384)/$G2384</f>
        <v>-1.1288122893032982E-2</v>
      </c>
      <c r="K2385" t="str">
        <f t="shared" si="2442"/>
        <v>DOWN</v>
      </c>
    </row>
    <row r="2386" spans="1:11" x14ac:dyDescent="0.25">
      <c r="A2386" t="s">
        <v>9</v>
      </c>
      <c r="B2386" s="4">
        <v>45439</v>
      </c>
      <c r="C2386" s="2">
        <v>3855</v>
      </c>
      <c r="D2386" s="2">
        <v>3908.35009765625</v>
      </c>
      <c r="E2386" s="2">
        <v>3841.35009765625</v>
      </c>
      <c r="F2386" s="2">
        <v>3847.05004882812</v>
      </c>
      <c r="G2386" s="2">
        <v>3838.1357421875</v>
      </c>
      <c r="H2386">
        <v>1841538</v>
      </c>
      <c r="I2386" s="3">
        <f t="shared" si="2440"/>
        <v>-6.3644967368922645E-4</v>
      </c>
      <c r="J2386" s="1">
        <f t="shared" ref="J2386" si="2456">($G2386 - $G2385)/$G2385</f>
        <v>-6.3644967368922645E-4</v>
      </c>
      <c r="K2386" t="str">
        <f t="shared" si="2442"/>
        <v>DOWN</v>
      </c>
    </row>
    <row r="2387" spans="1:11" x14ac:dyDescent="0.25">
      <c r="A2387" t="s">
        <v>9</v>
      </c>
      <c r="B2387" s="4">
        <v>45440</v>
      </c>
      <c r="C2387" s="2">
        <v>3858</v>
      </c>
      <c r="D2387" s="2">
        <v>3870</v>
      </c>
      <c r="E2387" s="2">
        <v>3830</v>
      </c>
      <c r="F2387" s="2">
        <v>3839.89990234375</v>
      </c>
      <c r="G2387" s="2">
        <v>3831.00219726562</v>
      </c>
      <c r="H2387">
        <v>1801993</v>
      </c>
      <c r="I2387" s="3">
        <f t="shared" si="2440"/>
        <v>-1.8585963084813469E-3</v>
      </c>
      <c r="J2387" s="1">
        <f t="shared" ref="J2387" si="2457">($G2387 - $G2386)/$G2386</f>
        <v>-1.8585963084813469E-3</v>
      </c>
      <c r="K2387" t="str">
        <f t="shared" si="2442"/>
        <v>DOWN</v>
      </c>
    </row>
    <row r="2388" spans="1:11" x14ac:dyDescent="0.25">
      <c r="A2388" t="s">
        <v>9</v>
      </c>
      <c r="B2388" s="4">
        <v>45441</v>
      </c>
      <c r="C2388" s="2">
        <v>3848.89990234375</v>
      </c>
      <c r="D2388" s="2">
        <v>3848.89990234375</v>
      </c>
      <c r="E2388" s="2">
        <v>3800</v>
      </c>
      <c r="F2388" s="2">
        <v>3803.64990234375</v>
      </c>
      <c r="G2388" s="2">
        <v>3794.83618164062</v>
      </c>
      <c r="H2388">
        <v>1568095</v>
      </c>
      <c r="I2388" s="3">
        <f t="shared" si="2440"/>
        <v>-9.4403536627604943E-3</v>
      </c>
      <c r="J2388" s="1">
        <f t="shared" ref="J2388" si="2458">($G2388 - $G2387)/$G2387</f>
        <v>-9.4403536627604943E-3</v>
      </c>
      <c r="K2388" t="str">
        <f t="shared" si="2442"/>
        <v>DOWN</v>
      </c>
    </row>
    <row r="2389" spans="1:11" x14ac:dyDescent="0.25">
      <c r="A2389" t="s">
        <v>9</v>
      </c>
      <c r="B2389" s="4">
        <v>45442</v>
      </c>
      <c r="C2389" s="2">
        <v>3777</v>
      </c>
      <c r="D2389" s="2">
        <v>3794.39990234375</v>
      </c>
      <c r="E2389" s="2">
        <v>3715.44995117187</v>
      </c>
      <c r="F2389" s="2">
        <v>3736.10009765625</v>
      </c>
      <c r="G2389" s="2">
        <v>3727.44287109375</v>
      </c>
      <c r="H2389">
        <v>2919230</v>
      </c>
      <c r="I2389" s="3">
        <f t="shared" si="2440"/>
        <v>-1.775921471206535E-2</v>
      </c>
      <c r="J2389" s="1">
        <f t="shared" ref="J2389" si="2459">($G2389 - $G2388)/$G2388</f>
        <v>-1.775921471206535E-2</v>
      </c>
      <c r="K2389" t="str">
        <f t="shared" si="2442"/>
        <v>DOWN</v>
      </c>
    </row>
    <row r="2390" spans="1:11" x14ac:dyDescent="0.25">
      <c r="A2390" t="s">
        <v>9</v>
      </c>
      <c r="B2390" s="4">
        <v>45443</v>
      </c>
      <c r="C2390" s="2">
        <v>3740</v>
      </c>
      <c r="D2390" s="2">
        <v>3749.80004882812</v>
      </c>
      <c r="E2390" s="2">
        <v>3653.75</v>
      </c>
      <c r="F2390" s="2">
        <v>3670.94995117187</v>
      </c>
      <c r="G2390" s="2">
        <v>3662.44360351562</v>
      </c>
      <c r="H2390">
        <v>10956800</v>
      </c>
      <c r="I2390" s="3">
        <f t="shared" si="2440"/>
        <v>-1.7438031869568844E-2</v>
      </c>
      <c r="J2390" s="1">
        <f t="shared" ref="J2390" si="2460">($G2390 - $G2389)/$G2389</f>
        <v>-1.7438031869568844E-2</v>
      </c>
      <c r="K2390" t="str">
        <f t="shared" si="2442"/>
        <v>DOWN</v>
      </c>
    </row>
    <row r="2391" spans="1:11" x14ac:dyDescent="0.25">
      <c r="A2391" t="s">
        <v>9</v>
      </c>
      <c r="B2391" s="4">
        <v>45446</v>
      </c>
      <c r="C2391" s="2">
        <v>3732.80004882812</v>
      </c>
      <c r="D2391" s="2">
        <v>3751.55004882812</v>
      </c>
      <c r="E2391" s="2">
        <v>3696</v>
      </c>
      <c r="F2391" s="2">
        <v>3702.85009765625</v>
      </c>
      <c r="G2391" s="2">
        <v>3694.26977539062</v>
      </c>
      <c r="H2391">
        <v>2156773</v>
      </c>
      <c r="I2391" s="3">
        <f t="shared" si="2440"/>
        <v>8.6898735708721107E-3</v>
      </c>
      <c r="J2391" s="1">
        <f t="shared" ref="J2391" si="2461">($G2391 - $G2390)/$G2390</f>
        <v>8.6898735708721107E-3</v>
      </c>
      <c r="K2391" t="str">
        <f t="shared" si="2442"/>
        <v>UP</v>
      </c>
    </row>
    <row r="2392" spans="1:11" x14ac:dyDescent="0.25">
      <c r="A2392" t="s">
        <v>9</v>
      </c>
      <c r="B2392" s="4">
        <v>45447</v>
      </c>
      <c r="C2392" s="2">
        <v>3700</v>
      </c>
      <c r="D2392" s="2">
        <v>3745</v>
      </c>
      <c r="E2392" s="2">
        <v>3591.5</v>
      </c>
      <c r="F2392" s="2">
        <v>3715</v>
      </c>
      <c r="G2392" s="2">
        <v>3706.3916015625</v>
      </c>
      <c r="H2392">
        <v>3395997</v>
      </c>
      <c r="I2392" s="3">
        <f t="shared" si="2440"/>
        <v>3.2812509396659534E-3</v>
      </c>
      <c r="J2392" s="1">
        <f t="shared" ref="J2392" si="2462">($G2392 - $G2391)/$G2391</f>
        <v>3.2812509396659534E-3</v>
      </c>
      <c r="K2392" t="str">
        <f t="shared" si="2442"/>
        <v>UP</v>
      </c>
    </row>
    <row r="2393" spans="1:11" x14ac:dyDescent="0.25">
      <c r="A2393" t="s">
        <v>9</v>
      </c>
      <c r="B2393" s="4">
        <v>45448</v>
      </c>
      <c r="C2393" s="2">
        <v>3716</v>
      </c>
      <c r="D2393" s="2">
        <v>3783.80004882812</v>
      </c>
      <c r="E2393" s="2">
        <v>3700</v>
      </c>
      <c r="F2393" s="2">
        <v>3746.44995117187</v>
      </c>
      <c r="G2393" s="2">
        <v>3737.76879882812</v>
      </c>
      <c r="H2393">
        <v>2799670</v>
      </c>
      <c r="I2393" s="3">
        <f t="shared" si="2440"/>
        <v>8.4656994291678039E-3</v>
      </c>
      <c r="J2393" s="1">
        <f t="shared" ref="J2393" si="2463">($G2393 - $G2392)/$G2392</f>
        <v>8.4656994291678039E-3</v>
      </c>
      <c r="K2393" t="str">
        <f t="shared" si="2442"/>
        <v>UP</v>
      </c>
    </row>
    <row r="2394" spans="1:11" x14ac:dyDescent="0.25">
      <c r="A2394" t="s">
        <v>9</v>
      </c>
      <c r="B2394" s="4">
        <v>45449</v>
      </c>
      <c r="C2394" s="2">
        <v>3781</v>
      </c>
      <c r="D2394" s="2">
        <v>3839.89990234375</v>
      </c>
      <c r="E2394" s="2">
        <v>3741.5</v>
      </c>
      <c r="F2394" s="2">
        <v>3830.39990234375</v>
      </c>
      <c r="G2394" s="2">
        <v>3821.52416992187</v>
      </c>
      <c r="H2394">
        <v>4328036</v>
      </c>
      <c r="I2394" s="3">
        <f t="shared" si="2440"/>
        <v>2.2407852278078118E-2</v>
      </c>
      <c r="J2394" s="1">
        <f t="shared" ref="J2394" si="2464">($G2394 - $G2393)/$G2393</f>
        <v>2.2407852278078118E-2</v>
      </c>
      <c r="K2394" t="str">
        <f t="shared" si="2442"/>
        <v>UP</v>
      </c>
    </row>
    <row r="2395" spans="1:11" x14ac:dyDescent="0.25">
      <c r="A2395" t="s">
        <v>9</v>
      </c>
      <c r="B2395" s="4">
        <v>45450</v>
      </c>
      <c r="C2395" s="2">
        <v>3837.30004882812</v>
      </c>
      <c r="D2395" s="2">
        <v>3915</v>
      </c>
      <c r="E2395" s="2">
        <v>3837.30004882812</v>
      </c>
      <c r="F2395" s="2">
        <v>3893.94995117187</v>
      </c>
      <c r="G2395" s="2">
        <v>3884.92700195312</v>
      </c>
      <c r="H2395">
        <v>4552445</v>
      </c>
      <c r="I2395" s="3">
        <f t="shared" si="2440"/>
        <v>1.6590980250831767E-2</v>
      </c>
      <c r="J2395" s="1">
        <f t="shared" ref="J2395" si="2465">($G2395 - $G2394)/$G2394</f>
        <v>1.6590980250831767E-2</v>
      </c>
      <c r="K2395" t="str">
        <f t="shared" si="2442"/>
        <v>UP</v>
      </c>
    </row>
    <row r="2396" spans="1:11" x14ac:dyDescent="0.25">
      <c r="A2396" t="s">
        <v>9</v>
      </c>
      <c r="B2396" s="4">
        <v>45453</v>
      </c>
      <c r="C2396" s="2">
        <v>3895</v>
      </c>
      <c r="D2396" s="2">
        <v>3905.89990234375</v>
      </c>
      <c r="E2396" s="2">
        <v>3841.89990234375</v>
      </c>
      <c r="F2396" s="2">
        <v>3858.69995117187</v>
      </c>
      <c r="G2396" s="2">
        <v>3849.75854492187</v>
      </c>
      <c r="H2396">
        <v>1734661</v>
      </c>
      <c r="I2396" s="3">
        <f t="shared" si="2440"/>
        <v>-9.0525399868695861E-3</v>
      </c>
      <c r="J2396" s="1">
        <f t="shared" ref="J2396" si="2466">($G2396 - $G2395)/$G2395</f>
        <v>-9.0525399868695861E-3</v>
      </c>
      <c r="K2396" t="str">
        <f t="shared" si="2442"/>
        <v>DOWN</v>
      </c>
    </row>
    <row r="2397" spans="1:11" x14ac:dyDescent="0.25">
      <c r="A2397" t="s">
        <v>9</v>
      </c>
      <c r="B2397" s="4">
        <v>45454</v>
      </c>
      <c r="C2397" s="2">
        <v>3845</v>
      </c>
      <c r="D2397" s="2">
        <v>3879.94995117187</v>
      </c>
      <c r="E2397" s="2">
        <v>3841</v>
      </c>
      <c r="F2397" s="2">
        <v>3852.10009765625</v>
      </c>
      <c r="G2397" s="2">
        <v>3843.17407226562</v>
      </c>
      <c r="H2397">
        <v>1419898</v>
      </c>
      <c r="I2397" s="3">
        <f t="shared" si="2440"/>
        <v>-1.7103599042426778E-3</v>
      </c>
      <c r="J2397" s="1">
        <f t="shared" ref="J2397" si="2467">($G2397 - $G2396)/$G2396</f>
        <v>-1.7103599042426778E-3</v>
      </c>
      <c r="K2397" t="str">
        <f t="shared" si="2442"/>
        <v>DOWN</v>
      </c>
    </row>
    <row r="2398" spans="1:11" x14ac:dyDescent="0.25">
      <c r="A2398" t="s">
        <v>9</v>
      </c>
      <c r="B2398" s="4">
        <v>45455</v>
      </c>
      <c r="C2398" s="2">
        <v>3874.39990234375</v>
      </c>
      <c r="D2398" s="2">
        <v>3893.5</v>
      </c>
      <c r="E2398" s="2">
        <v>3827.44995117187</v>
      </c>
      <c r="F2398" s="2">
        <v>3831.64990234375</v>
      </c>
      <c r="G2398" s="2">
        <v>3822.77124023437</v>
      </c>
      <c r="H2398">
        <v>2177001</v>
      </c>
      <c r="I2398" s="3">
        <f t="shared" si="2440"/>
        <v>-5.3088493124700343E-3</v>
      </c>
      <c r="J2398" s="1">
        <f t="shared" ref="J2398" si="2468">($G2398 - $G2397)/$G2397</f>
        <v>-5.3088493124700343E-3</v>
      </c>
      <c r="K2398" t="str">
        <f t="shared" si="2442"/>
        <v>DOWN</v>
      </c>
    </row>
    <row r="2399" spans="1:11" x14ac:dyDescent="0.25">
      <c r="A2399" t="s">
        <v>9</v>
      </c>
      <c r="B2399" s="4">
        <v>45456</v>
      </c>
      <c r="C2399" s="2">
        <v>3856.80004882812</v>
      </c>
      <c r="D2399" s="2">
        <v>3890</v>
      </c>
      <c r="E2399" s="2">
        <v>3852</v>
      </c>
      <c r="F2399" s="2">
        <v>3878.14990234375</v>
      </c>
      <c r="G2399" s="2">
        <v>3869.16357421875</v>
      </c>
      <c r="H2399">
        <v>1932323</v>
      </c>
      <c r="I2399" s="3">
        <f t="shared" si="2440"/>
        <v>1.2135786074799426E-2</v>
      </c>
      <c r="J2399" s="1">
        <f t="shared" ref="J2399" si="2469">($G2399 - $G2398)/$G2398</f>
        <v>1.2135786074799426E-2</v>
      </c>
      <c r="K2399" t="str">
        <f t="shared" si="2442"/>
        <v>UP</v>
      </c>
    </row>
    <row r="2400" spans="1:11" x14ac:dyDescent="0.25">
      <c r="A2400" t="s">
        <v>9</v>
      </c>
      <c r="B2400" s="4">
        <v>45457</v>
      </c>
      <c r="C2400" s="2">
        <v>3889</v>
      </c>
      <c r="D2400" s="2">
        <v>3889</v>
      </c>
      <c r="E2400" s="2">
        <v>3828</v>
      </c>
      <c r="F2400" s="2">
        <v>3832.05004882812</v>
      </c>
      <c r="G2400" s="2">
        <v>3823.17041015625</v>
      </c>
      <c r="H2400">
        <v>1860730</v>
      </c>
      <c r="I2400" s="3">
        <f t="shared" si="2440"/>
        <v>-1.1887107686261831E-2</v>
      </c>
      <c r="J2400" s="1">
        <f t="shared" ref="J2400" si="2470">($G2400 - $G2399)/$G2399</f>
        <v>-1.1887107686261831E-2</v>
      </c>
      <c r="K2400" t="str">
        <f t="shared" si="2442"/>
        <v>DOWN</v>
      </c>
    </row>
    <row r="2401" spans="1:11" x14ac:dyDescent="0.25">
      <c r="A2401" t="s">
        <v>9</v>
      </c>
      <c r="B2401" s="4">
        <v>45461</v>
      </c>
      <c r="C2401" s="2">
        <v>3826.05004882812</v>
      </c>
      <c r="D2401" s="2">
        <v>3842</v>
      </c>
      <c r="E2401" s="2">
        <v>3795.05004882812</v>
      </c>
      <c r="F2401" s="2">
        <v>3815.10009765625</v>
      </c>
      <c r="G2401" s="2">
        <v>3806.259765625</v>
      </c>
      <c r="H2401">
        <v>1774045</v>
      </c>
      <c r="I2401" s="3">
        <f t="shared" si="2440"/>
        <v>-4.4231992605736018E-3</v>
      </c>
      <c r="J2401" s="1">
        <f t="shared" ref="J2401" si="2471">($G2401 - $G2400)/$G2400</f>
        <v>-4.4231992605736018E-3</v>
      </c>
      <c r="K2401" t="str">
        <f t="shared" si="2442"/>
        <v>DOWN</v>
      </c>
    </row>
    <row r="2402" spans="1:11" x14ac:dyDescent="0.25">
      <c r="A2402" t="s">
        <v>9</v>
      </c>
      <c r="B2402" s="4">
        <v>45462</v>
      </c>
      <c r="C2402" s="2">
        <v>3827.64990234375</v>
      </c>
      <c r="D2402" s="2">
        <v>3833.85009765625</v>
      </c>
      <c r="E2402" s="2">
        <v>3792.94995117187</v>
      </c>
      <c r="F2402" s="2">
        <v>3801.69995117187</v>
      </c>
      <c r="G2402" s="2">
        <v>3792.890625</v>
      </c>
      <c r="H2402">
        <v>1509050</v>
      </c>
      <c r="I2402" s="3">
        <f t="shared" si="2440"/>
        <v>-3.512408886471453E-3</v>
      </c>
      <c r="J2402" s="1">
        <f t="shared" ref="J2402" si="2472">($G2402 - $G2401)/$G2401</f>
        <v>-3.512408886471453E-3</v>
      </c>
      <c r="K2402" t="str">
        <f t="shared" si="2442"/>
        <v>DOWN</v>
      </c>
    </row>
    <row r="2403" spans="1:11" x14ac:dyDescent="0.25">
      <c r="A2403" t="s">
        <v>9</v>
      </c>
      <c r="B2403" s="4">
        <v>45463</v>
      </c>
      <c r="C2403" s="2">
        <v>3796</v>
      </c>
      <c r="D2403" s="2">
        <v>3809.94995117187</v>
      </c>
      <c r="E2403" s="2">
        <v>3780.05004882812</v>
      </c>
      <c r="F2403" s="2">
        <v>3787.25</v>
      </c>
      <c r="G2403" s="2">
        <v>3778.47412109375</v>
      </c>
      <c r="H2403">
        <v>2846526</v>
      </c>
      <c r="I2403" s="3">
        <f t="shared" si="2440"/>
        <v>-3.8009279284846238E-3</v>
      </c>
      <c r="J2403" s="1">
        <f t="shared" ref="J2403" si="2473">($G2403 - $G2402)/$G2402</f>
        <v>-3.8009279284846238E-3</v>
      </c>
      <c r="K2403" t="str">
        <f t="shared" si="2442"/>
        <v>DOWN</v>
      </c>
    </row>
    <row r="2404" spans="1:11" x14ac:dyDescent="0.25">
      <c r="A2404" t="s">
        <v>9</v>
      </c>
      <c r="B2404" s="4">
        <v>45464</v>
      </c>
      <c r="C2404" s="2">
        <v>3827</v>
      </c>
      <c r="D2404" s="2">
        <v>3877.80004882812</v>
      </c>
      <c r="E2404" s="2">
        <v>3798.05004882812</v>
      </c>
      <c r="F2404" s="2">
        <v>3810.75</v>
      </c>
      <c r="G2404" s="2">
        <v>3801.91967773437</v>
      </c>
      <c r="H2404">
        <v>4642195</v>
      </c>
      <c r="I2404" s="3">
        <f t="shared" si="2440"/>
        <v>6.2050330078304841E-3</v>
      </c>
      <c r="J2404" s="1">
        <f t="shared" ref="J2404" si="2474">($G2404 - $G2403)/$G2403</f>
        <v>6.2050330078304841E-3</v>
      </c>
      <c r="K2404" t="str">
        <f t="shared" si="2442"/>
        <v>UP</v>
      </c>
    </row>
    <row r="2405" spans="1:11" x14ac:dyDescent="0.25">
      <c r="A2405" t="s">
        <v>9</v>
      </c>
      <c r="B2405" s="4">
        <v>45467</v>
      </c>
      <c r="C2405" s="2">
        <v>3808.75</v>
      </c>
      <c r="D2405" s="2">
        <v>3857</v>
      </c>
      <c r="E2405" s="2">
        <v>3791.30004882812</v>
      </c>
      <c r="F2405" s="2">
        <v>3816.80004882812</v>
      </c>
      <c r="G2405" s="2">
        <v>3807.95581054687</v>
      </c>
      <c r="H2405">
        <v>1702154</v>
      </c>
      <c r="I2405" s="3">
        <f t="shared" si="2440"/>
        <v>1.5876539548823495E-3</v>
      </c>
      <c r="J2405" s="1">
        <f t="shared" ref="J2405" si="2475">($G2405 - $G2404)/$G2404</f>
        <v>1.5876539548823495E-3</v>
      </c>
      <c r="K2405" t="str">
        <f t="shared" si="2442"/>
        <v>UP</v>
      </c>
    </row>
    <row r="2406" spans="1:11" x14ac:dyDescent="0.25">
      <c r="A2406" t="s">
        <v>9</v>
      </c>
      <c r="B2406" s="4">
        <v>45468</v>
      </c>
      <c r="C2406" s="2">
        <v>3817</v>
      </c>
      <c r="D2406" s="2">
        <v>3847.64990234375</v>
      </c>
      <c r="E2406" s="2">
        <v>3792.89990234375</v>
      </c>
      <c r="F2406" s="2">
        <v>3838.44995117187</v>
      </c>
      <c r="G2406" s="2">
        <v>3829.55541992187</v>
      </c>
      <c r="H2406">
        <v>1338808</v>
      </c>
      <c r="I2406" s="3">
        <f t="shared" si="2440"/>
        <v>5.6722321501672121E-3</v>
      </c>
      <c r="J2406" s="1">
        <f t="shared" ref="J2406" si="2476">($G2406 - $G2405)/$G2405</f>
        <v>5.6722321501672121E-3</v>
      </c>
      <c r="K2406" t="str">
        <f t="shared" si="2442"/>
        <v>UP</v>
      </c>
    </row>
    <row r="2407" spans="1:11" x14ac:dyDescent="0.25">
      <c r="A2407" t="s">
        <v>9</v>
      </c>
      <c r="B2407" s="4">
        <v>45469</v>
      </c>
      <c r="C2407" s="2">
        <v>3844.5</v>
      </c>
      <c r="D2407" s="2">
        <v>3866.94995117187</v>
      </c>
      <c r="E2407" s="2">
        <v>3841</v>
      </c>
      <c r="F2407" s="2">
        <v>3855.85009765625</v>
      </c>
      <c r="G2407" s="2">
        <v>3846.91528320312</v>
      </c>
      <c r="H2407">
        <v>1639845</v>
      </c>
      <c r="I2407" s="3">
        <f t="shared" si="2440"/>
        <v>4.5331275768831078E-3</v>
      </c>
      <c r="J2407" s="1">
        <f t="shared" ref="J2407" si="2477">($G2407 - $G2406)/$G2406</f>
        <v>4.5331275768831078E-3</v>
      </c>
      <c r="K2407" t="str">
        <f t="shared" si="2442"/>
        <v>UP</v>
      </c>
    </row>
    <row r="2408" spans="1:11" x14ac:dyDescent="0.25">
      <c r="A2408" t="s">
        <v>9</v>
      </c>
      <c r="B2408" s="4">
        <v>45470</v>
      </c>
      <c r="C2408" s="2">
        <v>3831</v>
      </c>
      <c r="D2408" s="2">
        <v>3942</v>
      </c>
      <c r="E2408" s="2">
        <v>3818.10009765625</v>
      </c>
      <c r="F2408" s="2">
        <v>3934.14990234375</v>
      </c>
      <c r="G2408" s="2">
        <v>3925.03369140625</v>
      </c>
      <c r="H2408">
        <v>4526556</v>
      </c>
      <c r="I2408" s="3">
        <f t="shared" si="2440"/>
        <v>2.030676592859227E-2</v>
      </c>
      <c r="J2408" s="1">
        <f t="shared" ref="J2408" si="2478">($G2408 - $G2407)/$G2407</f>
        <v>2.030676592859227E-2</v>
      </c>
      <c r="K2408" t="str">
        <f t="shared" si="2442"/>
        <v>UP</v>
      </c>
    </row>
    <row r="2409" spans="1:11" x14ac:dyDescent="0.25">
      <c r="A2409" t="s">
        <v>9</v>
      </c>
      <c r="B2409" s="4">
        <v>45471</v>
      </c>
      <c r="C2409" s="2">
        <v>3917.80004882812</v>
      </c>
      <c r="D2409" s="2">
        <v>3960</v>
      </c>
      <c r="E2409" s="2">
        <v>3897.85009765625</v>
      </c>
      <c r="F2409" s="2">
        <v>3904.14990234375</v>
      </c>
      <c r="G2409" s="2">
        <v>3895.10327148437</v>
      </c>
      <c r="H2409">
        <v>2731571</v>
      </c>
      <c r="I2409" s="3">
        <f t="shared" si="2440"/>
        <v>-7.6255192375575803E-3</v>
      </c>
      <c r="J2409" s="1">
        <f t="shared" ref="J2409" si="2479">($G2409 - $G2408)/$G2408</f>
        <v>-7.6255192375575803E-3</v>
      </c>
      <c r="K2409" t="str">
        <f t="shared" si="2442"/>
        <v>DOWN</v>
      </c>
    </row>
    <row r="2410" spans="1:11" x14ac:dyDescent="0.25">
      <c r="A2410" t="s">
        <v>9</v>
      </c>
      <c r="B2410" s="4">
        <v>45474</v>
      </c>
      <c r="C2410" s="2">
        <v>3884</v>
      </c>
      <c r="D2410" s="2">
        <v>4001.69995117187</v>
      </c>
      <c r="E2410" s="2">
        <v>3884</v>
      </c>
      <c r="F2410" s="2">
        <v>3978.19995117187</v>
      </c>
      <c r="G2410" s="2">
        <v>3968.98168945312</v>
      </c>
      <c r="H2410">
        <v>2658723</v>
      </c>
      <c r="I2410" s="3">
        <f t="shared" si="2440"/>
        <v>1.8966998515701987E-2</v>
      </c>
      <c r="J2410" s="1">
        <f t="shared" ref="J2410" si="2480">($G2410 - $G2409)/$G2409</f>
        <v>1.8966998515701987E-2</v>
      </c>
      <c r="K2410" t="str">
        <f t="shared" si="2442"/>
        <v>UP</v>
      </c>
    </row>
    <row r="2411" spans="1:11" x14ac:dyDescent="0.25">
      <c r="A2411" t="s">
        <v>9</v>
      </c>
      <c r="B2411" s="4">
        <v>45475</v>
      </c>
      <c r="C2411" s="2">
        <v>3993.60009765625</v>
      </c>
      <c r="D2411" s="2">
        <v>4023.39990234375</v>
      </c>
      <c r="E2411" s="2">
        <v>3982.55004882812</v>
      </c>
      <c r="F2411" s="2">
        <v>4017.39990234375</v>
      </c>
      <c r="G2411" s="2">
        <v>4008.0908203125</v>
      </c>
      <c r="H2411">
        <v>2307449</v>
      </c>
      <c r="I2411" s="3">
        <f t="shared" si="2440"/>
        <v>9.8536939495855406E-3</v>
      </c>
      <c r="J2411" s="1">
        <f t="shared" ref="J2411" si="2481">($G2411 - $G2410)/$G2410</f>
        <v>9.8536939495855406E-3</v>
      </c>
      <c r="K2411" t="str">
        <f t="shared" si="2442"/>
        <v>UP</v>
      </c>
    </row>
    <row r="2412" spans="1:11" x14ac:dyDescent="0.25">
      <c r="A2412" t="s">
        <v>9</v>
      </c>
      <c r="B2412" s="4">
        <v>45476</v>
      </c>
      <c r="C2412" s="2">
        <v>4020</v>
      </c>
      <c r="D2412" s="2">
        <v>4026.10009765625</v>
      </c>
      <c r="E2412" s="2">
        <v>3955</v>
      </c>
      <c r="F2412" s="2">
        <v>3965.25</v>
      </c>
      <c r="G2412" s="2">
        <v>3956.06176757812</v>
      </c>
      <c r="H2412">
        <v>1821198</v>
      </c>
      <c r="I2412" s="3">
        <f t="shared" si="2440"/>
        <v>-1.2981006435957815E-2</v>
      </c>
      <c r="J2412" s="1">
        <f t="shared" ref="J2412" si="2482">($G2412 - $G2411)/$G2411</f>
        <v>-1.2981006435957815E-2</v>
      </c>
      <c r="K2412" t="str">
        <f t="shared" si="2442"/>
        <v>DOWN</v>
      </c>
    </row>
    <row r="2413" spans="1:11" x14ac:dyDescent="0.25">
      <c r="A2413" t="s">
        <v>9</v>
      </c>
      <c r="B2413" s="4">
        <v>45477</v>
      </c>
      <c r="C2413" s="2">
        <v>3999.85009765625</v>
      </c>
      <c r="D2413" s="2">
        <v>4047.35009765625</v>
      </c>
      <c r="E2413" s="2">
        <v>3982.10009765625</v>
      </c>
      <c r="F2413" s="2">
        <v>4020.94995117187</v>
      </c>
      <c r="G2413" s="2">
        <v>4011.63256835937</v>
      </c>
      <c r="H2413">
        <v>2518001</v>
      </c>
      <c r="I2413" s="3">
        <f t="shared" si="2440"/>
        <v>1.4047000286163416E-2</v>
      </c>
      <c r="J2413" s="1">
        <f t="shared" ref="J2413" si="2483">($G2413 - $G2412)/$G2412</f>
        <v>1.4047000286163416E-2</v>
      </c>
      <c r="K2413" t="str">
        <f t="shared" si="2442"/>
        <v>UP</v>
      </c>
    </row>
    <row r="2414" spans="1:11" x14ac:dyDescent="0.25">
      <c r="A2414" t="s">
        <v>9</v>
      </c>
      <c r="B2414" s="4">
        <v>45478</v>
      </c>
      <c r="C2414" s="2">
        <v>4010</v>
      </c>
      <c r="D2414" s="2">
        <v>4026.75</v>
      </c>
      <c r="E2414" s="2">
        <v>3988</v>
      </c>
      <c r="F2414" s="2">
        <v>4011.80004882812</v>
      </c>
      <c r="G2414" s="2">
        <v>4002.50390625</v>
      </c>
      <c r="H2414">
        <v>1668616</v>
      </c>
      <c r="I2414" s="3">
        <f t="shared" si="2440"/>
        <v>-2.2755479106859803E-3</v>
      </c>
      <c r="J2414" s="1">
        <f t="shared" ref="J2414" si="2484">($G2414 - $G2413)/$G2413</f>
        <v>-2.2755479106859803E-3</v>
      </c>
      <c r="K2414" t="str">
        <f t="shared" si="2442"/>
        <v>DOWN</v>
      </c>
    </row>
    <row r="2415" spans="1:11" x14ac:dyDescent="0.25">
      <c r="A2415" t="s">
        <v>9</v>
      </c>
      <c r="B2415" s="4">
        <v>45481</v>
      </c>
      <c r="C2415" s="2">
        <v>4022</v>
      </c>
      <c r="D2415" s="2">
        <v>4031.25</v>
      </c>
      <c r="E2415" s="2">
        <v>3978.05004882812</v>
      </c>
      <c r="F2415" s="2">
        <v>3993.19995117187</v>
      </c>
      <c r="G2415" s="2">
        <v>3983.94702148437</v>
      </c>
      <c r="H2415">
        <v>1758882</v>
      </c>
      <c r="I2415" s="3">
        <f t="shared" si="2440"/>
        <v>-4.636318964399512E-3</v>
      </c>
      <c r="J2415" s="1">
        <f t="shared" ref="J2415" si="2485">($G2415 - $G2414)/$G2414</f>
        <v>-4.636318964399512E-3</v>
      </c>
      <c r="K2415" t="str">
        <f t="shared" si="2442"/>
        <v>DOWN</v>
      </c>
    </row>
    <row r="2416" spans="1:11" x14ac:dyDescent="0.25">
      <c r="A2416" t="s">
        <v>9</v>
      </c>
      <c r="B2416" s="4">
        <v>45482</v>
      </c>
      <c r="C2416" s="2">
        <v>3985</v>
      </c>
      <c r="D2416" s="2">
        <v>4006.94995117187</v>
      </c>
      <c r="E2416" s="2">
        <v>3975.10009765625</v>
      </c>
      <c r="F2416" s="2">
        <v>3985.5</v>
      </c>
      <c r="G2416" s="2">
        <v>3976.26489257812</v>
      </c>
      <c r="H2416">
        <v>1305801</v>
      </c>
      <c r="I2416" s="3">
        <f t="shared" si="2440"/>
        <v>-1.928270849191095E-3</v>
      </c>
      <c r="J2416" s="1">
        <f t="shared" ref="J2416" si="2486">($G2416 - $G2415)/$G2415</f>
        <v>-1.928270849191095E-3</v>
      </c>
      <c r="K2416" t="str">
        <f t="shared" si="2442"/>
        <v>DOWN</v>
      </c>
    </row>
    <row r="2417" spans="1:11" x14ac:dyDescent="0.25">
      <c r="A2417" t="s">
        <v>9</v>
      </c>
      <c r="B2417" s="4">
        <v>45483</v>
      </c>
      <c r="C2417" s="2">
        <v>3983.69995117187</v>
      </c>
      <c r="D2417" s="2">
        <v>4003.30004882812</v>
      </c>
      <c r="E2417" s="2">
        <v>3902</v>
      </c>
      <c r="F2417" s="2">
        <v>3909.14990234375</v>
      </c>
      <c r="G2417" s="2">
        <v>3900.09155273437</v>
      </c>
      <c r="H2417">
        <v>2669716</v>
      </c>
      <c r="I2417" s="3">
        <f t="shared" si="2440"/>
        <v>-1.9157008373846273E-2</v>
      </c>
      <c r="J2417" s="1">
        <f t="shared" ref="J2417" si="2487">($G2417 - $G2416)/$G2416</f>
        <v>-1.9157008373846273E-2</v>
      </c>
      <c r="K2417" t="str">
        <f t="shared" si="2442"/>
        <v>DOWN</v>
      </c>
    </row>
    <row r="2418" spans="1:11" x14ac:dyDescent="0.25">
      <c r="A2418" t="s">
        <v>9</v>
      </c>
      <c r="B2418" s="4">
        <v>45484</v>
      </c>
      <c r="C2418" s="2">
        <v>3931</v>
      </c>
      <c r="D2418" s="2">
        <v>3980</v>
      </c>
      <c r="E2418" s="2">
        <v>3895.60009765625</v>
      </c>
      <c r="F2418" s="2">
        <v>3923.69995117187</v>
      </c>
      <c r="G2418" s="2">
        <v>3914.60791015625</v>
      </c>
      <c r="H2418">
        <v>4872189</v>
      </c>
      <c r="I2418" s="3">
        <f t="shared" si="2440"/>
        <v>3.7220555532093921E-3</v>
      </c>
      <c r="J2418" s="1">
        <f t="shared" ref="J2418" si="2488">($G2418 - $G2417)/$G2417</f>
        <v>3.7220555532093921E-3</v>
      </c>
      <c r="K2418" t="str">
        <f t="shared" si="2442"/>
        <v>UP</v>
      </c>
    </row>
    <row r="2419" spans="1:11" x14ac:dyDescent="0.25">
      <c r="A2419" t="s">
        <v>9</v>
      </c>
      <c r="B2419" s="4">
        <v>45485</v>
      </c>
      <c r="C2419" s="2">
        <v>3980</v>
      </c>
      <c r="D2419" s="2">
        <v>4199.9501953125</v>
      </c>
      <c r="E2419" s="2">
        <v>3971.30004882812</v>
      </c>
      <c r="F2419" s="2">
        <v>4183.9501953125</v>
      </c>
      <c r="G2419" s="2">
        <v>4174.25537109375</v>
      </c>
      <c r="H2419">
        <v>13509164</v>
      </c>
      <c r="I2419" s="3">
        <f t="shared" si="2440"/>
        <v>6.6327833309654832E-2</v>
      </c>
      <c r="J2419" s="1">
        <f t="shared" ref="J2419" si="2489">($G2419 - $G2418)/$G2418</f>
        <v>6.6327833309654832E-2</v>
      </c>
      <c r="K2419" t="str">
        <f t="shared" si="2442"/>
        <v>UP</v>
      </c>
    </row>
    <row r="2420" spans="1:11" x14ac:dyDescent="0.25">
      <c r="A2420" t="s">
        <v>9</v>
      </c>
      <c r="B2420" s="4">
        <v>45488</v>
      </c>
      <c r="C2420" s="2">
        <v>4235.7001953125</v>
      </c>
      <c r="D2420" s="2">
        <v>4240</v>
      </c>
      <c r="E2420" s="2">
        <v>4157.0498046875</v>
      </c>
      <c r="F2420" s="2">
        <v>4169.2001953125</v>
      </c>
      <c r="G2420" s="2">
        <v>4159.53955078125</v>
      </c>
      <c r="H2420">
        <v>4848030</v>
      </c>
      <c r="I2420" s="3">
        <f t="shared" si="2440"/>
        <v>-3.5253761459841208E-3</v>
      </c>
      <c r="J2420" s="1">
        <f t="shared" ref="J2420" si="2490">($G2420 - $G2419)/$G2419</f>
        <v>-3.5253761459841208E-3</v>
      </c>
      <c r="K2420" t="str">
        <f t="shared" si="2442"/>
        <v>DOWN</v>
      </c>
    </row>
    <row r="2421" spans="1:11" x14ac:dyDescent="0.25">
      <c r="A2421" t="s">
        <v>9</v>
      </c>
      <c r="B2421" s="4">
        <v>45489</v>
      </c>
      <c r="C2421" s="2">
        <v>4172</v>
      </c>
      <c r="D2421" s="2">
        <v>4194.5498046875</v>
      </c>
      <c r="E2421" s="2">
        <v>4144.89990234375</v>
      </c>
      <c r="F2421" s="2">
        <v>4178.4501953125</v>
      </c>
      <c r="G2421" s="2">
        <v>4168.76806640625</v>
      </c>
      <c r="H2421">
        <v>2029521</v>
      </c>
      <c r="I2421" s="3">
        <f t="shared" si="2440"/>
        <v>2.2186387489131309E-3</v>
      </c>
      <c r="J2421" s="1">
        <f t="shared" ref="J2421" si="2491">($G2421 - $G2420)/$G2420</f>
        <v>2.2186387489131309E-3</v>
      </c>
      <c r="K2421" t="str">
        <f t="shared" si="2442"/>
        <v>UP</v>
      </c>
    </row>
    <row r="2422" spans="1:11" x14ac:dyDescent="0.25">
      <c r="A2422" t="s">
        <v>9</v>
      </c>
      <c r="B2422" s="4">
        <v>45491</v>
      </c>
      <c r="C2422" s="2">
        <v>4160</v>
      </c>
      <c r="D2422" s="2">
        <v>4325</v>
      </c>
      <c r="E2422" s="2">
        <v>4160</v>
      </c>
      <c r="F2422" s="2">
        <v>4315.5498046875</v>
      </c>
      <c r="G2422" s="2">
        <v>4305.5498046875</v>
      </c>
      <c r="H2422">
        <v>5613364</v>
      </c>
      <c r="I2422" s="3">
        <f t="shared" si="2440"/>
        <v>3.2811069386060807E-2</v>
      </c>
      <c r="J2422" s="1">
        <f t="shared" ref="J2422" si="2492">($G2422 - $G2421)/$G2421</f>
        <v>3.2811069386060807E-2</v>
      </c>
      <c r="K2422" t="str">
        <f t="shared" si="2442"/>
        <v>UP</v>
      </c>
    </row>
    <row r="2423" spans="1:11" x14ac:dyDescent="0.25">
      <c r="A2423" t="s">
        <v>9</v>
      </c>
      <c r="B2423" s="4">
        <v>45492</v>
      </c>
      <c r="C2423" s="2">
        <v>4317.39990234375</v>
      </c>
      <c r="D2423" s="2">
        <v>4358.75</v>
      </c>
      <c r="E2423" s="2">
        <v>4285.25</v>
      </c>
      <c r="F2423" s="2">
        <v>4302.39990234375</v>
      </c>
      <c r="G2423" s="2">
        <v>4302.39990234375</v>
      </c>
      <c r="H2423">
        <v>3903354</v>
      </c>
      <c r="I2423" s="3">
        <f t="shared" si="2440"/>
        <v>-7.3159119894993809E-4</v>
      </c>
      <c r="J2423" s="1">
        <f t="shared" ref="J2423" si="2493">($G2423 - $G2422)/$G2422</f>
        <v>-7.3159119894993809E-4</v>
      </c>
      <c r="K2423" t="str">
        <f t="shared" si="2442"/>
        <v>DOWN</v>
      </c>
    </row>
    <row r="2424" spans="1:11" x14ac:dyDescent="0.25">
      <c r="A2424" t="s">
        <v>9</v>
      </c>
      <c r="B2424" s="4">
        <v>45495</v>
      </c>
      <c r="C2424" s="2">
        <v>4299.9501953125</v>
      </c>
      <c r="D2424" s="2">
        <v>4319.9501953125</v>
      </c>
      <c r="E2424" s="2">
        <v>4265</v>
      </c>
      <c r="F2424" s="2">
        <v>4287.35009765625</v>
      </c>
      <c r="G2424" s="2">
        <v>4287.35009765625</v>
      </c>
      <c r="H2424">
        <v>1896386</v>
      </c>
      <c r="I2424" s="3">
        <f t="shared" si="2440"/>
        <v>-3.4980022845625199E-3</v>
      </c>
      <c r="J2424" s="1">
        <f t="shared" ref="J2424" si="2494">($G2424 - $G2423)/$G2423</f>
        <v>-3.4980022845625199E-3</v>
      </c>
      <c r="K2424" t="str">
        <f t="shared" si="2442"/>
        <v>DOWN</v>
      </c>
    </row>
    <row r="2425" spans="1:11" x14ac:dyDescent="0.25">
      <c r="A2425" t="s">
        <v>9</v>
      </c>
      <c r="B2425" s="4">
        <v>45496</v>
      </c>
      <c r="C2425" s="2">
        <v>4283</v>
      </c>
      <c r="D2425" s="2">
        <v>4361.7001953125</v>
      </c>
      <c r="E2425" s="2">
        <v>4266.2998046875</v>
      </c>
      <c r="F2425" s="2">
        <v>4302.35009765625</v>
      </c>
      <c r="G2425" s="2">
        <v>4302.35009765625</v>
      </c>
      <c r="H2425">
        <v>2365208</v>
      </c>
      <c r="I2425" s="3">
        <f t="shared" si="2440"/>
        <v>3.4986645966234471E-3</v>
      </c>
      <c r="J2425" s="1">
        <f t="shared" ref="J2425" si="2495">($G2425 - $G2424)/$G2424</f>
        <v>3.4986645966234471E-3</v>
      </c>
      <c r="K2425" t="str">
        <f t="shared" si="2442"/>
        <v>UP</v>
      </c>
    </row>
    <row r="2426" spans="1:11" x14ac:dyDescent="0.25">
      <c r="A2426" t="s">
        <v>9</v>
      </c>
      <c r="B2426" s="4">
        <v>45497</v>
      </c>
      <c r="C2426" s="2">
        <v>4287.5</v>
      </c>
      <c r="D2426" s="2">
        <v>4339.10009765625</v>
      </c>
      <c r="E2426" s="2">
        <v>4268.10009765625</v>
      </c>
      <c r="F2426" s="2">
        <v>4306.25</v>
      </c>
      <c r="G2426" s="2">
        <v>4306.25</v>
      </c>
      <c r="H2426">
        <v>1809793</v>
      </c>
      <c r="I2426" s="3">
        <f t="shared" si="2440"/>
        <v>9.064586226663684E-4</v>
      </c>
      <c r="J2426" s="1">
        <f t="shared" ref="J2426" si="2496">($G2426 - $G2425)/$G2425</f>
        <v>9.064586226663684E-4</v>
      </c>
      <c r="K2426" t="str">
        <f t="shared" si="2442"/>
        <v>UP</v>
      </c>
    </row>
    <row r="2427" spans="1:11" x14ac:dyDescent="0.25">
      <c r="A2427" t="s">
        <v>9</v>
      </c>
      <c r="B2427" s="4">
        <v>45498</v>
      </c>
      <c r="C2427" s="2">
        <v>4295</v>
      </c>
      <c r="D2427" s="2">
        <v>4343</v>
      </c>
      <c r="E2427" s="2">
        <v>4274.2001953125</v>
      </c>
      <c r="F2427" s="2">
        <v>4322.5</v>
      </c>
      <c r="G2427" s="2">
        <v>4322.5</v>
      </c>
      <c r="H2427">
        <v>2810342</v>
      </c>
      <c r="I2427" s="3">
        <f t="shared" si="2440"/>
        <v>3.7735849056603774E-3</v>
      </c>
      <c r="J2427" s="1">
        <f t="shared" ref="J2427" si="2497">($G2427 - $G2426)/$G2426</f>
        <v>3.7735849056603774E-3</v>
      </c>
      <c r="K2427" t="str">
        <f t="shared" si="2442"/>
        <v>UP</v>
      </c>
    </row>
    <row r="2428" spans="1:11" x14ac:dyDescent="0.25">
      <c r="A2428" t="s">
        <v>9</v>
      </c>
      <c r="B2428" s="4">
        <v>45499</v>
      </c>
      <c r="C2428" s="2">
        <v>4350</v>
      </c>
      <c r="D2428" s="2">
        <v>4422.4501953125</v>
      </c>
      <c r="E2428" s="2">
        <v>4337.0498046875</v>
      </c>
      <c r="F2428" s="2">
        <v>4387.85009765625</v>
      </c>
      <c r="G2428" s="2">
        <v>4387.85009765625</v>
      </c>
      <c r="H2428">
        <v>3552210</v>
      </c>
      <c r="I2428" s="3">
        <f t="shared" si="2440"/>
        <v>1.5118588237420474E-2</v>
      </c>
      <c r="J2428" s="1">
        <f t="shared" ref="J2428" si="2498">($G2428 - $G2427)/$G2427</f>
        <v>1.5118588237420474E-2</v>
      </c>
      <c r="K2428" t="str">
        <f t="shared" si="2442"/>
        <v>UP</v>
      </c>
    </row>
    <row r="2429" spans="1:11" x14ac:dyDescent="0.25">
      <c r="A2429" t="s">
        <v>9</v>
      </c>
      <c r="B2429" s="4">
        <v>45502</v>
      </c>
      <c r="C2429" s="2">
        <v>4415</v>
      </c>
      <c r="D2429" s="2">
        <v>4431</v>
      </c>
      <c r="E2429" s="2">
        <v>4371</v>
      </c>
      <c r="F2429" s="2">
        <v>4381.10009765625</v>
      </c>
      <c r="G2429" s="2">
        <v>4381.10009765625</v>
      </c>
      <c r="H2429">
        <v>1746803</v>
      </c>
      <c r="I2429" s="3">
        <f t="shared" si="2440"/>
        <v>-1.5383387877369562E-3</v>
      </c>
      <c r="J2429" s="1">
        <f t="shared" ref="J2429" si="2499">($G2429 - $G2428)/$G2428</f>
        <v>-1.5383387877369562E-3</v>
      </c>
      <c r="K2429" t="str">
        <f t="shared" si="2442"/>
        <v>DOWN</v>
      </c>
    </row>
    <row r="2430" spans="1:11" x14ac:dyDescent="0.25">
      <c r="A2430" t="s">
        <v>9</v>
      </c>
      <c r="B2430" s="4">
        <v>45503</v>
      </c>
      <c r="C2430" s="2">
        <v>4391.10009765625</v>
      </c>
      <c r="D2430" s="2">
        <v>4398</v>
      </c>
      <c r="E2430" s="2">
        <v>4327.2998046875</v>
      </c>
      <c r="F2430" s="2">
        <v>4365.35009765625</v>
      </c>
      <c r="G2430" s="2">
        <v>4365.35009765625</v>
      </c>
      <c r="H2430">
        <v>1797906</v>
      </c>
      <c r="I2430" s="3">
        <f t="shared" si="2440"/>
        <v>-3.5949874800682486E-3</v>
      </c>
      <c r="J2430" s="1">
        <f t="shared" ref="J2430" si="2500">($G2430 - $G2429)/$G2429</f>
        <v>-3.5949874800682486E-3</v>
      </c>
      <c r="K2430" t="str">
        <f t="shared" si="2442"/>
        <v>DOWN</v>
      </c>
    </row>
    <row r="2431" spans="1:11" x14ac:dyDescent="0.25">
      <c r="A2431" t="s">
        <v>9</v>
      </c>
      <c r="B2431" s="4">
        <v>45504</v>
      </c>
      <c r="C2431" s="2">
        <v>4350</v>
      </c>
      <c r="D2431" s="2">
        <v>4414</v>
      </c>
      <c r="E2431" s="2">
        <v>4345</v>
      </c>
      <c r="F2431" s="2">
        <v>4385.35009765625</v>
      </c>
      <c r="G2431" s="2">
        <v>4385.35009765625</v>
      </c>
      <c r="H2431">
        <v>2330091</v>
      </c>
      <c r="I2431" s="3">
        <f t="shared" si="2440"/>
        <v>4.5815340242098728E-3</v>
      </c>
      <c r="J2431" s="1">
        <f t="shared" ref="J2431" si="2501">($G2431 - $G2430)/$G2430</f>
        <v>4.5815340242098728E-3</v>
      </c>
      <c r="K2431" t="str">
        <f t="shared" si="2442"/>
        <v>UP</v>
      </c>
    </row>
    <row r="2432" spans="1:11" x14ac:dyDescent="0.25">
      <c r="A2432" t="s">
        <v>9</v>
      </c>
      <c r="B2432" s="4">
        <v>45505</v>
      </c>
      <c r="C2432" s="2">
        <v>4399.39990234375</v>
      </c>
      <c r="D2432" s="2">
        <v>4419.2998046875</v>
      </c>
      <c r="E2432" s="2">
        <v>4365.0498046875</v>
      </c>
      <c r="F2432" s="2">
        <v>4397.10009765625</v>
      </c>
      <c r="G2432" s="2">
        <v>4397.10009765625</v>
      </c>
      <c r="H2432">
        <v>2202244</v>
      </c>
      <c r="I2432" s="3">
        <f t="shared" si="2440"/>
        <v>2.6793755887995776E-3</v>
      </c>
      <c r="J2432" s="1">
        <f t="shared" ref="J2432" si="2502">($G2432 - $G2431)/$G2431</f>
        <v>2.6793755887995776E-3</v>
      </c>
      <c r="K2432" t="str">
        <f t="shared" si="2442"/>
        <v>UP</v>
      </c>
    </row>
    <row r="2433" spans="1:11" x14ac:dyDescent="0.25">
      <c r="A2433" t="s">
        <v>9</v>
      </c>
      <c r="B2433" s="4">
        <v>45506</v>
      </c>
      <c r="C2433" s="2">
        <v>4365</v>
      </c>
      <c r="D2433" s="2">
        <v>4398</v>
      </c>
      <c r="E2433" s="2">
        <v>4270</v>
      </c>
      <c r="F2433" s="2">
        <v>4283.0498046875</v>
      </c>
      <c r="G2433" s="2">
        <v>4283.0498046875</v>
      </c>
      <c r="H2433">
        <v>2811282</v>
      </c>
      <c r="I2433" s="3">
        <f t="shared" si="2440"/>
        <v>-2.5937615800363811E-2</v>
      </c>
      <c r="J2433" s="1">
        <f t="shared" ref="J2433" si="2503">($G2433 - $G2432)/$G2432</f>
        <v>-2.5937615800363811E-2</v>
      </c>
      <c r="K2433" t="str">
        <f t="shared" si="2442"/>
        <v>DOWN</v>
      </c>
    </row>
    <row r="2434" spans="1:11" x14ac:dyDescent="0.25">
      <c r="A2434" t="s">
        <v>9</v>
      </c>
      <c r="B2434" s="4">
        <v>45509</v>
      </c>
      <c r="C2434" s="2">
        <v>4239</v>
      </c>
      <c r="D2434" s="2">
        <v>4239</v>
      </c>
      <c r="E2434" s="2">
        <v>4110.5</v>
      </c>
      <c r="F2434" s="2">
        <v>4155.0498046875</v>
      </c>
      <c r="G2434" s="2">
        <v>4155.0498046875</v>
      </c>
      <c r="H2434">
        <v>2787771</v>
      </c>
      <c r="I2434" s="3">
        <f t="shared" si="2440"/>
        <v>-2.9885246690317006E-2</v>
      </c>
      <c r="J2434" s="1">
        <f t="shared" ref="J2434" si="2504">($G2434 - $G2433)/$G2433</f>
        <v>-2.9885246690317006E-2</v>
      </c>
      <c r="K2434" t="str">
        <f t="shared" si="2442"/>
        <v>DOWN</v>
      </c>
    </row>
    <row r="2435" spans="1:11" x14ac:dyDescent="0.25">
      <c r="A2435" t="s">
        <v>9</v>
      </c>
      <c r="B2435" s="4">
        <v>45510</v>
      </c>
      <c r="C2435" s="2">
        <v>4170.9501953125</v>
      </c>
      <c r="D2435" s="2">
        <v>4258.25</v>
      </c>
      <c r="E2435" s="2">
        <v>4160.7998046875</v>
      </c>
      <c r="F2435" s="2">
        <v>4171.2001953125</v>
      </c>
      <c r="G2435" s="2">
        <v>4171.2001953125</v>
      </c>
      <c r="H2435">
        <v>2203067</v>
      </c>
      <c r="I2435" s="3">
        <f t="shared" si="2440"/>
        <v>3.8869306949774734E-3</v>
      </c>
      <c r="J2435" s="1">
        <f t="shared" ref="J2435" si="2505">($G2435 - $G2434)/$G2434</f>
        <v>3.8869306949774734E-3</v>
      </c>
      <c r="K2435" t="str">
        <f t="shared" si="2442"/>
        <v>UP</v>
      </c>
    </row>
    <row r="2436" spans="1:11" x14ac:dyDescent="0.25">
      <c r="A2436" t="s">
        <v>9</v>
      </c>
      <c r="B2436" s="4">
        <v>45511</v>
      </c>
      <c r="C2436" s="2">
        <v>4228</v>
      </c>
      <c r="D2436" s="2">
        <v>4244.9501953125</v>
      </c>
      <c r="E2436" s="2">
        <v>4180.2998046875</v>
      </c>
      <c r="F2436" s="2">
        <v>4200.4501953125</v>
      </c>
      <c r="G2436" s="2">
        <v>4200.4501953125</v>
      </c>
      <c r="H2436">
        <v>1237666</v>
      </c>
      <c r="I2436" s="3">
        <f t="shared" ref="I2436:I2499" si="2506">($G2436 - $G2435)/$G2435</f>
        <v>7.0123702125039419E-3</v>
      </c>
      <c r="J2436" s="1">
        <f t="shared" ref="J2436" si="2507">($G2436 - $G2435)/$G2435</f>
        <v>7.0123702125039419E-3</v>
      </c>
      <c r="K2436" t="str">
        <f t="shared" ref="K2436:K2499" si="2508">IF(G2436 &gt; G2435,"UP","DOWN")</f>
        <v>UP</v>
      </c>
    </row>
    <row r="2437" spans="1:11" x14ac:dyDescent="0.25">
      <c r="A2437" t="s">
        <v>9</v>
      </c>
      <c r="B2437" s="4">
        <v>45512</v>
      </c>
      <c r="C2437" s="2">
        <v>4181</v>
      </c>
      <c r="D2437" s="2">
        <v>4232</v>
      </c>
      <c r="E2437" s="2">
        <v>4160</v>
      </c>
      <c r="F2437" s="2">
        <v>4172.5498046875</v>
      </c>
      <c r="G2437" s="2">
        <v>4172.5498046875</v>
      </c>
      <c r="H2437">
        <v>2441283</v>
      </c>
      <c r="I2437" s="3">
        <f t="shared" si="2506"/>
        <v>-6.6422381715501569E-3</v>
      </c>
      <c r="J2437" s="1">
        <f t="shared" ref="J2437" si="2509">($G2437 - $G2436)/$G2436</f>
        <v>-6.6422381715501569E-3</v>
      </c>
      <c r="K2437" t="str">
        <f t="shared" si="2508"/>
        <v>DOWN</v>
      </c>
    </row>
    <row r="2438" spans="1:11" x14ac:dyDescent="0.25">
      <c r="A2438" t="s">
        <v>9</v>
      </c>
      <c r="B2438" s="4">
        <v>45513</v>
      </c>
      <c r="C2438" s="2">
        <v>4217</v>
      </c>
      <c r="D2438" s="2">
        <v>4253.64990234375</v>
      </c>
      <c r="E2438" s="2">
        <v>4205.5498046875</v>
      </c>
      <c r="F2438" s="2">
        <v>4228.75</v>
      </c>
      <c r="G2438" s="2">
        <v>4228.75</v>
      </c>
      <c r="H2438">
        <v>1302536</v>
      </c>
      <c r="I2438" s="3">
        <f t="shared" si="2506"/>
        <v>1.3469029237077991E-2</v>
      </c>
      <c r="J2438" s="1">
        <f t="shared" ref="J2438" si="2510">($G2438 - $G2437)/$G2437</f>
        <v>1.3469029237077991E-2</v>
      </c>
      <c r="K2438" t="str">
        <f t="shared" si="2508"/>
        <v>UP</v>
      </c>
    </row>
    <row r="2439" spans="1:11" x14ac:dyDescent="0.25">
      <c r="A2439" t="s">
        <v>9</v>
      </c>
      <c r="B2439" s="4">
        <v>45516</v>
      </c>
      <c r="C2439" s="2">
        <v>4230</v>
      </c>
      <c r="D2439" s="2">
        <v>4239</v>
      </c>
      <c r="E2439" s="2">
        <v>4186.35009765625</v>
      </c>
      <c r="F2439" s="2">
        <v>4195.64990234375</v>
      </c>
      <c r="G2439" s="2">
        <v>4195.64990234375</v>
      </c>
      <c r="H2439">
        <v>936912</v>
      </c>
      <c r="I2439" s="3">
        <f t="shared" si="2506"/>
        <v>-7.8273952483003256E-3</v>
      </c>
      <c r="J2439" s="1">
        <f t="shared" ref="J2439" si="2511">($G2439 - $G2438)/$G2438</f>
        <v>-7.8273952483003256E-3</v>
      </c>
      <c r="K2439" t="str">
        <f t="shared" si="2508"/>
        <v>DOWN</v>
      </c>
    </row>
    <row r="2440" spans="1:11" x14ac:dyDescent="0.25">
      <c r="A2440" t="s">
        <v>9</v>
      </c>
      <c r="B2440" s="4">
        <v>45517</v>
      </c>
      <c r="C2440" s="2">
        <v>4213</v>
      </c>
      <c r="D2440" s="2">
        <v>4234</v>
      </c>
      <c r="E2440" s="2">
        <v>4183</v>
      </c>
      <c r="F2440" s="2">
        <v>4196.9501953125</v>
      </c>
      <c r="G2440" s="2">
        <v>4196.9501953125</v>
      </c>
      <c r="H2440">
        <v>1495593</v>
      </c>
      <c r="I2440" s="3">
        <f t="shared" si="2506"/>
        <v>3.0991455412512795E-4</v>
      </c>
      <c r="J2440" s="1">
        <f t="shared" ref="J2440" si="2512">($G2440 - $G2439)/$G2439</f>
        <v>3.0991455412512795E-4</v>
      </c>
      <c r="K2440" t="str">
        <f t="shared" si="2508"/>
        <v>UP</v>
      </c>
    </row>
    <row r="2441" spans="1:11" x14ac:dyDescent="0.25">
      <c r="A2441" t="s">
        <v>9</v>
      </c>
      <c r="B2441" s="4">
        <v>45518</v>
      </c>
      <c r="C2441" s="2">
        <v>4209</v>
      </c>
      <c r="D2441" s="2">
        <v>4306.2001953125</v>
      </c>
      <c r="E2441" s="2">
        <v>4188.14990234375</v>
      </c>
      <c r="F2441" s="2">
        <v>4295.25</v>
      </c>
      <c r="G2441" s="2">
        <v>4295.25</v>
      </c>
      <c r="H2441">
        <v>3226545</v>
      </c>
      <c r="I2441" s="3">
        <f t="shared" si="2506"/>
        <v>2.3421722944744334E-2</v>
      </c>
      <c r="J2441" s="1">
        <f t="shared" ref="J2441" si="2513">($G2441 - $G2440)/$G2440</f>
        <v>2.3421722944744334E-2</v>
      </c>
      <c r="K2441" t="str">
        <f t="shared" si="2508"/>
        <v>UP</v>
      </c>
    </row>
    <row r="2442" spans="1:11" x14ac:dyDescent="0.25">
      <c r="A2442" t="s">
        <v>9</v>
      </c>
      <c r="B2442" s="4">
        <v>45520</v>
      </c>
      <c r="C2442" s="2">
        <v>4350</v>
      </c>
      <c r="D2442" s="2">
        <v>4427</v>
      </c>
      <c r="E2442" s="2">
        <v>4325.10009765625</v>
      </c>
      <c r="F2442" s="2">
        <v>4416.0498046875</v>
      </c>
      <c r="G2442" s="2">
        <v>4416.0498046875</v>
      </c>
      <c r="H2442">
        <v>3457058</v>
      </c>
      <c r="I2442" s="3">
        <f t="shared" si="2506"/>
        <v>2.8124045093417146E-2</v>
      </c>
      <c r="J2442" s="1">
        <f t="shared" ref="J2442" si="2514">($G2442 - $G2441)/$G2441</f>
        <v>2.8124045093417146E-2</v>
      </c>
      <c r="K2442" t="str">
        <f t="shared" si="2508"/>
        <v>UP</v>
      </c>
    </row>
    <row r="2443" spans="1:11" x14ac:dyDescent="0.25">
      <c r="A2443" t="s">
        <v>9</v>
      </c>
      <c r="B2443" s="4">
        <v>45523</v>
      </c>
      <c r="C2443" s="2">
        <v>4421</v>
      </c>
      <c r="D2443" s="2">
        <v>4494.25</v>
      </c>
      <c r="E2443" s="2">
        <v>4390.35009765625</v>
      </c>
      <c r="F2443" s="2">
        <v>4490</v>
      </c>
      <c r="G2443" s="2">
        <v>4490</v>
      </c>
      <c r="H2443">
        <v>2055210</v>
      </c>
      <c r="I2443" s="3">
        <f t="shared" si="2506"/>
        <v>1.6745779278577011E-2</v>
      </c>
      <c r="J2443" s="1">
        <f t="shared" ref="J2443" si="2515">($G2443 - $G2442)/$G2442</f>
        <v>1.6745779278577011E-2</v>
      </c>
      <c r="K2443" t="str">
        <f t="shared" si="2508"/>
        <v>UP</v>
      </c>
    </row>
    <row r="2444" spans="1:11" x14ac:dyDescent="0.25">
      <c r="A2444" t="s">
        <v>9</v>
      </c>
      <c r="B2444" s="4">
        <v>45524</v>
      </c>
      <c r="C2444" s="2">
        <v>4505</v>
      </c>
      <c r="D2444" s="2">
        <v>4565</v>
      </c>
      <c r="E2444" s="2">
        <v>4500</v>
      </c>
      <c r="F2444" s="2">
        <v>4523.2998046875</v>
      </c>
      <c r="G2444" s="2">
        <v>4523.2998046875</v>
      </c>
      <c r="H2444">
        <v>2212298</v>
      </c>
      <c r="I2444" s="3">
        <f t="shared" si="2506"/>
        <v>7.4164375695991089E-3</v>
      </c>
      <c r="J2444" s="1">
        <f t="shared" ref="J2444" si="2516">($G2444 - $G2443)/$G2443</f>
        <v>7.4164375695991089E-3</v>
      </c>
      <c r="K2444" t="str">
        <f t="shared" si="2508"/>
        <v>UP</v>
      </c>
    </row>
    <row r="2445" spans="1:11" x14ac:dyDescent="0.25">
      <c r="A2445" t="s">
        <v>9</v>
      </c>
      <c r="B2445" s="4">
        <v>45525</v>
      </c>
      <c r="C2445" s="2">
        <v>4518</v>
      </c>
      <c r="D2445" s="2">
        <v>4560</v>
      </c>
      <c r="E2445" s="2">
        <v>4492.5498046875</v>
      </c>
      <c r="F2445" s="2">
        <v>4551.5</v>
      </c>
      <c r="G2445" s="2">
        <v>4551.5</v>
      </c>
      <c r="H2445">
        <v>1896990</v>
      </c>
      <c r="I2445" s="3">
        <f t="shared" si="2506"/>
        <v>6.234429847713413E-3</v>
      </c>
      <c r="J2445" s="1">
        <f t="shared" ref="J2445" si="2517">($G2445 - $G2444)/$G2444</f>
        <v>6.234429847713413E-3</v>
      </c>
      <c r="K2445" t="str">
        <f t="shared" si="2508"/>
        <v>UP</v>
      </c>
    </row>
    <row r="2446" spans="1:11" x14ac:dyDescent="0.25">
      <c r="A2446" t="s">
        <v>9</v>
      </c>
      <c r="B2446" s="4">
        <v>45526</v>
      </c>
      <c r="C2446" s="2">
        <v>4560</v>
      </c>
      <c r="D2446" s="2">
        <v>4560.9501953125</v>
      </c>
      <c r="E2446" s="2">
        <v>4497.2001953125</v>
      </c>
      <c r="F2446" s="2">
        <v>4502</v>
      </c>
      <c r="G2446" s="2">
        <v>4502</v>
      </c>
      <c r="H2446">
        <v>1829872</v>
      </c>
      <c r="I2446" s="3">
        <f t="shared" si="2506"/>
        <v>-1.0875535537734812E-2</v>
      </c>
      <c r="J2446" s="1">
        <f t="shared" ref="J2446" si="2518">($G2446 - $G2445)/$G2445</f>
        <v>-1.0875535537734812E-2</v>
      </c>
      <c r="K2446" t="str">
        <f t="shared" si="2508"/>
        <v>DOWN</v>
      </c>
    </row>
    <row r="2447" spans="1:11" x14ac:dyDescent="0.25">
      <c r="A2447" t="s">
        <v>9</v>
      </c>
      <c r="B2447" s="4">
        <v>45527</v>
      </c>
      <c r="C2447" s="2">
        <v>4500</v>
      </c>
      <c r="D2447" s="2">
        <v>4506</v>
      </c>
      <c r="E2447" s="2">
        <v>4455</v>
      </c>
      <c r="F2447" s="2">
        <v>4463.89990234375</v>
      </c>
      <c r="G2447" s="2">
        <v>4463.89990234375</v>
      </c>
      <c r="H2447">
        <v>1809253</v>
      </c>
      <c r="I2447" s="3">
        <f t="shared" si="2506"/>
        <v>-8.4629270671368276E-3</v>
      </c>
      <c r="J2447" s="1">
        <f t="shared" ref="J2447" si="2519">($G2447 - $G2446)/$G2446</f>
        <v>-8.4629270671368276E-3</v>
      </c>
      <c r="K2447" t="str">
        <f t="shared" si="2508"/>
        <v>DOWN</v>
      </c>
    </row>
    <row r="2448" spans="1:11" x14ac:dyDescent="0.25">
      <c r="A2448" t="s">
        <v>9</v>
      </c>
      <c r="B2448" s="4">
        <v>45530</v>
      </c>
      <c r="C2448" s="2">
        <v>4489</v>
      </c>
      <c r="D2448" s="2">
        <v>4552.14990234375</v>
      </c>
      <c r="E2448" s="2">
        <v>4485</v>
      </c>
      <c r="F2448" s="2">
        <v>4502.4501953125</v>
      </c>
      <c r="G2448" s="2">
        <v>4502.4501953125</v>
      </c>
      <c r="H2448">
        <v>1844164</v>
      </c>
      <c r="I2448" s="3">
        <f t="shared" si="2506"/>
        <v>8.6360119653465673E-3</v>
      </c>
      <c r="J2448" s="1">
        <f t="shared" ref="J2448" si="2520">($G2448 - $G2447)/$G2447</f>
        <v>8.6360119653465673E-3</v>
      </c>
      <c r="K2448" t="str">
        <f t="shared" si="2508"/>
        <v>UP</v>
      </c>
    </row>
    <row r="2449" spans="1:11" x14ac:dyDescent="0.25">
      <c r="A2449" t="s">
        <v>9</v>
      </c>
      <c r="B2449" s="4">
        <v>45531</v>
      </c>
      <c r="C2449" s="2">
        <v>4505</v>
      </c>
      <c r="D2449" s="2">
        <v>4510</v>
      </c>
      <c r="E2449" s="2">
        <v>4486.7998046875</v>
      </c>
      <c r="F2449" s="2">
        <v>4497.14990234375</v>
      </c>
      <c r="G2449" s="2">
        <v>4497.14990234375</v>
      </c>
      <c r="H2449">
        <v>930697</v>
      </c>
      <c r="I2449" s="3">
        <f t="shared" si="2506"/>
        <v>-1.1772019098108258E-3</v>
      </c>
      <c r="J2449" s="1">
        <f t="shared" ref="J2449" si="2521">($G2449 - $G2448)/$G2448</f>
        <v>-1.1772019098108258E-3</v>
      </c>
      <c r="K2449" t="str">
        <f t="shared" si="2508"/>
        <v>DOWN</v>
      </c>
    </row>
    <row r="2450" spans="1:11" x14ac:dyDescent="0.25">
      <c r="A2450" t="s">
        <v>9</v>
      </c>
      <c r="B2450" s="4">
        <v>45532</v>
      </c>
      <c r="C2450" s="2">
        <v>4498.75</v>
      </c>
      <c r="D2450" s="2">
        <v>4562.5</v>
      </c>
      <c r="E2450" s="2">
        <v>4457.2998046875</v>
      </c>
      <c r="F2450" s="2">
        <v>4506.0498046875</v>
      </c>
      <c r="G2450" s="2">
        <v>4506.0498046875</v>
      </c>
      <c r="H2450">
        <v>1848058</v>
      </c>
      <c r="I2450" s="3">
        <f t="shared" si="2506"/>
        <v>1.9790094920144191E-3</v>
      </c>
      <c r="J2450" s="1">
        <f t="shared" ref="J2450" si="2522">($G2450 - $G2449)/$G2449</f>
        <v>1.9790094920144191E-3</v>
      </c>
      <c r="K2450" t="str">
        <f t="shared" si="2508"/>
        <v>UP</v>
      </c>
    </row>
    <row r="2451" spans="1:11" x14ac:dyDescent="0.25">
      <c r="A2451" t="s">
        <v>9</v>
      </c>
      <c r="B2451" s="4">
        <v>45533</v>
      </c>
      <c r="C2451" s="2">
        <v>4460</v>
      </c>
      <c r="D2451" s="2">
        <v>4556</v>
      </c>
      <c r="E2451" s="2">
        <v>4460</v>
      </c>
      <c r="F2451" s="2">
        <v>4511.7998046875</v>
      </c>
      <c r="G2451" s="2">
        <v>4511.7998046875</v>
      </c>
      <c r="H2451">
        <v>2133641</v>
      </c>
      <c r="I2451" s="3">
        <f t="shared" si="2506"/>
        <v>1.2760622383752745E-3</v>
      </c>
      <c r="J2451" s="1">
        <f t="shared" ref="J2451" si="2523">($G2451 - $G2450)/$G2450</f>
        <v>1.2760622383752745E-3</v>
      </c>
      <c r="K2451" t="str">
        <f t="shared" si="2508"/>
        <v>UP</v>
      </c>
    </row>
    <row r="2452" spans="1:11" x14ac:dyDescent="0.25">
      <c r="A2452" t="s">
        <v>9</v>
      </c>
      <c r="B2452" s="4">
        <v>45534</v>
      </c>
      <c r="C2452" s="2">
        <v>4500</v>
      </c>
      <c r="D2452" s="2">
        <v>4592.25</v>
      </c>
      <c r="E2452" s="2">
        <v>4487.7998046875</v>
      </c>
      <c r="F2452" s="2">
        <v>4553.75</v>
      </c>
      <c r="G2452" s="2">
        <v>4553.75</v>
      </c>
      <c r="H2452">
        <v>3637222</v>
      </c>
      <c r="I2452" s="3">
        <f t="shared" si="2506"/>
        <v>9.2978849081282733E-3</v>
      </c>
      <c r="J2452" s="1">
        <f t="shared" ref="J2452" si="2524">($G2452 - $G2451)/$G2451</f>
        <v>9.2978849081282733E-3</v>
      </c>
      <c r="K2452" t="str">
        <f t="shared" si="2508"/>
        <v>UP</v>
      </c>
    </row>
    <row r="2453" spans="1:11" x14ac:dyDescent="0.25">
      <c r="A2453" t="s">
        <v>9</v>
      </c>
      <c r="B2453" s="4">
        <v>45537</v>
      </c>
      <c r="C2453" s="2">
        <v>4576</v>
      </c>
      <c r="D2453" s="2">
        <v>4588</v>
      </c>
      <c r="E2453" s="2">
        <v>4512</v>
      </c>
      <c r="F2453" s="2">
        <v>4521.0498046875</v>
      </c>
      <c r="G2453" s="2">
        <v>4521.0498046875</v>
      </c>
      <c r="H2453">
        <v>1216500</v>
      </c>
      <c r="I2453" s="3">
        <f t="shared" si="2506"/>
        <v>-7.1809377573428491E-3</v>
      </c>
      <c r="J2453" s="1">
        <f t="shared" ref="J2453" si="2525">($G2453 - $G2452)/$G2452</f>
        <v>-7.1809377573428491E-3</v>
      </c>
      <c r="K2453" t="str">
        <f t="shared" si="2508"/>
        <v>DOWN</v>
      </c>
    </row>
    <row r="2454" spans="1:11" x14ac:dyDescent="0.25">
      <c r="A2454" t="s">
        <v>9</v>
      </c>
      <c r="B2454" s="4">
        <v>45538</v>
      </c>
      <c r="C2454" s="2">
        <v>4521.0498046875</v>
      </c>
      <c r="D2454" s="2">
        <v>4555.89990234375</v>
      </c>
      <c r="E2454" s="2">
        <v>4495.89990234375</v>
      </c>
      <c r="F2454" s="2">
        <v>4512.35009765625</v>
      </c>
      <c r="G2454" s="2">
        <v>4512.35009765625</v>
      </c>
      <c r="H2454">
        <v>1717263</v>
      </c>
      <c r="I2454" s="3">
        <f t="shared" si="2506"/>
        <v>-1.9242670191843493E-3</v>
      </c>
      <c r="J2454" s="1">
        <f t="shared" ref="J2454" si="2526">($G2454 - $G2453)/$G2453</f>
        <v>-1.9242670191843493E-3</v>
      </c>
      <c r="K2454" t="str">
        <f t="shared" si="2508"/>
        <v>DOWN</v>
      </c>
    </row>
    <row r="2455" spans="1:11" x14ac:dyDescent="0.25">
      <c r="A2455" t="s">
        <v>9</v>
      </c>
      <c r="B2455" s="4">
        <v>45539</v>
      </c>
      <c r="C2455" s="2">
        <v>4476.9501953125</v>
      </c>
      <c r="D2455" s="2">
        <v>4487</v>
      </c>
      <c r="E2455" s="2">
        <v>4436.7001953125</v>
      </c>
      <c r="F2455" s="2">
        <v>4479.25</v>
      </c>
      <c r="G2455" s="2">
        <v>4479.25</v>
      </c>
      <c r="H2455">
        <v>1265505</v>
      </c>
      <c r="I2455" s="3">
        <f t="shared" si="2506"/>
        <v>-7.3354453754469204E-3</v>
      </c>
      <c r="J2455" s="1">
        <f t="shared" ref="J2455" si="2527">($G2455 - $G2454)/$G2454</f>
        <v>-7.3354453754469204E-3</v>
      </c>
      <c r="K2455" t="str">
        <f t="shared" si="2508"/>
        <v>DOWN</v>
      </c>
    </row>
    <row r="2456" spans="1:11" x14ac:dyDescent="0.25">
      <c r="A2456" t="s">
        <v>9</v>
      </c>
      <c r="B2456" s="4">
        <v>45540</v>
      </c>
      <c r="C2456" s="2">
        <v>4481</v>
      </c>
      <c r="D2456" s="2">
        <v>4499</v>
      </c>
      <c r="E2456" s="2">
        <v>4454.14990234375</v>
      </c>
      <c r="F2456" s="2">
        <v>4475.9501953125</v>
      </c>
      <c r="G2456" s="2">
        <v>4475.9501953125</v>
      </c>
      <c r="H2456">
        <v>1688793</v>
      </c>
      <c r="I2456" s="3">
        <f t="shared" si="2506"/>
        <v>-7.3668687559301223E-4</v>
      </c>
      <c r="J2456" s="1">
        <f t="shared" ref="J2456" si="2528">($G2456 - $G2455)/$G2455</f>
        <v>-7.3668687559301223E-4</v>
      </c>
      <c r="K2456" t="str">
        <f t="shared" si="2508"/>
        <v>DOWN</v>
      </c>
    </row>
    <row r="2457" spans="1:11" x14ac:dyDescent="0.25">
      <c r="A2457" t="s">
        <v>9</v>
      </c>
      <c r="B2457" s="4">
        <v>45541</v>
      </c>
      <c r="C2457" s="2">
        <v>4473.9501953125</v>
      </c>
      <c r="D2457" s="2">
        <v>4518.9501953125</v>
      </c>
      <c r="E2457" s="2">
        <v>4440</v>
      </c>
      <c r="F2457" s="2">
        <v>4456.75</v>
      </c>
      <c r="G2457" s="2">
        <v>4456.75</v>
      </c>
      <c r="H2457">
        <v>1649179</v>
      </c>
      <c r="I2457" s="3">
        <f t="shared" si="2506"/>
        <v>-4.289635602426423E-3</v>
      </c>
      <c r="J2457" s="1">
        <f t="shared" ref="J2457" si="2529">($G2457 - $G2456)/$G2456</f>
        <v>-4.289635602426423E-3</v>
      </c>
      <c r="K2457" t="str">
        <f t="shared" si="2508"/>
        <v>DOWN</v>
      </c>
    </row>
    <row r="2458" spans="1:11" x14ac:dyDescent="0.25">
      <c r="A2458" t="s">
        <v>9</v>
      </c>
      <c r="B2458" s="4">
        <v>45544</v>
      </c>
      <c r="C2458" s="2">
        <v>4455</v>
      </c>
      <c r="D2458" s="2">
        <v>4490.25</v>
      </c>
      <c r="E2458" s="2">
        <v>4430.5</v>
      </c>
      <c r="F2458" s="2">
        <v>4449.5498046875</v>
      </c>
      <c r="G2458" s="2">
        <v>4449.5498046875</v>
      </c>
      <c r="H2458">
        <v>1184938</v>
      </c>
      <c r="I2458" s="3">
        <f t="shared" si="2506"/>
        <v>-1.6155708335670613E-3</v>
      </c>
      <c r="J2458" s="1">
        <f t="shared" ref="J2458" si="2530">($G2458 - $G2457)/$G2457</f>
        <v>-1.6155708335670613E-3</v>
      </c>
      <c r="K2458" t="str">
        <f t="shared" si="2508"/>
        <v>DOWN</v>
      </c>
    </row>
    <row r="2459" spans="1:11" x14ac:dyDescent="0.25">
      <c r="A2459" t="s">
        <v>9</v>
      </c>
      <c r="B2459" s="4">
        <v>45545</v>
      </c>
      <c r="C2459" s="2">
        <v>4442.4501953125</v>
      </c>
      <c r="D2459" s="2">
        <v>4539.9501953125</v>
      </c>
      <c r="E2459" s="2">
        <v>4440.4501953125</v>
      </c>
      <c r="F2459" s="2">
        <v>4507.85009765625</v>
      </c>
      <c r="G2459" s="2">
        <v>4507.85009765625</v>
      </c>
      <c r="H2459">
        <v>1385591</v>
      </c>
      <c r="I2459" s="3">
        <f t="shared" si="2506"/>
        <v>1.3102514979679958E-2</v>
      </c>
      <c r="J2459" s="1">
        <f t="shared" ref="J2459" si="2531">($G2459 - $G2458)/$G2458</f>
        <v>1.3102514979679958E-2</v>
      </c>
      <c r="K2459" t="str">
        <f t="shared" si="2508"/>
        <v>UP</v>
      </c>
    </row>
    <row r="2460" spans="1:11" x14ac:dyDescent="0.25">
      <c r="A2460" t="s">
        <v>9</v>
      </c>
      <c r="B2460" s="4">
        <v>45546</v>
      </c>
      <c r="C2460" s="2">
        <v>4521.4501953125</v>
      </c>
      <c r="D2460" s="2">
        <v>4549.35009765625</v>
      </c>
      <c r="E2460" s="2">
        <v>4471.25</v>
      </c>
      <c r="F2460" s="2">
        <v>4479.35009765625</v>
      </c>
      <c r="G2460" s="2">
        <v>4479.35009765625</v>
      </c>
      <c r="H2460">
        <v>1325919</v>
      </c>
      <c r="I2460" s="3">
        <f t="shared" si="2506"/>
        <v>-6.3223042875400629E-3</v>
      </c>
      <c r="J2460" s="1">
        <f t="shared" ref="J2460" si="2532">($G2460 - $G2459)/$G2459</f>
        <v>-6.3223042875400629E-3</v>
      </c>
      <c r="K2460" t="str">
        <f t="shared" si="2508"/>
        <v>DOWN</v>
      </c>
    </row>
    <row r="2461" spans="1:11" x14ac:dyDescent="0.25">
      <c r="A2461" t="s">
        <v>9</v>
      </c>
      <c r="B2461" s="4">
        <v>45547</v>
      </c>
      <c r="C2461" s="2">
        <v>4510.25</v>
      </c>
      <c r="D2461" s="2">
        <v>4532.60009765625</v>
      </c>
      <c r="E2461" s="2">
        <v>4431.2998046875</v>
      </c>
      <c r="F2461" s="2">
        <v>4517.7001953125</v>
      </c>
      <c r="G2461" s="2">
        <v>4517.7001953125</v>
      </c>
      <c r="H2461">
        <v>2742216</v>
      </c>
      <c r="I2461" s="3">
        <f t="shared" si="2506"/>
        <v>8.5615316552988541E-3</v>
      </c>
      <c r="J2461" s="1">
        <f t="shared" ref="J2461" si="2533">($G2461 - $G2460)/$G2460</f>
        <v>8.5615316552988541E-3</v>
      </c>
      <c r="K2461" t="str">
        <f t="shared" si="2508"/>
        <v>UP</v>
      </c>
    </row>
    <row r="2462" spans="1:11" x14ac:dyDescent="0.25">
      <c r="A2462" t="s">
        <v>9</v>
      </c>
      <c r="B2462" s="4">
        <v>45548</v>
      </c>
      <c r="C2462" s="2">
        <v>4530</v>
      </c>
      <c r="D2462" s="2">
        <v>4547</v>
      </c>
      <c r="E2462" s="2">
        <v>4505</v>
      </c>
      <c r="F2462" s="2">
        <v>4522.60009765625</v>
      </c>
      <c r="G2462" s="2">
        <v>4522.60009765625</v>
      </c>
      <c r="H2462">
        <v>1458786</v>
      </c>
      <c r="I2462" s="3">
        <f t="shared" si="2506"/>
        <v>1.0846010429895431E-3</v>
      </c>
      <c r="J2462" s="1">
        <f t="shared" ref="J2462" si="2534">($G2462 - $G2461)/$G2461</f>
        <v>1.0846010429895431E-3</v>
      </c>
      <c r="K2462" t="str">
        <f t="shared" si="2508"/>
        <v>UP</v>
      </c>
    </row>
    <row r="2463" spans="1:11" x14ac:dyDescent="0.25">
      <c r="A2463" t="s">
        <v>9</v>
      </c>
      <c r="B2463" s="4">
        <v>45551</v>
      </c>
      <c r="C2463" s="2">
        <v>4527</v>
      </c>
      <c r="D2463" s="2">
        <v>4546.0498046875</v>
      </c>
      <c r="E2463" s="2">
        <v>4494.4501953125</v>
      </c>
      <c r="F2463" s="2">
        <v>4513.25</v>
      </c>
      <c r="G2463" s="2">
        <v>4513.25</v>
      </c>
      <c r="H2463">
        <v>1155120</v>
      </c>
      <c r="I2463" s="3">
        <f t="shared" si="2506"/>
        <v>-2.0674164096656494E-3</v>
      </c>
      <c r="J2463" s="1">
        <f t="shared" ref="J2463" si="2535">($G2463 - $G2462)/$G2462</f>
        <v>-2.0674164096656494E-3</v>
      </c>
      <c r="K2463" t="str">
        <f t="shared" si="2508"/>
        <v>DOWN</v>
      </c>
    </row>
    <row r="2464" spans="1:11" x14ac:dyDescent="0.25">
      <c r="A2464" t="s">
        <v>9</v>
      </c>
      <c r="B2464" s="4">
        <v>45552</v>
      </c>
      <c r="C2464" s="2">
        <v>4513.25</v>
      </c>
      <c r="D2464" s="2">
        <v>4535.7998046875</v>
      </c>
      <c r="E2464" s="2">
        <v>4466</v>
      </c>
      <c r="F2464" s="2">
        <v>4505.64990234375</v>
      </c>
      <c r="G2464" s="2">
        <v>4505.64990234375</v>
      </c>
      <c r="H2464">
        <v>1699364</v>
      </c>
      <c r="I2464" s="3">
        <f t="shared" si="2506"/>
        <v>-1.6839522863236027E-3</v>
      </c>
      <c r="J2464" s="1">
        <f t="shared" ref="J2464" si="2536">($G2464 - $G2463)/$G2463</f>
        <v>-1.6839522863236027E-3</v>
      </c>
      <c r="K2464" t="str">
        <f t="shared" si="2508"/>
        <v>DOWN</v>
      </c>
    </row>
    <row r="2465" spans="1:11" x14ac:dyDescent="0.25">
      <c r="A2465" t="s">
        <v>9</v>
      </c>
      <c r="B2465" s="4">
        <v>45553</v>
      </c>
      <c r="C2465" s="2">
        <v>4497.0498046875</v>
      </c>
      <c r="D2465" s="2">
        <v>4497.0498046875</v>
      </c>
      <c r="E2465" s="2">
        <v>4321</v>
      </c>
      <c r="F2465" s="2">
        <v>4346.14990234375</v>
      </c>
      <c r="G2465" s="2">
        <v>4346.14990234375</v>
      </c>
      <c r="H2465">
        <v>2961779</v>
      </c>
      <c r="I2465" s="3">
        <f t="shared" si="2506"/>
        <v>-3.5399998547830193E-2</v>
      </c>
      <c r="J2465" s="1">
        <f t="shared" ref="J2465" si="2537">($G2465 - $G2464)/$G2464</f>
        <v>-3.5399998547830193E-2</v>
      </c>
      <c r="K2465" t="str">
        <f t="shared" si="2508"/>
        <v>DOWN</v>
      </c>
    </row>
    <row r="2466" spans="1:11" x14ac:dyDescent="0.25">
      <c r="A2466" t="s">
        <v>9</v>
      </c>
      <c r="B2466" s="4">
        <v>45554</v>
      </c>
      <c r="C2466" s="2">
        <v>4390.0498046875</v>
      </c>
      <c r="D2466" s="2">
        <v>4422.2001953125</v>
      </c>
      <c r="E2466" s="2">
        <v>4281.7998046875</v>
      </c>
      <c r="F2466" s="2">
        <v>4296.14990234375</v>
      </c>
      <c r="G2466" s="2">
        <v>4296.14990234375</v>
      </c>
      <c r="H2466">
        <v>2927551</v>
      </c>
      <c r="I2466" s="3">
        <f t="shared" si="2506"/>
        <v>-1.1504435218177008E-2</v>
      </c>
      <c r="J2466" s="1">
        <f t="shared" ref="J2466" si="2538">($G2466 - $G2465)/$G2465</f>
        <v>-1.1504435218177008E-2</v>
      </c>
      <c r="K2466" t="str">
        <f t="shared" si="2508"/>
        <v>DOWN</v>
      </c>
    </row>
    <row r="2467" spans="1:11" x14ac:dyDescent="0.25">
      <c r="A2467" t="s">
        <v>9</v>
      </c>
      <c r="B2467" s="4">
        <v>45555</v>
      </c>
      <c r="C2467" s="2">
        <v>4316.89990234375</v>
      </c>
      <c r="D2467" s="2">
        <v>4330.7001953125</v>
      </c>
      <c r="E2467" s="2">
        <v>4227.5</v>
      </c>
      <c r="F2467" s="2">
        <v>4284.89990234375</v>
      </c>
      <c r="G2467" s="2">
        <v>4284.89990234375</v>
      </c>
      <c r="H2467">
        <v>5447908</v>
      </c>
      <c r="I2467" s="3">
        <f t="shared" si="2506"/>
        <v>-2.6186237109330382E-3</v>
      </c>
      <c r="J2467" s="1">
        <f t="shared" ref="J2467" si="2539">($G2467 - $G2466)/$G2466</f>
        <v>-2.6186237109330382E-3</v>
      </c>
      <c r="K2467" t="str">
        <f t="shared" si="2508"/>
        <v>DOWN</v>
      </c>
    </row>
    <row r="2468" spans="1:11" x14ac:dyDescent="0.25">
      <c r="A2468" t="s">
        <v>9</v>
      </c>
      <c r="B2468" s="4">
        <v>45558</v>
      </c>
      <c r="C2468" s="2">
        <v>4300</v>
      </c>
      <c r="D2468" s="2">
        <v>4309.39990234375</v>
      </c>
      <c r="E2468" s="2">
        <v>4253</v>
      </c>
      <c r="F2468" s="2">
        <v>4268.5</v>
      </c>
      <c r="G2468" s="2">
        <v>4268.5</v>
      </c>
      <c r="H2468">
        <v>1702319</v>
      </c>
      <c r="I2468" s="3">
        <f t="shared" si="2506"/>
        <v>-3.8273711679424759E-3</v>
      </c>
      <c r="J2468" s="1">
        <f t="shared" ref="J2468" si="2540">($G2468 - $G2467)/$G2467</f>
        <v>-3.8273711679424759E-3</v>
      </c>
      <c r="K2468" t="str">
        <f t="shared" si="2508"/>
        <v>DOWN</v>
      </c>
    </row>
    <row r="2469" spans="1:11" x14ac:dyDescent="0.25">
      <c r="A2469" t="s">
        <v>9</v>
      </c>
      <c r="B2469" s="4">
        <v>45559</v>
      </c>
      <c r="C2469" s="2">
        <v>4251.64990234375</v>
      </c>
      <c r="D2469" s="2">
        <v>4291</v>
      </c>
      <c r="E2469" s="2">
        <v>4240</v>
      </c>
      <c r="F2469" s="2">
        <v>4271.2998046875</v>
      </c>
      <c r="G2469" s="2">
        <v>4271.2998046875</v>
      </c>
      <c r="H2469">
        <v>3012026</v>
      </c>
      <c r="I2469" s="3">
        <f t="shared" si="2506"/>
        <v>6.5592238198430364E-4</v>
      </c>
      <c r="J2469" s="1">
        <f t="shared" ref="J2469" si="2541">($G2469 - $G2468)/$G2468</f>
        <v>6.5592238198430364E-4</v>
      </c>
      <c r="K2469" t="str">
        <f t="shared" si="2508"/>
        <v>UP</v>
      </c>
    </row>
    <row r="2470" spans="1:11" x14ac:dyDescent="0.25">
      <c r="A2470" t="s">
        <v>9</v>
      </c>
      <c r="B2470" s="4">
        <v>45560</v>
      </c>
      <c r="C2470" s="2">
        <v>4252.35009765625</v>
      </c>
      <c r="D2470" s="2">
        <v>4289.60009765625</v>
      </c>
      <c r="E2470" s="2">
        <v>4240</v>
      </c>
      <c r="F2470" s="2">
        <v>4274.75</v>
      </c>
      <c r="G2470" s="2">
        <v>4274.75</v>
      </c>
      <c r="H2470">
        <v>2713073</v>
      </c>
      <c r="I2470" s="3">
        <f t="shared" si="2506"/>
        <v>8.0776238387987045E-4</v>
      </c>
      <c r="J2470" s="1">
        <f t="shared" ref="J2470" si="2542">($G2470 - $G2469)/$G2469</f>
        <v>8.0776238387987045E-4</v>
      </c>
      <c r="K2470" t="str">
        <f t="shared" si="2508"/>
        <v>UP</v>
      </c>
    </row>
    <row r="2471" spans="1:11" x14ac:dyDescent="0.25">
      <c r="A2471" t="s">
        <v>9</v>
      </c>
      <c r="B2471" s="4">
        <v>45561</v>
      </c>
      <c r="C2471" s="2">
        <v>4260</v>
      </c>
      <c r="D2471" s="2">
        <v>4316.7998046875</v>
      </c>
      <c r="E2471" s="2">
        <v>4260</v>
      </c>
      <c r="F2471" s="2">
        <v>4292.5</v>
      </c>
      <c r="G2471" s="2">
        <v>4292.5</v>
      </c>
      <c r="H2471">
        <v>3964251</v>
      </c>
      <c r="I2471" s="3">
        <f t="shared" si="2506"/>
        <v>4.1522896075793904E-3</v>
      </c>
      <c r="J2471" s="1">
        <f t="shared" ref="J2471" si="2543">($G2471 - $G2470)/$G2470</f>
        <v>4.1522896075793904E-3</v>
      </c>
      <c r="K2471" t="str">
        <f t="shared" si="2508"/>
        <v>UP</v>
      </c>
    </row>
    <row r="2472" spans="1:11" x14ac:dyDescent="0.25">
      <c r="A2472" t="s">
        <v>9</v>
      </c>
      <c r="B2472" s="4">
        <v>45562</v>
      </c>
      <c r="C2472" s="2">
        <v>4335</v>
      </c>
      <c r="D2472" s="2">
        <v>4378</v>
      </c>
      <c r="E2472" s="2">
        <v>4300.0498046875</v>
      </c>
      <c r="F2472" s="2">
        <v>4308.7001953125</v>
      </c>
      <c r="G2472" s="2">
        <v>4308.7001953125</v>
      </c>
      <c r="H2472">
        <v>3012477</v>
      </c>
      <c r="I2472" s="3">
        <f t="shared" si="2506"/>
        <v>3.7740699621432732E-3</v>
      </c>
      <c r="J2472" s="1">
        <f t="shared" ref="J2472" si="2544">($G2472 - $G2471)/$G2471</f>
        <v>3.7740699621432732E-3</v>
      </c>
      <c r="K2472" t="str">
        <f t="shared" si="2508"/>
        <v>UP</v>
      </c>
    </row>
    <row r="2473" spans="1:11" x14ac:dyDescent="0.25">
      <c r="A2473" t="s">
        <v>9</v>
      </c>
      <c r="B2473" s="4">
        <v>45565</v>
      </c>
      <c r="C2473" s="2">
        <v>4286.89990234375</v>
      </c>
      <c r="D2473" s="2">
        <v>4298.75</v>
      </c>
      <c r="E2473" s="2">
        <v>4260.0498046875</v>
      </c>
      <c r="F2473" s="2">
        <v>4268.5</v>
      </c>
      <c r="G2473" s="2">
        <v>4268.5</v>
      </c>
      <c r="H2473">
        <v>2503416</v>
      </c>
      <c r="I2473" s="3">
        <f t="shared" si="2506"/>
        <v>-9.3300052197259863E-3</v>
      </c>
      <c r="J2473" s="1">
        <f t="shared" ref="J2473" si="2545">($G2473 - $G2472)/$G2472</f>
        <v>-9.3300052197259863E-3</v>
      </c>
      <c r="K2473" t="str">
        <f t="shared" si="2508"/>
        <v>DOWN</v>
      </c>
    </row>
    <row r="2474" spans="1:11" x14ac:dyDescent="0.25">
      <c r="A2474" t="s">
        <v>9</v>
      </c>
      <c r="B2474" s="4">
        <v>45566</v>
      </c>
      <c r="C2474" s="2">
        <v>4255.5498046875</v>
      </c>
      <c r="D2474" s="2">
        <v>4295.75</v>
      </c>
      <c r="E2474" s="2">
        <v>4242.9501953125</v>
      </c>
      <c r="F2474" s="2">
        <v>4287.89990234375</v>
      </c>
      <c r="G2474" s="2">
        <v>4287.89990234375</v>
      </c>
      <c r="H2474">
        <v>1823365</v>
      </c>
      <c r="I2474" s="3">
        <f t="shared" si="2506"/>
        <v>4.5448992254304788E-3</v>
      </c>
      <c r="J2474" s="1">
        <f t="shared" ref="J2474" si="2546">($G2474 - $G2473)/$G2473</f>
        <v>4.5448992254304788E-3</v>
      </c>
      <c r="K2474" t="str">
        <f t="shared" si="2508"/>
        <v>UP</v>
      </c>
    </row>
    <row r="2475" spans="1:11" x14ac:dyDescent="0.25">
      <c r="A2475" t="s">
        <v>9</v>
      </c>
      <c r="B2475" s="4">
        <v>45568</v>
      </c>
      <c r="C2475" s="2">
        <v>4262.60009765625</v>
      </c>
      <c r="D2475" s="2">
        <v>4279</v>
      </c>
      <c r="E2475" s="2">
        <v>4210</v>
      </c>
      <c r="F2475" s="2">
        <v>4232.75</v>
      </c>
      <c r="G2475" s="2">
        <v>4232.75</v>
      </c>
      <c r="H2475">
        <v>3350119</v>
      </c>
      <c r="I2475" s="3">
        <f t="shared" si="2506"/>
        <v>-1.2861751346761912E-2</v>
      </c>
      <c r="J2475" s="1">
        <f t="shared" ref="J2475" si="2547">($G2475 - $G2474)/$G2474</f>
        <v>-1.2861751346761912E-2</v>
      </c>
      <c r="K2475" t="str">
        <f t="shared" si="2508"/>
        <v>DOWN</v>
      </c>
    </row>
    <row r="2476" spans="1:11" x14ac:dyDescent="0.25">
      <c r="A2476" t="s">
        <v>10</v>
      </c>
      <c r="B2476" s="4">
        <v>43742</v>
      </c>
      <c r="C2476" s="2">
        <v>1236.65002441406</v>
      </c>
      <c r="D2476" s="2">
        <v>1239.59997558593</v>
      </c>
      <c r="E2476" s="2">
        <v>1185.30004882812</v>
      </c>
      <c r="F2476" s="2">
        <v>1189.69995117187</v>
      </c>
      <c r="G2476" s="2">
        <v>1142.08642578125</v>
      </c>
      <c r="H2476">
        <v>9201816</v>
      </c>
      <c r="I2476" s="3">
        <v>0</v>
      </c>
      <c r="J2476" s="1">
        <v>0</v>
      </c>
      <c r="K2476">
        <v>0</v>
      </c>
    </row>
    <row r="2477" spans="1:11" x14ac:dyDescent="0.25">
      <c r="A2477" t="s">
        <v>10</v>
      </c>
      <c r="B2477" s="4">
        <v>43745</v>
      </c>
      <c r="C2477" s="2">
        <v>1201.19995117187</v>
      </c>
      <c r="D2477" s="2">
        <v>1219.84997558593</v>
      </c>
      <c r="E2477" s="2">
        <v>1181.15002441406</v>
      </c>
      <c r="F2477" s="2">
        <v>1186.90002441406</v>
      </c>
      <c r="G2477" s="2">
        <v>1139.39868164062</v>
      </c>
      <c r="H2477">
        <v>11256610</v>
      </c>
      <c r="I2477" s="3">
        <f t="shared" si="2506"/>
        <v>-2.3533631780899918E-3</v>
      </c>
      <c r="J2477" s="1">
        <f t="shared" ref="J2477" si="2548">($G2477 - $G2476)/$G2476</f>
        <v>-2.3533631780899918E-3</v>
      </c>
      <c r="K2477" t="str">
        <f t="shared" si="2508"/>
        <v>DOWN</v>
      </c>
    </row>
    <row r="2478" spans="1:11" x14ac:dyDescent="0.25">
      <c r="A2478" t="s">
        <v>10</v>
      </c>
      <c r="B2478" s="4">
        <v>43747</v>
      </c>
      <c r="C2478" s="2">
        <v>1197.09997558593</v>
      </c>
      <c r="D2478" s="2">
        <v>1229.90002441406</v>
      </c>
      <c r="E2478" s="2">
        <v>1190</v>
      </c>
      <c r="F2478" s="2">
        <v>1228.15002441406</v>
      </c>
      <c r="G2478" s="2">
        <v>1178.99780273437</v>
      </c>
      <c r="H2478">
        <v>8713635</v>
      </c>
      <c r="I2478" s="3">
        <f t="shared" si="2506"/>
        <v>3.4754403117907097E-2</v>
      </c>
      <c r="J2478" s="1">
        <f t="shared" ref="J2478" si="2549">($G2478 - $G2477)/$G2477</f>
        <v>3.4754403117907097E-2</v>
      </c>
      <c r="K2478" t="str">
        <f t="shared" si="2508"/>
        <v>UP</v>
      </c>
    </row>
    <row r="2479" spans="1:11" x14ac:dyDescent="0.25">
      <c r="A2479" t="s">
        <v>10</v>
      </c>
      <c r="B2479" s="4">
        <v>43748</v>
      </c>
      <c r="C2479" s="2">
        <v>1221.80004882812</v>
      </c>
      <c r="D2479" s="2">
        <v>1225.94995117187</v>
      </c>
      <c r="E2479" s="2">
        <v>1197.19995117187</v>
      </c>
      <c r="F2479" s="2">
        <v>1200.55004882812</v>
      </c>
      <c r="G2479" s="2">
        <v>1152.50231933593</v>
      </c>
      <c r="H2479">
        <v>5778429</v>
      </c>
      <c r="I2479" s="3">
        <f t="shared" si="2506"/>
        <v>-2.2472886155504967E-2</v>
      </c>
      <c r="J2479" s="1">
        <f t="shared" ref="J2479" si="2550">($G2479 - $G2478)/$G2478</f>
        <v>-2.2472886155504967E-2</v>
      </c>
      <c r="K2479" t="str">
        <f t="shared" si="2508"/>
        <v>DOWN</v>
      </c>
    </row>
    <row r="2480" spans="1:11" x14ac:dyDescent="0.25">
      <c r="A2480" t="s">
        <v>10</v>
      </c>
      <c r="B2480" s="4">
        <v>43749</v>
      </c>
      <c r="C2480" s="2">
        <v>1213.40002441406</v>
      </c>
      <c r="D2480" s="2">
        <v>1224</v>
      </c>
      <c r="E2480" s="2">
        <v>1188.94995117187</v>
      </c>
      <c r="F2480" s="2">
        <v>1198.80004882812</v>
      </c>
      <c r="G2480" s="2">
        <v>1150.82238769531</v>
      </c>
      <c r="H2480">
        <v>8593159</v>
      </c>
      <c r="I2480" s="3">
        <f t="shared" si="2506"/>
        <v>-1.4576384033552069E-3</v>
      </c>
      <c r="J2480" s="1">
        <f t="shared" ref="J2480" si="2551">($G2480 - $G2479)/$G2479</f>
        <v>-1.4576384033552069E-3</v>
      </c>
      <c r="K2480" t="str">
        <f t="shared" si="2508"/>
        <v>DOWN</v>
      </c>
    </row>
    <row r="2481" spans="1:11" x14ac:dyDescent="0.25">
      <c r="A2481" t="s">
        <v>10</v>
      </c>
      <c r="B2481" s="4">
        <v>43752</v>
      </c>
      <c r="C2481" s="2">
        <v>1209</v>
      </c>
      <c r="D2481" s="2">
        <v>1219.90002441406</v>
      </c>
      <c r="E2481" s="2">
        <v>1197.40002441406</v>
      </c>
      <c r="F2481" s="2">
        <v>1204.40002441406</v>
      </c>
      <c r="G2481" s="2">
        <v>1156.19812011718</v>
      </c>
      <c r="H2481">
        <v>6133901</v>
      </c>
      <c r="I2481" s="3">
        <f t="shared" si="2506"/>
        <v>4.671209457990896E-3</v>
      </c>
      <c r="J2481" s="1">
        <f t="shared" ref="J2481" si="2552">($G2481 - $G2480)/$G2480</f>
        <v>4.671209457990896E-3</v>
      </c>
      <c r="K2481" t="str">
        <f t="shared" si="2508"/>
        <v>UP</v>
      </c>
    </row>
    <row r="2482" spans="1:11" x14ac:dyDescent="0.25">
      <c r="A2482" t="s">
        <v>10</v>
      </c>
      <c r="B2482" s="4">
        <v>43753</v>
      </c>
      <c r="C2482" s="2">
        <v>1207</v>
      </c>
      <c r="D2482" s="2">
        <v>1225</v>
      </c>
      <c r="E2482" s="2">
        <v>1206.84997558593</v>
      </c>
      <c r="F2482" s="2">
        <v>1223.05004882812</v>
      </c>
      <c r="G2482" s="2">
        <v>1174.10180664062</v>
      </c>
      <c r="H2482">
        <v>4200187</v>
      </c>
      <c r="I2482" s="3">
        <f t="shared" si="2506"/>
        <v>1.5484964221897777E-2</v>
      </c>
      <c r="J2482" s="1">
        <f t="shared" ref="J2482" si="2553">($G2482 - $G2481)/$G2481</f>
        <v>1.5484964221897777E-2</v>
      </c>
      <c r="K2482" t="str">
        <f t="shared" si="2508"/>
        <v>UP</v>
      </c>
    </row>
    <row r="2483" spans="1:11" x14ac:dyDescent="0.25">
      <c r="A2483" t="s">
        <v>10</v>
      </c>
      <c r="B2483" s="4">
        <v>43754</v>
      </c>
      <c r="C2483" s="2">
        <v>1231.65002441406</v>
      </c>
      <c r="D2483" s="2">
        <v>1235</v>
      </c>
      <c r="E2483" s="2">
        <v>1210.09997558593</v>
      </c>
      <c r="F2483" s="2">
        <v>1221.09997558593</v>
      </c>
      <c r="G2483" s="2">
        <v>1172.22973632812</v>
      </c>
      <c r="H2483">
        <v>5293408</v>
      </c>
      <c r="I2483" s="3">
        <f t="shared" si="2506"/>
        <v>-1.5944701744871948E-3</v>
      </c>
      <c r="J2483" s="1">
        <f t="shared" ref="J2483" si="2554">($G2483 - $G2482)/$G2482</f>
        <v>-1.5944701744871948E-3</v>
      </c>
      <c r="K2483" t="str">
        <f t="shared" si="2508"/>
        <v>DOWN</v>
      </c>
    </row>
    <row r="2484" spans="1:11" x14ac:dyDescent="0.25">
      <c r="A2484" t="s">
        <v>10</v>
      </c>
      <c r="B2484" s="4">
        <v>43755</v>
      </c>
      <c r="C2484" s="2">
        <v>1227.5</v>
      </c>
      <c r="D2484" s="2">
        <v>1229.84997558593</v>
      </c>
      <c r="E2484" s="2">
        <v>1213.09997558593</v>
      </c>
      <c r="F2484" s="2">
        <v>1220</v>
      </c>
      <c r="G2484" s="2">
        <v>1171.173828125</v>
      </c>
      <c r="H2484">
        <v>6121807</v>
      </c>
      <c r="I2484" s="3">
        <f t="shared" si="2506"/>
        <v>-9.0076899638078922E-4</v>
      </c>
      <c r="J2484" s="1">
        <f t="shared" ref="J2484" si="2555">($G2484 - $G2483)/$G2483</f>
        <v>-9.0076899638078922E-4</v>
      </c>
      <c r="K2484" t="str">
        <f t="shared" si="2508"/>
        <v>DOWN</v>
      </c>
    </row>
    <row r="2485" spans="1:11" x14ac:dyDescent="0.25">
      <c r="A2485" t="s">
        <v>10</v>
      </c>
      <c r="B2485" s="4">
        <v>43756</v>
      </c>
      <c r="C2485" s="2">
        <v>1225.44995117187</v>
      </c>
      <c r="D2485" s="2">
        <v>1233.84997558593</v>
      </c>
      <c r="E2485" s="2">
        <v>1220.34997558593</v>
      </c>
      <c r="F2485" s="2">
        <v>1229</v>
      </c>
      <c r="G2485" s="2">
        <v>1179.81359863281</v>
      </c>
      <c r="H2485">
        <v>5616903</v>
      </c>
      <c r="I2485" s="3">
        <f t="shared" si="2506"/>
        <v>7.3770180824838851E-3</v>
      </c>
      <c r="J2485" s="1">
        <f t="shared" ref="J2485" si="2556">($G2485 - $G2484)/$G2484</f>
        <v>7.3770180824838851E-3</v>
      </c>
      <c r="K2485" t="str">
        <f t="shared" si="2508"/>
        <v>UP</v>
      </c>
    </row>
    <row r="2486" spans="1:11" x14ac:dyDescent="0.25">
      <c r="A2486" t="s">
        <v>10</v>
      </c>
      <c r="B2486" s="4">
        <v>43760</v>
      </c>
      <c r="C2486" s="2">
        <v>1257</v>
      </c>
      <c r="D2486" s="2">
        <v>1257</v>
      </c>
      <c r="E2486" s="2">
        <v>1232.59997558593</v>
      </c>
      <c r="F2486" s="2">
        <v>1239.30004882812</v>
      </c>
      <c r="G2486" s="2">
        <v>1189.70153808593</v>
      </c>
      <c r="H2486">
        <v>10003114</v>
      </c>
      <c r="I2486" s="3">
        <f t="shared" si="2506"/>
        <v>8.380933619156726E-3</v>
      </c>
      <c r="J2486" s="1">
        <f t="shared" ref="J2486" si="2557">($G2486 - $G2485)/$G2485</f>
        <v>8.380933619156726E-3</v>
      </c>
      <c r="K2486" t="str">
        <f t="shared" si="2508"/>
        <v>UP</v>
      </c>
    </row>
    <row r="2487" spans="1:11" x14ac:dyDescent="0.25">
      <c r="A2487" t="s">
        <v>10</v>
      </c>
      <c r="B2487" s="4">
        <v>43761</v>
      </c>
      <c r="C2487" s="2">
        <v>1246.84997558593</v>
      </c>
      <c r="D2487" s="2">
        <v>1249.75</v>
      </c>
      <c r="E2487" s="2">
        <v>1233</v>
      </c>
      <c r="F2487" s="2">
        <v>1241.59997558593</v>
      </c>
      <c r="G2487" s="2">
        <v>1191.90930175781</v>
      </c>
      <c r="H2487">
        <v>5095107</v>
      </c>
      <c r="I2487" s="3">
        <f t="shared" si="2506"/>
        <v>1.8557290221142334E-3</v>
      </c>
      <c r="J2487" s="1">
        <f t="shared" ref="J2487" si="2558">($G2487 - $G2486)/$G2486</f>
        <v>1.8557290221142334E-3</v>
      </c>
      <c r="K2487" t="str">
        <f t="shared" si="2508"/>
        <v>UP</v>
      </c>
    </row>
    <row r="2488" spans="1:11" x14ac:dyDescent="0.25">
      <c r="A2488" t="s">
        <v>10</v>
      </c>
      <c r="B2488" s="4">
        <v>43762</v>
      </c>
      <c r="C2488" s="2">
        <v>1248</v>
      </c>
      <c r="D2488" s="2">
        <v>1254.15002441406</v>
      </c>
      <c r="E2488" s="2">
        <v>1226.34997558593</v>
      </c>
      <c r="F2488" s="2">
        <v>1236.09997558593</v>
      </c>
      <c r="G2488" s="2">
        <v>1186.62951660156</v>
      </c>
      <c r="H2488">
        <v>6553747</v>
      </c>
      <c r="I2488" s="3">
        <f t="shared" si="2506"/>
        <v>-4.429687014325211E-3</v>
      </c>
      <c r="J2488" s="1">
        <f t="shared" ref="J2488" si="2559">($G2488 - $G2487)/$G2487</f>
        <v>-4.429687014325211E-3</v>
      </c>
      <c r="K2488" t="str">
        <f t="shared" si="2508"/>
        <v>DOWN</v>
      </c>
    </row>
    <row r="2489" spans="1:11" x14ac:dyDescent="0.25">
      <c r="A2489" t="s">
        <v>10</v>
      </c>
      <c r="B2489" s="4">
        <v>43763</v>
      </c>
      <c r="C2489" s="2">
        <v>1240</v>
      </c>
      <c r="D2489" s="2">
        <v>1246.84997558593</v>
      </c>
      <c r="E2489" s="2">
        <v>1220</v>
      </c>
      <c r="F2489" s="2">
        <v>1229</v>
      </c>
      <c r="G2489" s="2">
        <v>1179.81359863281</v>
      </c>
      <c r="H2489">
        <v>6496771</v>
      </c>
      <c r="I2489" s="3">
        <f t="shared" si="2506"/>
        <v>-5.7439309181103165E-3</v>
      </c>
      <c r="J2489" s="1">
        <f t="shared" ref="J2489" si="2560">($G2489 - $G2488)/$G2488</f>
        <v>-5.7439309181103165E-3</v>
      </c>
      <c r="K2489" t="str">
        <f t="shared" si="2508"/>
        <v>DOWN</v>
      </c>
    </row>
    <row r="2490" spans="1:11" x14ac:dyDescent="0.25">
      <c r="A2490" t="s">
        <v>10</v>
      </c>
      <c r="B2490" s="4">
        <v>43765</v>
      </c>
      <c r="C2490" s="2">
        <v>1239.94995117187</v>
      </c>
      <c r="D2490" s="2">
        <v>1241.90002441406</v>
      </c>
      <c r="E2490" s="2">
        <v>1235</v>
      </c>
      <c r="F2490" s="2">
        <v>1237.69995117187</v>
      </c>
      <c r="G2490" s="2">
        <v>1188.16552734375</v>
      </c>
      <c r="H2490">
        <v>875041</v>
      </c>
      <c r="I2490" s="3">
        <f t="shared" si="2506"/>
        <v>7.0790239412551036E-3</v>
      </c>
      <c r="J2490" s="1">
        <f t="shared" ref="J2490" si="2561">($G2490 - $G2489)/$G2489</f>
        <v>7.0790239412551036E-3</v>
      </c>
      <c r="K2490" t="str">
        <f t="shared" si="2508"/>
        <v>UP</v>
      </c>
    </row>
    <row r="2491" spans="1:11" x14ac:dyDescent="0.25">
      <c r="A2491" t="s">
        <v>10</v>
      </c>
      <c r="B2491" s="4">
        <v>43767</v>
      </c>
      <c r="C2491" s="2">
        <v>1238</v>
      </c>
      <c r="D2491" s="2">
        <v>1257.34997558593</v>
      </c>
      <c r="E2491" s="2">
        <v>1237.69995117187</v>
      </c>
      <c r="F2491" s="2">
        <v>1242.5</v>
      </c>
      <c r="G2491" s="2">
        <v>1192.77331542968</v>
      </c>
      <c r="H2491">
        <v>7116284</v>
      </c>
      <c r="I2491" s="3">
        <f t="shared" si="2506"/>
        <v>3.8780691577806653E-3</v>
      </c>
      <c r="J2491" s="1">
        <f t="shared" ref="J2491" si="2562">($G2491 - $G2490)/$G2490</f>
        <v>3.8780691577806653E-3</v>
      </c>
      <c r="K2491" t="str">
        <f t="shared" si="2508"/>
        <v>UP</v>
      </c>
    </row>
    <row r="2492" spans="1:11" x14ac:dyDescent="0.25">
      <c r="A2492" t="s">
        <v>10</v>
      </c>
      <c r="B2492" s="4">
        <v>43768</v>
      </c>
      <c r="C2492" s="2">
        <v>1246.90002441406</v>
      </c>
      <c r="D2492" s="2">
        <v>1262.69995117187</v>
      </c>
      <c r="E2492" s="2">
        <v>1243</v>
      </c>
      <c r="F2492" s="2">
        <v>1248.34997558593</v>
      </c>
      <c r="G2492" s="2">
        <v>1198.38916015625</v>
      </c>
      <c r="H2492">
        <v>6005683</v>
      </c>
      <c r="I2492" s="3">
        <f t="shared" si="2506"/>
        <v>4.7082246508398564E-3</v>
      </c>
      <c r="J2492" s="1">
        <f t="shared" ref="J2492" si="2563">($G2492 - $G2491)/$G2491</f>
        <v>4.7082246508398564E-3</v>
      </c>
      <c r="K2492" t="str">
        <f t="shared" si="2508"/>
        <v>UP</v>
      </c>
    </row>
    <row r="2493" spans="1:11" x14ac:dyDescent="0.25">
      <c r="A2493" t="s">
        <v>10</v>
      </c>
      <c r="B2493" s="4">
        <v>43769</v>
      </c>
      <c r="C2493" s="2">
        <v>1257.69995117187</v>
      </c>
      <c r="D2493" s="2">
        <v>1263.90002441406</v>
      </c>
      <c r="E2493" s="2">
        <v>1227.09997558593</v>
      </c>
      <c r="F2493" s="2">
        <v>1230.34997558593</v>
      </c>
      <c r="G2493" s="2">
        <v>1181.10961914062</v>
      </c>
      <c r="H2493">
        <v>6608853</v>
      </c>
      <c r="I2493" s="3">
        <f t="shared" si="2506"/>
        <v>-1.4418973059950773E-2</v>
      </c>
      <c r="J2493" s="1">
        <f t="shared" ref="J2493" si="2564">($G2493 - $G2492)/$G2492</f>
        <v>-1.4418973059950773E-2</v>
      </c>
      <c r="K2493" t="str">
        <f t="shared" si="2508"/>
        <v>DOWN</v>
      </c>
    </row>
    <row r="2494" spans="1:11" x14ac:dyDescent="0.25">
      <c r="A2494" t="s">
        <v>10</v>
      </c>
      <c r="B2494" s="4">
        <v>43770</v>
      </c>
      <c r="C2494" s="2">
        <v>1239</v>
      </c>
      <c r="D2494" s="2">
        <v>1243.75</v>
      </c>
      <c r="E2494" s="2">
        <v>1227.59997558593</v>
      </c>
      <c r="F2494" s="2">
        <v>1240.05004882812</v>
      </c>
      <c r="G2494" s="2">
        <v>1190.42150878906</v>
      </c>
      <c r="H2494">
        <v>5756130</v>
      </c>
      <c r="I2494" s="3">
        <f t="shared" si="2506"/>
        <v>7.8840181279832174E-3</v>
      </c>
      <c r="J2494" s="1">
        <f t="shared" ref="J2494" si="2565">($G2494 - $G2493)/$G2493</f>
        <v>7.8840181279832174E-3</v>
      </c>
      <c r="K2494" t="str">
        <f t="shared" si="2508"/>
        <v>UP</v>
      </c>
    </row>
    <row r="2495" spans="1:11" x14ac:dyDescent="0.25">
      <c r="A2495" t="s">
        <v>10</v>
      </c>
      <c r="B2495" s="4">
        <v>43773</v>
      </c>
      <c r="C2495" s="2">
        <v>1246.44995117187</v>
      </c>
      <c r="D2495" s="2">
        <v>1250</v>
      </c>
      <c r="E2495" s="2">
        <v>1229.05004882812</v>
      </c>
      <c r="F2495" s="2">
        <v>1236.84997558593</v>
      </c>
      <c r="G2495" s="2">
        <v>1187.349609375</v>
      </c>
      <c r="H2495">
        <v>4967588</v>
      </c>
      <c r="I2495" s="3">
        <f t="shared" si="2506"/>
        <v>-2.5805140375738393E-3</v>
      </c>
      <c r="J2495" s="1">
        <f t="shared" ref="J2495" si="2566">($G2495 - $G2494)/$G2494</f>
        <v>-2.5805140375738393E-3</v>
      </c>
      <c r="K2495" t="str">
        <f t="shared" si="2508"/>
        <v>DOWN</v>
      </c>
    </row>
    <row r="2496" spans="1:11" x14ac:dyDescent="0.25">
      <c r="A2496" t="s">
        <v>10</v>
      </c>
      <c r="B2496" s="4">
        <v>43774</v>
      </c>
      <c r="C2496" s="2">
        <v>1241</v>
      </c>
      <c r="D2496" s="2">
        <v>1244.80004882812</v>
      </c>
      <c r="E2496" s="2">
        <v>1229.05004882812</v>
      </c>
      <c r="F2496" s="2">
        <v>1239.5</v>
      </c>
      <c r="G2496" s="2">
        <v>1189.89343261718</v>
      </c>
      <c r="H2496">
        <v>6183905</v>
      </c>
      <c r="I2496" s="3">
        <f t="shared" si="2506"/>
        <v>2.142438269313973E-3</v>
      </c>
      <c r="J2496" s="1">
        <f t="shared" ref="J2496" si="2567">($G2496 - $G2495)/$G2495</f>
        <v>2.142438269313973E-3</v>
      </c>
      <c r="K2496" t="str">
        <f t="shared" si="2508"/>
        <v>UP</v>
      </c>
    </row>
    <row r="2497" spans="1:11" x14ac:dyDescent="0.25">
      <c r="A2497" t="s">
        <v>10</v>
      </c>
      <c r="B2497" s="4">
        <v>43775</v>
      </c>
      <c r="C2497" s="2">
        <v>1242.44995117187</v>
      </c>
      <c r="D2497" s="2">
        <v>1259</v>
      </c>
      <c r="E2497" s="2">
        <v>1228.05004882812</v>
      </c>
      <c r="F2497" s="2">
        <v>1256.65002441406</v>
      </c>
      <c r="G2497" s="2">
        <v>1206.35693359375</v>
      </c>
      <c r="H2497">
        <v>6065168</v>
      </c>
      <c r="I2497" s="3">
        <f t="shared" si="2506"/>
        <v>1.3836113827738677E-2</v>
      </c>
      <c r="J2497" s="1">
        <f t="shared" ref="J2497" si="2568">($G2497 - $G2496)/$G2496</f>
        <v>1.3836113827738677E-2</v>
      </c>
      <c r="K2497" t="str">
        <f t="shared" si="2508"/>
        <v>UP</v>
      </c>
    </row>
    <row r="2498" spans="1:11" x14ac:dyDescent="0.25">
      <c r="A2498" t="s">
        <v>10</v>
      </c>
      <c r="B2498" s="4">
        <v>43776</v>
      </c>
      <c r="C2498" s="2">
        <v>1261</v>
      </c>
      <c r="D2498" s="2">
        <v>1269.69995117187</v>
      </c>
      <c r="E2498" s="2">
        <v>1250</v>
      </c>
      <c r="F2498" s="2">
        <v>1263.69995117187</v>
      </c>
      <c r="G2498" s="2">
        <v>1213.125</v>
      </c>
      <c r="H2498">
        <v>8481517</v>
      </c>
      <c r="I2498" s="3">
        <f t="shared" si="2506"/>
        <v>5.6103348998773183E-3</v>
      </c>
      <c r="J2498" s="1">
        <f t="shared" ref="J2498" si="2569">($G2498 - $G2497)/$G2497</f>
        <v>5.6103348998773183E-3</v>
      </c>
      <c r="K2498" t="str">
        <f t="shared" si="2508"/>
        <v>UP</v>
      </c>
    </row>
    <row r="2499" spans="1:11" x14ac:dyDescent="0.25">
      <c r="A2499" t="s">
        <v>10</v>
      </c>
      <c r="B2499" s="4">
        <v>43777</v>
      </c>
      <c r="C2499" s="2">
        <v>1259</v>
      </c>
      <c r="D2499" s="2">
        <v>1267</v>
      </c>
      <c r="E2499" s="2">
        <v>1251.44995117187</v>
      </c>
      <c r="F2499" s="2">
        <v>1255.59997558593</v>
      </c>
      <c r="G2499" s="2">
        <v>1205.34899902343</v>
      </c>
      <c r="H2499">
        <v>6625748</v>
      </c>
      <c r="I2499" s="3">
        <f t="shared" si="2506"/>
        <v>-6.4098926133498227E-3</v>
      </c>
      <c r="J2499" s="1">
        <f t="shared" ref="J2499" si="2570">($G2499 - $G2498)/$G2498</f>
        <v>-6.4098926133498227E-3</v>
      </c>
      <c r="K2499" t="str">
        <f t="shared" si="2508"/>
        <v>DOWN</v>
      </c>
    </row>
    <row r="2500" spans="1:11" x14ac:dyDescent="0.25">
      <c r="A2500" t="s">
        <v>10</v>
      </c>
      <c r="B2500" s="4">
        <v>43780</v>
      </c>
      <c r="C2500" s="2">
        <v>1252.55004882812</v>
      </c>
      <c r="D2500" s="2">
        <v>1268.5</v>
      </c>
      <c r="E2500" s="2">
        <v>1250.5</v>
      </c>
      <c r="F2500" s="2">
        <v>1264.75</v>
      </c>
      <c r="G2500" s="2">
        <v>1214.13293457031</v>
      </c>
      <c r="H2500">
        <v>7143305</v>
      </c>
      <c r="I2500" s="3">
        <f t="shared" ref="I2500:I2563" si="2571">($G2500 - $G2499)/$G2499</f>
        <v>7.2874624312101472E-3</v>
      </c>
      <c r="J2500" s="1">
        <f t="shared" ref="J2500" si="2572">($G2500 - $G2499)/$G2499</f>
        <v>7.2874624312101472E-3</v>
      </c>
      <c r="K2500" t="str">
        <f t="shared" ref="K2500:K2563" si="2573">IF(G2500 &gt; G2499,"UP","DOWN")</f>
        <v>UP</v>
      </c>
    </row>
    <row r="2501" spans="1:11" x14ac:dyDescent="0.25">
      <c r="A2501" t="s">
        <v>10</v>
      </c>
      <c r="B2501" s="4">
        <v>43782</v>
      </c>
      <c r="C2501" s="2">
        <v>1261.94995117187</v>
      </c>
      <c r="D2501" s="2">
        <v>1270</v>
      </c>
      <c r="E2501" s="2">
        <v>1253.59997558593</v>
      </c>
      <c r="F2501" s="2">
        <v>1257.55004882812</v>
      </c>
      <c r="G2501" s="2">
        <v>1207.22106933593</v>
      </c>
      <c r="H2501">
        <v>4646748</v>
      </c>
      <c r="I2501" s="3">
        <f t="shared" si="2571"/>
        <v>-5.6928405758354282E-3</v>
      </c>
      <c r="J2501" s="1">
        <f t="shared" ref="J2501" si="2574">($G2501 - $G2500)/$G2500</f>
        <v>-5.6928405758354282E-3</v>
      </c>
      <c r="K2501" t="str">
        <f t="shared" si="2573"/>
        <v>DOWN</v>
      </c>
    </row>
    <row r="2502" spans="1:11" x14ac:dyDescent="0.25">
      <c r="A2502" t="s">
        <v>10</v>
      </c>
      <c r="B2502" s="4">
        <v>43783</v>
      </c>
      <c r="C2502" s="2">
        <v>1263.80004882812</v>
      </c>
      <c r="D2502" s="2">
        <v>1277</v>
      </c>
      <c r="E2502" s="2">
        <v>1257.19995117187</v>
      </c>
      <c r="F2502" s="2">
        <v>1273.90002441406</v>
      </c>
      <c r="G2502" s="2">
        <v>1222.91662597656</v>
      </c>
      <c r="H2502">
        <v>5527609</v>
      </c>
      <c r="I2502" s="3">
        <f t="shared" si="2571"/>
        <v>1.3001393894876137E-2</v>
      </c>
      <c r="J2502" s="1">
        <f t="shared" ref="J2502" si="2575">($G2502 - $G2501)/$G2501</f>
        <v>1.3001393894876137E-2</v>
      </c>
      <c r="K2502" t="str">
        <f t="shared" si="2573"/>
        <v>UP</v>
      </c>
    </row>
    <row r="2503" spans="1:11" x14ac:dyDescent="0.25">
      <c r="A2503" t="s">
        <v>10</v>
      </c>
      <c r="B2503" s="4">
        <v>43784</v>
      </c>
      <c r="C2503" s="2">
        <v>1283.84997558593</v>
      </c>
      <c r="D2503" s="2">
        <v>1285</v>
      </c>
      <c r="E2503" s="2">
        <v>1271.09997558593</v>
      </c>
      <c r="F2503" s="2">
        <v>1277.90002441406</v>
      </c>
      <c r="G2503" s="2">
        <v>1226.75671386718</v>
      </c>
      <c r="H2503">
        <v>4639506</v>
      </c>
      <c r="I2503" s="3">
        <f t="shared" si="2571"/>
        <v>3.1401060457032347E-3</v>
      </c>
      <c r="J2503" s="1">
        <f t="shared" ref="J2503" si="2576">($G2503 - $G2502)/$G2502</f>
        <v>3.1401060457032347E-3</v>
      </c>
      <c r="K2503" t="str">
        <f t="shared" si="2573"/>
        <v>UP</v>
      </c>
    </row>
    <row r="2504" spans="1:11" x14ac:dyDescent="0.25">
      <c r="A2504" t="s">
        <v>10</v>
      </c>
      <c r="B2504" s="4">
        <v>43787</v>
      </c>
      <c r="C2504" s="2">
        <v>1277</v>
      </c>
      <c r="D2504" s="2">
        <v>1279.44995117187</v>
      </c>
      <c r="E2504" s="2">
        <v>1258.69995117187</v>
      </c>
      <c r="F2504" s="2">
        <v>1262.05004882812</v>
      </c>
      <c r="G2504" s="2">
        <v>1211.54089355468</v>
      </c>
      <c r="H2504">
        <v>4565146</v>
      </c>
      <c r="I2504" s="3">
        <f t="shared" si="2571"/>
        <v>-1.2403290840393481E-2</v>
      </c>
      <c r="J2504" s="1">
        <f t="shared" ref="J2504" si="2577">($G2504 - $G2503)/$G2503</f>
        <v>-1.2403290840393481E-2</v>
      </c>
      <c r="K2504" t="str">
        <f t="shared" si="2573"/>
        <v>DOWN</v>
      </c>
    </row>
    <row r="2505" spans="1:11" x14ac:dyDescent="0.25">
      <c r="A2505" t="s">
        <v>10</v>
      </c>
      <c r="B2505" s="4">
        <v>43788</v>
      </c>
      <c r="C2505" s="2">
        <v>1265.30004882812</v>
      </c>
      <c r="D2505" s="2">
        <v>1275</v>
      </c>
      <c r="E2505" s="2">
        <v>1261.09997558593</v>
      </c>
      <c r="F2505" s="2">
        <v>1271.90002441406</v>
      </c>
      <c r="G2505" s="2">
        <v>1220.99682617187</v>
      </c>
      <c r="H2505">
        <v>5285289</v>
      </c>
      <c r="I2505" s="3">
        <f t="shared" si="2571"/>
        <v>7.8048810960446796E-3</v>
      </c>
      <c r="J2505" s="1">
        <f t="shared" ref="J2505" si="2578">($G2505 - $G2504)/$G2504</f>
        <v>7.8048810960446796E-3</v>
      </c>
      <c r="K2505" t="str">
        <f t="shared" si="2573"/>
        <v>UP</v>
      </c>
    </row>
    <row r="2506" spans="1:11" x14ac:dyDescent="0.25">
      <c r="A2506" t="s">
        <v>10</v>
      </c>
      <c r="B2506" s="4">
        <v>43789</v>
      </c>
      <c r="C2506" s="2">
        <v>1273</v>
      </c>
      <c r="D2506" s="2">
        <v>1282.94995117187</v>
      </c>
      <c r="E2506" s="2">
        <v>1267</v>
      </c>
      <c r="F2506" s="2">
        <v>1273.34997558593</v>
      </c>
      <c r="G2506" s="2">
        <v>1222.38854980468</v>
      </c>
      <c r="H2506">
        <v>5527129</v>
      </c>
      <c r="I2506" s="3">
        <f t="shared" si="2571"/>
        <v>1.1398257579206001E-3</v>
      </c>
      <c r="J2506" s="1">
        <f t="shared" ref="J2506" si="2579">($G2506 - $G2505)/$G2505</f>
        <v>1.1398257579206001E-3</v>
      </c>
      <c r="K2506" t="str">
        <f t="shared" si="2573"/>
        <v>UP</v>
      </c>
    </row>
    <row r="2507" spans="1:11" x14ac:dyDescent="0.25">
      <c r="A2507" t="s">
        <v>10</v>
      </c>
      <c r="B2507" s="4">
        <v>43790</v>
      </c>
      <c r="C2507" s="2">
        <v>1270.25</v>
      </c>
      <c r="D2507" s="2">
        <v>1287</v>
      </c>
      <c r="E2507" s="2">
        <v>1268.34997558593</v>
      </c>
      <c r="F2507" s="2">
        <v>1283.34997558593</v>
      </c>
      <c r="G2507" s="2">
        <v>1231.98852539062</v>
      </c>
      <c r="H2507">
        <v>6009763</v>
      </c>
      <c r="I2507" s="3">
        <f t="shared" si="2571"/>
        <v>7.8534567322918226E-3</v>
      </c>
      <c r="J2507" s="1">
        <f t="shared" ref="J2507" si="2580">($G2507 - $G2506)/$G2506</f>
        <v>7.8534567322918226E-3</v>
      </c>
      <c r="K2507" t="str">
        <f t="shared" si="2573"/>
        <v>UP</v>
      </c>
    </row>
    <row r="2508" spans="1:11" x14ac:dyDescent="0.25">
      <c r="A2508" t="s">
        <v>10</v>
      </c>
      <c r="B2508" s="4">
        <v>43791</v>
      </c>
      <c r="C2508" s="2">
        <v>1283.65002441406</v>
      </c>
      <c r="D2508" s="2">
        <v>1283.65002441406</v>
      </c>
      <c r="E2508" s="2">
        <v>1262</v>
      </c>
      <c r="F2508" s="2">
        <v>1264.75</v>
      </c>
      <c r="G2508" s="2">
        <v>1214.13293457031</v>
      </c>
      <c r="H2508">
        <v>3844005</v>
      </c>
      <c r="I2508" s="3">
        <f t="shared" si="2571"/>
        <v>-1.4493309355010935E-2</v>
      </c>
      <c r="J2508" s="1">
        <f t="shared" ref="J2508" si="2581">($G2508 - $G2507)/$G2507</f>
        <v>-1.4493309355010935E-2</v>
      </c>
      <c r="K2508" t="str">
        <f t="shared" si="2573"/>
        <v>DOWN</v>
      </c>
    </row>
    <row r="2509" spans="1:11" x14ac:dyDescent="0.25">
      <c r="A2509" t="s">
        <v>10</v>
      </c>
      <c r="B2509" s="4">
        <v>43794</v>
      </c>
      <c r="C2509" s="2">
        <v>1264.15002441406</v>
      </c>
      <c r="D2509" s="2">
        <v>1279.5</v>
      </c>
      <c r="E2509" s="2">
        <v>1264.15002441406</v>
      </c>
      <c r="F2509" s="2">
        <v>1271.09997558593</v>
      </c>
      <c r="G2509" s="2">
        <v>1220.22875976562</v>
      </c>
      <c r="H2509">
        <v>3946778</v>
      </c>
      <c r="I2509" s="3">
        <f t="shared" si="2571"/>
        <v>5.0207230376032533E-3</v>
      </c>
      <c r="J2509" s="1">
        <f t="shared" ref="J2509" si="2582">($G2509 - $G2508)/$G2508</f>
        <v>5.0207230376032533E-3</v>
      </c>
      <c r="K2509" t="str">
        <f t="shared" si="2573"/>
        <v>UP</v>
      </c>
    </row>
    <row r="2510" spans="1:11" x14ac:dyDescent="0.25">
      <c r="A2510" t="s">
        <v>10</v>
      </c>
      <c r="B2510" s="4">
        <v>43795</v>
      </c>
      <c r="C2510" s="2">
        <v>1278.44995117187</v>
      </c>
      <c r="D2510" s="2">
        <v>1279.75</v>
      </c>
      <c r="E2510" s="2">
        <v>1266.94995117187</v>
      </c>
      <c r="F2510" s="2">
        <v>1275.05004882812</v>
      </c>
      <c r="G2510" s="2">
        <v>1224.02087402343</v>
      </c>
      <c r="H2510">
        <v>4358001</v>
      </c>
      <c r="I2510" s="3">
        <f t="shared" si="2571"/>
        <v>3.1077076551927719E-3</v>
      </c>
      <c r="J2510" s="1">
        <f t="shared" ref="J2510" si="2583">($G2510 - $G2509)/$G2509</f>
        <v>3.1077076551927719E-3</v>
      </c>
      <c r="K2510" t="str">
        <f t="shared" si="2573"/>
        <v>UP</v>
      </c>
    </row>
    <row r="2511" spans="1:11" x14ac:dyDescent="0.25">
      <c r="A2511" t="s">
        <v>10</v>
      </c>
      <c r="B2511" s="4">
        <v>43796</v>
      </c>
      <c r="C2511" s="2">
        <v>1276</v>
      </c>
      <c r="D2511" s="2">
        <v>1285.75</v>
      </c>
      <c r="E2511" s="2">
        <v>1271.19995117187</v>
      </c>
      <c r="F2511" s="2">
        <v>1278.40002441406</v>
      </c>
      <c r="G2511" s="2">
        <v>1227.23657226562</v>
      </c>
      <c r="H2511">
        <v>4790333</v>
      </c>
      <c r="I2511" s="3">
        <f t="shared" si="2571"/>
        <v>2.6271596428088747E-3</v>
      </c>
      <c r="J2511" s="1">
        <f t="shared" ref="J2511" si="2584">($G2511 - $G2510)/$G2510</f>
        <v>2.6271596428088747E-3</v>
      </c>
      <c r="K2511" t="str">
        <f t="shared" si="2573"/>
        <v>UP</v>
      </c>
    </row>
    <row r="2512" spans="1:11" x14ac:dyDescent="0.25">
      <c r="A2512" t="s">
        <v>10</v>
      </c>
      <c r="B2512" s="4">
        <v>43797</v>
      </c>
      <c r="C2512" s="2">
        <v>1280.19995117187</v>
      </c>
      <c r="D2512" s="2">
        <v>1283.05004882812</v>
      </c>
      <c r="E2512" s="2">
        <v>1262</v>
      </c>
      <c r="F2512" s="2">
        <v>1265.30004882812</v>
      </c>
      <c r="G2512" s="2">
        <v>1214.66088867187</v>
      </c>
      <c r="H2512">
        <v>6183020</v>
      </c>
      <c r="I2512" s="3">
        <f t="shared" si="2571"/>
        <v>-1.0247155176066699E-2</v>
      </c>
      <c r="J2512" s="1">
        <f t="shared" ref="J2512" si="2585">($G2512 - $G2511)/$G2511</f>
        <v>-1.0247155176066699E-2</v>
      </c>
      <c r="K2512" t="str">
        <f t="shared" si="2573"/>
        <v>DOWN</v>
      </c>
    </row>
    <row r="2513" spans="1:11" x14ac:dyDescent="0.25">
      <c r="A2513" t="s">
        <v>10</v>
      </c>
      <c r="B2513" s="4">
        <v>43798</v>
      </c>
      <c r="C2513" s="2">
        <v>1267.69995117187</v>
      </c>
      <c r="D2513" s="2">
        <v>1279.90002441406</v>
      </c>
      <c r="E2513" s="2">
        <v>1252</v>
      </c>
      <c r="F2513" s="2">
        <v>1274.94995117187</v>
      </c>
      <c r="G2513" s="2">
        <v>1223.92468261718</v>
      </c>
      <c r="H2513">
        <v>7783813</v>
      </c>
      <c r="I2513" s="3">
        <f t="shared" si="2571"/>
        <v>7.6266503941187919E-3</v>
      </c>
      <c r="J2513" s="1">
        <f t="shared" ref="J2513" si="2586">($G2513 - $G2512)/$G2512</f>
        <v>7.6266503941187919E-3</v>
      </c>
      <c r="K2513" t="str">
        <f t="shared" si="2573"/>
        <v>UP</v>
      </c>
    </row>
    <row r="2514" spans="1:11" x14ac:dyDescent="0.25">
      <c r="A2514" t="s">
        <v>10</v>
      </c>
      <c r="B2514" s="4">
        <v>43801</v>
      </c>
      <c r="C2514" s="2">
        <v>1273.94995117187</v>
      </c>
      <c r="D2514" s="2">
        <v>1273.94995117187</v>
      </c>
      <c r="E2514" s="2">
        <v>1258.59997558593</v>
      </c>
      <c r="F2514" s="2">
        <v>1265.75</v>
      </c>
      <c r="G2514" s="2">
        <v>1215.09289550781</v>
      </c>
      <c r="H2514">
        <v>4473102</v>
      </c>
      <c r="I2514" s="3">
        <f t="shared" si="2571"/>
        <v>-7.2159563695410904E-3</v>
      </c>
      <c r="J2514" s="1">
        <f t="shared" ref="J2514" si="2587">($G2514 - $G2513)/$G2513</f>
        <v>-7.2159563695410904E-3</v>
      </c>
      <c r="K2514" t="str">
        <f t="shared" si="2573"/>
        <v>DOWN</v>
      </c>
    </row>
    <row r="2515" spans="1:11" x14ac:dyDescent="0.25">
      <c r="A2515" t="s">
        <v>10</v>
      </c>
      <c r="B2515" s="4">
        <v>43802</v>
      </c>
      <c r="C2515" s="2">
        <v>1268.19995117187</v>
      </c>
      <c r="D2515" s="2">
        <v>1269</v>
      </c>
      <c r="E2515" s="2">
        <v>1253.80004882812</v>
      </c>
      <c r="F2515" s="2">
        <v>1255.40002441406</v>
      </c>
      <c r="G2515" s="2">
        <v>1205.1572265625</v>
      </c>
      <c r="H2515">
        <v>3495953</v>
      </c>
      <c r="I2515" s="3">
        <f t="shared" si="2571"/>
        <v>-8.1768801233569038E-3</v>
      </c>
      <c r="J2515" s="1">
        <f t="shared" ref="J2515" si="2588">($G2515 - $G2514)/$G2514</f>
        <v>-8.1768801233569038E-3</v>
      </c>
      <c r="K2515" t="str">
        <f t="shared" si="2573"/>
        <v>DOWN</v>
      </c>
    </row>
    <row r="2516" spans="1:11" x14ac:dyDescent="0.25">
      <c r="A2516" t="s">
        <v>10</v>
      </c>
      <c r="B2516" s="4">
        <v>43803</v>
      </c>
      <c r="C2516" s="2">
        <v>1252.5</v>
      </c>
      <c r="D2516" s="2">
        <v>1256.90002441406</v>
      </c>
      <c r="E2516" s="2">
        <v>1234.19995117187</v>
      </c>
      <c r="F2516" s="2">
        <v>1251.65002441406</v>
      </c>
      <c r="G2516" s="2">
        <v>1201.55712890625</v>
      </c>
      <c r="H2516">
        <v>5697807</v>
      </c>
      <c r="I2516" s="3">
        <f t="shared" si="2571"/>
        <v>-2.9872431388215199E-3</v>
      </c>
      <c r="J2516" s="1">
        <f t="shared" ref="J2516" si="2589">($G2516 - $G2515)/$G2515</f>
        <v>-2.9872431388215199E-3</v>
      </c>
      <c r="K2516" t="str">
        <f t="shared" si="2573"/>
        <v>DOWN</v>
      </c>
    </row>
    <row r="2517" spans="1:11" x14ac:dyDescent="0.25">
      <c r="A2517" t="s">
        <v>10</v>
      </c>
      <c r="B2517" s="4">
        <v>43804</v>
      </c>
      <c r="C2517" s="2">
        <v>1255.59997558593</v>
      </c>
      <c r="D2517" s="2">
        <v>1258.75</v>
      </c>
      <c r="E2517" s="2">
        <v>1240.75</v>
      </c>
      <c r="F2517" s="2">
        <v>1245.59997558593</v>
      </c>
      <c r="G2517" s="2">
        <v>1195.74938964843</v>
      </c>
      <c r="H2517">
        <v>6386247</v>
      </c>
      <c r="I2517" s="3">
        <f t="shared" si="2571"/>
        <v>-4.8335107154718945E-3</v>
      </c>
      <c r="J2517" s="1">
        <f t="shared" ref="J2517" si="2590">($G2517 - $G2516)/$G2516</f>
        <v>-4.8335107154718945E-3</v>
      </c>
      <c r="K2517" t="str">
        <f t="shared" si="2573"/>
        <v>DOWN</v>
      </c>
    </row>
    <row r="2518" spans="1:11" x14ac:dyDescent="0.25">
      <c r="A2518" t="s">
        <v>10</v>
      </c>
      <c r="B2518" s="4">
        <v>43805</v>
      </c>
      <c r="C2518" s="2">
        <v>1248.94995117187</v>
      </c>
      <c r="D2518" s="2">
        <v>1260</v>
      </c>
      <c r="E2518" s="2">
        <v>1238.19995117187</v>
      </c>
      <c r="F2518" s="2">
        <v>1246.05004882812</v>
      </c>
      <c r="G2518" s="2">
        <v>1196.18127441406</v>
      </c>
      <c r="H2518">
        <v>6887325</v>
      </c>
      <c r="I2518" s="3">
        <f t="shared" si="2571"/>
        <v>3.6118334608306466E-4</v>
      </c>
      <c r="J2518" s="1">
        <f t="shared" ref="J2518" si="2591">($G2518 - $G2517)/$G2517</f>
        <v>3.6118334608306466E-4</v>
      </c>
      <c r="K2518" t="str">
        <f t="shared" si="2573"/>
        <v>UP</v>
      </c>
    </row>
    <row r="2519" spans="1:11" x14ac:dyDescent="0.25">
      <c r="A2519" t="s">
        <v>10</v>
      </c>
      <c r="B2519" s="4">
        <v>43808</v>
      </c>
      <c r="C2519" s="2">
        <v>1249.5</v>
      </c>
      <c r="D2519" s="2">
        <v>1249.84997558593</v>
      </c>
      <c r="E2519" s="2">
        <v>1237.55004882812</v>
      </c>
      <c r="F2519" s="2">
        <v>1242.94995117187</v>
      </c>
      <c r="G2519" s="2">
        <v>1193.20532226562</v>
      </c>
      <c r="H2519">
        <v>4132675</v>
      </c>
      <c r="I2519" s="3">
        <f t="shared" si="2571"/>
        <v>-2.4878772240417724E-3</v>
      </c>
      <c r="J2519" s="1">
        <f t="shared" ref="J2519" si="2592">($G2519 - $G2518)/$G2518</f>
        <v>-2.4878772240417724E-3</v>
      </c>
      <c r="K2519" t="str">
        <f t="shared" si="2573"/>
        <v>DOWN</v>
      </c>
    </row>
    <row r="2520" spans="1:11" x14ac:dyDescent="0.25">
      <c r="A2520" t="s">
        <v>10</v>
      </c>
      <c r="B2520" s="4">
        <v>43809</v>
      </c>
      <c r="C2520" s="2">
        <v>1251</v>
      </c>
      <c r="D2520" s="2">
        <v>1253.65002441406</v>
      </c>
      <c r="E2520" s="2">
        <v>1245.09997558593</v>
      </c>
      <c r="F2520" s="2">
        <v>1249.5</v>
      </c>
      <c r="G2520" s="2">
        <v>1199.49328613281</v>
      </c>
      <c r="H2520">
        <v>4894450</v>
      </c>
      <c r="I2520" s="3">
        <f t="shared" si="2571"/>
        <v>5.269808766231965E-3</v>
      </c>
      <c r="J2520" s="1">
        <f t="shared" ref="J2520" si="2593">($G2520 - $G2519)/$G2519</f>
        <v>5.269808766231965E-3</v>
      </c>
      <c r="K2520" t="str">
        <f t="shared" si="2573"/>
        <v>UP</v>
      </c>
    </row>
    <row r="2521" spans="1:11" x14ac:dyDescent="0.25">
      <c r="A2521" t="s">
        <v>10</v>
      </c>
      <c r="B2521" s="4">
        <v>43810</v>
      </c>
      <c r="C2521" s="2">
        <v>1250.09997558593</v>
      </c>
      <c r="D2521" s="2">
        <v>1254</v>
      </c>
      <c r="E2521" s="2">
        <v>1242.5</v>
      </c>
      <c r="F2521" s="2">
        <v>1248.75</v>
      </c>
      <c r="G2521" s="2">
        <v>1198.77319335937</v>
      </c>
      <c r="H2521">
        <v>5527321</v>
      </c>
      <c r="I2521" s="3">
        <f t="shared" si="2571"/>
        <v>-6.0033080782102117E-4</v>
      </c>
      <c r="J2521" s="1">
        <f t="shared" ref="J2521" si="2594">($G2521 - $G2520)/$G2520</f>
        <v>-6.0033080782102117E-4</v>
      </c>
      <c r="K2521" t="str">
        <f t="shared" si="2573"/>
        <v>DOWN</v>
      </c>
    </row>
    <row r="2522" spans="1:11" x14ac:dyDescent="0.25">
      <c r="A2522" t="s">
        <v>10</v>
      </c>
      <c r="B2522" s="4">
        <v>43811</v>
      </c>
      <c r="C2522" s="2">
        <v>1253</v>
      </c>
      <c r="D2522" s="2">
        <v>1269.44995117187</v>
      </c>
      <c r="E2522" s="2">
        <v>1253</v>
      </c>
      <c r="F2522" s="2">
        <v>1263.59997558593</v>
      </c>
      <c r="G2522" s="2">
        <v>1213.02893066406</v>
      </c>
      <c r="H2522">
        <v>6456574</v>
      </c>
      <c r="I2522" s="3">
        <f t="shared" si="2571"/>
        <v>1.1891938678358813E-2</v>
      </c>
      <c r="J2522" s="1">
        <f t="shared" ref="J2522" si="2595">($G2522 - $G2521)/$G2521</f>
        <v>1.1891938678358813E-2</v>
      </c>
      <c r="K2522" t="str">
        <f t="shared" si="2573"/>
        <v>UP</v>
      </c>
    </row>
    <row r="2523" spans="1:11" x14ac:dyDescent="0.25">
      <c r="A2523" t="s">
        <v>10</v>
      </c>
      <c r="B2523" s="4">
        <v>43812</v>
      </c>
      <c r="C2523" s="2">
        <v>1265</v>
      </c>
      <c r="D2523" s="2">
        <v>1272.34997558593</v>
      </c>
      <c r="E2523" s="2">
        <v>1259.25</v>
      </c>
      <c r="F2523" s="2">
        <v>1263.84997558593</v>
      </c>
      <c r="G2523" s="2">
        <v>1213.26892089843</v>
      </c>
      <c r="H2523">
        <v>5887593</v>
      </c>
      <c r="I2523" s="3">
        <f t="shared" si="2571"/>
        <v>1.9784378451601946E-4</v>
      </c>
      <c r="J2523" s="1">
        <f t="shared" ref="J2523" si="2596">($G2523 - $G2522)/$G2522</f>
        <v>1.9784378451601946E-4</v>
      </c>
      <c r="K2523" t="str">
        <f t="shared" si="2573"/>
        <v>UP</v>
      </c>
    </row>
    <row r="2524" spans="1:11" x14ac:dyDescent="0.25">
      <c r="A2524" t="s">
        <v>10</v>
      </c>
      <c r="B2524" s="4">
        <v>43815</v>
      </c>
      <c r="C2524" s="2">
        <v>1269.25</v>
      </c>
      <c r="D2524" s="2">
        <v>1270</v>
      </c>
      <c r="E2524" s="2">
        <v>1248.19995117187</v>
      </c>
      <c r="F2524" s="2">
        <v>1257.34997558593</v>
      </c>
      <c r="G2524" s="2">
        <v>1207.02893066406</v>
      </c>
      <c r="H2524">
        <v>5663788</v>
      </c>
      <c r="I2524" s="3">
        <f t="shared" si="2571"/>
        <v>-5.1431221280680813E-3</v>
      </c>
      <c r="J2524" s="1">
        <f t="shared" ref="J2524" si="2597">($G2524 - $G2523)/$G2523</f>
        <v>-5.1431221280680813E-3</v>
      </c>
      <c r="K2524" t="str">
        <f t="shared" si="2573"/>
        <v>DOWN</v>
      </c>
    </row>
    <row r="2525" spans="1:11" x14ac:dyDescent="0.25">
      <c r="A2525" t="s">
        <v>10</v>
      </c>
      <c r="B2525" s="4">
        <v>43816</v>
      </c>
      <c r="C2525" s="2">
        <v>1260</v>
      </c>
      <c r="D2525" s="2">
        <v>1274.80004882812</v>
      </c>
      <c r="E2525" s="2">
        <v>1255.34997558593</v>
      </c>
      <c r="F2525" s="2">
        <v>1271.09997558593</v>
      </c>
      <c r="G2525" s="2">
        <v>1220.22875976562</v>
      </c>
      <c r="H2525">
        <v>6213677</v>
      </c>
      <c r="I2525" s="3">
        <f t="shared" si="2571"/>
        <v>1.0935801757707638E-2</v>
      </c>
      <c r="J2525" s="1">
        <f t="shared" ref="J2525" si="2598">($G2525 - $G2524)/$G2524</f>
        <v>1.0935801757707638E-2</v>
      </c>
      <c r="K2525" t="str">
        <f t="shared" si="2573"/>
        <v>UP</v>
      </c>
    </row>
    <row r="2526" spans="1:11" x14ac:dyDescent="0.25">
      <c r="A2526" t="s">
        <v>10</v>
      </c>
      <c r="B2526" s="4">
        <v>43817</v>
      </c>
      <c r="C2526" s="2">
        <v>1283</v>
      </c>
      <c r="D2526" s="2">
        <v>1299</v>
      </c>
      <c r="E2526" s="2">
        <v>1273.65002441406</v>
      </c>
      <c r="F2526" s="2">
        <v>1292.34997558593</v>
      </c>
      <c r="G2526" s="2">
        <v>1240.62829589843</v>
      </c>
      <c r="H2526">
        <v>8723586</v>
      </c>
      <c r="I2526" s="3">
        <f t="shared" si="2571"/>
        <v>1.6717796535731806E-2</v>
      </c>
      <c r="J2526" s="1">
        <f t="shared" ref="J2526" si="2599">($G2526 - $G2525)/$G2525</f>
        <v>1.6717796535731806E-2</v>
      </c>
      <c r="K2526" t="str">
        <f t="shared" si="2573"/>
        <v>UP</v>
      </c>
    </row>
    <row r="2527" spans="1:11" x14ac:dyDescent="0.25">
      <c r="A2527" t="s">
        <v>10</v>
      </c>
      <c r="B2527" s="4">
        <v>43818</v>
      </c>
      <c r="C2527" s="2">
        <v>1305</v>
      </c>
      <c r="D2527" s="2">
        <v>1305.5</v>
      </c>
      <c r="E2527" s="2">
        <v>1286.09997558593</v>
      </c>
      <c r="F2527" s="2">
        <v>1288.80004882812</v>
      </c>
      <c r="G2527" s="2">
        <v>1237.22045898437</v>
      </c>
      <c r="H2527">
        <v>6509188</v>
      </c>
      <c r="I2527" s="3">
        <f t="shared" si="2571"/>
        <v>-2.7468637667917564E-3</v>
      </c>
      <c r="J2527" s="1">
        <f t="shared" ref="J2527" si="2600">($G2527 - $G2526)/$G2526</f>
        <v>-2.7468637667917564E-3</v>
      </c>
      <c r="K2527" t="str">
        <f t="shared" si="2573"/>
        <v>DOWN</v>
      </c>
    </row>
    <row r="2528" spans="1:11" x14ac:dyDescent="0.25">
      <c r="A2528" t="s">
        <v>10</v>
      </c>
      <c r="B2528" s="4">
        <v>43819</v>
      </c>
      <c r="C2528" s="2">
        <v>1288.75</v>
      </c>
      <c r="D2528" s="2">
        <v>1299.59997558593</v>
      </c>
      <c r="E2528" s="2">
        <v>1280.05004882812</v>
      </c>
      <c r="F2528" s="2">
        <v>1296.69995117187</v>
      </c>
      <c r="G2528" s="2">
        <v>1244.80419921875</v>
      </c>
      <c r="H2528">
        <v>7513022</v>
      </c>
      <c r="I2528" s="3">
        <f t="shared" si="2571"/>
        <v>6.1296595762775118E-3</v>
      </c>
      <c r="J2528" s="1">
        <f t="shared" ref="J2528" si="2601">($G2528 - $G2527)/$G2527</f>
        <v>6.1296595762775118E-3</v>
      </c>
      <c r="K2528" t="str">
        <f t="shared" si="2573"/>
        <v>UP</v>
      </c>
    </row>
    <row r="2529" spans="1:11" x14ac:dyDescent="0.25">
      <c r="A2529" t="s">
        <v>10</v>
      </c>
      <c r="B2529" s="4">
        <v>43822</v>
      </c>
      <c r="C2529" s="2">
        <v>1299</v>
      </c>
      <c r="D2529" s="2">
        <v>1304</v>
      </c>
      <c r="E2529" s="2">
        <v>1288.80004882812</v>
      </c>
      <c r="F2529" s="2">
        <v>1302.40002441406</v>
      </c>
      <c r="G2529" s="2">
        <v>1250.27612304687</v>
      </c>
      <c r="H2529">
        <v>5097891</v>
      </c>
      <c r="I2529" s="3">
        <f t="shared" si="2571"/>
        <v>4.3958108685319547E-3</v>
      </c>
      <c r="J2529" s="1">
        <f t="shared" ref="J2529" si="2602">($G2529 - $G2528)/$G2528</f>
        <v>4.3958108685319547E-3</v>
      </c>
      <c r="K2529" t="str">
        <f t="shared" si="2573"/>
        <v>UP</v>
      </c>
    </row>
    <row r="2530" spans="1:11" x14ac:dyDescent="0.25">
      <c r="A2530" t="s">
        <v>10</v>
      </c>
      <c r="B2530" s="4">
        <v>43823</v>
      </c>
      <c r="C2530" s="2">
        <v>1298.59997558593</v>
      </c>
      <c r="D2530" s="2">
        <v>1301.09997558593</v>
      </c>
      <c r="E2530" s="2">
        <v>1286.94995117187</v>
      </c>
      <c r="F2530" s="2">
        <v>1289.15002441406</v>
      </c>
      <c r="G2530" s="2">
        <v>1237.55639648437</v>
      </c>
      <c r="H2530">
        <v>3589604</v>
      </c>
      <c r="I2530" s="3">
        <f t="shared" si="2571"/>
        <v>-1.0173533932250553E-2</v>
      </c>
      <c r="J2530" s="1">
        <f t="shared" ref="J2530" si="2603">($G2530 - $G2529)/$G2529</f>
        <v>-1.0173533932250553E-2</v>
      </c>
      <c r="K2530" t="str">
        <f t="shared" si="2573"/>
        <v>DOWN</v>
      </c>
    </row>
    <row r="2531" spans="1:11" x14ac:dyDescent="0.25">
      <c r="A2531" t="s">
        <v>10</v>
      </c>
      <c r="B2531" s="4">
        <v>43825</v>
      </c>
      <c r="C2531" s="2">
        <v>1289.69995117187</v>
      </c>
      <c r="D2531" s="2">
        <v>1291.84997558593</v>
      </c>
      <c r="E2531" s="2">
        <v>1264.65002441406</v>
      </c>
      <c r="F2531" s="2">
        <v>1270.44995117187</v>
      </c>
      <c r="G2531" s="2">
        <v>1219.60473632812</v>
      </c>
      <c r="H2531">
        <v>7474879</v>
      </c>
      <c r="I2531" s="3">
        <f t="shared" si="2571"/>
        <v>-1.4505730976985601E-2</v>
      </c>
      <c r="J2531" s="1">
        <f t="shared" ref="J2531" si="2604">($G2531 - $G2530)/$G2530</f>
        <v>-1.4505730976985601E-2</v>
      </c>
      <c r="K2531" t="str">
        <f t="shared" si="2573"/>
        <v>DOWN</v>
      </c>
    </row>
    <row r="2532" spans="1:11" x14ac:dyDescent="0.25">
      <c r="A2532" t="s">
        <v>10</v>
      </c>
      <c r="B2532" s="4">
        <v>43826</v>
      </c>
      <c r="C2532" s="2">
        <v>1272</v>
      </c>
      <c r="D2532" s="2">
        <v>1279</v>
      </c>
      <c r="E2532" s="2">
        <v>1270</v>
      </c>
      <c r="F2532" s="2">
        <v>1275</v>
      </c>
      <c r="G2532" s="2">
        <v>1223.97253417968</v>
      </c>
      <c r="H2532">
        <v>3546496</v>
      </c>
      <c r="I2532" s="3">
        <f t="shared" si="2571"/>
        <v>3.5813224739600349E-3</v>
      </c>
      <c r="J2532" s="1">
        <f t="shared" ref="J2532" si="2605">($G2532 - $G2531)/$G2531</f>
        <v>3.5813224739600349E-3</v>
      </c>
      <c r="K2532" t="str">
        <f t="shared" si="2573"/>
        <v>UP</v>
      </c>
    </row>
    <row r="2533" spans="1:11" x14ac:dyDescent="0.25">
      <c r="A2533" t="s">
        <v>10</v>
      </c>
      <c r="B2533" s="4">
        <v>43829</v>
      </c>
      <c r="C2533" s="2">
        <v>1282</v>
      </c>
      <c r="D2533" s="2">
        <v>1288.75</v>
      </c>
      <c r="E2533" s="2">
        <v>1274.05004882812</v>
      </c>
      <c r="F2533" s="2">
        <v>1282.15002441406</v>
      </c>
      <c r="G2533" s="2">
        <v>1230.83654785156</v>
      </c>
      <c r="H2533">
        <v>4667095</v>
      </c>
      <c r="I2533" s="3">
        <f t="shared" si="2571"/>
        <v>5.6079801467770196E-3</v>
      </c>
      <c r="J2533" s="1">
        <f t="shared" ref="J2533" si="2606">($G2533 - $G2532)/$G2532</f>
        <v>5.6079801467770196E-3</v>
      </c>
      <c r="K2533" t="str">
        <f t="shared" si="2573"/>
        <v>UP</v>
      </c>
    </row>
    <row r="2534" spans="1:11" x14ac:dyDescent="0.25">
      <c r="A2534" t="s">
        <v>10</v>
      </c>
      <c r="B2534" s="4">
        <v>43830</v>
      </c>
      <c r="C2534" s="2">
        <v>1281.94995117187</v>
      </c>
      <c r="D2534" s="2">
        <v>1281.94995117187</v>
      </c>
      <c r="E2534" s="2">
        <v>1268.65002441406</v>
      </c>
      <c r="F2534" s="2">
        <v>1272.09997558593</v>
      </c>
      <c r="G2534" s="2">
        <v>1221.18884277343</v>
      </c>
      <c r="H2534">
        <v>4178528</v>
      </c>
      <c r="I2534" s="3">
        <f t="shared" si="2571"/>
        <v>-7.838331657416403E-3</v>
      </c>
      <c r="J2534" s="1">
        <f t="shared" ref="J2534" si="2607">($G2534 - $G2533)/$G2533</f>
        <v>-7.838331657416403E-3</v>
      </c>
      <c r="K2534" t="str">
        <f t="shared" si="2573"/>
        <v>DOWN</v>
      </c>
    </row>
    <row r="2535" spans="1:11" x14ac:dyDescent="0.25">
      <c r="A2535" t="s">
        <v>10</v>
      </c>
      <c r="B2535" s="4">
        <v>43831</v>
      </c>
      <c r="C2535" s="2">
        <v>1276.09997558593</v>
      </c>
      <c r="D2535" s="2">
        <v>1280</v>
      </c>
      <c r="E2535" s="2">
        <v>1270.59997558593</v>
      </c>
      <c r="F2535" s="2">
        <v>1278.59997558593</v>
      </c>
      <c r="G2535" s="2">
        <v>1227.42858886718</v>
      </c>
      <c r="H2535">
        <v>1836849</v>
      </c>
      <c r="I2535" s="3">
        <f t="shared" si="2571"/>
        <v>5.1095669033291964E-3</v>
      </c>
      <c r="J2535" s="1">
        <f t="shared" ref="J2535" si="2608">($G2535 - $G2534)/$G2534</f>
        <v>5.1095669033291964E-3</v>
      </c>
      <c r="K2535" t="str">
        <f t="shared" si="2573"/>
        <v>UP</v>
      </c>
    </row>
    <row r="2536" spans="1:11" x14ac:dyDescent="0.25">
      <c r="A2536" t="s">
        <v>10</v>
      </c>
      <c r="B2536" s="4">
        <v>43832</v>
      </c>
      <c r="C2536" s="2">
        <v>1279</v>
      </c>
      <c r="D2536" s="2">
        <v>1288</v>
      </c>
      <c r="E2536" s="2">
        <v>1279</v>
      </c>
      <c r="F2536" s="2">
        <v>1286.75</v>
      </c>
      <c r="G2536" s="2">
        <v>1235.25244140625</v>
      </c>
      <c r="H2536">
        <v>3068583</v>
      </c>
      <c r="I2536" s="3">
        <f t="shared" si="2571"/>
        <v>6.3741814473221641E-3</v>
      </c>
      <c r="J2536" s="1">
        <f t="shared" ref="J2536" si="2609">($G2536 - $G2535)/$G2535</f>
        <v>6.3741814473221641E-3</v>
      </c>
      <c r="K2536" t="str">
        <f t="shared" si="2573"/>
        <v>UP</v>
      </c>
    </row>
    <row r="2537" spans="1:11" x14ac:dyDescent="0.25">
      <c r="A2537" t="s">
        <v>10</v>
      </c>
      <c r="B2537" s="4">
        <v>43833</v>
      </c>
      <c r="C2537" s="2">
        <v>1282.19995117187</v>
      </c>
      <c r="D2537" s="2">
        <v>1285</v>
      </c>
      <c r="E2537" s="2">
        <v>1263.59997558593</v>
      </c>
      <c r="F2537" s="2">
        <v>1268.40002441406</v>
      </c>
      <c r="G2537" s="2">
        <v>1217.63684082031</v>
      </c>
      <c r="H2537">
        <v>5427775</v>
      </c>
      <c r="I2537" s="3">
        <f t="shared" si="2571"/>
        <v>-1.4260729220567944E-2</v>
      </c>
      <c r="J2537" s="1">
        <f t="shared" ref="J2537" si="2610">($G2537 - $G2536)/$G2536</f>
        <v>-1.4260729220567944E-2</v>
      </c>
      <c r="K2537" t="str">
        <f t="shared" si="2573"/>
        <v>DOWN</v>
      </c>
    </row>
    <row r="2538" spans="1:11" x14ac:dyDescent="0.25">
      <c r="A2538" t="s">
        <v>10</v>
      </c>
      <c r="B2538" s="4">
        <v>43836</v>
      </c>
      <c r="C2538" s="2">
        <v>1260</v>
      </c>
      <c r="D2538" s="2">
        <v>1261.80004882812</v>
      </c>
      <c r="E2538" s="2">
        <v>1236</v>
      </c>
      <c r="F2538" s="2">
        <v>1240.94995117187</v>
      </c>
      <c r="G2538" s="2">
        <v>1191.28540039062</v>
      </c>
      <c r="H2538">
        <v>5445093</v>
      </c>
      <c r="I2538" s="3">
        <f t="shared" si="2571"/>
        <v>-2.1641461186356101E-2</v>
      </c>
      <c r="J2538" s="1">
        <f t="shared" ref="J2538" si="2611">($G2538 - $G2537)/$G2537</f>
        <v>-2.1641461186356101E-2</v>
      </c>
      <c r="K2538" t="str">
        <f t="shared" si="2573"/>
        <v>DOWN</v>
      </c>
    </row>
    <row r="2539" spans="1:11" x14ac:dyDescent="0.25">
      <c r="A2539" t="s">
        <v>10</v>
      </c>
      <c r="B2539" s="4">
        <v>43837</v>
      </c>
      <c r="C2539" s="2">
        <v>1258.90002441406</v>
      </c>
      <c r="D2539" s="2">
        <v>1271.44995117187</v>
      </c>
      <c r="E2539" s="2">
        <v>1252.25</v>
      </c>
      <c r="F2539" s="2">
        <v>1260.59997558593</v>
      </c>
      <c r="G2539" s="2">
        <v>1210.14904785156</v>
      </c>
      <c r="H2539">
        <v>7362247</v>
      </c>
      <c r="I2539" s="3">
        <f t="shared" si="2571"/>
        <v>1.5834700446051508E-2</v>
      </c>
      <c r="J2539" s="1">
        <f t="shared" ref="J2539" si="2612">($G2539 - $G2538)/$G2538</f>
        <v>1.5834700446051508E-2</v>
      </c>
      <c r="K2539" t="str">
        <f t="shared" si="2573"/>
        <v>UP</v>
      </c>
    </row>
    <row r="2540" spans="1:11" x14ac:dyDescent="0.25">
      <c r="A2540" t="s">
        <v>10</v>
      </c>
      <c r="B2540" s="4">
        <v>43838</v>
      </c>
      <c r="C2540" s="2">
        <v>1246.94995117187</v>
      </c>
      <c r="D2540" s="2">
        <v>1262.15002441406</v>
      </c>
      <c r="E2540" s="2">
        <v>1240.05004882812</v>
      </c>
      <c r="F2540" s="2">
        <v>1257.30004882812</v>
      </c>
      <c r="G2540" s="2">
        <v>1206.98120117187</v>
      </c>
      <c r="H2540">
        <v>5666055</v>
      </c>
      <c r="I2540" s="3">
        <f t="shared" si="2571"/>
        <v>-2.61773265476186E-3</v>
      </c>
      <c r="J2540" s="1">
        <f t="shared" ref="J2540" si="2613">($G2540 - $G2539)/$G2539</f>
        <v>-2.61773265476186E-3</v>
      </c>
      <c r="K2540" t="str">
        <f t="shared" si="2573"/>
        <v>DOWN</v>
      </c>
    </row>
    <row r="2541" spans="1:11" x14ac:dyDescent="0.25">
      <c r="A2541" t="s">
        <v>10</v>
      </c>
      <c r="B2541" s="4">
        <v>43839</v>
      </c>
      <c r="C2541" s="2">
        <v>1265</v>
      </c>
      <c r="D2541" s="2">
        <v>1275.80004882812</v>
      </c>
      <c r="E2541" s="2">
        <v>1263.09997558593</v>
      </c>
      <c r="F2541" s="2">
        <v>1271.40002441406</v>
      </c>
      <c r="G2541" s="2">
        <v>1220.51684570312</v>
      </c>
      <c r="H2541">
        <v>4773158</v>
      </c>
      <c r="I2541" s="3">
        <f t="shared" si="2571"/>
        <v>1.1214461764697006E-2</v>
      </c>
      <c r="J2541" s="1">
        <f t="shared" ref="J2541" si="2614">($G2541 - $G2540)/$G2540</f>
        <v>1.1214461764697006E-2</v>
      </c>
      <c r="K2541" t="str">
        <f t="shared" si="2573"/>
        <v>UP</v>
      </c>
    </row>
    <row r="2542" spans="1:11" x14ac:dyDescent="0.25">
      <c r="A2542" t="s">
        <v>10</v>
      </c>
      <c r="B2542" s="4">
        <v>43840</v>
      </c>
      <c r="C2542" s="2">
        <v>1284.09997558593</v>
      </c>
      <c r="D2542" s="2">
        <v>1286.90002441406</v>
      </c>
      <c r="E2542" s="2">
        <v>1275.09997558593</v>
      </c>
      <c r="F2542" s="2">
        <v>1282.69995117187</v>
      </c>
      <c r="G2542" s="2">
        <v>1231.36437988281</v>
      </c>
      <c r="H2542">
        <v>4607290</v>
      </c>
      <c r="I2542" s="3">
        <f t="shared" si="2571"/>
        <v>8.8876562563468039E-3</v>
      </c>
      <c r="J2542" s="1">
        <f t="shared" ref="J2542" si="2615">($G2542 - $G2541)/$G2541</f>
        <v>8.8876562563468039E-3</v>
      </c>
      <c r="K2542" t="str">
        <f t="shared" si="2573"/>
        <v>UP</v>
      </c>
    </row>
    <row r="2543" spans="1:11" x14ac:dyDescent="0.25">
      <c r="A2543" t="s">
        <v>10</v>
      </c>
      <c r="B2543" s="4">
        <v>43843</v>
      </c>
      <c r="C2543" s="2">
        <v>1282.69995117187</v>
      </c>
      <c r="D2543" s="2">
        <v>1296.5</v>
      </c>
      <c r="E2543" s="2">
        <v>1276</v>
      </c>
      <c r="F2543" s="2">
        <v>1286</v>
      </c>
      <c r="G2543" s="2">
        <v>1234.53247070312</v>
      </c>
      <c r="H2543">
        <v>3725784</v>
      </c>
      <c r="I2543" s="3">
        <f t="shared" si="2571"/>
        <v>2.5728296774440631E-3</v>
      </c>
      <c r="J2543" s="1">
        <f t="shared" ref="J2543" si="2616">($G2543 - $G2542)/$G2542</f>
        <v>2.5728296774440631E-3</v>
      </c>
      <c r="K2543" t="str">
        <f t="shared" si="2573"/>
        <v>UP</v>
      </c>
    </row>
    <row r="2544" spans="1:11" x14ac:dyDescent="0.25">
      <c r="A2544" t="s">
        <v>10</v>
      </c>
      <c r="B2544" s="4">
        <v>43844</v>
      </c>
      <c r="C2544" s="2">
        <v>1289</v>
      </c>
      <c r="D2544" s="2">
        <v>1292.55004882812</v>
      </c>
      <c r="E2544" s="2">
        <v>1277.5</v>
      </c>
      <c r="F2544" s="2">
        <v>1289.5</v>
      </c>
      <c r="G2544" s="2">
        <v>1237.89233398437</v>
      </c>
      <c r="H2544">
        <v>3943145</v>
      </c>
      <c r="I2544" s="3">
        <f t="shared" si="2571"/>
        <v>2.7215673633407241E-3</v>
      </c>
      <c r="J2544" s="1">
        <f t="shared" ref="J2544" si="2617">($G2544 - $G2543)/$G2543</f>
        <v>2.7215673633407241E-3</v>
      </c>
      <c r="K2544" t="str">
        <f t="shared" si="2573"/>
        <v>UP</v>
      </c>
    </row>
    <row r="2545" spans="1:11" x14ac:dyDescent="0.25">
      <c r="A2545" t="s">
        <v>10</v>
      </c>
      <c r="B2545" s="4">
        <v>43845</v>
      </c>
      <c r="C2545" s="2">
        <v>1286.40002441406</v>
      </c>
      <c r="D2545" s="2">
        <v>1287.94995117187</v>
      </c>
      <c r="E2545" s="2">
        <v>1274.09997558593</v>
      </c>
      <c r="F2545" s="2">
        <v>1284.25</v>
      </c>
      <c r="G2545" s="2">
        <v>1232.8525390625</v>
      </c>
      <c r="H2545">
        <v>5893724</v>
      </c>
      <c r="I2545" s="3">
        <f t="shared" si="2571"/>
        <v>-4.0712708072506987E-3</v>
      </c>
      <c r="J2545" s="1">
        <f t="shared" ref="J2545" si="2618">($G2545 - $G2544)/$G2544</f>
        <v>-4.0712708072506987E-3</v>
      </c>
      <c r="K2545" t="str">
        <f t="shared" si="2573"/>
        <v>DOWN</v>
      </c>
    </row>
    <row r="2546" spans="1:11" x14ac:dyDescent="0.25">
      <c r="A2546" t="s">
        <v>10</v>
      </c>
      <c r="B2546" s="4">
        <v>43846</v>
      </c>
      <c r="C2546" s="2">
        <v>1282.05004882812</v>
      </c>
      <c r="D2546" s="2">
        <v>1291</v>
      </c>
      <c r="E2546" s="2">
        <v>1279.34997558593</v>
      </c>
      <c r="F2546" s="2">
        <v>1287.65002441406</v>
      </c>
      <c r="G2546" s="2">
        <v>1236.11645507812</v>
      </c>
      <c r="H2546">
        <v>3575200</v>
      </c>
      <c r="I2546" s="3">
        <f t="shared" si="2571"/>
        <v>2.6474504551063198E-3</v>
      </c>
      <c r="J2546" s="1">
        <f t="shared" ref="J2546" si="2619">($G2546 - $G2545)/$G2545</f>
        <v>2.6474504551063198E-3</v>
      </c>
      <c r="K2546" t="str">
        <f t="shared" si="2573"/>
        <v>UP</v>
      </c>
    </row>
    <row r="2547" spans="1:11" x14ac:dyDescent="0.25">
      <c r="A2547" t="s">
        <v>10</v>
      </c>
      <c r="B2547" s="4">
        <v>43847</v>
      </c>
      <c r="C2547" s="2">
        <v>1281.75</v>
      </c>
      <c r="D2547" s="2">
        <v>1284.90002441406</v>
      </c>
      <c r="E2547" s="2">
        <v>1271.90002441406</v>
      </c>
      <c r="F2547" s="2">
        <v>1278.15002441406</v>
      </c>
      <c r="G2547" s="2">
        <v>1226.99670410156</v>
      </c>
      <c r="H2547">
        <v>8459407</v>
      </c>
      <c r="I2547" s="3">
        <f t="shared" si="2571"/>
        <v>-7.3777441753929644E-3</v>
      </c>
      <c r="J2547" s="1">
        <f t="shared" ref="J2547" si="2620">($G2547 - $G2546)/$G2546</f>
        <v>-7.3777441753929644E-3</v>
      </c>
      <c r="K2547" t="str">
        <f t="shared" si="2573"/>
        <v>DOWN</v>
      </c>
    </row>
    <row r="2548" spans="1:11" x14ac:dyDescent="0.25">
      <c r="A2548" t="s">
        <v>10</v>
      </c>
      <c r="B2548" s="4">
        <v>43850</v>
      </c>
      <c r="C2548" s="2">
        <v>1304.84997558593</v>
      </c>
      <c r="D2548" s="2">
        <v>1304.84997558593</v>
      </c>
      <c r="E2548" s="2">
        <v>1252.5</v>
      </c>
      <c r="F2548" s="2">
        <v>1254.90002441406</v>
      </c>
      <c r="G2548" s="2">
        <v>1204.67712402343</v>
      </c>
      <c r="H2548">
        <v>11089225</v>
      </c>
      <c r="I2548" s="3">
        <f t="shared" si="2571"/>
        <v>-1.8190415673914134E-2</v>
      </c>
      <c r="J2548" s="1">
        <f t="shared" ref="J2548" si="2621">($G2548 - $G2547)/$G2547</f>
        <v>-1.8190415673914134E-2</v>
      </c>
      <c r="K2548" t="str">
        <f t="shared" si="2573"/>
        <v>DOWN</v>
      </c>
    </row>
    <row r="2549" spans="1:11" x14ac:dyDescent="0.25">
      <c r="A2549" t="s">
        <v>10</v>
      </c>
      <c r="B2549" s="4">
        <v>43851</v>
      </c>
      <c r="C2549" s="2">
        <v>1250</v>
      </c>
      <c r="D2549" s="2">
        <v>1250</v>
      </c>
      <c r="E2549" s="2">
        <v>1238.40002441406</v>
      </c>
      <c r="F2549" s="2">
        <v>1244.34997558593</v>
      </c>
      <c r="G2549" s="2">
        <v>1194.54931640625</v>
      </c>
      <c r="H2549">
        <v>7492402</v>
      </c>
      <c r="I2549" s="3">
        <f t="shared" si="2571"/>
        <v>-8.407072248001796E-3</v>
      </c>
      <c r="J2549" s="1">
        <f t="shared" ref="J2549" si="2622">($G2549 - $G2548)/$G2548</f>
        <v>-8.407072248001796E-3</v>
      </c>
      <c r="K2549" t="str">
        <f t="shared" si="2573"/>
        <v>DOWN</v>
      </c>
    </row>
    <row r="2550" spans="1:11" x14ac:dyDescent="0.25">
      <c r="A2550" t="s">
        <v>10</v>
      </c>
      <c r="B2550" s="4">
        <v>43852</v>
      </c>
      <c r="C2550" s="2">
        <v>1248.05004882812</v>
      </c>
      <c r="D2550" s="2">
        <v>1255</v>
      </c>
      <c r="E2550" s="2">
        <v>1234.40002441406</v>
      </c>
      <c r="F2550" s="2">
        <v>1240.84997558593</v>
      </c>
      <c r="G2550" s="2">
        <v>1191.18933105468</v>
      </c>
      <c r="H2550">
        <v>9184155</v>
      </c>
      <c r="I2550" s="3">
        <f t="shared" si="2571"/>
        <v>-2.8127640319433392E-3</v>
      </c>
      <c r="J2550" s="1">
        <f t="shared" ref="J2550" si="2623">($G2550 - $G2549)/$G2549</f>
        <v>-2.8127640319433392E-3</v>
      </c>
      <c r="K2550" t="str">
        <f t="shared" si="2573"/>
        <v>DOWN</v>
      </c>
    </row>
    <row r="2551" spans="1:11" x14ac:dyDescent="0.25">
      <c r="A2551" t="s">
        <v>10</v>
      </c>
      <c r="B2551" s="4">
        <v>43853</v>
      </c>
      <c r="C2551" s="2">
        <v>1240</v>
      </c>
      <c r="D2551" s="2">
        <v>1246.84997558593</v>
      </c>
      <c r="E2551" s="2">
        <v>1231</v>
      </c>
      <c r="F2551" s="2">
        <v>1244.84997558593</v>
      </c>
      <c r="G2551" s="2">
        <v>1195.029296875</v>
      </c>
      <c r="H2551">
        <v>5754460</v>
      </c>
      <c r="I2551" s="3">
        <f t="shared" si="2571"/>
        <v>3.2236402058101834E-3</v>
      </c>
      <c r="J2551" s="1">
        <f t="shared" ref="J2551" si="2624">($G2551 - $G2550)/$G2550</f>
        <v>3.2236402058101834E-3</v>
      </c>
      <c r="K2551" t="str">
        <f t="shared" si="2573"/>
        <v>UP</v>
      </c>
    </row>
    <row r="2552" spans="1:11" x14ac:dyDescent="0.25">
      <c r="A2552" t="s">
        <v>10</v>
      </c>
      <c r="B2552" s="4">
        <v>43854</v>
      </c>
      <c r="C2552" s="2">
        <v>1246</v>
      </c>
      <c r="D2552" s="2">
        <v>1254</v>
      </c>
      <c r="E2552" s="2">
        <v>1239.09997558593</v>
      </c>
      <c r="F2552" s="2">
        <v>1244.55004882812</v>
      </c>
      <c r="G2552" s="2">
        <v>1194.74145507812</v>
      </c>
      <c r="H2552">
        <v>5915878</v>
      </c>
      <c r="I2552" s="3">
        <f t="shared" si="2571"/>
        <v>-2.408658914327106E-4</v>
      </c>
      <c r="J2552" s="1">
        <f t="shared" ref="J2552" si="2625">($G2552 - $G2551)/$G2551</f>
        <v>-2.408658914327106E-4</v>
      </c>
      <c r="K2552" t="str">
        <f t="shared" si="2573"/>
        <v>DOWN</v>
      </c>
    </row>
    <row r="2553" spans="1:11" x14ac:dyDescent="0.25">
      <c r="A2553" t="s">
        <v>10</v>
      </c>
      <c r="B2553" s="4">
        <v>43857</v>
      </c>
      <c r="C2553" s="2">
        <v>1235</v>
      </c>
      <c r="D2553" s="2">
        <v>1235</v>
      </c>
      <c r="E2553" s="2">
        <v>1211.75</v>
      </c>
      <c r="F2553" s="2">
        <v>1213.19995117187</v>
      </c>
      <c r="G2553" s="2">
        <v>1164.64587402343</v>
      </c>
      <c r="H2553">
        <v>9444276</v>
      </c>
      <c r="I2553" s="3">
        <f t="shared" si="2571"/>
        <v>-2.5190036661716202E-2</v>
      </c>
      <c r="J2553" s="1">
        <f t="shared" ref="J2553" si="2626">($G2553 - $G2552)/$G2552</f>
        <v>-2.5190036661716202E-2</v>
      </c>
      <c r="K2553" t="str">
        <f t="shared" si="2573"/>
        <v>DOWN</v>
      </c>
    </row>
    <row r="2554" spans="1:11" x14ac:dyDescent="0.25">
      <c r="A2554" t="s">
        <v>10</v>
      </c>
      <c r="B2554" s="4">
        <v>43858</v>
      </c>
      <c r="C2554" s="2">
        <v>1218.80004882812</v>
      </c>
      <c r="D2554" s="2">
        <v>1227.80004882812</v>
      </c>
      <c r="E2554" s="2">
        <v>1213.25</v>
      </c>
      <c r="F2554" s="2">
        <v>1223.19995117187</v>
      </c>
      <c r="G2554" s="2">
        <v>1174.24572753906</v>
      </c>
      <c r="H2554">
        <v>6706079</v>
      </c>
      <c r="I2554" s="3">
        <f t="shared" si="2571"/>
        <v>8.2427231570966573E-3</v>
      </c>
      <c r="J2554" s="1">
        <f t="shared" ref="J2554" si="2627">($G2554 - $G2553)/$G2553</f>
        <v>8.2427231570966573E-3</v>
      </c>
      <c r="K2554" t="str">
        <f t="shared" si="2573"/>
        <v>UP</v>
      </c>
    </row>
    <row r="2555" spans="1:11" x14ac:dyDescent="0.25">
      <c r="A2555" t="s">
        <v>10</v>
      </c>
      <c r="B2555" s="4">
        <v>43859</v>
      </c>
      <c r="C2555" s="2">
        <v>1225.30004882812</v>
      </c>
      <c r="D2555" s="2">
        <v>1242</v>
      </c>
      <c r="E2555" s="2">
        <v>1222.25</v>
      </c>
      <c r="F2555" s="2">
        <v>1235.84997558593</v>
      </c>
      <c r="G2555" s="2">
        <v>1186.38940429687</v>
      </c>
      <c r="H2555">
        <v>6894175</v>
      </c>
      <c r="I2555" s="3">
        <f t="shared" si="2571"/>
        <v>1.0341682727055997E-2</v>
      </c>
      <c r="J2555" s="1">
        <f t="shared" ref="J2555" si="2628">($G2555 - $G2554)/$G2554</f>
        <v>1.0341682727055997E-2</v>
      </c>
      <c r="K2555" t="str">
        <f t="shared" si="2573"/>
        <v>UP</v>
      </c>
    </row>
    <row r="2556" spans="1:11" x14ac:dyDescent="0.25">
      <c r="A2556" t="s">
        <v>10</v>
      </c>
      <c r="B2556" s="4">
        <v>43860</v>
      </c>
      <c r="C2556" s="2">
        <v>1238.94995117187</v>
      </c>
      <c r="D2556" s="2">
        <v>1238.94995117187</v>
      </c>
      <c r="E2556" s="2">
        <v>1217.19995117187</v>
      </c>
      <c r="F2556" s="2">
        <v>1226.05004882812</v>
      </c>
      <c r="G2556" s="2">
        <v>1176.98181152343</v>
      </c>
      <c r="H2556">
        <v>6055992</v>
      </c>
      <c r="I2556" s="3">
        <f t="shared" si="2571"/>
        <v>-7.9295994547553643E-3</v>
      </c>
      <c r="J2556" s="1">
        <f t="shared" ref="J2556" si="2629">($G2556 - $G2555)/$G2555</f>
        <v>-7.9295994547553643E-3</v>
      </c>
      <c r="K2556" t="str">
        <f t="shared" si="2573"/>
        <v>DOWN</v>
      </c>
    </row>
    <row r="2557" spans="1:11" x14ac:dyDescent="0.25">
      <c r="A2557" t="s">
        <v>10</v>
      </c>
      <c r="B2557" s="4">
        <v>43861</v>
      </c>
      <c r="C2557" s="2">
        <v>1231.44995117187</v>
      </c>
      <c r="D2557" s="2">
        <v>1237.80004882812</v>
      </c>
      <c r="E2557" s="2">
        <v>1220.25</v>
      </c>
      <c r="F2557" s="2">
        <v>1226.30004882812</v>
      </c>
      <c r="G2557" s="2">
        <v>1177.2216796875</v>
      </c>
      <c r="H2557">
        <v>5589134</v>
      </c>
      <c r="I2557" s="3">
        <f t="shared" si="2571"/>
        <v>2.0379938051848841E-4</v>
      </c>
      <c r="J2557" s="1">
        <f t="shared" ref="J2557" si="2630">($G2557 - $G2556)/$G2556</f>
        <v>2.0379938051848841E-4</v>
      </c>
      <c r="K2557" t="str">
        <f t="shared" si="2573"/>
        <v>UP</v>
      </c>
    </row>
    <row r="2558" spans="1:11" x14ac:dyDescent="0.25">
      <c r="A2558" t="s">
        <v>10</v>
      </c>
      <c r="B2558" s="4">
        <v>43864</v>
      </c>
      <c r="C2558" s="2">
        <v>1197</v>
      </c>
      <c r="D2558" s="2">
        <v>1197.94995117187</v>
      </c>
      <c r="E2558" s="2">
        <v>1177.69995117187</v>
      </c>
      <c r="F2558" s="2">
        <v>1192.80004882812</v>
      </c>
      <c r="G2558" s="2">
        <v>1145.0625</v>
      </c>
      <c r="H2558">
        <v>6538505</v>
      </c>
      <c r="I2558" s="3">
        <f t="shared" si="2571"/>
        <v>-2.731786225346855E-2</v>
      </c>
      <c r="J2558" s="1">
        <f t="shared" ref="J2558" si="2631">($G2558 - $G2557)/$G2557</f>
        <v>-2.731786225346855E-2</v>
      </c>
      <c r="K2558" t="str">
        <f t="shared" si="2573"/>
        <v>DOWN</v>
      </c>
    </row>
    <row r="2559" spans="1:11" x14ac:dyDescent="0.25">
      <c r="A2559" t="s">
        <v>10</v>
      </c>
      <c r="B2559" s="4">
        <v>43865</v>
      </c>
      <c r="C2559" s="2">
        <v>1198</v>
      </c>
      <c r="D2559" s="2">
        <v>1234</v>
      </c>
      <c r="E2559" s="2">
        <v>1198</v>
      </c>
      <c r="F2559" s="2">
        <v>1229.80004882812</v>
      </c>
      <c r="G2559" s="2">
        <v>1180.58166503906</v>
      </c>
      <c r="H2559">
        <v>10448852</v>
      </c>
      <c r="I2559" s="3">
        <f t="shared" si="2571"/>
        <v>3.1019411638281751E-2</v>
      </c>
      <c r="J2559" s="1">
        <f t="shared" ref="J2559" si="2632">($G2559 - $G2558)/$G2558</f>
        <v>3.1019411638281751E-2</v>
      </c>
      <c r="K2559" t="str">
        <f t="shared" si="2573"/>
        <v>UP</v>
      </c>
    </row>
    <row r="2560" spans="1:11" x14ac:dyDescent="0.25">
      <c r="A2560" t="s">
        <v>10</v>
      </c>
      <c r="B2560" s="4">
        <v>43866</v>
      </c>
      <c r="C2560" s="2">
        <v>1234.90002441406</v>
      </c>
      <c r="D2560" s="2">
        <v>1248</v>
      </c>
      <c r="E2560" s="2">
        <v>1227.30004882812</v>
      </c>
      <c r="F2560" s="2">
        <v>1244.65002441406</v>
      </c>
      <c r="G2560" s="2">
        <v>1194.83728027343</v>
      </c>
      <c r="H2560">
        <v>9010341</v>
      </c>
      <c r="I2560" s="3">
        <f t="shared" si="2571"/>
        <v>1.2075077613456199E-2</v>
      </c>
      <c r="J2560" s="1">
        <f t="shared" ref="J2560" si="2633">($G2560 - $G2559)/$G2559</f>
        <v>1.2075077613456199E-2</v>
      </c>
      <c r="K2560" t="str">
        <f t="shared" si="2573"/>
        <v>UP</v>
      </c>
    </row>
    <row r="2561" spans="1:11" x14ac:dyDescent="0.25">
      <c r="A2561" t="s">
        <v>10</v>
      </c>
      <c r="B2561" s="4">
        <v>43867</v>
      </c>
      <c r="C2561" s="2">
        <v>1244.65002441406</v>
      </c>
      <c r="D2561" s="2">
        <v>1248.69995117187</v>
      </c>
      <c r="E2561" s="2">
        <v>1237.19995117187</v>
      </c>
      <c r="F2561" s="2">
        <v>1239.80004882812</v>
      </c>
      <c r="G2561" s="2">
        <v>1190.18151855468</v>
      </c>
      <c r="H2561">
        <v>5913775</v>
      </c>
      <c r="I2561" s="3">
        <f t="shared" si="2571"/>
        <v>-3.8965654952484927E-3</v>
      </c>
      <c r="J2561" s="1">
        <f t="shared" ref="J2561" si="2634">($G2561 - $G2560)/$G2560</f>
        <v>-3.8965654952484927E-3</v>
      </c>
      <c r="K2561" t="str">
        <f t="shared" si="2573"/>
        <v>DOWN</v>
      </c>
    </row>
    <row r="2562" spans="1:11" x14ac:dyDescent="0.25">
      <c r="A2562" t="s">
        <v>10</v>
      </c>
      <c r="B2562" s="4">
        <v>43868</v>
      </c>
      <c r="C2562" s="2">
        <v>1246</v>
      </c>
      <c r="D2562" s="2">
        <v>1247</v>
      </c>
      <c r="E2562" s="2">
        <v>1231.59997558593</v>
      </c>
      <c r="F2562" s="2">
        <v>1242.19995117187</v>
      </c>
      <c r="G2562" s="2">
        <v>1192.48547363281</v>
      </c>
      <c r="H2562">
        <v>3407724</v>
      </c>
      <c r="I2562" s="3">
        <f t="shared" si="2571"/>
        <v>1.9358014237423672E-3</v>
      </c>
      <c r="J2562" s="1">
        <f t="shared" ref="J2562" si="2635">($G2562 - $G2561)/$G2561</f>
        <v>1.9358014237423672E-3</v>
      </c>
      <c r="K2562" t="str">
        <f t="shared" si="2573"/>
        <v>UP</v>
      </c>
    </row>
    <row r="2563" spans="1:11" x14ac:dyDescent="0.25">
      <c r="A2563" t="s">
        <v>10</v>
      </c>
      <c r="B2563" s="4">
        <v>43871</v>
      </c>
      <c r="C2563" s="2">
        <v>1242.94995117187</v>
      </c>
      <c r="D2563" s="2">
        <v>1242.94995117187</v>
      </c>
      <c r="E2563" s="2">
        <v>1226.05004882812</v>
      </c>
      <c r="F2563" s="2">
        <v>1240.30004882812</v>
      </c>
      <c r="G2563" s="2">
        <v>1190.66137695312</v>
      </c>
      <c r="H2563">
        <v>4609917</v>
      </c>
      <c r="I2563" s="3">
        <f t="shared" si="2571"/>
        <v>-1.5296594549978366E-3</v>
      </c>
      <c r="J2563" s="1">
        <f t="shared" ref="J2563" si="2636">($G2563 - $G2562)/$G2562</f>
        <v>-1.5296594549978366E-3</v>
      </c>
      <c r="K2563" t="str">
        <f t="shared" si="2573"/>
        <v>DOWN</v>
      </c>
    </row>
    <row r="2564" spans="1:11" x14ac:dyDescent="0.25">
      <c r="A2564" t="s">
        <v>10</v>
      </c>
      <c r="B2564" s="4">
        <v>43872</v>
      </c>
      <c r="C2564" s="2">
        <v>1243.30004882812</v>
      </c>
      <c r="D2564" s="2">
        <v>1255</v>
      </c>
      <c r="E2564" s="2">
        <v>1238.05004882812</v>
      </c>
      <c r="F2564" s="2">
        <v>1240.59997558593</v>
      </c>
      <c r="G2564" s="2">
        <v>1190.94946289062</v>
      </c>
      <c r="H2564">
        <v>5806760</v>
      </c>
      <c r="I2564" s="3">
        <f t="shared" ref="I2564:I2627" si="2637">($G2564 - $G2563)/$G2563</f>
        <v>2.4195454986304039E-4</v>
      </c>
      <c r="J2564" s="1">
        <f t="shared" ref="J2564" si="2638">($G2564 - $G2563)/$G2563</f>
        <v>2.4195454986304039E-4</v>
      </c>
      <c r="K2564" t="str">
        <f t="shared" ref="K2564:K2627" si="2639">IF(G2564 &gt; G2563,"UP","DOWN")</f>
        <v>UP</v>
      </c>
    </row>
    <row r="2565" spans="1:11" x14ac:dyDescent="0.25">
      <c r="A2565" t="s">
        <v>10</v>
      </c>
      <c r="B2565" s="4">
        <v>43873</v>
      </c>
      <c r="C2565" s="2">
        <v>1245.19995117187</v>
      </c>
      <c r="D2565" s="2">
        <v>1252.90002441406</v>
      </c>
      <c r="E2565" s="2">
        <v>1244.05004882812</v>
      </c>
      <c r="F2565" s="2">
        <v>1249</v>
      </c>
      <c r="G2565" s="2">
        <v>1199.01330566406</v>
      </c>
      <c r="H2565">
        <v>3148965</v>
      </c>
      <c r="I2565" s="3">
        <f t="shared" si="2637"/>
        <v>6.7709361519571101E-3</v>
      </c>
      <c r="J2565" s="1">
        <f t="shared" ref="J2565" si="2640">($G2565 - $G2564)/$G2564</f>
        <v>6.7709361519571101E-3</v>
      </c>
      <c r="K2565" t="str">
        <f t="shared" si="2639"/>
        <v>UP</v>
      </c>
    </row>
    <row r="2566" spans="1:11" x14ac:dyDescent="0.25">
      <c r="A2566" t="s">
        <v>10</v>
      </c>
      <c r="B2566" s="4">
        <v>43874</v>
      </c>
      <c r="C2566" s="2">
        <v>1259.90002441406</v>
      </c>
      <c r="D2566" s="2">
        <v>1259.90002441406</v>
      </c>
      <c r="E2566" s="2">
        <v>1233.59997558593</v>
      </c>
      <c r="F2566" s="2">
        <v>1241.40002441406</v>
      </c>
      <c r="G2566" s="2">
        <v>1191.71740722656</v>
      </c>
      <c r="H2566">
        <v>4556070</v>
      </c>
      <c r="I2566" s="3">
        <f t="shared" si="2637"/>
        <v>-6.084918660230588E-3</v>
      </c>
      <c r="J2566" s="1">
        <f t="shared" ref="J2566" si="2641">($G2566 - $G2565)/$G2565</f>
        <v>-6.084918660230588E-3</v>
      </c>
      <c r="K2566" t="str">
        <f t="shared" si="2639"/>
        <v>DOWN</v>
      </c>
    </row>
    <row r="2567" spans="1:11" x14ac:dyDescent="0.25">
      <c r="A2567" t="s">
        <v>10</v>
      </c>
      <c r="B2567" s="4">
        <v>43875</v>
      </c>
      <c r="C2567" s="2">
        <v>1243.19995117187</v>
      </c>
      <c r="D2567" s="2">
        <v>1248.40002441406</v>
      </c>
      <c r="E2567" s="2">
        <v>1215</v>
      </c>
      <c r="F2567" s="2">
        <v>1219.34997558593</v>
      </c>
      <c r="G2567" s="2">
        <v>1170.54992675781</v>
      </c>
      <c r="H2567">
        <v>7344429</v>
      </c>
      <c r="I2567" s="3">
        <f t="shared" si="2637"/>
        <v>-1.7762164369162229E-2</v>
      </c>
      <c r="J2567" s="1">
        <f t="shared" ref="J2567" si="2642">($G2567 - $G2566)/$G2566</f>
        <v>-1.7762164369162229E-2</v>
      </c>
      <c r="K2567" t="str">
        <f t="shared" si="2639"/>
        <v>DOWN</v>
      </c>
    </row>
    <row r="2568" spans="1:11" x14ac:dyDescent="0.25">
      <c r="A2568" t="s">
        <v>10</v>
      </c>
      <c r="B2568" s="4">
        <v>43878</v>
      </c>
      <c r="C2568" s="2">
        <v>1225</v>
      </c>
      <c r="D2568" s="2">
        <v>1233</v>
      </c>
      <c r="E2568" s="2">
        <v>1214.44995117187</v>
      </c>
      <c r="F2568" s="2">
        <v>1217.15002441406</v>
      </c>
      <c r="G2568" s="2">
        <v>1168.43786621093</v>
      </c>
      <c r="H2568">
        <v>5076345</v>
      </c>
      <c r="I2568" s="3">
        <f t="shared" si="2637"/>
        <v>-1.8043318773510062E-3</v>
      </c>
      <c r="J2568" s="1">
        <f t="shared" ref="J2568" si="2643">($G2568 - $G2567)/$G2567</f>
        <v>-1.8043318773510062E-3</v>
      </c>
      <c r="K2568" t="str">
        <f t="shared" si="2639"/>
        <v>DOWN</v>
      </c>
    </row>
    <row r="2569" spans="1:11" x14ac:dyDescent="0.25">
      <c r="A2569" t="s">
        <v>10</v>
      </c>
      <c r="B2569" s="4">
        <v>43879</v>
      </c>
      <c r="C2569" s="2">
        <v>1216.90002441406</v>
      </c>
      <c r="D2569" s="2">
        <v>1218.5</v>
      </c>
      <c r="E2569" s="2">
        <v>1203.5</v>
      </c>
      <c r="F2569" s="2">
        <v>1213.25</v>
      </c>
      <c r="G2569" s="2">
        <v>1164.69409179687</v>
      </c>
      <c r="H2569">
        <v>5264558</v>
      </c>
      <c r="I2569" s="3">
        <f t="shared" si="2637"/>
        <v>-3.2040851484901817E-3</v>
      </c>
      <c r="J2569" s="1">
        <f t="shared" ref="J2569" si="2644">($G2569 - $G2568)/$G2568</f>
        <v>-3.2040851484901817E-3</v>
      </c>
      <c r="K2569" t="str">
        <f t="shared" si="2639"/>
        <v>DOWN</v>
      </c>
    </row>
    <row r="2570" spans="1:11" x14ac:dyDescent="0.25">
      <c r="A2570" t="s">
        <v>10</v>
      </c>
      <c r="B2570" s="4">
        <v>43880</v>
      </c>
      <c r="C2570" s="2">
        <v>1222.5</v>
      </c>
      <c r="D2570" s="2">
        <v>1230</v>
      </c>
      <c r="E2570" s="2">
        <v>1213.90002441406</v>
      </c>
      <c r="F2570" s="2">
        <v>1227.19995117187</v>
      </c>
      <c r="G2570" s="2">
        <v>1178.08569335937</v>
      </c>
      <c r="H2570">
        <v>5006134</v>
      </c>
      <c r="I2570" s="3">
        <f t="shared" si="2637"/>
        <v>1.1497956121542325E-2</v>
      </c>
      <c r="J2570" s="1">
        <f t="shared" ref="J2570" si="2645">($G2570 - $G2569)/$G2569</f>
        <v>1.1497956121542325E-2</v>
      </c>
      <c r="K2570" t="str">
        <f t="shared" si="2639"/>
        <v>UP</v>
      </c>
    </row>
    <row r="2571" spans="1:11" x14ac:dyDescent="0.25">
      <c r="A2571" t="s">
        <v>10</v>
      </c>
      <c r="B2571" s="4">
        <v>43881</v>
      </c>
      <c r="C2571" s="2">
        <v>1230</v>
      </c>
      <c r="D2571" s="2">
        <v>1230</v>
      </c>
      <c r="E2571" s="2">
        <v>1214.09997558593</v>
      </c>
      <c r="F2571" s="2">
        <v>1217.09997558593</v>
      </c>
      <c r="G2571" s="2">
        <v>1168.39001464843</v>
      </c>
      <c r="H2571">
        <v>5561707</v>
      </c>
      <c r="I2571" s="3">
        <f t="shared" si="2637"/>
        <v>-8.2300283974184353E-3</v>
      </c>
      <c r="J2571" s="1">
        <f t="shared" ref="J2571" si="2646">($G2571 - $G2570)/$G2570</f>
        <v>-8.2300283974184353E-3</v>
      </c>
      <c r="K2571" t="str">
        <f t="shared" si="2639"/>
        <v>DOWN</v>
      </c>
    </row>
    <row r="2572" spans="1:11" x14ac:dyDescent="0.25">
      <c r="A2572" t="s">
        <v>10</v>
      </c>
      <c r="B2572" s="4">
        <v>43885</v>
      </c>
      <c r="C2572" s="2">
        <v>1208.94995117187</v>
      </c>
      <c r="D2572" s="2">
        <v>1214.75</v>
      </c>
      <c r="E2572" s="2">
        <v>1200</v>
      </c>
      <c r="F2572" s="2">
        <v>1209.94995117187</v>
      </c>
      <c r="G2572" s="2">
        <v>1161.52600097656</v>
      </c>
      <c r="H2572">
        <v>8284042</v>
      </c>
      <c r="I2572" s="3">
        <f t="shared" si="2637"/>
        <v>-5.8747623531645709E-3</v>
      </c>
      <c r="J2572" s="1">
        <f t="shared" ref="J2572" si="2647">($G2572 - $G2571)/$G2571</f>
        <v>-5.8747623531645709E-3</v>
      </c>
      <c r="K2572" t="str">
        <f t="shared" si="2639"/>
        <v>DOWN</v>
      </c>
    </row>
    <row r="2573" spans="1:11" x14ac:dyDescent="0.25">
      <c r="A2573" t="s">
        <v>10</v>
      </c>
      <c r="B2573" s="4">
        <v>43886</v>
      </c>
      <c r="C2573" s="2">
        <v>1204</v>
      </c>
      <c r="D2573" s="2">
        <v>1209</v>
      </c>
      <c r="E2573" s="2">
        <v>1198</v>
      </c>
      <c r="F2573" s="2">
        <v>1200.30004882812</v>
      </c>
      <c r="G2573" s="2">
        <v>1152.26232910156</v>
      </c>
      <c r="H2573">
        <v>6943340</v>
      </c>
      <c r="I2573" s="3">
        <f t="shared" si="2637"/>
        <v>-7.9754322048852209E-3</v>
      </c>
      <c r="J2573" s="1">
        <f t="shared" ref="J2573" si="2648">($G2573 - $G2572)/$G2572</f>
        <v>-7.9754322048852209E-3</v>
      </c>
      <c r="K2573" t="str">
        <f t="shared" si="2639"/>
        <v>DOWN</v>
      </c>
    </row>
    <row r="2574" spans="1:11" x14ac:dyDescent="0.25">
      <c r="A2574" t="s">
        <v>10</v>
      </c>
      <c r="B2574" s="4">
        <v>43887</v>
      </c>
      <c r="C2574" s="2">
        <v>1197.5</v>
      </c>
      <c r="D2574" s="2">
        <v>1204.69995117187</v>
      </c>
      <c r="E2574" s="2">
        <v>1185.65002441406</v>
      </c>
      <c r="F2574" s="2">
        <v>1199.25</v>
      </c>
      <c r="G2574" s="2">
        <v>1151.25439453125</v>
      </c>
      <c r="H2574">
        <v>6907393</v>
      </c>
      <c r="I2574" s="3">
        <f t="shared" si="2637"/>
        <v>-8.7474400998243512E-4</v>
      </c>
      <c r="J2574" s="1">
        <f t="shared" ref="J2574" si="2649">($G2574 - $G2573)/$G2573</f>
        <v>-8.7474400998243512E-4</v>
      </c>
      <c r="K2574" t="str">
        <f t="shared" si="2639"/>
        <v>DOWN</v>
      </c>
    </row>
    <row r="2575" spans="1:11" x14ac:dyDescent="0.25">
      <c r="A2575" t="s">
        <v>10</v>
      </c>
      <c r="B2575" s="4">
        <v>43888</v>
      </c>
      <c r="C2575" s="2">
        <v>1195</v>
      </c>
      <c r="D2575" s="2">
        <v>1202.5</v>
      </c>
      <c r="E2575" s="2">
        <v>1181</v>
      </c>
      <c r="F2575" s="2">
        <v>1199.44995117187</v>
      </c>
      <c r="G2575" s="2">
        <v>1151.44616699218</v>
      </c>
      <c r="H2575">
        <v>10327549</v>
      </c>
      <c r="I2575" s="3">
        <f t="shared" si="2637"/>
        <v>1.6657696321591861E-4</v>
      </c>
      <c r="J2575" s="1">
        <f t="shared" ref="J2575" si="2650">($G2575 - $G2574)/$G2574</f>
        <v>1.6657696321591861E-4</v>
      </c>
      <c r="K2575" t="str">
        <f t="shared" si="2639"/>
        <v>UP</v>
      </c>
    </row>
    <row r="2576" spans="1:11" x14ac:dyDescent="0.25">
      <c r="A2576" t="s">
        <v>10</v>
      </c>
      <c r="B2576" s="4">
        <v>43889</v>
      </c>
      <c r="C2576" s="2">
        <v>1175.5</v>
      </c>
      <c r="D2576" s="2">
        <v>1185</v>
      </c>
      <c r="E2576" s="2">
        <v>1170.09997558593</v>
      </c>
      <c r="F2576" s="2">
        <v>1177.65002441406</v>
      </c>
      <c r="G2576" s="2">
        <v>1130.51879882812</v>
      </c>
      <c r="H2576">
        <v>12156528</v>
      </c>
      <c r="I2576" s="3">
        <f t="shared" si="2637"/>
        <v>-1.8174855902058099E-2</v>
      </c>
      <c r="J2576" s="1">
        <f t="shared" ref="J2576" si="2651">($G2576 - $G2575)/$G2575</f>
        <v>-1.8174855902058099E-2</v>
      </c>
      <c r="K2576" t="str">
        <f t="shared" si="2639"/>
        <v>DOWN</v>
      </c>
    </row>
    <row r="2577" spans="1:11" x14ac:dyDescent="0.25">
      <c r="A2577" t="s">
        <v>10</v>
      </c>
      <c r="B2577" s="4">
        <v>43892</v>
      </c>
      <c r="C2577" s="2">
        <v>1200.19995117187</v>
      </c>
      <c r="D2577" s="2">
        <v>1201.15002441406</v>
      </c>
      <c r="E2577" s="2">
        <v>1166.15002441406</v>
      </c>
      <c r="F2577" s="2">
        <v>1179.59997558593</v>
      </c>
      <c r="G2577" s="2">
        <v>1132.390625</v>
      </c>
      <c r="H2577">
        <v>7332449</v>
      </c>
      <c r="I2577" s="3">
        <f t="shared" si="2637"/>
        <v>1.6557231722465042E-3</v>
      </c>
      <c r="J2577" s="1">
        <f t="shared" ref="J2577" si="2652">($G2577 - $G2576)/$G2576</f>
        <v>1.6557231722465042E-3</v>
      </c>
      <c r="K2577" t="str">
        <f t="shared" si="2639"/>
        <v>UP</v>
      </c>
    </row>
    <row r="2578" spans="1:11" x14ac:dyDescent="0.25">
      <c r="A2578" t="s">
        <v>10</v>
      </c>
      <c r="B2578" s="4">
        <v>43893</v>
      </c>
      <c r="C2578" s="2">
        <v>1175</v>
      </c>
      <c r="D2578" s="2">
        <v>1185.34997558593</v>
      </c>
      <c r="E2578" s="2">
        <v>1168</v>
      </c>
      <c r="F2578" s="2">
        <v>1181.80004882812</v>
      </c>
      <c r="G2578" s="2">
        <v>1134.50268554687</v>
      </c>
      <c r="H2578">
        <v>11184775</v>
      </c>
      <c r="I2578" s="3">
        <f t="shared" si="2637"/>
        <v>1.865134256891254E-3</v>
      </c>
      <c r="J2578" s="1">
        <f t="shared" ref="J2578" si="2653">($G2578 - $G2577)/$G2577</f>
        <v>1.865134256891254E-3</v>
      </c>
      <c r="K2578" t="str">
        <f t="shared" si="2639"/>
        <v>UP</v>
      </c>
    </row>
    <row r="2579" spans="1:11" x14ac:dyDescent="0.25">
      <c r="A2579" t="s">
        <v>10</v>
      </c>
      <c r="B2579" s="4">
        <v>43894</v>
      </c>
      <c r="C2579" s="2">
        <v>1178.34997558593</v>
      </c>
      <c r="D2579" s="2">
        <v>1180</v>
      </c>
      <c r="E2579" s="2">
        <v>1133.09997558593</v>
      </c>
      <c r="F2579" s="2">
        <v>1148.84997558593</v>
      </c>
      <c r="G2579" s="2">
        <v>1102.87133789062</v>
      </c>
      <c r="H2579">
        <v>17144435</v>
      </c>
      <c r="I2579" s="3">
        <f t="shared" si="2637"/>
        <v>-2.7881245288549125E-2</v>
      </c>
      <c r="J2579" s="1">
        <f t="shared" ref="J2579" si="2654">($G2579 - $G2578)/$G2578</f>
        <v>-2.7881245288549125E-2</v>
      </c>
      <c r="K2579" t="str">
        <f t="shared" si="2639"/>
        <v>DOWN</v>
      </c>
    </row>
    <row r="2580" spans="1:11" x14ac:dyDescent="0.25">
      <c r="A2580" t="s">
        <v>10</v>
      </c>
      <c r="B2580" s="4">
        <v>43895</v>
      </c>
      <c r="C2580" s="2">
        <v>1153</v>
      </c>
      <c r="D2580" s="2">
        <v>1165</v>
      </c>
      <c r="E2580" s="2">
        <v>1142.75</v>
      </c>
      <c r="F2580" s="2">
        <v>1151.34997558593</v>
      </c>
      <c r="G2580" s="2">
        <v>1105.27136230468</v>
      </c>
      <c r="H2580">
        <v>9774854</v>
      </c>
      <c r="I2580" s="3">
        <f t="shared" si="2637"/>
        <v>2.1761599305412608E-3</v>
      </c>
      <c r="J2580" s="1">
        <f t="shared" ref="J2580" si="2655">($G2580 - $G2579)/$G2579</f>
        <v>2.1761599305412608E-3</v>
      </c>
      <c r="K2580" t="str">
        <f t="shared" si="2639"/>
        <v>UP</v>
      </c>
    </row>
    <row r="2581" spans="1:11" x14ac:dyDescent="0.25">
      <c r="A2581" t="s">
        <v>10</v>
      </c>
      <c r="B2581" s="4">
        <v>43896</v>
      </c>
      <c r="C2581" s="2">
        <v>1125</v>
      </c>
      <c r="D2581" s="2">
        <v>1140.90002441406</v>
      </c>
      <c r="E2581" s="2">
        <v>1101</v>
      </c>
      <c r="F2581" s="2">
        <v>1134.90002441406</v>
      </c>
      <c r="G2581" s="2">
        <v>1089.47973632812</v>
      </c>
      <c r="H2581">
        <v>11526783</v>
      </c>
      <c r="I2581" s="3">
        <f t="shared" si="2637"/>
        <v>-1.4287555540778471E-2</v>
      </c>
      <c r="J2581" s="1">
        <f t="shared" ref="J2581" si="2656">($G2581 - $G2580)/$G2580</f>
        <v>-1.4287555540778471E-2</v>
      </c>
      <c r="K2581" t="str">
        <f t="shared" si="2639"/>
        <v>DOWN</v>
      </c>
    </row>
    <row r="2582" spans="1:11" x14ac:dyDescent="0.25">
      <c r="A2582" t="s">
        <v>10</v>
      </c>
      <c r="B2582" s="4">
        <v>43899</v>
      </c>
      <c r="C2582" s="2">
        <v>1110</v>
      </c>
      <c r="D2582" s="2">
        <v>1118.40002441406</v>
      </c>
      <c r="E2582" s="2">
        <v>1065</v>
      </c>
      <c r="F2582" s="2">
        <v>1107.30004882812</v>
      </c>
      <c r="G2582" s="2">
        <v>1062.984375</v>
      </c>
      <c r="H2582">
        <v>17210295</v>
      </c>
      <c r="I2582" s="3">
        <f t="shared" si="2637"/>
        <v>-2.4319278683803215E-2</v>
      </c>
      <c r="J2582" s="1">
        <f t="shared" ref="J2582" si="2657">($G2582 - $G2581)/$G2581</f>
        <v>-2.4319278683803215E-2</v>
      </c>
      <c r="K2582" t="str">
        <f t="shared" si="2639"/>
        <v>DOWN</v>
      </c>
    </row>
    <row r="2583" spans="1:11" x14ac:dyDescent="0.25">
      <c r="A2583" t="s">
        <v>10</v>
      </c>
      <c r="B2583" s="4">
        <v>43901</v>
      </c>
      <c r="C2583" s="2">
        <v>1105</v>
      </c>
      <c r="D2583" s="2">
        <v>1120</v>
      </c>
      <c r="E2583" s="2">
        <v>1092</v>
      </c>
      <c r="F2583" s="2">
        <v>1113.80004882812</v>
      </c>
      <c r="G2583" s="2">
        <v>1069.22412109375</v>
      </c>
      <c r="H2583">
        <v>17769120</v>
      </c>
      <c r="I2583" s="3">
        <f t="shared" si="2637"/>
        <v>5.8700261645426351E-3</v>
      </c>
      <c r="J2583" s="1">
        <f t="shared" ref="J2583" si="2658">($G2583 - $G2582)/$G2582</f>
        <v>5.8700261645426351E-3</v>
      </c>
      <c r="K2583" t="str">
        <f t="shared" si="2639"/>
        <v>UP</v>
      </c>
    </row>
    <row r="2584" spans="1:11" x14ac:dyDescent="0.25">
      <c r="A2584" t="s">
        <v>10</v>
      </c>
      <c r="B2584" s="4">
        <v>43902</v>
      </c>
      <c r="C2584" s="2">
        <v>1075</v>
      </c>
      <c r="D2584" s="2">
        <v>1080</v>
      </c>
      <c r="E2584" s="2">
        <v>1003.45001220703</v>
      </c>
      <c r="F2584" s="2">
        <v>1021.29998779296</v>
      </c>
      <c r="G2584" s="2">
        <v>980.42620849609295</v>
      </c>
      <c r="H2584">
        <v>29500385</v>
      </c>
      <c r="I2584" s="3">
        <f t="shared" si="2637"/>
        <v>-8.3048923837242175E-2</v>
      </c>
      <c r="J2584" s="1">
        <f t="shared" ref="J2584" si="2659">($G2584 - $G2583)/$G2583</f>
        <v>-8.3048923837242175E-2</v>
      </c>
      <c r="K2584" t="str">
        <f t="shared" si="2639"/>
        <v>DOWN</v>
      </c>
    </row>
    <row r="2585" spans="1:11" x14ac:dyDescent="0.25">
      <c r="A2585" t="s">
        <v>10</v>
      </c>
      <c r="B2585" s="4">
        <v>43903</v>
      </c>
      <c r="C2585" s="2">
        <v>980.04998779296795</v>
      </c>
      <c r="D2585" s="2">
        <v>1081.44995117187</v>
      </c>
      <c r="E2585" s="2">
        <v>919.20001220703102</v>
      </c>
      <c r="F2585" s="2">
        <v>1069.80004882812</v>
      </c>
      <c r="G2585" s="2">
        <v>1026.98510742187</v>
      </c>
      <c r="H2585">
        <v>33171182</v>
      </c>
      <c r="I2585" s="3">
        <f t="shared" si="2637"/>
        <v>4.74884275046005E-2</v>
      </c>
      <c r="J2585" s="1">
        <f t="shared" ref="J2585" si="2660">($G2585 - $G2584)/$G2584</f>
        <v>4.74884275046005E-2</v>
      </c>
      <c r="K2585" t="str">
        <f t="shared" si="2639"/>
        <v>UP</v>
      </c>
    </row>
    <row r="2586" spans="1:11" x14ac:dyDescent="0.25">
      <c r="A2586" t="s">
        <v>10</v>
      </c>
      <c r="B2586" s="4">
        <v>43906</v>
      </c>
      <c r="C2586" s="2">
        <v>1035</v>
      </c>
      <c r="D2586" s="2">
        <v>1037</v>
      </c>
      <c r="E2586" s="2">
        <v>995</v>
      </c>
      <c r="F2586" s="2">
        <v>999.5</v>
      </c>
      <c r="G2586" s="2">
        <v>959.49859619140602</v>
      </c>
      <c r="H2586">
        <v>15993161</v>
      </c>
      <c r="I2586" s="3">
        <f t="shared" si="2637"/>
        <v>-6.5713232589984905E-2</v>
      </c>
      <c r="J2586" s="1">
        <f t="shared" ref="J2586" si="2661">($G2586 - $G2585)/$G2585</f>
        <v>-6.5713232589984905E-2</v>
      </c>
      <c r="K2586" t="str">
        <f t="shared" si="2639"/>
        <v>DOWN</v>
      </c>
    </row>
    <row r="2587" spans="1:11" x14ac:dyDescent="0.25">
      <c r="A2587" t="s">
        <v>10</v>
      </c>
      <c r="B2587" s="4">
        <v>43907</v>
      </c>
      <c r="C2587" s="2">
        <v>1008</v>
      </c>
      <c r="D2587" s="2">
        <v>1010</v>
      </c>
      <c r="E2587" s="2">
        <v>954.70001220703102</v>
      </c>
      <c r="F2587" s="2">
        <v>975.09997558593705</v>
      </c>
      <c r="G2587" s="2">
        <v>936.07507324218705</v>
      </c>
      <c r="H2587">
        <v>21338419</v>
      </c>
      <c r="I2587" s="3">
        <f t="shared" si="2637"/>
        <v>-2.4412253485513517E-2</v>
      </c>
      <c r="J2587" s="1">
        <f t="shared" ref="J2587" si="2662">($G2587 - $G2586)/$G2586</f>
        <v>-2.4412253485513517E-2</v>
      </c>
      <c r="K2587" t="str">
        <f t="shared" si="2639"/>
        <v>DOWN</v>
      </c>
    </row>
    <row r="2588" spans="1:11" x14ac:dyDescent="0.25">
      <c r="A2588" t="s">
        <v>10</v>
      </c>
      <c r="B2588" s="4">
        <v>43908</v>
      </c>
      <c r="C2588" s="2">
        <v>985</v>
      </c>
      <c r="D2588" s="2">
        <v>993</v>
      </c>
      <c r="E2588" s="2">
        <v>865</v>
      </c>
      <c r="F2588" s="2">
        <v>876.90002441406205</v>
      </c>
      <c r="G2588" s="2">
        <v>841.80523681640602</v>
      </c>
      <c r="H2588">
        <v>30590703</v>
      </c>
      <c r="I2588" s="3">
        <f t="shared" si="2637"/>
        <v>-0.10070755981063385</v>
      </c>
      <c r="J2588" s="1">
        <f t="shared" ref="J2588" si="2663">($G2588 - $G2587)/$G2587</f>
        <v>-0.10070755981063385</v>
      </c>
      <c r="K2588" t="str">
        <f t="shared" si="2639"/>
        <v>DOWN</v>
      </c>
    </row>
    <row r="2589" spans="1:11" x14ac:dyDescent="0.25">
      <c r="A2589" t="s">
        <v>10</v>
      </c>
      <c r="B2589" s="4">
        <v>43909</v>
      </c>
      <c r="C2589" s="2">
        <v>847</v>
      </c>
      <c r="D2589" s="2">
        <v>919.95001220703102</v>
      </c>
      <c r="E2589" s="2">
        <v>795</v>
      </c>
      <c r="F2589" s="2">
        <v>895.54998779296795</v>
      </c>
      <c r="G2589" s="2">
        <v>859.70880126953102</v>
      </c>
      <c r="H2589">
        <v>33610024</v>
      </c>
      <c r="I2589" s="3">
        <f t="shared" si="2637"/>
        <v>2.1268060199808057E-2</v>
      </c>
      <c r="J2589" s="1">
        <f t="shared" ref="J2589" si="2664">($G2589 - $G2588)/$G2588</f>
        <v>2.1268060199808057E-2</v>
      </c>
      <c r="K2589" t="str">
        <f t="shared" si="2639"/>
        <v>UP</v>
      </c>
    </row>
    <row r="2590" spans="1:11" x14ac:dyDescent="0.25">
      <c r="A2590" t="s">
        <v>10</v>
      </c>
      <c r="B2590" s="4">
        <v>43910</v>
      </c>
      <c r="C2590" s="2">
        <v>875</v>
      </c>
      <c r="D2590" s="2">
        <v>914.59997558593705</v>
      </c>
      <c r="E2590" s="2">
        <v>824.54998779296795</v>
      </c>
      <c r="F2590" s="2">
        <v>882.84997558593705</v>
      </c>
      <c r="G2590" s="2">
        <v>847.51702880859295</v>
      </c>
      <c r="H2590">
        <v>44318732</v>
      </c>
      <c r="I2590" s="3">
        <f t="shared" si="2637"/>
        <v>-1.4181281432660096E-2</v>
      </c>
      <c r="J2590" s="1">
        <f t="shared" ref="J2590" si="2665">($G2590 - $G2589)/$G2589</f>
        <v>-1.4181281432660096E-2</v>
      </c>
      <c r="K2590" t="str">
        <f t="shared" si="2639"/>
        <v>DOWN</v>
      </c>
    </row>
    <row r="2591" spans="1:11" x14ac:dyDescent="0.25">
      <c r="A2591" t="s">
        <v>10</v>
      </c>
      <c r="B2591" s="4">
        <v>43913</v>
      </c>
      <c r="C2591" s="2">
        <v>794.59997558593705</v>
      </c>
      <c r="D2591" s="2">
        <v>838.75</v>
      </c>
      <c r="E2591" s="2">
        <v>765</v>
      </c>
      <c r="F2591" s="2">
        <v>771.54998779296795</v>
      </c>
      <c r="G2591" s="2">
        <v>740.67144775390602</v>
      </c>
      <c r="H2591">
        <v>25138477</v>
      </c>
      <c r="I2591" s="3">
        <f t="shared" si="2637"/>
        <v>-0.12606894896836041</v>
      </c>
      <c r="J2591" s="1">
        <f t="shared" ref="J2591" si="2666">($G2591 - $G2590)/$G2590</f>
        <v>-0.12606894896836041</v>
      </c>
      <c r="K2591" t="str">
        <f t="shared" si="2639"/>
        <v>DOWN</v>
      </c>
    </row>
    <row r="2592" spans="1:11" x14ac:dyDescent="0.25">
      <c r="A2592" t="s">
        <v>10</v>
      </c>
      <c r="B2592" s="4">
        <v>43914</v>
      </c>
      <c r="C2592" s="2">
        <v>795.25</v>
      </c>
      <c r="D2592" s="2">
        <v>810</v>
      </c>
      <c r="E2592" s="2">
        <v>738.75</v>
      </c>
      <c r="F2592" s="2">
        <v>767.70001220703102</v>
      </c>
      <c r="G2592" s="2">
        <v>736.97552490234295</v>
      </c>
      <c r="H2592">
        <v>30528636</v>
      </c>
      <c r="I2592" s="3">
        <f t="shared" si="2637"/>
        <v>-4.9899626383209366E-3</v>
      </c>
      <c r="J2592" s="1">
        <f t="shared" ref="J2592" si="2667">($G2592 - $G2591)/$G2591</f>
        <v>-4.9899626383209366E-3</v>
      </c>
      <c r="K2592" t="str">
        <f t="shared" si="2639"/>
        <v>DOWN</v>
      </c>
    </row>
    <row r="2593" spans="1:11" x14ac:dyDescent="0.25">
      <c r="A2593" t="s">
        <v>10</v>
      </c>
      <c r="B2593" s="4">
        <v>43915</v>
      </c>
      <c r="C2593" s="2">
        <v>770.45001220703102</v>
      </c>
      <c r="D2593" s="2">
        <v>867.45001220703102</v>
      </c>
      <c r="E2593" s="2">
        <v>755.25</v>
      </c>
      <c r="F2593" s="2">
        <v>856.75</v>
      </c>
      <c r="G2593" s="2">
        <v>822.46160888671795</v>
      </c>
      <c r="H2593">
        <v>23614021</v>
      </c>
      <c r="I2593" s="3">
        <f t="shared" si="2637"/>
        <v>0.11599582495728444</v>
      </c>
      <c r="J2593" s="1">
        <f t="shared" ref="J2593" si="2668">($G2593 - $G2592)/$G2592</f>
        <v>0.11599582495728444</v>
      </c>
      <c r="K2593" t="str">
        <f t="shared" si="2639"/>
        <v>UP</v>
      </c>
    </row>
    <row r="2594" spans="1:11" x14ac:dyDescent="0.25">
      <c r="A2594" t="s">
        <v>10</v>
      </c>
      <c r="B2594" s="4">
        <v>43916</v>
      </c>
      <c r="C2594" s="2">
        <v>870.09997558593705</v>
      </c>
      <c r="D2594" s="2">
        <v>937.70001220703102</v>
      </c>
      <c r="E2594" s="2">
        <v>841</v>
      </c>
      <c r="F2594" s="2">
        <v>901.09997558593705</v>
      </c>
      <c r="G2594" s="2">
        <v>865.03668212890602</v>
      </c>
      <c r="H2594">
        <v>28521578</v>
      </c>
      <c r="I2594" s="3">
        <f t="shared" si="2637"/>
        <v>5.1765423190776753E-2</v>
      </c>
      <c r="J2594" s="1">
        <f t="shared" ref="J2594" si="2669">($G2594 - $G2593)/$G2593</f>
        <v>5.1765423190776753E-2</v>
      </c>
      <c r="K2594" t="str">
        <f t="shared" si="2639"/>
        <v>UP</v>
      </c>
    </row>
    <row r="2595" spans="1:11" x14ac:dyDescent="0.25">
      <c r="A2595" t="s">
        <v>10</v>
      </c>
      <c r="B2595" s="4">
        <v>43917</v>
      </c>
      <c r="C2595" s="2">
        <v>944.95001220703102</v>
      </c>
      <c r="D2595" s="2">
        <v>988.65002441406205</v>
      </c>
      <c r="E2595" s="2">
        <v>872.09997558593705</v>
      </c>
      <c r="F2595" s="2">
        <v>904.45001220703102</v>
      </c>
      <c r="G2595" s="2">
        <v>868.25262451171795</v>
      </c>
      <c r="H2595">
        <v>27617968</v>
      </c>
      <c r="I2595" s="3">
        <f t="shared" si="2637"/>
        <v>3.7176948090771236E-3</v>
      </c>
      <c r="J2595" s="1">
        <f t="shared" ref="J2595" si="2670">($G2595 - $G2594)/$G2594</f>
        <v>3.7176948090771236E-3</v>
      </c>
      <c r="K2595" t="str">
        <f t="shared" si="2639"/>
        <v>UP</v>
      </c>
    </row>
    <row r="2596" spans="1:11" x14ac:dyDescent="0.25">
      <c r="A2596" t="s">
        <v>10</v>
      </c>
      <c r="B2596" s="4">
        <v>43920</v>
      </c>
      <c r="C2596" s="2">
        <v>880</v>
      </c>
      <c r="D2596" s="2">
        <v>887</v>
      </c>
      <c r="E2596" s="2">
        <v>828</v>
      </c>
      <c r="F2596" s="2">
        <v>831.65002441406205</v>
      </c>
      <c r="G2596" s="2">
        <v>798.36627197265602</v>
      </c>
      <c r="H2596">
        <v>19634222</v>
      </c>
      <c r="I2596" s="3">
        <f t="shared" si="2637"/>
        <v>-8.0490804825800719E-2</v>
      </c>
      <c r="J2596" s="1">
        <f t="shared" ref="J2596" si="2671">($G2596 - $G2595)/$G2595</f>
        <v>-8.0490804825800719E-2</v>
      </c>
      <c r="K2596" t="str">
        <f t="shared" si="2639"/>
        <v>DOWN</v>
      </c>
    </row>
    <row r="2597" spans="1:11" x14ac:dyDescent="0.25">
      <c r="A2597" t="s">
        <v>10</v>
      </c>
      <c r="B2597" s="4">
        <v>43921</v>
      </c>
      <c r="C2597" s="2">
        <v>853.79998779296795</v>
      </c>
      <c r="D2597" s="2">
        <v>873.59997558593705</v>
      </c>
      <c r="E2597" s="2">
        <v>838</v>
      </c>
      <c r="F2597" s="2">
        <v>861.90002441406205</v>
      </c>
      <c r="G2597" s="2">
        <v>827.40557861328102</v>
      </c>
      <c r="H2597">
        <v>17605546</v>
      </c>
      <c r="I2597" s="3">
        <f t="shared" si="2637"/>
        <v>3.637341363240805E-2</v>
      </c>
      <c r="J2597" s="1">
        <f t="shared" ref="J2597" si="2672">($G2597 - $G2596)/$G2596</f>
        <v>3.637341363240805E-2</v>
      </c>
      <c r="K2597" t="str">
        <f t="shared" si="2639"/>
        <v>UP</v>
      </c>
    </row>
    <row r="2598" spans="1:11" x14ac:dyDescent="0.25">
      <c r="A2598" t="s">
        <v>10</v>
      </c>
      <c r="B2598" s="4">
        <v>43922</v>
      </c>
      <c r="C2598" s="2">
        <v>863.84997558593705</v>
      </c>
      <c r="D2598" s="2">
        <v>863.84997558593705</v>
      </c>
      <c r="E2598" s="2">
        <v>820</v>
      </c>
      <c r="F2598" s="2">
        <v>829.65002441406205</v>
      </c>
      <c r="G2598" s="2">
        <v>796.44616699218705</v>
      </c>
      <c r="H2598">
        <v>14551752</v>
      </c>
      <c r="I2598" s="3">
        <f t="shared" si="2637"/>
        <v>-3.7417455745199925E-2</v>
      </c>
      <c r="J2598" s="1">
        <f t="shared" ref="J2598" si="2673">($G2598 - $G2597)/$G2597</f>
        <v>-3.7417455745199925E-2</v>
      </c>
      <c r="K2598" t="str">
        <f t="shared" si="2639"/>
        <v>DOWN</v>
      </c>
    </row>
    <row r="2599" spans="1:11" x14ac:dyDescent="0.25">
      <c r="A2599" t="s">
        <v>10</v>
      </c>
      <c r="B2599" s="4">
        <v>43924</v>
      </c>
      <c r="C2599" s="2">
        <v>843</v>
      </c>
      <c r="D2599" s="2">
        <v>844</v>
      </c>
      <c r="E2599" s="2">
        <v>810</v>
      </c>
      <c r="F2599" s="2">
        <v>813.84997558593705</v>
      </c>
      <c r="G2599" s="2">
        <v>781.27850341796795</v>
      </c>
      <c r="H2599">
        <v>17498140</v>
      </c>
      <c r="I2599" s="3">
        <f t="shared" si="2637"/>
        <v>-1.904417925884485E-2</v>
      </c>
      <c r="J2599" s="1">
        <f t="shared" ref="J2599" si="2674">($G2599 - $G2598)/$G2598</f>
        <v>-1.904417925884485E-2</v>
      </c>
      <c r="K2599" t="str">
        <f t="shared" si="2639"/>
        <v>DOWN</v>
      </c>
    </row>
    <row r="2600" spans="1:11" x14ac:dyDescent="0.25">
      <c r="A2600" t="s">
        <v>10</v>
      </c>
      <c r="B2600" s="4">
        <v>43928</v>
      </c>
      <c r="C2600" s="2">
        <v>874</v>
      </c>
      <c r="D2600" s="2">
        <v>907.29998779296795</v>
      </c>
      <c r="E2600" s="2">
        <v>845.34997558593705</v>
      </c>
      <c r="F2600" s="2">
        <v>896.09997558593705</v>
      </c>
      <c r="G2600" s="2">
        <v>860.23675537109295</v>
      </c>
      <c r="H2600">
        <v>30206319</v>
      </c>
      <c r="I2600" s="3">
        <f t="shared" si="2637"/>
        <v>0.10106287528415965</v>
      </c>
      <c r="J2600" s="1">
        <f t="shared" ref="J2600" si="2675">($G2600 - $G2599)/$G2599</f>
        <v>0.10106287528415965</v>
      </c>
      <c r="K2600" t="str">
        <f t="shared" si="2639"/>
        <v>UP</v>
      </c>
    </row>
    <row r="2601" spans="1:11" x14ac:dyDescent="0.25">
      <c r="A2601" t="s">
        <v>10</v>
      </c>
      <c r="B2601" s="4">
        <v>43929</v>
      </c>
      <c r="C2601" s="2">
        <v>879.95001220703102</v>
      </c>
      <c r="D2601" s="2">
        <v>945</v>
      </c>
      <c r="E2601" s="2">
        <v>866.09997558593705</v>
      </c>
      <c r="F2601" s="2">
        <v>888.90002441406205</v>
      </c>
      <c r="G2601" s="2">
        <v>853.324951171875</v>
      </c>
      <c r="H2601">
        <v>28109676</v>
      </c>
      <c r="I2601" s="3">
        <f t="shared" si="2637"/>
        <v>-8.0347696794661003E-3</v>
      </c>
      <c r="J2601" s="1">
        <f t="shared" ref="J2601" si="2676">($G2601 - $G2600)/$G2600</f>
        <v>-8.0347696794661003E-3</v>
      </c>
      <c r="K2601" t="str">
        <f t="shared" si="2639"/>
        <v>DOWN</v>
      </c>
    </row>
    <row r="2602" spans="1:11" x14ac:dyDescent="0.25">
      <c r="A2602" t="s">
        <v>10</v>
      </c>
      <c r="B2602" s="4">
        <v>43930</v>
      </c>
      <c r="C2602" s="2">
        <v>913</v>
      </c>
      <c r="D2602" s="2">
        <v>930.90002441406205</v>
      </c>
      <c r="E2602" s="2">
        <v>890</v>
      </c>
      <c r="F2602" s="2">
        <v>925.04998779296795</v>
      </c>
      <c r="G2602" s="2">
        <v>888.02819824218705</v>
      </c>
      <c r="H2602">
        <v>22228573</v>
      </c>
      <c r="I2602" s="3">
        <f t="shared" si="2637"/>
        <v>4.0668267138625112E-2</v>
      </c>
      <c r="J2602" s="1">
        <f t="shared" ref="J2602" si="2677">($G2602 - $G2601)/$G2601</f>
        <v>4.0668267138625112E-2</v>
      </c>
      <c r="K2602" t="str">
        <f t="shared" si="2639"/>
        <v>UP</v>
      </c>
    </row>
    <row r="2603" spans="1:11" x14ac:dyDescent="0.25">
      <c r="A2603" t="s">
        <v>10</v>
      </c>
      <c r="B2603" s="4">
        <v>43934</v>
      </c>
      <c r="C2603" s="2">
        <v>934</v>
      </c>
      <c r="D2603" s="2">
        <v>946.70001220703102</v>
      </c>
      <c r="E2603" s="2">
        <v>886.20001220703102</v>
      </c>
      <c r="F2603" s="2">
        <v>895.34997558593705</v>
      </c>
      <c r="G2603" s="2">
        <v>859.516845703125</v>
      </c>
      <c r="H2603">
        <v>17079028</v>
      </c>
      <c r="I2603" s="3">
        <f t="shared" si="2637"/>
        <v>-3.2106359455137824E-2</v>
      </c>
      <c r="J2603" s="1">
        <f t="shared" ref="J2603" si="2678">($G2603 - $G2602)/$G2602</f>
        <v>-3.2106359455137824E-2</v>
      </c>
      <c r="K2603" t="str">
        <f t="shared" si="2639"/>
        <v>DOWN</v>
      </c>
    </row>
    <row r="2604" spans="1:11" x14ac:dyDescent="0.25">
      <c r="A2604" t="s">
        <v>10</v>
      </c>
      <c r="B2604" s="4">
        <v>43936</v>
      </c>
      <c r="C2604" s="2">
        <v>930.5</v>
      </c>
      <c r="D2604" s="2">
        <v>930.5</v>
      </c>
      <c r="E2604" s="2">
        <v>843</v>
      </c>
      <c r="F2604" s="2">
        <v>863.29998779296795</v>
      </c>
      <c r="G2604" s="2">
        <v>828.74957275390602</v>
      </c>
      <c r="H2604">
        <v>28989376</v>
      </c>
      <c r="I2604" s="3">
        <f t="shared" si="2637"/>
        <v>-3.5796009238248154E-2</v>
      </c>
      <c r="J2604" s="1">
        <f t="shared" ref="J2604" si="2679">($G2604 - $G2603)/$G2603</f>
        <v>-3.5796009238248154E-2</v>
      </c>
      <c r="K2604" t="str">
        <f t="shared" si="2639"/>
        <v>DOWN</v>
      </c>
    </row>
    <row r="2605" spans="1:11" x14ac:dyDescent="0.25">
      <c r="A2605" t="s">
        <v>10</v>
      </c>
      <c r="B2605" s="4">
        <v>43937</v>
      </c>
      <c r="C2605" s="2">
        <v>865</v>
      </c>
      <c r="D2605" s="2">
        <v>890.70001220703102</v>
      </c>
      <c r="E2605" s="2">
        <v>856.25</v>
      </c>
      <c r="F2605" s="2">
        <v>879.75</v>
      </c>
      <c r="G2605" s="2">
        <v>844.54113769531205</v>
      </c>
      <c r="H2605">
        <v>26927198</v>
      </c>
      <c r="I2605" s="3">
        <f t="shared" si="2637"/>
        <v>1.905468848560754E-2</v>
      </c>
      <c r="J2605" s="1">
        <f t="shared" ref="J2605" si="2680">($G2605 - $G2604)/$G2604</f>
        <v>1.905468848560754E-2</v>
      </c>
      <c r="K2605" t="str">
        <f t="shared" si="2639"/>
        <v>UP</v>
      </c>
    </row>
    <row r="2606" spans="1:11" x14ac:dyDescent="0.25">
      <c r="A2606" t="s">
        <v>10</v>
      </c>
      <c r="B2606" s="4">
        <v>43938</v>
      </c>
      <c r="C2606" s="2">
        <v>915</v>
      </c>
      <c r="D2606" s="2">
        <v>920</v>
      </c>
      <c r="E2606" s="2">
        <v>887.25</v>
      </c>
      <c r="F2606" s="2">
        <v>910.29998779296795</v>
      </c>
      <c r="G2606" s="2">
        <v>873.86846923828102</v>
      </c>
      <c r="H2606">
        <v>27941731</v>
      </c>
      <c r="I2606" s="3">
        <f t="shared" si="2637"/>
        <v>3.4725758443219255E-2</v>
      </c>
      <c r="J2606" s="1">
        <f t="shared" ref="J2606" si="2681">($G2606 - $G2605)/$G2605</f>
        <v>3.4725758443219255E-2</v>
      </c>
      <c r="K2606" t="str">
        <f t="shared" si="2639"/>
        <v>UP</v>
      </c>
    </row>
    <row r="2607" spans="1:11" x14ac:dyDescent="0.25">
      <c r="A2607" t="s">
        <v>10</v>
      </c>
      <c r="B2607" s="4">
        <v>43941</v>
      </c>
      <c r="C2607" s="2">
        <v>951</v>
      </c>
      <c r="D2607" s="2">
        <v>960.95001220703102</v>
      </c>
      <c r="E2607" s="2">
        <v>935</v>
      </c>
      <c r="F2607" s="2">
        <v>944.84997558593705</v>
      </c>
      <c r="G2607" s="2">
        <v>907.03570556640602</v>
      </c>
      <c r="H2607">
        <v>33116493</v>
      </c>
      <c r="I2607" s="3">
        <f t="shared" si="2637"/>
        <v>3.7954494864697041E-2</v>
      </c>
      <c r="J2607" s="1">
        <f t="shared" ref="J2607" si="2682">($G2607 - $G2606)/$G2606</f>
        <v>3.7954494864697041E-2</v>
      </c>
      <c r="K2607" t="str">
        <f t="shared" si="2639"/>
        <v>UP</v>
      </c>
    </row>
    <row r="2608" spans="1:11" x14ac:dyDescent="0.25">
      <c r="A2608" t="s">
        <v>10</v>
      </c>
      <c r="B2608" s="4">
        <v>43942</v>
      </c>
      <c r="C2608" s="2">
        <v>925</v>
      </c>
      <c r="D2608" s="2">
        <v>934</v>
      </c>
      <c r="E2608" s="2">
        <v>908</v>
      </c>
      <c r="F2608" s="2">
        <v>921.65002441406205</v>
      </c>
      <c r="G2608" s="2">
        <v>884.76434326171795</v>
      </c>
      <c r="H2608">
        <v>16589003</v>
      </c>
      <c r="I2608" s="3">
        <f t="shared" si="2637"/>
        <v>-2.4554008368149666E-2</v>
      </c>
      <c r="J2608" s="1">
        <f t="shared" ref="J2608" si="2683">($G2608 - $G2607)/$G2607</f>
        <v>-2.4554008368149666E-2</v>
      </c>
      <c r="K2608" t="str">
        <f t="shared" si="2639"/>
        <v>DOWN</v>
      </c>
    </row>
    <row r="2609" spans="1:11" x14ac:dyDescent="0.25">
      <c r="A2609" t="s">
        <v>10</v>
      </c>
      <c r="B2609" s="4">
        <v>43943</v>
      </c>
      <c r="C2609" s="2">
        <v>919.15002441406205</v>
      </c>
      <c r="D2609" s="2">
        <v>933</v>
      </c>
      <c r="E2609" s="2">
        <v>907.29998779296795</v>
      </c>
      <c r="F2609" s="2">
        <v>928.59997558593705</v>
      </c>
      <c r="G2609" s="2">
        <v>891.43603515625</v>
      </c>
      <c r="H2609">
        <v>19144677</v>
      </c>
      <c r="I2609" s="3">
        <f t="shared" si="2637"/>
        <v>7.5406428224001386E-3</v>
      </c>
      <c r="J2609" s="1">
        <f t="shared" ref="J2609" si="2684">($G2609 - $G2608)/$G2608</f>
        <v>7.5406428224001386E-3</v>
      </c>
      <c r="K2609" t="str">
        <f t="shared" si="2639"/>
        <v>UP</v>
      </c>
    </row>
    <row r="2610" spans="1:11" x14ac:dyDescent="0.25">
      <c r="A2610" t="s">
        <v>10</v>
      </c>
      <c r="B2610" s="4">
        <v>43944</v>
      </c>
      <c r="C2610" s="2">
        <v>935</v>
      </c>
      <c r="D2610" s="2">
        <v>958.5</v>
      </c>
      <c r="E2610" s="2">
        <v>912.54998779296795</v>
      </c>
      <c r="F2610" s="2">
        <v>954.95001220703102</v>
      </c>
      <c r="G2610" s="2">
        <v>916.73156738281205</v>
      </c>
      <c r="H2610">
        <v>20450611</v>
      </c>
      <c r="I2610" s="3">
        <f t="shared" si="2637"/>
        <v>2.8376160743971125E-2</v>
      </c>
      <c r="J2610" s="1">
        <f t="shared" ref="J2610" si="2685">($G2610 - $G2609)/$G2609</f>
        <v>2.8376160743971125E-2</v>
      </c>
      <c r="K2610" t="str">
        <f t="shared" si="2639"/>
        <v>UP</v>
      </c>
    </row>
    <row r="2611" spans="1:11" x14ac:dyDescent="0.25">
      <c r="A2611" t="s">
        <v>10</v>
      </c>
      <c r="B2611" s="4">
        <v>43945</v>
      </c>
      <c r="C2611" s="2">
        <v>933</v>
      </c>
      <c r="D2611" s="2">
        <v>958.40002441406205</v>
      </c>
      <c r="E2611" s="2">
        <v>926</v>
      </c>
      <c r="F2611" s="2">
        <v>938.04998779296795</v>
      </c>
      <c r="G2611" s="2">
        <v>900.50787353515602</v>
      </c>
      <c r="H2611">
        <v>16642284</v>
      </c>
      <c r="I2611" s="3">
        <f t="shared" si="2637"/>
        <v>-1.7697322122301559E-2</v>
      </c>
      <c r="J2611" s="1">
        <f t="shared" ref="J2611" si="2686">($G2611 - $G2610)/$G2610</f>
        <v>-1.7697322122301559E-2</v>
      </c>
      <c r="K2611" t="str">
        <f t="shared" si="2639"/>
        <v>DOWN</v>
      </c>
    </row>
    <row r="2612" spans="1:11" x14ac:dyDescent="0.25">
      <c r="A2612" t="s">
        <v>10</v>
      </c>
      <c r="B2612" s="4">
        <v>43948</v>
      </c>
      <c r="C2612" s="2">
        <v>945.15002441406205</v>
      </c>
      <c r="D2612" s="2">
        <v>957.40002441406205</v>
      </c>
      <c r="E2612" s="2">
        <v>926.29998779296795</v>
      </c>
      <c r="F2612" s="2">
        <v>929.70001220703102</v>
      </c>
      <c r="G2612" s="2">
        <v>892.49206542968705</v>
      </c>
      <c r="H2612">
        <v>13710536</v>
      </c>
      <c r="I2612" s="3">
        <f t="shared" si="2637"/>
        <v>-8.901430338416734E-3</v>
      </c>
      <c r="J2612" s="1">
        <f t="shared" ref="J2612" si="2687">($G2612 - $G2611)/$G2611</f>
        <v>-8.901430338416734E-3</v>
      </c>
      <c r="K2612" t="str">
        <f t="shared" si="2639"/>
        <v>DOWN</v>
      </c>
    </row>
    <row r="2613" spans="1:11" x14ac:dyDescent="0.25">
      <c r="A2613" t="s">
        <v>10</v>
      </c>
      <c r="B2613" s="4">
        <v>43949</v>
      </c>
      <c r="C2613" s="2">
        <v>943.79998779296795</v>
      </c>
      <c r="D2613" s="2">
        <v>943.79998779296795</v>
      </c>
      <c r="E2613" s="2">
        <v>922</v>
      </c>
      <c r="F2613" s="2">
        <v>931.40002441406205</v>
      </c>
      <c r="G2613" s="2">
        <v>894.1240234375</v>
      </c>
      <c r="H2613">
        <v>14720718</v>
      </c>
      <c r="I2613" s="3">
        <f t="shared" si="2637"/>
        <v>1.8285406347307463E-3</v>
      </c>
      <c r="J2613" s="1">
        <f t="shared" ref="J2613" si="2688">($G2613 - $G2612)/$G2612</f>
        <v>1.8285406347307463E-3</v>
      </c>
      <c r="K2613" t="str">
        <f t="shared" si="2639"/>
        <v>UP</v>
      </c>
    </row>
    <row r="2614" spans="1:11" x14ac:dyDescent="0.25">
      <c r="A2614" t="s">
        <v>10</v>
      </c>
      <c r="B2614" s="4">
        <v>43950</v>
      </c>
      <c r="C2614" s="2">
        <v>935</v>
      </c>
      <c r="D2614" s="2">
        <v>992.70001220703102</v>
      </c>
      <c r="E2614" s="2">
        <v>934.09997558593705</v>
      </c>
      <c r="F2614" s="2">
        <v>977.09997558593705</v>
      </c>
      <c r="G2614" s="2">
        <v>937.99505615234295</v>
      </c>
      <c r="H2614">
        <v>27938889</v>
      </c>
      <c r="I2614" s="3">
        <f t="shared" si="2637"/>
        <v>4.9065936676411841E-2</v>
      </c>
      <c r="J2614" s="1">
        <f t="shared" ref="J2614" si="2689">($G2614 - $G2613)/$G2613</f>
        <v>4.9065936676411841E-2</v>
      </c>
      <c r="K2614" t="str">
        <f t="shared" si="2639"/>
        <v>UP</v>
      </c>
    </row>
    <row r="2615" spans="1:11" x14ac:dyDescent="0.25">
      <c r="A2615" t="s">
        <v>10</v>
      </c>
      <c r="B2615" s="4">
        <v>43951</v>
      </c>
      <c r="C2615" s="2">
        <v>1001.40002441406</v>
      </c>
      <c r="D2615" s="2">
        <v>1019</v>
      </c>
      <c r="E2615" s="2">
        <v>992.09997558593705</v>
      </c>
      <c r="F2615" s="2">
        <v>1001.79998779296</v>
      </c>
      <c r="G2615" s="2">
        <v>961.70654296875</v>
      </c>
      <c r="H2615">
        <v>21896567</v>
      </c>
      <c r="I2615" s="3">
        <f t="shared" si="2637"/>
        <v>2.5278903828844897E-2</v>
      </c>
      <c r="J2615" s="1">
        <f t="shared" ref="J2615" si="2690">($G2615 - $G2614)/$G2614</f>
        <v>2.5278903828844897E-2</v>
      </c>
      <c r="K2615" t="str">
        <f t="shared" si="2639"/>
        <v>UP</v>
      </c>
    </row>
    <row r="2616" spans="1:11" x14ac:dyDescent="0.25">
      <c r="A2616" t="s">
        <v>10</v>
      </c>
      <c r="B2616" s="4">
        <v>43955</v>
      </c>
      <c r="C2616" s="2">
        <v>957.5</v>
      </c>
      <c r="D2616" s="2">
        <v>960</v>
      </c>
      <c r="E2616" s="2">
        <v>917.5</v>
      </c>
      <c r="F2616" s="2">
        <v>923</v>
      </c>
      <c r="G2616" s="2">
        <v>886.06024169921795</v>
      </c>
      <c r="H2616">
        <v>13361162</v>
      </c>
      <c r="I2616" s="3">
        <f t="shared" si="2637"/>
        <v>-7.8658403462676788E-2</v>
      </c>
      <c r="J2616" s="1">
        <f t="shared" ref="J2616" si="2691">($G2616 - $G2615)/$G2615</f>
        <v>-7.8658403462676788E-2</v>
      </c>
      <c r="K2616" t="str">
        <f t="shared" si="2639"/>
        <v>DOWN</v>
      </c>
    </row>
    <row r="2617" spans="1:11" x14ac:dyDescent="0.25">
      <c r="A2617" t="s">
        <v>10</v>
      </c>
      <c r="B2617" s="4">
        <v>43956</v>
      </c>
      <c r="C2617" s="2">
        <v>938</v>
      </c>
      <c r="D2617" s="2">
        <v>944</v>
      </c>
      <c r="E2617" s="2">
        <v>908.04998779296795</v>
      </c>
      <c r="F2617" s="2">
        <v>911.45001220703102</v>
      </c>
      <c r="G2617" s="2">
        <v>874.97247314453102</v>
      </c>
      <c r="H2617">
        <v>14836429</v>
      </c>
      <c r="I2617" s="3">
        <f t="shared" si="2637"/>
        <v>-1.2513560628139306E-2</v>
      </c>
      <c r="J2617" s="1">
        <f t="shared" ref="J2617" si="2692">($G2617 - $G2616)/$G2616</f>
        <v>-1.2513560628139306E-2</v>
      </c>
      <c r="K2617" t="str">
        <f t="shared" si="2639"/>
        <v>DOWN</v>
      </c>
    </row>
    <row r="2618" spans="1:11" x14ac:dyDescent="0.25">
      <c r="A2618" t="s">
        <v>10</v>
      </c>
      <c r="B2618" s="4">
        <v>43957</v>
      </c>
      <c r="C2618" s="2">
        <v>919</v>
      </c>
      <c r="D2618" s="2">
        <v>950</v>
      </c>
      <c r="E2618" s="2">
        <v>905.65002441406205</v>
      </c>
      <c r="F2618" s="2">
        <v>946.40002441406205</v>
      </c>
      <c r="G2618" s="2">
        <v>908.52374267578102</v>
      </c>
      <c r="H2618">
        <v>16892923</v>
      </c>
      <c r="I2618" s="3">
        <f t="shared" si="2637"/>
        <v>3.8345514357350396E-2</v>
      </c>
      <c r="J2618" s="1">
        <f t="shared" ref="J2618" si="2693">($G2618 - $G2617)/$G2617</f>
        <v>3.8345514357350396E-2</v>
      </c>
      <c r="K2618" t="str">
        <f t="shared" si="2639"/>
        <v>UP</v>
      </c>
    </row>
    <row r="2619" spans="1:11" x14ac:dyDescent="0.25">
      <c r="A2619" t="s">
        <v>10</v>
      </c>
      <c r="B2619" s="4">
        <v>43958</v>
      </c>
      <c r="C2619" s="2">
        <v>940.5</v>
      </c>
      <c r="D2619" s="2">
        <v>943.29998779296795</v>
      </c>
      <c r="E2619" s="2">
        <v>921.34997558593705</v>
      </c>
      <c r="F2619" s="2">
        <v>925</v>
      </c>
      <c r="G2619" s="2">
        <v>887.98016357421795</v>
      </c>
      <c r="H2619">
        <v>10915865</v>
      </c>
      <c r="I2619" s="3">
        <f t="shared" si="2637"/>
        <v>-2.2612044283023568E-2</v>
      </c>
      <c r="J2619" s="1">
        <f t="shared" ref="J2619" si="2694">($G2619 - $G2618)/$G2618</f>
        <v>-2.2612044283023568E-2</v>
      </c>
      <c r="K2619" t="str">
        <f t="shared" si="2639"/>
        <v>DOWN</v>
      </c>
    </row>
    <row r="2620" spans="1:11" x14ac:dyDescent="0.25">
      <c r="A2620" t="s">
        <v>10</v>
      </c>
      <c r="B2620" s="4">
        <v>43959</v>
      </c>
      <c r="C2620" s="2">
        <v>942</v>
      </c>
      <c r="D2620" s="2">
        <v>943.95001220703102</v>
      </c>
      <c r="E2620" s="2">
        <v>925.20001220703102</v>
      </c>
      <c r="F2620" s="2">
        <v>929.04998779296795</v>
      </c>
      <c r="G2620" s="2">
        <v>891.86810302734295</v>
      </c>
      <c r="H2620">
        <v>10403742</v>
      </c>
      <c r="I2620" s="3">
        <f t="shared" si="2637"/>
        <v>4.3784080012278827E-3</v>
      </c>
      <c r="J2620" s="1">
        <f t="shared" ref="J2620" si="2695">($G2620 - $G2619)/$G2619</f>
        <v>4.3784080012278827E-3</v>
      </c>
      <c r="K2620" t="str">
        <f t="shared" si="2639"/>
        <v>UP</v>
      </c>
    </row>
    <row r="2621" spans="1:11" x14ac:dyDescent="0.25">
      <c r="A2621" t="s">
        <v>10</v>
      </c>
      <c r="B2621" s="4">
        <v>43962</v>
      </c>
      <c r="C2621" s="2">
        <v>937</v>
      </c>
      <c r="D2621" s="2">
        <v>954</v>
      </c>
      <c r="E2621" s="2">
        <v>914</v>
      </c>
      <c r="F2621" s="2">
        <v>915.79998779296795</v>
      </c>
      <c r="G2621" s="2">
        <v>879.14837646484295</v>
      </c>
      <c r="H2621">
        <v>14275392</v>
      </c>
      <c r="I2621" s="3">
        <f t="shared" si="2637"/>
        <v>-1.4261891998743269E-2</v>
      </c>
      <c r="J2621" s="1">
        <f t="shared" ref="J2621" si="2696">($G2621 - $G2620)/$G2620</f>
        <v>-1.4261891998743269E-2</v>
      </c>
      <c r="K2621" t="str">
        <f t="shared" si="2639"/>
        <v>DOWN</v>
      </c>
    </row>
    <row r="2622" spans="1:11" x14ac:dyDescent="0.25">
      <c r="A2622" t="s">
        <v>10</v>
      </c>
      <c r="B2622" s="4">
        <v>43963</v>
      </c>
      <c r="C2622" s="2">
        <v>901</v>
      </c>
      <c r="D2622" s="2">
        <v>909.40002441406205</v>
      </c>
      <c r="E2622" s="2">
        <v>871.09997558593705</v>
      </c>
      <c r="F2622" s="2">
        <v>901.54998779296795</v>
      </c>
      <c r="G2622" s="2">
        <v>865.46868896484295</v>
      </c>
      <c r="H2622">
        <v>24784209</v>
      </c>
      <c r="I2622" s="3">
        <f t="shared" si="2637"/>
        <v>-1.5560157837073648E-2</v>
      </c>
      <c r="J2622" s="1">
        <f t="shared" ref="J2622" si="2697">($G2622 - $G2621)/$G2621</f>
        <v>-1.5560157837073648E-2</v>
      </c>
      <c r="K2622" t="str">
        <f t="shared" si="2639"/>
        <v>DOWN</v>
      </c>
    </row>
    <row r="2623" spans="1:11" x14ac:dyDescent="0.25">
      <c r="A2623" t="s">
        <v>10</v>
      </c>
      <c r="B2623" s="4">
        <v>43964</v>
      </c>
      <c r="C2623" s="2">
        <v>951</v>
      </c>
      <c r="D2623" s="2">
        <v>960</v>
      </c>
      <c r="E2623" s="2">
        <v>922.09997558593705</v>
      </c>
      <c r="F2623" s="2">
        <v>927.65002441406205</v>
      </c>
      <c r="G2623" s="2">
        <v>890.524169921875</v>
      </c>
      <c r="H2623">
        <v>22173483</v>
      </c>
      <c r="I2623" s="3">
        <f t="shared" si="2637"/>
        <v>2.8950187657279705E-2</v>
      </c>
      <c r="J2623" s="1">
        <f t="shared" ref="J2623" si="2698">($G2623 - $G2622)/$G2622</f>
        <v>2.8950187657279705E-2</v>
      </c>
      <c r="K2623" t="str">
        <f t="shared" si="2639"/>
        <v>UP</v>
      </c>
    </row>
    <row r="2624" spans="1:11" x14ac:dyDescent="0.25">
      <c r="A2624" t="s">
        <v>10</v>
      </c>
      <c r="B2624" s="4">
        <v>43965</v>
      </c>
      <c r="C2624" s="2">
        <v>898</v>
      </c>
      <c r="D2624" s="2">
        <v>911</v>
      </c>
      <c r="E2624" s="2">
        <v>890</v>
      </c>
      <c r="F2624" s="2">
        <v>893.70001220703102</v>
      </c>
      <c r="G2624" s="2">
        <v>857.932861328125</v>
      </c>
      <c r="H2624">
        <v>19777445</v>
      </c>
      <c r="I2624" s="3">
        <f t="shared" si="2637"/>
        <v>-3.6597893347026407E-2</v>
      </c>
      <c r="J2624" s="1">
        <f t="shared" ref="J2624" si="2699">($G2624 - $G2623)/$G2623</f>
        <v>-3.6597893347026407E-2</v>
      </c>
      <c r="K2624" t="str">
        <f t="shared" si="2639"/>
        <v>DOWN</v>
      </c>
    </row>
    <row r="2625" spans="1:11" x14ac:dyDescent="0.25">
      <c r="A2625" t="s">
        <v>10</v>
      </c>
      <c r="B2625" s="4">
        <v>43966</v>
      </c>
      <c r="C2625" s="2">
        <v>890.5</v>
      </c>
      <c r="D2625" s="2">
        <v>892.40002441406205</v>
      </c>
      <c r="E2625" s="2">
        <v>875</v>
      </c>
      <c r="F2625" s="2">
        <v>888.15002441406205</v>
      </c>
      <c r="G2625" s="2">
        <v>852.60498046875</v>
      </c>
      <c r="H2625">
        <v>12174814</v>
      </c>
      <c r="I2625" s="3">
        <f t="shared" si="2637"/>
        <v>-6.210137295740323E-3</v>
      </c>
      <c r="J2625" s="1">
        <f t="shared" ref="J2625" si="2700">($G2625 - $G2624)/$G2624</f>
        <v>-6.210137295740323E-3</v>
      </c>
      <c r="K2625" t="str">
        <f t="shared" si="2639"/>
        <v>DOWN</v>
      </c>
    </row>
    <row r="2626" spans="1:11" x14ac:dyDescent="0.25">
      <c r="A2626" t="s">
        <v>10</v>
      </c>
      <c r="B2626" s="4">
        <v>43969</v>
      </c>
      <c r="C2626" s="2">
        <v>888</v>
      </c>
      <c r="D2626" s="2">
        <v>888</v>
      </c>
      <c r="E2626" s="2">
        <v>831.29998779296795</v>
      </c>
      <c r="F2626" s="2">
        <v>836.65002441406205</v>
      </c>
      <c r="G2626" s="2">
        <v>803.16607666015602</v>
      </c>
      <c r="H2626">
        <v>23324982</v>
      </c>
      <c r="I2626" s="3">
        <f t="shared" si="2637"/>
        <v>-5.7985708436060476E-2</v>
      </c>
      <c r="J2626" s="1">
        <f t="shared" ref="J2626" si="2701">($G2626 - $G2625)/$G2625</f>
        <v>-5.7985708436060476E-2</v>
      </c>
      <c r="K2626" t="str">
        <f t="shared" si="2639"/>
        <v>DOWN</v>
      </c>
    </row>
    <row r="2627" spans="1:11" x14ac:dyDescent="0.25">
      <c r="A2627" t="s">
        <v>10</v>
      </c>
      <c r="B2627" s="4">
        <v>43970</v>
      </c>
      <c r="C2627" s="2">
        <v>860.84997558593705</v>
      </c>
      <c r="D2627" s="2">
        <v>867.29998779296795</v>
      </c>
      <c r="E2627" s="2">
        <v>826.09997558593705</v>
      </c>
      <c r="F2627" s="2">
        <v>830.65002441406205</v>
      </c>
      <c r="G2627" s="2">
        <v>797.40618896484295</v>
      </c>
      <c r="H2627">
        <v>23730346</v>
      </c>
      <c r="I2627" s="3">
        <f t="shared" si="2637"/>
        <v>-7.171477808505914E-3</v>
      </c>
      <c r="J2627" s="1">
        <f t="shared" ref="J2627" si="2702">($G2627 - $G2626)/$G2626</f>
        <v>-7.171477808505914E-3</v>
      </c>
      <c r="K2627" t="str">
        <f t="shared" si="2639"/>
        <v>DOWN</v>
      </c>
    </row>
    <row r="2628" spans="1:11" x14ac:dyDescent="0.25">
      <c r="A2628" t="s">
        <v>10</v>
      </c>
      <c r="B2628" s="4">
        <v>43971</v>
      </c>
      <c r="C2628" s="2">
        <v>836.45001220703102</v>
      </c>
      <c r="D2628" s="2">
        <v>864</v>
      </c>
      <c r="E2628" s="2">
        <v>832.20001220703102</v>
      </c>
      <c r="F2628" s="2">
        <v>857.09997558593705</v>
      </c>
      <c r="G2628" s="2">
        <v>822.797607421875</v>
      </c>
      <c r="H2628">
        <v>20007153</v>
      </c>
      <c r="I2628" s="3">
        <f t="shared" ref="I2628:I2691" si="2703">($G2628 - $G2627)/$G2627</f>
        <v>3.1842514904473027E-2</v>
      </c>
      <c r="J2628" s="1">
        <f t="shared" ref="J2628" si="2704">($G2628 - $G2627)/$G2627</f>
        <v>3.1842514904473027E-2</v>
      </c>
      <c r="K2628" t="str">
        <f t="shared" ref="K2628:K2691" si="2705">IF(G2628 &gt; G2627,"UP","DOWN")</f>
        <v>UP</v>
      </c>
    </row>
    <row r="2629" spans="1:11" x14ac:dyDescent="0.25">
      <c r="A2629" t="s">
        <v>10</v>
      </c>
      <c r="B2629" s="4">
        <v>43972</v>
      </c>
      <c r="C2629" s="2">
        <v>861.45001220703102</v>
      </c>
      <c r="D2629" s="2">
        <v>884</v>
      </c>
      <c r="E2629" s="2">
        <v>852.29998779296795</v>
      </c>
      <c r="F2629" s="2">
        <v>859.54998779296795</v>
      </c>
      <c r="G2629" s="2">
        <v>825.14953613281205</v>
      </c>
      <c r="H2629">
        <v>24239454</v>
      </c>
      <c r="I2629" s="3">
        <f t="shared" si="2703"/>
        <v>2.8584535124093224E-3</v>
      </c>
      <c r="J2629" s="1">
        <f t="shared" ref="J2629" si="2706">($G2629 - $G2628)/$G2628</f>
        <v>2.8584535124093224E-3</v>
      </c>
      <c r="K2629" t="str">
        <f t="shared" si="2705"/>
        <v>UP</v>
      </c>
    </row>
    <row r="2630" spans="1:11" x14ac:dyDescent="0.25">
      <c r="A2630" t="s">
        <v>10</v>
      </c>
      <c r="B2630" s="4">
        <v>43973</v>
      </c>
      <c r="C2630" s="2">
        <v>850</v>
      </c>
      <c r="D2630" s="2">
        <v>870.29998779296795</v>
      </c>
      <c r="E2630" s="2">
        <v>833.04998779296795</v>
      </c>
      <c r="F2630" s="2">
        <v>838.84997558593705</v>
      </c>
      <c r="G2630" s="2">
        <v>805.27801513671795</v>
      </c>
      <c r="H2630">
        <v>21023716</v>
      </c>
      <c r="I2630" s="3">
        <f t="shared" si="2703"/>
        <v>-2.4082327052166782E-2</v>
      </c>
      <c r="J2630" s="1">
        <f t="shared" ref="J2630" si="2707">($G2630 - $G2629)/$G2629</f>
        <v>-2.4082327052166782E-2</v>
      </c>
      <c r="K2630" t="str">
        <f t="shared" si="2705"/>
        <v>DOWN</v>
      </c>
    </row>
    <row r="2631" spans="1:11" x14ac:dyDescent="0.25">
      <c r="A2631" t="s">
        <v>10</v>
      </c>
      <c r="B2631" s="4">
        <v>43977</v>
      </c>
      <c r="C2631" s="2">
        <v>857</v>
      </c>
      <c r="D2631" s="2">
        <v>871.75</v>
      </c>
      <c r="E2631" s="2">
        <v>848.75</v>
      </c>
      <c r="F2631" s="2">
        <v>852.40002441406205</v>
      </c>
      <c r="G2631" s="2">
        <v>818.28576660156205</v>
      </c>
      <c r="H2631">
        <v>19002576</v>
      </c>
      <c r="I2631" s="3">
        <f t="shared" si="2703"/>
        <v>1.6153118823982387E-2</v>
      </c>
      <c r="J2631" s="1">
        <f t="shared" ref="J2631" si="2708">($G2631 - $G2630)/$G2630</f>
        <v>1.6153118823982387E-2</v>
      </c>
      <c r="K2631" t="str">
        <f t="shared" si="2705"/>
        <v>UP</v>
      </c>
    </row>
    <row r="2632" spans="1:11" x14ac:dyDescent="0.25">
      <c r="A2632" t="s">
        <v>10</v>
      </c>
      <c r="B2632" s="4">
        <v>43978</v>
      </c>
      <c r="C2632" s="2">
        <v>859.90002441406205</v>
      </c>
      <c r="D2632" s="2">
        <v>909.79998779296795</v>
      </c>
      <c r="E2632" s="2">
        <v>857.15002441406205</v>
      </c>
      <c r="F2632" s="2">
        <v>903.65002441406205</v>
      </c>
      <c r="G2632" s="2">
        <v>867.48468017578102</v>
      </c>
      <c r="H2632">
        <v>28012877</v>
      </c>
      <c r="I2632" s="3">
        <f t="shared" si="2703"/>
        <v>6.0124366794925332E-2</v>
      </c>
      <c r="J2632" s="1">
        <f t="shared" ref="J2632" si="2709">($G2632 - $G2631)/$G2631</f>
        <v>6.0124366794925332E-2</v>
      </c>
      <c r="K2632" t="str">
        <f t="shared" si="2705"/>
        <v>UP</v>
      </c>
    </row>
    <row r="2633" spans="1:11" x14ac:dyDescent="0.25">
      <c r="A2633" t="s">
        <v>10</v>
      </c>
      <c r="B2633" s="4">
        <v>43979</v>
      </c>
      <c r="C2633" s="2">
        <v>920</v>
      </c>
      <c r="D2633" s="2">
        <v>950</v>
      </c>
      <c r="E2633" s="2">
        <v>913.95001220703102</v>
      </c>
      <c r="F2633" s="2">
        <v>945.25</v>
      </c>
      <c r="G2633" s="2">
        <v>907.41979980468705</v>
      </c>
      <c r="H2633">
        <v>37744403</v>
      </c>
      <c r="I2633" s="3">
        <f t="shared" si="2703"/>
        <v>4.6035533008852499E-2</v>
      </c>
      <c r="J2633" s="1">
        <f t="shared" ref="J2633" si="2710">($G2633 - $G2632)/$G2632</f>
        <v>4.6035533008852499E-2</v>
      </c>
      <c r="K2633" t="str">
        <f t="shared" si="2705"/>
        <v>UP</v>
      </c>
    </row>
    <row r="2634" spans="1:11" x14ac:dyDescent="0.25">
      <c r="A2634" t="s">
        <v>10</v>
      </c>
      <c r="B2634" s="4">
        <v>43980</v>
      </c>
      <c r="C2634" s="2">
        <v>944</v>
      </c>
      <c r="D2634" s="2">
        <v>955</v>
      </c>
      <c r="E2634" s="2">
        <v>923.45001220703102</v>
      </c>
      <c r="F2634" s="2">
        <v>951.65002441406205</v>
      </c>
      <c r="G2634" s="2">
        <v>913.56365966796795</v>
      </c>
      <c r="H2634">
        <v>26512583</v>
      </c>
      <c r="I2634" s="3">
        <f t="shared" si="2703"/>
        <v>6.7706918722771009E-3</v>
      </c>
      <c r="J2634" s="1">
        <f t="shared" ref="J2634" si="2711">($G2634 - $G2633)/$G2633</f>
        <v>6.7706918722771009E-3</v>
      </c>
      <c r="K2634" t="str">
        <f t="shared" si="2705"/>
        <v>UP</v>
      </c>
    </row>
    <row r="2635" spans="1:11" x14ac:dyDescent="0.25">
      <c r="A2635" t="s">
        <v>10</v>
      </c>
      <c r="B2635" s="4">
        <v>43983</v>
      </c>
      <c r="C2635" s="2">
        <v>975</v>
      </c>
      <c r="D2635" s="2">
        <v>995</v>
      </c>
      <c r="E2635" s="2">
        <v>966.09997558593705</v>
      </c>
      <c r="F2635" s="2">
        <v>987.65002441406205</v>
      </c>
      <c r="G2635" s="2">
        <v>948.12286376953102</v>
      </c>
      <c r="H2635">
        <v>19595115</v>
      </c>
      <c r="I2635" s="3">
        <f t="shared" si="2703"/>
        <v>3.7829004838177901E-2</v>
      </c>
      <c r="J2635" s="1">
        <f t="shared" ref="J2635" si="2712">($G2635 - $G2634)/$G2634</f>
        <v>3.7829004838177901E-2</v>
      </c>
      <c r="K2635" t="str">
        <f t="shared" si="2705"/>
        <v>UP</v>
      </c>
    </row>
    <row r="2636" spans="1:11" x14ac:dyDescent="0.25">
      <c r="A2636" t="s">
        <v>10</v>
      </c>
      <c r="B2636" s="4">
        <v>43984</v>
      </c>
      <c r="C2636" s="2">
        <v>986.70001220703102</v>
      </c>
      <c r="D2636" s="2">
        <v>1005</v>
      </c>
      <c r="E2636" s="2">
        <v>975.20001220703102</v>
      </c>
      <c r="F2636" s="2">
        <v>1001</v>
      </c>
      <c r="G2636" s="2">
        <v>960.93853759765602</v>
      </c>
      <c r="H2636">
        <v>20811797</v>
      </c>
      <c r="I2636" s="3">
        <f t="shared" si="2703"/>
        <v>1.3516891447140784E-2</v>
      </c>
      <c r="J2636" s="1">
        <f t="shared" ref="J2636" si="2713">($G2636 - $G2635)/$G2635</f>
        <v>1.3516891447140784E-2</v>
      </c>
      <c r="K2636" t="str">
        <f t="shared" si="2705"/>
        <v>UP</v>
      </c>
    </row>
    <row r="2637" spans="1:11" x14ac:dyDescent="0.25">
      <c r="A2637" t="s">
        <v>10</v>
      </c>
      <c r="B2637" s="4">
        <v>43985</v>
      </c>
      <c r="C2637" s="2">
        <v>1020</v>
      </c>
      <c r="D2637" s="2">
        <v>1046.25</v>
      </c>
      <c r="E2637" s="2">
        <v>1015.45001220703</v>
      </c>
      <c r="F2637" s="2">
        <v>1022.25</v>
      </c>
      <c r="G2637" s="2">
        <v>981.33807373046795</v>
      </c>
      <c r="H2637">
        <v>25273044</v>
      </c>
      <c r="I2637" s="3">
        <f t="shared" si="2703"/>
        <v>2.1228762646787715E-2</v>
      </c>
      <c r="J2637" s="1">
        <f t="shared" ref="J2637" si="2714">($G2637 - $G2636)/$G2636</f>
        <v>2.1228762646787715E-2</v>
      </c>
      <c r="K2637" t="str">
        <f t="shared" si="2705"/>
        <v>UP</v>
      </c>
    </row>
    <row r="2638" spans="1:11" x14ac:dyDescent="0.25">
      <c r="A2638" t="s">
        <v>10</v>
      </c>
      <c r="B2638" s="4">
        <v>43986</v>
      </c>
      <c r="C2638" s="2">
        <v>1028.05004882812</v>
      </c>
      <c r="D2638" s="2">
        <v>1038.94995117187</v>
      </c>
      <c r="E2638" s="2">
        <v>991.09997558593705</v>
      </c>
      <c r="F2638" s="2">
        <v>1001.70001220703</v>
      </c>
      <c r="G2638" s="2">
        <v>961.61053466796795</v>
      </c>
      <c r="H2638">
        <v>27137941</v>
      </c>
      <c r="I2638" s="3">
        <f t="shared" si="2703"/>
        <v>-2.0102694056807095E-2</v>
      </c>
      <c r="J2638" s="1">
        <f t="shared" ref="J2638" si="2715">($G2638 - $G2637)/$G2637</f>
        <v>-2.0102694056807095E-2</v>
      </c>
      <c r="K2638" t="str">
        <f t="shared" si="2705"/>
        <v>DOWN</v>
      </c>
    </row>
    <row r="2639" spans="1:11" x14ac:dyDescent="0.25">
      <c r="A2639" t="s">
        <v>10</v>
      </c>
      <c r="B2639" s="4">
        <v>43987</v>
      </c>
      <c r="C2639" s="2">
        <v>1003.09997558593</v>
      </c>
      <c r="D2639" s="2">
        <v>1042.40002441406</v>
      </c>
      <c r="E2639" s="2">
        <v>1002.79998779296</v>
      </c>
      <c r="F2639" s="2">
        <v>1033.34997558593</v>
      </c>
      <c r="G2639" s="2">
        <v>991.99383544921795</v>
      </c>
      <c r="H2639">
        <v>17597992</v>
      </c>
      <c r="I2639" s="3">
        <f t="shared" si="2703"/>
        <v>3.1596264481171657E-2</v>
      </c>
      <c r="J2639" s="1">
        <f t="shared" ref="J2639" si="2716">($G2639 - $G2638)/$G2638</f>
        <v>3.1596264481171657E-2</v>
      </c>
      <c r="K2639" t="str">
        <f t="shared" si="2705"/>
        <v>UP</v>
      </c>
    </row>
    <row r="2640" spans="1:11" x14ac:dyDescent="0.25">
      <c r="A2640" t="s">
        <v>10</v>
      </c>
      <c r="B2640" s="4">
        <v>43990</v>
      </c>
      <c r="C2640" s="2">
        <v>1060</v>
      </c>
      <c r="D2640" s="2">
        <v>1066.65002441406</v>
      </c>
      <c r="E2640" s="2">
        <v>1006.40002441406</v>
      </c>
      <c r="F2640" s="2">
        <v>1015.90002441406</v>
      </c>
      <c r="G2640" s="2">
        <v>975.24224853515602</v>
      </c>
      <c r="H2640">
        <v>24906332</v>
      </c>
      <c r="I2640" s="3">
        <f t="shared" si="2703"/>
        <v>-1.6886785295874431E-2</v>
      </c>
      <c r="J2640" s="1">
        <f t="shared" ref="J2640" si="2717">($G2640 - $G2639)/$G2639</f>
        <v>-1.6886785295874431E-2</v>
      </c>
      <c r="K2640" t="str">
        <f t="shared" si="2705"/>
        <v>DOWN</v>
      </c>
    </row>
    <row r="2641" spans="1:11" x14ac:dyDescent="0.25">
      <c r="A2641" t="s">
        <v>10</v>
      </c>
      <c r="B2641" s="4">
        <v>43991</v>
      </c>
      <c r="C2641" s="2">
        <v>1020</v>
      </c>
      <c r="D2641" s="2">
        <v>1026.75</v>
      </c>
      <c r="E2641" s="2">
        <v>979.54998779296795</v>
      </c>
      <c r="F2641" s="2">
        <v>987.29998779296795</v>
      </c>
      <c r="G2641" s="2">
        <v>947.78680419921795</v>
      </c>
      <c r="H2641">
        <v>30922073</v>
      </c>
      <c r="I2641" s="3">
        <f t="shared" si="2703"/>
        <v>-2.8152435333043655E-2</v>
      </c>
      <c r="J2641" s="1">
        <f t="shared" ref="J2641" si="2718">($G2641 - $G2640)/$G2640</f>
        <v>-2.8152435333043655E-2</v>
      </c>
      <c r="K2641" t="str">
        <f t="shared" si="2705"/>
        <v>DOWN</v>
      </c>
    </row>
    <row r="2642" spans="1:11" x14ac:dyDescent="0.25">
      <c r="A2642" t="s">
        <v>10</v>
      </c>
      <c r="B2642" s="4">
        <v>43992</v>
      </c>
      <c r="C2642" s="2">
        <v>990</v>
      </c>
      <c r="D2642" s="2">
        <v>999.84997558593705</v>
      </c>
      <c r="E2642" s="2">
        <v>978.20001220703102</v>
      </c>
      <c r="F2642" s="2">
        <v>991.84997558593705</v>
      </c>
      <c r="G2642" s="2">
        <v>952.15472412109295</v>
      </c>
      <c r="H2642">
        <v>18248865</v>
      </c>
      <c r="I2642" s="3">
        <f t="shared" si="2703"/>
        <v>4.6085468826140086E-3</v>
      </c>
      <c r="J2642" s="1">
        <f t="shared" ref="J2642" si="2719">($G2642 - $G2641)/$G2641</f>
        <v>4.6085468826140086E-3</v>
      </c>
      <c r="K2642" t="str">
        <f t="shared" si="2705"/>
        <v>UP</v>
      </c>
    </row>
    <row r="2643" spans="1:11" x14ac:dyDescent="0.25">
      <c r="A2643" t="s">
        <v>10</v>
      </c>
      <c r="B2643" s="4">
        <v>43993</v>
      </c>
      <c r="C2643" s="2">
        <v>985</v>
      </c>
      <c r="D2643" s="2">
        <v>988.40002441406205</v>
      </c>
      <c r="E2643" s="2">
        <v>965</v>
      </c>
      <c r="F2643" s="2">
        <v>968.59997558593705</v>
      </c>
      <c r="G2643" s="2">
        <v>929.83526611328102</v>
      </c>
      <c r="H2643">
        <v>15448857</v>
      </c>
      <c r="I2643" s="3">
        <f t="shared" si="2703"/>
        <v>-2.3440999075454244E-2</v>
      </c>
      <c r="J2643" s="1">
        <f t="shared" ref="J2643" si="2720">($G2643 - $G2642)/$G2642</f>
        <v>-2.3440999075454244E-2</v>
      </c>
      <c r="K2643" t="str">
        <f t="shared" si="2705"/>
        <v>DOWN</v>
      </c>
    </row>
    <row r="2644" spans="1:11" x14ac:dyDescent="0.25">
      <c r="A2644" t="s">
        <v>10</v>
      </c>
      <c r="B2644" s="4">
        <v>43994</v>
      </c>
      <c r="C2644" s="2">
        <v>928</v>
      </c>
      <c r="D2644" s="2">
        <v>986.65002441406205</v>
      </c>
      <c r="E2644" s="2">
        <v>928</v>
      </c>
      <c r="F2644" s="2">
        <v>982.75</v>
      </c>
      <c r="G2644" s="2">
        <v>943.4189453125</v>
      </c>
      <c r="H2644">
        <v>21322438</v>
      </c>
      <c r="I2644" s="3">
        <f t="shared" si="2703"/>
        <v>1.4608694350773409E-2</v>
      </c>
      <c r="J2644" s="1">
        <f t="shared" ref="J2644" si="2721">($G2644 - $G2643)/$G2643</f>
        <v>1.4608694350773409E-2</v>
      </c>
      <c r="K2644" t="str">
        <f t="shared" si="2705"/>
        <v>UP</v>
      </c>
    </row>
    <row r="2645" spans="1:11" x14ac:dyDescent="0.25">
      <c r="A2645" t="s">
        <v>10</v>
      </c>
      <c r="B2645" s="4">
        <v>43997</v>
      </c>
      <c r="C2645" s="2">
        <v>968</v>
      </c>
      <c r="D2645" s="2">
        <v>974</v>
      </c>
      <c r="E2645" s="2">
        <v>943</v>
      </c>
      <c r="F2645" s="2">
        <v>949.84997558593705</v>
      </c>
      <c r="G2645" s="2">
        <v>911.83563232421795</v>
      </c>
      <c r="H2645">
        <v>16004968</v>
      </c>
      <c r="I2645" s="3">
        <f t="shared" si="2703"/>
        <v>-3.3477505561243869E-2</v>
      </c>
      <c r="J2645" s="1">
        <f t="shared" ref="J2645" si="2722">($G2645 - $G2644)/$G2644</f>
        <v>-3.3477505561243869E-2</v>
      </c>
      <c r="K2645" t="str">
        <f t="shared" si="2705"/>
        <v>DOWN</v>
      </c>
    </row>
    <row r="2646" spans="1:11" x14ac:dyDescent="0.25">
      <c r="A2646" t="s">
        <v>10</v>
      </c>
      <c r="B2646" s="4">
        <v>43998</v>
      </c>
      <c r="C2646" s="2">
        <v>975</v>
      </c>
      <c r="D2646" s="2">
        <v>993.95001220703102</v>
      </c>
      <c r="E2646" s="2">
        <v>952</v>
      </c>
      <c r="F2646" s="2">
        <v>990.40002441406205</v>
      </c>
      <c r="G2646" s="2">
        <v>950.76281738281205</v>
      </c>
      <c r="H2646">
        <v>22699985</v>
      </c>
      <c r="I2646" s="3">
        <f t="shared" si="2703"/>
        <v>4.2691011053572099E-2</v>
      </c>
      <c r="J2646" s="1">
        <f t="shared" ref="J2646" si="2723">($G2646 - $G2645)/$G2645</f>
        <v>4.2691011053572099E-2</v>
      </c>
      <c r="K2646" t="str">
        <f t="shared" si="2705"/>
        <v>UP</v>
      </c>
    </row>
    <row r="2647" spans="1:11" x14ac:dyDescent="0.25">
      <c r="A2647" t="s">
        <v>10</v>
      </c>
      <c r="B2647" s="4">
        <v>43999</v>
      </c>
      <c r="C2647" s="2">
        <v>989</v>
      </c>
      <c r="D2647" s="2">
        <v>998.90002441406205</v>
      </c>
      <c r="E2647" s="2">
        <v>973.25</v>
      </c>
      <c r="F2647" s="2">
        <v>979.25</v>
      </c>
      <c r="G2647" s="2">
        <v>940.05908203125</v>
      </c>
      <c r="H2647">
        <v>18478919</v>
      </c>
      <c r="I2647" s="3">
        <f t="shared" si="2703"/>
        <v>-1.1258050016119139E-2</v>
      </c>
      <c r="J2647" s="1">
        <f t="shared" ref="J2647" si="2724">($G2647 - $G2646)/$G2646</f>
        <v>-1.1258050016119139E-2</v>
      </c>
      <c r="K2647" t="str">
        <f t="shared" si="2705"/>
        <v>DOWN</v>
      </c>
    </row>
    <row r="2648" spans="1:11" x14ac:dyDescent="0.25">
      <c r="A2648" t="s">
        <v>10</v>
      </c>
      <c r="B2648" s="4">
        <v>44000</v>
      </c>
      <c r="C2648" s="2">
        <v>980</v>
      </c>
      <c r="D2648" s="2">
        <v>1024.90002441406</v>
      </c>
      <c r="E2648" s="2">
        <v>972</v>
      </c>
      <c r="F2648" s="2">
        <v>1019.95001220703</v>
      </c>
      <c r="G2648" s="2">
        <v>979.13018798828102</v>
      </c>
      <c r="H2648">
        <v>20435063</v>
      </c>
      <c r="I2648" s="3">
        <f t="shared" si="2703"/>
        <v>4.1562394006776054E-2</v>
      </c>
      <c r="J2648" s="1">
        <f t="shared" ref="J2648" si="2725">($G2648 - $G2647)/$G2647</f>
        <v>4.1562394006776054E-2</v>
      </c>
      <c r="K2648" t="str">
        <f t="shared" si="2705"/>
        <v>UP</v>
      </c>
    </row>
    <row r="2649" spans="1:11" x14ac:dyDescent="0.25">
      <c r="A2649" t="s">
        <v>10</v>
      </c>
      <c r="B2649" s="4">
        <v>44001</v>
      </c>
      <c r="C2649" s="2">
        <v>1017.95001220703</v>
      </c>
      <c r="D2649" s="2">
        <v>1043</v>
      </c>
      <c r="E2649" s="2">
        <v>1012.15002441406</v>
      </c>
      <c r="F2649" s="2">
        <v>1033.34997558593</v>
      </c>
      <c r="G2649" s="2">
        <v>991.99383544921795</v>
      </c>
      <c r="H2649">
        <v>23938876</v>
      </c>
      <c r="I2649" s="3">
        <f t="shared" si="2703"/>
        <v>1.3137831535320709E-2</v>
      </c>
      <c r="J2649" s="1">
        <f t="shared" ref="J2649" si="2726">($G2649 - $G2648)/$G2648</f>
        <v>1.3137831535320709E-2</v>
      </c>
      <c r="K2649" t="str">
        <f t="shared" si="2705"/>
        <v>UP</v>
      </c>
    </row>
    <row r="2650" spans="1:11" x14ac:dyDescent="0.25">
      <c r="A2650" t="s">
        <v>10</v>
      </c>
      <c r="B2650" s="4">
        <v>44004</v>
      </c>
      <c r="C2650" s="2">
        <v>1039.44995117187</v>
      </c>
      <c r="D2650" s="2">
        <v>1045.94995117187</v>
      </c>
      <c r="E2650" s="2">
        <v>1023.79998779296</v>
      </c>
      <c r="F2650" s="2">
        <v>1028.75</v>
      </c>
      <c r="G2650" s="2">
        <v>987.57800292968705</v>
      </c>
      <c r="H2650">
        <v>14847237</v>
      </c>
      <c r="I2650" s="3">
        <f t="shared" si="2703"/>
        <v>-4.4514717347323308E-3</v>
      </c>
      <c r="J2650" s="1">
        <f t="shared" ref="J2650" si="2727">($G2650 - $G2649)/$G2649</f>
        <v>-4.4514717347323308E-3</v>
      </c>
      <c r="K2650" t="str">
        <f t="shared" si="2705"/>
        <v>DOWN</v>
      </c>
    </row>
    <row r="2651" spans="1:11" x14ac:dyDescent="0.25">
      <c r="A2651" t="s">
        <v>10</v>
      </c>
      <c r="B2651" s="4">
        <v>44005</v>
      </c>
      <c r="C2651" s="2">
        <v>1039</v>
      </c>
      <c r="D2651" s="2">
        <v>1045</v>
      </c>
      <c r="E2651" s="2">
        <v>1016.54998779296</v>
      </c>
      <c r="F2651" s="2">
        <v>1042.30004882812</v>
      </c>
      <c r="G2651" s="2">
        <v>1000.58563232421</v>
      </c>
      <c r="H2651">
        <v>14415256</v>
      </c>
      <c r="I2651" s="3">
        <f t="shared" si="2703"/>
        <v>1.317124253065108E-2</v>
      </c>
      <c r="J2651" s="1">
        <f t="shared" ref="J2651" si="2728">($G2651 - $G2650)/$G2650</f>
        <v>1.317124253065108E-2</v>
      </c>
      <c r="K2651" t="str">
        <f t="shared" si="2705"/>
        <v>UP</v>
      </c>
    </row>
    <row r="2652" spans="1:11" x14ac:dyDescent="0.25">
      <c r="A2652" t="s">
        <v>10</v>
      </c>
      <c r="B2652" s="4">
        <v>44006</v>
      </c>
      <c r="C2652" s="2">
        <v>1048.5</v>
      </c>
      <c r="D2652" s="2">
        <v>1057.5</v>
      </c>
      <c r="E2652" s="2">
        <v>1030.05004882812</v>
      </c>
      <c r="F2652" s="2">
        <v>1032.5</v>
      </c>
      <c r="G2652" s="2">
        <v>991.17791748046795</v>
      </c>
      <c r="H2652">
        <v>19714623</v>
      </c>
      <c r="I2652" s="3">
        <f t="shared" si="2703"/>
        <v>-9.4022086064631319E-3</v>
      </c>
      <c r="J2652" s="1">
        <f t="shared" ref="J2652" si="2729">($G2652 - $G2651)/$G2651</f>
        <v>-9.4022086064631319E-3</v>
      </c>
      <c r="K2652" t="str">
        <f t="shared" si="2705"/>
        <v>DOWN</v>
      </c>
    </row>
    <row r="2653" spans="1:11" x14ac:dyDescent="0.25">
      <c r="A2653" t="s">
        <v>10</v>
      </c>
      <c r="B2653" s="4">
        <v>44007</v>
      </c>
      <c r="C2653" s="2">
        <v>1021.90002441406</v>
      </c>
      <c r="D2653" s="2">
        <v>1049</v>
      </c>
      <c r="E2653" s="2">
        <v>1007</v>
      </c>
      <c r="F2653" s="2">
        <v>1028.75</v>
      </c>
      <c r="G2653" s="2">
        <v>987.57800292968705</v>
      </c>
      <c r="H2653">
        <v>35323395</v>
      </c>
      <c r="I2653" s="3">
        <f t="shared" si="2703"/>
        <v>-3.6319559660204482E-3</v>
      </c>
      <c r="J2653" s="1">
        <f t="shared" ref="J2653" si="2730">($G2653 - $G2652)/$G2652</f>
        <v>-3.6319559660204482E-3</v>
      </c>
      <c r="K2653" t="str">
        <f t="shared" si="2705"/>
        <v>DOWN</v>
      </c>
    </row>
    <row r="2654" spans="1:11" x14ac:dyDescent="0.25">
      <c r="A2654" t="s">
        <v>10</v>
      </c>
      <c r="B2654" s="4">
        <v>44008</v>
      </c>
      <c r="C2654" s="2">
        <v>1041</v>
      </c>
      <c r="D2654" s="2">
        <v>1063</v>
      </c>
      <c r="E2654" s="2">
        <v>1028</v>
      </c>
      <c r="F2654" s="2">
        <v>1056.44995117187</v>
      </c>
      <c r="G2654" s="2">
        <v>1014.16943359375</v>
      </c>
      <c r="H2654">
        <v>19984569</v>
      </c>
      <c r="I2654" s="3">
        <f t="shared" si="2703"/>
        <v>2.6925904166737697E-2</v>
      </c>
      <c r="J2654" s="1">
        <f t="shared" ref="J2654" si="2731">($G2654 - $G2653)/$G2653</f>
        <v>2.6925904166737697E-2</v>
      </c>
      <c r="K2654" t="str">
        <f t="shared" si="2705"/>
        <v>UP</v>
      </c>
    </row>
    <row r="2655" spans="1:11" x14ac:dyDescent="0.25">
      <c r="A2655" t="s">
        <v>10</v>
      </c>
      <c r="B2655" s="4">
        <v>44011</v>
      </c>
      <c r="C2655" s="2">
        <v>1037</v>
      </c>
      <c r="D2655" s="2">
        <v>1082.59997558593</v>
      </c>
      <c r="E2655" s="2">
        <v>1037</v>
      </c>
      <c r="F2655" s="2">
        <v>1076.05004882812</v>
      </c>
      <c r="G2655" s="2">
        <v>1032.98510742187</v>
      </c>
      <c r="H2655">
        <v>23002978</v>
      </c>
      <c r="I2655" s="3">
        <f t="shared" si="2703"/>
        <v>1.855279128404206E-2</v>
      </c>
      <c r="J2655" s="1">
        <f t="shared" ref="J2655" si="2732">($G2655 - $G2654)/$G2654</f>
        <v>1.855279128404206E-2</v>
      </c>
      <c r="K2655" t="str">
        <f t="shared" si="2705"/>
        <v>UP</v>
      </c>
    </row>
    <row r="2656" spans="1:11" x14ac:dyDescent="0.25">
      <c r="A2656" t="s">
        <v>10</v>
      </c>
      <c r="B2656" s="4">
        <v>44012</v>
      </c>
      <c r="C2656" s="2">
        <v>1074</v>
      </c>
      <c r="D2656" s="2">
        <v>1078.55004882812</v>
      </c>
      <c r="E2656" s="2">
        <v>1056.30004882812</v>
      </c>
      <c r="F2656" s="2">
        <v>1065.84997558593</v>
      </c>
      <c r="G2656" s="2">
        <v>1023.19317626953</v>
      </c>
      <c r="H2656">
        <v>17873065</v>
      </c>
      <c r="I2656" s="3">
        <f t="shared" si="2703"/>
        <v>-9.4792568469634127E-3</v>
      </c>
      <c r="J2656" s="1">
        <f t="shared" ref="J2656" si="2733">($G2656 - $G2655)/$G2655</f>
        <v>-9.4792568469634127E-3</v>
      </c>
      <c r="K2656" t="str">
        <f t="shared" si="2705"/>
        <v>DOWN</v>
      </c>
    </row>
    <row r="2657" spans="1:11" x14ac:dyDescent="0.25">
      <c r="A2657" t="s">
        <v>10</v>
      </c>
      <c r="B2657" s="4">
        <v>44013</v>
      </c>
      <c r="C2657" s="2">
        <v>1065.84997558593</v>
      </c>
      <c r="D2657" s="2">
        <v>1096</v>
      </c>
      <c r="E2657" s="2">
        <v>1061.30004882812</v>
      </c>
      <c r="F2657" s="2">
        <v>1084.59997558593</v>
      </c>
      <c r="G2657" s="2">
        <v>1041.19262695312</v>
      </c>
      <c r="H2657">
        <v>17423359</v>
      </c>
      <c r="I2657" s="3">
        <f t="shared" si="2703"/>
        <v>1.7591449103691613E-2</v>
      </c>
      <c r="J2657" s="1">
        <f t="shared" ref="J2657" si="2734">($G2657 - $G2656)/$G2656</f>
        <v>1.7591449103691613E-2</v>
      </c>
      <c r="K2657" t="str">
        <f t="shared" si="2705"/>
        <v>UP</v>
      </c>
    </row>
    <row r="2658" spans="1:11" x14ac:dyDescent="0.25">
      <c r="A2658" t="s">
        <v>10</v>
      </c>
      <c r="B2658" s="4">
        <v>44014</v>
      </c>
      <c r="C2658" s="2">
        <v>1090.30004882812</v>
      </c>
      <c r="D2658" s="2">
        <v>1111.25</v>
      </c>
      <c r="E2658" s="2">
        <v>1085.19995117187</v>
      </c>
      <c r="F2658" s="2">
        <v>1089.40002441406</v>
      </c>
      <c r="G2658" s="2">
        <v>1045.80078125</v>
      </c>
      <c r="H2658">
        <v>18477248</v>
      </c>
      <c r="I2658" s="3">
        <f t="shared" si="2703"/>
        <v>4.4258422289879373E-3</v>
      </c>
      <c r="J2658" s="1">
        <f t="shared" ref="J2658" si="2735">($G2658 - $G2657)/$G2657</f>
        <v>4.4258422289879373E-3</v>
      </c>
      <c r="K2658" t="str">
        <f t="shared" si="2705"/>
        <v>UP</v>
      </c>
    </row>
    <row r="2659" spans="1:11" x14ac:dyDescent="0.25">
      <c r="A2659" t="s">
        <v>10</v>
      </c>
      <c r="B2659" s="4">
        <v>44015</v>
      </c>
      <c r="C2659" s="2">
        <v>1093</v>
      </c>
      <c r="D2659" s="2">
        <v>1095.80004882812</v>
      </c>
      <c r="E2659" s="2">
        <v>1070</v>
      </c>
      <c r="F2659" s="2">
        <v>1073.94995117187</v>
      </c>
      <c r="G2659" s="2">
        <v>1030.96899414062</v>
      </c>
      <c r="H2659">
        <v>13798627</v>
      </c>
      <c r="I2659" s="3">
        <f t="shared" si="2703"/>
        <v>-1.4182229900088824E-2</v>
      </c>
      <c r="J2659" s="1">
        <f t="shared" ref="J2659" si="2736">($G2659 - $G2658)/$G2658</f>
        <v>-1.4182229900088824E-2</v>
      </c>
      <c r="K2659" t="str">
        <f t="shared" si="2705"/>
        <v>DOWN</v>
      </c>
    </row>
    <row r="2660" spans="1:11" x14ac:dyDescent="0.25">
      <c r="A2660" t="s">
        <v>10</v>
      </c>
      <c r="B2660" s="4">
        <v>44018</v>
      </c>
      <c r="C2660" s="2">
        <v>1107.94995117187</v>
      </c>
      <c r="D2660" s="2">
        <v>1119.90002441406</v>
      </c>
      <c r="E2660" s="2">
        <v>1100</v>
      </c>
      <c r="F2660" s="2">
        <v>1103</v>
      </c>
      <c r="G2660" s="2">
        <v>1058.85632324218</v>
      </c>
      <c r="H2660">
        <v>17779108</v>
      </c>
      <c r="I2660" s="3">
        <f t="shared" si="2703"/>
        <v>2.7049629290554864E-2</v>
      </c>
      <c r="J2660" s="1">
        <f t="shared" ref="J2660" si="2737">($G2660 - $G2659)/$G2659</f>
        <v>2.7049629290554864E-2</v>
      </c>
      <c r="K2660" t="str">
        <f t="shared" si="2705"/>
        <v>UP</v>
      </c>
    </row>
    <row r="2661" spans="1:11" x14ac:dyDescent="0.25">
      <c r="A2661" t="s">
        <v>10</v>
      </c>
      <c r="B2661" s="4">
        <v>44019</v>
      </c>
      <c r="C2661" s="2">
        <v>1109.40002441406</v>
      </c>
      <c r="D2661" s="2">
        <v>1111.69995117187</v>
      </c>
      <c r="E2661" s="2">
        <v>1093.05004882812</v>
      </c>
      <c r="F2661" s="2">
        <v>1105.15002441406</v>
      </c>
      <c r="G2661" s="2">
        <v>1060.92041015625</v>
      </c>
      <c r="H2661">
        <v>12174925</v>
      </c>
      <c r="I2661" s="3">
        <f t="shared" si="2703"/>
        <v>1.9493550435151046E-3</v>
      </c>
      <c r="J2661" s="1">
        <f t="shared" ref="J2661" si="2738">($G2661 - $G2660)/$G2660</f>
        <v>1.9493550435151046E-3</v>
      </c>
      <c r="K2661" t="str">
        <f t="shared" si="2705"/>
        <v>UP</v>
      </c>
    </row>
    <row r="2662" spans="1:11" x14ac:dyDescent="0.25">
      <c r="A2662" t="s">
        <v>10</v>
      </c>
      <c r="B2662" s="4">
        <v>44020</v>
      </c>
      <c r="C2662" s="2">
        <v>1107</v>
      </c>
      <c r="D2662" s="2">
        <v>1124.90002441406</v>
      </c>
      <c r="E2662" s="2">
        <v>1105</v>
      </c>
      <c r="F2662" s="2">
        <v>1110.34997558593</v>
      </c>
      <c r="G2662" s="2">
        <v>1065.91223144531</v>
      </c>
      <c r="H2662">
        <v>15028175</v>
      </c>
      <c r="I2662" s="3">
        <f t="shared" si="2703"/>
        <v>4.7051798054529035E-3</v>
      </c>
      <c r="J2662" s="1">
        <f t="shared" ref="J2662" si="2739">($G2662 - $G2661)/$G2661</f>
        <v>4.7051798054529035E-3</v>
      </c>
      <c r="K2662" t="str">
        <f t="shared" si="2705"/>
        <v>UP</v>
      </c>
    </row>
    <row r="2663" spans="1:11" x14ac:dyDescent="0.25">
      <c r="A2663" t="s">
        <v>10</v>
      </c>
      <c r="B2663" s="4">
        <v>44021</v>
      </c>
      <c r="C2663" s="2">
        <v>1118</v>
      </c>
      <c r="D2663" s="2">
        <v>1129.69995117187</v>
      </c>
      <c r="E2663" s="2">
        <v>1107.25</v>
      </c>
      <c r="F2663" s="2">
        <v>1124.94995117187</v>
      </c>
      <c r="G2663" s="2">
        <v>1079.92785644531</v>
      </c>
      <c r="H2663">
        <v>10057242</v>
      </c>
      <c r="I2663" s="3">
        <f t="shared" si="2703"/>
        <v>1.3148948465480778E-2</v>
      </c>
      <c r="J2663" s="1">
        <f t="shared" ref="J2663" si="2740">($G2663 - $G2662)/$G2662</f>
        <v>1.3148948465480778E-2</v>
      </c>
      <c r="K2663" t="str">
        <f t="shared" si="2705"/>
        <v>UP</v>
      </c>
    </row>
    <row r="2664" spans="1:11" x14ac:dyDescent="0.25">
      <c r="A2664" t="s">
        <v>10</v>
      </c>
      <c r="B2664" s="4">
        <v>44022</v>
      </c>
      <c r="C2664" s="2">
        <v>1117.90002441406</v>
      </c>
      <c r="D2664" s="2">
        <v>1120</v>
      </c>
      <c r="E2664" s="2">
        <v>1099.55004882812</v>
      </c>
      <c r="F2664" s="2">
        <v>1105.09997558593</v>
      </c>
      <c r="G2664" s="2">
        <v>1060.87219238281</v>
      </c>
      <c r="H2664">
        <v>8781489</v>
      </c>
      <c r="I2664" s="3">
        <f t="shared" si="2703"/>
        <v>-1.7645312090775779E-2</v>
      </c>
      <c r="J2664" s="1">
        <f t="shared" ref="J2664" si="2741">($G2664 - $G2663)/$G2663</f>
        <v>-1.7645312090775779E-2</v>
      </c>
      <c r="K2664" t="str">
        <f t="shared" si="2705"/>
        <v>DOWN</v>
      </c>
    </row>
    <row r="2665" spans="1:11" x14ac:dyDescent="0.25">
      <c r="A2665" t="s">
        <v>10</v>
      </c>
      <c r="B2665" s="4">
        <v>44025</v>
      </c>
      <c r="C2665" s="2">
        <v>1109.90002441406</v>
      </c>
      <c r="D2665" s="2">
        <v>1113</v>
      </c>
      <c r="E2665" s="2">
        <v>1071.30004882812</v>
      </c>
      <c r="F2665" s="2">
        <v>1080.25</v>
      </c>
      <c r="G2665" s="2">
        <v>1037.01696777343</v>
      </c>
      <c r="H2665">
        <v>14961057</v>
      </c>
      <c r="I2665" s="3">
        <f t="shared" si="2703"/>
        <v>-2.2486426527779109E-2</v>
      </c>
      <c r="J2665" s="1">
        <f t="shared" ref="J2665" si="2742">($G2665 - $G2664)/$G2664</f>
        <v>-2.2486426527779109E-2</v>
      </c>
      <c r="K2665" t="str">
        <f t="shared" si="2705"/>
        <v>DOWN</v>
      </c>
    </row>
    <row r="2666" spans="1:11" x14ac:dyDescent="0.25">
      <c r="A2666" t="s">
        <v>10</v>
      </c>
      <c r="B2666" s="4">
        <v>44026</v>
      </c>
      <c r="C2666" s="2">
        <v>1062.59997558593</v>
      </c>
      <c r="D2666" s="2">
        <v>1068.90002441406</v>
      </c>
      <c r="E2666" s="2">
        <v>1050</v>
      </c>
      <c r="F2666" s="2">
        <v>1058.84997558593</v>
      </c>
      <c r="G2666" s="2">
        <v>1016.47332763671</v>
      </c>
      <c r="H2666">
        <v>13306337</v>
      </c>
      <c r="I2666" s="3">
        <f t="shared" si="2703"/>
        <v>-1.9810322082606874E-2</v>
      </c>
      <c r="J2666" s="1">
        <f t="shared" ref="J2666" si="2743">($G2666 - $G2665)/$G2665</f>
        <v>-1.9810322082606874E-2</v>
      </c>
      <c r="K2666" t="str">
        <f t="shared" si="2705"/>
        <v>DOWN</v>
      </c>
    </row>
    <row r="2667" spans="1:11" x14ac:dyDescent="0.25">
      <c r="A2667" t="s">
        <v>10</v>
      </c>
      <c r="B2667" s="4">
        <v>44027</v>
      </c>
      <c r="C2667" s="2">
        <v>1070.19995117187</v>
      </c>
      <c r="D2667" s="2">
        <v>1079</v>
      </c>
      <c r="E2667" s="2">
        <v>1050.09997558593</v>
      </c>
      <c r="F2667" s="2">
        <v>1053.15002441406</v>
      </c>
      <c r="G2667" s="2">
        <v>1011.0015258789</v>
      </c>
      <c r="H2667">
        <v>10487197</v>
      </c>
      <c r="I2667" s="3">
        <f t="shared" si="2703"/>
        <v>-5.3831237958126077E-3</v>
      </c>
      <c r="J2667" s="1">
        <f t="shared" ref="J2667" si="2744">($G2667 - $G2666)/$G2666</f>
        <v>-5.3831237958126077E-3</v>
      </c>
      <c r="K2667" t="str">
        <f t="shared" si="2705"/>
        <v>DOWN</v>
      </c>
    </row>
    <row r="2668" spans="1:11" x14ac:dyDescent="0.25">
      <c r="A2668" t="s">
        <v>10</v>
      </c>
      <c r="B2668" s="4">
        <v>44028</v>
      </c>
      <c r="C2668" s="2">
        <v>1053.65002441406</v>
      </c>
      <c r="D2668" s="2">
        <v>1065.5</v>
      </c>
      <c r="E2668" s="2">
        <v>1034.09997558593</v>
      </c>
      <c r="F2668" s="2">
        <v>1062.55004882812</v>
      </c>
      <c r="G2668" s="2">
        <v>1020.02514648437</v>
      </c>
      <c r="H2668">
        <v>11831228</v>
      </c>
      <c r="I2668" s="3">
        <f t="shared" si="2703"/>
        <v>8.9254272862006236E-3</v>
      </c>
      <c r="J2668" s="1">
        <f t="shared" ref="J2668" si="2745">($G2668 - $G2667)/$G2667</f>
        <v>8.9254272862006236E-3</v>
      </c>
      <c r="K2668" t="str">
        <f t="shared" si="2705"/>
        <v>UP</v>
      </c>
    </row>
    <row r="2669" spans="1:11" x14ac:dyDescent="0.25">
      <c r="A2669" t="s">
        <v>10</v>
      </c>
      <c r="B2669" s="4">
        <v>44029</v>
      </c>
      <c r="C2669" s="2">
        <v>1059.05004882812</v>
      </c>
      <c r="D2669" s="2">
        <v>1104</v>
      </c>
      <c r="E2669" s="2">
        <v>1058.30004882812</v>
      </c>
      <c r="F2669" s="2">
        <v>1098.44995117187</v>
      </c>
      <c r="G2669" s="2">
        <v>1054.48840332031</v>
      </c>
      <c r="H2669">
        <v>14202869</v>
      </c>
      <c r="I2669" s="3">
        <f t="shared" si="2703"/>
        <v>3.3786673744977215E-2</v>
      </c>
      <c r="J2669" s="1">
        <f t="shared" ref="J2669" si="2746">($G2669 - $G2668)/$G2668</f>
        <v>3.3786673744977215E-2</v>
      </c>
      <c r="K2669" t="str">
        <f t="shared" si="2705"/>
        <v>UP</v>
      </c>
    </row>
    <row r="2670" spans="1:11" x14ac:dyDescent="0.25">
      <c r="A2670" t="s">
        <v>10</v>
      </c>
      <c r="B2670" s="4">
        <v>44032</v>
      </c>
      <c r="C2670" s="2">
        <v>1135</v>
      </c>
      <c r="D2670" s="2">
        <v>1152.90002441406</v>
      </c>
      <c r="E2670" s="2">
        <v>1124.15002441406</v>
      </c>
      <c r="F2670" s="2">
        <v>1133.05004882812</v>
      </c>
      <c r="G2670" s="2">
        <v>1087.70373535156</v>
      </c>
      <c r="H2670">
        <v>32562048</v>
      </c>
      <c r="I2670" s="3">
        <f t="shared" si="2703"/>
        <v>3.1499001721274081E-2</v>
      </c>
      <c r="J2670" s="1">
        <f t="shared" ref="J2670" si="2747">($G2670 - $G2669)/$G2669</f>
        <v>3.1499001721274081E-2</v>
      </c>
      <c r="K2670" t="str">
        <f t="shared" si="2705"/>
        <v>UP</v>
      </c>
    </row>
    <row r="2671" spans="1:11" x14ac:dyDescent="0.25">
      <c r="A2671" t="s">
        <v>10</v>
      </c>
      <c r="B2671" s="4">
        <v>44033</v>
      </c>
      <c r="C2671" s="2">
        <v>1152.05004882812</v>
      </c>
      <c r="D2671" s="2">
        <v>1157.94995117187</v>
      </c>
      <c r="E2671" s="2">
        <v>1134</v>
      </c>
      <c r="F2671" s="2">
        <v>1138.55004882812</v>
      </c>
      <c r="G2671" s="2">
        <v>1092.98376464843</v>
      </c>
      <c r="H2671">
        <v>23756211</v>
      </c>
      <c r="I2671" s="3">
        <f t="shared" si="2703"/>
        <v>4.8542899369224133E-3</v>
      </c>
      <c r="J2671" s="1">
        <f t="shared" ref="J2671" si="2748">($G2671 - $G2670)/$G2670</f>
        <v>4.8542899369224133E-3</v>
      </c>
      <c r="K2671" t="str">
        <f t="shared" si="2705"/>
        <v>UP</v>
      </c>
    </row>
    <row r="2672" spans="1:11" x14ac:dyDescent="0.25">
      <c r="A2672" t="s">
        <v>10</v>
      </c>
      <c r="B2672" s="4">
        <v>44034</v>
      </c>
      <c r="C2672" s="2">
        <v>1138.5</v>
      </c>
      <c r="D2672" s="2">
        <v>1144.5</v>
      </c>
      <c r="E2672" s="2">
        <v>1117.55004882812</v>
      </c>
      <c r="F2672" s="2">
        <v>1126.34997558593</v>
      </c>
      <c r="G2672" s="2">
        <v>1081.27185058593</v>
      </c>
      <c r="H2672">
        <v>12359006</v>
      </c>
      <c r="I2672" s="3">
        <f t="shared" si="2703"/>
        <v>-1.0715542573742862E-2</v>
      </c>
      <c r="J2672" s="1">
        <f t="shared" ref="J2672" si="2749">($G2672 - $G2671)/$G2671</f>
        <v>-1.0715542573742862E-2</v>
      </c>
      <c r="K2672" t="str">
        <f t="shared" si="2705"/>
        <v>DOWN</v>
      </c>
    </row>
    <row r="2673" spans="1:11" x14ac:dyDescent="0.25">
      <c r="A2673" t="s">
        <v>10</v>
      </c>
      <c r="B2673" s="4">
        <v>44035</v>
      </c>
      <c r="C2673" s="2">
        <v>1125</v>
      </c>
      <c r="D2673" s="2">
        <v>1143.90002441406</v>
      </c>
      <c r="E2673" s="2">
        <v>1116.25</v>
      </c>
      <c r="F2673" s="2">
        <v>1130.40002441406</v>
      </c>
      <c r="G2673" s="2">
        <v>1085.15979003906</v>
      </c>
      <c r="H2673">
        <v>10074561</v>
      </c>
      <c r="I2673" s="3">
        <f t="shared" si="2703"/>
        <v>3.5957094888053993E-3</v>
      </c>
      <c r="J2673" s="1">
        <f t="shared" ref="J2673" si="2750">($G2673 - $G2672)/$G2672</f>
        <v>3.5957094888053993E-3</v>
      </c>
      <c r="K2673" t="str">
        <f t="shared" si="2705"/>
        <v>UP</v>
      </c>
    </row>
    <row r="2674" spans="1:11" x14ac:dyDescent="0.25">
      <c r="A2674" t="s">
        <v>10</v>
      </c>
      <c r="B2674" s="4">
        <v>44036</v>
      </c>
      <c r="C2674" s="2">
        <v>1122.90002441406</v>
      </c>
      <c r="D2674" s="2">
        <v>1122.90002441406</v>
      </c>
      <c r="E2674" s="2">
        <v>1101.25</v>
      </c>
      <c r="F2674" s="2">
        <v>1119.09997558593</v>
      </c>
      <c r="G2674" s="2">
        <v>1074.31188964843</v>
      </c>
      <c r="H2674">
        <v>9799220</v>
      </c>
      <c r="I2674" s="3">
        <f t="shared" si="2703"/>
        <v>-9.9965926587083868E-3</v>
      </c>
      <c r="J2674" s="1">
        <f t="shared" ref="J2674" si="2751">($G2674 - $G2673)/$G2673</f>
        <v>-9.9965926587083868E-3</v>
      </c>
      <c r="K2674" t="str">
        <f t="shared" si="2705"/>
        <v>DOWN</v>
      </c>
    </row>
    <row r="2675" spans="1:11" x14ac:dyDescent="0.25">
      <c r="A2675" t="s">
        <v>10</v>
      </c>
      <c r="B2675" s="4">
        <v>44039</v>
      </c>
      <c r="C2675" s="2">
        <v>1099.84997558593</v>
      </c>
      <c r="D2675" s="2">
        <v>1103</v>
      </c>
      <c r="E2675" s="2">
        <v>1075.34997558593</v>
      </c>
      <c r="F2675" s="2">
        <v>1079.5</v>
      </c>
      <c r="G2675" s="2">
        <v>1036.296875</v>
      </c>
      <c r="H2675">
        <v>18985047</v>
      </c>
      <c r="I2675" s="3">
        <f t="shared" si="2703"/>
        <v>-3.5385454647505074E-2</v>
      </c>
      <c r="J2675" s="1">
        <f t="shared" ref="J2675" si="2752">($G2675 - $G2674)/$G2674</f>
        <v>-3.5385454647505074E-2</v>
      </c>
      <c r="K2675" t="str">
        <f t="shared" si="2705"/>
        <v>DOWN</v>
      </c>
    </row>
    <row r="2676" spans="1:11" x14ac:dyDescent="0.25">
      <c r="A2676" t="s">
        <v>10</v>
      </c>
      <c r="B2676" s="4">
        <v>44040</v>
      </c>
      <c r="C2676" s="2">
        <v>1079</v>
      </c>
      <c r="D2676" s="2">
        <v>1094.40002441406</v>
      </c>
      <c r="E2676" s="2">
        <v>1059.5</v>
      </c>
      <c r="F2676" s="2">
        <v>1086.65002441406</v>
      </c>
      <c r="G2676" s="2">
        <v>1043.16076660156</v>
      </c>
      <c r="H2676">
        <v>17798225</v>
      </c>
      <c r="I2676" s="3">
        <f t="shared" si="2703"/>
        <v>6.6234799767778893E-3</v>
      </c>
      <c r="J2676" s="1">
        <f t="shared" ref="J2676" si="2753">($G2676 - $G2675)/$G2675</f>
        <v>6.6234799767778893E-3</v>
      </c>
      <c r="K2676" t="str">
        <f t="shared" si="2705"/>
        <v>UP</v>
      </c>
    </row>
    <row r="2677" spans="1:11" x14ac:dyDescent="0.25">
      <c r="A2677" t="s">
        <v>10</v>
      </c>
      <c r="B2677" s="4">
        <v>44041</v>
      </c>
      <c r="C2677" s="2">
        <v>1081</v>
      </c>
      <c r="D2677" s="2">
        <v>1088.5</v>
      </c>
      <c r="E2677" s="2">
        <v>1055.55004882812</v>
      </c>
      <c r="F2677" s="2">
        <v>1064.59997558593</v>
      </c>
      <c r="G2677" s="2">
        <v>1021.99322509765</v>
      </c>
      <c r="H2677">
        <v>16796043</v>
      </c>
      <c r="I2677" s="3">
        <f t="shared" si="2703"/>
        <v>-2.0291734679468675E-2</v>
      </c>
      <c r="J2677" s="1">
        <f t="shared" ref="J2677" si="2754">($G2677 - $G2676)/$G2676</f>
        <v>-2.0291734679468675E-2</v>
      </c>
      <c r="K2677" t="str">
        <f t="shared" si="2705"/>
        <v>DOWN</v>
      </c>
    </row>
    <row r="2678" spans="1:11" x14ac:dyDescent="0.25">
      <c r="A2678" t="s">
        <v>10</v>
      </c>
      <c r="B2678" s="4">
        <v>44042</v>
      </c>
      <c r="C2678" s="2">
        <v>1074</v>
      </c>
      <c r="D2678" s="2">
        <v>1083.65002441406</v>
      </c>
      <c r="E2678" s="2">
        <v>1046.69995117187</v>
      </c>
      <c r="F2678" s="2">
        <v>1050.65002441406</v>
      </c>
      <c r="G2678" s="2">
        <v>1008.6015625</v>
      </c>
      <c r="H2678">
        <v>13478133</v>
      </c>
      <c r="I2678" s="3">
        <f t="shared" si="2703"/>
        <v>-1.3103474924083224E-2</v>
      </c>
      <c r="J2678" s="1">
        <f t="shared" ref="J2678" si="2755">($G2678 - $G2677)/$G2677</f>
        <v>-1.3103474924083224E-2</v>
      </c>
      <c r="K2678" t="str">
        <f t="shared" si="2705"/>
        <v>DOWN</v>
      </c>
    </row>
    <row r="2679" spans="1:11" x14ac:dyDescent="0.25">
      <c r="A2679" t="s">
        <v>10</v>
      </c>
      <c r="B2679" s="4">
        <v>44043</v>
      </c>
      <c r="C2679" s="2">
        <v>1057.69995117187</v>
      </c>
      <c r="D2679" s="2">
        <v>1057.69995117187</v>
      </c>
      <c r="E2679" s="2">
        <v>1020.04998779296</v>
      </c>
      <c r="F2679" s="2">
        <v>1032.80004882812</v>
      </c>
      <c r="G2679" s="2">
        <v>991.46594238281205</v>
      </c>
      <c r="H2679">
        <v>18863348</v>
      </c>
      <c r="I2679" s="3">
        <f t="shared" si="2703"/>
        <v>-1.6989484008644844E-2</v>
      </c>
      <c r="J2679" s="1">
        <f t="shared" ref="J2679" si="2756">($G2679 - $G2678)/$G2678</f>
        <v>-1.6989484008644844E-2</v>
      </c>
      <c r="K2679" t="str">
        <f t="shared" si="2705"/>
        <v>DOWN</v>
      </c>
    </row>
    <row r="2680" spans="1:11" x14ac:dyDescent="0.25">
      <c r="A2680" t="s">
        <v>10</v>
      </c>
      <c r="B2680" s="4">
        <v>44046</v>
      </c>
      <c r="C2680" s="2">
        <v>1025.94995117187</v>
      </c>
      <c r="D2680" s="2">
        <v>1026.94995117187</v>
      </c>
      <c r="E2680" s="2">
        <v>993</v>
      </c>
      <c r="F2680" s="2">
        <v>1002</v>
      </c>
      <c r="G2680" s="2">
        <v>961.89855957031205</v>
      </c>
      <c r="H2680">
        <v>15891771</v>
      </c>
      <c r="I2680" s="3">
        <f t="shared" si="2703"/>
        <v>-2.9821884493016527E-2</v>
      </c>
      <c r="J2680" s="1">
        <f t="shared" ref="J2680" si="2757">($G2680 - $G2679)/$G2679</f>
        <v>-2.9821884493016527E-2</v>
      </c>
      <c r="K2680" t="str">
        <f t="shared" si="2705"/>
        <v>DOWN</v>
      </c>
    </row>
    <row r="2681" spans="1:11" x14ac:dyDescent="0.25">
      <c r="A2681" t="s">
        <v>10</v>
      </c>
      <c r="B2681" s="4">
        <v>44047</v>
      </c>
      <c r="C2681" s="2">
        <v>1008</v>
      </c>
      <c r="D2681" s="2">
        <v>1061.05004882812</v>
      </c>
      <c r="E2681" s="2">
        <v>1003</v>
      </c>
      <c r="F2681" s="2">
        <v>1041.65002441406</v>
      </c>
      <c r="G2681" s="2">
        <v>999.96173095703102</v>
      </c>
      <c r="H2681">
        <v>30153084</v>
      </c>
      <c r="I2681" s="3">
        <f t="shared" si="2703"/>
        <v>3.9570878870763784E-2</v>
      </c>
      <c r="J2681" s="1">
        <f t="shared" ref="J2681" si="2758">($G2681 - $G2680)/$G2680</f>
        <v>3.9570878870763784E-2</v>
      </c>
      <c r="K2681" t="str">
        <f t="shared" si="2705"/>
        <v>UP</v>
      </c>
    </row>
    <row r="2682" spans="1:11" x14ac:dyDescent="0.25">
      <c r="A2682" t="s">
        <v>10</v>
      </c>
      <c r="B2682" s="4">
        <v>44048</v>
      </c>
      <c r="C2682" s="2">
        <v>1047.94995117187</v>
      </c>
      <c r="D2682" s="2">
        <v>1055.80004882812</v>
      </c>
      <c r="E2682" s="2">
        <v>1020</v>
      </c>
      <c r="F2682" s="2">
        <v>1027.55004882812</v>
      </c>
      <c r="G2682" s="2">
        <v>986.42608642578102</v>
      </c>
      <c r="H2682">
        <v>16610680</v>
      </c>
      <c r="I2682" s="3">
        <f t="shared" si="2703"/>
        <v>-1.3536162547236155E-2</v>
      </c>
      <c r="J2682" s="1">
        <f t="shared" ref="J2682" si="2759">($G2682 - $G2681)/$G2681</f>
        <v>-1.3536162547236155E-2</v>
      </c>
      <c r="K2682" t="str">
        <f t="shared" si="2705"/>
        <v>DOWN</v>
      </c>
    </row>
    <row r="2683" spans="1:11" x14ac:dyDescent="0.25">
      <c r="A2683" t="s">
        <v>10</v>
      </c>
      <c r="B2683" s="4">
        <v>44049</v>
      </c>
      <c r="C2683" s="2">
        <v>1037</v>
      </c>
      <c r="D2683" s="2">
        <v>1055</v>
      </c>
      <c r="E2683" s="2">
        <v>1026.25</v>
      </c>
      <c r="F2683" s="2">
        <v>1040.69995117187</v>
      </c>
      <c r="G2683" s="2">
        <v>999.04968261718705</v>
      </c>
      <c r="H2683">
        <v>16823444</v>
      </c>
      <c r="I2683" s="3">
        <f t="shared" si="2703"/>
        <v>1.2797305713139031E-2</v>
      </c>
      <c r="J2683" s="1">
        <f t="shared" ref="J2683" si="2760">($G2683 - $G2682)/$G2682</f>
        <v>1.2797305713139031E-2</v>
      </c>
      <c r="K2683" t="str">
        <f t="shared" si="2705"/>
        <v>UP</v>
      </c>
    </row>
    <row r="2684" spans="1:11" x14ac:dyDescent="0.25">
      <c r="A2684" t="s">
        <v>10</v>
      </c>
      <c r="B2684" s="4">
        <v>44050</v>
      </c>
      <c r="C2684" s="2">
        <v>1034.84997558593</v>
      </c>
      <c r="D2684" s="2">
        <v>1047.19995117187</v>
      </c>
      <c r="E2684" s="2">
        <v>1020.59997558593</v>
      </c>
      <c r="F2684" s="2">
        <v>1043.84997558593</v>
      </c>
      <c r="G2684" s="2">
        <v>1002.07360839843</v>
      </c>
      <c r="H2684">
        <v>12418392</v>
      </c>
      <c r="I2684" s="3">
        <f t="shared" si="2703"/>
        <v>3.0268022039917413E-3</v>
      </c>
      <c r="J2684" s="1">
        <f t="shared" ref="J2684" si="2761">($G2684 - $G2683)/$G2683</f>
        <v>3.0268022039917413E-3</v>
      </c>
      <c r="K2684" t="str">
        <f t="shared" si="2705"/>
        <v>UP</v>
      </c>
    </row>
    <row r="2685" spans="1:11" x14ac:dyDescent="0.25">
      <c r="A2685" t="s">
        <v>10</v>
      </c>
      <c r="B2685" s="4">
        <v>44053</v>
      </c>
      <c r="C2685" s="2">
        <v>1044</v>
      </c>
      <c r="D2685" s="2">
        <v>1064</v>
      </c>
      <c r="E2685" s="2">
        <v>1043.80004882812</v>
      </c>
      <c r="F2685" s="2">
        <v>1050.65002441406</v>
      </c>
      <c r="G2685" s="2">
        <v>1008.6015625</v>
      </c>
      <c r="H2685">
        <v>11086427</v>
      </c>
      <c r="I2685" s="3">
        <f t="shared" si="2703"/>
        <v>6.5144456922713936E-3</v>
      </c>
      <c r="J2685" s="1">
        <f t="shared" ref="J2685" si="2762">($G2685 - $G2684)/$G2684</f>
        <v>6.5144456922713936E-3</v>
      </c>
      <c r="K2685" t="str">
        <f t="shared" si="2705"/>
        <v>UP</v>
      </c>
    </row>
    <row r="2686" spans="1:11" x14ac:dyDescent="0.25">
      <c r="A2686" t="s">
        <v>10</v>
      </c>
      <c r="B2686" s="4">
        <v>44054</v>
      </c>
      <c r="C2686" s="2">
        <v>1048.5</v>
      </c>
      <c r="D2686" s="2">
        <v>1071</v>
      </c>
      <c r="E2686" s="2">
        <v>1048.5</v>
      </c>
      <c r="F2686" s="2">
        <v>1066.65002441406</v>
      </c>
      <c r="G2686" s="2">
        <v>1023.96118164062</v>
      </c>
      <c r="H2686">
        <v>10068074</v>
      </c>
      <c r="I2686" s="3">
        <f t="shared" si="2703"/>
        <v>1.5228629135323194E-2</v>
      </c>
      <c r="J2686" s="1">
        <f t="shared" ref="J2686" si="2763">($G2686 - $G2685)/$G2685</f>
        <v>1.5228629135323194E-2</v>
      </c>
      <c r="K2686" t="str">
        <f t="shared" si="2705"/>
        <v>UP</v>
      </c>
    </row>
    <row r="2687" spans="1:11" x14ac:dyDescent="0.25">
      <c r="A2687" t="s">
        <v>10</v>
      </c>
      <c r="B2687" s="4">
        <v>44055</v>
      </c>
      <c r="C2687" s="2">
        <v>1065</v>
      </c>
      <c r="D2687" s="2">
        <v>1066</v>
      </c>
      <c r="E2687" s="2">
        <v>1048</v>
      </c>
      <c r="F2687" s="2">
        <v>1063.69995117187</v>
      </c>
      <c r="G2687" s="2">
        <v>1021.12927246093</v>
      </c>
      <c r="H2687">
        <v>10333216</v>
      </c>
      <c r="I2687" s="3">
        <f t="shared" si="2703"/>
        <v>-2.7656411497481133E-3</v>
      </c>
      <c r="J2687" s="1">
        <f t="shared" ref="J2687" si="2764">($G2687 - $G2686)/$G2686</f>
        <v>-2.7656411497481133E-3</v>
      </c>
      <c r="K2687" t="str">
        <f t="shared" si="2705"/>
        <v>DOWN</v>
      </c>
    </row>
    <row r="2688" spans="1:11" x14ac:dyDescent="0.25">
      <c r="A2688" t="s">
        <v>10</v>
      </c>
      <c r="B2688" s="4">
        <v>44056</v>
      </c>
      <c r="C2688" s="2">
        <v>1067.94995117187</v>
      </c>
      <c r="D2688" s="2">
        <v>1071.34997558593</v>
      </c>
      <c r="E2688" s="2">
        <v>1056.5</v>
      </c>
      <c r="F2688" s="2">
        <v>1059.05004882812</v>
      </c>
      <c r="G2688" s="2">
        <v>1016.66540527343</v>
      </c>
      <c r="H2688">
        <v>9946370</v>
      </c>
      <c r="I2688" s="3">
        <f t="shared" si="2703"/>
        <v>-4.3715005610817943E-3</v>
      </c>
      <c r="J2688" s="1">
        <f t="shared" ref="J2688" si="2765">($G2688 - $G2687)/$G2687</f>
        <v>-4.3715005610817943E-3</v>
      </c>
      <c r="K2688" t="str">
        <f t="shared" si="2705"/>
        <v>DOWN</v>
      </c>
    </row>
    <row r="2689" spans="1:11" x14ac:dyDescent="0.25">
      <c r="A2689" t="s">
        <v>10</v>
      </c>
      <c r="B2689" s="4">
        <v>44057</v>
      </c>
      <c r="C2689" s="2">
        <v>1065.90002441406</v>
      </c>
      <c r="D2689" s="2">
        <v>1065.90002441406</v>
      </c>
      <c r="E2689" s="2">
        <v>1027.30004882812</v>
      </c>
      <c r="F2689" s="2">
        <v>1034.44995117187</v>
      </c>
      <c r="G2689" s="2">
        <v>993.0498046875</v>
      </c>
      <c r="H2689">
        <v>10462256</v>
      </c>
      <c r="I2689" s="3">
        <f t="shared" si="2703"/>
        <v>-2.3228488412644108E-2</v>
      </c>
      <c r="J2689" s="1">
        <f t="shared" ref="J2689" si="2766">($G2689 - $G2688)/$G2688</f>
        <v>-2.3228488412644108E-2</v>
      </c>
      <c r="K2689" t="str">
        <f t="shared" si="2705"/>
        <v>DOWN</v>
      </c>
    </row>
    <row r="2690" spans="1:11" x14ac:dyDescent="0.25">
      <c r="A2690" t="s">
        <v>10</v>
      </c>
      <c r="B2690" s="4">
        <v>44060</v>
      </c>
      <c r="C2690" s="2">
        <v>1047</v>
      </c>
      <c r="D2690" s="2">
        <v>1047</v>
      </c>
      <c r="E2690" s="2">
        <v>1020.20001220703</v>
      </c>
      <c r="F2690" s="2">
        <v>1032.75</v>
      </c>
      <c r="G2690" s="2">
        <v>991.41790771484295</v>
      </c>
      <c r="H2690">
        <v>9780506</v>
      </c>
      <c r="I2690" s="3">
        <f t="shared" si="2703"/>
        <v>-1.6433183561932051E-3</v>
      </c>
      <c r="J2690" s="1">
        <f t="shared" ref="J2690" si="2767">($G2690 - $G2689)/$G2689</f>
        <v>-1.6433183561932051E-3</v>
      </c>
      <c r="K2690" t="str">
        <f t="shared" si="2705"/>
        <v>DOWN</v>
      </c>
    </row>
    <row r="2691" spans="1:11" x14ac:dyDescent="0.25">
      <c r="A2691" t="s">
        <v>10</v>
      </c>
      <c r="B2691" s="4">
        <v>44061</v>
      </c>
      <c r="C2691" s="2">
        <v>1028</v>
      </c>
      <c r="D2691" s="2">
        <v>1061.65002441406</v>
      </c>
      <c r="E2691" s="2">
        <v>1022</v>
      </c>
      <c r="F2691" s="2">
        <v>1056.5</v>
      </c>
      <c r="G2691" s="2">
        <v>1014.2173461914</v>
      </c>
      <c r="H2691">
        <v>12020412</v>
      </c>
      <c r="I2691" s="3">
        <f t="shared" si="2703"/>
        <v>2.2996799128944867E-2</v>
      </c>
      <c r="J2691" s="1">
        <f t="shared" ref="J2691" si="2768">($G2691 - $G2690)/$G2690</f>
        <v>2.2996799128944867E-2</v>
      </c>
      <c r="K2691" t="str">
        <f t="shared" si="2705"/>
        <v>UP</v>
      </c>
    </row>
    <row r="2692" spans="1:11" x14ac:dyDescent="0.25">
      <c r="A2692" t="s">
        <v>10</v>
      </c>
      <c r="B2692" s="4">
        <v>44062</v>
      </c>
      <c r="C2692" s="2">
        <v>1065</v>
      </c>
      <c r="D2692" s="2">
        <v>1069.80004882812</v>
      </c>
      <c r="E2692" s="2">
        <v>1056.25</v>
      </c>
      <c r="F2692" s="2">
        <v>1066.59997558593</v>
      </c>
      <c r="G2692" s="2">
        <v>1023.9130859375</v>
      </c>
      <c r="H2692">
        <v>8857812</v>
      </c>
      <c r="I2692" s="3">
        <f t="shared" ref="I2692:I2755" si="2769">($G2692 - $G2691)/$G2691</f>
        <v>9.5598244128929071E-3</v>
      </c>
      <c r="J2692" s="1">
        <f t="shared" ref="J2692" si="2770">($G2692 - $G2691)/$G2691</f>
        <v>9.5598244128929071E-3</v>
      </c>
      <c r="K2692" t="str">
        <f t="shared" ref="K2692:K2755" si="2771">IF(G2692 &gt; G2691,"UP","DOWN")</f>
        <v>UP</v>
      </c>
    </row>
    <row r="2693" spans="1:11" x14ac:dyDescent="0.25">
      <c r="A2693" t="s">
        <v>10</v>
      </c>
      <c r="B2693" s="4">
        <v>44063</v>
      </c>
      <c r="C2693" s="2">
        <v>1054.94995117187</v>
      </c>
      <c r="D2693" s="2">
        <v>1068.94995117187</v>
      </c>
      <c r="E2693" s="2">
        <v>1052</v>
      </c>
      <c r="F2693" s="2">
        <v>1059</v>
      </c>
      <c r="G2693" s="2">
        <v>1016.61737060546</v>
      </c>
      <c r="H2693">
        <v>9608367</v>
      </c>
      <c r="I2693" s="3">
        <f t="shared" si="2769"/>
        <v>-7.1253267804073529E-3</v>
      </c>
      <c r="J2693" s="1">
        <f t="shared" ref="J2693" si="2772">($G2693 - $G2692)/$G2692</f>
        <v>-7.1253267804073529E-3</v>
      </c>
      <c r="K2693" t="str">
        <f t="shared" si="2771"/>
        <v>DOWN</v>
      </c>
    </row>
    <row r="2694" spans="1:11" x14ac:dyDescent="0.25">
      <c r="A2694" t="s">
        <v>10</v>
      </c>
      <c r="B2694" s="4">
        <v>44064</v>
      </c>
      <c r="C2694" s="2">
        <v>1065.40002441406</v>
      </c>
      <c r="D2694" s="2">
        <v>1088.80004882812</v>
      </c>
      <c r="E2694" s="2">
        <v>1064.59997558593</v>
      </c>
      <c r="F2694" s="2">
        <v>1085.65002441406</v>
      </c>
      <c r="G2694" s="2">
        <v>1042.20080566406</v>
      </c>
      <c r="H2694">
        <v>14462151</v>
      </c>
      <c r="I2694" s="3">
        <f t="shared" si="2769"/>
        <v>2.5165254694953173E-2</v>
      </c>
      <c r="J2694" s="1">
        <f t="shared" ref="J2694" si="2773">($G2694 - $G2693)/$G2693</f>
        <v>2.5165254694953173E-2</v>
      </c>
      <c r="K2694" t="str">
        <f t="shared" si="2771"/>
        <v>UP</v>
      </c>
    </row>
    <row r="2695" spans="1:11" x14ac:dyDescent="0.25">
      <c r="A2695" t="s">
        <v>10</v>
      </c>
      <c r="B2695" s="4">
        <v>44067</v>
      </c>
      <c r="C2695" s="2">
        <v>1086</v>
      </c>
      <c r="D2695" s="2">
        <v>1122.94995117187</v>
      </c>
      <c r="E2695" s="2">
        <v>1085.65002441406</v>
      </c>
      <c r="F2695" s="2">
        <v>1117.05004882812</v>
      </c>
      <c r="G2695" s="2">
        <v>1072.34423828125</v>
      </c>
      <c r="H2695">
        <v>18389870</v>
      </c>
      <c r="I2695" s="3">
        <f t="shared" si="2769"/>
        <v>2.8922864435883336E-2</v>
      </c>
      <c r="J2695" s="1">
        <f t="shared" ref="J2695" si="2774">($G2695 - $G2694)/$G2694</f>
        <v>2.8922864435883336E-2</v>
      </c>
      <c r="K2695" t="str">
        <f t="shared" si="2771"/>
        <v>UP</v>
      </c>
    </row>
    <row r="2696" spans="1:11" x14ac:dyDescent="0.25">
      <c r="A2696" t="s">
        <v>10</v>
      </c>
      <c r="B2696" s="4">
        <v>44068</v>
      </c>
      <c r="C2696" s="2">
        <v>1119</v>
      </c>
      <c r="D2696" s="2">
        <v>1127</v>
      </c>
      <c r="E2696" s="2">
        <v>1106.19995117187</v>
      </c>
      <c r="F2696" s="2">
        <v>1119.69995117187</v>
      </c>
      <c r="G2696" s="2">
        <v>1074.88793945312</v>
      </c>
      <c r="H2696">
        <v>13800869</v>
      </c>
      <c r="I2696" s="3">
        <f t="shared" si="2769"/>
        <v>2.372093849216772E-3</v>
      </c>
      <c r="J2696" s="1">
        <f t="shared" ref="J2696" si="2775">($G2696 - $G2695)/$G2695</f>
        <v>2.372093849216772E-3</v>
      </c>
      <c r="K2696" t="str">
        <f t="shared" si="2771"/>
        <v>UP</v>
      </c>
    </row>
    <row r="2697" spans="1:11" x14ac:dyDescent="0.25">
      <c r="A2697" t="s">
        <v>10</v>
      </c>
      <c r="B2697" s="4">
        <v>44069</v>
      </c>
      <c r="C2697" s="2">
        <v>1121</v>
      </c>
      <c r="D2697" s="2">
        <v>1131.75</v>
      </c>
      <c r="E2697" s="2">
        <v>1109.5</v>
      </c>
      <c r="F2697" s="2">
        <v>1118.44995117187</v>
      </c>
      <c r="G2697" s="2">
        <v>1073.68798828125</v>
      </c>
      <c r="H2697">
        <v>12595031</v>
      </c>
      <c r="I2697" s="3">
        <f t="shared" si="2769"/>
        <v>-1.1163500192220106E-3</v>
      </c>
      <c r="J2697" s="1">
        <f t="shared" ref="J2697" si="2776">($G2697 - $G2696)/$G2696</f>
        <v>-1.1163500192220106E-3</v>
      </c>
      <c r="K2697" t="str">
        <f t="shared" si="2771"/>
        <v>DOWN</v>
      </c>
    </row>
    <row r="2698" spans="1:11" x14ac:dyDescent="0.25">
      <c r="A2698" t="s">
        <v>10</v>
      </c>
      <c r="B2698" s="4">
        <v>44070</v>
      </c>
      <c r="C2698" s="2">
        <v>1125.80004882812</v>
      </c>
      <c r="D2698" s="2">
        <v>1129.90002441406</v>
      </c>
      <c r="E2698" s="2">
        <v>1106.25</v>
      </c>
      <c r="F2698" s="2">
        <v>1112.09997558593</v>
      </c>
      <c r="G2698" s="2">
        <v>1067.59204101562</v>
      </c>
      <c r="H2698">
        <v>10322998</v>
      </c>
      <c r="I2698" s="3">
        <f t="shared" si="2769"/>
        <v>-5.6775779669365018E-3</v>
      </c>
      <c r="J2698" s="1">
        <f t="shared" ref="J2698" si="2777">($G2698 - $G2697)/$G2697</f>
        <v>-5.6775779669365018E-3</v>
      </c>
      <c r="K2698" t="str">
        <f t="shared" si="2771"/>
        <v>DOWN</v>
      </c>
    </row>
    <row r="2699" spans="1:11" x14ac:dyDescent="0.25">
      <c r="A2699" t="s">
        <v>10</v>
      </c>
      <c r="B2699" s="4">
        <v>44071</v>
      </c>
      <c r="C2699" s="2">
        <v>1111.94995117187</v>
      </c>
      <c r="D2699" s="2">
        <v>1125</v>
      </c>
      <c r="E2699" s="2">
        <v>1095</v>
      </c>
      <c r="F2699" s="2">
        <v>1114.5</v>
      </c>
      <c r="G2699" s="2">
        <v>1069.89611816406</v>
      </c>
      <c r="H2699">
        <v>19348305</v>
      </c>
      <c r="I2699" s="3">
        <f t="shared" si="2769"/>
        <v>2.1582000051705986E-3</v>
      </c>
      <c r="J2699" s="1">
        <f t="shared" ref="J2699" si="2778">($G2699 - $G2698)/$G2698</f>
        <v>2.1582000051705986E-3</v>
      </c>
      <c r="K2699" t="str">
        <f t="shared" si="2771"/>
        <v>UP</v>
      </c>
    </row>
    <row r="2700" spans="1:11" x14ac:dyDescent="0.25">
      <c r="A2700" t="s">
        <v>10</v>
      </c>
      <c r="B2700" s="4">
        <v>44074</v>
      </c>
      <c r="C2700" s="2">
        <v>1129.5</v>
      </c>
      <c r="D2700" s="2">
        <v>1148.80004882812</v>
      </c>
      <c r="E2700" s="2">
        <v>1100.69995117187</v>
      </c>
      <c r="F2700" s="2">
        <v>1115.84997558593</v>
      </c>
      <c r="G2700" s="2">
        <v>1071.19213867187</v>
      </c>
      <c r="H2700">
        <v>19250583</v>
      </c>
      <c r="I2700" s="3">
        <f t="shared" si="2769"/>
        <v>1.2113517245337501E-3</v>
      </c>
      <c r="J2700" s="1">
        <f t="shared" ref="J2700" si="2779">($G2700 - $G2699)/$G2699</f>
        <v>1.2113517245337501E-3</v>
      </c>
      <c r="K2700" t="str">
        <f t="shared" si="2771"/>
        <v>UP</v>
      </c>
    </row>
    <row r="2701" spans="1:11" x14ac:dyDescent="0.25">
      <c r="A2701" t="s">
        <v>10</v>
      </c>
      <c r="B2701" s="4">
        <v>44075</v>
      </c>
      <c r="C2701" s="2">
        <v>1128</v>
      </c>
      <c r="D2701" s="2">
        <v>1143.59997558593</v>
      </c>
      <c r="E2701" s="2">
        <v>1108</v>
      </c>
      <c r="F2701" s="2">
        <v>1127.30004882812</v>
      </c>
      <c r="G2701" s="2">
        <v>1082.18395996093</v>
      </c>
      <c r="H2701">
        <v>14438942</v>
      </c>
      <c r="I2701" s="3">
        <f t="shared" si="2769"/>
        <v>1.0261297569536252E-2</v>
      </c>
      <c r="J2701" s="1">
        <f t="shared" ref="J2701" si="2780">($G2701 - $G2700)/$G2700</f>
        <v>1.0261297569536252E-2</v>
      </c>
      <c r="K2701" t="str">
        <f t="shared" si="2771"/>
        <v>UP</v>
      </c>
    </row>
    <row r="2702" spans="1:11" x14ac:dyDescent="0.25">
      <c r="A2702" t="s">
        <v>10</v>
      </c>
      <c r="B2702" s="4">
        <v>44076</v>
      </c>
      <c r="C2702" s="2">
        <v>1124.09997558593</v>
      </c>
      <c r="D2702" s="2">
        <v>1139</v>
      </c>
      <c r="E2702" s="2">
        <v>1120.69995117187</v>
      </c>
      <c r="F2702" s="2">
        <v>1134.15002441406</v>
      </c>
      <c r="G2702" s="2">
        <v>1088.75964355468</v>
      </c>
      <c r="H2702">
        <v>9880841</v>
      </c>
      <c r="I2702" s="3">
        <f t="shared" si="2769"/>
        <v>6.0763084993307433E-3</v>
      </c>
      <c r="J2702" s="1">
        <f t="shared" ref="J2702" si="2781">($G2702 - $G2701)/$G2701</f>
        <v>6.0763084993307433E-3</v>
      </c>
      <c r="K2702" t="str">
        <f t="shared" si="2771"/>
        <v>UP</v>
      </c>
    </row>
    <row r="2703" spans="1:11" x14ac:dyDescent="0.25">
      <c r="A2703" t="s">
        <v>10</v>
      </c>
      <c r="B2703" s="4">
        <v>44077</v>
      </c>
      <c r="C2703" s="2">
        <v>1137.25</v>
      </c>
      <c r="D2703" s="2">
        <v>1145.94995117187</v>
      </c>
      <c r="E2703" s="2">
        <v>1128</v>
      </c>
      <c r="F2703" s="2">
        <v>1130.90002441406</v>
      </c>
      <c r="G2703" s="2">
        <v>1085.63977050781</v>
      </c>
      <c r="H2703">
        <v>9916681</v>
      </c>
      <c r="I2703" s="3">
        <f t="shared" si="2769"/>
        <v>-2.865529656007415E-3</v>
      </c>
      <c r="J2703" s="1">
        <f t="shared" ref="J2703" si="2782">($G2703 - $G2702)/$G2702</f>
        <v>-2.865529656007415E-3</v>
      </c>
      <c r="K2703" t="str">
        <f t="shared" si="2771"/>
        <v>DOWN</v>
      </c>
    </row>
    <row r="2704" spans="1:11" x14ac:dyDescent="0.25">
      <c r="A2704" t="s">
        <v>10</v>
      </c>
      <c r="B2704" s="4">
        <v>44078</v>
      </c>
      <c r="C2704" s="2">
        <v>1110</v>
      </c>
      <c r="D2704" s="2">
        <v>1125.40002441406</v>
      </c>
      <c r="E2704" s="2">
        <v>1104.40002441406</v>
      </c>
      <c r="F2704" s="2">
        <v>1119.30004882812</v>
      </c>
      <c r="G2704" s="2">
        <v>1074.50402832031</v>
      </c>
      <c r="H2704">
        <v>11830685</v>
      </c>
      <c r="I2704" s="3">
        <f t="shared" si="2769"/>
        <v>-1.0257308630367544E-2</v>
      </c>
      <c r="J2704" s="1">
        <f t="shared" ref="J2704" si="2783">($G2704 - $G2703)/$G2703</f>
        <v>-1.0257308630367544E-2</v>
      </c>
      <c r="K2704" t="str">
        <f t="shared" si="2771"/>
        <v>DOWN</v>
      </c>
    </row>
    <row r="2705" spans="1:11" x14ac:dyDescent="0.25">
      <c r="A2705" t="s">
        <v>10</v>
      </c>
      <c r="B2705" s="4">
        <v>44081</v>
      </c>
      <c r="C2705" s="2">
        <v>1116.30004882812</v>
      </c>
      <c r="D2705" s="2">
        <v>1119.5</v>
      </c>
      <c r="E2705" s="2">
        <v>1099</v>
      </c>
      <c r="F2705" s="2">
        <v>1110.5</v>
      </c>
      <c r="G2705" s="2">
        <v>1066.05615234375</v>
      </c>
      <c r="H2705">
        <v>8807733</v>
      </c>
      <c r="I2705" s="3">
        <f t="shared" si="2769"/>
        <v>-7.8621166174369008E-3</v>
      </c>
      <c r="J2705" s="1">
        <f t="shared" ref="J2705" si="2784">($G2705 - $G2704)/$G2704</f>
        <v>-7.8621166174369008E-3</v>
      </c>
      <c r="K2705" t="str">
        <f t="shared" si="2771"/>
        <v>DOWN</v>
      </c>
    </row>
    <row r="2706" spans="1:11" x14ac:dyDescent="0.25">
      <c r="A2706" t="s">
        <v>10</v>
      </c>
      <c r="B2706" s="4">
        <v>44082</v>
      </c>
      <c r="C2706" s="2">
        <v>1114</v>
      </c>
      <c r="D2706" s="2">
        <v>1118.80004882812</v>
      </c>
      <c r="E2706" s="2">
        <v>1103</v>
      </c>
      <c r="F2706" s="2">
        <v>1112.44995117187</v>
      </c>
      <c r="G2706" s="2">
        <v>1067.92810058593</v>
      </c>
      <c r="H2706">
        <v>7312459</v>
      </c>
      <c r="I2706" s="3">
        <f t="shared" si="2769"/>
        <v>1.7559565113568114E-3</v>
      </c>
      <c r="J2706" s="1">
        <f t="shared" ref="J2706" si="2785">($G2706 - $G2705)/$G2705</f>
        <v>1.7559565113568114E-3</v>
      </c>
      <c r="K2706" t="str">
        <f t="shared" si="2771"/>
        <v>UP</v>
      </c>
    </row>
    <row r="2707" spans="1:11" x14ac:dyDescent="0.25">
      <c r="A2707" t="s">
        <v>10</v>
      </c>
      <c r="B2707" s="4">
        <v>44083</v>
      </c>
      <c r="C2707" s="2">
        <v>1101</v>
      </c>
      <c r="D2707" s="2">
        <v>1110</v>
      </c>
      <c r="E2707" s="2">
        <v>1091.25</v>
      </c>
      <c r="F2707" s="2">
        <v>1096.5</v>
      </c>
      <c r="G2707" s="2">
        <v>1052.61657714843</v>
      </c>
      <c r="H2707">
        <v>7864436</v>
      </c>
      <c r="I2707" s="3">
        <f t="shared" si="2769"/>
        <v>-1.4337597661396091E-2</v>
      </c>
      <c r="J2707" s="1">
        <f t="shared" ref="J2707" si="2786">($G2707 - $G2706)/$G2706</f>
        <v>-1.4337597661396091E-2</v>
      </c>
      <c r="K2707" t="str">
        <f t="shared" si="2771"/>
        <v>DOWN</v>
      </c>
    </row>
    <row r="2708" spans="1:11" x14ac:dyDescent="0.25">
      <c r="A2708" t="s">
        <v>10</v>
      </c>
      <c r="B2708" s="4">
        <v>44084</v>
      </c>
      <c r="C2708" s="2">
        <v>1103</v>
      </c>
      <c r="D2708" s="2">
        <v>1104.84997558593</v>
      </c>
      <c r="E2708" s="2">
        <v>1084</v>
      </c>
      <c r="F2708" s="2">
        <v>1090.55004882812</v>
      </c>
      <c r="G2708" s="2">
        <v>1046.90466308593</v>
      </c>
      <c r="H2708">
        <v>7594044</v>
      </c>
      <c r="I2708" s="3">
        <f t="shared" si="2769"/>
        <v>-5.426395694787315E-3</v>
      </c>
      <c r="J2708" s="1">
        <f t="shared" ref="J2708" si="2787">($G2708 - $G2707)/$G2707</f>
        <v>-5.426395694787315E-3</v>
      </c>
      <c r="K2708" t="str">
        <f t="shared" si="2771"/>
        <v>DOWN</v>
      </c>
    </row>
    <row r="2709" spans="1:11" x14ac:dyDescent="0.25">
      <c r="A2709" t="s">
        <v>10</v>
      </c>
      <c r="B2709" s="4">
        <v>44085</v>
      </c>
      <c r="C2709" s="2">
        <v>1096.44995117187</v>
      </c>
      <c r="D2709" s="2">
        <v>1104.84997558593</v>
      </c>
      <c r="E2709" s="2">
        <v>1071</v>
      </c>
      <c r="F2709" s="2">
        <v>1078.65002441406</v>
      </c>
      <c r="G2709" s="2">
        <v>1035.48095703125</v>
      </c>
      <c r="H2709">
        <v>10397365</v>
      </c>
      <c r="I2709" s="3">
        <f t="shared" si="2769"/>
        <v>-1.0911887641236285E-2</v>
      </c>
      <c r="J2709" s="1">
        <f t="shared" ref="J2709" si="2788">($G2709 - $G2708)/$G2708</f>
        <v>-1.0911887641236285E-2</v>
      </c>
      <c r="K2709" t="str">
        <f t="shared" si="2771"/>
        <v>DOWN</v>
      </c>
    </row>
    <row r="2710" spans="1:11" x14ac:dyDescent="0.25">
      <c r="A2710" t="s">
        <v>10</v>
      </c>
      <c r="B2710" s="4">
        <v>44088</v>
      </c>
      <c r="C2710" s="2">
        <v>1088</v>
      </c>
      <c r="D2710" s="2">
        <v>1094</v>
      </c>
      <c r="E2710" s="2">
        <v>1052.34997558593</v>
      </c>
      <c r="F2710" s="2">
        <v>1057.94995117187</v>
      </c>
      <c r="G2710" s="2">
        <v>1015.60931396484</v>
      </c>
      <c r="H2710">
        <v>10825295</v>
      </c>
      <c r="I2710" s="3">
        <f t="shared" si="2769"/>
        <v>-1.9190737339470253E-2</v>
      </c>
      <c r="J2710" s="1">
        <f t="shared" ref="J2710" si="2789">($G2710 - $G2709)/$G2709</f>
        <v>-1.9190737339470253E-2</v>
      </c>
      <c r="K2710" t="str">
        <f t="shared" si="2771"/>
        <v>DOWN</v>
      </c>
    </row>
    <row r="2711" spans="1:11" x14ac:dyDescent="0.25">
      <c r="A2711" t="s">
        <v>10</v>
      </c>
      <c r="B2711" s="4">
        <v>44089</v>
      </c>
      <c r="C2711" s="2">
        <v>1068</v>
      </c>
      <c r="D2711" s="2">
        <v>1076.15002441406</v>
      </c>
      <c r="E2711" s="2">
        <v>1058.09997558593</v>
      </c>
      <c r="F2711" s="2">
        <v>1070.5</v>
      </c>
      <c r="G2711" s="2">
        <v>1027.65710449218</v>
      </c>
      <c r="H2711">
        <v>8252555</v>
      </c>
      <c r="I2711" s="3">
        <f t="shared" si="2769"/>
        <v>1.186262311863466E-2</v>
      </c>
      <c r="J2711" s="1">
        <f t="shared" ref="J2711" si="2790">($G2711 - $G2710)/$G2710</f>
        <v>1.186262311863466E-2</v>
      </c>
      <c r="K2711" t="str">
        <f t="shared" si="2771"/>
        <v>UP</v>
      </c>
    </row>
    <row r="2712" spans="1:11" x14ac:dyDescent="0.25">
      <c r="A2712" t="s">
        <v>10</v>
      </c>
      <c r="B2712" s="4">
        <v>44090</v>
      </c>
      <c r="C2712" s="2">
        <v>1070.19995117187</v>
      </c>
      <c r="D2712" s="2">
        <v>1096</v>
      </c>
      <c r="E2712" s="2">
        <v>1068.34997558593</v>
      </c>
      <c r="F2712" s="2">
        <v>1093.65002441406</v>
      </c>
      <c r="G2712" s="2">
        <v>1049.88061523437</v>
      </c>
      <c r="H2712">
        <v>9355056</v>
      </c>
      <c r="I2712" s="3">
        <f t="shared" si="2769"/>
        <v>2.1625414396538249E-2</v>
      </c>
      <c r="J2712" s="1">
        <f t="shared" ref="J2712" si="2791">($G2712 - $G2711)/$G2711</f>
        <v>2.1625414396538249E-2</v>
      </c>
      <c r="K2712" t="str">
        <f t="shared" si="2771"/>
        <v>UP</v>
      </c>
    </row>
    <row r="2713" spans="1:11" x14ac:dyDescent="0.25">
      <c r="A2713" t="s">
        <v>10</v>
      </c>
      <c r="B2713" s="4">
        <v>44091</v>
      </c>
      <c r="C2713" s="2">
        <v>1084</v>
      </c>
      <c r="D2713" s="2">
        <v>1094</v>
      </c>
      <c r="E2713" s="2">
        <v>1078</v>
      </c>
      <c r="F2713" s="2">
        <v>1083.59997558593</v>
      </c>
      <c r="G2713" s="2">
        <v>1040.23266601562</v>
      </c>
      <c r="H2713">
        <v>9159343</v>
      </c>
      <c r="I2713" s="3">
        <f t="shared" si="2769"/>
        <v>-9.1895679172971888E-3</v>
      </c>
      <c r="J2713" s="1">
        <f t="shared" ref="J2713" si="2792">($G2713 - $G2712)/$G2712</f>
        <v>-9.1895679172971888E-3</v>
      </c>
      <c r="K2713" t="str">
        <f t="shared" si="2771"/>
        <v>DOWN</v>
      </c>
    </row>
    <row r="2714" spans="1:11" x14ac:dyDescent="0.25">
      <c r="A2714" t="s">
        <v>10</v>
      </c>
      <c r="B2714" s="4">
        <v>44092</v>
      </c>
      <c r="C2714" s="2">
        <v>1092</v>
      </c>
      <c r="D2714" s="2">
        <v>1092.19995117187</v>
      </c>
      <c r="E2714" s="2">
        <v>1047.19995117187</v>
      </c>
      <c r="F2714" s="2">
        <v>1057.30004882812</v>
      </c>
      <c r="G2714" s="2">
        <v>1014.9853515625</v>
      </c>
      <c r="H2714">
        <v>11740889</v>
      </c>
      <c r="I2714" s="3">
        <f t="shared" si="2769"/>
        <v>-2.4270834091207907E-2</v>
      </c>
      <c r="J2714" s="1">
        <f t="shared" ref="J2714" si="2793">($G2714 - $G2713)/$G2713</f>
        <v>-2.4270834091207907E-2</v>
      </c>
      <c r="K2714" t="str">
        <f t="shared" si="2771"/>
        <v>DOWN</v>
      </c>
    </row>
    <row r="2715" spans="1:11" x14ac:dyDescent="0.25">
      <c r="A2715" t="s">
        <v>10</v>
      </c>
      <c r="B2715" s="4">
        <v>44095</v>
      </c>
      <c r="C2715" s="2">
        <v>1055</v>
      </c>
      <c r="D2715" s="2">
        <v>1071.34997558593</v>
      </c>
      <c r="E2715" s="2">
        <v>1041.5</v>
      </c>
      <c r="F2715" s="2">
        <v>1049.30004882812</v>
      </c>
      <c r="G2715" s="2">
        <v>1007.30554199218</v>
      </c>
      <c r="H2715">
        <v>9921439</v>
      </c>
      <c r="I2715" s="3">
        <f t="shared" si="2769"/>
        <v>-7.5664240459209246E-3</v>
      </c>
      <c r="J2715" s="1">
        <f t="shared" ref="J2715" si="2794">($G2715 - $G2714)/$G2714</f>
        <v>-7.5664240459209246E-3</v>
      </c>
      <c r="K2715" t="str">
        <f t="shared" si="2771"/>
        <v>DOWN</v>
      </c>
    </row>
    <row r="2716" spans="1:11" x14ac:dyDescent="0.25">
      <c r="A2716" t="s">
        <v>10</v>
      </c>
      <c r="B2716" s="4">
        <v>44096</v>
      </c>
      <c r="C2716" s="2">
        <v>1054.05004882812</v>
      </c>
      <c r="D2716" s="2">
        <v>1058.15002441406</v>
      </c>
      <c r="E2716" s="2">
        <v>1029.5</v>
      </c>
      <c r="F2716" s="2">
        <v>1035.40002441406</v>
      </c>
      <c r="G2716" s="2">
        <v>993.96185302734295</v>
      </c>
      <c r="H2716">
        <v>9310339</v>
      </c>
      <c r="I2716" s="3">
        <f t="shared" si="2769"/>
        <v>-1.3246913085027614E-2</v>
      </c>
      <c r="J2716" s="1">
        <f t="shared" ref="J2716" si="2795">($G2716 - $G2715)/$G2715</f>
        <v>-1.3246913085027614E-2</v>
      </c>
      <c r="K2716" t="str">
        <f t="shared" si="2771"/>
        <v>DOWN</v>
      </c>
    </row>
    <row r="2717" spans="1:11" x14ac:dyDescent="0.25">
      <c r="A2717" t="s">
        <v>10</v>
      </c>
      <c r="B2717" s="4">
        <v>44097</v>
      </c>
      <c r="C2717" s="2">
        <v>1046</v>
      </c>
      <c r="D2717" s="2">
        <v>1055</v>
      </c>
      <c r="E2717" s="2">
        <v>1034.34997558593</v>
      </c>
      <c r="F2717" s="2">
        <v>1047.25</v>
      </c>
      <c r="G2717" s="2">
        <v>1005.33764648437</v>
      </c>
      <c r="H2717">
        <v>8039914</v>
      </c>
      <c r="I2717" s="3">
        <f t="shared" si="2769"/>
        <v>1.1444899441944786E-2</v>
      </c>
      <c r="J2717" s="1">
        <f t="shared" ref="J2717" si="2796">($G2717 - $G2716)/$G2716</f>
        <v>1.1444899441944786E-2</v>
      </c>
      <c r="K2717" t="str">
        <f t="shared" si="2771"/>
        <v>UP</v>
      </c>
    </row>
    <row r="2718" spans="1:11" x14ac:dyDescent="0.25">
      <c r="A2718" t="s">
        <v>10</v>
      </c>
      <c r="B2718" s="4">
        <v>44098</v>
      </c>
      <c r="C2718" s="2">
        <v>1038</v>
      </c>
      <c r="D2718" s="2">
        <v>1047</v>
      </c>
      <c r="E2718" s="2">
        <v>1025</v>
      </c>
      <c r="F2718" s="2">
        <v>1030.40002441406</v>
      </c>
      <c r="G2718" s="2">
        <v>989.16198730468705</v>
      </c>
      <c r="H2718">
        <v>9904755</v>
      </c>
      <c r="I2718" s="3">
        <f t="shared" si="2769"/>
        <v>-1.6089777634657031E-2</v>
      </c>
      <c r="J2718" s="1">
        <f t="shared" ref="J2718" si="2797">($G2718 - $G2717)/$G2717</f>
        <v>-1.6089777634657031E-2</v>
      </c>
      <c r="K2718" t="str">
        <f t="shared" si="2771"/>
        <v>DOWN</v>
      </c>
    </row>
    <row r="2719" spans="1:11" x14ac:dyDescent="0.25">
      <c r="A2719" t="s">
        <v>10</v>
      </c>
      <c r="B2719" s="4">
        <v>44099</v>
      </c>
      <c r="C2719" s="2">
        <v>1050</v>
      </c>
      <c r="D2719" s="2">
        <v>1051.94995117187</v>
      </c>
      <c r="E2719" s="2">
        <v>1025.65002441406</v>
      </c>
      <c r="F2719" s="2">
        <v>1044</v>
      </c>
      <c r="G2719" s="2">
        <v>1002.21752929687</v>
      </c>
      <c r="H2719">
        <v>10160772</v>
      </c>
      <c r="I2719" s="3">
        <f t="shared" si="2769"/>
        <v>1.3198588461488778E-2</v>
      </c>
      <c r="J2719" s="1">
        <f t="shared" ref="J2719" si="2798">($G2719 - $G2718)/$G2718</f>
        <v>1.3198588461488778E-2</v>
      </c>
      <c r="K2719" t="str">
        <f t="shared" si="2771"/>
        <v>UP</v>
      </c>
    </row>
    <row r="2720" spans="1:11" x14ac:dyDescent="0.25">
      <c r="A2720" t="s">
        <v>10</v>
      </c>
      <c r="B2720" s="4">
        <v>44102</v>
      </c>
      <c r="C2720" s="2">
        <v>1048.94995117187</v>
      </c>
      <c r="D2720" s="2">
        <v>1059</v>
      </c>
      <c r="E2720" s="2">
        <v>1042.65002441406</v>
      </c>
      <c r="F2720" s="2">
        <v>1054.19995117187</v>
      </c>
      <c r="G2720" s="2">
        <v>1012.0093383789</v>
      </c>
      <c r="H2720">
        <v>8076211</v>
      </c>
      <c r="I2720" s="3">
        <f t="shared" si="2769"/>
        <v>9.7701435025784079E-3</v>
      </c>
      <c r="J2720" s="1">
        <f t="shared" ref="J2720" si="2799">($G2720 - $G2719)/$G2719</f>
        <v>9.7701435025784079E-3</v>
      </c>
      <c r="K2720" t="str">
        <f t="shared" si="2771"/>
        <v>UP</v>
      </c>
    </row>
    <row r="2721" spans="1:11" x14ac:dyDescent="0.25">
      <c r="A2721" t="s">
        <v>10</v>
      </c>
      <c r="B2721" s="4">
        <v>44103</v>
      </c>
      <c r="C2721" s="2">
        <v>1058</v>
      </c>
      <c r="D2721" s="2">
        <v>1069.90002441406</v>
      </c>
      <c r="E2721" s="2">
        <v>1051</v>
      </c>
      <c r="F2721" s="2">
        <v>1062.55004882812</v>
      </c>
      <c r="G2721" s="2">
        <v>1020.02514648437</v>
      </c>
      <c r="H2721">
        <v>6322223</v>
      </c>
      <c r="I2721" s="3">
        <f t="shared" si="2769"/>
        <v>7.9206859082053774E-3</v>
      </c>
      <c r="J2721" s="1">
        <f t="shared" ref="J2721" si="2800">($G2721 - $G2720)/$G2720</f>
        <v>7.9206859082053774E-3</v>
      </c>
      <c r="K2721" t="str">
        <f t="shared" si="2771"/>
        <v>UP</v>
      </c>
    </row>
    <row r="2722" spans="1:11" x14ac:dyDescent="0.25">
      <c r="A2722" t="s">
        <v>10</v>
      </c>
      <c r="B2722" s="4">
        <v>44104</v>
      </c>
      <c r="C2722" s="2">
        <v>1060</v>
      </c>
      <c r="D2722" s="2">
        <v>1086.90002441406</v>
      </c>
      <c r="E2722" s="2">
        <v>1052</v>
      </c>
      <c r="F2722" s="2">
        <v>1078.59997558593</v>
      </c>
      <c r="G2722" s="2">
        <v>1035.43298339843</v>
      </c>
      <c r="H2722">
        <v>9406921</v>
      </c>
      <c r="I2722" s="3">
        <f t="shared" si="2769"/>
        <v>1.5105350066284955E-2</v>
      </c>
      <c r="J2722" s="1">
        <f t="shared" ref="J2722" si="2801">($G2722 - $G2721)/$G2721</f>
        <v>1.5105350066284955E-2</v>
      </c>
      <c r="K2722" t="str">
        <f t="shared" si="2771"/>
        <v>UP</v>
      </c>
    </row>
    <row r="2723" spans="1:11" x14ac:dyDescent="0.25">
      <c r="A2723" t="s">
        <v>10</v>
      </c>
      <c r="B2723" s="4">
        <v>44105</v>
      </c>
      <c r="C2723" s="2">
        <v>1090.09997558593</v>
      </c>
      <c r="D2723" s="2">
        <v>1110</v>
      </c>
      <c r="E2723" s="2">
        <v>1090.09997558593</v>
      </c>
      <c r="F2723" s="2">
        <v>1106.94995117187</v>
      </c>
      <c r="G2723" s="2">
        <v>1062.64831542968</v>
      </c>
      <c r="H2723">
        <v>10601540</v>
      </c>
      <c r="I2723" s="3">
        <f t="shared" si="2769"/>
        <v>2.628401110222086E-2</v>
      </c>
      <c r="J2723" s="1">
        <f t="shared" ref="J2723" si="2802">($G2723 - $G2722)/$G2722</f>
        <v>2.628401110222086E-2</v>
      </c>
      <c r="K2723" t="str">
        <f t="shared" si="2771"/>
        <v>UP</v>
      </c>
    </row>
    <row r="2724" spans="1:11" x14ac:dyDescent="0.25">
      <c r="A2724" t="s">
        <v>10</v>
      </c>
      <c r="B2724" s="4">
        <v>44109</v>
      </c>
      <c r="C2724" s="2">
        <v>1112</v>
      </c>
      <c r="D2724" s="2">
        <v>1132</v>
      </c>
      <c r="E2724" s="2">
        <v>1111</v>
      </c>
      <c r="F2724" s="2">
        <v>1114.34997558593</v>
      </c>
      <c r="G2724" s="2">
        <v>1069.75207519531</v>
      </c>
      <c r="H2724">
        <v>8470063</v>
      </c>
      <c r="I2724" s="3">
        <f t="shared" si="2769"/>
        <v>6.6849583841457547E-3</v>
      </c>
      <c r="J2724" s="1">
        <f t="shared" ref="J2724" si="2803">($G2724 - $G2723)/$G2723</f>
        <v>6.6849583841457547E-3</v>
      </c>
      <c r="K2724" t="str">
        <f t="shared" si="2771"/>
        <v>UP</v>
      </c>
    </row>
    <row r="2725" spans="1:11" x14ac:dyDescent="0.25">
      <c r="A2725" t="s">
        <v>10</v>
      </c>
      <c r="B2725" s="4">
        <v>44110</v>
      </c>
      <c r="C2725" s="2">
        <v>1135.05004882812</v>
      </c>
      <c r="D2725" s="2">
        <v>1148</v>
      </c>
      <c r="E2725" s="2">
        <v>1126.19995117187</v>
      </c>
      <c r="F2725" s="2">
        <v>1144.09997558593</v>
      </c>
      <c r="G2725" s="2">
        <v>1098.31140136718</v>
      </c>
      <c r="H2725">
        <v>9685995</v>
      </c>
      <c r="I2725" s="3">
        <f t="shared" si="2769"/>
        <v>2.6697144912437566E-2</v>
      </c>
      <c r="J2725" s="1">
        <f t="shared" ref="J2725" si="2804">($G2725 - $G2724)/$G2724</f>
        <v>2.6697144912437566E-2</v>
      </c>
      <c r="K2725" t="str">
        <f t="shared" si="2771"/>
        <v>UP</v>
      </c>
    </row>
    <row r="2726" spans="1:11" x14ac:dyDescent="0.25">
      <c r="A2726" t="s">
        <v>10</v>
      </c>
      <c r="B2726" s="4">
        <v>44111</v>
      </c>
      <c r="C2726" s="2">
        <v>1144.90002441406</v>
      </c>
      <c r="D2726" s="2">
        <v>1164.84997558593</v>
      </c>
      <c r="E2726" s="2">
        <v>1137.59997558593</v>
      </c>
      <c r="F2726" s="2">
        <v>1162.25</v>
      </c>
      <c r="G2726" s="2">
        <v>1115.73510742187</v>
      </c>
      <c r="H2726">
        <v>10624389</v>
      </c>
      <c r="I2726" s="3">
        <f t="shared" si="2769"/>
        <v>1.5864085570814378E-2</v>
      </c>
      <c r="J2726" s="1">
        <f t="shared" ref="J2726" si="2805">($G2726 - $G2725)/$G2725</f>
        <v>1.5864085570814378E-2</v>
      </c>
      <c r="K2726" t="str">
        <f t="shared" si="2771"/>
        <v>UP</v>
      </c>
    </row>
    <row r="2727" spans="1:11" x14ac:dyDescent="0.25">
      <c r="A2727" t="s">
        <v>10</v>
      </c>
      <c r="B2727" s="4">
        <v>44112</v>
      </c>
      <c r="C2727" s="2">
        <v>1180</v>
      </c>
      <c r="D2727" s="2">
        <v>1203</v>
      </c>
      <c r="E2727" s="2">
        <v>1163.34997558593</v>
      </c>
      <c r="F2727" s="2">
        <v>1191.80004882812</v>
      </c>
      <c r="G2727" s="2">
        <v>1144.1025390625</v>
      </c>
      <c r="H2727">
        <v>17530337</v>
      </c>
      <c r="I2727" s="3">
        <f t="shared" si="2769"/>
        <v>2.5424880378801244E-2</v>
      </c>
      <c r="J2727" s="1">
        <f t="shared" ref="J2727" si="2806">($G2727 - $G2726)/$G2726</f>
        <v>2.5424880378801244E-2</v>
      </c>
      <c r="K2727" t="str">
        <f t="shared" si="2771"/>
        <v>UP</v>
      </c>
    </row>
    <row r="2728" spans="1:11" x14ac:dyDescent="0.25">
      <c r="A2728" t="s">
        <v>10</v>
      </c>
      <c r="B2728" s="4">
        <v>44113</v>
      </c>
      <c r="C2728" s="2">
        <v>1201</v>
      </c>
      <c r="D2728" s="2">
        <v>1237</v>
      </c>
      <c r="E2728" s="2">
        <v>1191.65002441406</v>
      </c>
      <c r="F2728" s="2">
        <v>1233.55004882812</v>
      </c>
      <c r="G2728" s="2">
        <v>1184.181640625</v>
      </c>
      <c r="H2728">
        <v>22486194</v>
      </c>
      <c r="I2728" s="3">
        <f t="shared" si="2769"/>
        <v>3.5031039783673237E-2</v>
      </c>
      <c r="J2728" s="1">
        <f t="shared" ref="J2728" si="2807">($G2728 - $G2727)/$G2727</f>
        <v>3.5031039783673237E-2</v>
      </c>
      <c r="K2728" t="str">
        <f t="shared" si="2771"/>
        <v>UP</v>
      </c>
    </row>
    <row r="2729" spans="1:11" x14ac:dyDescent="0.25">
      <c r="A2729" t="s">
        <v>10</v>
      </c>
      <c r="B2729" s="4">
        <v>44116</v>
      </c>
      <c r="C2729" s="2">
        <v>1231.55004882812</v>
      </c>
      <c r="D2729" s="2">
        <v>1242.75</v>
      </c>
      <c r="E2729" s="2">
        <v>1205.59997558593</v>
      </c>
      <c r="F2729" s="2">
        <v>1213.65002441406</v>
      </c>
      <c r="G2729" s="2">
        <v>1165.07800292968</v>
      </c>
      <c r="H2729">
        <v>9610273</v>
      </c>
      <c r="I2729" s="3">
        <f t="shared" si="2769"/>
        <v>-1.6132354226702318E-2</v>
      </c>
      <c r="J2729" s="1">
        <f t="shared" ref="J2729" si="2808">($G2729 - $G2728)/$G2728</f>
        <v>-1.6132354226702318E-2</v>
      </c>
      <c r="K2729" t="str">
        <f t="shared" si="2771"/>
        <v>DOWN</v>
      </c>
    </row>
    <row r="2730" spans="1:11" x14ac:dyDescent="0.25">
      <c r="A2730" t="s">
        <v>10</v>
      </c>
      <c r="B2730" s="4">
        <v>44117</v>
      </c>
      <c r="C2730" s="2">
        <v>1213.40002441406</v>
      </c>
      <c r="D2730" s="2">
        <v>1222.44995117187</v>
      </c>
      <c r="E2730" s="2">
        <v>1195</v>
      </c>
      <c r="F2730" s="2">
        <v>1198.44995117187</v>
      </c>
      <c r="G2730" s="2">
        <v>1150.486328125</v>
      </c>
      <c r="H2730">
        <v>9176976</v>
      </c>
      <c r="I2730" s="3">
        <f t="shared" si="2769"/>
        <v>-1.2524204188893865E-2</v>
      </c>
      <c r="J2730" s="1">
        <f t="shared" ref="J2730" si="2809">($G2730 - $G2729)/$G2729</f>
        <v>-1.2524204188893865E-2</v>
      </c>
      <c r="K2730" t="str">
        <f t="shared" si="2771"/>
        <v>DOWN</v>
      </c>
    </row>
    <row r="2731" spans="1:11" x14ac:dyDescent="0.25">
      <c r="A2731" t="s">
        <v>10</v>
      </c>
      <c r="B2731" s="4">
        <v>44118</v>
      </c>
      <c r="C2731" s="2">
        <v>1195.55004882812</v>
      </c>
      <c r="D2731" s="2">
        <v>1214.30004882812</v>
      </c>
      <c r="E2731" s="2">
        <v>1175.5</v>
      </c>
      <c r="F2731" s="2">
        <v>1211.5</v>
      </c>
      <c r="G2731" s="2">
        <v>1163.01416015625</v>
      </c>
      <c r="H2731">
        <v>11291459</v>
      </c>
      <c r="I2731" s="3">
        <f t="shared" si="2769"/>
        <v>1.0889162022174726E-2</v>
      </c>
      <c r="J2731" s="1">
        <f t="shared" ref="J2731" si="2810">($G2731 - $G2730)/$G2730</f>
        <v>1.0889162022174726E-2</v>
      </c>
      <c r="K2731" t="str">
        <f t="shared" si="2771"/>
        <v>UP</v>
      </c>
    </row>
    <row r="2732" spans="1:11" x14ac:dyDescent="0.25">
      <c r="A2732" t="s">
        <v>10</v>
      </c>
      <c r="B2732" s="4">
        <v>44119</v>
      </c>
      <c r="C2732" s="2">
        <v>1214.19995117187</v>
      </c>
      <c r="D2732" s="2">
        <v>1217</v>
      </c>
      <c r="E2732" s="2">
        <v>1164</v>
      </c>
      <c r="F2732" s="2">
        <v>1169.25</v>
      </c>
      <c r="G2732" s="2">
        <v>1122.45495605468</v>
      </c>
      <c r="H2732">
        <v>14123448</v>
      </c>
      <c r="I2732" s="3">
        <f t="shared" si="2769"/>
        <v>-3.4874213480015501E-2</v>
      </c>
      <c r="J2732" s="1">
        <f t="shared" ref="J2732" si="2811">($G2732 - $G2731)/$G2731</f>
        <v>-3.4874213480015501E-2</v>
      </c>
      <c r="K2732" t="str">
        <f t="shared" si="2771"/>
        <v>DOWN</v>
      </c>
    </row>
    <row r="2733" spans="1:11" x14ac:dyDescent="0.25">
      <c r="A2733" t="s">
        <v>10</v>
      </c>
      <c r="B2733" s="4">
        <v>44120</v>
      </c>
      <c r="C2733" s="2">
        <v>1180</v>
      </c>
      <c r="D2733" s="2">
        <v>1203.5</v>
      </c>
      <c r="E2733" s="2">
        <v>1173</v>
      </c>
      <c r="F2733" s="2">
        <v>1199.34997558593</v>
      </c>
      <c r="G2733" s="2">
        <v>1151.35034179687</v>
      </c>
      <c r="H2733">
        <v>12911424</v>
      </c>
      <c r="I2733" s="3">
        <f t="shared" si="2769"/>
        <v>2.5743024774690711E-2</v>
      </c>
      <c r="J2733" s="1">
        <f t="shared" ref="J2733" si="2812">($G2733 - $G2732)/$G2732</f>
        <v>2.5743024774690711E-2</v>
      </c>
      <c r="K2733" t="str">
        <f t="shared" si="2771"/>
        <v>UP</v>
      </c>
    </row>
    <row r="2734" spans="1:11" x14ac:dyDescent="0.25">
      <c r="A2734" t="s">
        <v>10</v>
      </c>
      <c r="B2734" s="4">
        <v>44123</v>
      </c>
      <c r="C2734" s="2">
        <v>1235</v>
      </c>
      <c r="D2734" s="2">
        <v>1235</v>
      </c>
      <c r="E2734" s="2">
        <v>1192.59997558593</v>
      </c>
      <c r="F2734" s="2">
        <v>1203.55004882812</v>
      </c>
      <c r="G2734" s="2">
        <v>1155.38232421875</v>
      </c>
      <c r="H2734">
        <v>21179778</v>
      </c>
      <c r="I2734" s="3">
        <f t="shared" si="2769"/>
        <v>3.5019596342738182E-3</v>
      </c>
      <c r="J2734" s="1">
        <f t="shared" ref="J2734" si="2813">($G2734 - $G2733)/$G2733</f>
        <v>3.5019596342738182E-3</v>
      </c>
      <c r="K2734" t="str">
        <f t="shared" si="2771"/>
        <v>UP</v>
      </c>
    </row>
    <row r="2735" spans="1:11" x14ac:dyDescent="0.25">
      <c r="A2735" t="s">
        <v>10</v>
      </c>
      <c r="B2735" s="4">
        <v>44124</v>
      </c>
      <c r="C2735" s="2">
        <v>1207.5</v>
      </c>
      <c r="D2735" s="2">
        <v>1227.40002441406</v>
      </c>
      <c r="E2735" s="2">
        <v>1205.90002441406</v>
      </c>
      <c r="F2735" s="2">
        <v>1223.94995117187</v>
      </c>
      <c r="G2735" s="2">
        <v>1174.96569824218</v>
      </c>
      <c r="H2735">
        <v>13705989</v>
      </c>
      <c r="I2735" s="3">
        <f t="shared" si="2769"/>
        <v>1.6949691554846959E-2</v>
      </c>
      <c r="J2735" s="1">
        <f t="shared" ref="J2735" si="2814">($G2735 - $G2734)/$G2734</f>
        <v>1.6949691554846959E-2</v>
      </c>
      <c r="K2735" t="str">
        <f t="shared" si="2771"/>
        <v>UP</v>
      </c>
    </row>
    <row r="2736" spans="1:11" x14ac:dyDescent="0.25">
      <c r="A2736" t="s">
        <v>10</v>
      </c>
      <c r="B2736" s="4">
        <v>44125</v>
      </c>
      <c r="C2736" s="2">
        <v>1230.59997558593</v>
      </c>
      <c r="D2736" s="2">
        <v>1251</v>
      </c>
      <c r="E2736" s="2">
        <v>1221.69995117187</v>
      </c>
      <c r="F2736" s="2">
        <v>1246.69995117187</v>
      </c>
      <c r="G2736" s="2">
        <v>1196.80529785156</v>
      </c>
      <c r="H2736">
        <v>17820376</v>
      </c>
      <c r="I2736" s="3">
        <f t="shared" si="2769"/>
        <v>1.8587435907323396E-2</v>
      </c>
      <c r="J2736" s="1">
        <f t="shared" ref="J2736" si="2815">($G2736 - $G2735)/$G2735</f>
        <v>1.8587435907323396E-2</v>
      </c>
      <c r="K2736" t="str">
        <f t="shared" si="2771"/>
        <v>UP</v>
      </c>
    </row>
    <row r="2737" spans="1:11" x14ac:dyDescent="0.25">
      <c r="A2737" t="s">
        <v>10</v>
      </c>
      <c r="B2737" s="4">
        <v>44126</v>
      </c>
      <c r="C2737" s="2">
        <v>1239.94995117187</v>
      </c>
      <c r="D2737" s="2">
        <v>1250</v>
      </c>
      <c r="E2737" s="2">
        <v>1223</v>
      </c>
      <c r="F2737" s="2">
        <v>1233.30004882812</v>
      </c>
      <c r="G2737" s="2">
        <v>1183.94152832031</v>
      </c>
      <c r="H2737">
        <v>10956530</v>
      </c>
      <c r="I2737" s="3">
        <f t="shared" si="2769"/>
        <v>-1.0748422950953126E-2</v>
      </c>
      <c r="J2737" s="1">
        <f t="shared" ref="J2737" si="2816">($G2737 - $G2736)/$G2736</f>
        <v>-1.0748422950953126E-2</v>
      </c>
      <c r="K2737" t="str">
        <f t="shared" si="2771"/>
        <v>DOWN</v>
      </c>
    </row>
    <row r="2738" spans="1:11" x14ac:dyDescent="0.25">
      <c r="A2738" t="s">
        <v>10</v>
      </c>
      <c r="B2738" s="4">
        <v>44127</v>
      </c>
      <c r="C2738" s="2">
        <v>1243.5</v>
      </c>
      <c r="D2738" s="2">
        <v>1248.44995117187</v>
      </c>
      <c r="E2738" s="2">
        <v>1231.19995117187</v>
      </c>
      <c r="F2738" s="2">
        <v>1235.80004882812</v>
      </c>
      <c r="G2738" s="2">
        <v>1186.34155273437</v>
      </c>
      <c r="H2738">
        <v>7933115</v>
      </c>
      <c r="I2738" s="3">
        <f t="shared" si="2769"/>
        <v>2.0271477574276653E-3</v>
      </c>
      <c r="J2738" s="1">
        <f t="shared" ref="J2738" si="2817">($G2738 - $G2737)/$G2737</f>
        <v>2.0271477574276653E-3</v>
      </c>
      <c r="K2738" t="str">
        <f t="shared" si="2771"/>
        <v>UP</v>
      </c>
    </row>
    <row r="2739" spans="1:11" x14ac:dyDescent="0.25">
      <c r="A2739" t="s">
        <v>10</v>
      </c>
      <c r="B2739" s="4">
        <v>44130</v>
      </c>
      <c r="C2739" s="2">
        <v>1229.80004882812</v>
      </c>
      <c r="D2739" s="2">
        <v>1242</v>
      </c>
      <c r="E2739" s="2">
        <v>1204.59997558593</v>
      </c>
      <c r="F2739" s="2">
        <v>1210.90002441406</v>
      </c>
      <c r="G2739" s="2">
        <v>1162.43811035156</v>
      </c>
      <c r="H2739">
        <v>9785988</v>
      </c>
      <c r="I2739" s="3">
        <f t="shared" si="2769"/>
        <v>-2.0148870557315918E-2</v>
      </c>
      <c r="J2739" s="1">
        <f t="shared" ref="J2739" si="2818">($G2739 - $G2738)/$G2738</f>
        <v>-2.0148870557315918E-2</v>
      </c>
      <c r="K2739" t="str">
        <f t="shared" si="2771"/>
        <v>DOWN</v>
      </c>
    </row>
    <row r="2740" spans="1:11" x14ac:dyDescent="0.25">
      <c r="A2740" t="s">
        <v>10</v>
      </c>
      <c r="B2740" s="4">
        <v>44131</v>
      </c>
      <c r="C2740" s="2">
        <v>1226</v>
      </c>
      <c r="D2740" s="2">
        <v>1236</v>
      </c>
      <c r="E2740" s="2">
        <v>1197.84997558593</v>
      </c>
      <c r="F2740" s="2">
        <v>1233.09997558593</v>
      </c>
      <c r="G2740" s="2">
        <v>1183.74963378906</v>
      </c>
      <c r="H2740">
        <v>12158890</v>
      </c>
      <c r="I2740" s="3">
        <f t="shared" si="2769"/>
        <v>1.8333469324276271E-2</v>
      </c>
      <c r="J2740" s="1">
        <f t="shared" ref="J2740" si="2819">($G2740 - $G2739)/$G2739</f>
        <v>1.8333469324276271E-2</v>
      </c>
      <c r="K2740" t="str">
        <f t="shared" si="2771"/>
        <v>UP</v>
      </c>
    </row>
    <row r="2741" spans="1:11" x14ac:dyDescent="0.25">
      <c r="A2741" t="s">
        <v>10</v>
      </c>
      <c r="B2741" s="4">
        <v>44132</v>
      </c>
      <c r="C2741" s="2">
        <v>1228</v>
      </c>
      <c r="D2741" s="2">
        <v>1232</v>
      </c>
      <c r="E2741" s="2">
        <v>1201.5</v>
      </c>
      <c r="F2741" s="2">
        <v>1209.59997558593</v>
      </c>
      <c r="G2741" s="2">
        <v>1161.18994140625</v>
      </c>
      <c r="H2741">
        <v>8285593</v>
      </c>
      <c r="I2741" s="3">
        <f t="shared" si="2769"/>
        <v>-1.905782417063882E-2</v>
      </c>
      <c r="J2741" s="1">
        <f t="shared" ref="J2741" si="2820">($G2741 - $G2740)/$G2740</f>
        <v>-1.905782417063882E-2</v>
      </c>
      <c r="K2741" t="str">
        <f t="shared" si="2771"/>
        <v>DOWN</v>
      </c>
    </row>
    <row r="2742" spans="1:11" x14ac:dyDescent="0.25">
      <c r="A2742" t="s">
        <v>10</v>
      </c>
      <c r="B2742" s="4">
        <v>44133</v>
      </c>
      <c r="C2742" s="2">
        <v>1200.59997558593</v>
      </c>
      <c r="D2742" s="2">
        <v>1204.44995117187</v>
      </c>
      <c r="E2742" s="2">
        <v>1178.5</v>
      </c>
      <c r="F2742" s="2">
        <v>1187.19995117187</v>
      </c>
      <c r="G2742" s="2">
        <v>1139.68664550781</v>
      </c>
      <c r="H2742">
        <v>11530012</v>
      </c>
      <c r="I2742" s="3">
        <f t="shared" si="2769"/>
        <v>-1.8518327735769571E-2</v>
      </c>
      <c r="J2742" s="1">
        <f t="shared" ref="J2742" si="2821">($G2742 - $G2741)/$G2741</f>
        <v>-1.8518327735769571E-2</v>
      </c>
      <c r="K2742" t="str">
        <f t="shared" si="2771"/>
        <v>DOWN</v>
      </c>
    </row>
    <row r="2743" spans="1:11" x14ac:dyDescent="0.25">
      <c r="A2743" t="s">
        <v>10</v>
      </c>
      <c r="B2743" s="4">
        <v>44134</v>
      </c>
      <c r="C2743" s="2">
        <v>1182.55004882812</v>
      </c>
      <c r="D2743" s="2">
        <v>1199.30004882812</v>
      </c>
      <c r="E2743" s="2">
        <v>1176.34997558593</v>
      </c>
      <c r="F2743" s="2">
        <v>1183.55004882812</v>
      </c>
      <c r="G2743" s="2">
        <v>1136.1826171875</v>
      </c>
      <c r="H2743">
        <v>5761358</v>
      </c>
      <c r="I2743" s="3">
        <f t="shared" si="2769"/>
        <v>-3.0745541628670304E-3</v>
      </c>
      <c r="J2743" s="1">
        <f t="shared" ref="J2743" si="2822">($G2743 - $G2742)/$G2742</f>
        <v>-3.0745541628670304E-3</v>
      </c>
      <c r="K2743" t="str">
        <f t="shared" si="2771"/>
        <v>DOWN</v>
      </c>
    </row>
    <row r="2744" spans="1:11" x14ac:dyDescent="0.25">
      <c r="A2744" t="s">
        <v>10</v>
      </c>
      <c r="B2744" s="4">
        <v>44137</v>
      </c>
      <c r="C2744" s="2">
        <v>1194.34997558593</v>
      </c>
      <c r="D2744" s="2">
        <v>1225</v>
      </c>
      <c r="E2744" s="2">
        <v>1177.5</v>
      </c>
      <c r="F2744" s="2">
        <v>1215.25</v>
      </c>
      <c r="G2744" s="2">
        <v>1166.61413574218</v>
      </c>
      <c r="H2744">
        <v>10963040</v>
      </c>
      <c r="I2744" s="3">
        <f t="shared" si="2769"/>
        <v>2.6784002936086106E-2</v>
      </c>
      <c r="J2744" s="1">
        <f t="shared" ref="J2744" si="2823">($G2744 - $G2743)/$G2743</f>
        <v>2.6784002936086106E-2</v>
      </c>
      <c r="K2744" t="str">
        <f t="shared" si="2771"/>
        <v>UP</v>
      </c>
    </row>
    <row r="2745" spans="1:11" x14ac:dyDescent="0.25">
      <c r="A2745" t="s">
        <v>10</v>
      </c>
      <c r="B2745" s="4">
        <v>44138</v>
      </c>
      <c r="C2745" s="2">
        <v>1226.44995117187</v>
      </c>
      <c r="D2745" s="2">
        <v>1250.75</v>
      </c>
      <c r="E2745" s="2">
        <v>1225.5</v>
      </c>
      <c r="F2745" s="2">
        <v>1247.94995117187</v>
      </c>
      <c r="G2745" s="2">
        <v>1198.00537109375</v>
      </c>
      <c r="H2745">
        <v>14082115</v>
      </c>
      <c r="I2745" s="3">
        <f t="shared" si="2769"/>
        <v>2.6907984731043427E-2</v>
      </c>
      <c r="J2745" s="1">
        <f t="shared" ref="J2745" si="2824">($G2745 - $G2744)/$G2744</f>
        <v>2.6907984731043427E-2</v>
      </c>
      <c r="K2745" t="str">
        <f t="shared" si="2771"/>
        <v>UP</v>
      </c>
    </row>
    <row r="2746" spans="1:11" x14ac:dyDescent="0.25">
      <c r="A2746" t="s">
        <v>10</v>
      </c>
      <c r="B2746" s="4">
        <v>44139</v>
      </c>
      <c r="C2746" s="2">
        <v>1252</v>
      </c>
      <c r="D2746" s="2">
        <v>1264.80004882812</v>
      </c>
      <c r="E2746" s="2">
        <v>1230</v>
      </c>
      <c r="F2746" s="2">
        <v>1257.40002441406</v>
      </c>
      <c r="G2746" s="2">
        <v>1207.0771484375</v>
      </c>
      <c r="H2746">
        <v>11702411</v>
      </c>
      <c r="I2746" s="3">
        <f t="shared" si="2769"/>
        <v>7.5724012284416435E-3</v>
      </c>
      <c r="J2746" s="1">
        <f t="shared" ref="J2746" si="2825">($G2746 - $G2745)/$G2745</f>
        <v>7.5724012284416435E-3</v>
      </c>
      <c r="K2746" t="str">
        <f t="shared" si="2771"/>
        <v>UP</v>
      </c>
    </row>
    <row r="2747" spans="1:11" x14ac:dyDescent="0.25">
      <c r="A2747" t="s">
        <v>10</v>
      </c>
      <c r="B2747" s="4">
        <v>44140</v>
      </c>
      <c r="C2747" s="2">
        <v>1266</v>
      </c>
      <c r="D2747" s="2">
        <v>1276</v>
      </c>
      <c r="E2747" s="2">
        <v>1252.34997558593</v>
      </c>
      <c r="F2747" s="2">
        <v>1269.19995117187</v>
      </c>
      <c r="G2747" s="2">
        <v>1218.40478515625</v>
      </c>
      <c r="H2747">
        <v>10716964</v>
      </c>
      <c r="I2747" s="3">
        <f t="shared" si="2769"/>
        <v>9.3843518895317096E-3</v>
      </c>
      <c r="J2747" s="1">
        <f t="shared" ref="J2747" si="2826">($G2747 - $G2746)/$G2746</f>
        <v>9.3843518895317096E-3</v>
      </c>
      <c r="K2747" t="str">
        <f t="shared" si="2771"/>
        <v>UP</v>
      </c>
    </row>
    <row r="2748" spans="1:11" x14ac:dyDescent="0.25">
      <c r="A2748" t="s">
        <v>10</v>
      </c>
      <c r="B2748" s="4">
        <v>44141</v>
      </c>
      <c r="C2748" s="2">
        <v>1266.25</v>
      </c>
      <c r="D2748" s="2">
        <v>1310</v>
      </c>
      <c r="E2748" s="2">
        <v>1265.5</v>
      </c>
      <c r="F2748" s="2">
        <v>1307.65002441406</v>
      </c>
      <c r="G2748" s="2">
        <v>1255.31604003906</v>
      </c>
      <c r="H2748">
        <v>17852862</v>
      </c>
      <c r="I2748" s="3">
        <f t="shared" si="2769"/>
        <v>3.0294738934463758E-2</v>
      </c>
      <c r="J2748" s="1">
        <f t="shared" ref="J2748" si="2827">($G2748 - $G2747)/$G2747</f>
        <v>3.0294738934463758E-2</v>
      </c>
      <c r="K2748" t="str">
        <f t="shared" si="2771"/>
        <v>UP</v>
      </c>
    </row>
    <row r="2749" spans="1:11" x14ac:dyDescent="0.25">
      <c r="A2749" t="s">
        <v>10</v>
      </c>
      <c r="B2749" s="4">
        <v>44144</v>
      </c>
      <c r="C2749" s="2">
        <v>1315.19995117187</v>
      </c>
      <c r="D2749" s="2">
        <v>1345.94995117187</v>
      </c>
      <c r="E2749" s="2">
        <v>1315.19995117187</v>
      </c>
      <c r="F2749" s="2">
        <v>1340.55004882812</v>
      </c>
      <c r="G2749" s="2">
        <v>1286.89929199218</v>
      </c>
      <c r="H2749">
        <v>13144220</v>
      </c>
      <c r="I2749" s="3">
        <f t="shared" si="2769"/>
        <v>2.5159602001211794E-2</v>
      </c>
      <c r="J2749" s="1">
        <f t="shared" ref="J2749" si="2828">($G2749 - $G2748)/$G2748</f>
        <v>2.5159602001211794E-2</v>
      </c>
      <c r="K2749" t="str">
        <f t="shared" si="2771"/>
        <v>UP</v>
      </c>
    </row>
    <row r="2750" spans="1:11" x14ac:dyDescent="0.25">
      <c r="A2750" t="s">
        <v>10</v>
      </c>
      <c r="B2750" s="4">
        <v>44145</v>
      </c>
      <c r="C2750" s="2">
        <v>1357</v>
      </c>
      <c r="D2750" s="2">
        <v>1395</v>
      </c>
      <c r="E2750" s="2">
        <v>1351.55004882812</v>
      </c>
      <c r="F2750" s="2">
        <v>1393.65002441406</v>
      </c>
      <c r="G2750" s="2">
        <v>1337.87414550781</v>
      </c>
      <c r="H2750">
        <v>20758678</v>
      </c>
      <c r="I2750" s="3">
        <f t="shared" si="2769"/>
        <v>3.9610600326555903E-2</v>
      </c>
      <c r="J2750" s="1">
        <f t="shared" ref="J2750" si="2829">($G2750 - $G2749)/$G2749</f>
        <v>3.9610600326555903E-2</v>
      </c>
      <c r="K2750" t="str">
        <f t="shared" si="2771"/>
        <v>UP</v>
      </c>
    </row>
    <row r="2751" spans="1:11" x14ac:dyDescent="0.25">
      <c r="A2751" t="s">
        <v>10</v>
      </c>
      <c r="B2751" s="4">
        <v>44146</v>
      </c>
      <c r="C2751" s="2">
        <v>1399.90002441406</v>
      </c>
      <c r="D2751" s="2">
        <v>1414.80004882812</v>
      </c>
      <c r="E2751" s="2">
        <v>1370.5</v>
      </c>
      <c r="F2751" s="2">
        <v>1389.94995117187</v>
      </c>
      <c r="G2751" s="2">
        <v>1334.322265625</v>
      </c>
      <c r="H2751">
        <v>18058097</v>
      </c>
      <c r="I2751" s="3">
        <f t="shared" si="2769"/>
        <v>-2.6548684678122918E-3</v>
      </c>
      <c r="J2751" s="1">
        <f t="shared" ref="J2751" si="2830">($G2751 - $G2750)/$G2750</f>
        <v>-2.6548684678122918E-3</v>
      </c>
      <c r="K2751" t="str">
        <f t="shared" si="2771"/>
        <v>DOWN</v>
      </c>
    </row>
    <row r="2752" spans="1:11" x14ac:dyDescent="0.25">
      <c r="A2752" t="s">
        <v>10</v>
      </c>
      <c r="B2752" s="4">
        <v>44147</v>
      </c>
      <c r="C2752" s="2">
        <v>1377.40002441406</v>
      </c>
      <c r="D2752" s="2">
        <v>1388.55004882812</v>
      </c>
      <c r="E2752" s="2">
        <v>1360</v>
      </c>
      <c r="F2752" s="2">
        <v>1371.69995117187</v>
      </c>
      <c r="G2752" s="2">
        <v>1316.80261230468</v>
      </c>
      <c r="H2752">
        <v>13526974</v>
      </c>
      <c r="I2752" s="3">
        <f t="shared" si="2769"/>
        <v>-1.3130001478401286E-2</v>
      </c>
      <c r="J2752" s="1">
        <f t="shared" ref="J2752" si="2831">($G2752 - $G2751)/$G2751</f>
        <v>-1.3130001478401286E-2</v>
      </c>
      <c r="K2752" t="str">
        <f t="shared" si="2771"/>
        <v>DOWN</v>
      </c>
    </row>
    <row r="2753" spans="1:11" x14ac:dyDescent="0.25">
      <c r="A2753" t="s">
        <v>10</v>
      </c>
      <c r="B2753" s="4">
        <v>44148</v>
      </c>
      <c r="C2753" s="2">
        <v>1368.80004882812</v>
      </c>
      <c r="D2753" s="2">
        <v>1368.80004882812</v>
      </c>
      <c r="E2753" s="2">
        <v>1347</v>
      </c>
      <c r="F2753" s="2">
        <v>1358.80004882812</v>
      </c>
      <c r="G2753" s="2">
        <v>1304.4189453125</v>
      </c>
      <c r="H2753">
        <v>11236240</v>
      </c>
      <c r="I2753" s="3">
        <f t="shared" si="2769"/>
        <v>-9.4043457056224924E-3</v>
      </c>
      <c r="J2753" s="1">
        <f t="shared" ref="J2753" si="2832">($G2753 - $G2752)/$G2752</f>
        <v>-9.4043457056224924E-3</v>
      </c>
      <c r="K2753" t="str">
        <f t="shared" si="2771"/>
        <v>DOWN</v>
      </c>
    </row>
    <row r="2754" spans="1:11" x14ac:dyDescent="0.25">
      <c r="A2754" t="s">
        <v>10</v>
      </c>
      <c r="B2754" s="4">
        <v>44149</v>
      </c>
      <c r="C2754" s="2">
        <v>1367.80004882812</v>
      </c>
      <c r="D2754" s="2">
        <v>1374.94995117187</v>
      </c>
      <c r="E2754" s="2">
        <v>1365.19995117187</v>
      </c>
      <c r="F2754" s="2">
        <v>1369.69995117187</v>
      </c>
      <c r="G2754" s="2">
        <v>1314.88256835937</v>
      </c>
      <c r="H2754">
        <v>917533</v>
      </c>
      <c r="I2754" s="3">
        <f t="shared" si="2769"/>
        <v>8.0216736229350178E-3</v>
      </c>
      <c r="J2754" s="1">
        <f t="shared" ref="J2754" si="2833">($G2754 - $G2753)/$G2753</f>
        <v>8.0216736229350178E-3</v>
      </c>
      <c r="K2754" t="str">
        <f t="shared" si="2771"/>
        <v>UP</v>
      </c>
    </row>
    <row r="2755" spans="1:11" x14ac:dyDescent="0.25">
      <c r="A2755" t="s">
        <v>10</v>
      </c>
      <c r="B2755" s="4">
        <v>44152</v>
      </c>
      <c r="C2755" s="2">
        <v>1385.80004882812</v>
      </c>
      <c r="D2755" s="2">
        <v>1412.59997558593</v>
      </c>
      <c r="E2755" s="2">
        <v>1380.59997558593</v>
      </c>
      <c r="F2755" s="2">
        <v>1408.44995117187</v>
      </c>
      <c r="G2755" s="2">
        <v>1352.08178710937</v>
      </c>
      <c r="H2755">
        <v>15529950</v>
      </c>
      <c r="I2755" s="3">
        <f t="shared" si="2769"/>
        <v>2.829090570149919E-2</v>
      </c>
      <c r="J2755" s="1">
        <f t="shared" ref="J2755" si="2834">($G2755 - $G2754)/$G2754</f>
        <v>2.829090570149919E-2</v>
      </c>
      <c r="K2755" t="str">
        <f t="shared" si="2771"/>
        <v>UP</v>
      </c>
    </row>
    <row r="2756" spans="1:11" x14ac:dyDescent="0.25">
      <c r="A2756" t="s">
        <v>10</v>
      </c>
      <c r="B2756" s="4">
        <v>44153</v>
      </c>
      <c r="C2756" s="2">
        <v>1403</v>
      </c>
      <c r="D2756" s="2">
        <v>1419</v>
      </c>
      <c r="E2756" s="2">
        <v>1399.05004882812</v>
      </c>
      <c r="F2756" s="2">
        <v>1408.69995117187</v>
      </c>
      <c r="G2756" s="2">
        <v>1352.32177734375</v>
      </c>
      <c r="H2756">
        <v>9431388</v>
      </c>
      <c r="I2756" s="3">
        <f t="shared" ref="I2756:I2819" si="2835">($G2756 - $G2755)/$G2755</f>
        <v>1.774968324165359E-4</v>
      </c>
      <c r="J2756" s="1">
        <f t="shared" ref="J2756" si="2836">($G2756 - $G2755)/$G2755</f>
        <v>1.774968324165359E-4</v>
      </c>
      <c r="K2756" t="str">
        <f t="shared" ref="K2756:K2819" si="2837">IF(G2756 &gt; G2755,"UP","DOWN")</f>
        <v>UP</v>
      </c>
    </row>
    <row r="2757" spans="1:11" x14ac:dyDescent="0.25">
      <c r="A2757" t="s">
        <v>10</v>
      </c>
      <c r="B2757" s="4">
        <v>44154</v>
      </c>
      <c r="C2757" s="2">
        <v>1389.69995117187</v>
      </c>
      <c r="D2757" s="2">
        <v>1399.44995117187</v>
      </c>
      <c r="E2757" s="2">
        <v>1368</v>
      </c>
      <c r="F2757" s="2">
        <v>1374.34997558593</v>
      </c>
      <c r="G2757" s="2">
        <v>1319.3466796875</v>
      </c>
      <c r="H2757">
        <v>10133441</v>
      </c>
      <c r="I2757" s="3">
        <f t="shared" si="2835"/>
        <v>-2.438406169944269E-2</v>
      </c>
      <c r="J2757" s="1">
        <f t="shared" ref="J2757" si="2838">($G2757 - $G2756)/$G2756</f>
        <v>-2.438406169944269E-2</v>
      </c>
      <c r="K2757" t="str">
        <f t="shared" si="2837"/>
        <v>DOWN</v>
      </c>
    </row>
    <row r="2758" spans="1:11" x14ac:dyDescent="0.25">
      <c r="A2758" t="s">
        <v>10</v>
      </c>
      <c r="B2758" s="4">
        <v>44155</v>
      </c>
      <c r="C2758" s="2">
        <v>1372.65002441406</v>
      </c>
      <c r="D2758" s="2">
        <v>1408.40002441406</v>
      </c>
      <c r="E2758" s="2">
        <v>1365.05004882812</v>
      </c>
      <c r="F2758" s="2">
        <v>1403.65002441406</v>
      </c>
      <c r="G2758" s="2">
        <v>1347.47399902343</v>
      </c>
      <c r="H2758">
        <v>10202681</v>
      </c>
      <c r="I2758" s="3">
        <f t="shared" si="2835"/>
        <v>2.1319126935304241E-2</v>
      </c>
      <c r="J2758" s="1">
        <f t="shared" ref="J2758" si="2839">($G2758 - $G2757)/$G2757</f>
        <v>2.1319126935304241E-2</v>
      </c>
      <c r="K2758" t="str">
        <f t="shared" si="2837"/>
        <v>UP</v>
      </c>
    </row>
    <row r="2759" spans="1:11" x14ac:dyDescent="0.25">
      <c r="A2759" t="s">
        <v>10</v>
      </c>
      <c r="B2759" s="4">
        <v>44158</v>
      </c>
      <c r="C2759" s="2">
        <v>1415</v>
      </c>
      <c r="D2759" s="2">
        <v>1423.65002441406</v>
      </c>
      <c r="E2759" s="2">
        <v>1375.34997558593</v>
      </c>
      <c r="F2759" s="2">
        <v>1394.59997558593</v>
      </c>
      <c r="G2759" s="2">
        <v>1338.7861328125</v>
      </c>
      <c r="H2759">
        <v>12623318</v>
      </c>
      <c r="I2759" s="3">
        <f t="shared" si="2835"/>
        <v>-6.4475204844222983E-3</v>
      </c>
      <c r="J2759" s="1">
        <f t="shared" ref="J2759" si="2840">($G2759 - $G2758)/$G2758</f>
        <v>-6.4475204844222983E-3</v>
      </c>
      <c r="K2759" t="str">
        <f t="shared" si="2837"/>
        <v>DOWN</v>
      </c>
    </row>
    <row r="2760" spans="1:11" x14ac:dyDescent="0.25">
      <c r="A2760" t="s">
        <v>10</v>
      </c>
      <c r="B2760" s="4">
        <v>44159</v>
      </c>
      <c r="C2760" s="2">
        <v>1408</v>
      </c>
      <c r="D2760" s="2">
        <v>1445</v>
      </c>
      <c r="E2760" s="2">
        <v>1402.05004882812</v>
      </c>
      <c r="F2760" s="2">
        <v>1438.19995117187</v>
      </c>
      <c r="G2760" s="2">
        <v>1380.64111328125</v>
      </c>
      <c r="H2760">
        <v>20077200</v>
      </c>
      <c r="I2760" s="3">
        <f t="shared" si="2835"/>
        <v>3.1263380642300005E-2</v>
      </c>
      <c r="J2760" s="1">
        <f t="shared" ref="J2760" si="2841">($G2760 - $G2759)/$G2759</f>
        <v>3.1263380642300005E-2</v>
      </c>
      <c r="K2760" t="str">
        <f t="shared" si="2837"/>
        <v>UP</v>
      </c>
    </row>
    <row r="2761" spans="1:11" x14ac:dyDescent="0.25">
      <c r="A2761" t="s">
        <v>10</v>
      </c>
      <c r="B2761" s="4">
        <v>44160</v>
      </c>
      <c r="C2761" s="2">
        <v>1451.30004882812</v>
      </c>
      <c r="D2761" s="2">
        <v>1464.40002441406</v>
      </c>
      <c r="E2761" s="2">
        <v>1397</v>
      </c>
      <c r="F2761" s="2">
        <v>1402.80004882812</v>
      </c>
      <c r="G2761" s="2">
        <v>1346.65795898437</v>
      </c>
      <c r="H2761">
        <v>12076301</v>
      </c>
      <c r="I2761" s="3">
        <f t="shared" si="2835"/>
        <v>-2.4614039064877032E-2</v>
      </c>
      <c r="J2761" s="1">
        <f t="shared" ref="J2761" si="2842">($G2761 - $G2760)/$G2760</f>
        <v>-2.4614039064877032E-2</v>
      </c>
      <c r="K2761" t="str">
        <f t="shared" si="2837"/>
        <v>DOWN</v>
      </c>
    </row>
    <row r="2762" spans="1:11" x14ac:dyDescent="0.25">
      <c r="A2762" t="s">
        <v>10</v>
      </c>
      <c r="B2762" s="4">
        <v>44161</v>
      </c>
      <c r="C2762" s="2">
        <v>1415</v>
      </c>
      <c r="D2762" s="2">
        <v>1432</v>
      </c>
      <c r="E2762" s="2">
        <v>1387</v>
      </c>
      <c r="F2762" s="2">
        <v>1426.65002441406</v>
      </c>
      <c r="G2762" s="2">
        <v>1369.55346679687</v>
      </c>
      <c r="H2762">
        <v>13971563</v>
      </c>
      <c r="I2762" s="3">
        <f t="shared" si="2835"/>
        <v>1.7001724647116377E-2</v>
      </c>
      <c r="J2762" s="1">
        <f t="shared" ref="J2762" si="2843">($G2762 - $G2761)/$G2761</f>
        <v>1.7001724647116377E-2</v>
      </c>
      <c r="K2762" t="str">
        <f t="shared" si="2837"/>
        <v>UP</v>
      </c>
    </row>
    <row r="2763" spans="1:11" x14ac:dyDescent="0.25">
      <c r="A2763" t="s">
        <v>10</v>
      </c>
      <c r="B2763" s="4">
        <v>44162</v>
      </c>
      <c r="C2763" s="2">
        <v>1431.80004882812</v>
      </c>
      <c r="D2763" s="2">
        <v>1446</v>
      </c>
      <c r="E2763" s="2">
        <v>1415.55004882812</v>
      </c>
      <c r="F2763" s="2">
        <v>1440.84997558593</v>
      </c>
      <c r="G2763" s="2">
        <v>1383.18518066406</v>
      </c>
      <c r="H2763">
        <v>8997290</v>
      </c>
      <c r="I2763" s="3">
        <f t="shared" si="2835"/>
        <v>9.9534002853295216E-3</v>
      </c>
      <c r="J2763" s="1">
        <f t="shared" ref="J2763" si="2844">($G2763 - $G2762)/$G2762</f>
        <v>9.9534002853295216E-3</v>
      </c>
      <c r="K2763" t="str">
        <f t="shared" si="2837"/>
        <v>UP</v>
      </c>
    </row>
    <row r="2764" spans="1:11" x14ac:dyDescent="0.25">
      <c r="A2764" t="s">
        <v>10</v>
      </c>
      <c r="B2764" s="4">
        <v>44166</v>
      </c>
      <c r="C2764" s="2">
        <v>1440.84997558593</v>
      </c>
      <c r="D2764" s="2">
        <v>1449</v>
      </c>
      <c r="E2764" s="2">
        <v>1425.5</v>
      </c>
      <c r="F2764" s="2">
        <v>1433.30004882812</v>
      </c>
      <c r="G2764" s="2">
        <v>1375.93737792968</v>
      </c>
      <c r="H2764">
        <v>8573787</v>
      </c>
      <c r="I2764" s="3">
        <f t="shared" si="2835"/>
        <v>-5.2399366590237537E-3</v>
      </c>
      <c r="J2764" s="1">
        <f t="shared" ref="J2764" si="2845">($G2764 - $G2763)/$G2763</f>
        <v>-5.2399366590237537E-3</v>
      </c>
      <c r="K2764" t="str">
        <f t="shared" si="2837"/>
        <v>DOWN</v>
      </c>
    </row>
    <row r="2765" spans="1:11" x14ac:dyDescent="0.25">
      <c r="A2765" t="s">
        <v>10</v>
      </c>
      <c r="B2765" s="4">
        <v>44167</v>
      </c>
      <c r="C2765" s="2">
        <v>1431</v>
      </c>
      <c r="D2765" s="2">
        <v>1431.80004882812</v>
      </c>
      <c r="E2765" s="2">
        <v>1394.80004882812</v>
      </c>
      <c r="F2765" s="2">
        <v>1406.94995117187</v>
      </c>
      <c r="G2765" s="2">
        <v>1350.64184570312</v>
      </c>
      <c r="H2765">
        <v>8946075</v>
      </c>
      <c r="I2765" s="3">
        <f t="shared" si="2835"/>
        <v>-1.8384217648495901E-2</v>
      </c>
      <c r="J2765" s="1">
        <f t="shared" ref="J2765" si="2846">($G2765 - $G2764)/$G2764</f>
        <v>-1.8384217648495901E-2</v>
      </c>
      <c r="K2765" t="str">
        <f t="shared" si="2837"/>
        <v>DOWN</v>
      </c>
    </row>
    <row r="2766" spans="1:11" x14ac:dyDescent="0.25">
      <c r="A2766" t="s">
        <v>10</v>
      </c>
      <c r="B2766" s="4">
        <v>44168</v>
      </c>
      <c r="C2766" s="2">
        <v>1429</v>
      </c>
      <c r="D2766" s="2">
        <v>1432</v>
      </c>
      <c r="E2766" s="2">
        <v>1374.05004882812</v>
      </c>
      <c r="F2766" s="2">
        <v>1377.19995117187</v>
      </c>
      <c r="G2766" s="2">
        <v>1322.08264160156</v>
      </c>
      <c r="H2766">
        <v>18966611</v>
      </c>
      <c r="I2766" s="3">
        <f t="shared" si="2835"/>
        <v>-2.1144912837120479E-2</v>
      </c>
      <c r="J2766" s="1">
        <f t="shared" ref="J2766" si="2847">($G2766 - $G2765)/$G2765</f>
        <v>-2.1144912837120479E-2</v>
      </c>
      <c r="K2766" t="str">
        <f t="shared" si="2837"/>
        <v>DOWN</v>
      </c>
    </row>
    <row r="2767" spans="1:11" x14ac:dyDescent="0.25">
      <c r="A2767" t="s">
        <v>10</v>
      </c>
      <c r="B2767" s="4">
        <v>44169</v>
      </c>
      <c r="C2767" s="2">
        <v>1381</v>
      </c>
      <c r="D2767" s="2">
        <v>1401.44995117187</v>
      </c>
      <c r="E2767" s="2">
        <v>1373.30004882812</v>
      </c>
      <c r="F2767" s="2">
        <v>1385.59997558593</v>
      </c>
      <c r="G2767" s="2">
        <v>1330.14636230468</v>
      </c>
      <c r="H2767">
        <v>13456161</v>
      </c>
      <c r="I2767" s="3">
        <f t="shared" si="2835"/>
        <v>6.0992561655235662E-3</v>
      </c>
      <c r="J2767" s="1">
        <f t="shared" ref="J2767" si="2848">($G2767 - $G2766)/$G2766</f>
        <v>6.0992561655235662E-3</v>
      </c>
      <c r="K2767" t="str">
        <f t="shared" si="2837"/>
        <v>UP</v>
      </c>
    </row>
    <row r="2768" spans="1:11" x14ac:dyDescent="0.25">
      <c r="A2768" t="s">
        <v>10</v>
      </c>
      <c r="B2768" s="4">
        <v>44172</v>
      </c>
      <c r="C2768" s="2">
        <v>1375</v>
      </c>
      <c r="D2768" s="2">
        <v>1379.94995117187</v>
      </c>
      <c r="E2768" s="2">
        <v>1358.09997558593</v>
      </c>
      <c r="F2768" s="2">
        <v>1372.25</v>
      </c>
      <c r="G2768" s="2">
        <v>1317.33068847656</v>
      </c>
      <c r="H2768">
        <v>12158159</v>
      </c>
      <c r="I2768" s="3">
        <f t="shared" si="2835"/>
        <v>-9.6347847058837217E-3</v>
      </c>
      <c r="J2768" s="1">
        <f t="shared" ref="J2768" si="2849">($G2768 - $G2767)/$G2767</f>
        <v>-9.6347847058837217E-3</v>
      </c>
      <c r="K2768" t="str">
        <f t="shared" si="2837"/>
        <v>DOWN</v>
      </c>
    </row>
    <row r="2769" spans="1:11" x14ac:dyDescent="0.25">
      <c r="A2769" t="s">
        <v>10</v>
      </c>
      <c r="B2769" s="4">
        <v>44173</v>
      </c>
      <c r="C2769" s="2">
        <v>1375</v>
      </c>
      <c r="D2769" s="2">
        <v>1388.80004882812</v>
      </c>
      <c r="E2769" s="2">
        <v>1365.15002441406</v>
      </c>
      <c r="F2769" s="2">
        <v>1376.30004882812</v>
      </c>
      <c r="G2769" s="2">
        <v>1321.21850585937</v>
      </c>
      <c r="H2769">
        <v>9728948</v>
      </c>
      <c r="I2769" s="3">
        <f t="shared" si="2835"/>
        <v>2.9512843030371542E-3</v>
      </c>
      <c r="J2769" s="1">
        <f t="shared" ref="J2769" si="2850">($G2769 - $G2768)/$G2768</f>
        <v>2.9512843030371542E-3</v>
      </c>
      <c r="K2769" t="str">
        <f t="shared" si="2837"/>
        <v>UP</v>
      </c>
    </row>
    <row r="2770" spans="1:11" x14ac:dyDescent="0.25">
      <c r="A2770" t="s">
        <v>10</v>
      </c>
      <c r="B2770" s="4">
        <v>44174</v>
      </c>
      <c r="C2770" s="2">
        <v>1377</v>
      </c>
      <c r="D2770" s="2">
        <v>1410.05004882812</v>
      </c>
      <c r="E2770" s="2">
        <v>1375.05004882812</v>
      </c>
      <c r="F2770" s="2">
        <v>1407.19995117187</v>
      </c>
      <c r="G2770" s="2">
        <v>1350.88171386718</v>
      </c>
      <c r="H2770">
        <v>11034537</v>
      </c>
      <c r="I2770" s="3">
        <f t="shared" si="2835"/>
        <v>2.2451402153586954E-2</v>
      </c>
      <c r="J2770" s="1">
        <f t="shared" ref="J2770" si="2851">($G2770 - $G2769)/$G2769</f>
        <v>2.2451402153586954E-2</v>
      </c>
      <c r="K2770" t="str">
        <f t="shared" si="2837"/>
        <v>UP</v>
      </c>
    </row>
    <row r="2771" spans="1:11" x14ac:dyDescent="0.25">
      <c r="A2771" t="s">
        <v>10</v>
      </c>
      <c r="B2771" s="4">
        <v>44175</v>
      </c>
      <c r="C2771" s="2">
        <v>1398</v>
      </c>
      <c r="D2771" s="2">
        <v>1402</v>
      </c>
      <c r="E2771" s="2">
        <v>1375.75</v>
      </c>
      <c r="F2771" s="2">
        <v>1385.84997558593</v>
      </c>
      <c r="G2771" s="2">
        <v>1330.38635253906</v>
      </c>
      <c r="H2771">
        <v>9863983</v>
      </c>
      <c r="I2771" s="3">
        <f t="shared" si="2835"/>
        <v>-1.5171840078764381E-2</v>
      </c>
      <c r="J2771" s="1">
        <f t="shared" ref="J2771" si="2852">($G2771 - $G2770)/$G2770</f>
        <v>-1.5171840078764381E-2</v>
      </c>
      <c r="K2771" t="str">
        <f t="shared" si="2837"/>
        <v>DOWN</v>
      </c>
    </row>
    <row r="2772" spans="1:11" x14ac:dyDescent="0.25">
      <c r="A2772" t="s">
        <v>10</v>
      </c>
      <c r="B2772" s="4">
        <v>44176</v>
      </c>
      <c r="C2772" s="2">
        <v>1390.05004882812</v>
      </c>
      <c r="D2772" s="2">
        <v>1395</v>
      </c>
      <c r="E2772" s="2">
        <v>1373</v>
      </c>
      <c r="F2772" s="2">
        <v>1382.80004882812</v>
      </c>
      <c r="G2772" s="2">
        <v>1327.45861816406</v>
      </c>
      <c r="H2772">
        <v>10678192</v>
      </c>
      <c r="I2772" s="3">
        <f t="shared" si="2835"/>
        <v>-2.2006647688563403E-3</v>
      </c>
      <c r="J2772" s="1">
        <f t="shared" ref="J2772" si="2853">($G2772 - $G2771)/$G2771</f>
        <v>-2.2006647688563403E-3</v>
      </c>
      <c r="K2772" t="str">
        <f t="shared" si="2837"/>
        <v>DOWN</v>
      </c>
    </row>
    <row r="2773" spans="1:11" x14ac:dyDescent="0.25">
      <c r="A2773" t="s">
        <v>10</v>
      </c>
      <c r="B2773" s="4">
        <v>44179</v>
      </c>
      <c r="C2773" s="2">
        <v>1383</v>
      </c>
      <c r="D2773" s="2">
        <v>1388</v>
      </c>
      <c r="E2773" s="2">
        <v>1368</v>
      </c>
      <c r="F2773" s="2">
        <v>1372.15002441406</v>
      </c>
      <c r="G2773" s="2">
        <v>1317.23461914062</v>
      </c>
      <c r="H2773">
        <v>8611025</v>
      </c>
      <c r="I2773" s="3">
        <f t="shared" si="2835"/>
        <v>-7.7019342701471856E-3</v>
      </c>
      <c r="J2773" s="1">
        <f t="shared" ref="J2773" si="2854">($G2773 - $G2772)/$G2772</f>
        <v>-7.7019342701471856E-3</v>
      </c>
      <c r="K2773" t="str">
        <f t="shared" si="2837"/>
        <v>DOWN</v>
      </c>
    </row>
    <row r="2774" spans="1:11" x14ac:dyDescent="0.25">
      <c r="A2774" t="s">
        <v>10</v>
      </c>
      <c r="B2774" s="4">
        <v>44180</v>
      </c>
      <c r="C2774" s="2">
        <v>1380.80004882812</v>
      </c>
      <c r="D2774" s="2">
        <v>1394.94995117187</v>
      </c>
      <c r="E2774" s="2">
        <v>1366</v>
      </c>
      <c r="F2774" s="2">
        <v>1391.30004882812</v>
      </c>
      <c r="G2774" s="2">
        <v>1335.6181640625</v>
      </c>
      <c r="H2774">
        <v>10780718</v>
      </c>
      <c r="I2774" s="3">
        <f t="shared" si="2835"/>
        <v>1.3956165936386983E-2</v>
      </c>
      <c r="J2774" s="1">
        <f t="shared" ref="J2774" si="2855">($G2774 - $G2773)/$G2773</f>
        <v>1.3956165936386983E-2</v>
      </c>
      <c r="K2774" t="str">
        <f t="shared" si="2837"/>
        <v>UP</v>
      </c>
    </row>
    <row r="2775" spans="1:11" x14ac:dyDescent="0.25">
      <c r="A2775" t="s">
        <v>10</v>
      </c>
      <c r="B2775" s="4">
        <v>44181</v>
      </c>
      <c r="C2775" s="2">
        <v>1404</v>
      </c>
      <c r="D2775" s="2">
        <v>1416.80004882812</v>
      </c>
      <c r="E2775" s="2">
        <v>1394.5</v>
      </c>
      <c r="F2775" s="2">
        <v>1410.69995117187</v>
      </c>
      <c r="G2775" s="2">
        <v>1354.24169921875</v>
      </c>
      <c r="H2775">
        <v>8416046</v>
      </c>
      <c r="I2775" s="3">
        <f t="shared" si="2835"/>
        <v>1.3943757023791506E-2</v>
      </c>
      <c r="J2775" s="1">
        <f t="shared" ref="J2775" si="2856">($G2775 - $G2774)/$G2774</f>
        <v>1.3943757023791506E-2</v>
      </c>
      <c r="K2775" t="str">
        <f t="shared" si="2837"/>
        <v>UP</v>
      </c>
    </row>
    <row r="2776" spans="1:11" x14ac:dyDescent="0.25">
      <c r="A2776" t="s">
        <v>10</v>
      </c>
      <c r="B2776" s="4">
        <v>44182</v>
      </c>
      <c r="C2776" s="2">
        <v>1418.59997558593</v>
      </c>
      <c r="D2776" s="2">
        <v>1445</v>
      </c>
      <c r="E2776" s="2">
        <v>1404.5</v>
      </c>
      <c r="F2776" s="2">
        <v>1441.80004882812</v>
      </c>
      <c r="G2776" s="2">
        <v>1384.09716796875</v>
      </c>
      <c r="H2776">
        <v>10962239</v>
      </c>
      <c r="I2776" s="3">
        <f t="shared" si="2835"/>
        <v>2.2045893851314249E-2</v>
      </c>
      <c r="J2776" s="1">
        <f t="shared" ref="J2776" si="2857">($G2776 - $G2775)/$G2775</f>
        <v>2.2045893851314249E-2</v>
      </c>
      <c r="K2776" t="str">
        <f t="shared" si="2837"/>
        <v>UP</v>
      </c>
    </row>
    <row r="2777" spans="1:11" x14ac:dyDescent="0.25">
      <c r="A2777" t="s">
        <v>10</v>
      </c>
      <c r="B2777" s="4">
        <v>44183</v>
      </c>
      <c r="C2777" s="2">
        <v>1435</v>
      </c>
      <c r="D2777" s="2">
        <v>1439.69995117187</v>
      </c>
      <c r="E2777" s="2">
        <v>1406.30004882812</v>
      </c>
      <c r="F2777" s="2">
        <v>1411.34997558593</v>
      </c>
      <c r="G2777" s="2">
        <v>1354.86584472656</v>
      </c>
      <c r="H2777">
        <v>11497959</v>
      </c>
      <c r="I2777" s="3">
        <f t="shared" si="2835"/>
        <v>-2.1119415542977242E-2</v>
      </c>
      <c r="J2777" s="1">
        <f t="shared" ref="J2777" si="2858">($G2777 - $G2776)/$G2776</f>
        <v>-2.1119415542977242E-2</v>
      </c>
      <c r="K2777" t="str">
        <f t="shared" si="2837"/>
        <v>DOWN</v>
      </c>
    </row>
    <row r="2778" spans="1:11" x14ac:dyDescent="0.25">
      <c r="A2778" t="s">
        <v>10</v>
      </c>
      <c r="B2778" s="4">
        <v>44186</v>
      </c>
      <c r="C2778" s="2">
        <v>1417.5</v>
      </c>
      <c r="D2778" s="2">
        <v>1423.84997558593</v>
      </c>
      <c r="E2778" s="2">
        <v>1366.69995117187</v>
      </c>
      <c r="F2778" s="2">
        <v>1372.65002441406</v>
      </c>
      <c r="G2778" s="2">
        <v>1317.71459960937</v>
      </c>
      <c r="H2778">
        <v>11880912</v>
      </c>
      <c r="I2778" s="3">
        <f t="shared" si="2835"/>
        <v>-2.7420607923501011E-2</v>
      </c>
      <c r="J2778" s="1">
        <f t="shared" ref="J2778" si="2859">($G2778 - $G2777)/$G2777</f>
        <v>-2.7420607923501011E-2</v>
      </c>
      <c r="K2778" t="str">
        <f t="shared" si="2837"/>
        <v>DOWN</v>
      </c>
    </row>
    <row r="2779" spans="1:11" x14ac:dyDescent="0.25">
      <c r="A2779" t="s">
        <v>10</v>
      </c>
      <c r="B2779" s="4">
        <v>44187</v>
      </c>
      <c r="C2779" s="2">
        <v>1384.80004882812</v>
      </c>
      <c r="D2779" s="2">
        <v>1384.80004882812</v>
      </c>
      <c r="E2779" s="2">
        <v>1345</v>
      </c>
      <c r="F2779" s="2">
        <v>1373.09997558593</v>
      </c>
      <c r="G2779" s="2">
        <v>1318.14660644531</v>
      </c>
      <c r="H2779">
        <v>11425779</v>
      </c>
      <c r="I2779" s="3">
        <f t="shared" si="2835"/>
        <v>3.2784552593411912E-4</v>
      </c>
      <c r="J2779" s="1">
        <f t="shared" ref="J2779" si="2860">($G2779 - $G2778)/$G2778</f>
        <v>3.2784552593411912E-4</v>
      </c>
      <c r="K2779" t="str">
        <f t="shared" si="2837"/>
        <v>UP</v>
      </c>
    </row>
    <row r="2780" spans="1:11" x14ac:dyDescent="0.25">
      <c r="A2780" t="s">
        <v>10</v>
      </c>
      <c r="B2780" s="4">
        <v>44188</v>
      </c>
      <c r="C2780" s="2">
        <v>1367.5</v>
      </c>
      <c r="D2780" s="2">
        <v>1380.94995117187</v>
      </c>
      <c r="E2780" s="2">
        <v>1361.05004882812</v>
      </c>
      <c r="F2780" s="2">
        <v>1375.65002441406</v>
      </c>
      <c r="G2780" s="2">
        <v>1320.59460449218</v>
      </c>
      <c r="H2780">
        <v>7733697</v>
      </c>
      <c r="I2780" s="3">
        <f t="shared" si="2835"/>
        <v>1.8571515754773255E-3</v>
      </c>
      <c r="J2780" s="1">
        <f t="shared" ref="J2780" si="2861">($G2780 - $G2779)/$G2779</f>
        <v>1.8571515754773255E-3</v>
      </c>
      <c r="K2780" t="str">
        <f t="shared" si="2837"/>
        <v>UP</v>
      </c>
    </row>
    <row r="2781" spans="1:11" x14ac:dyDescent="0.25">
      <c r="A2781" t="s">
        <v>10</v>
      </c>
      <c r="B2781" s="4">
        <v>44189</v>
      </c>
      <c r="C2781" s="2">
        <v>1389.40002441406</v>
      </c>
      <c r="D2781" s="2">
        <v>1404</v>
      </c>
      <c r="E2781" s="2">
        <v>1377</v>
      </c>
      <c r="F2781" s="2">
        <v>1397.09997558593</v>
      </c>
      <c r="G2781" s="2">
        <v>1341.18603515625</v>
      </c>
      <c r="H2781">
        <v>7476094</v>
      </c>
      <c r="I2781" s="3">
        <f t="shared" si="2835"/>
        <v>1.5592544899112479E-2</v>
      </c>
      <c r="J2781" s="1">
        <f t="shared" ref="J2781" si="2862">($G2781 - $G2780)/$G2780</f>
        <v>1.5592544899112479E-2</v>
      </c>
      <c r="K2781" t="str">
        <f t="shared" si="2837"/>
        <v>UP</v>
      </c>
    </row>
    <row r="2782" spans="1:11" x14ac:dyDescent="0.25">
      <c r="A2782" t="s">
        <v>10</v>
      </c>
      <c r="B2782" s="4">
        <v>44193</v>
      </c>
      <c r="C2782" s="2">
        <v>1405</v>
      </c>
      <c r="D2782" s="2">
        <v>1421</v>
      </c>
      <c r="E2782" s="2">
        <v>1404</v>
      </c>
      <c r="F2782" s="2">
        <v>1412.84997558593</v>
      </c>
      <c r="G2782" s="2">
        <v>1356.30578613281</v>
      </c>
      <c r="H2782">
        <v>5849597</v>
      </c>
      <c r="I2782" s="3">
        <f t="shared" si="2835"/>
        <v>1.1273418139041782E-2</v>
      </c>
      <c r="J2782" s="1">
        <f t="shared" ref="J2782" si="2863">($G2782 - $G2781)/$G2781</f>
        <v>1.1273418139041782E-2</v>
      </c>
      <c r="K2782" t="str">
        <f t="shared" si="2837"/>
        <v>UP</v>
      </c>
    </row>
    <row r="2783" spans="1:11" x14ac:dyDescent="0.25">
      <c r="A2783" t="s">
        <v>10</v>
      </c>
      <c r="B2783" s="4">
        <v>44194</v>
      </c>
      <c r="C2783" s="2">
        <v>1421.05004882812</v>
      </c>
      <c r="D2783" s="2">
        <v>1434.75</v>
      </c>
      <c r="E2783" s="2">
        <v>1420</v>
      </c>
      <c r="F2783" s="2">
        <v>1427.19995117187</v>
      </c>
      <c r="G2783" s="2">
        <v>1370.08142089843</v>
      </c>
      <c r="H2783">
        <v>7247673</v>
      </c>
      <c r="I2783" s="3">
        <f t="shared" si="2835"/>
        <v>1.0156732284463676E-2</v>
      </c>
      <c r="J2783" s="1">
        <f t="shared" ref="J2783" si="2864">($G2783 - $G2782)/$G2782</f>
        <v>1.0156732284463676E-2</v>
      </c>
      <c r="K2783" t="str">
        <f t="shared" si="2837"/>
        <v>UP</v>
      </c>
    </row>
    <row r="2784" spans="1:11" x14ac:dyDescent="0.25">
      <c r="A2784" t="s">
        <v>10</v>
      </c>
      <c r="B2784" s="4">
        <v>44195</v>
      </c>
      <c r="C2784" s="2">
        <v>1439.90002441406</v>
      </c>
      <c r="D2784" s="2">
        <v>1439.90002441406</v>
      </c>
      <c r="E2784" s="2">
        <v>1413</v>
      </c>
      <c r="F2784" s="2">
        <v>1432.5</v>
      </c>
      <c r="G2784" s="2">
        <v>1375.16931152343</v>
      </c>
      <c r="H2784">
        <v>8108363</v>
      </c>
      <c r="I2784" s="3">
        <f t="shared" si="2835"/>
        <v>3.7135680751466719E-3</v>
      </c>
      <c r="J2784" s="1">
        <f t="shared" ref="J2784" si="2865">($G2784 - $G2783)/$G2783</f>
        <v>3.7135680751466719E-3</v>
      </c>
      <c r="K2784" t="str">
        <f t="shared" si="2837"/>
        <v>UP</v>
      </c>
    </row>
    <row r="2785" spans="1:11" x14ac:dyDescent="0.25">
      <c r="A2785" t="s">
        <v>10</v>
      </c>
      <c r="B2785" s="4">
        <v>44196</v>
      </c>
      <c r="C2785" s="2">
        <v>1435</v>
      </c>
      <c r="D2785" s="2">
        <v>1444</v>
      </c>
      <c r="E2785" s="2">
        <v>1425.05004882812</v>
      </c>
      <c r="F2785" s="2">
        <v>1436.30004882812</v>
      </c>
      <c r="G2785" s="2">
        <v>1378.8173828125</v>
      </c>
      <c r="H2785">
        <v>11072875</v>
      </c>
      <c r="I2785" s="3">
        <f t="shared" si="2835"/>
        <v>2.6528160994435104E-3</v>
      </c>
      <c r="J2785" s="1">
        <f t="shared" ref="J2785" si="2866">($G2785 - $G2784)/$G2784</f>
        <v>2.6528160994435104E-3</v>
      </c>
      <c r="K2785" t="str">
        <f t="shared" si="2837"/>
        <v>UP</v>
      </c>
    </row>
    <row r="2786" spans="1:11" x14ac:dyDescent="0.25">
      <c r="A2786" t="s">
        <v>10</v>
      </c>
      <c r="B2786" s="4">
        <v>44197</v>
      </c>
      <c r="C2786" s="2">
        <v>1440</v>
      </c>
      <c r="D2786" s="2">
        <v>1443</v>
      </c>
      <c r="E2786" s="2">
        <v>1420.59997558593</v>
      </c>
      <c r="F2786" s="2">
        <v>1425.05004882812</v>
      </c>
      <c r="G2786" s="2">
        <v>1368.017578125</v>
      </c>
      <c r="H2786">
        <v>4405469</v>
      </c>
      <c r="I2786" s="3">
        <f t="shared" si="2835"/>
        <v>-7.8326577704370473E-3</v>
      </c>
      <c r="J2786" s="1">
        <f t="shared" ref="J2786" si="2867">($G2786 - $G2785)/$G2785</f>
        <v>-7.8326577704370473E-3</v>
      </c>
      <c r="K2786" t="str">
        <f t="shared" si="2837"/>
        <v>DOWN</v>
      </c>
    </row>
    <row r="2787" spans="1:11" x14ac:dyDescent="0.25">
      <c r="A2787" t="s">
        <v>10</v>
      </c>
      <c r="B2787" s="4">
        <v>44200</v>
      </c>
      <c r="C2787" s="2">
        <v>1438</v>
      </c>
      <c r="D2787" s="2">
        <v>1438</v>
      </c>
      <c r="E2787" s="2">
        <v>1399</v>
      </c>
      <c r="F2787" s="2">
        <v>1416</v>
      </c>
      <c r="G2787" s="2">
        <v>1359.32971191406</v>
      </c>
      <c r="H2787">
        <v>7870096</v>
      </c>
      <c r="I2787" s="3">
        <f t="shared" si="2835"/>
        <v>-6.3506977906289475E-3</v>
      </c>
      <c r="J2787" s="1">
        <f t="shared" ref="J2787" si="2868">($G2787 - $G2786)/$G2786</f>
        <v>-6.3506977906289475E-3</v>
      </c>
      <c r="K2787" t="str">
        <f t="shared" si="2837"/>
        <v>DOWN</v>
      </c>
    </row>
    <row r="2788" spans="1:11" x14ac:dyDescent="0.25">
      <c r="A2788" t="s">
        <v>10</v>
      </c>
      <c r="B2788" s="4">
        <v>44201</v>
      </c>
      <c r="C2788" s="2">
        <v>1419.19995117187</v>
      </c>
      <c r="D2788" s="2">
        <v>1430.75</v>
      </c>
      <c r="E2788" s="2">
        <v>1409</v>
      </c>
      <c r="F2788" s="2">
        <v>1426.69995117187</v>
      </c>
      <c r="G2788" s="2">
        <v>1369.60131835937</v>
      </c>
      <c r="H2788">
        <v>7193412</v>
      </c>
      <c r="I2788" s="3">
        <f t="shared" si="2835"/>
        <v>7.5563760250974294E-3</v>
      </c>
      <c r="J2788" s="1">
        <f t="shared" ref="J2788" si="2869">($G2788 - $G2787)/$G2787</f>
        <v>7.5563760250974294E-3</v>
      </c>
      <c r="K2788" t="str">
        <f t="shared" si="2837"/>
        <v>UP</v>
      </c>
    </row>
    <row r="2789" spans="1:11" x14ac:dyDescent="0.25">
      <c r="A2789" t="s">
        <v>10</v>
      </c>
      <c r="B2789" s="4">
        <v>44202</v>
      </c>
      <c r="C2789" s="2">
        <v>1435</v>
      </c>
      <c r="D2789" s="2">
        <v>1440</v>
      </c>
      <c r="E2789" s="2">
        <v>1413.09997558593</v>
      </c>
      <c r="F2789" s="2">
        <v>1420.55004882812</v>
      </c>
      <c r="G2789" s="2">
        <v>1363.69763183593</v>
      </c>
      <c r="H2789">
        <v>11067025</v>
      </c>
      <c r="I2789" s="3">
        <f t="shared" si="2835"/>
        <v>-4.310514632471266E-3</v>
      </c>
      <c r="J2789" s="1">
        <f t="shared" ref="J2789" si="2870">($G2789 - $G2788)/$G2788</f>
        <v>-4.310514632471266E-3</v>
      </c>
      <c r="K2789" t="str">
        <f t="shared" si="2837"/>
        <v>DOWN</v>
      </c>
    </row>
    <row r="2790" spans="1:11" x14ac:dyDescent="0.25">
      <c r="A2790" t="s">
        <v>10</v>
      </c>
      <c r="B2790" s="4">
        <v>44203</v>
      </c>
      <c r="C2790" s="2">
        <v>1432.5</v>
      </c>
      <c r="D2790" s="2">
        <v>1432.59997558593</v>
      </c>
      <c r="E2790" s="2">
        <v>1412.55004882812</v>
      </c>
      <c r="F2790" s="2">
        <v>1416.25</v>
      </c>
      <c r="G2790" s="2">
        <v>1359.56970214843</v>
      </c>
      <c r="H2790">
        <v>9947421</v>
      </c>
      <c r="I2790" s="3">
        <f t="shared" si="2835"/>
        <v>-3.0270124337919519E-3</v>
      </c>
      <c r="J2790" s="1">
        <f t="shared" ref="J2790" si="2871">($G2790 - $G2789)/$G2789</f>
        <v>-3.0270124337919519E-3</v>
      </c>
      <c r="K2790" t="str">
        <f t="shared" si="2837"/>
        <v>DOWN</v>
      </c>
    </row>
    <row r="2791" spans="1:11" x14ac:dyDescent="0.25">
      <c r="A2791" t="s">
        <v>10</v>
      </c>
      <c r="B2791" s="4">
        <v>44204</v>
      </c>
      <c r="C2791" s="2">
        <v>1432</v>
      </c>
      <c r="D2791" s="2">
        <v>1442</v>
      </c>
      <c r="E2791" s="2">
        <v>1423.09997558593</v>
      </c>
      <c r="F2791" s="2">
        <v>1431.65002441406</v>
      </c>
      <c r="G2791" s="2">
        <v>1374.353515625</v>
      </c>
      <c r="H2791">
        <v>6884382</v>
      </c>
      <c r="I2791" s="3">
        <f t="shared" si="2835"/>
        <v>1.0873891535835352E-2</v>
      </c>
      <c r="J2791" s="1">
        <f t="shared" ref="J2791" si="2872">($G2791 - $G2790)/$G2790</f>
        <v>1.0873891535835352E-2</v>
      </c>
      <c r="K2791" t="str">
        <f t="shared" si="2837"/>
        <v>UP</v>
      </c>
    </row>
    <row r="2792" spans="1:11" x14ac:dyDescent="0.25">
      <c r="A2792" t="s">
        <v>10</v>
      </c>
      <c r="B2792" s="4">
        <v>44207</v>
      </c>
      <c r="C2792" s="2">
        <v>1450</v>
      </c>
      <c r="D2792" s="2">
        <v>1464.90002441406</v>
      </c>
      <c r="E2792" s="2">
        <v>1436.30004882812</v>
      </c>
      <c r="F2792" s="2">
        <v>1451.44995117187</v>
      </c>
      <c r="G2792" s="2">
        <v>1393.36071777343</v>
      </c>
      <c r="H2792">
        <v>8665696</v>
      </c>
      <c r="I2792" s="3">
        <f t="shared" si="2835"/>
        <v>1.382992216510342E-2</v>
      </c>
      <c r="J2792" s="1">
        <f t="shared" ref="J2792" si="2873">($G2792 - $G2791)/$G2791</f>
        <v>1.382992216510342E-2</v>
      </c>
      <c r="K2792" t="str">
        <f t="shared" si="2837"/>
        <v>UP</v>
      </c>
    </row>
    <row r="2793" spans="1:11" x14ac:dyDescent="0.25">
      <c r="A2793" t="s">
        <v>10</v>
      </c>
      <c r="B2793" s="4">
        <v>44208</v>
      </c>
      <c r="C2793" s="2">
        <v>1452.44995117187</v>
      </c>
      <c r="D2793" s="2">
        <v>1487.69995117187</v>
      </c>
      <c r="E2793" s="2">
        <v>1449.09997558593</v>
      </c>
      <c r="F2793" s="2">
        <v>1481</v>
      </c>
      <c r="G2793" s="2">
        <v>1421.72814941406</v>
      </c>
      <c r="H2793">
        <v>10194078</v>
      </c>
      <c r="I2793" s="3">
        <f t="shared" si="2835"/>
        <v>2.0359000565166457E-2</v>
      </c>
      <c r="J2793" s="1">
        <f t="shared" ref="J2793" si="2874">($G2793 - $G2792)/$G2792</f>
        <v>2.0359000565166457E-2</v>
      </c>
      <c r="K2793" t="str">
        <f t="shared" si="2837"/>
        <v>UP</v>
      </c>
    </row>
    <row r="2794" spans="1:11" x14ac:dyDescent="0.25">
      <c r="A2794" t="s">
        <v>10</v>
      </c>
      <c r="B2794" s="4">
        <v>44209</v>
      </c>
      <c r="C2794" s="2">
        <v>1492.90002441406</v>
      </c>
      <c r="D2794" s="2">
        <v>1496.90002441406</v>
      </c>
      <c r="E2794" s="2">
        <v>1462.09997558593</v>
      </c>
      <c r="F2794" s="2">
        <v>1470.65002441406</v>
      </c>
      <c r="G2794" s="2">
        <v>1411.79260253906</v>
      </c>
      <c r="H2794">
        <v>8467325</v>
      </c>
      <c r="I2794" s="3">
        <f t="shared" si="2835"/>
        <v>-6.9883591171031956E-3</v>
      </c>
      <c r="J2794" s="1">
        <f t="shared" ref="J2794" si="2875">($G2794 - $G2793)/$G2793</f>
        <v>-6.9883591171031956E-3</v>
      </c>
      <c r="K2794" t="str">
        <f t="shared" si="2837"/>
        <v>DOWN</v>
      </c>
    </row>
    <row r="2795" spans="1:11" x14ac:dyDescent="0.25">
      <c r="A2795" t="s">
        <v>10</v>
      </c>
      <c r="B2795" s="4">
        <v>44210</v>
      </c>
      <c r="C2795" s="2">
        <v>1471.15002441406</v>
      </c>
      <c r="D2795" s="2">
        <v>1488</v>
      </c>
      <c r="E2795" s="2">
        <v>1456</v>
      </c>
      <c r="F2795" s="2">
        <v>1468.75</v>
      </c>
      <c r="G2795" s="2">
        <v>1409.96862792968</v>
      </c>
      <c r="H2795">
        <v>6148583</v>
      </c>
      <c r="I2795" s="3">
        <f t="shared" si="2835"/>
        <v>-1.2919564857470191E-3</v>
      </c>
      <c r="J2795" s="1">
        <f t="shared" ref="J2795" si="2876">($G2795 - $G2794)/$G2794</f>
        <v>-1.2919564857470191E-3</v>
      </c>
      <c r="K2795" t="str">
        <f t="shared" si="2837"/>
        <v>DOWN</v>
      </c>
    </row>
    <row r="2796" spans="1:11" x14ac:dyDescent="0.25">
      <c r="A2796" t="s">
        <v>10</v>
      </c>
      <c r="B2796" s="4">
        <v>44211</v>
      </c>
      <c r="C2796" s="2">
        <v>1469.09997558593</v>
      </c>
      <c r="D2796" s="2">
        <v>1471.65002441406</v>
      </c>
      <c r="E2796" s="2">
        <v>1445</v>
      </c>
      <c r="F2796" s="2">
        <v>1466.65002441406</v>
      </c>
      <c r="G2796" s="2">
        <v>1407.95275878906</v>
      </c>
      <c r="H2796">
        <v>7082618</v>
      </c>
      <c r="I2796" s="3">
        <f t="shared" si="2835"/>
        <v>-1.4297262369447103E-3</v>
      </c>
      <c r="J2796" s="1">
        <f t="shared" ref="J2796" si="2877">($G2796 - $G2795)/$G2795</f>
        <v>-1.4297262369447103E-3</v>
      </c>
      <c r="K2796" t="str">
        <f t="shared" si="2837"/>
        <v>DOWN</v>
      </c>
    </row>
    <row r="2797" spans="1:11" x14ac:dyDescent="0.25">
      <c r="A2797" t="s">
        <v>10</v>
      </c>
      <c r="B2797" s="4">
        <v>44214</v>
      </c>
      <c r="C2797" s="2">
        <v>1469.90002441406</v>
      </c>
      <c r="D2797" s="2">
        <v>1502.84997558593</v>
      </c>
      <c r="E2797" s="2">
        <v>1467</v>
      </c>
      <c r="F2797" s="2">
        <v>1483.09997558593</v>
      </c>
      <c r="G2797" s="2">
        <v>1423.744140625</v>
      </c>
      <c r="H2797">
        <v>21412816</v>
      </c>
      <c r="I2797" s="3">
        <f t="shared" si="2835"/>
        <v>1.1215846367971691E-2</v>
      </c>
      <c r="J2797" s="1">
        <f t="shared" ref="J2797" si="2878">($G2797 - $G2796)/$G2796</f>
        <v>1.1215846367971691E-2</v>
      </c>
      <c r="K2797" t="str">
        <f t="shared" si="2837"/>
        <v>UP</v>
      </c>
    </row>
    <row r="2798" spans="1:11" x14ac:dyDescent="0.25">
      <c r="A2798" t="s">
        <v>10</v>
      </c>
      <c r="B2798" s="4">
        <v>44215</v>
      </c>
      <c r="C2798" s="2">
        <v>1491.80004882812</v>
      </c>
      <c r="D2798" s="2">
        <v>1511.65002441406</v>
      </c>
      <c r="E2798" s="2">
        <v>1467</v>
      </c>
      <c r="F2798" s="2">
        <v>1503.84997558593</v>
      </c>
      <c r="G2798" s="2">
        <v>1443.66381835937</v>
      </c>
      <c r="H2798">
        <v>8680127</v>
      </c>
      <c r="I2798" s="3">
        <f t="shared" si="2835"/>
        <v>1.3991051598376089E-2</v>
      </c>
      <c r="J2798" s="1">
        <f t="shared" ref="J2798" si="2879">($G2798 - $G2797)/$G2797</f>
        <v>1.3991051598376089E-2</v>
      </c>
      <c r="K2798" t="str">
        <f t="shared" si="2837"/>
        <v>UP</v>
      </c>
    </row>
    <row r="2799" spans="1:11" x14ac:dyDescent="0.25">
      <c r="A2799" t="s">
        <v>10</v>
      </c>
      <c r="B2799" s="4">
        <v>44216</v>
      </c>
      <c r="C2799" s="2">
        <v>1501</v>
      </c>
      <c r="D2799" s="2">
        <v>1501</v>
      </c>
      <c r="E2799" s="2">
        <v>1486</v>
      </c>
      <c r="F2799" s="2">
        <v>1492</v>
      </c>
      <c r="G2799" s="2">
        <v>1432.2880859375</v>
      </c>
      <c r="H2799">
        <v>6673026</v>
      </c>
      <c r="I2799" s="3">
        <f t="shared" si="2835"/>
        <v>-7.8797655501249442E-3</v>
      </c>
      <c r="J2799" s="1">
        <f t="shared" ref="J2799" si="2880">($G2799 - $G2798)/$G2798</f>
        <v>-7.8797655501249442E-3</v>
      </c>
      <c r="K2799" t="str">
        <f t="shared" si="2837"/>
        <v>DOWN</v>
      </c>
    </row>
    <row r="2800" spans="1:11" x14ac:dyDescent="0.25">
      <c r="A2800" t="s">
        <v>10</v>
      </c>
      <c r="B2800" s="4">
        <v>44217</v>
      </c>
      <c r="C2800" s="2">
        <v>1492</v>
      </c>
      <c r="D2800" s="2">
        <v>1494.34997558593</v>
      </c>
      <c r="E2800" s="2">
        <v>1468.15002441406</v>
      </c>
      <c r="F2800" s="2">
        <v>1474.80004882812</v>
      </c>
      <c r="G2800" s="2">
        <v>1415.77648925781</v>
      </c>
      <c r="H2800">
        <v>13166527</v>
      </c>
      <c r="I2800" s="3">
        <f t="shared" si="2835"/>
        <v>-1.1528125411224366E-2</v>
      </c>
      <c r="J2800" s="1">
        <f t="shared" ref="J2800" si="2881">($G2800 - $G2799)/$G2799</f>
        <v>-1.1528125411224366E-2</v>
      </c>
      <c r="K2800" t="str">
        <f t="shared" si="2837"/>
        <v>DOWN</v>
      </c>
    </row>
    <row r="2801" spans="1:11" x14ac:dyDescent="0.25">
      <c r="A2801" t="s">
        <v>10</v>
      </c>
      <c r="B2801" s="4">
        <v>44218</v>
      </c>
      <c r="C2801" s="2">
        <v>1467.90002441406</v>
      </c>
      <c r="D2801" s="2">
        <v>1467.90002441406</v>
      </c>
      <c r="E2801" s="2">
        <v>1440.15002441406</v>
      </c>
      <c r="F2801" s="2">
        <v>1443.55004882812</v>
      </c>
      <c r="G2801" s="2">
        <v>1385.77709960937</v>
      </c>
      <c r="H2801">
        <v>7696182</v>
      </c>
      <c r="I2801" s="3">
        <f t="shared" si="2835"/>
        <v>-2.1189354305612553E-2</v>
      </c>
      <c r="J2801" s="1">
        <f t="shared" ref="J2801" si="2882">($G2801 - $G2800)/$G2800</f>
        <v>-2.1189354305612553E-2</v>
      </c>
      <c r="K2801" t="str">
        <f t="shared" si="2837"/>
        <v>DOWN</v>
      </c>
    </row>
    <row r="2802" spans="1:11" x14ac:dyDescent="0.25">
      <c r="A2802" t="s">
        <v>10</v>
      </c>
      <c r="B2802" s="4">
        <v>44221</v>
      </c>
      <c r="C2802" s="2">
        <v>1465.09997558593</v>
      </c>
      <c r="D2802" s="2">
        <v>1481</v>
      </c>
      <c r="E2802" s="2">
        <v>1455.15002441406</v>
      </c>
      <c r="F2802" s="2">
        <v>1462.84997558593</v>
      </c>
      <c r="G2802" s="2">
        <v>1404.3046875</v>
      </c>
      <c r="H2802">
        <v>10172359</v>
      </c>
      <c r="I2802" s="3">
        <f t="shared" si="2835"/>
        <v>1.3369818202258252E-2</v>
      </c>
      <c r="J2802" s="1">
        <f t="shared" ref="J2802" si="2883">($G2802 - $G2801)/$G2801</f>
        <v>1.3369818202258252E-2</v>
      </c>
      <c r="K2802" t="str">
        <f t="shared" si="2837"/>
        <v>UP</v>
      </c>
    </row>
    <row r="2803" spans="1:11" x14ac:dyDescent="0.25">
      <c r="A2803" t="s">
        <v>10</v>
      </c>
      <c r="B2803" s="4">
        <v>44223</v>
      </c>
      <c r="C2803" s="2">
        <v>1468</v>
      </c>
      <c r="D2803" s="2">
        <v>1471.90002441406</v>
      </c>
      <c r="E2803" s="2">
        <v>1406.15002441406</v>
      </c>
      <c r="F2803" s="2">
        <v>1409.59997558593</v>
      </c>
      <c r="G2803" s="2">
        <v>1353.18591308593</v>
      </c>
      <c r="H2803">
        <v>11778138</v>
      </c>
      <c r="I2803" s="3">
        <f t="shared" si="2835"/>
        <v>-3.6401483858231443E-2</v>
      </c>
      <c r="J2803" s="1">
        <f t="shared" ref="J2803" si="2884">($G2803 - $G2802)/$G2802</f>
        <v>-3.6401483858231443E-2</v>
      </c>
      <c r="K2803" t="str">
        <f t="shared" si="2837"/>
        <v>DOWN</v>
      </c>
    </row>
    <row r="2804" spans="1:11" x14ac:dyDescent="0.25">
      <c r="A2804" t="s">
        <v>10</v>
      </c>
      <c r="B2804" s="4">
        <v>44224</v>
      </c>
      <c r="C2804" s="2">
        <v>1389.90002441406</v>
      </c>
      <c r="D2804" s="2">
        <v>1401.30004882812</v>
      </c>
      <c r="E2804" s="2">
        <v>1342</v>
      </c>
      <c r="F2804" s="2">
        <v>1371.44995117187</v>
      </c>
      <c r="G2804" s="2">
        <v>1316.5625</v>
      </c>
      <c r="H2804">
        <v>21352223</v>
      </c>
      <c r="I2804" s="3">
        <f t="shared" si="2835"/>
        <v>-2.7064583463192123E-2</v>
      </c>
      <c r="J2804" s="1">
        <f t="shared" ref="J2804" si="2885">($G2804 - $G2803)/$G2803</f>
        <v>-2.7064583463192123E-2</v>
      </c>
      <c r="K2804" t="str">
        <f t="shared" si="2837"/>
        <v>DOWN</v>
      </c>
    </row>
    <row r="2805" spans="1:11" x14ac:dyDescent="0.25">
      <c r="A2805" t="s">
        <v>10</v>
      </c>
      <c r="B2805" s="4">
        <v>44225</v>
      </c>
      <c r="C2805" s="2">
        <v>1391.34997558593</v>
      </c>
      <c r="D2805" s="2">
        <v>1408.75</v>
      </c>
      <c r="E2805" s="2">
        <v>1364.5</v>
      </c>
      <c r="F2805" s="2">
        <v>1390.5</v>
      </c>
      <c r="G2805" s="2">
        <v>1334.85021972656</v>
      </c>
      <c r="H2805">
        <v>14352251</v>
      </c>
      <c r="I2805" s="3">
        <f t="shared" si="2835"/>
        <v>1.3890506319722763E-2</v>
      </c>
      <c r="J2805" s="1">
        <f t="shared" ref="J2805" si="2886">($G2805 - $G2804)/$G2804</f>
        <v>1.3890506319722763E-2</v>
      </c>
      <c r="K2805" t="str">
        <f t="shared" si="2837"/>
        <v>UP</v>
      </c>
    </row>
    <row r="2806" spans="1:11" x14ac:dyDescent="0.25">
      <c r="A2806" t="s">
        <v>10</v>
      </c>
      <c r="B2806" s="4">
        <v>44228</v>
      </c>
      <c r="C2806" s="2">
        <v>1410.25</v>
      </c>
      <c r="D2806" s="2">
        <v>1482.5</v>
      </c>
      <c r="E2806" s="2">
        <v>1401</v>
      </c>
      <c r="F2806" s="2">
        <v>1476.75</v>
      </c>
      <c r="G2806" s="2">
        <v>1417.6484375</v>
      </c>
      <c r="H2806">
        <v>13185272</v>
      </c>
      <c r="I2806" s="3">
        <f t="shared" si="2835"/>
        <v>6.2028096148795606E-2</v>
      </c>
      <c r="J2806" s="1">
        <f t="shared" ref="J2806" si="2887">($G2806 - $G2805)/$G2805</f>
        <v>6.2028096148795606E-2</v>
      </c>
      <c r="K2806" t="str">
        <f t="shared" si="2837"/>
        <v>UP</v>
      </c>
    </row>
    <row r="2807" spans="1:11" x14ac:dyDescent="0.25">
      <c r="A2807" t="s">
        <v>10</v>
      </c>
      <c r="B2807" s="4">
        <v>44229</v>
      </c>
      <c r="C2807" s="2">
        <v>1501</v>
      </c>
      <c r="D2807" s="2">
        <v>1578.5</v>
      </c>
      <c r="E2807" s="2">
        <v>1497.40002441406</v>
      </c>
      <c r="F2807" s="2">
        <v>1560.55004882812</v>
      </c>
      <c r="G2807" s="2">
        <v>1498.09460449218</v>
      </c>
      <c r="H2807">
        <v>21210103</v>
      </c>
      <c r="I2807" s="3">
        <f t="shared" si="2835"/>
        <v>5.6746203687880123E-2</v>
      </c>
      <c r="J2807" s="1">
        <f t="shared" ref="J2807" si="2888">($G2807 - $G2806)/$G2806</f>
        <v>5.6746203687880123E-2</v>
      </c>
      <c r="K2807" t="str">
        <f t="shared" si="2837"/>
        <v>UP</v>
      </c>
    </row>
    <row r="2808" spans="1:11" x14ac:dyDescent="0.25">
      <c r="A2808" t="s">
        <v>10</v>
      </c>
      <c r="B2808" s="4">
        <v>44230</v>
      </c>
      <c r="C2808" s="2">
        <v>1579</v>
      </c>
      <c r="D2808" s="2">
        <v>1581.69995117187</v>
      </c>
      <c r="E2808" s="2">
        <v>1542</v>
      </c>
      <c r="F2808" s="2">
        <v>1574.80004882812</v>
      </c>
      <c r="G2808" s="2">
        <v>1511.7744140625</v>
      </c>
      <c r="H2808">
        <v>10118627</v>
      </c>
      <c r="I2808" s="3">
        <f t="shared" si="2835"/>
        <v>9.1314724245717092E-3</v>
      </c>
      <c r="J2808" s="1">
        <f t="shared" ref="J2808" si="2889">($G2808 - $G2807)/$G2807</f>
        <v>9.1314724245717092E-3</v>
      </c>
      <c r="K2808" t="str">
        <f t="shared" si="2837"/>
        <v>UP</v>
      </c>
    </row>
    <row r="2809" spans="1:11" x14ac:dyDescent="0.25">
      <c r="A2809" t="s">
        <v>10</v>
      </c>
      <c r="B2809" s="4">
        <v>44231</v>
      </c>
      <c r="C2809" s="2">
        <v>1566</v>
      </c>
      <c r="D2809" s="2">
        <v>1588</v>
      </c>
      <c r="E2809" s="2">
        <v>1543.44995117187</v>
      </c>
      <c r="F2809" s="2">
        <v>1579.09997558593</v>
      </c>
      <c r="G2809" s="2">
        <v>1515.90222167968</v>
      </c>
      <c r="H2809">
        <v>12242342</v>
      </c>
      <c r="I2809" s="3">
        <f t="shared" si="2835"/>
        <v>2.7304388662641728E-3</v>
      </c>
      <c r="J2809" s="1">
        <f t="shared" ref="J2809" si="2890">($G2809 - $G2808)/$G2808</f>
        <v>2.7304388662641728E-3</v>
      </c>
      <c r="K2809" t="str">
        <f t="shared" si="2837"/>
        <v>UP</v>
      </c>
    </row>
    <row r="2810" spans="1:11" x14ac:dyDescent="0.25">
      <c r="A2810" t="s">
        <v>10</v>
      </c>
      <c r="B2810" s="4">
        <v>44232</v>
      </c>
      <c r="C2810" s="2">
        <v>1548</v>
      </c>
      <c r="D2810" s="2">
        <v>1618.25</v>
      </c>
      <c r="E2810" s="2">
        <v>1548</v>
      </c>
      <c r="F2810" s="2">
        <v>1597.59997558593</v>
      </c>
      <c r="G2810" s="2">
        <v>1533.66174316406</v>
      </c>
      <c r="H2810">
        <v>13527358</v>
      </c>
      <c r="I2810" s="3">
        <f t="shared" si="2835"/>
        <v>1.1715479554282694E-2</v>
      </c>
      <c r="J2810" s="1">
        <f t="shared" ref="J2810" si="2891">($G2810 - $G2809)/$G2809</f>
        <v>1.1715479554282694E-2</v>
      </c>
      <c r="K2810" t="str">
        <f t="shared" si="2837"/>
        <v>UP</v>
      </c>
    </row>
    <row r="2811" spans="1:11" x14ac:dyDescent="0.25">
      <c r="A2811" t="s">
        <v>10</v>
      </c>
      <c r="B2811" s="4">
        <v>44235</v>
      </c>
      <c r="C2811" s="2">
        <v>1620</v>
      </c>
      <c r="D2811" s="2">
        <v>1631.65002441406</v>
      </c>
      <c r="E2811" s="2">
        <v>1595.69995117187</v>
      </c>
      <c r="F2811" s="2">
        <v>1605.25</v>
      </c>
      <c r="G2811" s="2">
        <v>1541.00561523437</v>
      </c>
      <c r="H2811">
        <v>8723790</v>
      </c>
      <c r="I2811" s="3">
        <f t="shared" si="2835"/>
        <v>4.7884561918842914E-3</v>
      </c>
      <c r="J2811" s="1">
        <f t="shared" ref="J2811" si="2892">($G2811 - $G2810)/$G2810</f>
        <v>4.7884561918842914E-3</v>
      </c>
      <c r="K2811" t="str">
        <f t="shared" si="2837"/>
        <v>UP</v>
      </c>
    </row>
    <row r="2812" spans="1:11" x14ac:dyDescent="0.25">
      <c r="A2812" t="s">
        <v>10</v>
      </c>
      <c r="B2812" s="4">
        <v>44236</v>
      </c>
      <c r="C2812" s="2">
        <v>1610</v>
      </c>
      <c r="D2812" s="2">
        <v>1628</v>
      </c>
      <c r="E2812" s="2">
        <v>1586.69995117187</v>
      </c>
      <c r="F2812" s="2">
        <v>1611.84997558593</v>
      </c>
      <c r="G2812" s="2">
        <v>1547.34155273437</v>
      </c>
      <c r="H2812">
        <v>9210683</v>
      </c>
      <c r="I2812" s="3">
        <f t="shared" si="2835"/>
        <v>4.1115602937218197E-3</v>
      </c>
      <c r="J2812" s="1">
        <f t="shared" ref="J2812" si="2893">($G2812 - $G2811)/$G2811</f>
        <v>4.1115602937218197E-3</v>
      </c>
      <c r="K2812" t="str">
        <f t="shared" si="2837"/>
        <v>UP</v>
      </c>
    </row>
    <row r="2813" spans="1:11" x14ac:dyDescent="0.25">
      <c r="A2813" t="s">
        <v>10</v>
      </c>
      <c r="B2813" s="4">
        <v>44237</v>
      </c>
      <c r="C2813" s="2">
        <v>1608.34997558593</v>
      </c>
      <c r="D2813" s="2">
        <v>1614.84997558593</v>
      </c>
      <c r="E2813" s="2">
        <v>1567</v>
      </c>
      <c r="F2813" s="2">
        <v>1581.75</v>
      </c>
      <c r="G2813" s="2">
        <v>1518.44604492187</v>
      </c>
      <c r="H2813">
        <v>9894003</v>
      </c>
      <c r="I2813" s="3">
        <f t="shared" si="2835"/>
        <v>-1.8674291892076172E-2</v>
      </c>
      <c r="J2813" s="1">
        <f t="shared" ref="J2813" si="2894">($G2813 - $G2812)/$G2812</f>
        <v>-1.8674291892076172E-2</v>
      </c>
      <c r="K2813" t="str">
        <f t="shared" si="2837"/>
        <v>DOWN</v>
      </c>
    </row>
    <row r="2814" spans="1:11" x14ac:dyDescent="0.25">
      <c r="A2814" t="s">
        <v>10</v>
      </c>
      <c r="B2814" s="4">
        <v>44238</v>
      </c>
      <c r="C2814" s="2">
        <v>1582</v>
      </c>
      <c r="D2814" s="2">
        <v>1597.80004882812</v>
      </c>
      <c r="E2814" s="2">
        <v>1564.19995117187</v>
      </c>
      <c r="F2814" s="2">
        <v>1572.34997558593</v>
      </c>
      <c r="G2814" s="2">
        <v>1509.42224121093</v>
      </c>
      <c r="H2814">
        <v>6824309</v>
      </c>
      <c r="I2814" s="3">
        <f t="shared" si="2835"/>
        <v>-5.942788511398382E-3</v>
      </c>
      <c r="J2814" s="1">
        <f t="shared" ref="J2814" si="2895">($G2814 - $G2813)/$G2813</f>
        <v>-5.942788511398382E-3</v>
      </c>
      <c r="K2814" t="str">
        <f t="shared" si="2837"/>
        <v>DOWN</v>
      </c>
    </row>
    <row r="2815" spans="1:11" x14ac:dyDescent="0.25">
      <c r="A2815" t="s">
        <v>10</v>
      </c>
      <c r="B2815" s="4">
        <v>44239</v>
      </c>
      <c r="C2815" s="2">
        <v>1573.90002441406</v>
      </c>
      <c r="D2815" s="2">
        <v>1592.5</v>
      </c>
      <c r="E2815" s="2">
        <v>1573</v>
      </c>
      <c r="F2815" s="2">
        <v>1581.94995117187</v>
      </c>
      <c r="G2815" s="2">
        <v>1518.63818359375</v>
      </c>
      <c r="H2815">
        <v>4955053</v>
      </c>
      <c r="I2815" s="3">
        <f t="shared" si="2835"/>
        <v>6.1056092398814382E-3</v>
      </c>
      <c r="J2815" s="1">
        <f t="shared" ref="J2815" si="2896">($G2815 - $G2814)/$G2814</f>
        <v>6.1056092398814382E-3</v>
      </c>
      <c r="K2815" t="str">
        <f t="shared" si="2837"/>
        <v>UP</v>
      </c>
    </row>
    <row r="2816" spans="1:11" x14ac:dyDescent="0.25">
      <c r="A2816" t="s">
        <v>10</v>
      </c>
      <c r="B2816" s="4">
        <v>44242</v>
      </c>
      <c r="C2816" s="2">
        <v>1600.09997558593</v>
      </c>
      <c r="D2816" s="2">
        <v>1625</v>
      </c>
      <c r="E2816" s="2">
        <v>1596.69995117187</v>
      </c>
      <c r="F2816" s="2">
        <v>1616.59997558593</v>
      </c>
      <c r="G2816" s="2">
        <v>1551.9013671875</v>
      </c>
      <c r="H2816">
        <v>5177622</v>
      </c>
      <c r="I2816" s="3">
        <f t="shared" si="2835"/>
        <v>2.1903297278509766E-2</v>
      </c>
      <c r="J2816" s="1">
        <f t="shared" ref="J2816" si="2897">($G2816 - $G2815)/$G2815</f>
        <v>2.1903297278509766E-2</v>
      </c>
      <c r="K2816" t="str">
        <f t="shared" si="2837"/>
        <v>UP</v>
      </c>
    </row>
    <row r="2817" spans="1:11" x14ac:dyDescent="0.25">
      <c r="A2817" t="s">
        <v>10</v>
      </c>
      <c r="B2817" s="4">
        <v>44243</v>
      </c>
      <c r="C2817" s="2">
        <v>1621.19995117187</v>
      </c>
      <c r="D2817" s="2">
        <v>1641</v>
      </c>
      <c r="E2817" s="2">
        <v>1608.44995117187</v>
      </c>
      <c r="F2817" s="2">
        <v>1626.65002441406</v>
      </c>
      <c r="G2817" s="2">
        <v>1561.54919433593</v>
      </c>
      <c r="H2817">
        <v>6948679</v>
      </c>
      <c r="I2817" s="3">
        <f t="shared" si="2835"/>
        <v>6.2167785610722712E-3</v>
      </c>
      <c r="J2817" s="1">
        <f t="shared" ref="J2817" si="2898">($G2817 - $G2816)/$G2816</f>
        <v>6.2167785610722712E-3</v>
      </c>
      <c r="K2817" t="str">
        <f t="shared" si="2837"/>
        <v>UP</v>
      </c>
    </row>
    <row r="2818" spans="1:11" x14ac:dyDescent="0.25">
      <c r="A2818" t="s">
        <v>10</v>
      </c>
      <c r="B2818" s="4">
        <v>44244</v>
      </c>
      <c r="C2818" s="2">
        <v>1620</v>
      </c>
      <c r="D2818" s="2">
        <v>1621.80004882812</v>
      </c>
      <c r="E2818" s="2">
        <v>1583</v>
      </c>
      <c r="F2818" s="2">
        <v>1586.5</v>
      </c>
      <c r="G2818" s="2">
        <v>1523.00598144531</v>
      </c>
      <c r="H2818">
        <v>6397213</v>
      </c>
      <c r="I2818" s="3">
        <f t="shared" si="2835"/>
        <v>-2.4682676044036525E-2</v>
      </c>
      <c r="J2818" s="1">
        <f t="shared" ref="J2818" si="2899">($G2818 - $G2817)/$G2817</f>
        <v>-2.4682676044036525E-2</v>
      </c>
      <c r="K2818" t="str">
        <f t="shared" si="2837"/>
        <v>DOWN</v>
      </c>
    </row>
    <row r="2819" spans="1:11" x14ac:dyDescent="0.25">
      <c r="A2819" t="s">
        <v>10</v>
      </c>
      <c r="B2819" s="4">
        <v>44245</v>
      </c>
      <c r="C2819" s="2">
        <v>1605.94995117187</v>
      </c>
      <c r="D2819" s="2">
        <v>1605.94995117187</v>
      </c>
      <c r="E2819" s="2">
        <v>1548</v>
      </c>
      <c r="F2819" s="2">
        <v>1554.30004882812</v>
      </c>
      <c r="G2819" s="2">
        <v>1492.09484863281</v>
      </c>
      <c r="H2819">
        <v>7360280</v>
      </c>
      <c r="I2819" s="3">
        <f t="shared" si="2835"/>
        <v>-2.0296133560267306E-2</v>
      </c>
      <c r="J2819" s="1">
        <f t="shared" ref="J2819" si="2900">($G2819 - $G2818)/$G2818</f>
        <v>-2.0296133560267306E-2</v>
      </c>
      <c r="K2819" t="str">
        <f t="shared" si="2837"/>
        <v>DOWN</v>
      </c>
    </row>
    <row r="2820" spans="1:11" x14ac:dyDescent="0.25">
      <c r="A2820" t="s">
        <v>10</v>
      </c>
      <c r="B2820" s="4">
        <v>44246</v>
      </c>
      <c r="C2820" s="2">
        <v>1545</v>
      </c>
      <c r="D2820" s="2">
        <v>1564.19995117187</v>
      </c>
      <c r="E2820" s="2">
        <v>1533</v>
      </c>
      <c r="F2820" s="2">
        <v>1539.09997558593</v>
      </c>
      <c r="G2820" s="2">
        <v>1477.50305175781</v>
      </c>
      <c r="H2820">
        <v>8569754</v>
      </c>
      <c r="I2820" s="3">
        <f t="shared" ref="I2820:I2883" si="2901">($G2820 - $G2819)/$G2819</f>
        <v>-9.7794030241243057E-3</v>
      </c>
      <c r="J2820" s="1">
        <f t="shared" ref="J2820" si="2902">($G2820 - $G2819)/$G2819</f>
        <v>-9.7794030241243057E-3</v>
      </c>
      <c r="K2820" t="str">
        <f t="shared" ref="K2820:K2883" si="2903">IF(G2820 &gt; G2819,"UP","DOWN")</f>
        <v>DOWN</v>
      </c>
    </row>
    <row r="2821" spans="1:11" x14ac:dyDescent="0.25">
      <c r="A2821" t="s">
        <v>10</v>
      </c>
      <c r="B2821" s="4">
        <v>44249</v>
      </c>
      <c r="C2821" s="2">
        <v>1545.05004882812</v>
      </c>
      <c r="D2821" s="2">
        <v>1573.90002441406</v>
      </c>
      <c r="E2821" s="2">
        <v>1539.44995117187</v>
      </c>
      <c r="F2821" s="2">
        <v>1548</v>
      </c>
      <c r="G2821" s="2">
        <v>1486.046875</v>
      </c>
      <c r="H2821">
        <v>14725919</v>
      </c>
      <c r="I2821" s="3">
        <f t="shared" si="2901"/>
        <v>5.7826095398079026E-3</v>
      </c>
      <c r="J2821" s="1">
        <f t="shared" ref="J2821" si="2904">($G2821 - $G2820)/$G2820</f>
        <v>5.7826095398079026E-3</v>
      </c>
      <c r="K2821" t="str">
        <f t="shared" si="2903"/>
        <v>UP</v>
      </c>
    </row>
    <row r="2822" spans="1:11" x14ac:dyDescent="0.25">
      <c r="A2822" t="s">
        <v>10</v>
      </c>
      <c r="B2822" s="4">
        <v>44250</v>
      </c>
      <c r="C2822" s="2">
        <v>1553.75</v>
      </c>
      <c r="D2822" s="2">
        <v>1557.69995117187</v>
      </c>
      <c r="E2822" s="2">
        <v>1522.65002441406</v>
      </c>
      <c r="F2822" s="2">
        <v>1529.15002441406</v>
      </c>
      <c r="G2822" s="2">
        <v>1467.95141601562</v>
      </c>
      <c r="H2822">
        <v>9119953</v>
      </c>
      <c r="I2822" s="3">
        <f t="shared" si="2901"/>
        <v>-1.2176909954055118E-2</v>
      </c>
      <c r="J2822" s="1">
        <f t="shared" ref="J2822" si="2905">($G2822 - $G2821)/$G2821</f>
        <v>-1.2176909954055118E-2</v>
      </c>
      <c r="K2822" t="str">
        <f t="shared" si="2903"/>
        <v>DOWN</v>
      </c>
    </row>
    <row r="2823" spans="1:11" x14ac:dyDescent="0.25">
      <c r="A2823" t="s">
        <v>10</v>
      </c>
      <c r="B2823" s="4">
        <v>44251</v>
      </c>
      <c r="C2823" s="2">
        <v>1526.5</v>
      </c>
      <c r="D2823" s="2">
        <v>1613.94995117187</v>
      </c>
      <c r="E2823" s="2">
        <v>1516.25</v>
      </c>
      <c r="F2823" s="2">
        <v>1606.44995117187</v>
      </c>
      <c r="G2823" s="2">
        <v>1542.15759277343</v>
      </c>
      <c r="H2823">
        <v>7157166</v>
      </c>
      <c r="I2823" s="3">
        <f t="shared" si="2901"/>
        <v>5.0550839726851281E-2</v>
      </c>
      <c r="J2823" s="1">
        <f t="shared" ref="J2823" si="2906">($G2823 - $G2822)/$G2822</f>
        <v>5.0550839726851281E-2</v>
      </c>
      <c r="K2823" t="str">
        <f t="shared" si="2903"/>
        <v>UP</v>
      </c>
    </row>
    <row r="2824" spans="1:11" x14ac:dyDescent="0.25">
      <c r="A2824" t="s">
        <v>10</v>
      </c>
      <c r="B2824" s="4">
        <v>44252</v>
      </c>
      <c r="C2824" s="2">
        <v>1609.75</v>
      </c>
      <c r="D2824" s="2">
        <v>1636.25</v>
      </c>
      <c r="E2824" s="2">
        <v>1602</v>
      </c>
      <c r="F2824" s="2">
        <v>1606.40002441406</v>
      </c>
      <c r="G2824" s="2">
        <v>1542.10961914062</v>
      </c>
      <c r="H2824">
        <v>10054785</v>
      </c>
      <c r="I2824" s="3">
        <f t="shared" si="2901"/>
        <v>-3.110812606623599E-5</v>
      </c>
      <c r="J2824" s="1">
        <f t="shared" ref="J2824" si="2907">($G2824 - $G2823)/$G2823</f>
        <v>-3.110812606623599E-5</v>
      </c>
      <c r="K2824" t="str">
        <f t="shared" si="2903"/>
        <v>DOWN</v>
      </c>
    </row>
    <row r="2825" spans="1:11" x14ac:dyDescent="0.25">
      <c r="A2825" t="s">
        <v>10</v>
      </c>
      <c r="B2825" s="4">
        <v>44253</v>
      </c>
      <c r="C2825" s="2">
        <v>1587.05004882812</v>
      </c>
      <c r="D2825" s="2">
        <v>1588.90002441406</v>
      </c>
      <c r="E2825" s="2">
        <v>1521</v>
      </c>
      <c r="F2825" s="2">
        <v>1534.40002441406</v>
      </c>
      <c r="G2825" s="2">
        <v>1472.9912109375</v>
      </c>
      <c r="H2825">
        <v>13956423</v>
      </c>
      <c r="I2825" s="3">
        <f t="shared" si="2901"/>
        <v>-4.4820684175252076E-2</v>
      </c>
      <c r="J2825" s="1">
        <f t="shared" ref="J2825" si="2908">($G2825 - $G2824)/$G2824</f>
        <v>-4.4820684175252076E-2</v>
      </c>
      <c r="K2825" t="str">
        <f t="shared" si="2903"/>
        <v>DOWN</v>
      </c>
    </row>
    <row r="2826" spans="1:11" x14ac:dyDescent="0.25">
      <c r="A2826" t="s">
        <v>10</v>
      </c>
      <c r="B2826" s="4">
        <v>44256</v>
      </c>
      <c r="C2826" s="2">
        <v>1564</v>
      </c>
      <c r="D2826" s="2">
        <v>1572.55004882812</v>
      </c>
      <c r="E2826" s="2">
        <v>1540.69995117187</v>
      </c>
      <c r="F2826" s="2">
        <v>1558.90002441406</v>
      </c>
      <c r="G2826" s="2">
        <v>1496.5107421875</v>
      </c>
      <c r="H2826">
        <v>6768009</v>
      </c>
      <c r="I2826" s="3">
        <f t="shared" si="2901"/>
        <v>1.5967190486514009E-2</v>
      </c>
      <c r="J2826" s="1">
        <f t="shared" ref="J2826" si="2909">($G2826 - $G2825)/$G2825</f>
        <v>1.5967190486514009E-2</v>
      </c>
      <c r="K2826" t="str">
        <f t="shared" si="2903"/>
        <v>UP</v>
      </c>
    </row>
    <row r="2827" spans="1:11" x14ac:dyDescent="0.25">
      <c r="A2827" t="s">
        <v>10</v>
      </c>
      <c r="B2827" s="4">
        <v>44257</v>
      </c>
      <c r="C2827" s="2">
        <v>1575.69995117187</v>
      </c>
      <c r="D2827" s="2">
        <v>1587.5</v>
      </c>
      <c r="E2827" s="2">
        <v>1551</v>
      </c>
      <c r="F2827" s="2">
        <v>1568.19995117187</v>
      </c>
      <c r="G2827" s="2">
        <v>1505.43835449218</v>
      </c>
      <c r="H2827">
        <v>8055019</v>
      </c>
      <c r="I2827" s="3">
        <f t="shared" si="2901"/>
        <v>5.9656185906358456E-3</v>
      </c>
      <c r="J2827" s="1">
        <f t="shared" ref="J2827" si="2910">($G2827 - $G2826)/$G2826</f>
        <v>5.9656185906358456E-3</v>
      </c>
      <c r="K2827" t="str">
        <f t="shared" si="2903"/>
        <v>UP</v>
      </c>
    </row>
    <row r="2828" spans="1:11" x14ac:dyDescent="0.25">
      <c r="A2828" t="s">
        <v>10</v>
      </c>
      <c r="B2828" s="4">
        <v>44258</v>
      </c>
      <c r="C2828" s="2">
        <v>1584</v>
      </c>
      <c r="D2828" s="2">
        <v>1596</v>
      </c>
      <c r="E2828" s="2">
        <v>1565</v>
      </c>
      <c r="F2828" s="2">
        <v>1586.84997558593</v>
      </c>
      <c r="G2828" s="2">
        <v>1523.34204101562</v>
      </c>
      <c r="H2828">
        <v>5611205</v>
      </c>
      <c r="I2828" s="3">
        <f t="shared" si="2901"/>
        <v>1.189267330011619E-2</v>
      </c>
      <c r="J2828" s="1">
        <f t="shared" ref="J2828" si="2911">($G2828 - $G2827)/$G2827</f>
        <v>1.189267330011619E-2</v>
      </c>
      <c r="K2828" t="str">
        <f t="shared" si="2903"/>
        <v>UP</v>
      </c>
    </row>
    <row r="2829" spans="1:11" x14ac:dyDescent="0.25">
      <c r="A2829" t="s">
        <v>10</v>
      </c>
      <c r="B2829" s="4">
        <v>44259</v>
      </c>
      <c r="C2829" s="2">
        <v>1548.55004882812</v>
      </c>
      <c r="D2829" s="2">
        <v>1571</v>
      </c>
      <c r="E2829" s="2">
        <v>1539.09997558593</v>
      </c>
      <c r="F2829" s="2">
        <v>1552.05004882812</v>
      </c>
      <c r="G2829" s="2">
        <v>1489.93481445312</v>
      </c>
      <c r="H2829">
        <v>8145719</v>
      </c>
      <c r="I2829" s="3">
        <f t="shared" si="2901"/>
        <v>-2.1930220307073801E-2</v>
      </c>
      <c r="J2829" s="1">
        <f t="shared" ref="J2829" si="2912">($G2829 - $G2828)/$G2828</f>
        <v>-2.1930220307073801E-2</v>
      </c>
      <c r="K2829" t="str">
        <f t="shared" si="2903"/>
        <v>DOWN</v>
      </c>
    </row>
    <row r="2830" spans="1:11" x14ac:dyDescent="0.25">
      <c r="A2830" t="s">
        <v>10</v>
      </c>
      <c r="B2830" s="4">
        <v>44260</v>
      </c>
      <c r="C2830" s="2">
        <v>1531</v>
      </c>
      <c r="D2830" s="2">
        <v>1545.59997558593</v>
      </c>
      <c r="E2830" s="2">
        <v>1521.09997558593</v>
      </c>
      <c r="F2830" s="2">
        <v>1530</v>
      </c>
      <c r="G2830" s="2">
        <v>1468.76721191406</v>
      </c>
      <c r="H2830">
        <v>8722911</v>
      </c>
      <c r="I2830" s="3">
        <f t="shared" si="2901"/>
        <v>-1.4207066197610503E-2</v>
      </c>
      <c r="J2830" s="1">
        <f t="shared" ref="J2830" si="2913">($G2830 - $G2829)/$G2829</f>
        <v>-1.4207066197610503E-2</v>
      </c>
      <c r="K2830" t="str">
        <f t="shared" si="2903"/>
        <v>DOWN</v>
      </c>
    </row>
    <row r="2831" spans="1:11" x14ac:dyDescent="0.25">
      <c r="A2831" t="s">
        <v>10</v>
      </c>
      <c r="B2831" s="4">
        <v>44263</v>
      </c>
      <c r="C2831" s="2">
        <v>1542</v>
      </c>
      <c r="D2831" s="2">
        <v>1555</v>
      </c>
      <c r="E2831" s="2">
        <v>1512.5</v>
      </c>
      <c r="F2831" s="2">
        <v>1519.5</v>
      </c>
      <c r="G2831" s="2">
        <v>1458.6875</v>
      </c>
      <c r="H2831">
        <v>7558525</v>
      </c>
      <c r="I2831" s="3">
        <f t="shared" si="2901"/>
        <v>-6.8627021574946346E-3</v>
      </c>
      <c r="J2831" s="1">
        <f t="shared" ref="J2831" si="2914">($G2831 - $G2830)/$G2830</f>
        <v>-6.8627021574946346E-3</v>
      </c>
      <c r="K2831" t="str">
        <f t="shared" si="2903"/>
        <v>DOWN</v>
      </c>
    </row>
    <row r="2832" spans="1:11" x14ac:dyDescent="0.25">
      <c r="A2832" t="s">
        <v>10</v>
      </c>
      <c r="B2832" s="4">
        <v>44264</v>
      </c>
      <c r="C2832" s="2">
        <v>1545</v>
      </c>
      <c r="D2832" s="2">
        <v>1565.69995117187</v>
      </c>
      <c r="E2832" s="2">
        <v>1538.25</v>
      </c>
      <c r="F2832" s="2">
        <v>1562.5</v>
      </c>
      <c r="G2832" s="2">
        <v>1499.96643066406</v>
      </c>
      <c r="H2832">
        <v>7533348</v>
      </c>
      <c r="I2832" s="3">
        <f t="shared" si="2901"/>
        <v>2.8298679918803717E-2</v>
      </c>
      <c r="J2832" s="1">
        <f t="shared" ref="J2832" si="2915">($G2832 - $G2831)/$G2831</f>
        <v>2.8298679918803717E-2</v>
      </c>
      <c r="K2832" t="str">
        <f t="shared" si="2903"/>
        <v>UP</v>
      </c>
    </row>
    <row r="2833" spans="1:11" x14ac:dyDescent="0.25">
      <c r="A2833" t="s">
        <v>10</v>
      </c>
      <c r="B2833" s="4">
        <v>44265</v>
      </c>
      <c r="C2833" s="2">
        <v>1572</v>
      </c>
      <c r="D2833" s="2">
        <v>1575</v>
      </c>
      <c r="E2833" s="2">
        <v>1552.15002441406</v>
      </c>
      <c r="F2833" s="2">
        <v>1555.75</v>
      </c>
      <c r="G2833" s="2">
        <v>1493.48681640625</v>
      </c>
      <c r="H2833">
        <v>5527508</v>
      </c>
      <c r="I2833" s="3">
        <f t="shared" si="2901"/>
        <v>-4.3198395146359153E-3</v>
      </c>
      <c r="J2833" s="1">
        <f t="shared" ref="J2833" si="2916">($G2833 - $G2832)/$G2832</f>
        <v>-4.3198395146359153E-3</v>
      </c>
      <c r="K2833" t="str">
        <f t="shared" si="2903"/>
        <v>DOWN</v>
      </c>
    </row>
    <row r="2834" spans="1:11" x14ac:dyDescent="0.25">
      <c r="A2834" t="s">
        <v>10</v>
      </c>
      <c r="B2834" s="4">
        <v>44267</v>
      </c>
      <c r="C2834" s="2">
        <v>1600</v>
      </c>
      <c r="D2834" s="2">
        <v>1600</v>
      </c>
      <c r="E2834" s="2">
        <v>1535.05004882812</v>
      </c>
      <c r="F2834" s="2">
        <v>1551.94995117187</v>
      </c>
      <c r="G2834" s="2">
        <v>1489.83874511718</v>
      </c>
      <c r="H2834">
        <v>7815602</v>
      </c>
      <c r="I2834" s="3">
        <f t="shared" si="2901"/>
        <v>-2.4426538279382275E-3</v>
      </c>
      <c r="J2834" s="1">
        <f t="shared" ref="J2834" si="2917">($G2834 - $G2833)/$G2833</f>
        <v>-2.4426538279382275E-3</v>
      </c>
      <c r="K2834" t="str">
        <f t="shared" si="2903"/>
        <v>DOWN</v>
      </c>
    </row>
    <row r="2835" spans="1:11" x14ac:dyDescent="0.25">
      <c r="A2835" t="s">
        <v>10</v>
      </c>
      <c r="B2835" s="4">
        <v>44270</v>
      </c>
      <c r="C2835" s="2">
        <v>1548.40002441406</v>
      </c>
      <c r="D2835" s="2">
        <v>1548.40002441406</v>
      </c>
      <c r="E2835" s="2">
        <v>1515.30004882812</v>
      </c>
      <c r="F2835" s="2">
        <v>1528.65002441406</v>
      </c>
      <c r="G2835" s="2">
        <v>1467.47131347656</v>
      </c>
      <c r="H2835">
        <v>6115193</v>
      </c>
      <c r="I2835" s="3">
        <f t="shared" si="2901"/>
        <v>-1.5013323900943881E-2</v>
      </c>
      <c r="J2835" s="1">
        <f t="shared" ref="J2835" si="2918">($G2835 - $G2834)/$G2834</f>
        <v>-1.5013323900943881E-2</v>
      </c>
      <c r="K2835" t="str">
        <f t="shared" si="2903"/>
        <v>DOWN</v>
      </c>
    </row>
    <row r="2836" spans="1:11" x14ac:dyDescent="0.25">
      <c r="A2836" t="s">
        <v>10</v>
      </c>
      <c r="B2836" s="4">
        <v>44271</v>
      </c>
      <c r="C2836" s="2">
        <v>1530.90002441406</v>
      </c>
      <c r="D2836" s="2">
        <v>1540.40002441406</v>
      </c>
      <c r="E2836" s="2">
        <v>1510</v>
      </c>
      <c r="F2836" s="2">
        <v>1512.15002441406</v>
      </c>
      <c r="G2836" s="2">
        <v>1451.63171386718</v>
      </c>
      <c r="H2836">
        <v>6861183</v>
      </c>
      <c r="I2836" s="3">
        <f t="shared" si="2901"/>
        <v>-1.0793805278451876E-2</v>
      </c>
      <c r="J2836" s="1">
        <f t="shared" ref="J2836" si="2919">($G2836 - $G2835)/$G2835</f>
        <v>-1.0793805278451876E-2</v>
      </c>
      <c r="K2836" t="str">
        <f t="shared" si="2903"/>
        <v>DOWN</v>
      </c>
    </row>
    <row r="2837" spans="1:11" x14ac:dyDescent="0.25">
      <c r="A2837" t="s">
        <v>10</v>
      </c>
      <c r="B2837" s="4">
        <v>44272</v>
      </c>
      <c r="C2837" s="2">
        <v>1524.25</v>
      </c>
      <c r="D2837" s="2">
        <v>1539</v>
      </c>
      <c r="E2837" s="2">
        <v>1490.19995117187</v>
      </c>
      <c r="F2837" s="2">
        <v>1495.34997558593</v>
      </c>
      <c r="G2837" s="2">
        <v>1435.50390625</v>
      </c>
      <c r="H2837">
        <v>10532214</v>
      </c>
      <c r="I2837" s="3">
        <f t="shared" si="2901"/>
        <v>-1.1110123499723734E-2</v>
      </c>
      <c r="J2837" s="1">
        <f t="shared" ref="J2837" si="2920">($G2837 - $G2836)/$G2836</f>
        <v>-1.1110123499723734E-2</v>
      </c>
      <c r="K2837" t="str">
        <f t="shared" si="2903"/>
        <v>DOWN</v>
      </c>
    </row>
    <row r="2838" spans="1:11" x14ac:dyDescent="0.25">
      <c r="A2838" t="s">
        <v>10</v>
      </c>
      <c r="B2838" s="4">
        <v>44273</v>
      </c>
      <c r="C2838" s="2">
        <v>1511.75</v>
      </c>
      <c r="D2838" s="2">
        <v>1522.05004882812</v>
      </c>
      <c r="E2838" s="2">
        <v>1481.15002441406</v>
      </c>
      <c r="F2838" s="2">
        <v>1491</v>
      </c>
      <c r="G2838" s="2">
        <v>1431.32800292968</v>
      </c>
      <c r="H2838">
        <v>9032770</v>
      </c>
      <c r="I2838" s="3">
        <f t="shared" si="2901"/>
        <v>-2.909015644010898E-3</v>
      </c>
      <c r="J2838" s="1">
        <f t="shared" ref="J2838" si="2921">($G2838 - $G2837)/$G2837</f>
        <v>-2.909015644010898E-3</v>
      </c>
      <c r="K2838" t="str">
        <f t="shared" si="2903"/>
        <v>DOWN</v>
      </c>
    </row>
    <row r="2839" spans="1:11" x14ac:dyDescent="0.25">
      <c r="A2839" t="s">
        <v>10</v>
      </c>
      <c r="B2839" s="4">
        <v>44274</v>
      </c>
      <c r="C2839" s="2">
        <v>1485</v>
      </c>
      <c r="D2839" s="2">
        <v>1511.19995117187</v>
      </c>
      <c r="E2839" s="2">
        <v>1474.05004882812</v>
      </c>
      <c r="F2839" s="2">
        <v>1497.5</v>
      </c>
      <c r="G2839" s="2">
        <v>1437.56787109375</v>
      </c>
      <c r="H2839">
        <v>10617510</v>
      </c>
      <c r="I2839" s="3">
        <f t="shared" si="2901"/>
        <v>4.3594956231542146E-3</v>
      </c>
      <c r="J2839" s="1">
        <f t="shared" ref="J2839" si="2922">($G2839 - $G2838)/$G2838</f>
        <v>4.3594956231542146E-3</v>
      </c>
      <c r="K2839" t="str">
        <f t="shared" si="2903"/>
        <v>UP</v>
      </c>
    </row>
    <row r="2840" spans="1:11" x14ac:dyDescent="0.25">
      <c r="A2840" t="s">
        <v>10</v>
      </c>
      <c r="B2840" s="4">
        <v>44277</v>
      </c>
      <c r="C2840" s="2">
        <v>1494.90002441406</v>
      </c>
      <c r="D2840" s="2">
        <v>1494.90002441406</v>
      </c>
      <c r="E2840" s="2">
        <v>1460.40002441406</v>
      </c>
      <c r="F2840" s="2">
        <v>1469.15002441406</v>
      </c>
      <c r="G2840" s="2">
        <v>1410.35266113281</v>
      </c>
      <c r="H2840">
        <v>7007816</v>
      </c>
      <c r="I2840" s="3">
        <f t="shared" si="2901"/>
        <v>-1.8931426131716309E-2</v>
      </c>
      <c r="J2840" s="1">
        <f t="shared" ref="J2840" si="2923">($G2840 - $G2839)/$G2839</f>
        <v>-1.8931426131716309E-2</v>
      </c>
      <c r="K2840" t="str">
        <f t="shared" si="2903"/>
        <v>DOWN</v>
      </c>
    </row>
    <row r="2841" spans="1:11" x14ac:dyDescent="0.25">
      <c r="A2841" t="s">
        <v>10</v>
      </c>
      <c r="B2841" s="4">
        <v>44278</v>
      </c>
      <c r="C2841" s="2">
        <v>1470</v>
      </c>
      <c r="D2841" s="2">
        <v>1507.44995117187</v>
      </c>
      <c r="E2841" s="2">
        <v>1469.09997558593</v>
      </c>
      <c r="F2841" s="2">
        <v>1500.15002441406</v>
      </c>
      <c r="G2841" s="2">
        <v>1440.11181640625</v>
      </c>
      <c r="H2841">
        <v>9880714</v>
      </c>
      <c r="I2841" s="3">
        <f t="shared" si="2901"/>
        <v>2.1100506343950269E-2</v>
      </c>
      <c r="J2841" s="1">
        <f t="shared" ref="J2841" si="2924">($G2841 - $G2840)/$G2840</f>
        <v>2.1100506343950269E-2</v>
      </c>
      <c r="K2841" t="str">
        <f t="shared" si="2903"/>
        <v>UP</v>
      </c>
    </row>
    <row r="2842" spans="1:11" x14ac:dyDescent="0.25">
      <c r="A2842" t="s">
        <v>10</v>
      </c>
      <c r="B2842" s="4">
        <v>44279</v>
      </c>
      <c r="C2842" s="2">
        <v>1490.90002441406</v>
      </c>
      <c r="D2842" s="2">
        <v>1506.44995117187</v>
      </c>
      <c r="E2842" s="2">
        <v>1471</v>
      </c>
      <c r="F2842" s="2">
        <v>1478.80004882812</v>
      </c>
      <c r="G2842" s="2">
        <v>1419.61633300781</v>
      </c>
      <c r="H2842">
        <v>8184450</v>
      </c>
      <c r="I2842" s="3">
        <f t="shared" si="2901"/>
        <v>-1.4231869473570311E-2</v>
      </c>
      <c r="J2842" s="1">
        <f t="shared" ref="J2842" si="2925">($G2842 - $G2841)/$G2841</f>
        <v>-1.4231869473570311E-2</v>
      </c>
      <c r="K2842" t="str">
        <f t="shared" si="2903"/>
        <v>DOWN</v>
      </c>
    </row>
    <row r="2843" spans="1:11" x14ac:dyDescent="0.25">
      <c r="A2843" t="s">
        <v>10</v>
      </c>
      <c r="B2843" s="4">
        <v>44280</v>
      </c>
      <c r="C2843" s="2">
        <v>1490.19995117187</v>
      </c>
      <c r="D2843" s="2">
        <v>1495.55004882812</v>
      </c>
      <c r="E2843" s="2">
        <v>1450.25</v>
      </c>
      <c r="F2843" s="2">
        <v>1463.34997558593</v>
      </c>
      <c r="G2843" s="2">
        <v>1404.78454589843</v>
      </c>
      <c r="H2843">
        <v>11982178</v>
      </c>
      <c r="I2843" s="3">
        <f t="shared" si="2901"/>
        <v>-1.0447743354681736E-2</v>
      </c>
      <c r="J2843" s="1">
        <f t="shared" ref="J2843" si="2926">($G2843 - $G2842)/$G2842</f>
        <v>-1.0447743354681736E-2</v>
      </c>
      <c r="K2843" t="str">
        <f t="shared" si="2903"/>
        <v>DOWN</v>
      </c>
    </row>
    <row r="2844" spans="1:11" x14ac:dyDescent="0.25">
      <c r="A2844" t="s">
        <v>10</v>
      </c>
      <c r="B2844" s="4">
        <v>44281</v>
      </c>
      <c r="C2844" s="2">
        <v>1494</v>
      </c>
      <c r="D2844" s="2">
        <v>1499</v>
      </c>
      <c r="E2844" s="2">
        <v>1474</v>
      </c>
      <c r="F2844" s="2">
        <v>1491.30004882812</v>
      </c>
      <c r="G2844" s="2">
        <v>1431.61608886718</v>
      </c>
      <c r="H2844">
        <v>6010629</v>
      </c>
      <c r="I2844" s="3">
        <f t="shared" si="2901"/>
        <v>1.9100112573910675E-2</v>
      </c>
      <c r="J2844" s="1">
        <f t="shared" ref="J2844" si="2927">($G2844 - $G2843)/$G2843</f>
        <v>1.9100112573910675E-2</v>
      </c>
      <c r="K2844" t="str">
        <f t="shared" si="2903"/>
        <v>UP</v>
      </c>
    </row>
    <row r="2845" spans="1:11" x14ac:dyDescent="0.25">
      <c r="A2845" t="s">
        <v>10</v>
      </c>
      <c r="B2845" s="4">
        <v>44285</v>
      </c>
      <c r="C2845" s="2">
        <v>1506.65002441406</v>
      </c>
      <c r="D2845" s="2">
        <v>1562.55004882812</v>
      </c>
      <c r="E2845" s="2">
        <v>1501.55004882812</v>
      </c>
      <c r="F2845" s="2">
        <v>1553.69995117187</v>
      </c>
      <c r="G2845" s="2">
        <v>1491.51867675781</v>
      </c>
      <c r="H2845">
        <v>12803822</v>
      </c>
      <c r="I2845" s="3">
        <f t="shared" si="2901"/>
        <v>4.1842633899169278E-2</v>
      </c>
      <c r="J2845" s="1">
        <f t="shared" ref="J2845" si="2928">($G2845 - $G2844)/$G2844</f>
        <v>4.1842633899169278E-2</v>
      </c>
      <c r="K2845" t="str">
        <f t="shared" si="2903"/>
        <v>UP</v>
      </c>
    </row>
    <row r="2846" spans="1:11" x14ac:dyDescent="0.25">
      <c r="A2846" t="s">
        <v>10</v>
      </c>
      <c r="B2846" s="4">
        <v>44286</v>
      </c>
      <c r="C2846" s="2">
        <v>1548</v>
      </c>
      <c r="D2846" s="2">
        <v>1548</v>
      </c>
      <c r="E2846" s="2">
        <v>1488</v>
      </c>
      <c r="F2846" s="2">
        <v>1493.65002441406</v>
      </c>
      <c r="G2846" s="2">
        <v>1433.8720703125</v>
      </c>
      <c r="H2846">
        <v>15387253</v>
      </c>
      <c r="I2846" s="3">
        <f t="shared" si="2901"/>
        <v>-3.8649604154216401E-2</v>
      </c>
      <c r="J2846" s="1">
        <f t="shared" ref="J2846" si="2929">($G2846 - $G2845)/$G2845</f>
        <v>-3.8649604154216401E-2</v>
      </c>
      <c r="K2846" t="str">
        <f t="shared" si="2903"/>
        <v>DOWN</v>
      </c>
    </row>
    <row r="2847" spans="1:11" x14ac:dyDescent="0.25">
      <c r="A2847" t="s">
        <v>10</v>
      </c>
      <c r="B2847" s="4">
        <v>44287</v>
      </c>
      <c r="C2847" s="2">
        <v>1499.40002441406</v>
      </c>
      <c r="D2847" s="2">
        <v>1499.40002441406</v>
      </c>
      <c r="E2847" s="2">
        <v>1465</v>
      </c>
      <c r="F2847" s="2">
        <v>1486.75</v>
      </c>
      <c r="G2847" s="2">
        <v>1427.24829101562</v>
      </c>
      <c r="H2847">
        <v>17881881</v>
      </c>
      <c r="I2847" s="3">
        <f t="shared" si="2901"/>
        <v>-4.6195050688423037E-3</v>
      </c>
      <c r="J2847" s="1">
        <f t="shared" ref="J2847" si="2930">($G2847 - $G2846)/$G2846</f>
        <v>-4.6195050688423037E-3</v>
      </c>
      <c r="K2847" t="str">
        <f t="shared" si="2903"/>
        <v>DOWN</v>
      </c>
    </row>
    <row r="2848" spans="1:11" x14ac:dyDescent="0.25">
      <c r="A2848" t="s">
        <v>10</v>
      </c>
      <c r="B2848" s="4">
        <v>44291</v>
      </c>
      <c r="C2848" s="2">
        <v>1480</v>
      </c>
      <c r="D2848" s="2">
        <v>1485</v>
      </c>
      <c r="E2848" s="2">
        <v>1431</v>
      </c>
      <c r="F2848" s="2">
        <v>1449.59997558593</v>
      </c>
      <c r="G2848" s="2">
        <v>1391.5849609375</v>
      </c>
      <c r="H2848">
        <v>8003293</v>
      </c>
      <c r="I2848" s="3">
        <f t="shared" si="2901"/>
        <v>-2.498747436071002E-2</v>
      </c>
      <c r="J2848" s="1">
        <f t="shared" ref="J2848" si="2931">($G2848 - $G2847)/$G2847</f>
        <v>-2.498747436071002E-2</v>
      </c>
      <c r="K2848" t="str">
        <f t="shared" si="2903"/>
        <v>DOWN</v>
      </c>
    </row>
    <row r="2849" spans="1:11" x14ac:dyDescent="0.25">
      <c r="A2849" t="s">
        <v>10</v>
      </c>
      <c r="B2849" s="4">
        <v>44292</v>
      </c>
      <c r="C2849" s="2">
        <v>1460</v>
      </c>
      <c r="D2849" s="2">
        <v>1462.65002441406</v>
      </c>
      <c r="E2849" s="2">
        <v>1432.65002441406</v>
      </c>
      <c r="F2849" s="2">
        <v>1440.25</v>
      </c>
      <c r="G2849" s="2">
        <v>1382.60913085937</v>
      </c>
      <c r="H2849">
        <v>7537867</v>
      </c>
      <c r="I2849" s="3">
        <f t="shared" si="2901"/>
        <v>-6.450076948289995E-3</v>
      </c>
      <c r="J2849" s="1">
        <f t="shared" ref="J2849" si="2932">($G2849 - $G2848)/$G2848</f>
        <v>-6.450076948289995E-3</v>
      </c>
      <c r="K2849" t="str">
        <f t="shared" si="2903"/>
        <v>DOWN</v>
      </c>
    </row>
    <row r="2850" spans="1:11" x14ac:dyDescent="0.25">
      <c r="A2850" t="s">
        <v>10</v>
      </c>
      <c r="B2850" s="4">
        <v>44293</v>
      </c>
      <c r="C2850" s="2">
        <v>1439.30004882812</v>
      </c>
      <c r="D2850" s="2">
        <v>1456.69995117187</v>
      </c>
      <c r="E2850" s="2">
        <v>1421.55004882812</v>
      </c>
      <c r="F2850" s="2">
        <v>1447.19995117187</v>
      </c>
      <c r="G2850" s="2">
        <v>1389.28088378906</v>
      </c>
      <c r="H2850">
        <v>12544090</v>
      </c>
      <c r="I2850" s="3">
        <f t="shared" si="2901"/>
        <v>4.8254801597781491E-3</v>
      </c>
      <c r="J2850" s="1">
        <f t="shared" ref="J2850" si="2933">($G2850 - $G2849)/$G2849</f>
        <v>4.8254801597781491E-3</v>
      </c>
      <c r="K2850" t="str">
        <f t="shared" si="2903"/>
        <v>UP</v>
      </c>
    </row>
    <row r="2851" spans="1:11" x14ac:dyDescent="0.25">
      <c r="A2851" t="s">
        <v>10</v>
      </c>
      <c r="B2851" s="4">
        <v>44294</v>
      </c>
      <c r="C2851" s="2">
        <v>1453</v>
      </c>
      <c r="D2851" s="2">
        <v>1460.90002441406</v>
      </c>
      <c r="E2851" s="2">
        <v>1430.5</v>
      </c>
      <c r="F2851" s="2">
        <v>1432.80004882812</v>
      </c>
      <c r="G2851" s="2">
        <v>1375.45739746093</v>
      </c>
      <c r="H2851">
        <v>8806796</v>
      </c>
      <c r="I2851" s="3">
        <f t="shared" si="2901"/>
        <v>-9.9501018760356583E-3</v>
      </c>
      <c r="J2851" s="1">
        <f t="shared" ref="J2851" si="2934">($G2851 - $G2850)/$G2850</f>
        <v>-9.9501018760356583E-3</v>
      </c>
      <c r="K2851" t="str">
        <f t="shared" si="2903"/>
        <v>DOWN</v>
      </c>
    </row>
    <row r="2852" spans="1:11" x14ac:dyDescent="0.25">
      <c r="A2852" t="s">
        <v>10</v>
      </c>
      <c r="B2852" s="4">
        <v>44295</v>
      </c>
      <c r="C2852" s="2">
        <v>1426</v>
      </c>
      <c r="D2852" s="2">
        <v>1432.80004882812</v>
      </c>
      <c r="E2852" s="2">
        <v>1415.09997558593</v>
      </c>
      <c r="F2852" s="2">
        <v>1421.75</v>
      </c>
      <c r="G2852" s="2">
        <v>1364.849609375</v>
      </c>
      <c r="H2852">
        <v>14078908</v>
      </c>
      <c r="I2852" s="3">
        <f t="shared" si="2901"/>
        <v>-7.7121894909371862E-3</v>
      </c>
      <c r="J2852" s="1">
        <f t="shared" ref="J2852" si="2935">($G2852 - $G2851)/$G2851</f>
        <v>-7.7121894909371862E-3</v>
      </c>
      <c r="K2852" t="str">
        <f t="shared" si="2903"/>
        <v>DOWN</v>
      </c>
    </row>
    <row r="2853" spans="1:11" x14ac:dyDescent="0.25">
      <c r="A2853" t="s">
        <v>10</v>
      </c>
      <c r="B2853" s="4">
        <v>44298</v>
      </c>
      <c r="C2853" s="2">
        <v>1393</v>
      </c>
      <c r="D2853" s="2">
        <v>1399</v>
      </c>
      <c r="E2853" s="2">
        <v>1353</v>
      </c>
      <c r="F2853" s="2">
        <v>1367.05004882812</v>
      </c>
      <c r="G2853" s="2">
        <v>1312.3388671875</v>
      </c>
      <c r="H2853">
        <v>11274564</v>
      </c>
      <c r="I2853" s="3">
        <f t="shared" si="2901"/>
        <v>-3.8473647079362856E-2</v>
      </c>
      <c r="J2853" s="1">
        <f t="shared" ref="J2853" si="2936">($G2853 - $G2852)/$G2852</f>
        <v>-3.8473647079362856E-2</v>
      </c>
      <c r="K2853" t="str">
        <f t="shared" si="2903"/>
        <v>DOWN</v>
      </c>
    </row>
    <row r="2854" spans="1:11" x14ac:dyDescent="0.25">
      <c r="A2854" t="s">
        <v>10</v>
      </c>
      <c r="B2854" s="4">
        <v>44299</v>
      </c>
      <c r="C2854" s="2">
        <v>1368</v>
      </c>
      <c r="D2854" s="2">
        <v>1406.44995117187</v>
      </c>
      <c r="E2854" s="2">
        <v>1361</v>
      </c>
      <c r="F2854" s="2">
        <v>1400.34997558593</v>
      </c>
      <c r="G2854" s="2">
        <v>1344.30603027343</v>
      </c>
      <c r="H2854">
        <v>9300341</v>
      </c>
      <c r="I2854" s="3">
        <f t="shared" si="2901"/>
        <v>2.435892427269145E-2</v>
      </c>
      <c r="J2854" s="1">
        <f t="shared" ref="J2854" si="2937">($G2854 - $G2853)/$G2853</f>
        <v>2.435892427269145E-2</v>
      </c>
      <c r="K2854" t="str">
        <f t="shared" si="2903"/>
        <v>UP</v>
      </c>
    </row>
    <row r="2855" spans="1:11" x14ac:dyDescent="0.25">
      <c r="A2855" t="s">
        <v>10</v>
      </c>
      <c r="B2855" s="4">
        <v>44301</v>
      </c>
      <c r="C2855" s="2">
        <v>1405</v>
      </c>
      <c r="D2855" s="2">
        <v>1436.69995117187</v>
      </c>
      <c r="E2855" s="2">
        <v>1391</v>
      </c>
      <c r="F2855" s="2">
        <v>1430.09997558593</v>
      </c>
      <c r="G2855" s="2">
        <v>1372.86535644531</v>
      </c>
      <c r="H2855">
        <v>17222492</v>
      </c>
      <c r="I2855" s="3">
        <f t="shared" si="2901"/>
        <v>2.1244661207144234E-2</v>
      </c>
      <c r="J2855" s="1">
        <f t="shared" ref="J2855" si="2938">($G2855 - $G2854)/$G2854</f>
        <v>2.1244661207144234E-2</v>
      </c>
      <c r="K2855" t="str">
        <f t="shared" si="2903"/>
        <v>UP</v>
      </c>
    </row>
    <row r="2856" spans="1:11" x14ac:dyDescent="0.25">
      <c r="A2856" t="s">
        <v>10</v>
      </c>
      <c r="B2856" s="4">
        <v>44302</v>
      </c>
      <c r="C2856" s="2">
        <v>1434.94995117187</v>
      </c>
      <c r="D2856" s="2">
        <v>1445</v>
      </c>
      <c r="E2856" s="2">
        <v>1423.5</v>
      </c>
      <c r="F2856" s="2">
        <v>1428.65002441406</v>
      </c>
      <c r="G2856" s="2">
        <v>1371.47338867187</v>
      </c>
      <c r="H2856">
        <v>7803263</v>
      </c>
      <c r="I2856" s="3">
        <f t="shared" si="2901"/>
        <v>-1.013914268362159E-3</v>
      </c>
      <c r="J2856" s="1">
        <f t="shared" ref="J2856" si="2939">($G2856 - $G2855)/$G2855</f>
        <v>-1.013914268362159E-3</v>
      </c>
      <c r="K2856" t="str">
        <f t="shared" si="2903"/>
        <v>DOWN</v>
      </c>
    </row>
    <row r="2857" spans="1:11" x14ac:dyDescent="0.25">
      <c r="A2857" t="s">
        <v>10</v>
      </c>
      <c r="B2857" s="4">
        <v>44305</v>
      </c>
      <c r="C2857" s="2">
        <v>1390</v>
      </c>
      <c r="D2857" s="2">
        <v>1417.69995117187</v>
      </c>
      <c r="E2857" s="2">
        <v>1372.30004882812</v>
      </c>
      <c r="F2857" s="2">
        <v>1412.40002441406</v>
      </c>
      <c r="G2857" s="2">
        <v>1355.87377929687</v>
      </c>
      <c r="H2857">
        <v>12034621</v>
      </c>
      <c r="I2857" s="3">
        <f t="shared" si="2901"/>
        <v>-1.1374343464371998E-2</v>
      </c>
      <c r="J2857" s="1">
        <f t="shared" ref="J2857" si="2940">($G2857 - $G2856)/$G2856</f>
        <v>-1.1374343464371998E-2</v>
      </c>
      <c r="K2857" t="str">
        <f t="shared" si="2903"/>
        <v>DOWN</v>
      </c>
    </row>
    <row r="2858" spans="1:11" x14ac:dyDescent="0.25">
      <c r="A2858" t="s">
        <v>10</v>
      </c>
      <c r="B2858" s="4">
        <v>44306</v>
      </c>
      <c r="C2858" s="2">
        <v>1425</v>
      </c>
      <c r="D2858" s="2">
        <v>1426.40002441406</v>
      </c>
      <c r="E2858" s="2">
        <v>1383.94995117187</v>
      </c>
      <c r="F2858" s="2">
        <v>1391.40002441406</v>
      </c>
      <c r="G2858" s="2">
        <v>1335.71423339843</v>
      </c>
      <c r="H2858">
        <v>11593135</v>
      </c>
      <c r="I2858" s="3">
        <f t="shared" si="2901"/>
        <v>-1.4868305742216177E-2</v>
      </c>
      <c r="J2858" s="1">
        <f t="shared" ref="J2858" si="2941">($G2858 - $G2857)/$G2857</f>
        <v>-1.4868305742216177E-2</v>
      </c>
      <c r="K2858" t="str">
        <f t="shared" si="2903"/>
        <v>DOWN</v>
      </c>
    </row>
    <row r="2859" spans="1:11" x14ac:dyDescent="0.25">
      <c r="A2859" t="s">
        <v>10</v>
      </c>
      <c r="B2859" s="4">
        <v>44308</v>
      </c>
      <c r="C2859" s="2">
        <v>1380</v>
      </c>
      <c r="D2859" s="2">
        <v>1426.80004882812</v>
      </c>
      <c r="E2859" s="2">
        <v>1371.05004882812</v>
      </c>
      <c r="F2859" s="2">
        <v>1422.5</v>
      </c>
      <c r="G2859" s="2">
        <v>1365.56958007812</v>
      </c>
      <c r="H2859">
        <v>19242656</v>
      </c>
      <c r="I2859" s="3">
        <f t="shared" si="2901"/>
        <v>2.2351597320131613E-2</v>
      </c>
      <c r="J2859" s="1">
        <f t="shared" ref="J2859" si="2942">($G2859 - $G2858)/$G2858</f>
        <v>2.2351597320131613E-2</v>
      </c>
      <c r="K2859" t="str">
        <f t="shared" si="2903"/>
        <v>UP</v>
      </c>
    </row>
    <row r="2860" spans="1:11" x14ac:dyDescent="0.25">
      <c r="A2860" t="s">
        <v>10</v>
      </c>
      <c r="B2860" s="4">
        <v>44309</v>
      </c>
      <c r="C2860" s="2">
        <v>1409</v>
      </c>
      <c r="D2860" s="2">
        <v>1434.59997558593</v>
      </c>
      <c r="E2860" s="2">
        <v>1400.19995117187</v>
      </c>
      <c r="F2860" s="2">
        <v>1414.15002441406</v>
      </c>
      <c r="G2860" s="2">
        <v>1357.5537109375</v>
      </c>
      <c r="H2860">
        <v>11356764</v>
      </c>
      <c r="I2860" s="3">
        <f t="shared" si="2901"/>
        <v>-5.8699822093001182E-3</v>
      </c>
      <c r="J2860" s="1">
        <f t="shared" ref="J2860" si="2943">($G2860 - $G2859)/$G2859</f>
        <v>-5.8699822093001182E-3</v>
      </c>
      <c r="K2860" t="str">
        <f t="shared" si="2903"/>
        <v>DOWN</v>
      </c>
    </row>
    <row r="2861" spans="1:11" x14ac:dyDescent="0.25">
      <c r="A2861" t="s">
        <v>10</v>
      </c>
      <c r="B2861" s="4">
        <v>44312</v>
      </c>
      <c r="C2861" s="2">
        <v>1413</v>
      </c>
      <c r="D2861" s="2">
        <v>1429</v>
      </c>
      <c r="E2861" s="2">
        <v>1402.75</v>
      </c>
      <c r="F2861" s="2">
        <v>1404.80004882812</v>
      </c>
      <c r="G2861" s="2">
        <v>1348.57788085937</v>
      </c>
      <c r="H2861">
        <v>15085476</v>
      </c>
      <c r="I2861" s="3">
        <f t="shared" si="2901"/>
        <v>-6.6117679218242274E-3</v>
      </c>
      <c r="J2861" s="1">
        <f t="shared" ref="J2861" si="2944">($G2861 - $G2860)/$G2860</f>
        <v>-6.6117679218242274E-3</v>
      </c>
      <c r="K2861" t="str">
        <f t="shared" si="2903"/>
        <v>DOWN</v>
      </c>
    </row>
    <row r="2862" spans="1:11" x14ac:dyDescent="0.25">
      <c r="A2862" t="s">
        <v>10</v>
      </c>
      <c r="B2862" s="4">
        <v>44313</v>
      </c>
      <c r="C2862" s="2">
        <v>1407.25</v>
      </c>
      <c r="D2862" s="2">
        <v>1442</v>
      </c>
      <c r="E2862" s="2">
        <v>1404.80004882812</v>
      </c>
      <c r="F2862" s="2">
        <v>1438.69995117187</v>
      </c>
      <c r="G2862" s="2">
        <v>1381.12121582031</v>
      </c>
      <c r="H2862">
        <v>10296453</v>
      </c>
      <c r="I2862" s="3">
        <f t="shared" si="2901"/>
        <v>2.4131594787986609E-2</v>
      </c>
      <c r="J2862" s="1">
        <f t="shared" ref="J2862" si="2945">($G2862 - $G2861)/$G2861</f>
        <v>2.4131594787986609E-2</v>
      </c>
      <c r="K2862" t="str">
        <f t="shared" si="2903"/>
        <v>UP</v>
      </c>
    </row>
    <row r="2863" spans="1:11" x14ac:dyDescent="0.25">
      <c r="A2863" t="s">
        <v>10</v>
      </c>
      <c r="B2863" s="4">
        <v>44314</v>
      </c>
      <c r="C2863" s="2">
        <v>1436.25</v>
      </c>
      <c r="D2863" s="2">
        <v>1479</v>
      </c>
      <c r="E2863" s="2">
        <v>1431</v>
      </c>
      <c r="F2863" s="2">
        <v>1476.80004882812</v>
      </c>
      <c r="G2863" s="2">
        <v>1417.69641113281</v>
      </c>
      <c r="H2863">
        <v>12051970</v>
      </c>
      <c r="I2863" s="3">
        <f t="shared" si="2901"/>
        <v>2.6482248548166967E-2</v>
      </c>
      <c r="J2863" s="1">
        <f t="shared" ref="J2863" si="2946">($G2863 - $G2862)/$G2862</f>
        <v>2.6482248548166967E-2</v>
      </c>
      <c r="K2863" t="str">
        <f t="shared" si="2903"/>
        <v>UP</v>
      </c>
    </row>
    <row r="2864" spans="1:11" x14ac:dyDescent="0.25">
      <c r="A2864" t="s">
        <v>10</v>
      </c>
      <c r="B2864" s="4">
        <v>44315</v>
      </c>
      <c r="C2864" s="2">
        <v>1486.19995117187</v>
      </c>
      <c r="D2864" s="2">
        <v>1503.65002441406</v>
      </c>
      <c r="E2864" s="2">
        <v>1461</v>
      </c>
      <c r="F2864" s="2">
        <v>1472.5</v>
      </c>
      <c r="G2864" s="2">
        <v>1413.56848144531</v>
      </c>
      <c r="H2864">
        <v>12039276</v>
      </c>
      <c r="I2864" s="3">
        <f t="shared" si="2901"/>
        <v>-2.9117162567982935E-3</v>
      </c>
      <c r="J2864" s="1">
        <f t="shared" ref="J2864" si="2947">($G2864 - $G2863)/$G2863</f>
        <v>-2.9117162567982935E-3</v>
      </c>
      <c r="K2864" t="str">
        <f t="shared" si="2903"/>
        <v>DOWN</v>
      </c>
    </row>
    <row r="2865" spans="1:11" x14ac:dyDescent="0.25">
      <c r="A2865" t="s">
        <v>10</v>
      </c>
      <c r="B2865" s="4">
        <v>44316</v>
      </c>
      <c r="C2865" s="2">
        <v>1445</v>
      </c>
      <c r="D2865" s="2">
        <v>1453.80004882812</v>
      </c>
      <c r="E2865" s="2">
        <v>1407.5</v>
      </c>
      <c r="F2865" s="2">
        <v>1412.30004882812</v>
      </c>
      <c r="G2865" s="2">
        <v>1355.77783203125</v>
      </c>
      <c r="H2865">
        <v>17616451</v>
      </c>
      <c r="I2865" s="3">
        <f t="shared" si="2901"/>
        <v>-4.0882808418996205E-2</v>
      </c>
      <c r="J2865" s="1">
        <f t="shared" ref="J2865" si="2948">($G2865 - $G2864)/$G2864</f>
        <v>-4.0882808418996205E-2</v>
      </c>
      <c r="K2865" t="str">
        <f t="shared" si="2903"/>
        <v>DOWN</v>
      </c>
    </row>
    <row r="2866" spans="1:11" x14ac:dyDescent="0.25">
      <c r="A2866" t="s">
        <v>10</v>
      </c>
      <c r="B2866" s="4">
        <v>44319</v>
      </c>
      <c r="C2866" s="2">
        <v>1393</v>
      </c>
      <c r="D2866" s="2">
        <v>1421.90002441406</v>
      </c>
      <c r="E2866" s="2">
        <v>1377.30004882812</v>
      </c>
      <c r="F2866" s="2">
        <v>1414.44995117187</v>
      </c>
      <c r="G2866" s="2">
        <v>1357.84167480468</v>
      </c>
      <c r="H2866">
        <v>11236850</v>
      </c>
      <c r="I2866" s="3">
        <f t="shared" si="2901"/>
        <v>1.5222573526946605E-3</v>
      </c>
      <c r="J2866" s="1">
        <f t="shared" ref="J2866" si="2949">($G2866 - $G2865)/$G2865</f>
        <v>1.5222573526946605E-3</v>
      </c>
      <c r="K2866" t="str">
        <f t="shared" si="2903"/>
        <v>UP</v>
      </c>
    </row>
    <row r="2867" spans="1:11" x14ac:dyDescent="0.25">
      <c r="A2867" t="s">
        <v>10</v>
      </c>
      <c r="B2867" s="4">
        <v>44320</v>
      </c>
      <c r="C2867" s="2">
        <v>1409.94995117187</v>
      </c>
      <c r="D2867" s="2">
        <v>1423</v>
      </c>
      <c r="E2867" s="2">
        <v>1383.30004882812</v>
      </c>
      <c r="F2867" s="2">
        <v>1388.34997558593</v>
      </c>
      <c r="G2867" s="2">
        <v>1332.78625488281</v>
      </c>
      <c r="H2867">
        <v>10743164</v>
      </c>
      <c r="I2867" s="3">
        <f t="shared" si="2901"/>
        <v>-1.8452386892215632E-2</v>
      </c>
      <c r="J2867" s="1">
        <f t="shared" ref="J2867" si="2950">($G2867 - $G2866)/$G2866</f>
        <v>-1.8452386892215632E-2</v>
      </c>
      <c r="K2867" t="str">
        <f t="shared" si="2903"/>
        <v>DOWN</v>
      </c>
    </row>
    <row r="2868" spans="1:11" x14ac:dyDescent="0.25">
      <c r="A2868" t="s">
        <v>10</v>
      </c>
      <c r="B2868" s="4">
        <v>44321</v>
      </c>
      <c r="C2868" s="2">
        <v>1401</v>
      </c>
      <c r="D2868" s="2">
        <v>1409.59997558593</v>
      </c>
      <c r="E2868" s="2">
        <v>1381.69995117187</v>
      </c>
      <c r="F2868" s="2">
        <v>1402.59997558593</v>
      </c>
      <c r="G2868" s="2">
        <v>1346.46594238281</v>
      </c>
      <c r="H2868">
        <v>7210806</v>
      </c>
      <c r="I2868" s="3">
        <f t="shared" si="2901"/>
        <v>1.0263977025485482E-2</v>
      </c>
      <c r="J2868" s="1">
        <f t="shared" ref="J2868" si="2951">($G2868 - $G2867)/$G2867</f>
        <v>1.0263977025485482E-2</v>
      </c>
      <c r="K2868" t="str">
        <f t="shared" si="2903"/>
        <v>UP</v>
      </c>
    </row>
    <row r="2869" spans="1:11" x14ac:dyDescent="0.25">
      <c r="A2869" t="s">
        <v>10</v>
      </c>
      <c r="B2869" s="4">
        <v>44322</v>
      </c>
      <c r="C2869" s="2">
        <v>1407.59997558593</v>
      </c>
      <c r="D2869" s="2">
        <v>1410.80004882812</v>
      </c>
      <c r="E2869" s="2">
        <v>1395</v>
      </c>
      <c r="F2869" s="2">
        <v>1400.90002441406</v>
      </c>
      <c r="G2869" s="2">
        <v>1344.83410644531</v>
      </c>
      <c r="H2869">
        <v>5738522</v>
      </c>
      <c r="I2869" s="3">
        <f t="shared" si="2901"/>
        <v>-1.2119400024423769E-3</v>
      </c>
      <c r="J2869" s="1">
        <f t="shared" ref="J2869" si="2952">($G2869 - $G2868)/$G2868</f>
        <v>-1.2119400024423769E-3</v>
      </c>
      <c r="K2869" t="str">
        <f t="shared" si="2903"/>
        <v>DOWN</v>
      </c>
    </row>
    <row r="2870" spans="1:11" x14ac:dyDescent="0.25">
      <c r="A2870" t="s">
        <v>10</v>
      </c>
      <c r="B2870" s="4">
        <v>44323</v>
      </c>
      <c r="C2870" s="2">
        <v>1412.94995117187</v>
      </c>
      <c r="D2870" s="2">
        <v>1424.94995117187</v>
      </c>
      <c r="E2870" s="2">
        <v>1410.25</v>
      </c>
      <c r="F2870" s="2">
        <v>1414.75</v>
      </c>
      <c r="G2870" s="2">
        <v>1358.12976074218</v>
      </c>
      <c r="H2870">
        <v>6024167</v>
      </c>
      <c r="I2870" s="3">
        <f t="shared" si="2901"/>
        <v>9.8864642361081341E-3</v>
      </c>
      <c r="J2870" s="1">
        <f t="shared" ref="J2870" si="2953">($G2870 - $G2869)/$G2869</f>
        <v>9.8864642361081341E-3</v>
      </c>
      <c r="K2870" t="str">
        <f t="shared" si="2903"/>
        <v>UP</v>
      </c>
    </row>
    <row r="2871" spans="1:11" x14ac:dyDescent="0.25">
      <c r="A2871" t="s">
        <v>10</v>
      </c>
      <c r="B2871" s="4">
        <v>44326</v>
      </c>
      <c r="C2871" s="2">
        <v>1427</v>
      </c>
      <c r="D2871" s="2">
        <v>1430</v>
      </c>
      <c r="E2871" s="2">
        <v>1412.80004882812</v>
      </c>
      <c r="F2871" s="2">
        <v>1419.84997558593</v>
      </c>
      <c r="G2871" s="2">
        <v>1363.02563476562</v>
      </c>
      <c r="H2871">
        <v>5530025</v>
      </c>
      <c r="I2871" s="3">
        <f t="shared" si="2901"/>
        <v>3.6048646933151238E-3</v>
      </c>
      <c r="J2871" s="1">
        <f t="shared" ref="J2871" si="2954">($G2871 - $G2870)/$G2870</f>
        <v>3.6048646933151238E-3</v>
      </c>
      <c r="K2871" t="str">
        <f t="shared" si="2903"/>
        <v>UP</v>
      </c>
    </row>
    <row r="2872" spans="1:11" x14ac:dyDescent="0.25">
      <c r="A2872" t="s">
        <v>10</v>
      </c>
      <c r="B2872" s="4">
        <v>44327</v>
      </c>
      <c r="C2872" s="2">
        <v>1396</v>
      </c>
      <c r="D2872" s="2">
        <v>1424.19995117187</v>
      </c>
      <c r="E2872" s="2">
        <v>1395.05004882812</v>
      </c>
      <c r="F2872" s="2">
        <v>1403.55004882812</v>
      </c>
      <c r="G2872" s="2">
        <v>1347.3779296875</v>
      </c>
      <c r="H2872">
        <v>7259517</v>
      </c>
      <c r="I2872" s="3">
        <f t="shared" si="2901"/>
        <v>-1.1480125302860286E-2</v>
      </c>
      <c r="J2872" s="1">
        <f t="shared" ref="J2872" si="2955">($G2872 - $G2871)/$G2871</f>
        <v>-1.1480125302860286E-2</v>
      </c>
      <c r="K2872" t="str">
        <f t="shared" si="2903"/>
        <v>DOWN</v>
      </c>
    </row>
    <row r="2873" spans="1:11" x14ac:dyDescent="0.25">
      <c r="A2873" t="s">
        <v>10</v>
      </c>
      <c r="B2873" s="4">
        <v>44328</v>
      </c>
      <c r="C2873" s="2">
        <v>1399.75</v>
      </c>
      <c r="D2873" s="2">
        <v>1408.59997558593</v>
      </c>
      <c r="E2873" s="2">
        <v>1388.84997558593</v>
      </c>
      <c r="F2873" s="2">
        <v>1399.5</v>
      </c>
      <c r="G2873" s="2">
        <v>1343.490234375</v>
      </c>
      <c r="H2873">
        <v>6887463</v>
      </c>
      <c r="I2873" s="3">
        <f t="shared" si="2901"/>
        <v>-2.8853785020819516E-3</v>
      </c>
      <c r="J2873" s="1">
        <f t="shared" ref="J2873" si="2956">($G2873 - $G2872)/$G2872</f>
        <v>-2.8853785020819516E-3</v>
      </c>
      <c r="K2873" t="str">
        <f t="shared" si="2903"/>
        <v>DOWN</v>
      </c>
    </row>
    <row r="2874" spans="1:11" x14ac:dyDescent="0.25">
      <c r="A2874" t="s">
        <v>10</v>
      </c>
      <c r="B2874" s="4">
        <v>44330</v>
      </c>
      <c r="C2874" s="2">
        <v>1394.34997558593</v>
      </c>
      <c r="D2874" s="2">
        <v>1398.90002441406</v>
      </c>
      <c r="E2874" s="2">
        <v>1382.34997558593</v>
      </c>
      <c r="F2874" s="2">
        <v>1386.84997558593</v>
      </c>
      <c r="G2874" s="2">
        <v>1331.34631347656</v>
      </c>
      <c r="H2874">
        <v>5302071</v>
      </c>
      <c r="I2874" s="3">
        <f t="shared" si="2901"/>
        <v>-9.0390838635975856E-3</v>
      </c>
      <c r="J2874" s="1">
        <f t="shared" ref="J2874" si="2957">($G2874 - $G2873)/$G2873</f>
        <v>-9.0390838635975856E-3</v>
      </c>
      <c r="K2874" t="str">
        <f t="shared" si="2903"/>
        <v>DOWN</v>
      </c>
    </row>
    <row r="2875" spans="1:11" x14ac:dyDescent="0.25">
      <c r="A2875" t="s">
        <v>10</v>
      </c>
      <c r="B2875" s="4">
        <v>44333</v>
      </c>
      <c r="C2875" s="2">
        <v>1395.15002441406</v>
      </c>
      <c r="D2875" s="2">
        <v>1442.59997558593</v>
      </c>
      <c r="E2875" s="2">
        <v>1381.30004882812</v>
      </c>
      <c r="F2875" s="2">
        <v>1440.25</v>
      </c>
      <c r="G2875" s="2">
        <v>1382.60913085937</v>
      </c>
      <c r="H2875">
        <v>7560346</v>
      </c>
      <c r="I2875" s="3">
        <f t="shared" si="2901"/>
        <v>3.8504494934114335E-2</v>
      </c>
      <c r="J2875" s="1">
        <f t="shared" ref="J2875" si="2958">($G2875 - $G2874)/$G2874</f>
        <v>3.8504494934114335E-2</v>
      </c>
      <c r="K2875" t="str">
        <f t="shared" si="2903"/>
        <v>UP</v>
      </c>
    </row>
    <row r="2876" spans="1:11" x14ac:dyDescent="0.25">
      <c r="A2876" t="s">
        <v>10</v>
      </c>
      <c r="B2876" s="4">
        <v>44334</v>
      </c>
      <c r="C2876" s="2">
        <v>1458.94995117187</v>
      </c>
      <c r="D2876" s="2">
        <v>1482.75</v>
      </c>
      <c r="E2876" s="2">
        <v>1455</v>
      </c>
      <c r="F2876" s="2">
        <v>1476.69995117187</v>
      </c>
      <c r="G2876" s="2">
        <v>1417.60034179687</v>
      </c>
      <c r="H2876">
        <v>11082640</v>
      </c>
      <c r="I2876" s="3">
        <f t="shared" si="2901"/>
        <v>2.5308100573407162E-2</v>
      </c>
      <c r="J2876" s="1">
        <f t="shared" ref="J2876" si="2959">($G2876 - $G2875)/$G2875</f>
        <v>2.5308100573407162E-2</v>
      </c>
      <c r="K2876" t="str">
        <f t="shared" si="2903"/>
        <v>UP</v>
      </c>
    </row>
    <row r="2877" spans="1:11" x14ac:dyDescent="0.25">
      <c r="A2877" t="s">
        <v>10</v>
      </c>
      <c r="B2877" s="4">
        <v>44335</v>
      </c>
      <c r="C2877" s="2">
        <v>1470.19995117187</v>
      </c>
      <c r="D2877" s="2">
        <v>1478.84997558593</v>
      </c>
      <c r="E2877" s="2">
        <v>1452.55004882812</v>
      </c>
      <c r="F2877" s="2">
        <v>1458.19995117187</v>
      </c>
      <c r="G2877" s="2">
        <v>1399.8408203125</v>
      </c>
      <c r="H2877">
        <v>5065458</v>
      </c>
      <c r="I2877" s="3">
        <f t="shared" si="2901"/>
        <v>-1.2527876130347875E-2</v>
      </c>
      <c r="J2877" s="1">
        <f t="shared" ref="J2877" si="2960">($G2877 - $G2876)/$G2876</f>
        <v>-1.2527876130347875E-2</v>
      </c>
      <c r="K2877" t="str">
        <f t="shared" si="2903"/>
        <v>DOWN</v>
      </c>
    </row>
    <row r="2878" spans="1:11" x14ac:dyDescent="0.25">
      <c r="A2878" t="s">
        <v>10</v>
      </c>
      <c r="B2878" s="4">
        <v>44336</v>
      </c>
      <c r="C2878" s="2">
        <v>1458.34997558593</v>
      </c>
      <c r="D2878" s="2">
        <v>1465.90002441406</v>
      </c>
      <c r="E2878" s="2">
        <v>1428.5</v>
      </c>
      <c r="F2878" s="2">
        <v>1432.80004882812</v>
      </c>
      <c r="G2878" s="2">
        <v>1375.45739746093</v>
      </c>
      <c r="H2878">
        <v>5342092</v>
      </c>
      <c r="I2878" s="3">
        <f t="shared" si="2901"/>
        <v>-1.7418711111829598E-2</v>
      </c>
      <c r="J2878" s="1">
        <f t="shared" ref="J2878" si="2961">($G2878 - $G2877)/$G2877</f>
        <v>-1.7418711111829598E-2</v>
      </c>
      <c r="K2878" t="str">
        <f t="shared" si="2903"/>
        <v>DOWN</v>
      </c>
    </row>
    <row r="2879" spans="1:11" x14ac:dyDescent="0.25">
      <c r="A2879" t="s">
        <v>10</v>
      </c>
      <c r="B2879" s="4">
        <v>44337</v>
      </c>
      <c r="C2879" s="2">
        <v>1443</v>
      </c>
      <c r="D2879" s="2">
        <v>1501.90002441406</v>
      </c>
      <c r="E2879" s="2">
        <v>1443</v>
      </c>
      <c r="F2879" s="2">
        <v>1497.30004882812</v>
      </c>
      <c r="G2879" s="2">
        <v>1437.3759765625</v>
      </c>
      <c r="H2879">
        <v>9670823</v>
      </c>
      <c r="I2879" s="3">
        <f t="shared" si="2901"/>
        <v>4.5016718958995464E-2</v>
      </c>
      <c r="J2879" s="1">
        <f t="shared" ref="J2879" si="2962">($G2879 - $G2878)/$G2878</f>
        <v>4.5016718958995464E-2</v>
      </c>
      <c r="K2879" t="str">
        <f t="shared" si="2903"/>
        <v>UP</v>
      </c>
    </row>
    <row r="2880" spans="1:11" x14ac:dyDescent="0.25">
      <c r="A2880" t="s">
        <v>10</v>
      </c>
      <c r="B2880" s="4">
        <v>44340</v>
      </c>
      <c r="C2880" s="2">
        <v>1503.25</v>
      </c>
      <c r="D2880" s="2">
        <v>1520.44995117187</v>
      </c>
      <c r="E2880" s="2">
        <v>1498.5</v>
      </c>
      <c r="F2880" s="2">
        <v>1509.94995117187</v>
      </c>
      <c r="G2880" s="2">
        <v>1449.51965332031</v>
      </c>
      <c r="H2880">
        <v>11073051</v>
      </c>
      <c r="I2880" s="3">
        <f t="shared" si="2901"/>
        <v>8.4485040489209583E-3</v>
      </c>
      <c r="J2880" s="1">
        <f t="shared" ref="J2880" si="2963">($G2880 - $G2879)/$G2879</f>
        <v>8.4485040489209583E-3</v>
      </c>
      <c r="K2880" t="str">
        <f t="shared" si="2903"/>
        <v>UP</v>
      </c>
    </row>
    <row r="2881" spans="1:11" x14ac:dyDescent="0.25">
      <c r="A2881" t="s">
        <v>10</v>
      </c>
      <c r="B2881" s="4">
        <v>44341</v>
      </c>
      <c r="C2881" s="2">
        <v>1510.5</v>
      </c>
      <c r="D2881" s="2">
        <v>1513.75</v>
      </c>
      <c r="E2881" s="2">
        <v>1470.5</v>
      </c>
      <c r="F2881" s="2">
        <v>1478.94995117187</v>
      </c>
      <c r="G2881" s="2">
        <v>1419.76025390625</v>
      </c>
      <c r="H2881">
        <v>9618487</v>
      </c>
      <c r="I2881" s="3">
        <f t="shared" si="2901"/>
        <v>-2.0530524954175192E-2</v>
      </c>
      <c r="J2881" s="1">
        <f t="shared" ref="J2881" si="2964">($G2881 - $G2880)/$G2880</f>
        <v>-2.0530524954175192E-2</v>
      </c>
      <c r="K2881" t="str">
        <f t="shared" si="2903"/>
        <v>DOWN</v>
      </c>
    </row>
    <row r="2882" spans="1:11" x14ac:dyDescent="0.25">
      <c r="A2882" t="s">
        <v>10</v>
      </c>
      <c r="B2882" s="4">
        <v>44342</v>
      </c>
      <c r="C2882" s="2">
        <v>1480</v>
      </c>
      <c r="D2882" s="2">
        <v>1487</v>
      </c>
      <c r="E2882" s="2">
        <v>1470</v>
      </c>
      <c r="F2882" s="2">
        <v>1477.05004882812</v>
      </c>
      <c r="G2882" s="2">
        <v>1417.93640136718</v>
      </c>
      <c r="H2882">
        <v>6141995</v>
      </c>
      <c r="I2882" s="3">
        <f t="shared" si="2901"/>
        <v>-1.2846200857165541E-3</v>
      </c>
      <c r="J2882" s="1">
        <f t="shared" ref="J2882" si="2965">($G2882 - $G2881)/$G2881</f>
        <v>-1.2846200857165541E-3</v>
      </c>
      <c r="K2882" t="str">
        <f t="shared" si="2903"/>
        <v>DOWN</v>
      </c>
    </row>
    <row r="2883" spans="1:11" x14ac:dyDescent="0.25">
      <c r="A2883" t="s">
        <v>10</v>
      </c>
      <c r="B2883" s="4">
        <v>44343</v>
      </c>
      <c r="C2883" s="2">
        <v>1473.09997558593</v>
      </c>
      <c r="D2883" s="2">
        <v>1489</v>
      </c>
      <c r="E2883" s="2">
        <v>1462.44995117187</v>
      </c>
      <c r="F2883" s="2">
        <v>1482.65002441406</v>
      </c>
      <c r="G2883" s="2">
        <v>1423.31237792968</v>
      </c>
      <c r="H2883">
        <v>10219748</v>
      </c>
      <c r="I2883" s="3">
        <f t="shared" si="2901"/>
        <v>3.7914088088270119E-3</v>
      </c>
      <c r="J2883" s="1">
        <f t="shared" ref="J2883" si="2966">($G2883 - $G2882)/$G2882</f>
        <v>3.7914088088270119E-3</v>
      </c>
      <c r="K2883" t="str">
        <f t="shared" si="2903"/>
        <v>UP</v>
      </c>
    </row>
    <row r="2884" spans="1:11" x14ac:dyDescent="0.25">
      <c r="A2884" t="s">
        <v>10</v>
      </c>
      <c r="B2884" s="4">
        <v>44344</v>
      </c>
      <c r="C2884" s="2">
        <v>1490.90002441406</v>
      </c>
      <c r="D2884" s="2">
        <v>1513</v>
      </c>
      <c r="E2884" s="2">
        <v>1478.75</v>
      </c>
      <c r="F2884" s="2">
        <v>1503.44995117187</v>
      </c>
      <c r="G2884" s="2">
        <v>1443.27978515625</v>
      </c>
      <c r="H2884">
        <v>8875010</v>
      </c>
      <c r="I2884" s="3">
        <f t="shared" ref="I2884:I2947" si="2967">($G2884 - $G2883)/$G2883</f>
        <v>1.4028829887374528E-2</v>
      </c>
      <c r="J2884" s="1">
        <f t="shared" ref="J2884" si="2968">($G2884 - $G2883)/$G2883</f>
        <v>1.4028829887374528E-2</v>
      </c>
      <c r="K2884" t="str">
        <f t="shared" ref="K2884:K2947" si="2969">IF(G2884 &gt; G2883,"UP","DOWN")</f>
        <v>UP</v>
      </c>
    </row>
    <row r="2885" spans="1:11" x14ac:dyDescent="0.25">
      <c r="A2885" t="s">
        <v>10</v>
      </c>
      <c r="B2885" s="4">
        <v>44347</v>
      </c>
      <c r="C2885" s="2">
        <v>1500</v>
      </c>
      <c r="D2885" s="2">
        <v>1519.5</v>
      </c>
      <c r="E2885" s="2">
        <v>1487.5</v>
      </c>
      <c r="F2885" s="2">
        <v>1515.84997558593</v>
      </c>
      <c r="G2885" s="2">
        <v>1455.18359375</v>
      </c>
      <c r="H2885">
        <v>7830527</v>
      </c>
      <c r="I2885" s="3">
        <f t="shared" si="2967"/>
        <v>8.2477484380904624E-3</v>
      </c>
      <c r="J2885" s="1">
        <f t="shared" ref="J2885" si="2970">($G2885 - $G2884)/$G2884</f>
        <v>8.2477484380904624E-3</v>
      </c>
      <c r="K2885" t="str">
        <f t="shared" si="2969"/>
        <v>UP</v>
      </c>
    </row>
    <row r="2886" spans="1:11" x14ac:dyDescent="0.25">
      <c r="A2886" t="s">
        <v>10</v>
      </c>
      <c r="B2886" s="4">
        <v>44348</v>
      </c>
      <c r="C2886" s="2">
        <v>1520.30004882812</v>
      </c>
      <c r="D2886" s="2">
        <v>1527</v>
      </c>
      <c r="E2886" s="2">
        <v>1507.25</v>
      </c>
      <c r="F2886" s="2">
        <v>1511.69995117187</v>
      </c>
      <c r="G2886" s="2">
        <v>1451.19946289062</v>
      </c>
      <c r="H2886">
        <v>5515081</v>
      </c>
      <c r="I2886" s="3">
        <f t="shared" si="2967"/>
        <v>-2.7378887973255107E-3</v>
      </c>
      <c r="J2886" s="1">
        <f t="shared" ref="J2886" si="2971">($G2886 - $G2885)/$G2885</f>
        <v>-2.7378887973255107E-3</v>
      </c>
      <c r="K2886" t="str">
        <f t="shared" si="2969"/>
        <v>DOWN</v>
      </c>
    </row>
    <row r="2887" spans="1:11" x14ac:dyDescent="0.25">
      <c r="A2887" t="s">
        <v>10</v>
      </c>
      <c r="B2887" s="4">
        <v>44349</v>
      </c>
      <c r="C2887" s="2">
        <v>1510</v>
      </c>
      <c r="D2887" s="2">
        <v>1510.19995117187</v>
      </c>
      <c r="E2887" s="2">
        <v>1493</v>
      </c>
      <c r="F2887" s="2">
        <v>1504</v>
      </c>
      <c r="G2887" s="2">
        <v>1443.80786132812</v>
      </c>
      <c r="H2887">
        <v>5312008</v>
      </c>
      <c r="I2887" s="3">
        <f t="shared" si="2967"/>
        <v>-5.0934428736465987E-3</v>
      </c>
      <c r="J2887" s="1">
        <f t="shared" ref="J2887" si="2972">($G2887 - $G2886)/$G2886</f>
        <v>-5.0934428736465987E-3</v>
      </c>
      <c r="K2887" t="str">
        <f t="shared" si="2969"/>
        <v>DOWN</v>
      </c>
    </row>
    <row r="2888" spans="1:11" x14ac:dyDescent="0.25">
      <c r="A2888" t="s">
        <v>10</v>
      </c>
      <c r="B2888" s="4">
        <v>44350</v>
      </c>
      <c r="C2888" s="2">
        <v>1508</v>
      </c>
      <c r="D2888" s="2">
        <v>1524.94995117187</v>
      </c>
      <c r="E2888" s="2">
        <v>1487.75</v>
      </c>
      <c r="F2888" s="2">
        <v>1520.55004882812</v>
      </c>
      <c r="G2888" s="2">
        <v>1459.69543457031</v>
      </c>
      <c r="H2888">
        <v>5143630</v>
      </c>
      <c r="I2888" s="3">
        <f t="shared" si="2967"/>
        <v>1.1003938728783101E-2</v>
      </c>
      <c r="J2888" s="1">
        <f t="shared" ref="J2888" si="2973">($G2888 - $G2887)/$G2887</f>
        <v>1.1003938728783101E-2</v>
      </c>
      <c r="K2888" t="str">
        <f t="shared" si="2969"/>
        <v>UP</v>
      </c>
    </row>
    <row r="2889" spans="1:11" x14ac:dyDescent="0.25">
      <c r="A2889" t="s">
        <v>10</v>
      </c>
      <c r="B2889" s="4">
        <v>44351</v>
      </c>
      <c r="C2889" s="2">
        <v>1516</v>
      </c>
      <c r="D2889" s="2">
        <v>1520.65002441406</v>
      </c>
      <c r="E2889" s="2">
        <v>1499.19995117187</v>
      </c>
      <c r="F2889" s="2">
        <v>1500.94995117187</v>
      </c>
      <c r="G2889" s="2">
        <v>1440.8798828125</v>
      </c>
      <c r="H2889">
        <v>4712238</v>
      </c>
      <c r="I2889" s="3">
        <f t="shared" si="2967"/>
        <v>-1.2890053166021393E-2</v>
      </c>
      <c r="J2889" s="1">
        <f t="shared" ref="J2889" si="2974">($G2889 - $G2888)/$G2888</f>
        <v>-1.2890053166021393E-2</v>
      </c>
      <c r="K2889" t="str">
        <f t="shared" si="2969"/>
        <v>DOWN</v>
      </c>
    </row>
    <row r="2890" spans="1:11" x14ac:dyDescent="0.25">
      <c r="A2890" t="s">
        <v>10</v>
      </c>
      <c r="B2890" s="4">
        <v>44354</v>
      </c>
      <c r="C2890" s="2">
        <v>1510</v>
      </c>
      <c r="D2890" s="2">
        <v>1514</v>
      </c>
      <c r="E2890" s="2">
        <v>1496</v>
      </c>
      <c r="F2890" s="2">
        <v>1499.84997558593</v>
      </c>
      <c r="G2890" s="2">
        <v>1439.82385253906</v>
      </c>
      <c r="H2890">
        <v>4045834</v>
      </c>
      <c r="I2890" s="3">
        <f t="shared" si="2967"/>
        <v>-7.3290652887644011E-4</v>
      </c>
      <c r="J2890" s="1">
        <f t="shared" ref="J2890" si="2975">($G2890 - $G2889)/$G2889</f>
        <v>-7.3290652887644011E-4</v>
      </c>
      <c r="K2890" t="str">
        <f t="shared" si="2969"/>
        <v>DOWN</v>
      </c>
    </row>
    <row r="2891" spans="1:11" x14ac:dyDescent="0.25">
      <c r="A2891" t="s">
        <v>10</v>
      </c>
      <c r="B2891" s="4">
        <v>44355</v>
      </c>
      <c r="C2891" s="2">
        <v>1496.55004882812</v>
      </c>
      <c r="D2891" s="2">
        <v>1501.30004882812</v>
      </c>
      <c r="E2891" s="2">
        <v>1481.5</v>
      </c>
      <c r="F2891" s="2">
        <v>1483.05004882812</v>
      </c>
      <c r="G2891" s="2">
        <v>1423.6962890625</v>
      </c>
      <c r="H2891">
        <v>4936270</v>
      </c>
      <c r="I2891" s="3">
        <f t="shared" si="2967"/>
        <v>-1.1201067025052972E-2</v>
      </c>
      <c r="J2891" s="1">
        <f t="shared" ref="J2891" si="2976">($G2891 - $G2890)/$G2890</f>
        <v>-1.1201067025052972E-2</v>
      </c>
      <c r="K2891" t="str">
        <f t="shared" si="2969"/>
        <v>DOWN</v>
      </c>
    </row>
    <row r="2892" spans="1:11" x14ac:dyDescent="0.25">
      <c r="A2892" t="s">
        <v>10</v>
      </c>
      <c r="B2892" s="4">
        <v>44356</v>
      </c>
      <c r="C2892" s="2">
        <v>1483.90002441406</v>
      </c>
      <c r="D2892" s="2">
        <v>1502</v>
      </c>
      <c r="E2892" s="2">
        <v>1472.05004882812</v>
      </c>
      <c r="F2892" s="2">
        <v>1480.30004882812</v>
      </c>
      <c r="G2892" s="2">
        <v>1421.05639648437</v>
      </c>
      <c r="H2892">
        <v>5111721</v>
      </c>
      <c r="I2892" s="3">
        <f t="shared" si="2967"/>
        <v>-1.8542526228458205E-3</v>
      </c>
      <c r="J2892" s="1">
        <f t="shared" ref="J2892" si="2977">($G2892 - $G2891)/$G2891</f>
        <v>-1.8542526228458205E-3</v>
      </c>
      <c r="K2892" t="str">
        <f t="shared" si="2969"/>
        <v>DOWN</v>
      </c>
    </row>
    <row r="2893" spans="1:11" x14ac:dyDescent="0.25">
      <c r="A2893" t="s">
        <v>10</v>
      </c>
      <c r="B2893" s="4">
        <v>44357</v>
      </c>
      <c r="C2893" s="2">
        <v>1482.09997558593</v>
      </c>
      <c r="D2893" s="2">
        <v>1489</v>
      </c>
      <c r="E2893" s="2">
        <v>1473.65002441406</v>
      </c>
      <c r="F2893" s="2">
        <v>1481.05004882812</v>
      </c>
      <c r="G2893" s="2">
        <v>1421.7763671875</v>
      </c>
      <c r="H2893">
        <v>5741770</v>
      </c>
      <c r="I2893" s="3">
        <f t="shared" si="2967"/>
        <v>5.0664470805745468E-4</v>
      </c>
      <c r="J2893" s="1">
        <f t="shared" ref="J2893" si="2978">($G2893 - $G2892)/$G2892</f>
        <v>5.0664470805745468E-4</v>
      </c>
      <c r="K2893" t="str">
        <f t="shared" si="2969"/>
        <v>UP</v>
      </c>
    </row>
    <row r="2894" spans="1:11" x14ac:dyDescent="0.25">
      <c r="A2894" t="s">
        <v>10</v>
      </c>
      <c r="B2894" s="4">
        <v>44358</v>
      </c>
      <c r="C2894" s="2">
        <v>1491</v>
      </c>
      <c r="D2894" s="2">
        <v>1496.55004882812</v>
      </c>
      <c r="E2894" s="2">
        <v>1481.05004882812</v>
      </c>
      <c r="F2894" s="2">
        <v>1486.34997558593</v>
      </c>
      <c r="G2894" s="2">
        <v>1426.86413574218</v>
      </c>
      <c r="H2894">
        <v>3602987</v>
      </c>
      <c r="I2894" s="3">
        <f t="shared" si="2967"/>
        <v>3.5784590826646056E-3</v>
      </c>
      <c r="J2894" s="1">
        <f t="shared" ref="J2894" si="2979">($G2894 - $G2893)/$G2893</f>
        <v>3.5784590826646056E-3</v>
      </c>
      <c r="K2894" t="str">
        <f t="shared" si="2969"/>
        <v>UP</v>
      </c>
    </row>
    <row r="2895" spans="1:11" x14ac:dyDescent="0.25">
      <c r="A2895" t="s">
        <v>10</v>
      </c>
      <c r="B2895" s="4">
        <v>44361</v>
      </c>
      <c r="C2895" s="2">
        <v>1478.25</v>
      </c>
      <c r="D2895" s="2">
        <v>1486</v>
      </c>
      <c r="E2895" s="2">
        <v>1462.55004882812</v>
      </c>
      <c r="F2895" s="2">
        <v>1479.44995117187</v>
      </c>
      <c r="G2895" s="2">
        <v>1420.240234375</v>
      </c>
      <c r="H2895">
        <v>4440982</v>
      </c>
      <c r="I2895" s="3">
        <f t="shared" si="2967"/>
        <v>-4.6422789677410944E-3</v>
      </c>
      <c r="J2895" s="1">
        <f t="shared" ref="J2895" si="2980">($G2895 - $G2894)/$G2894</f>
        <v>-4.6422789677410944E-3</v>
      </c>
      <c r="K2895" t="str">
        <f t="shared" si="2969"/>
        <v>DOWN</v>
      </c>
    </row>
    <row r="2896" spans="1:11" x14ac:dyDescent="0.25">
      <c r="A2896" t="s">
        <v>10</v>
      </c>
      <c r="B2896" s="4">
        <v>44362</v>
      </c>
      <c r="C2896" s="2">
        <v>1486</v>
      </c>
      <c r="D2896" s="2">
        <v>1496</v>
      </c>
      <c r="E2896" s="2">
        <v>1474.80004882812</v>
      </c>
      <c r="F2896" s="2">
        <v>1490.25</v>
      </c>
      <c r="G2896" s="2">
        <v>1430.60815429687</v>
      </c>
      <c r="H2896">
        <v>3784801</v>
      </c>
      <c r="I2896" s="3">
        <f t="shared" si="2967"/>
        <v>7.3001170301534024E-3</v>
      </c>
      <c r="J2896" s="1">
        <f t="shared" ref="J2896" si="2981">($G2896 - $G2895)/$G2895</f>
        <v>7.3001170301534024E-3</v>
      </c>
      <c r="K2896" t="str">
        <f t="shared" si="2969"/>
        <v>UP</v>
      </c>
    </row>
    <row r="2897" spans="1:11" x14ac:dyDescent="0.25">
      <c r="A2897" t="s">
        <v>10</v>
      </c>
      <c r="B2897" s="4">
        <v>44363</v>
      </c>
      <c r="C2897" s="2">
        <v>1488</v>
      </c>
      <c r="D2897" s="2">
        <v>1494</v>
      </c>
      <c r="E2897" s="2">
        <v>1478.09997558593</v>
      </c>
      <c r="F2897" s="2">
        <v>1484.59997558593</v>
      </c>
      <c r="G2897" s="2">
        <v>1425.18420410156</v>
      </c>
      <c r="H2897">
        <v>3851049</v>
      </c>
      <c r="I2897" s="3">
        <f t="shared" si="2967"/>
        <v>-3.7913597647399248E-3</v>
      </c>
      <c r="J2897" s="1">
        <f t="shared" ref="J2897" si="2982">($G2897 - $G2896)/$G2896</f>
        <v>-3.7913597647399248E-3</v>
      </c>
      <c r="K2897" t="str">
        <f t="shared" si="2969"/>
        <v>DOWN</v>
      </c>
    </row>
    <row r="2898" spans="1:11" x14ac:dyDescent="0.25">
      <c r="A2898" t="s">
        <v>10</v>
      </c>
      <c r="B2898" s="4">
        <v>44364</v>
      </c>
      <c r="C2898" s="2">
        <v>1466</v>
      </c>
      <c r="D2898" s="2">
        <v>1478.75</v>
      </c>
      <c r="E2898" s="2">
        <v>1460</v>
      </c>
      <c r="F2898" s="2">
        <v>1466.09997558593</v>
      </c>
      <c r="G2898" s="2">
        <v>1407.42468261718</v>
      </c>
      <c r="H2898">
        <v>4641901</v>
      </c>
      <c r="I2898" s="3">
        <f t="shared" si="2967"/>
        <v>-1.2461211282913182E-2</v>
      </c>
      <c r="J2898" s="1">
        <f t="shared" ref="J2898" si="2983">($G2898 - $G2897)/$G2897</f>
        <v>-1.2461211282913182E-2</v>
      </c>
      <c r="K2898" t="str">
        <f t="shared" si="2969"/>
        <v>DOWN</v>
      </c>
    </row>
    <row r="2899" spans="1:11" x14ac:dyDescent="0.25">
      <c r="A2899" t="s">
        <v>10</v>
      </c>
      <c r="B2899" s="4">
        <v>44365</v>
      </c>
      <c r="C2899" s="2">
        <v>1469.5</v>
      </c>
      <c r="D2899" s="2">
        <v>1490</v>
      </c>
      <c r="E2899" s="2">
        <v>1455</v>
      </c>
      <c r="F2899" s="2">
        <v>1479.80004882812</v>
      </c>
      <c r="G2899" s="2">
        <v>1420.57629394531</v>
      </c>
      <c r="H2899">
        <v>5969030</v>
      </c>
      <c r="I2899" s="3">
        <f t="shared" si="2967"/>
        <v>9.3444512452871657E-3</v>
      </c>
      <c r="J2899" s="1">
        <f t="shared" ref="J2899" si="2984">($G2899 - $G2898)/$G2898</f>
        <v>9.3444512452871657E-3</v>
      </c>
      <c r="K2899" t="str">
        <f t="shared" si="2969"/>
        <v>UP</v>
      </c>
    </row>
    <row r="2900" spans="1:11" x14ac:dyDescent="0.25">
      <c r="A2900" t="s">
        <v>10</v>
      </c>
      <c r="B2900" s="4">
        <v>44368</v>
      </c>
      <c r="C2900" s="2">
        <v>1461.34997558593</v>
      </c>
      <c r="D2900" s="2">
        <v>1491.80004882812</v>
      </c>
      <c r="E2900" s="2">
        <v>1459</v>
      </c>
      <c r="F2900" s="2">
        <v>1488.69995117187</v>
      </c>
      <c r="G2900" s="2">
        <v>1429.11999511718</v>
      </c>
      <c r="H2900">
        <v>3630236</v>
      </c>
      <c r="I2900" s="3">
        <f t="shared" si="2967"/>
        <v>6.0142501379788034E-3</v>
      </c>
      <c r="J2900" s="1">
        <f t="shared" ref="J2900" si="2985">($G2900 - $G2899)/$G2899</f>
        <v>6.0142501379788034E-3</v>
      </c>
      <c r="K2900" t="str">
        <f t="shared" si="2969"/>
        <v>UP</v>
      </c>
    </row>
    <row r="2901" spans="1:11" x14ac:dyDescent="0.25">
      <c r="A2901" t="s">
        <v>10</v>
      </c>
      <c r="B2901" s="4">
        <v>44369</v>
      </c>
      <c r="C2901" s="2">
        <v>1497</v>
      </c>
      <c r="D2901" s="2">
        <v>1508</v>
      </c>
      <c r="E2901" s="2">
        <v>1480</v>
      </c>
      <c r="F2901" s="2">
        <v>1483.80004882812</v>
      </c>
      <c r="G2901" s="2">
        <v>1424.41625976562</v>
      </c>
      <c r="H2901">
        <v>7183412</v>
      </c>
      <c r="I2901" s="3">
        <f t="shared" si="2967"/>
        <v>-3.291350878604367E-3</v>
      </c>
      <c r="J2901" s="1">
        <f t="shared" ref="J2901" si="2986">($G2901 - $G2900)/$G2900</f>
        <v>-3.291350878604367E-3</v>
      </c>
      <c r="K2901" t="str">
        <f t="shared" si="2969"/>
        <v>DOWN</v>
      </c>
    </row>
    <row r="2902" spans="1:11" x14ac:dyDescent="0.25">
      <c r="A2902" t="s">
        <v>10</v>
      </c>
      <c r="B2902" s="4">
        <v>44370</v>
      </c>
      <c r="C2902" s="2">
        <v>1490</v>
      </c>
      <c r="D2902" s="2">
        <v>1497.80004882812</v>
      </c>
      <c r="E2902" s="2">
        <v>1478.59997558593</v>
      </c>
      <c r="F2902" s="2">
        <v>1485.5</v>
      </c>
      <c r="G2902" s="2">
        <v>1426.04821777343</v>
      </c>
      <c r="H2902">
        <v>3922434</v>
      </c>
      <c r="I2902" s="3">
        <f t="shared" si="2967"/>
        <v>1.1457030180760004E-3</v>
      </c>
      <c r="J2902" s="1">
        <f t="shared" ref="J2902" si="2987">($G2902 - $G2901)/$G2901</f>
        <v>1.1457030180760004E-3</v>
      </c>
      <c r="K2902" t="str">
        <f t="shared" si="2969"/>
        <v>UP</v>
      </c>
    </row>
    <row r="2903" spans="1:11" x14ac:dyDescent="0.25">
      <c r="A2903" t="s">
        <v>10</v>
      </c>
      <c r="B2903" s="4">
        <v>44371</v>
      </c>
      <c r="C2903" s="2">
        <v>1490</v>
      </c>
      <c r="D2903" s="2">
        <v>1513.44995117187</v>
      </c>
      <c r="E2903" s="2">
        <v>1488</v>
      </c>
      <c r="F2903" s="2">
        <v>1506.25</v>
      </c>
      <c r="G2903" s="2">
        <v>1445.9677734375</v>
      </c>
      <c r="H2903">
        <v>7392512</v>
      </c>
      <c r="I2903" s="3">
        <f t="shared" si="2967"/>
        <v>1.3968360547563768E-2</v>
      </c>
      <c r="J2903" s="1">
        <f t="shared" ref="J2903" si="2988">($G2903 - $G2902)/$G2902</f>
        <v>1.3968360547563768E-2</v>
      </c>
      <c r="K2903" t="str">
        <f t="shared" si="2969"/>
        <v>UP</v>
      </c>
    </row>
    <row r="2904" spans="1:11" x14ac:dyDescent="0.25">
      <c r="A2904" t="s">
        <v>10</v>
      </c>
      <c r="B2904" s="4">
        <v>44372</v>
      </c>
      <c r="C2904" s="2">
        <v>1511.09997558593</v>
      </c>
      <c r="D2904" s="2">
        <v>1522</v>
      </c>
      <c r="E2904" s="2">
        <v>1507</v>
      </c>
      <c r="F2904" s="2">
        <v>1515.09997558593</v>
      </c>
      <c r="G2904" s="2">
        <v>1454.46350097656</v>
      </c>
      <c r="H2904">
        <v>5191588</v>
      </c>
      <c r="I2904" s="3">
        <f t="shared" si="2967"/>
        <v>5.8754611929303932E-3</v>
      </c>
      <c r="J2904" s="1">
        <f t="shared" ref="J2904" si="2989">($G2904 - $G2903)/$G2903</f>
        <v>5.8754611929303932E-3</v>
      </c>
      <c r="K2904" t="str">
        <f t="shared" si="2969"/>
        <v>UP</v>
      </c>
    </row>
    <row r="2905" spans="1:11" x14ac:dyDescent="0.25">
      <c r="A2905" t="s">
        <v>10</v>
      </c>
      <c r="B2905" s="4">
        <v>44375</v>
      </c>
      <c r="C2905" s="2">
        <v>1520</v>
      </c>
      <c r="D2905" s="2">
        <v>1523</v>
      </c>
      <c r="E2905" s="2">
        <v>1505</v>
      </c>
      <c r="F2905" s="2">
        <v>1508.34997558593</v>
      </c>
      <c r="G2905" s="2">
        <v>1447.98376464843</v>
      </c>
      <c r="H2905">
        <v>4678393</v>
      </c>
      <c r="I2905" s="3">
        <f t="shared" si="2967"/>
        <v>-4.4550697379338563E-3</v>
      </c>
      <c r="J2905" s="1">
        <f t="shared" ref="J2905" si="2990">($G2905 - $G2904)/$G2904</f>
        <v>-4.4550697379338563E-3</v>
      </c>
      <c r="K2905" t="str">
        <f t="shared" si="2969"/>
        <v>DOWN</v>
      </c>
    </row>
    <row r="2906" spans="1:11" x14ac:dyDescent="0.25">
      <c r="A2906" t="s">
        <v>10</v>
      </c>
      <c r="B2906" s="4">
        <v>44376</v>
      </c>
      <c r="C2906" s="2">
        <v>1507</v>
      </c>
      <c r="D2906" s="2">
        <v>1508.19995117187</v>
      </c>
      <c r="E2906" s="2">
        <v>1492.15002441406</v>
      </c>
      <c r="F2906" s="2">
        <v>1502.05004882812</v>
      </c>
      <c r="G2906" s="2">
        <v>1448.17663574218</v>
      </c>
      <c r="H2906">
        <v>5485846</v>
      </c>
      <c r="I2906" s="3">
        <f t="shared" si="2967"/>
        <v>1.3319976263465153E-4</v>
      </c>
      <c r="J2906" s="1">
        <f t="shared" ref="J2906" si="2991">($G2906 - $G2905)/$G2905</f>
        <v>1.3319976263465153E-4</v>
      </c>
      <c r="K2906" t="str">
        <f t="shared" si="2969"/>
        <v>UP</v>
      </c>
    </row>
    <row r="2907" spans="1:11" x14ac:dyDescent="0.25">
      <c r="A2907" t="s">
        <v>10</v>
      </c>
      <c r="B2907" s="4">
        <v>44377</v>
      </c>
      <c r="C2907" s="2">
        <v>1498</v>
      </c>
      <c r="D2907" s="2">
        <v>1509</v>
      </c>
      <c r="E2907" s="2">
        <v>1494.09997558593</v>
      </c>
      <c r="F2907" s="2">
        <v>1497.90002441406</v>
      </c>
      <c r="G2907" s="2">
        <v>1444.17529296875</v>
      </c>
      <c r="H2907">
        <v>4839511</v>
      </c>
      <c r="I2907" s="3">
        <f t="shared" si="2967"/>
        <v>-2.763021219009888E-3</v>
      </c>
      <c r="J2907" s="1">
        <f t="shared" ref="J2907" si="2992">($G2907 - $G2906)/$G2906</f>
        <v>-2.763021219009888E-3</v>
      </c>
      <c r="K2907" t="str">
        <f t="shared" si="2969"/>
        <v>DOWN</v>
      </c>
    </row>
    <row r="2908" spans="1:11" x14ac:dyDescent="0.25">
      <c r="A2908" t="s">
        <v>10</v>
      </c>
      <c r="B2908" s="4">
        <v>44378</v>
      </c>
      <c r="C2908" s="2">
        <v>1502</v>
      </c>
      <c r="D2908" s="2">
        <v>1502</v>
      </c>
      <c r="E2908" s="2">
        <v>1483</v>
      </c>
      <c r="F2908" s="2">
        <v>1486.75</v>
      </c>
      <c r="G2908" s="2">
        <v>1433.42529296875</v>
      </c>
      <c r="H2908">
        <v>8455721</v>
      </c>
      <c r="I2908" s="3">
        <f t="shared" si="2967"/>
        <v>-7.4436947179047294E-3</v>
      </c>
      <c r="J2908" s="1">
        <f t="shared" ref="J2908" si="2993">($G2908 - $G2907)/$G2907</f>
        <v>-7.4436947179047294E-3</v>
      </c>
      <c r="K2908" t="str">
        <f t="shared" si="2969"/>
        <v>DOWN</v>
      </c>
    </row>
    <row r="2909" spans="1:11" x14ac:dyDescent="0.25">
      <c r="A2909" t="s">
        <v>10</v>
      </c>
      <c r="B2909" s="4">
        <v>44379</v>
      </c>
      <c r="C2909" s="2">
        <v>1485</v>
      </c>
      <c r="D2909" s="2">
        <v>1489.25</v>
      </c>
      <c r="E2909" s="2">
        <v>1477</v>
      </c>
      <c r="F2909" s="2">
        <v>1480.40002441406</v>
      </c>
      <c r="G2909" s="2">
        <v>1427.30310058593</v>
      </c>
      <c r="H2909">
        <v>7413518</v>
      </c>
      <c r="I2909" s="3">
        <f t="shared" si="2967"/>
        <v>-4.2710229914671057E-3</v>
      </c>
      <c r="J2909" s="1">
        <f t="shared" ref="J2909" si="2994">($G2909 - $G2908)/$G2908</f>
        <v>-4.2710229914671057E-3</v>
      </c>
      <c r="K2909" t="str">
        <f t="shared" si="2969"/>
        <v>DOWN</v>
      </c>
    </row>
    <row r="2910" spans="1:11" x14ac:dyDescent="0.25">
      <c r="A2910" t="s">
        <v>10</v>
      </c>
      <c r="B2910" s="4">
        <v>44382</v>
      </c>
      <c r="C2910" s="2">
        <v>1489.94995117187</v>
      </c>
      <c r="D2910" s="2">
        <v>1504.5</v>
      </c>
      <c r="E2910" s="2">
        <v>1484.55004882812</v>
      </c>
      <c r="F2910" s="2">
        <v>1495.44995117187</v>
      </c>
      <c r="G2910" s="2">
        <v>1441.81323242187</v>
      </c>
      <c r="H2910">
        <v>3686941</v>
      </c>
      <c r="I2910" s="3">
        <f t="shared" si="2967"/>
        <v>1.0166118065590531E-2</v>
      </c>
      <c r="J2910" s="1">
        <f t="shared" ref="J2910" si="2995">($G2910 - $G2909)/$G2909</f>
        <v>1.0166118065590531E-2</v>
      </c>
      <c r="K2910" t="str">
        <f t="shared" si="2969"/>
        <v>UP</v>
      </c>
    </row>
    <row r="2911" spans="1:11" x14ac:dyDescent="0.25">
      <c r="A2911" t="s">
        <v>10</v>
      </c>
      <c r="B2911" s="4">
        <v>44383</v>
      </c>
      <c r="C2911" s="2">
        <v>1497</v>
      </c>
      <c r="D2911" s="2">
        <v>1540</v>
      </c>
      <c r="E2911" s="2">
        <v>1496</v>
      </c>
      <c r="F2911" s="2">
        <v>1534.69995117187</v>
      </c>
      <c r="G2911" s="2">
        <v>1479.65539550781</v>
      </c>
      <c r="H2911">
        <v>8834516</v>
      </c>
      <c r="I2911" s="3">
        <f t="shared" si="2967"/>
        <v>2.6246230950714083E-2</v>
      </c>
      <c r="J2911" s="1">
        <f t="shared" ref="J2911" si="2996">($G2911 - $G2910)/$G2910</f>
        <v>2.6246230950714083E-2</v>
      </c>
      <c r="K2911" t="str">
        <f t="shared" si="2969"/>
        <v>UP</v>
      </c>
    </row>
    <row r="2912" spans="1:11" x14ac:dyDescent="0.25">
      <c r="A2912" t="s">
        <v>10</v>
      </c>
      <c r="B2912" s="4">
        <v>44384</v>
      </c>
      <c r="C2912" s="2">
        <v>1534</v>
      </c>
      <c r="D2912" s="2">
        <v>1545.34997558593</v>
      </c>
      <c r="E2912" s="2">
        <v>1527.69995117187</v>
      </c>
      <c r="F2912" s="2">
        <v>1539.5</v>
      </c>
      <c r="G2912" s="2">
        <v>1484.28332519531</v>
      </c>
      <c r="H2912">
        <v>4814595</v>
      </c>
      <c r="I2912" s="3">
        <f t="shared" si="2967"/>
        <v>3.1277077767906348E-3</v>
      </c>
      <c r="J2912" s="1">
        <f t="shared" ref="J2912" si="2997">($G2912 - $G2911)/$G2911</f>
        <v>3.1277077767906348E-3</v>
      </c>
      <c r="K2912" t="str">
        <f t="shared" si="2969"/>
        <v>UP</v>
      </c>
    </row>
    <row r="2913" spans="1:11" x14ac:dyDescent="0.25">
      <c r="A2913" t="s">
        <v>10</v>
      </c>
      <c r="B2913" s="4">
        <v>44385</v>
      </c>
      <c r="C2913" s="2">
        <v>1525</v>
      </c>
      <c r="D2913" s="2">
        <v>1537.69995117187</v>
      </c>
      <c r="E2913" s="2">
        <v>1513.44995117187</v>
      </c>
      <c r="F2913" s="2">
        <v>1520.44995117187</v>
      </c>
      <c r="G2913" s="2">
        <v>1465.91662597656</v>
      </c>
      <c r="H2913">
        <v>4210461</v>
      </c>
      <c r="I2913" s="3">
        <f t="shared" si="2967"/>
        <v>-1.2374119487149268E-2</v>
      </c>
      <c r="J2913" s="1">
        <f t="shared" ref="J2913" si="2998">($G2913 - $G2912)/$G2912</f>
        <v>-1.2374119487149268E-2</v>
      </c>
      <c r="K2913" t="str">
        <f t="shared" si="2969"/>
        <v>DOWN</v>
      </c>
    </row>
    <row r="2914" spans="1:11" x14ac:dyDescent="0.25">
      <c r="A2914" t="s">
        <v>10</v>
      </c>
      <c r="B2914" s="4">
        <v>44386</v>
      </c>
      <c r="C2914" s="2">
        <v>1512.55004882812</v>
      </c>
      <c r="D2914" s="2">
        <v>1516</v>
      </c>
      <c r="E2914" s="2">
        <v>1497.5</v>
      </c>
      <c r="F2914" s="2">
        <v>1502</v>
      </c>
      <c r="G2914" s="2">
        <v>1448.12829589843</v>
      </c>
      <c r="H2914">
        <v>5347921</v>
      </c>
      <c r="I2914" s="3">
        <f t="shared" si="2967"/>
        <v>-1.2134612407632545E-2</v>
      </c>
      <c r="J2914" s="1">
        <f t="shared" ref="J2914" si="2999">($G2914 - $G2913)/$G2913</f>
        <v>-1.2134612407632545E-2</v>
      </c>
      <c r="K2914" t="str">
        <f t="shared" si="2969"/>
        <v>DOWN</v>
      </c>
    </row>
    <row r="2915" spans="1:11" x14ac:dyDescent="0.25">
      <c r="A2915" t="s">
        <v>10</v>
      </c>
      <c r="B2915" s="4">
        <v>44389</v>
      </c>
      <c r="C2915" s="2">
        <v>1502</v>
      </c>
      <c r="D2915" s="2">
        <v>1502</v>
      </c>
      <c r="E2915" s="2">
        <v>1484</v>
      </c>
      <c r="F2915" s="2">
        <v>1487</v>
      </c>
      <c r="G2915" s="2">
        <v>1433.66638183593</v>
      </c>
      <c r="H2915">
        <v>7229489</v>
      </c>
      <c r="I2915" s="3">
        <f t="shared" si="2967"/>
        <v>-9.9866248753379388E-3</v>
      </c>
      <c r="J2915" s="1">
        <f t="shared" ref="J2915" si="3000">($G2915 - $G2914)/$G2914</f>
        <v>-9.9866248753379388E-3</v>
      </c>
      <c r="K2915" t="str">
        <f t="shared" si="2969"/>
        <v>DOWN</v>
      </c>
    </row>
    <row r="2916" spans="1:11" x14ac:dyDescent="0.25">
      <c r="A2916" t="s">
        <v>10</v>
      </c>
      <c r="B2916" s="4">
        <v>44390</v>
      </c>
      <c r="C2916" s="2">
        <v>1496.09997558593</v>
      </c>
      <c r="D2916" s="2">
        <v>1506.09997558593</v>
      </c>
      <c r="E2916" s="2">
        <v>1484.09997558593</v>
      </c>
      <c r="F2916" s="2">
        <v>1501.84997558593</v>
      </c>
      <c r="G2916" s="2">
        <v>1447.98364257812</v>
      </c>
      <c r="H2916">
        <v>9089071</v>
      </c>
      <c r="I2916" s="3">
        <f t="shared" si="2967"/>
        <v>9.9864661148401541E-3</v>
      </c>
      <c r="J2916" s="1">
        <f t="shared" ref="J2916" si="3001">($G2916 - $G2915)/$G2915</f>
        <v>9.9864661148401541E-3</v>
      </c>
      <c r="K2916" t="str">
        <f t="shared" si="2969"/>
        <v>UP</v>
      </c>
    </row>
    <row r="2917" spans="1:11" x14ac:dyDescent="0.25">
      <c r="A2917" t="s">
        <v>10</v>
      </c>
      <c r="B2917" s="4">
        <v>44391</v>
      </c>
      <c r="C2917" s="2">
        <v>1497.5</v>
      </c>
      <c r="D2917" s="2">
        <v>1507.34997558593</v>
      </c>
      <c r="E2917" s="2">
        <v>1491.09997558593</v>
      </c>
      <c r="F2917" s="2">
        <v>1499.15002441406</v>
      </c>
      <c r="G2917" s="2">
        <v>1445.38061523437</v>
      </c>
      <c r="H2917">
        <v>4894247</v>
      </c>
      <c r="I2917" s="3">
        <f t="shared" si="2967"/>
        <v>-1.7976911252362883E-3</v>
      </c>
      <c r="J2917" s="1">
        <f t="shared" ref="J2917" si="3002">($G2917 - $G2916)/$G2916</f>
        <v>-1.7976911252362883E-3</v>
      </c>
      <c r="K2917" t="str">
        <f t="shared" si="2969"/>
        <v>DOWN</v>
      </c>
    </row>
    <row r="2918" spans="1:11" x14ac:dyDescent="0.25">
      <c r="A2918" t="s">
        <v>10</v>
      </c>
      <c r="B2918" s="4">
        <v>44392</v>
      </c>
      <c r="C2918" s="2">
        <v>1505</v>
      </c>
      <c r="D2918" s="2">
        <v>1526.75</v>
      </c>
      <c r="E2918" s="2">
        <v>1499.65002441406</v>
      </c>
      <c r="F2918" s="2">
        <v>1520.69995117187</v>
      </c>
      <c r="G2918" s="2">
        <v>1466.15771484375</v>
      </c>
      <c r="H2918">
        <v>5219401</v>
      </c>
      <c r="I2918" s="3">
        <f t="shared" si="2967"/>
        <v>1.4374829294366159E-2</v>
      </c>
      <c r="J2918" s="1">
        <f t="shared" ref="J2918" si="3003">($G2918 - $G2917)/$G2917</f>
        <v>1.4374829294366159E-2</v>
      </c>
      <c r="K2918" t="str">
        <f t="shared" si="2969"/>
        <v>UP</v>
      </c>
    </row>
    <row r="2919" spans="1:11" x14ac:dyDescent="0.25">
      <c r="A2919" t="s">
        <v>10</v>
      </c>
      <c r="B2919" s="4">
        <v>44393</v>
      </c>
      <c r="C2919" s="2">
        <v>1527.94995117187</v>
      </c>
      <c r="D2919" s="2">
        <v>1529.94995117187</v>
      </c>
      <c r="E2919" s="2">
        <v>1518.80004882812</v>
      </c>
      <c r="F2919" s="2">
        <v>1522.34997558593</v>
      </c>
      <c r="G2919" s="2">
        <v>1467.74841308593</v>
      </c>
      <c r="H2919">
        <v>2585314</v>
      </c>
      <c r="I2919" s="3">
        <f t="shared" si="2967"/>
        <v>1.0849434723668313E-3</v>
      </c>
      <c r="J2919" s="1">
        <f t="shared" ref="J2919" si="3004">($G2919 - $G2918)/$G2918</f>
        <v>1.0849434723668313E-3</v>
      </c>
      <c r="K2919" t="str">
        <f t="shared" si="2969"/>
        <v>UP</v>
      </c>
    </row>
    <row r="2920" spans="1:11" x14ac:dyDescent="0.25">
      <c r="A2920" t="s">
        <v>10</v>
      </c>
      <c r="B2920" s="4">
        <v>44396</v>
      </c>
      <c r="C2920" s="2">
        <v>1487</v>
      </c>
      <c r="D2920" s="2">
        <v>1488.84997558593</v>
      </c>
      <c r="E2920" s="2">
        <v>1466</v>
      </c>
      <c r="F2920" s="2">
        <v>1471</v>
      </c>
      <c r="G2920" s="2">
        <v>1418.240234375</v>
      </c>
      <c r="H2920">
        <v>12555800</v>
      </c>
      <c r="I2920" s="3">
        <f t="shared" si="2967"/>
        <v>-3.3730698169749287E-2</v>
      </c>
      <c r="J2920" s="1">
        <f t="shared" ref="J2920" si="3005">($G2920 - $G2919)/$G2919</f>
        <v>-3.3730698169749287E-2</v>
      </c>
      <c r="K2920" t="str">
        <f t="shared" si="2969"/>
        <v>DOWN</v>
      </c>
    </row>
    <row r="2921" spans="1:11" x14ac:dyDescent="0.25">
      <c r="A2921" t="s">
        <v>10</v>
      </c>
      <c r="B2921" s="4">
        <v>44397</v>
      </c>
      <c r="C2921" s="2">
        <v>1442</v>
      </c>
      <c r="D2921" s="2">
        <v>1454</v>
      </c>
      <c r="E2921" s="2">
        <v>1436.15002441406</v>
      </c>
      <c r="F2921" s="2">
        <v>1443.15002441406</v>
      </c>
      <c r="G2921" s="2">
        <v>1391.38903808593</v>
      </c>
      <c r="H2921">
        <v>12087125</v>
      </c>
      <c r="I2921" s="3">
        <f t="shared" si="2967"/>
        <v>-1.8932755987495289E-2</v>
      </c>
      <c r="J2921" s="1">
        <f t="shared" ref="J2921" si="3006">($G2921 - $G2920)/$G2920</f>
        <v>-1.8932755987495289E-2</v>
      </c>
      <c r="K2921" t="str">
        <f t="shared" si="2969"/>
        <v>DOWN</v>
      </c>
    </row>
    <row r="2922" spans="1:11" x14ac:dyDescent="0.25">
      <c r="A2922" t="s">
        <v>10</v>
      </c>
      <c r="B2922" s="4">
        <v>44399</v>
      </c>
      <c r="C2922" s="2">
        <v>1456.09997558593</v>
      </c>
      <c r="D2922" s="2">
        <v>1468.5</v>
      </c>
      <c r="E2922" s="2">
        <v>1445</v>
      </c>
      <c r="F2922" s="2">
        <v>1448.69995117187</v>
      </c>
      <c r="G2922" s="2">
        <v>1396.73999023437</v>
      </c>
      <c r="H2922">
        <v>6603557</v>
      </c>
      <c r="I2922" s="3">
        <f t="shared" si="2967"/>
        <v>3.8457627607883559E-3</v>
      </c>
      <c r="J2922" s="1">
        <f t="shared" ref="J2922" si="3007">($G2922 - $G2921)/$G2921</f>
        <v>3.8457627607883559E-3</v>
      </c>
      <c r="K2922" t="str">
        <f t="shared" si="2969"/>
        <v>UP</v>
      </c>
    </row>
    <row r="2923" spans="1:11" x14ac:dyDescent="0.25">
      <c r="A2923" t="s">
        <v>10</v>
      </c>
      <c r="B2923" s="4">
        <v>44400</v>
      </c>
      <c r="C2923" s="2">
        <v>1451.5</v>
      </c>
      <c r="D2923" s="2">
        <v>1457.44995117187</v>
      </c>
      <c r="E2923" s="2">
        <v>1435.30004882812</v>
      </c>
      <c r="F2923" s="2">
        <v>1442.75</v>
      </c>
      <c r="G2923" s="2">
        <v>1391.00354003906</v>
      </c>
      <c r="H2923">
        <v>6563342</v>
      </c>
      <c r="I2923" s="3">
        <f t="shared" si="2967"/>
        <v>-4.1070279618380763E-3</v>
      </c>
      <c r="J2923" s="1">
        <f t="shared" ref="J2923" si="3008">($G2923 - $G2922)/$G2922</f>
        <v>-4.1070279618380763E-3</v>
      </c>
      <c r="K2923" t="str">
        <f t="shared" si="2969"/>
        <v>DOWN</v>
      </c>
    </row>
    <row r="2924" spans="1:11" x14ac:dyDescent="0.25">
      <c r="A2924" t="s">
        <v>10</v>
      </c>
      <c r="B2924" s="4">
        <v>44403</v>
      </c>
      <c r="C2924" s="2">
        <v>1430</v>
      </c>
      <c r="D2924" s="2">
        <v>1444</v>
      </c>
      <c r="E2924" s="2">
        <v>1428.09997558593</v>
      </c>
      <c r="F2924" s="2">
        <v>1434.55004882812</v>
      </c>
      <c r="G2924" s="2">
        <v>1383.09753417968</v>
      </c>
      <c r="H2924">
        <v>6583583</v>
      </c>
      <c r="I2924" s="3">
        <f t="shared" si="2967"/>
        <v>-5.6836705528139761E-3</v>
      </c>
      <c r="J2924" s="1">
        <f t="shared" ref="J2924" si="3009">($G2924 - $G2923)/$G2923</f>
        <v>-5.6836705528139761E-3</v>
      </c>
      <c r="K2924" t="str">
        <f t="shared" si="2969"/>
        <v>DOWN</v>
      </c>
    </row>
    <row r="2925" spans="1:11" x14ac:dyDescent="0.25">
      <c r="A2925" t="s">
        <v>10</v>
      </c>
      <c r="B2925" s="4">
        <v>44404</v>
      </c>
      <c r="C2925" s="2">
        <v>1436.09997558593</v>
      </c>
      <c r="D2925" s="2">
        <v>1449.90002441406</v>
      </c>
      <c r="E2925" s="2">
        <v>1436.09997558593</v>
      </c>
      <c r="F2925" s="2">
        <v>1439.75</v>
      </c>
      <c r="G2925" s="2">
        <v>1388.11096191406</v>
      </c>
      <c r="H2925">
        <v>11200715</v>
      </c>
      <c r="I2925" s="3">
        <f t="shared" si="2967"/>
        <v>3.6247824976085173E-3</v>
      </c>
      <c r="J2925" s="1">
        <f t="shared" ref="J2925" si="3010">($G2925 - $G2924)/$G2924</f>
        <v>3.6247824976085173E-3</v>
      </c>
      <c r="K2925" t="str">
        <f t="shared" si="2969"/>
        <v>UP</v>
      </c>
    </row>
    <row r="2926" spans="1:11" x14ac:dyDescent="0.25">
      <c r="A2926" t="s">
        <v>10</v>
      </c>
      <c r="B2926" s="4">
        <v>44405</v>
      </c>
      <c r="C2926" s="2">
        <v>1435.05004882812</v>
      </c>
      <c r="D2926" s="2">
        <v>1438.69995117187</v>
      </c>
      <c r="E2926" s="2">
        <v>1404</v>
      </c>
      <c r="F2926" s="2">
        <v>1417.30004882812</v>
      </c>
      <c r="G2926" s="2">
        <v>1366.46618652343</v>
      </c>
      <c r="H2926">
        <v>10335171</v>
      </c>
      <c r="I2926" s="3">
        <f t="shared" si="2967"/>
        <v>-1.5592972020611464E-2</v>
      </c>
      <c r="J2926" s="1">
        <f t="shared" ref="J2926" si="3011">($G2926 - $G2925)/$G2925</f>
        <v>-1.5592972020611464E-2</v>
      </c>
      <c r="K2926" t="str">
        <f t="shared" si="2969"/>
        <v>DOWN</v>
      </c>
    </row>
    <row r="2927" spans="1:11" x14ac:dyDescent="0.25">
      <c r="A2927" t="s">
        <v>10</v>
      </c>
      <c r="B2927" s="4">
        <v>44406</v>
      </c>
      <c r="C2927" s="2">
        <v>1428.25</v>
      </c>
      <c r="D2927" s="2">
        <v>1429.94995117187</v>
      </c>
      <c r="E2927" s="2">
        <v>1413.30004882812</v>
      </c>
      <c r="F2927" s="2">
        <v>1418.25</v>
      </c>
      <c r="G2927" s="2">
        <v>1367.38220214843</v>
      </c>
      <c r="H2927">
        <v>6851115</v>
      </c>
      <c r="I2927" s="3">
        <f t="shared" si="2967"/>
        <v>6.7035367141468128E-4</v>
      </c>
      <c r="J2927" s="1">
        <f t="shared" ref="J2927" si="3012">($G2927 - $G2926)/$G2926</f>
        <v>6.7035367141468128E-4</v>
      </c>
      <c r="K2927" t="str">
        <f t="shared" si="2969"/>
        <v>UP</v>
      </c>
    </row>
    <row r="2928" spans="1:11" x14ac:dyDescent="0.25">
      <c r="A2928" t="s">
        <v>10</v>
      </c>
      <c r="B2928" s="4">
        <v>44407</v>
      </c>
      <c r="C2928" s="2">
        <v>1419</v>
      </c>
      <c r="D2928" s="2">
        <v>1431.75</v>
      </c>
      <c r="E2928" s="2">
        <v>1407.94995117187</v>
      </c>
      <c r="F2928" s="2">
        <v>1426.44995117187</v>
      </c>
      <c r="G2928" s="2">
        <v>1375.28796386718</v>
      </c>
      <c r="H2928">
        <v>5827744</v>
      </c>
      <c r="I2928" s="3">
        <f t="shared" si="2967"/>
        <v>5.781676627301769E-3</v>
      </c>
      <c r="J2928" s="1">
        <f t="shared" ref="J2928" si="3013">($G2928 - $G2927)/$G2927</f>
        <v>5.781676627301769E-3</v>
      </c>
      <c r="K2928" t="str">
        <f t="shared" si="2969"/>
        <v>UP</v>
      </c>
    </row>
    <row r="2929" spans="1:11" x14ac:dyDescent="0.25">
      <c r="A2929" t="s">
        <v>10</v>
      </c>
      <c r="B2929" s="4">
        <v>44410</v>
      </c>
      <c r="C2929" s="2">
        <v>1435</v>
      </c>
      <c r="D2929" s="2">
        <v>1435</v>
      </c>
      <c r="E2929" s="2">
        <v>1416.25</v>
      </c>
      <c r="F2929" s="2">
        <v>1422.65002441406</v>
      </c>
      <c r="G2929" s="2">
        <v>1371.62438964843</v>
      </c>
      <c r="H2929">
        <v>6629393</v>
      </c>
      <c r="I2929" s="3">
        <f t="shared" si="2967"/>
        <v>-2.6638597261102867E-3</v>
      </c>
      <c r="J2929" s="1">
        <f t="shared" ref="J2929" si="3014">($G2929 - $G2928)/$G2928</f>
        <v>-2.6638597261102867E-3</v>
      </c>
      <c r="K2929" t="str">
        <f t="shared" si="2969"/>
        <v>DOWN</v>
      </c>
    </row>
    <row r="2930" spans="1:11" x14ac:dyDescent="0.25">
      <c r="A2930" t="s">
        <v>10</v>
      </c>
      <c r="B2930" s="4">
        <v>44411</v>
      </c>
      <c r="C2930" s="2">
        <v>1410</v>
      </c>
      <c r="D2930" s="2">
        <v>1439.90002441406</v>
      </c>
      <c r="E2930" s="2">
        <v>1410</v>
      </c>
      <c r="F2930" s="2">
        <v>1434.69995117187</v>
      </c>
      <c r="G2930" s="2">
        <v>1383.24206542968</v>
      </c>
      <c r="H2930">
        <v>6016560</v>
      </c>
      <c r="I2930" s="3">
        <f t="shared" si="2967"/>
        <v>8.4700125405525947E-3</v>
      </c>
      <c r="J2930" s="1">
        <f t="shared" ref="J2930" si="3015">($G2930 - $G2929)/$G2929</f>
        <v>8.4700125405525947E-3</v>
      </c>
      <c r="K2930" t="str">
        <f t="shared" si="2969"/>
        <v>UP</v>
      </c>
    </row>
    <row r="2931" spans="1:11" x14ac:dyDescent="0.25">
      <c r="A2931" t="s">
        <v>10</v>
      </c>
      <c r="B2931" s="4">
        <v>44412</v>
      </c>
      <c r="C2931" s="2">
        <v>1441</v>
      </c>
      <c r="D2931" s="2">
        <v>1474.5</v>
      </c>
      <c r="E2931" s="2">
        <v>1440</v>
      </c>
      <c r="F2931" s="2">
        <v>1465.30004882812</v>
      </c>
      <c r="G2931" s="2">
        <v>1412.74462890625</v>
      </c>
      <c r="H2931">
        <v>11026974</v>
      </c>
      <c r="I2931" s="3">
        <f t="shared" si="2967"/>
        <v>2.1328561510602664E-2</v>
      </c>
      <c r="J2931" s="1">
        <f t="shared" ref="J2931" si="3016">($G2931 - $G2930)/$G2930</f>
        <v>2.1328561510602664E-2</v>
      </c>
      <c r="K2931" t="str">
        <f t="shared" si="2969"/>
        <v>UP</v>
      </c>
    </row>
    <row r="2932" spans="1:11" x14ac:dyDescent="0.25">
      <c r="A2932" t="s">
        <v>10</v>
      </c>
      <c r="B2932" s="4">
        <v>44413</v>
      </c>
      <c r="C2932" s="2">
        <v>1467.09997558593</v>
      </c>
      <c r="D2932" s="2">
        <v>1507.05004882812</v>
      </c>
      <c r="E2932" s="2">
        <v>1457.40002441406</v>
      </c>
      <c r="F2932" s="2">
        <v>1484.84997558593</v>
      </c>
      <c r="G2932" s="2">
        <v>1431.59338378906</v>
      </c>
      <c r="H2932">
        <v>9411204</v>
      </c>
      <c r="I2932" s="3">
        <f t="shared" si="2967"/>
        <v>1.3341940572375593E-2</v>
      </c>
      <c r="J2932" s="1">
        <f t="shared" ref="J2932" si="3017">($G2932 - $G2931)/$G2931</f>
        <v>1.3341940572375593E-2</v>
      </c>
      <c r="K2932" t="str">
        <f t="shared" si="2969"/>
        <v>UP</v>
      </c>
    </row>
    <row r="2933" spans="1:11" x14ac:dyDescent="0.25">
      <c r="A2933" t="s">
        <v>10</v>
      </c>
      <c r="B2933" s="4">
        <v>44414</v>
      </c>
      <c r="C2933" s="2">
        <v>1483.55004882812</v>
      </c>
      <c r="D2933" s="2">
        <v>1500</v>
      </c>
      <c r="E2933" s="2">
        <v>1474</v>
      </c>
      <c r="F2933" s="2">
        <v>1492.65002441406</v>
      </c>
      <c r="G2933" s="2">
        <v>1439.11376953125</v>
      </c>
      <c r="H2933">
        <v>6669635</v>
      </c>
      <c r="I2933" s="3">
        <f t="shared" si="2967"/>
        <v>5.253157654504851E-3</v>
      </c>
      <c r="J2933" s="1">
        <f t="shared" ref="J2933" si="3018">($G2933 - $G2932)/$G2932</f>
        <v>5.253157654504851E-3</v>
      </c>
      <c r="K2933" t="str">
        <f t="shared" si="2969"/>
        <v>UP</v>
      </c>
    </row>
    <row r="2934" spans="1:11" x14ac:dyDescent="0.25">
      <c r="A2934" t="s">
        <v>10</v>
      </c>
      <c r="B2934" s="4">
        <v>44417</v>
      </c>
      <c r="C2934" s="2">
        <v>1492</v>
      </c>
      <c r="D2934" s="2">
        <v>1507.34997558593</v>
      </c>
      <c r="E2934" s="2">
        <v>1476</v>
      </c>
      <c r="F2934" s="2">
        <v>1503.90002441406</v>
      </c>
      <c r="G2934" s="2">
        <v>1449.96020507812</v>
      </c>
      <c r="H2934">
        <v>5499024</v>
      </c>
      <c r="I2934" s="3">
        <f t="shared" si="2967"/>
        <v>7.5368853919054032E-3</v>
      </c>
      <c r="J2934" s="1">
        <f t="shared" ref="J2934" si="3019">($G2934 - $G2933)/$G2933</f>
        <v>7.5368853919054032E-3</v>
      </c>
      <c r="K2934" t="str">
        <f t="shared" si="2969"/>
        <v>UP</v>
      </c>
    </row>
    <row r="2935" spans="1:11" x14ac:dyDescent="0.25">
      <c r="A2935" t="s">
        <v>10</v>
      </c>
      <c r="B2935" s="4">
        <v>44418</v>
      </c>
      <c r="C2935" s="2">
        <v>1489</v>
      </c>
      <c r="D2935" s="2">
        <v>1519.75</v>
      </c>
      <c r="E2935" s="2">
        <v>1489</v>
      </c>
      <c r="F2935" s="2">
        <v>1507.65002441406</v>
      </c>
      <c r="G2935" s="2">
        <v>1453.57580566406</v>
      </c>
      <c r="H2935">
        <v>7419173</v>
      </c>
      <c r="I2935" s="3">
        <f t="shared" si="2967"/>
        <v>2.4935860813815936E-3</v>
      </c>
      <c r="J2935" s="1">
        <f t="shared" ref="J2935" si="3020">($G2935 - $G2934)/$G2934</f>
        <v>2.4935860813815936E-3</v>
      </c>
      <c r="K2935" t="str">
        <f t="shared" si="2969"/>
        <v>UP</v>
      </c>
    </row>
    <row r="2936" spans="1:11" x14ac:dyDescent="0.25">
      <c r="A2936" t="s">
        <v>10</v>
      </c>
      <c r="B2936" s="4">
        <v>44419</v>
      </c>
      <c r="C2936" s="2">
        <v>1514.90002441406</v>
      </c>
      <c r="D2936" s="2">
        <v>1518.84997558593</v>
      </c>
      <c r="E2936" s="2">
        <v>1491.05004882812</v>
      </c>
      <c r="F2936" s="2">
        <v>1494.94995117187</v>
      </c>
      <c r="G2936" s="2">
        <v>1441.3310546875</v>
      </c>
      <c r="H2936">
        <v>6292893</v>
      </c>
      <c r="I2936" s="3">
        <f t="shared" si="2967"/>
        <v>-8.4238819391782849E-3</v>
      </c>
      <c r="J2936" s="1">
        <f t="shared" ref="J2936" si="3021">($G2936 - $G2935)/$G2935</f>
        <v>-8.4238819391782849E-3</v>
      </c>
      <c r="K2936" t="str">
        <f t="shared" si="2969"/>
        <v>DOWN</v>
      </c>
    </row>
    <row r="2937" spans="1:11" x14ac:dyDescent="0.25">
      <c r="A2937" t="s">
        <v>10</v>
      </c>
      <c r="B2937" s="4">
        <v>44420</v>
      </c>
      <c r="C2937" s="2">
        <v>1497</v>
      </c>
      <c r="D2937" s="2">
        <v>1507.59997558593</v>
      </c>
      <c r="E2937" s="2">
        <v>1489.30004882812</v>
      </c>
      <c r="F2937" s="2">
        <v>1501.40002441406</v>
      </c>
      <c r="G2937" s="2">
        <v>1447.5498046875</v>
      </c>
      <c r="H2937">
        <v>4298837</v>
      </c>
      <c r="I2937" s="3">
        <f t="shared" si="2967"/>
        <v>4.314588227163612E-3</v>
      </c>
      <c r="J2937" s="1">
        <f t="shared" ref="J2937" si="3022">($G2937 - $G2936)/$G2936</f>
        <v>4.314588227163612E-3</v>
      </c>
      <c r="K2937" t="str">
        <f t="shared" si="2969"/>
        <v>UP</v>
      </c>
    </row>
    <row r="2938" spans="1:11" x14ac:dyDescent="0.25">
      <c r="A2938" t="s">
        <v>10</v>
      </c>
      <c r="B2938" s="4">
        <v>44421</v>
      </c>
      <c r="C2938" s="2">
        <v>1501.19995117187</v>
      </c>
      <c r="D2938" s="2">
        <v>1531</v>
      </c>
      <c r="E2938" s="2">
        <v>1501</v>
      </c>
      <c r="F2938" s="2">
        <v>1526.19995117187</v>
      </c>
      <c r="G2938" s="2">
        <v>1471.46044921875</v>
      </c>
      <c r="H2938">
        <v>8329214</v>
      </c>
      <c r="I2938" s="3">
        <f t="shared" si="2967"/>
        <v>1.6518011645486615E-2</v>
      </c>
      <c r="J2938" s="1">
        <f t="shared" ref="J2938" si="3023">($G2938 - $G2937)/$G2937</f>
        <v>1.6518011645486615E-2</v>
      </c>
      <c r="K2938" t="str">
        <f t="shared" si="2969"/>
        <v>UP</v>
      </c>
    </row>
    <row r="2939" spans="1:11" x14ac:dyDescent="0.25">
      <c r="A2939" t="s">
        <v>10</v>
      </c>
      <c r="B2939" s="4">
        <v>44424</v>
      </c>
      <c r="C2939" s="2">
        <v>1526.15002441406</v>
      </c>
      <c r="D2939" s="2">
        <v>1535</v>
      </c>
      <c r="E2939" s="2">
        <v>1521.44995117187</v>
      </c>
      <c r="F2939" s="2">
        <v>1530.59997558593</v>
      </c>
      <c r="G2939" s="2">
        <v>1475.70251464843</v>
      </c>
      <c r="H2939">
        <v>3126389</v>
      </c>
      <c r="I2939" s="3">
        <f t="shared" si="2967"/>
        <v>2.8828946316105594E-3</v>
      </c>
      <c r="J2939" s="1">
        <f t="shared" ref="J2939" si="3024">($G2939 - $G2938)/$G2938</f>
        <v>2.8828946316105594E-3</v>
      </c>
      <c r="K2939" t="str">
        <f t="shared" si="2969"/>
        <v>UP</v>
      </c>
    </row>
    <row r="2940" spans="1:11" x14ac:dyDescent="0.25">
      <c r="A2940" t="s">
        <v>10</v>
      </c>
      <c r="B2940" s="4">
        <v>44425</v>
      </c>
      <c r="C2940" s="2">
        <v>1517.19995117187</v>
      </c>
      <c r="D2940" s="2">
        <v>1524</v>
      </c>
      <c r="E2940" s="2">
        <v>1505.30004882812</v>
      </c>
      <c r="F2940" s="2">
        <v>1514.65002441406</v>
      </c>
      <c r="G2940" s="2">
        <v>1460.32458496093</v>
      </c>
      <c r="H2940">
        <v>4141333</v>
      </c>
      <c r="I2940" s="3">
        <f t="shared" si="2967"/>
        <v>-1.0420751835042867E-2</v>
      </c>
      <c r="J2940" s="1">
        <f t="shared" ref="J2940" si="3025">($G2940 - $G2939)/$G2939</f>
        <v>-1.0420751835042867E-2</v>
      </c>
      <c r="K2940" t="str">
        <f t="shared" si="2969"/>
        <v>DOWN</v>
      </c>
    </row>
    <row r="2941" spans="1:11" x14ac:dyDescent="0.25">
      <c r="A2941" t="s">
        <v>10</v>
      </c>
      <c r="B2941" s="4">
        <v>44426</v>
      </c>
      <c r="C2941" s="2">
        <v>1556.69995117187</v>
      </c>
      <c r="D2941" s="2">
        <v>1565.34997558593</v>
      </c>
      <c r="E2941" s="2">
        <v>1508.34997558593</v>
      </c>
      <c r="F2941" s="2">
        <v>1513</v>
      </c>
      <c r="G2941" s="2">
        <v>1458.73388671875</v>
      </c>
      <c r="H2941">
        <v>11492966</v>
      </c>
      <c r="I2941" s="3">
        <f t="shared" si="2967"/>
        <v>-1.0892771775273199E-3</v>
      </c>
      <c r="J2941" s="1">
        <f t="shared" ref="J2941" si="3026">($G2941 - $G2940)/$G2940</f>
        <v>-1.0892771775273199E-3</v>
      </c>
      <c r="K2941" t="str">
        <f t="shared" si="2969"/>
        <v>DOWN</v>
      </c>
    </row>
    <row r="2942" spans="1:11" x14ac:dyDescent="0.25">
      <c r="A2942" t="s">
        <v>10</v>
      </c>
      <c r="B2942" s="4">
        <v>44428</v>
      </c>
      <c r="C2942" s="2">
        <v>1486.05004882812</v>
      </c>
      <c r="D2942" s="2">
        <v>1519.80004882812</v>
      </c>
      <c r="E2942" s="2">
        <v>1486.05004882812</v>
      </c>
      <c r="F2942" s="2">
        <v>1514.75</v>
      </c>
      <c r="G2942" s="2">
        <v>1460.42102050781</v>
      </c>
      <c r="H2942">
        <v>6575203</v>
      </c>
      <c r="I2942" s="3">
        <f t="shared" si="2967"/>
        <v>1.1565740704461234E-3</v>
      </c>
      <c r="J2942" s="1">
        <f t="shared" ref="J2942" si="3027">($G2942 - $G2941)/$G2941</f>
        <v>1.1565740704461234E-3</v>
      </c>
      <c r="K2942" t="str">
        <f t="shared" si="2969"/>
        <v>UP</v>
      </c>
    </row>
    <row r="2943" spans="1:11" x14ac:dyDescent="0.25">
      <c r="A2943" t="s">
        <v>10</v>
      </c>
      <c r="B2943" s="4">
        <v>44431</v>
      </c>
      <c r="C2943" s="2">
        <v>1529.84997558593</v>
      </c>
      <c r="D2943" s="2">
        <v>1533.15002441406</v>
      </c>
      <c r="E2943" s="2">
        <v>1508.65002441406</v>
      </c>
      <c r="F2943" s="2">
        <v>1524.59997558593</v>
      </c>
      <c r="G2943" s="2">
        <v>1469.91760253906</v>
      </c>
      <c r="H2943">
        <v>5421527</v>
      </c>
      <c r="I2943" s="3">
        <f t="shared" si="2967"/>
        <v>6.5026330749114371E-3</v>
      </c>
      <c r="J2943" s="1">
        <f t="shared" ref="J2943" si="3028">($G2943 - $G2942)/$G2942</f>
        <v>6.5026330749114371E-3</v>
      </c>
      <c r="K2943" t="str">
        <f t="shared" si="2969"/>
        <v>UP</v>
      </c>
    </row>
    <row r="2944" spans="1:11" x14ac:dyDescent="0.25">
      <c r="A2944" t="s">
        <v>10</v>
      </c>
      <c r="B2944" s="4">
        <v>44432</v>
      </c>
      <c r="C2944" s="2">
        <v>1530</v>
      </c>
      <c r="D2944" s="2">
        <v>1564.5</v>
      </c>
      <c r="E2944" s="2">
        <v>1527.44995117187</v>
      </c>
      <c r="F2944" s="2">
        <v>1558.84997558593</v>
      </c>
      <c r="G2944" s="2">
        <v>1502.93920898437</v>
      </c>
      <c r="H2944">
        <v>9190657</v>
      </c>
      <c r="I2944" s="3">
        <f t="shared" si="2967"/>
        <v>2.2464937074207544E-2</v>
      </c>
      <c r="J2944" s="1">
        <f t="shared" ref="J2944" si="3029">($G2944 - $G2943)/$G2943</f>
        <v>2.2464937074207544E-2</v>
      </c>
      <c r="K2944" t="str">
        <f t="shared" si="2969"/>
        <v>UP</v>
      </c>
    </row>
    <row r="2945" spans="1:11" x14ac:dyDescent="0.25">
      <c r="A2945" t="s">
        <v>10</v>
      </c>
      <c r="B2945" s="4">
        <v>44433</v>
      </c>
      <c r="C2945" s="2">
        <v>1552.09997558593</v>
      </c>
      <c r="D2945" s="2">
        <v>1564.80004882812</v>
      </c>
      <c r="E2945" s="2">
        <v>1548</v>
      </c>
      <c r="F2945" s="2">
        <v>1557.40002441406</v>
      </c>
      <c r="G2945" s="2">
        <v>1501.54125976562</v>
      </c>
      <c r="H2945">
        <v>3863987</v>
      </c>
      <c r="I2945" s="3">
        <f t="shared" si="2967"/>
        <v>-9.3014355497098359E-4</v>
      </c>
      <c r="J2945" s="1">
        <f t="shared" ref="J2945" si="3030">($G2945 - $G2944)/$G2944</f>
        <v>-9.3014355497098359E-4</v>
      </c>
      <c r="K2945" t="str">
        <f t="shared" si="2969"/>
        <v>DOWN</v>
      </c>
    </row>
    <row r="2946" spans="1:11" x14ac:dyDescent="0.25">
      <c r="A2946" t="s">
        <v>10</v>
      </c>
      <c r="B2946" s="4">
        <v>44434</v>
      </c>
      <c r="C2946" s="2">
        <v>1550</v>
      </c>
      <c r="D2946" s="2">
        <v>1571</v>
      </c>
      <c r="E2946" s="2">
        <v>1543.44995117187</v>
      </c>
      <c r="F2946" s="2">
        <v>1554.80004882812</v>
      </c>
      <c r="G2946" s="2">
        <v>1499.03454589843</v>
      </c>
      <c r="H2946">
        <v>5559501</v>
      </c>
      <c r="I2946" s="3">
        <f t="shared" si="2967"/>
        <v>-1.6694272307783812E-3</v>
      </c>
      <c r="J2946" s="1">
        <f t="shared" ref="J2946" si="3031">($G2946 - $G2945)/$G2945</f>
        <v>-1.6694272307783812E-3</v>
      </c>
      <c r="K2946" t="str">
        <f t="shared" si="2969"/>
        <v>DOWN</v>
      </c>
    </row>
    <row r="2947" spans="1:11" x14ac:dyDescent="0.25">
      <c r="A2947" t="s">
        <v>10</v>
      </c>
      <c r="B2947" s="4">
        <v>44435</v>
      </c>
      <c r="C2947" s="2">
        <v>1552</v>
      </c>
      <c r="D2947" s="2">
        <v>1558.65002441406</v>
      </c>
      <c r="E2947" s="2">
        <v>1545.25</v>
      </c>
      <c r="F2947" s="2">
        <v>1548.44995117187</v>
      </c>
      <c r="G2947" s="2">
        <v>1492.91223144531</v>
      </c>
      <c r="H2947">
        <v>3191069</v>
      </c>
      <c r="I2947" s="3">
        <f t="shared" si="2967"/>
        <v>-4.0841716889524083E-3</v>
      </c>
      <c r="J2947" s="1">
        <f t="shared" ref="J2947" si="3032">($G2947 - $G2946)/$G2946</f>
        <v>-4.0841716889524083E-3</v>
      </c>
      <c r="K2947" t="str">
        <f t="shared" si="2969"/>
        <v>DOWN</v>
      </c>
    </row>
    <row r="2948" spans="1:11" x14ac:dyDescent="0.25">
      <c r="A2948" t="s">
        <v>10</v>
      </c>
      <c r="B2948" s="4">
        <v>44438</v>
      </c>
      <c r="C2948" s="2">
        <v>1555.59997558593</v>
      </c>
      <c r="D2948" s="2">
        <v>1570</v>
      </c>
      <c r="E2948" s="2">
        <v>1551.59997558593</v>
      </c>
      <c r="F2948" s="2">
        <v>1568.25</v>
      </c>
      <c r="G2948" s="2">
        <v>1512.00219726562</v>
      </c>
      <c r="H2948">
        <v>4524583</v>
      </c>
      <c r="I2948" s="3">
        <f t="shared" ref="I2948:I3011" si="3033">($G2948 - $G2947)/$G2947</f>
        <v>1.2787065051927886E-2</v>
      </c>
      <c r="J2948" s="1">
        <f t="shared" ref="J2948" si="3034">($G2948 - $G2947)/$G2947</f>
        <v>1.2787065051927886E-2</v>
      </c>
      <c r="K2948" t="str">
        <f t="shared" ref="K2948:K3011" si="3035">IF(G2948 &gt; G2947,"UP","DOWN")</f>
        <v>UP</v>
      </c>
    </row>
    <row r="2949" spans="1:11" x14ac:dyDescent="0.25">
      <c r="A2949" t="s">
        <v>10</v>
      </c>
      <c r="B2949" s="4">
        <v>44439</v>
      </c>
      <c r="C2949" s="2">
        <v>1563.5</v>
      </c>
      <c r="D2949" s="2">
        <v>1583.34997558593</v>
      </c>
      <c r="E2949" s="2">
        <v>1562.19995117187</v>
      </c>
      <c r="F2949" s="2">
        <v>1581.40002441406</v>
      </c>
      <c r="G2949" s="2">
        <v>1524.68054199218</v>
      </c>
      <c r="H2949">
        <v>6031288</v>
      </c>
      <c r="I2949" s="3">
        <f t="shared" si="3033"/>
        <v>8.3851364432460142E-3</v>
      </c>
      <c r="J2949" s="1">
        <f t="shared" ref="J2949" si="3036">($G2949 - $G2948)/$G2948</f>
        <v>8.3851364432460142E-3</v>
      </c>
      <c r="K2949" t="str">
        <f t="shared" si="3035"/>
        <v>UP</v>
      </c>
    </row>
    <row r="2950" spans="1:11" x14ac:dyDescent="0.25">
      <c r="A2950" t="s">
        <v>10</v>
      </c>
      <c r="B2950" s="4">
        <v>44440</v>
      </c>
      <c r="C2950" s="2">
        <v>1575</v>
      </c>
      <c r="D2950" s="2">
        <v>1598</v>
      </c>
      <c r="E2950" s="2">
        <v>1574.5</v>
      </c>
      <c r="F2950" s="2">
        <v>1579.09997558593</v>
      </c>
      <c r="G2950" s="2">
        <v>1522.46301269531</v>
      </c>
      <c r="H2950">
        <v>6211279</v>
      </c>
      <c r="I2950" s="3">
        <f t="shared" si="3033"/>
        <v>-1.4544222450511022E-3</v>
      </c>
      <c r="J2950" s="1">
        <f t="shared" ref="J2950" si="3037">($G2950 - $G2949)/$G2949</f>
        <v>-1.4544222450511022E-3</v>
      </c>
      <c r="K2950" t="str">
        <f t="shared" si="3035"/>
        <v>DOWN</v>
      </c>
    </row>
    <row r="2951" spans="1:11" x14ac:dyDescent="0.25">
      <c r="A2951" t="s">
        <v>10</v>
      </c>
      <c r="B2951" s="4">
        <v>44441</v>
      </c>
      <c r="C2951" s="2">
        <v>1574.09997558593</v>
      </c>
      <c r="D2951" s="2">
        <v>1592</v>
      </c>
      <c r="E2951" s="2">
        <v>1571.25</v>
      </c>
      <c r="F2951" s="2">
        <v>1589</v>
      </c>
      <c r="G2951" s="2">
        <v>1532.00793457031</v>
      </c>
      <c r="H2951">
        <v>4809262</v>
      </c>
      <c r="I2951" s="3">
        <f t="shared" si="3033"/>
        <v>6.2693949182397787E-3</v>
      </c>
      <c r="J2951" s="1">
        <f t="shared" ref="J2951" si="3038">($G2951 - $G2950)/$G2950</f>
        <v>6.2693949182397787E-3</v>
      </c>
      <c r="K2951" t="str">
        <f t="shared" si="3035"/>
        <v>UP</v>
      </c>
    </row>
    <row r="2952" spans="1:11" x14ac:dyDescent="0.25">
      <c r="A2952" t="s">
        <v>10</v>
      </c>
      <c r="B2952" s="4">
        <v>44442</v>
      </c>
      <c r="C2952" s="2">
        <v>1586.09997558593</v>
      </c>
      <c r="D2952" s="2">
        <v>1598</v>
      </c>
      <c r="E2952" s="2">
        <v>1568.30004882812</v>
      </c>
      <c r="F2952" s="2">
        <v>1576.05004882812</v>
      </c>
      <c r="G2952" s="2">
        <v>1519.52258300781</v>
      </c>
      <c r="H2952">
        <v>5367667</v>
      </c>
      <c r="I2952" s="3">
        <f t="shared" si="3033"/>
        <v>-8.1496650772907575E-3</v>
      </c>
      <c r="J2952" s="1">
        <f t="shared" ref="J2952" si="3039">($G2952 - $G2951)/$G2951</f>
        <v>-8.1496650772907575E-3</v>
      </c>
      <c r="K2952" t="str">
        <f t="shared" si="3035"/>
        <v>DOWN</v>
      </c>
    </row>
    <row r="2953" spans="1:11" x14ac:dyDescent="0.25">
      <c r="A2953" t="s">
        <v>10</v>
      </c>
      <c r="B2953" s="4">
        <v>44445</v>
      </c>
      <c r="C2953" s="2">
        <v>1579.94995117187</v>
      </c>
      <c r="D2953" s="2">
        <v>1580.94995117187</v>
      </c>
      <c r="E2953" s="2">
        <v>1561.94995117187</v>
      </c>
      <c r="F2953" s="2">
        <v>1565.69995117187</v>
      </c>
      <c r="G2953" s="2">
        <v>1509.54357910156</v>
      </c>
      <c r="H2953">
        <v>3938448</v>
      </c>
      <c r="I2953" s="3">
        <f t="shared" si="3033"/>
        <v>-6.5671968405346896E-3</v>
      </c>
      <c r="J2953" s="1">
        <f t="shared" ref="J2953" si="3040">($G2953 - $G2952)/$G2952</f>
        <v>-6.5671968405346896E-3</v>
      </c>
      <c r="K2953" t="str">
        <f t="shared" si="3035"/>
        <v>DOWN</v>
      </c>
    </row>
    <row r="2954" spans="1:11" x14ac:dyDescent="0.25">
      <c r="A2954" t="s">
        <v>10</v>
      </c>
      <c r="B2954" s="4">
        <v>44446</v>
      </c>
      <c r="C2954" s="2">
        <v>1562.5</v>
      </c>
      <c r="D2954" s="2">
        <v>1582</v>
      </c>
      <c r="E2954" s="2">
        <v>1555.19995117187</v>
      </c>
      <c r="F2954" s="2">
        <v>1569.25</v>
      </c>
      <c r="G2954" s="2">
        <v>1512.96630859375</v>
      </c>
      <c r="H2954">
        <v>3622748</v>
      </c>
      <c r="I2954" s="3">
        <f t="shared" si="3033"/>
        <v>2.2673936278322739E-3</v>
      </c>
      <c r="J2954" s="1">
        <f t="shared" ref="J2954" si="3041">($G2954 - $G2953)/$G2953</f>
        <v>2.2673936278322739E-3</v>
      </c>
      <c r="K2954" t="str">
        <f t="shared" si="3035"/>
        <v>UP</v>
      </c>
    </row>
    <row r="2955" spans="1:11" x14ac:dyDescent="0.25">
      <c r="A2955" t="s">
        <v>10</v>
      </c>
      <c r="B2955" s="4">
        <v>44447</v>
      </c>
      <c r="C2955" s="2">
        <v>1571.94995117187</v>
      </c>
      <c r="D2955" s="2">
        <v>1580.5</v>
      </c>
      <c r="E2955" s="2">
        <v>1565.59997558593</v>
      </c>
      <c r="F2955" s="2">
        <v>1576.40002441406</v>
      </c>
      <c r="G2955" s="2">
        <v>1519.85986328125</v>
      </c>
      <c r="H2955">
        <v>3362040</v>
      </c>
      <c r="I2955" s="3">
        <f t="shared" si="3033"/>
        <v>4.5563173801981887E-3</v>
      </c>
      <c r="J2955" s="1">
        <f t="shared" ref="J2955" si="3042">($G2955 - $G2954)/$G2954</f>
        <v>4.5563173801981887E-3</v>
      </c>
      <c r="K2955" t="str">
        <f t="shared" si="3035"/>
        <v>UP</v>
      </c>
    </row>
    <row r="2956" spans="1:11" x14ac:dyDescent="0.25">
      <c r="A2956" t="s">
        <v>10</v>
      </c>
      <c r="B2956" s="4">
        <v>44448</v>
      </c>
      <c r="C2956" s="2">
        <v>1574</v>
      </c>
      <c r="D2956" s="2">
        <v>1579.44995117187</v>
      </c>
      <c r="E2956" s="2">
        <v>1561</v>
      </c>
      <c r="F2956" s="2">
        <v>1568.59997558593</v>
      </c>
      <c r="G2956" s="2">
        <v>1512.33959960937</v>
      </c>
      <c r="H2956">
        <v>4125474</v>
      </c>
      <c r="I2956" s="3">
        <f t="shared" si="3033"/>
        <v>-4.9479980711145191E-3</v>
      </c>
      <c r="J2956" s="1">
        <f t="shared" ref="J2956" si="3043">($G2956 - $G2955)/$G2955</f>
        <v>-4.9479980711145191E-3</v>
      </c>
      <c r="K2956" t="str">
        <f t="shared" si="3035"/>
        <v>DOWN</v>
      </c>
    </row>
    <row r="2957" spans="1:11" x14ac:dyDescent="0.25">
      <c r="A2957" t="s">
        <v>10</v>
      </c>
      <c r="B2957" s="4">
        <v>44452</v>
      </c>
      <c r="C2957" s="2">
        <v>1562</v>
      </c>
      <c r="D2957" s="2">
        <v>1584</v>
      </c>
      <c r="E2957" s="2">
        <v>1553.65002441406</v>
      </c>
      <c r="F2957" s="2">
        <v>1555.55004882812</v>
      </c>
      <c r="G2957" s="2">
        <v>1499.75769042968</v>
      </c>
      <c r="H2957">
        <v>4479582</v>
      </c>
      <c r="I2957" s="3">
        <f t="shared" si="3033"/>
        <v>-8.3194999211419502E-3</v>
      </c>
      <c r="J2957" s="1">
        <f t="shared" ref="J2957" si="3044">($G2957 - $G2956)/$G2956</f>
        <v>-8.3194999211419502E-3</v>
      </c>
      <c r="K2957" t="str">
        <f t="shared" si="3035"/>
        <v>DOWN</v>
      </c>
    </row>
    <row r="2958" spans="1:11" x14ac:dyDescent="0.25">
      <c r="A2958" t="s">
        <v>10</v>
      </c>
      <c r="B2958" s="4">
        <v>44453</v>
      </c>
      <c r="C2958" s="2">
        <v>1560</v>
      </c>
      <c r="D2958" s="2">
        <v>1564.5</v>
      </c>
      <c r="E2958" s="2">
        <v>1546.59997558593</v>
      </c>
      <c r="F2958" s="2">
        <v>1548.55004882812</v>
      </c>
      <c r="G2958" s="2">
        <v>1493.0087890625</v>
      </c>
      <c r="H2958">
        <v>4879253</v>
      </c>
      <c r="I2958" s="3">
        <f t="shared" si="3033"/>
        <v>-4.4999945059434497E-3</v>
      </c>
      <c r="J2958" s="1">
        <f t="shared" ref="J2958" si="3045">($G2958 - $G2957)/$G2957</f>
        <v>-4.4999945059434497E-3</v>
      </c>
      <c r="K2958" t="str">
        <f t="shared" si="3035"/>
        <v>DOWN</v>
      </c>
    </row>
    <row r="2959" spans="1:11" x14ac:dyDescent="0.25">
      <c r="A2959" t="s">
        <v>10</v>
      </c>
      <c r="B2959" s="4">
        <v>44454</v>
      </c>
      <c r="C2959" s="2">
        <v>1535</v>
      </c>
      <c r="D2959" s="2">
        <v>1554.80004882812</v>
      </c>
      <c r="E2959" s="2">
        <v>1535</v>
      </c>
      <c r="F2959" s="2">
        <v>1546.80004882812</v>
      </c>
      <c r="G2959" s="2">
        <v>1491.32153320312</v>
      </c>
      <c r="H2959">
        <v>7411499</v>
      </c>
      <c r="I2959" s="3">
        <f t="shared" si="3033"/>
        <v>-1.1301044385944139E-3</v>
      </c>
      <c r="J2959" s="1">
        <f t="shared" ref="J2959" si="3046">($G2959 - $G2958)/$G2958</f>
        <v>-1.1301044385944139E-3</v>
      </c>
      <c r="K2959" t="str">
        <f t="shared" si="3035"/>
        <v>DOWN</v>
      </c>
    </row>
    <row r="2960" spans="1:11" x14ac:dyDescent="0.25">
      <c r="A2960" t="s">
        <v>10</v>
      </c>
      <c r="B2960" s="4">
        <v>44455</v>
      </c>
      <c r="C2960" s="2">
        <v>1537.75</v>
      </c>
      <c r="D2960" s="2">
        <v>1564.30004882812</v>
      </c>
      <c r="E2960" s="2">
        <v>1536.30004882812</v>
      </c>
      <c r="F2960" s="2">
        <v>1559.94995117187</v>
      </c>
      <c r="G2960" s="2">
        <v>1503.99975585937</v>
      </c>
      <c r="H2960">
        <v>5130275</v>
      </c>
      <c r="I2960" s="3">
        <f t="shared" si="3033"/>
        <v>8.501334134845627E-3</v>
      </c>
      <c r="J2960" s="1">
        <f t="shared" ref="J2960" si="3047">($G2960 - $G2959)/$G2959</f>
        <v>8.501334134845627E-3</v>
      </c>
      <c r="K2960" t="str">
        <f t="shared" si="3035"/>
        <v>UP</v>
      </c>
    </row>
    <row r="2961" spans="1:11" x14ac:dyDescent="0.25">
      <c r="A2961" t="s">
        <v>10</v>
      </c>
      <c r="B2961" s="4">
        <v>44456</v>
      </c>
      <c r="C2961" s="2">
        <v>1569</v>
      </c>
      <c r="D2961" s="2">
        <v>1589</v>
      </c>
      <c r="E2961" s="2">
        <v>1559.19995117187</v>
      </c>
      <c r="F2961" s="2">
        <v>1582.15002441406</v>
      </c>
      <c r="G2961" s="2">
        <v>1525.40368652343</v>
      </c>
      <c r="H2961">
        <v>10249051</v>
      </c>
      <c r="I2961" s="3">
        <f t="shared" si="3033"/>
        <v>1.4231339187837842E-2</v>
      </c>
      <c r="J2961" s="1">
        <f t="shared" ref="J2961" si="3048">($G2961 - $G2960)/$G2960</f>
        <v>1.4231339187837842E-2</v>
      </c>
      <c r="K2961" t="str">
        <f t="shared" si="3035"/>
        <v>UP</v>
      </c>
    </row>
    <row r="2962" spans="1:11" x14ac:dyDescent="0.25">
      <c r="A2962" t="s">
        <v>10</v>
      </c>
      <c r="B2962" s="4">
        <v>44459</v>
      </c>
      <c r="C2962" s="2">
        <v>1564</v>
      </c>
      <c r="D2962" s="2">
        <v>1581.69995117187</v>
      </c>
      <c r="E2962" s="2">
        <v>1558</v>
      </c>
      <c r="F2962" s="2">
        <v>1559.84997558593</v>
      </c>
      <c r="G2962" s="2">
        <v>1503.9033203125</v>
      </c>
      <c r="H2962">
        <v>4390805</v>
      </c>
      <c r="I2962" s="3">
        <f t="shared" si="3033"/>
        <v>-1.4094869706216456E-2</v>
      </c>
      <c r="J2962" s="1">
        <f t="shared" ref="J2962" si="3049">($G2962 - $G2961)/$G2961</f>
        <v>-1.4094869706216456E-2</v>
      </c>
      <c r="K2962" t="str">
        <f t="shared" si="3035"/>
        <v>DOWN</v>
      </c>
    </row>
    <row r="2963" spans="1:11" x14ac:dyDescent="0.25">
      <c r="A2963" t="s">
        <v>10</v>
      </c>
      <c r="B2963" s="4">
        <v>44460</v>
      </c>
      <c r="C2963" s="2">
        <v>1562</v>
      </c>
      <c r="D2963" s="2">
        <v>1568.65002441406</v>
      </c>
      <c r="E2963" s="2">
        <v>1528.94995117187</v>
      </c>
      <c r="F2963" s="2">
        <v>1551.94995117187</v>
      </c>
      <c r="G2963" s="2">
        <v>1496.28674316406</v>
      </c>
      <c r="H2963">
        <v>7387498</v>
      </c>
      <c r="I2963" s="3">
        <f t="shared" si="3033"/>
        <v>-5.0645390867661176E-3</v>
      </c>
      <c r="J2963" s="1">
        <f t="shared" ref="J2963" si="3050">($G2963 - $G2962)/$G2962</f>
        <v>-5.0645390867661176E-3</v>
      </c>
      <c r="K2963" t="str">
        <f t="shared" si="3035"/>
        <v>DOWN</v>
      </c>
    </row>
    <row r="2964" spans="1:11" x14ac:dyDescent="0.25">
      <c r="A2964" t="s">
        <v>10</v>
      </c>
      <c r="B2964" s="4">
        <v>44461</v>
      </c>
      <c r="C2964" s="2">
        <v>1549</v>
      </c>
      <c r="D2964" s="2">
        <v>1550.15002441406</v>
      </c>
      <c r="E2964" s="2">
        <v>1530</v>
      </c>
      <c r="F2964" s="2">
        <v>1533.69995117187</v>
      </c>
      <c r="G2964" s="2">
        <v>1478.69128417968</v>
      </c>
      <c r="H2964">
        <v>5291101</v>
      </c>
      <c r="I2964" s="3">
        <f t="shared" si="3033"/>
        <v>-1.1759416478670728E-2</v>
      </c>
      <c r="J2964" s="1">
        <f t="shared" ref="J2964" si="3051">($G2964 - $G2963)/$G2963</f>
        <v>-1.1759416478670728E-2</v>
      </c>
      <c r="K2964" t="str">
        <f t="shared" si="3035"/>
        <v>DOWN</v>
      </c>
    </row>
    <row r="2965" spans="1:11" x14ac:dyDescent="0.25">
      <c r="A2965" t="s">
        <v>10</v>
      </c>
      <c r="B2965" s="4">
        <v>44462</v>
      </c>
      <c r="C2965" s="2">
        <v>1542</v>
      </c>
      <c r="D2965" s="2">
        <v>1572</v>
      </c>
      <c r="E2965" s="2">
        <v>1542</v>
      </c>
      <c r="F2965" s="2">
        <v>1570</v>
      </c>
      <c r="G2965" s="2">
        <v>1513.689453125</v>
      </c>
      <c r="H2965">
        <v>6832152</v>
      </c>
      <c r="I2965" s="3">
        <f t="shared" si="3033"/>
        <v>2.3668340592631284E-2</v>
      </c>
      <c r="J2965" s="1">
        <f t="shared" ref="J2965" si="3052">($G2965 - $G2964)/$G2964</f>
        <v>2.3668340592631284E-2</v>
      </c>
      <c r="K2965" t="str">
        <f t="shared" si="3035"/>
        <v>UP</v>
      </c>
    </row>
    <row r="2966" spans="1:11" x14ac:dyDescent="0.25">
      <c r="A2966" t="s">
        <v>10</v>
      </c>
      <c r="B2966" s="4">
        <v>44463</v>
      </c>
      <c r="C2966" s="2">
        <v>1579</v>
      </c>
      <c r="D2966" s="2">
        <v>1607.94995117187</v>
      </c>
      <c r="E2966" s="2">
        <v>1575</v>
      </c>
      <c r="F2966" s="2">
        <v>1601.55004882812</v>
      </c>
      <c r="G2966" s="2">
        <v>1544.10778808593</v>
      </c>
      <c r="H2966">
        <v>10403351</v>
      </c>
      <c r="I2966" s="3">
        <f t="shared" si="3033"/>
        <v>2.009549243943768E-2</v>
      </c>
      <c r="J2966" s="1">
        <f t="shared" ref="J2966" si="3053">($G2966 - $G2965)/$G2965</f>
        <v>2.009549243943768E-2</v>
      </c>
      <c r="K2966" t="str">
        <f t="shared" si="3035"/>
        <v>UP</v>
      </c>
    </row>
    <row r="2967" spans="1:11" x14ac:dyDescent="0.25">
      <c r="A2967" t="s">
        <v>10</v>
      </c>
      <c r="B2967" s="4">
        <v>44466</v>
      </c>
      <c r="C2967" s="2">
        <v>1615.69995117187</v>
      </c>
      <c r="D2967" s="2">
        <v>1635.5</v>
      </c>
      <c r="E2967" s="2">
        <v>1608</v>
      </c>
      <c r="F2967" s="2">
        <v>1625.09997558593</v>
      </c>
      <c r="G2967" s="2">
        <v>1566.81311035156</v>
      </c>
      <c r="H2967">
        <v>8207731</v>
      </c>
      <c r="I2967" s="3">
        <f t="shared" si="3033"/>
        <v>1.4704493067660408E-2</v>
      </c>
      <c r="J2967" s="1">
        <f t="shared" ref="J2967" si="3054">($G2967 - $G2966)/$G2966</f>
        <v>1.4704493067660408E-2</v>
      </c>
      <c r="K2967" t="str">
        <f t="shared" si="3035"/>
        <v>UP</v>
      </c>
    </row>
    <row r="2968" spans="1:11" x14ac:dyDescent="0.25">
      <c r="A2968" t="s">
        <v>10</v>
      </c>
      <c r="B2968" s="4">
        <v>44467</v>
      </c>
      <c r="C2968" s="2">
        <v>1632</v>
      </c>
      <c r="D2968" s="2">
        <v>1632</v>
      </c>
      <c r="E2968" s="2">
        <v>1582</v>
      </c>
      <c r="F2968" s="2">
        <v>1615.05004882812</v>
      </c>
      <c r="G2968" s="2">
        <v>1557.12353515625</v>
      </c>
      <c r="H2968">
        <v>6386895</v>
      </c>
      <c r="I2968" s="3">
        <f t="shared" si="3033"/>
        <v>-6.1842571595127011E-3</v>
      </c>
      <c r="J2968" s="1">
        <f t="shared" ref="J2968" si="3055">($G2968 - $G2967)/$G2967</f>
        <v>-6.1842571595127011E-3</v>
      </c>
      <c r="K2968" t="str">
        <f t="shared" si="3035"/>
        <v>DOWN</v>
      </c>
    </row>
    <row r="2969" spans="1:11" x14ac:dyDescent="0.25">
      <c r="A2969" t="s">
        <v>10</v>
      </c>
      <c r="B2969" s="4">
        <v>44468</v>
      </c>
      <c r="C2969" s="2">
        <v>1597</v>
      </c>
      <c r="D2969" s="2">
        <v>1606.59997558593</v>
      </c>
      <c r="E2969" s="2">
        <v>1585.15002441406</v>
      </c>
      <c r="F2969" s="2">
        <v>1593.84997558593</v>
      </c>
      <c r="G2969" s="2">
        <v>1536.68395996093</v>
      </c>
      <c r="H2969">
        <v>8131518</v>
      </c>
      <c r="I2969" s="3">
        <f t="shared" si="3033"/>
        <v>-1.3126495575875415E-2</v>
      </c>
      <c r="J2969" s="1">
        <f t="shared" ref="J2969" si="3056">($G2969 - $G2968)/$G2968</f>
        <v>-1.3126495575875415E-2</v>
      </c>
      <c r="K2969" t="str">
        <f t="shared" si="3035"/>
        <v>DOWN</v>
      </c>
    </row>
    <row r="2970" spans="1:11" x14ac:dyDescent="0.25">
      <c r="A2970" t="s">
        <v>10</v>
      </c>
      <c r="B2970" s="4">
        <v>44469</v>
      </c>
      <c r="C2970" s="2">
        <v>1586</v>
      </c>
      <c r="D2970" s="2">
        <v>1606.34997558593</v>
      </c>
      <c r="E2970" s="2">
        <v>1583.09997558593</v>
      </c>
      <c r="F2970" s="2">
        <v>1594.94995117187</v>
      </c>
      <c r="G2970" s="2">
        <v>1537.74450683593</v>
      </c>
      <c r="H2970">
        <v>7987674</v>
      </c>
      <c r="I2970" s="3">
        <f t="shared" si="3033"/>
        <v>6.9015288935986828E-4</v>
      </c>
      <c r="J2970" s="1">
        <f t="shared" ref="J2970" si="3057">($G2970 - $G2969)/$G2969</f>
        <v>6.9015288935986828E-4</v>
      </c>
      <c r="K2970" t="str">
        <f t="shared" si="3035"/>
        <v>UP</v>
      </c>
    </row>
    <row r="2971" spans="1:11" x14ac:dyDescent="0.25">
      <c r="A2971" t="s">
        <v>10</v>
      </c>
      <c r="B2971" s="4">
        <v>44470</v>
      </c>
      <c r="C2971" s="2">
        <v>1583</v>
      </c>
      <c r="D2971" s="2">
        <v>1589</v>
      </c>
      <c r="E2971" s="2">
        <v>1565.25</v>
      </c>
      <c r="F2971" s="2">
        <v>1582.69995117187</v>
      </c>
      <c r="G2971" s="2">
        <v>1525.93383789062</v>
      </c>
      <c r="H2971">
        <v>5564298</v>
      </c>
      <c r="I2971" s="3">
        <f t="shared" si="3033"/>
        <v>-7.6805144761087031E-3</v>
      </c>
      <c r="J2971" s="1">
        <f t="shared" ref="J2971" si="3058">($G2971 - $G2970)/$G2970</f>
        <v>-7.6805144761087031E-3</v>
      </c>
      <c r="K2971" t="str">
        <f t="shared" si="3035"/>
        <v>DOWN</v>
      </c>
    </row>
    <row r="2972" spans="1:11" x14ac:dyDescent="0.25">
      <c r="A2972" t="s">
        <v>10</v>
      </c>
      <c r="B2972" s="4">
        <v>44473</v>
      </c>
      <c r="C2972" s="2">
        <v>1589</v>
      </c>
      <c r="D2972" s="2">
        <v>1601.34997558593</v>
      </c>
      <c r="E2972" s="2">
        <v>1583.59997558593</v>
      </c>
      <c r="F2972" s="2">
        <v>1585.75</v>
      </c>
      <c r="G2972" s="2">
        <v>1528.87451171875</v>
      </c>
      <c r="H2972">
        <v>3525514</v>
      </c>
      <c r="I2972" s="3">
        <f t="shared" si="3033"/>
        <v>1.9271306233008458E-3</v>
      </c>
      <c r="J2972" s="1">
        <f t="shared" ref="J2972" si="3059">($G2972 - $G2971)/$G2971</f>
        <v>1.9271306233008458E-3</v>
      </c>
      <c r="K2972" t="str">
        <f t="shared" si="3035"/>
        <v>UP</v>
      </c>
    </row>
    <row r="2973" spans="1:11" x14ac:dyDescent="0.25">
      <c r="A2973" t="s">
        <v>10</v>
      </c>
      <c r="B2973" s="4">
        <v>44474</v>
      </c>
      <c r="C2973" s="2">
        <v>1592</v>
      </c>
      <c r="D2973" s="2">
        <v>1597.5</v>
      </c>
      <c r="E2973" s="2">
        <v>1576.25</v>
      </c>
      <c r="F2973" s="2">
        <v>1595.44995117187</v>
      </c>
      <c r="G2973" s="2">
        <v>1538.2265625</v>
      </c>
      <c r="H2973">
        <v>5128589</v>
      </c>
      <c r="I2973" s="3">
        <f t="shared" si="3033"/>
        <v>6.1169512014014084E-3</v>
      </c>
      <c r="J2973" s="1">
        <f t="shared" ref="J2973" si="3060">($G2973 - $G2972)/$G2972</f>
        <v>6.1169512014014084E-3</v>
      </c>
      <c r="K2973" t="str">
        <f t="shared" si="3035"/>
        <v>UP</v>
      </c>
    </row>
    <row r="2974" spans="1:11" x14ac:dyDescent="0.25">
      <c r="A2974" t="s">
        <v>10</v>
      </c>
      <c r="B2974" s="4">
        <v>44475</v>
      </c>
      <c r="C2974" s="2">
        <v>1596</v>
      </c>
      <c r="D2974" s="2">
        <v>1626.84997558593</v>
      </c>
      <c r="E2974" s="2">
        <v>1587</v>
      </c>
      <c r="F2974" s="2">
        <v>1614.90002441406</v>
      </c>
      <c r="G2974" s="2">
        <v>1556.97900390625</v>
      </c>
      <c r="H2974">
        <v>9300415</v>
      </c>
      <c r="I2974" s="3">
        <f t="shared" si="3033"/>
        <v>1.2190948891022027E-2</v>
      </c>
      <c r="J2974" s="1">
        <f t="shared" ref="J2974" si="3061">($G2974 - $G2973)/$G2973</f>
        <v>1.2190948891022027E-2</v>
      </c>
      <c r="K2974" t="str">
        <f t="shared" si="3035"/>
        <v>UP</v>
      </c>
    </row>
    <row r="2975" spans="1:11" x14ac:dyDescent="0.25">
      <c r="A2975" t="s">
        <v>10</v>
      </c>
      <c r="B2975" s="4">
        <v>44476</v>
      </c>
      <c r="C2975" s="2">
        <v>1626.59997558593</v>
      </c>
      <c r="D2975" s="2">
        <v>1627.69995117187</v>
      </c>
      <c r="E2975" s="2">
        <v>1607</v>
      </c>
      <c r="F2975" s="2">
        <v>1610.5</v>
      </c>
      <c r="G2975" s="2">
        <v>1552.73681640625</v>
      </c>
      <c r="H2975">
        <v>5632862</v>
      </c>
      <c r="I2975" s="3">
        <f t="shared" si="3033"/>
        <v>-2.7246273002763202E-3</v>
      </c>
      <c r="J2975" s="1">
        <f t="shared" ref="J2975" si="3062">($G2975 - $G2974)/$G2974</f>
        <v>-2.7246273002763202E-3</v>
      </c>
      <c r="K2975" t="str">
        <f t="shared" si="3035"/>
        <v>DOWN</v>
      </c>
    </row>
    <row r="2976" spans="1:11" x14ac:dyDescent="0.25">
      <c r="A2976" t="s">
        <v>10</v>
      </c>
      <c r="B2976" s="4">
        <v>44477</v>
      </c>
      <c r="C2976" s="2">
        <v>1612</v>
      </c>
      <c r="D2976" s="2">
        <v>1622</v>
      </c>
      <c r="E2976" s="2">
        <v>1600.15002441406</v>
      </c>
      <c r="F2976" s="2">
        <v>1602.65002441406</v>
      </c>
      <c r="G2976" s="2">
        <v>1545.16833496093</v>
      </c>
      <c r="H2976">
        <v>3622781</v>
      </c>
      <c r="I2976" s="3">
        <f t="shared" si="3033"/>
        <v>-4.874284788865227E-3</v>
      </c>
      <c r="J2976" s="1">
        <f t="shared" ref="J2976" si="3063">($G2976 - $G2975)/$G2975</f>
        <v>-4.874284788865227E-3</v>
      </c>
      <c r="K2976" t="str">
        <f t="shared" si="3035"/>
        <v>DOWN</v>
      </c>
    </row>
    <row r="2977" spans="1:11" x14ac:dyDescent="0.25">
      <c r="A2977" t="s">
        <v>10</v>
      </c>
      <c r="B2977" s="4">
        <v>44480</v>
      </c>
      <c r="C2977" s="2">
        <v>1599.90002441406</v>
      </c>
      <c r="D2977" s="2">
        <v>1645</v>
      </c>
      <c r="E2977" s="2">
        <v>1599</v>
      </c>
      <c r="F2977" s="2">
        <v>1633.80004882812</v>
      </c>
      <c r="G2977" s="2">
        <v>1575.201171875</v>
      </c>
      <c r="H2977">
        <v>6540424</v>
      </c>
      <c r="I2977" s="3">
        <f t="shared" si="3033"/>
        <v>1.9436611684661136E-2</v>
      </c>
      <c r="J2977" s="1">
        <f t="shared" ref="J2977" si="3064">($G2977 - $G2976)/$G2976</f>
        <v>1.9436611684661136E-2</v>
      </c>
      <c r="K2977" t="str">
        <f t="shared" si="3035"/>
        <v>UP</v>
      </c>
    </row>
    <row r="2978" spans="1:11" x14ac:dyDescent="0.25">
      <c r="A2978" t="s">
        <v>10</v>
      </c>
      <c r="B2978" s="4">
        <v>44481</v>
      </c>
      <c r="C2978" s="2">
        <v>1625</v>
      </c>
      <c r="D2978" s="2">
        <v>1641.55004882812</v>
      </c>
      <c r="E2978" s="2">
        <v>1625</v>
      </c>
      <c r="F2978" s="2">
        <v>1629.59997558593</v>
      </c>
      <c r="G2978" s="2">
        <v>1571.15173339843</v>
      </c>
      <c r="H2978">
        <v>4088473</v>
      </c>
      <c r="I2978" s="3">
        <f t="shared" si="3033"/>
        <v>-2.5707436922166958E-3</v>
      </c>
      <c r="J2978" s="1">
        <f t="shared" ref="J2978" si="3065">($G2978 - $G2977)/$G2977</f>
        <v>-2.5707436922166958E-3</v>
      </c>
      <c r="K2978" t="str">
        <f t="shared" si="3035"/>
        <v>DOWN</v>
      </c>
    </row>
    <row r="2979" spans="1:11" x14ac:dyDescent="0.25">
      <c r="A2979" t="s">
        <v>10</v>
      </c>
      <c r="B2979" s="4">
        <v>44482</v>
      </c>
      <c r="C2979" s="2">
        <v>1637</v>
      </c>
      <c r="D2979" s="2">
        <v>1648</v>
      </c>
      <c r="E2979" s="2">
        <v>1630</v>
      </c>
      <c r="F2979" s="2">
        <v>1639.40002441406</v>
      </c>
      <c r="G2979" s="2">
        <v>1580.60034179687</v>
      </c>
      <c r="H2979">
        <v>3112822</v>
      </c>
      <c r="I2979" s="3">
        <f t="shared" si="3033"/>
        <v>6.0138102498875062E-3</v>
      </c>
      <c r="J2979" s="1">
        <f t="shared" ref="J2979" si="3066">($G2979 - $G2978)/$G2978</f>
        <v>6.0138102498875062E-3</v>
      </c>
      <c r="K2979" t="str">
        <f t="shared" si="3035"/>
        <v>UP</v>
      </c>
    </row>
    <row r="2980" spans="1:11" x14ac:dyDescent="0.25">
      <c r="A2980" t="s">
        <v>10</v>
      </c>
      <c r="B2980" s="4">
        <v>44483</v>
      </c>
      <c r="C2980" s="2">
        <v>1638</v>
      </c>
      <c r="D2980" s="2">
        <v>1690</v>
      </c>
      <c r="E2980" s="2">
        <v>1638</v>
      </c>
      <c r="F2980" s="2">
        <v>1687.40002441406</v>
      </c>
      <c r="G2980" s="2">
        <v>1626.87866210937</v>
      </c>
      <c r="H2980">
        <v>7378644</v>
      </c>
      <c r="I2980" s="3">
        <f t="shared" si="3033"/>
        <v>2.9278951224247826E-2</v>
      </c>
      <c r="J2980" s="1">
        <f t="shared" ref="J2980" si="3067">($G2980 - $G2979)/$G2979</f>
        <v>2.9278951224247826E-2</v>
      </c>
      <c r="K2980" t="str">
        <f t="shared" si="3035"/>
        <v>UP</v>
      </c>
    </row>
    <row r="2981" spans="1:11" x14ac:dyDescent="0.25">
      <c r="A2981" t="s">
        <v>10</v>
      </c>
      <c r="B2981" s="4">
        <v>44487</v>
      </c>
      <c r="C2981" s="2">
        <v>1705</v>
      </c>
      <c r="D2981" s="2">
        <v>1725</v>
      </c>
      <c r="E2981" s="2">
        <v>1667.05004882812</v>
      </c>
      <c r="F2981" s="2">
        <v>1670.30004882812</v>
      </c>
      <c r="G2981" s="2">
        <v>1610.39208984375</v>
      </c>
      <c r="H2981">
        <v>14428228</v>
      </c>
      <c r="I2981" s="3">
        <f t="shared" si="3033"/>
        <v>-1.0133867171288559E-2</v>
      </c>
      <c r="J2981" s="1">
        <f t="shared" ref="J2981" si="3068">($G2981 - $G2980)/$G2980</f>
        <v>-1.0133867171288559E-2</v>
      </c>
      <c r="K2981" t="str">
        <f t="shared" si="3035"/>
        <v>DOWN</v>
      </c>
    </row>
    <row r="2982" spans="1:11" x14ac:dyDescent="0.25">
      <c r="A2982" t="s">
        <v>10</v>
      </c>
      <c r="B2982" s="4">
        <v>44488</v>
      </c>
      <c r="C2982" s="2">
        <v>1675.44995117187</v>
      </c>
      <c r="D2982" s="2">
        <v>1692.44995117187</v>
      </c>
      <c r="E2982" s="2">
        <v>1671</v>
      </c>
      <c r="F2982" s="2">
        <v>1688.69995117187</v>
      </c>
      <c r="G2982" s="2">
        <v>1628.13208007812</v>
      </c>
      <c r="H2982">
        <v>4493770</v>
      </c>
      <c r="I2982" s="3">
        <f t="shared" si="3033"/>
        <v>1.1015944716973392E-2</v>
      </c>
      <c r="J2982" s="1">
        <f t="shared" ref="J2982" si="3069">($G2982 - $G2981)/$G2981</f>
        <v>1.1015944716973392E-2</v>
      </c>
      <c r="K2982" t="str">
        <f t="shared" si="3035"/>
        <v>UP</v>
      </c>
    </row>
    <row r="2983" spans="1:11" x14ac:dyDescent="0.25">
      <c r="A2983" t="s">
        <v>10</v>
      </c>
      <c r="B2983" s="4">
        <v>44489</v>
      </c>
      <c r="C2983" s="2">
        <v>1689.09997558593</v>
      </c>
      <c r="D2983" s="2">
        <v>1698.75</v>
      </c>
      <c r="E2983" s="2">
        <v>1664.44995117187</v>
      </c>
      <c r="F2983" s="2">
        <v>1673.84997558593</v>
      </c>
      <c r="G2983" s="2">
        <v>1613.81469726562</v>
      </c>
      <c r="H2983">
        <v>5454284</v>
      </c>
      <c r="I2983" s="3">
        <f t="shared" si="3033"/>
        <v>-8.793747747917989E-3</v>
      </c>
      <c r="J2983" s="1">
        <f t="shared" ref="J2983" si="3070">($G2983 - $G2982)/$G2982</f>
        <v>-8.793747747917989E-3</v>
      </c>
      <c r="K2983" t="str">
        <f t="shared" si="3035"/>
        <v>DOWN</v>
      </c>
    </row>
    <row r="2984" spans="1:11" x14ac:dyDescent="0.25">
      <c r="A2984" t="s">
        <v>10</v>
      </c>
      <c r="B2984" s="4">
        <v>44490</v>
      </c>
      <c r="C2984" s="2">
        <v>1671.80004882812</v>
      </c>
      <c r="D2984" s="2">
        <v>1681.94995117187</v>
      </c>
      <c r="E2984" s="2">
        <v>1660.84997558593</v>
      </c>
      <c r="F2984" s="2">
        <v>1676.30004882812</v>
      </c>
      <c r="G2984" s="2">
        <v>1616.17687988281</v>
      </c>
      <c r="H2984">
        <v>4869095</v>
      </c>
      <c r="I2984" s="3">
        <f t="shared" si="3033"/>
        <v>1.4637260530545324E-3</v>
      </c>
      <c r="J2984" s="1">
        <f t="shared" ref="J2984" si="3071">($G2984 - $G2983)/$G2983</f>
        <v>1.4637260530545324E-3</v>
      </c>
      <c r="K2984" t="str">
        <f t="shared" si="3035"/>
        <v>UP</v>
      </c>
    </row>
    <row r="2985" spans="1:11" x14ac:dyDescent="0.25">
      <c r="A2985" t="s">
        <v>10</v>
      </c>
      <c r="B2985" s="4">
        <v>44491</v>
      </c>
      <c r="C2985" s="2">
        <v>1680.09997558593</v>
      </c>
      <c r="D2985" s="2">
        <v>1708</v>
      </c>
      <c r="E2985" s="2">
        <v>1670.75</v>
      </c>
      <c r="F2985" s="2">
        <v>1680.75</v>
      </c>
      <c r="G2985" s="2">
        <v>1620.46716308593</v>
      </c>
      <c r="H2985">
        <v>6087777</v>
      </c>
      <c r="I2985" s="3">
        <f t="shared" si="3033"/>
        <v>2.6545876608698232E-3</v>
      </c>
      <c r="J2985" s="1">
        <f t="shared" ref="J2985" si="3072">($G2985 - $G2984)/$G2984</f>
        <v>2.6545876608698232E-3</v>
      </c>
      <c r="K2985" t="str">
        <f t="shared" si="3035"/>
        <v>UP</v>
      </c>
    </row>
    <row r="2986" spans="1:11" x14ac:dyDescent="0.25">
      <c r="A2986" t="s">
        <v>10</v>
      </c>
      <c r="B2986" s="4">
        <v>44494</v>
      </c>
      <c r="C2986" s="2">
        <v>1690</v>
      </c>
      <c r="D2986" s="2">
        <v>1690</v>
      </c>
      <c r="E2986" s="2">
        <v>1613.80004882812</v>
      </c>
      <c r="F2986" s="2">
        <v>1657</v>
      </c>
      <c r="G2986" s="2">
        <v>1597.56896972656</v>
      </c>
      <c r="H2986">
        <v>8213383</v>
      </c>
      <c r="I2986" s="3">
        <f t="shared" si="3033"/>
        <v>-1.4130612382026869E-2</v>
      </c>
      <c r="J2986" s="1">
        <f t="shared" ref="J2986" si="3073">($G2986 - $G2985)/$G2985</f>
        <v>-1.4130612382026869E-2</v>
      </c>
      <c r="K2986" t="str">
        <f t="shared" si="3035"/>
        <v>DOWN</v>
      </c>
    </row>
    <row r="2987" spans="1:11" x14ac:dyDescent="0.25">
      <c r="A2987" t="s">
        <v>10</v>
      </c>
      <c r="B2987" s="4">
        <v>44495</v>
      </c>
      <c r="C2987" s="2">
        <v>1650</v>
      </c>
      <c r="D2987" s="2">
        <v>1673.84997558593</v>
      </c>
      <c r="E2987" s="2">
        <v>1646.34997558593</v>
      </c>
      <c r="F2987" s="2">
        <v>1652.75</v>
      </c>
      <c r="G2987" s="2">
        <v>1593.47143554687</v>
      </c>
      <c r="H2987">
        <v>6045328</v>
      </c>
      <c r="I2987" s="3">
        <f t="shared" si="3033"/>
        <v>-2.5648558887516044E-3</v>
      </c>
      <c r="J2987" s="1">
        <f t="shared" ref="J2987" si="3074">($G2987 - $G2986)/$G2986</f>
        <v>-2.5648558887516044E-3</v>
      </c>
      <c r="K2987" t="str">
        <f t="shared" si="3035"/>
        <v>DOWN</v>
      </c>
    </row>
    <row r="2988" spans="1:11" x14ac:dyDescent="0.25">
      <c r="A2988" t="s">
        <v>10</v>
      </c>
      <c r="B2988" s="4">
        <v>44496</v>
      </c>
      <c r="C2988" s="2">
        <v>1652.75</v>
      </c>
      <c r="D2988" s="2">
        <v>1665.05004882812</v>
      </c>
      <c r="E2988" s="2">
        <v>1637.30004882812</v>
      </c>
      <c r="F2988" s="2">
        <v>1642.80004882812</v>
      </c>
      <c r="G2988" s="2">
        <v>1583.87841796875</v>
      </c>
      <c r="H2988">
        <v>6624821</v>
      </c>
      <c r="I2988" s="3">
        <f t="shared" si="3033"/>
        <v>-6.0202005283061322E-3</v>
      </c>
      <c r="J2988" s="1">
        <f t="shared" ref="J2988" si="3075">($G2988 - $G2987)/$G2987</f>
        <v>-6.0202005283061322E-3</v>
      </c>
      <c r="K2988" t="str">
        <f t="shared" si="3035"/>
        <v>DOWN</v>
      </c>
    </row>
    <row r="2989" spans="1:11" x14ac:dyDescent="0.25">
      <c r="A2989" t="s">
        <v>10</v>
      </c>
      <c r="B2989" s="4">
        <v>44497</v>
      </c>
      <c r="C2989" s="2">
        <v>1650</v>
      </c>
      <c r="D2989" s="2">
        <v>1650</v>
      </c>
      <c r="E2989" s="2">
        <v>1587.15002441406</v>
      </c>
      <c r="F2989" s="2">
        <v>1593.59997558593</v>
      </c>
      <c r="G2989" s="2">
        <v>1536.44299316406</v>
      </c>
      <c r="H2989">
        <v>8898875</v>
      </c>
      <c r="I2989" s="3">
        <f t="shared" si="3033"/>
        <v>-2.9948905336764243E-2</v>
      </c>
      <c r="J2989" s="1">
        <f t="shared" ref="J2989" si="3076">($G2989 - $G2988)/$G2988</f>
        <v>-2.9948905336764243E-2</v>
      </c>
      <c r="K2989" t="str">
        <f t="shared" si="3035"/>
        <v>DOWN</v>
      </c>
    </row>
    <row r="2990" spans="1:11" x14ac:dyDescent="0.25">
      <c r="A2990" t="s">
        <v>10</v>
      </c>
      <c r="B2990" s="4">
        <v>44498</v>
      </c>
      <c r="C2990" s="2">
        <v>1590</v>
      </c>
      <c r="D2990" s="2">
        <v>1602</v>
      </c>
      <c r="E2990" s="2">
        <v>1560</v>
      </c>
      <c r="F2990" s="2">
        <v>1582.84997558593</v>
      </c>
      <c r="G2990" s="2">
        <v>1526.07849121093</v>
      </c>
      <c r="H2990">
        <v>6203437</v>
      </c>
      <c r="I2990" s="3">
        <f t="shared" si="3033"/>
        <v>-6.7457770963476873E-3</v>
      </c>
      <c r="J2990" s="1">
        <f t="shared" ref="J2990" si="3077">($G2990 - $G2989)/$G2989</f>
        <v>-6.7457770963476873E-3</v>
      </c>
      <c r="K2990" t="str">
        <f t="shared" si="3035"/>
        <v>DOWN</v>
      </c>
    </row>
    <row r="2991" spans="1:11" x14ac:dyDescent="0.25">
      <c r="A2991" t="s">
        <v>10</v>
      </c>
      <c r="B2991" s="4">
        <v>44501</v>
      </c>
      <c r="C2991" s="2">
        <v>1585</v>
      </c>
      <c r="D2991" s="2">
        <v>1611</v>
      </c>
      <c r="E2991" s="2">
        <v>1583.55004882812</v>
      </c>
      <c r="F2991" s="2">
        <v>1605.30004882812</v>
      </c>
      <c r="G2991" s="2">
        <v>1547.72338867187</v>
      </c>
      <c r="H2991">
        <v>4061160</v>
      </c>
      <c r="I2991" s="3">
        <f t="shared" si="3033"/>
        <v>1.4183344818499449E-2</v>
      </c>
      <c r="J2991" s="1">
        <f t="shared" ref="J2991" si="3078">($G2991 - $G2990)/$G2990</f>
        <v>1.4183344818499449E-2</v>
      </c>
      <c r="K2991" t="str">
        <f t="shared" si="3035"/>
        <v>UP</v>
      </c>
    </row>
    <row r="2992" spans="1:11" x14ac:dyDescent="0.25">
      <c r="A2992" t="s">
        <v>10</v>
      </c>
      <c r="B2992" s="4">
        <v>44502</v>
      </c>
      <c r="C2992" s="2">
        <v>1606</v>
      </c>
      <c r="D2992" s="2">
        <v>1622</v>
      </c>
      <c r="E2992" s="2">
        <v>1600.05004882812</v>
      </c>
      <c r="F2992" s="2">
        <v>1606.75</v>
      </c>
      <c r="G2992" s="2">
        <v>1549.12121582031</v>
      </c>
      <c r="H2992">
        <v>6618861</v>
      </c>
      <c r="I2992" s="3">
        <f t="shared" si="3033"/>
        <v>9.0315049747972237E-4</v>
      </c>
      <c r="J2992" s="1">
        <f t="shared" ref="J2992" si="3079">($G2992 - $G2991)/$G2991</f>
        <v>9.0315049747972237E-4</v>
      </c>
      <c r="K2992" t="str">
        <f t="shared" si="3035"/>
        <v>UP</v>
      </c>
    </row>
    <row r="2993" spans="1:11" x14ac:dyDescent="0.25">
      <c r="A2993" t="s">
        <v>10</v>
      </c>
      <c r="B2993" s="4">
        <v>44503</v>
      </c>
      <c r="C2993" s="2">
        <v>1605.09997558593</v>
      </c>
      <c r="D2993" s="2">
        <v>1609.90002441406</v>
      </c>
      <c r="E2993" s="2">
        <v>1575.55004882812</v>
      </c>
      <c r="F2993" s="2">
        <v>1581.44995117187</v>
      </c>
      <c r="G2993" s="2">
        <v>1524.72863769531</v>
      </c>
      <c r="H2993">
        <v>5103669</v>
      </c>
      <c r="I2993" s="3">
        <f t="shared" si="3033"/>
        <v>-1.5746074533026996E-2</v>
      </c>
      <c r="J2993" s="1">
        <f t="shared" ref="J2993" si="3080">($G2993 - $G2992)/$G2992</f>
        <v>-1.5746074533026996E-2</v>
      </c>
      <c r="K2993" t="str">
        <f t="shared" si="3035"/>
        <v>DOWN</v>
      </c>
    </row>
    <row r="2994" spans="1:11" x14ac:dyDescent="0.25">
      <c r="A2994" t="s">
        <v>10</v>
      </c>
      <c r="B2994" s="4">
        <v>44504</v>
      </c>
      <c r="C2994" s="2">
        <v>1595</v>
      </c>
      <c r="D2994" s="2">
        <v>1597.84997558593</v>
      </c>
      <c r="E2994" s="2">
        <v>1590.09997558593</v>
      </c>
      <c r="F2994" s="2">
        <v>1593.94995117187</v>
      </c>
      <c r="G2994" s="2">
        <v>1536.78039550781</v>
      </c>
      <c r="H2994">
        <v>548404</v>
      </c>
      <c r="I2994" s="3">
        <f t="shared" si="3033"/>
        <v>7.9041985009980047E-3</v>
      </c>
      <c r="J2994" s="1">
        <f t="shared" ref="J2994" si="3081">($G2994 - $G2993)/$G2993</f>
        <v>7.9041985009980047E-3</v>
      </c>
      <c r="K2994" t="str">
        <f t="shared" si="3035"/>
        <v>UP</v>
      </c>
    </row>
    <row r="2995" spans="1:11" x14ac:dyDescent="0.25">
      <c r="A2995" t="s">
        <v>10</v>
      </c>
      <c r="B2995" s="4">
        <v>44508</v>
      </c>
      <c r="C2995" s="2">
        <v>1592.09997558593</v>
      </c>
      <c r="D2995" s="2">
        <v>1604.69995117187</v>
      </c>
      <c r="E2995" s="2">
        <v>1570.44995117187</v>
      </c>
      <c r="F2995" s="2">
        <v>1600.25</v>
      </c>
      <c r="G2995" s="2">
        <v>1542.85437011718</v>
      </c>
      <c r="H2995">
        <v>9471790</v>
      </c>
      <c r="I2995" s="3">
        <f t="shared" si="3033"/>
        <v>3.9524024558908613E-3</v>
      </c>
      <c r="J2995" s="1">
        <f t="shared" ref="J2995" si="3082">($G2995 - $G2994)/$G2994</f>
        <v>3.9524024558908613E-3</v>
      </c>
      <c r="K2995" t="str">
        <f t="shared" si="3035"/>
        <v>UP</v>
      </c>
    </row>
    <row r="2996" spans="1:11" x14ac:dyDescent="0.25">
      <c r="A2996" t="s">
        <v>10</v>
      </c>
      <c r="B2996" s="4">
        <v>44509</v>
      </c>
      <c r="C2996" s="2">
        <v>1594.59997558593</v>
      </c>
      <c r="D2996" s="2">
        <v>1594.59997558593</v>
      </c>
      <c r="E2996" s="2">
        <v>1569.05004882812</v>
      </c>
      <c r="F2996" s="2">
        <v>1572.25</v>
      </c>
      <c r="G2996" s="2">
        <v>1515.85876464843</v>
      </c>
      <c r="H2996">
        <v>6347738</v>
      </c>
      <c r="I2996" s="3">
        <f t="shared" si="3033"/>
        <v>-1.7497183137705784E-2</v>
      </c>
      <c r="J2996" s="1">
        <f t="shared" ref="J2996" si="3083">($G2996 - $G2995)/$G2995</f>
        <v>-1.7497183137705784E-2</v>
      </c>
      <c r="K2996" t="str">
        <f t="shared" si="3035"/>
        <v>DOWN</v>
      </c>
    </row>
    <row r="2997" spans="1:11" x14ac:dyDescent="0.25">
      <c r="A2997" t="s">
        <v>10</v>
      </c>
      <c r="B2997" s="4">
        <v>44510</v>
      </c>
      <c r="C2997" s="2">
        <v>1568</v>
      </c>
      <c r="D2997" s="2">
        <v>1569</v>
      </c>
      <c r="E2997" s="2">
        <v>1550</v>
      </c>
      <c r="F2997" s="2">
        <v>1555.25</v>
      </c>
      <c r="G2997" s="2">
        <v>1499.46850585937</v>
      </c>
      <c r="H2997">
        <v>6857063</v>
      </c>
      <c r="I2997" s="3">
        <f t="shared" si="3033"/>
        <v>-1.0812523680503545E-2</v>
      </c>
      <c r="J2997" s="1">
        <f t="shared" ref="J2997" si="3084">($G2997 - $G2996)/$G2996</f>
        <v>-1.0812523680503545E-2</v>
      </c>
      <c r="K2997" t="str">
        <f t="shared" si="3035"/>
        <v>DOWN</v>
      </c>
    </row>
    <row r="2998" spans="1:11" x14ac:dyDescent="0.25">
      <c r="A2998" t="s">
        <v>10</v>
      </c>
      <c r="B2998" s="4">
        <v>44511</v>
      </c>
      <c r="C2998" s="2">
        <v>1550.05004882812</v>
      </c>
      <c r="D2998" s="2">
        <v>1554.90002441406</v>
      </c>
      <c r="E2998" s="2">
        <v>1535.59997558593</v>
      </c>
      <c r="F2998" s="2">
        <v>1548.30004882812</v>
      </c>
      <c r="G2998" s="2">
        <v>1492.76770019531</v>
      </c>
      <c r="H2998">
        <v>3999702</v>
      </c>
      <c r="I2998" s="3">
        <f t="shared" si="3033"/>
        <v>-4.4687871988479391E-3</v>
      </c>
      <c r="J2998" s="1">
        <f t="shared" ref="J2998" si="3085">($G2998 - $G2997)/$G2997</f>
        <v>-4.4687871988479391E-3</v>
      </c>
      <c r="K2998" t="str">
        <f t="shared" si="3035"/>
        <v>DOWN</v>
      </c>
    </row>
    <row r="2999" spans="1:11" x14ac:dyDescent="0.25">
      <c r="A2999" t="s">
        <v>10</v>
      </c>
      <c r="B2999" s="4">
        <v>44512</v>
      </c>
      <c r="C2999" s="2">
        <v>1550</v>
      </c>
      <c r="D2999" s="2">
        <v>1559.05004882812</v>
      </c>
      <c r="E2999" s="2">
        <v>1545.05004882812</v>
      </c>
      <c r="F2999" s="2">
        <v>1553</v>
      </c>
      <c r="G2999" s="2">
        <v>1497.29919433593</v>
      </c>
      <c r="H2999">
        <v>7457046</v>
      </c>
      <c r="I2999" s="3">
        <f t="shared" si="3033"/>
        <v>3.0356324966216166E-3</v>
      </c>
      <c r="J2999" s="1">
        <f t="shared" ref="J2999" si="3086">($G2999 - $G2998)/$G2998</f>
        <v>3.0356324966216166E-3</v>
      </c>
      <c r="K2999" t="str">
        <f t="shared" si="3035"/>
        <v>UP</v>
      </c>
    </row>
    <row r="3000" spans="1:11" x14ac:dyDescent="0.25">
      <c r="A3000" t="s">
        <v>10</v>
      </c>
      <c r="B3000" s="4">
        <v>44515</v>
      </c>
      <c r="C3000" s="2">
        <v>1562.09997558593</v>
      </c>
      <c r="D3000" s="2">
        <v>1571.84997558593</v>
      </c>
      <c r="E3000" s="2">
        <v>1554.40002441406</v>
      </c>
      <c r="F3000" s="2">
        <v>1557.25</v>
      </c>
      <c r="G3000" s="2">
        <v>1501.39672851562</v>
      </c>
      <c r="H3000">
        <v>4766797</v>
      </c>
      <c r="I3000" s="3">
        <f t="shared" si="3033"/>
        <v>2.7366168332891585E-3</v>
      </c>
      <c r="J3000" s="1">
        <f t="shared" ref="J3000" si="3087">($G3000 - $G2999)/$G2999</f>
        <v>2.7366168332891585E-3</v>
      </c>
      <c r="K3000" t="str">
        <f t="shared" si="3035"/>
        <v>UP</v>
      </c>
    </row>
    <row r="3001" spans="1:11" x14ac:dyDescent="0.25">
      <c r="A3001" t="s">
        <v>10</v>
      </c>
      <c r="B3001" s="4">
        <v>44516</v>
      </c>
      <c r="C3001" s="2">
        <v>1555</v>
      </c>
      <c r="D3001" s="2">
        <v>1557.19995117187</v>
      </c>
      <c r="E3001" s="2">
        <v>1541.59997558593</v>
      </c>
      <c r="F3001" s="2">
        <v>1548</v>
      </c>
      <c r="G3001" s="2">
        <v>1492.478515625</v>
      </c>
      <c r="H3001">
        <v>4122703</v>
      </c>
      <c r="I3001" s="3">
        <f t="shared" si="3033"/>
        <v>-5.93994426738703E-3</v>
      </c>
      <c r="J3001" s="1">
        <f t="shared" ref="J3001" si="3088">($G3001 - $G3000)/$G3000</f>
        <v>-5.93994426738703E-3</v>
      </c>
      <c r="K3001" t="str">
        <f t="shared" si="3035"/>
        <v>DOWN</v>
      </c>
    </row>
    <row r="3002" spans="1:11" x14ac:dyDescent="0.25">
      <c r="A3002" t="s">
        <v>10</v>
      </c>
      <c r="B3002" s="4">
        <v>44517</v>
      </c>
      <c r="C3002" s="2">
        <v>1536.90002441406</v>
      </c>
      <c r="D3002" s="2">
        <v>1544</v>
      </c>
      <c r="E3002" s="2">
        <v>1528.5</v>
      </c>
      <c r="F3002" s="2">
        <v>1530.80004882812</v>
      </c>
      <c r="G3002" s="2">
        <v>1475.89538574218</v>
      </c>
      <c r="H3002">
        <v>3799439</v>
      </c>
      <c r="I3002" s="3">
        <f t="shared" si="3033"/>
        <v>-1.1111134739434118E-2</v>
      </c>
      <c r="J3002" s="1">
        <f t="shared" ref="J3002" si="3089">($G3002 - $G3001)/$G3001</f>
        <v>-1.1111134739434118E-2</v>
      </c>
      <c r="K3002" t="str">
        <f t="shared" si="3035"/>
        <v>DOWN</v>
      </c>
    </row>
    <row r="3003" spans="1:11" x14ac:dyDescent="0.25">
      <c r="A3003" t="s">
        <v>10</v>
      </c>
      <c r="B3003" s="4">
        <v>44518</v>
      </c>
      <c r="C3003" s="2">
        <v>1526.05004882812</v>
      </c>
      <c r="D3003" s="2">
        <v>1543.5</v>
      </c>
      <c r="E3003" s="2">
        <v>1525.25</v>
      </c>
      <c r="F3003" s="2">
        <v>1539.40002441406</v>
      </c>
      <c r="G3003" s="2">
        <v>1484.18688964843</v>
      </c>
      <c r="H3003">
        <v>4576437</v>
      </c>
      <c r="I3003" s="3">
        <f t="shared" si="3033"/>
        <v>5.6179482545644461E-3</v>
      </c>
      <c r="J3003" s="1">
        <f t="shared" ref="J3003" si="3090">($G3003 - $G3002)/$G3002</f>
        <v>5.6179482545644461E-3</v>
      </c>
      <c r="K3003" t="str">
        <f t="shared" si="3035"/>
        <v>UP</v>
      </c>
    </row>
    <row r="3004" spans="1:11" x14ac:dyDescent="0.25">
      <c r="A3004" t="s">
        <v>10</v>
      </c>
      <c r="B3004" s="4">
        <v>44522</v>
      </c>
      <c r="C3004" s="2">
        <v>1546</v>
      </c>
      <c r="D3004" s="2">
        <v>1552.69995117187</v>
      </c>
      <c r="E3004" s="2">
        <v>1499.05004882812</v>
      </c>
      <c r="F3004" s="2">
        <v>1515.34997558593</v>
      </c>
      <c r="G3004" s="2">
        <v>1460.99938964843</v>
      </c>
      <c r="H3004">
        <v>7630636</v>
      </c>
      <c r="I3004" s="3">
        <f t="shared" si="3033"/>
        <v>-1.5623032491206407E-2</v>
      </c>
      <c r="J3004" s="1">
        <f t="shared" ref="J3004" si="3091">($G3004 - $G3003)/$G3003</f>
        <v>-1.5623032491206407E-2</v>
      </c>
      <c r="K3004" t="str">
        <f t="shared" si="3035"/>
        <v>DOWN</v>
      </c>
    </row>
    <row r="3005" spans="1:11" x14ac:dyDescent="0.25">
      <c r="A3005" t="s">
        <v>10</v>
      </c>
      <c r="B3005" s="4">
        <v>44523</v>
      </c>
      <c r="C3005" s="2">
        <v>1502</v>
      </c>
      <c r="D3005" s="2">
        <v>1527.80004882812</v>
      </c>
      <c r="E3005" s="2">
        <v>1496.34997558593</v>
      </c>
      <c r="F3005" s="2">
        <v>1515.55004882812</v>
      </c>
      <c r="G3005" s="2">
        <v>1461.19250488281</v>
      </c>
      <c r="H3005">
        <v>5617607</v>
      </c>
      <c r="I3005" s="3">
        <f t="shared" si="3033"/>
        <v>1.3218022933361582E-4</v>
      </c>
      <c r="J3005" s="1">
        <f t="shared" ref="J3005" si="3092">($G3005 - $G3004)/$G3004</f>
        <v>1.3218022933361582E-4</v>
      </c>
      <c r="K3005" t="str">
        <f t="shared" si="3035"/>
        <v>UP</v>
      </c>
    </row>
    <row r="3006" spans="1:11" x14ac:dyDescent="0.25">
      <c r="A3006" t="s">
        <v>10</v>
      </c>
      <c r="B3006" s="4">
        <v>44524</v>
      </c>
      <c r="C3006" s="2">
        <v>1524</v>
      </c>
      <c r="D3006" s="2">
        <v>1536.34997558593</v>
      </c>
      <c r="E3006" s="2">
        <v>1514.05004882812</v>
      </c>
      <c r="F3006" s="2">
        <v>1518.05004882812</v>
      </c>
      <c r="G3006" s="2">
        <v>1463.60278320312</v>
      </c>
      <c r="H3006">
        <v>15401143</v>
      </c>
      <c r="I3006" s="3">
        <f t="shared" si="3033"/>
        <v>1.6495282532969927E-3</v>
      </c>
      <c r="J3006" s="1">
        <f t="shared" ref="J3006" si="3093">($G3006 - $G3005)/$G3005</f>
        <v>1.6495282532969927E-3</v>
      </c>
      <c r="K3006" t="str">
        <f t="shared" si="3035"/>
        <v>UP</v>
      </c>
    </row>
    <row r="3007" spans="1:11" x14ac:dyDescent="0.25">
      <c r="A3007" t="s">
        <v>10</v>
      </c>
      <c r="B3007" s="4">
        <v>44525</v>
      </c>
      <c r="C3007" s="2">
        <v>1514.80004882812</v>
      </c>
      <c r="D3007" s="2">
        <v>1533.30004882812</v>
      </c>
      <c r="E3007" s="2">
        <v>1507</v>
      </c>
      <c r="F3007" s="2">
        <v>1525.94995117187</v>
      </c>
      <c r="G3007" s="2">
        <v>1471.21936035156</v>
      </c>
      <c r="H3007">
        <v>5125826</v>
      </c>
      <c r="I3007" s="3">
        <f t="shared" si="3033"/>
        <v>5.2039919818757038E-3</v>
      </c>
      <c r="J3007" s="1">
        <f t="shared" ref="J3007" si="3094">($G3007 - $G3006)/$G3006</f>
        <v>5.2039919818757038E-3</v>
      </c>
      <c r="K3007" t="str">
        <f t="shared" si="3035"/>
        <v>UP</v>
      </c>
    </row>
    <row r="3008" spans="1:11" x14ac:dyDescent="0.25">
      <c r="A3008" t="s">
        <v>10</v>
      </c>
      <c r="B3008" s="4">
        <v>44526</v>
      </c>
      <c r="C3008" s="2">
        <v>1500</v>
      </c>
      <c r="D3008" s="2">
        <v>1506.69995117187</v>
      </c>
      <c r="E3008" s="2">
        <v>1485</v>
      </c>
      <c r="F3008" s="2">
        <v>1489.90002441406</v>
      </c>
      <c r="G3008" s="2">
        <v>1436.46228027343</v>
      </c>
      <c r="H3008">
        <v>9312468</v>
      </c>
      <c r="I3008" s="3">
        <f t="shared" si="3033"/>
        <v>-2.3624675568315327E-2</v>
      </c>
      <c r="J3008" s="1">
        <f t="shared" ref="J3008" si="3095">($G3008 - $G3007)/$G3007</f>
        <v>-2.3624675568315327E-2</v>
      </c>
      <c r="K3008" t="str">
        <f t="shared" si="3035"/>
        <v>DOWN</v>
      </c>
    </row>
    <row r="3009" spans="1:11" x14ac:dyDescent="0.25">
      <c r="A3009" t="s">
        <v>10</v>
      </c>
      <c r="B3009" s="4">
        <v>44529</v>
      </c>
      <c r="C3009" s="2">
        <v>1494.80004882812</v>
      </c>
      <c r="D3009" s="2">
        <v>1507.65002441406</v>
      </c>
      <c r="E3009" s="2">
        <v>1462</v>
      </c>
      <c r="F3009" s="2">
        <v>1501.25</v>
      </c>
      <c r="G3009" s="2">
        <v>1447.4052734375</v>
      </c>
      <c r="H3009">
        <v>6495498</v>
      </c>
      <c r="I3009" s="3">
        <f t="shared" si="3033"/>
        <v>7.6180163686491017E-3</v>
      </c>
      <c r="J3009" s="1">
        <f t="shared" ref="J3009" si="3096">($G3009 - $G3008)/$G3008</f>
        <v>7.6180163686491017E-3</v>
      </c>
      <c r="K3009" t="str">
        <f t="shared" si="3035"/>
        <v>UP</v>
      </c>
    </row>
    <row r="3010" spans="1:11" x14ac:dyDescent="0.25">
      <c r="A3010" t="s">
        <v>10</v>
      </c>
      <c r="B3010" s="4">
        <v>44530</v>
      </c>
      <c r="C3010" s="2">
        <v>1495</v>
      </c>
      <c r="D3010" s="2">
        <v>1529</v>
      </c>
      <c r="E3010" s="2">
        <v>1486.55004882812</v>
      </c>
      <c r="F3010" s="2">
        <v>1493.55004882812</v>
      </c>
      <c r="G3010" s="2">
        <v>1439.9814453125</v>
      </c>
      <c r="H3010">
        <v>12610771</v>
      </c>
      <c r="I3010" s="3">
        <f t="shared" si="3033"/>
        <v>-5.1290597465966509E-3</v>
      </c>
      <c r="J3010" s="1">
        <f t="shared" ref="J3010" si="3097">($G3010 - $G3009)/$G3009</f>
        <v>-5.1290597465966509E-3</v>
      </c>
      <c r="K3010" t="str">
        <f t="shared" si="3035"/>
        <v>DOWN</v>
      </c>
    </row>
    <row r="3011" spans="1:11" x14ac:dyDescent="0.25">
      <c r="A3011" t="s">
        <v>10</v>
      </c>
      <c r="B3011" s="4">
        <v>44531</v>
      </c>
      <c r="C3011" s="2">
        <v>1495</v>
      </c>
      <c r="D3011" s="2">
        <v>1507.05004882812</v>
      </c>
      <c r="E3011" s="2">
        <v>1489.09997558593</v>
      </c>
      <c r="F3011" s="2">
        <v>1504.65002441406</v>
      </c>
      <c r="G3011" s="2">
        <v>1450.68334960937</v>
      </c>
      <c r="H3011">
        <v>4338817</v>
      </c>
      <c r="I3011" s="3">
        <f t="shared" si="3033"/>
        <v>7.4319737464030354E-3</v>
      </c>
      <c r="J3011" s="1">
        <f t="shared" ref="J3011" si="3098">($G3011 - $G3010)/$G3010</f>
        <v>7.4319737464030354E-3</v>
      </c>
      <c r="K3011" t="str">
        <f t="shared" si="3035"/>
        <v>UP</v>
      </c>
    </row>
    <row r="3012" spans="1:11" x14ac:dyDescent="0.25">
      <c r="A3012" t="s">
        <v>10</v>
      </c>
      <c r="B3012" s="4">
        <v>44532</v>
      </c>
      <c r="C3012" s="2">
        <v>1504.5</v>
      </c>
      <c r="D3012" s="2">
        <v>1528.80004882812</v>
      </c>
      <c r="E3012" s="2">
        <v>1500</v>
      </c>
      <c r="F3012" s="2">
        <v>1525.75</v>
      </c>
      <c r="G3012" s="2">
        <v>1471.02661132812</v>
      </c>
      <c r="H3012">
        <v>5601555</v>
      </c>
      <c r="I3012" s="3">
        <f t="shared" ref="I3012:I3075" si="3099">($G3012 - $G3011)/$G3011</f>
        <v>1.4023226863552197E-2</v>
      </c>
      <c r="J3012" s="1">
        <f t="shared" ref="J3012" si="3100">($G3012 - $G3011)/$G3011</f>
        <v>1.4023226863552197E-2</v>
      </c>
      <c r="K3012" t="str">
        <f t="shared" ref="K3012:K3075" si="3101">IF(G3012 &gt; G3011,"UP","DOWN")</f>
        <v>UP</v>
      </c>
    </row>
    <row r="3013" spans="1:11" x14ac:dyDescent="0.25">
      <c r="A3013" t="s">
        <v>10</v>
      </c>
      <c r="B3013" s="4">
        <v>44533</v>
      </c>
      <c r="C3013" s="2">
        <v>1525.80004882812</v>
      </c>
      <c r="D3013" s="2">
        <v>1535.94995117187</v>
      </c>
      <c r="E3013" s="2">
        <v>1507.05004882812</v>
      </c>
      <c r="F3013" s="2">
        <v>1513.55004882812</v>
      </c>
      <c r="G3013" s="2">
        <v>1459.26416015625</v>
      </c>
      <c r="H3013">
        <v>4062347</v>
      </c>
      <c r="I3013" s="3">
        <f t="shared" si="3099"/>
        <v>-7.9960831988282258E-3</v>
      </c>
      <c r="J3013" s="1">
        <f t="shared" ref="J3013" si="3102">($G3013 - $G3012)/$G3012</f>
        <v>-7.9960831988282258E-3</v>
      </c>
      <c r="K3013" t="str">
        <f t="shared" si="3101"/>
        <v>DOWN</v>
      </c>
    </row>
    <row r="3014" spans="1:11" x14ac:dyDescent="0.25">
      <c r="A3014" t="s">
        <v>10</v>
      </c>
      <c r="B3014" s="4">
        <v>44536</v>
      </c>
      <c r="C3014" s="2">
        <v>1513</v>
      </c>
      <c r="D3014" s="2">
        <v>1518.80004882812</v>
      </c>
      <c r="E3014" s="2">
        <v>1497.34997558593</v>
      </c>
      <c r="F3014" s="2">
        <v>1503.80004882812</v>
      </c>
      <c r="G3014" s="2">
        <v>1449.86389160156</v>
      </c>
      <c r="H3014">
        <v>3514766</v>
      </c>
      <c r="I3014" s="3">
        <f t="shared" si="3099"/>
        <v>-6.4417867657926113E-3</v>
      </c>
      <c r="J3014" s="1">
        <f t="shared" ref="J3014" si="3103">($G3014 - $G3013)/$G3013</f>
        <v>-6.4417867657926113E-3</v>
      </c>
      <c r="K3014" t="str">
        <f t="shared" si="3101"/>
        <v>DOWN</v>
      </c>
    </row>
    <row r="3015" spans="1:11" x14ac:dyDescent="0.25">
      <c r="A3015" t="s">
        <v>10</v>
      </c>
      <c r="B3015" s="4">
        <v>44537</v>
      </c>
      <c r="C3015" s="2">
        <v>1513.94995117187</v>
      </c>
      <c r="D3015" s="2">
        <v>1532</v>
      </c>
      <c r="E3015" s="2">
        <v>1509.90002441406</v>
      </c>
      <c r="F3015" s="2">
        <v>1525.69995117187</v>
      </c>
      <c r="G3015" s="2">
        <v>1470.97814941406</v>
      </c>
      <c r="H3015">
        <v>6213767</v>
      </c>
      <c r="I3015" s="3">
        <f t="shared" si="3099"/>
        <v>1.4562924102604282E-2</v>
      </c>
      <c r="J3015" s="1">
        <f t="shared" ref="J3015" si="3104">($G3015 - $G3014)/$G3014</f>
        <v>1.4562924102604282E-2</v>
      </c>
      <c r="K3015" t="str">
        <f t="shared" si="3101"/>
        <v>UP</v>
      </c>
    </row>
    <row r="3016" spans="1:11" x14ac:dyDescent="0.25">
      <c r="A3016" t="s">
        <v>10</v>
      </c>
      <c r="B3016" s="4">
        <v>44538</v>
      </c>
      <c r="C3016" s="2">
        <v>1536</v>
      </c>
      <c r="D3016" s="2">
        <v>1555.05004882812</v>
      </c>
      <c r="E3016" s="2">
        <v>1534</v>
      </c>
      <c r="F3016" s="2">
        <v>1553.80004882812</v>
      </c>
      <c r="G3016" s="2">
        <v>1498.07043457031</v>
      </c>
      <c r="H3016">
        <v>7647767</v>
      </c>
      <c r="I3016" s="3">
        <f t="shared" si="3099"/>
        <v>1.8417870562551706E-2</v>
      </c>
      <c r="J3016" s="1">
        <f t="shared" ref="J3016" si="3105">($G3016 - $G3015)/$G3015</f>
        <v>1.8417870562551706E-2</v>
      </c>
      <c r="K3016" t="str">
        <f t="shared" si="3101"/>
        <v>UP</v>
      </c>
    </row>
    <row r="3017" spans="1:11" x14ac:dyDescent="0.25">
      <c r="A3017" t="s">
        <v>10</v>
      </c>
      <c r="B3017" s="4">
        <v>44539</v>
      </c>
      <c r="C3017" s="2">
        <v>1545.19995117187</v>
      </c>
      <c r="D3017" s="2">
        <v>1554.69995117187</v>
      </c>
      <c r="E3017" s="2">
        <v>1522</v>
      </c>
      <c r="F3017" s="2">
        <v>1526.84997558593</v>
      </c>
      <c r="G3017" s="2">
        <v>1472.08703613281</v>
      </c>
      <c r="H3017">
        <v>5873872</v>
      </c>
      <c r="I3017" s="3">
        <f t="shared" si="3099"/>
        <v>-1.734457728948692E-2</v>
      </c>
      <c r="J3017" s="1">
        <f t="shared" ref="J3017" si="3106">($G3017 - $G3016)/$G3016</f>
        <v>-1.734457728948692E-2</v>
      </c>
      <c r="K3017" t="str">
        <f t="shared" si="3101"/>
        <v>DOWN</v>
      </c>
    </row>
    <row r="3018" spans="1:11" x14ac:dyDescent="0.25">
      <c r="A3018" t="s">
        <v>10</v>
      </c>
      <c r="B3018" s="4">
        <v>44540</v>
      </c>
      <c r="C3018" s="2">
        <v>1524.90002441406</v>
      </c>
      <c r="D3018" s="2">
        <v>1528</v>
      </c>
      <c r="E3018" s="2">
        <v>1508.44995117187</v>
      </c>
      <c r="F3018" s="2">
        <v>1522.55004882812</v>
      </c>
      <c r="G3018" s="2">
        <v>1467.94140625</v>
      </c>
      <c r="H3018">
        <v>3889692</v>
      </c>
      <c r="I3018" s="3">
        <f t="shared" si="3099"/>
        <v>-2.8161581353916528E-3</v>
      </c>
      <c r="J3018" s="1">
        <f t="shared" ref="J3018" si="3107">($G3018 - $G3017)/$G3017</f>
        <v>-2.8161581353916528E-3</v>
      </c>
      <c r="K3018" t="str">
        <f t="shared" si="3101"/>
        <v>DOWN</v>
      </c>
    </row>
    <row r="3019" spans="1:11" x14ac:dyDescent="0.25">
      <c r="A3019" t="s">
        <v>10</v>
      </c>
      <c r="B3019" s="4">
        <v>44543</v>
      </c>
      <c r="C3019" s="2">
        <v>1526</v>
      </c>
      <c r="D3019" s="2">
        <v>1537.65002441406</v>
      </c>
      <c r="E3019" s="2">
        <v>1507.19995117187</v>
      </c>
      <c r="F3019" s="2">
        <v>1511.15002441406</v>
      </c>
      <c r="G3019" s="2">
        <v>1456.95031738281</v>
      </c>
      <c r="H3019">
        <v>5161071</v>
      </c>
      <c r="I3019" s="3">
        <f t="shared" si="3099"/>
        <v>-7.4874166096777755E-3</v>
      </c>
      <c r="J3019" s="1">
        <f t="shared" ref="J3019" si="3108">($G3019 - $G3018)/$G3018</f>
        <v>-7.4874166096777755E-3</v>
      </c>
      <c r="K3019" t="str">
        <f t="shared" si="3101"/>
        <v>DOWN</v>
      </c>
    </row>
    <row r="3020" spans="1:11" x14ac:dyDescent="0.25">
      <c r="A3020" t="s">
        <v>10</v>
      </c>
      <c r="B3020" s="4">
        <v>44544</v>
      </c>
      <c r="C3020" s="2">
        <v>1502.5</v>
      </c>
      <c r="D3020" s="2">
        <v>1516</v>
      </c>
      <c r="E3020" s="2">
        <v>1497.05004882812</v>
      </c>
      <c r="F3020" s="2">
        <v>1502.44995117187</v>
      </c>
      <c r="G3020" s="2">
        <v>1448.56225585937</v>
      </c>
      <c r="H3020">
        <v>4595550</v>
      </c>
      <c r="I3020" s="3">
        <f t="shared" si="3099"/>
        <v>-5.7572735482894705E-3</v>
      </c>
      <c r="J3020" s="1">
        <f t="shared" ref="J3020" si="3109">($G3020 - $G3019)/$G3019</f>
        <v>-5.7572735482894705E-3</v>
      </c>
      <c r="K3020" t="str">
        <f t="shared" si="3101"/>
        <v>DOWN</v>
      </c>
    </row>
    <row r="3021" spans="1:11" x14ac:dyDescent="0.25">
      <c r="A3021" t="s">
        <v>10</v>
      </c>
      <c r="B3021" s="4">
        <v>44545</v>
      </c>
      <c r="C3021" s="2">
        <v>1503</v>
      </c>
      <c r="D3021" s="2">
        <v>1523.34997558593</v>
      </c>
      <c r="E3021" s="2">
        <v>1495.65002441406</v>
      </c>
      <c r="F3021" s="2">
        <v>1500</v>
      </c>
      <c r="G3021" s="2">
        <v>1446.20007324218</v>
      </c>
      <c r="H3021">
        <v>5057574</v>
      </c>
      <c r="I3021" s="3">
        <f t="shared" si="3099"/>
        <v>-1.6307083852523958E-3</v>
      </c>
      <c r="J3021" s="1">
        <f t="shared" ref="J3021" si="3110">($G3021 - $G3020)/$G3020</f>
        <v>-1.6307083852523958E-3</v>
      </c>
      <c r="K3021" t="str">
        <f t="shared" si="3101"/>
        <v>DOWN</v>
      </c>
    </row>
    <row r="3022" spans="1:11" x14ac:dyDescent="0.25">
      <c r="A3022" t="s">
        <v>10</v>
      </c>
      <c r="B3022" s="4">
        <v>44546</v>
      </c>
      <c r="C3022" s="2">
        <v>1512.80004882812</v>
      </c>
      <c r="D3022" s="2">
        <v>1517</v>
      </c>
      <c r="E3022" s="2">
        <v>1494</v>
      </c>
      <c r="F3022" s="2">
        <v>1500.09997558593</v>
      </c>
      <c r="G3022" s="2">
        <v>1446.29638671875</v>
      </c>
      <c r="H3022">
        <v>6605216</v>
      </c>
      <c r="I3022" s="3">
        <f t="shared" si="3099"/>
        <v>6.6597615607971771E-5</v>
      </c>
      <c r="J3022" s="1">
        <f t="shared" ref="J3022" si="3111">($G3022 - $G3021)/$G3021</f>
        <v>6.6597615607971771E-5</v>
      </c>
      <c r="K3022" t="str">
        <f t="shared" si="3101"/>
        <v>UP</v>
      </c>
    </row>
    <row r="3023" spans="1:11" x14ac:dyDescent="0.25">
      <c r="A3023" t="s">
        <v>10</v>
      </c>
      <c r="B3023" s="4">
        <v>44547</v>
      </c>
      <c r="C3023" s="2">
        <v>1497</v>
      </c>
      <c r="D3023" s="2">
        <v>1506</v>
      </c>
      <c r="E3023" s="2">
        <v>1467.69995117187</v>
      </c>
      <c r="F3023" s="2">
        <v>1473.05004882812</v>
      </c>
      <c r="G3023" s="2">
        <v>1420.21667480468</v>
      </c>
      <c r="H3023">
        <v>7497384</v>
      </c>
      <c r="I3023" s="3">
        <f t="shared" si="3099"/>
        <v>-1.8032066009123979E-2</v>
      </c>
      <c r="J3023" s="1">
        <f t="shared" ref="J3023" si="3112">($G3023 - $G3022)/$G3022</f>
        <v>-1.8032066009123979E-2</v>
      </c>
      <c r="K3023" t="str">
        <f t="shared" si="3101"/>
        <v>DOWN</v>
      </c>
    </row>
    <row r="3024" spans="1:11" x14ac:dyDescent="0.25">
      <c r="A3024" t="s">
        <v>10</v>
      </c>
      <c r="B3024" s="4">
        <v>44550</v>
      </c>
      <c r="C3024" s="2">
        <v>1452</v>
      </c>
      <c r="D3024" s="2">
        <v>1458</v>
      </c>
      <c r="E3024" s="2">
        <v>1414.09997558593</v>
      </c>
      <c r="F3024" s="2">
        <v>1425.65002441406</v>
      </c>
      <c r="G3024" s="2">
        <v>1374.51672363281</v>
      </c>
      <c r="H3024">
        <v>10578334</v>
      </c>
      <c r="I3024" s="3">
        <f t="shared" si="3099"/>
        <v>-3.2178154208867486E-2</v>
      </c>
      <c r="J3024" s="1">
        <f t="shared" ref="J3024" si="3113">($G3024 - $G3023)/$G3023</f>
        <v>-3.2178154208867486E-2</v>
      </c>
      <c r="K3024" t="str">
        <f t="shared" si="3101"/>
        <v>DOWN</v>
      </c>
    </row>
    <row r="3025" spans="1:11" x14ac:dyDescent="0.25">
      <c r="A3025" t="s">
        <v>10</v>
      </c>
      <c r="B3025" s="4">
        <v>44551</v>
      </c>
      <c r="C3025" s="2">
        <v>1439.5</v>
      </c>
      <c r="D3025" s="2">
        <v>1450.75</v>
      </c>
      <c r="E3025" s="2">
        <v>1430</v>
      </c>
      <c r="F3025" s="2">
        <v>1441.80004882812</v>
      </c>
      <c r="G3025" s="2">
        <v>1390.08752441406</v>
      </c>
      <c r="H3025">
        <v>4559375</v>
      </c>
      <c r="I3025" s="3">
        <f t="shared" si="3099"/>
        <v>1.1328200314723563E-2</v>
      </c>
      <c r="J3025" s="1">
        <f t="shared" ref="J3025" si="3114">($G3025 - $G3024)/$G3024</f>
        <v>1.1328200314723563E-2</v>
      </c>
      <c r="K3025" t="str">
        <f t="shared" si="3101"/>
        <v>UP</v>
      </c>
    </row>
    <row r="3026" spans="1:11" x14ac:dyDescent="0.25">
      <c r="A3026" t="s">
        <v>10</v>
      </c>
      <c r="B3026" s="4">
        <v>44552</v>
      </c>
      <c r="C3026" s="2">
        <v>1452.30004882812</v>
      </c>
      <c r="D3026" s="2">
        <v>1456</v>
      </c>
      <c r="E3026" s="2">
        <v>1435.69995117187</v>
      </c>
      <c r="F3026" s="2">
        <v>1445.19995117187</v>
      </c>
      <c r="G3026" s="2">
        <v>1393.36547851562</v>
      </c>
      <c r="H3026">
        <v>4288742</v>
      </c>
      <c r="I3026" s="3">
        <f t="shared" si="3099"/>
        <v>2.3580918783813265E-3</v>
      </c>
      <c r="J3026" s="1">
        <f t="shared" ref="J3026" si="3115">($G3026 - $G3025)/$G3025</f>
        <v>2.3580918783813265E-3</v>
      </c>
      <c r="K3026" t="str">
        <f t="shared" si="3101"/>
        <v>UP</v>
      </c>
    </row>
    <row r="3027" spans="1:11" x14ac:dyDescent="0.25">
      <c r="A3027" t="s">
        <v>10</v>
      </c>
      <c r="B3027" s="4">
        <v>44553</v>
      </c>
      <c r="C3027" s="2">
        <v>1453.25</v>
      </c>
      <c r="D3027" s="2">
        <v>1457.80004882812</v>
      </c>
      <c r="E3027" s="2">
        <v>1436.84997558593</v>
      </c>
      <c r="F3027" s="2">
        <v>1444.09997558593</v>
      </c>
      <c r="G3027" s="2">
        <v>1392.30493164062</v>
      </c>
      <c r="H3027">
        <v>4889583</v>
      </c>
      <c r="I3027" s="3">
        <f t="shared" si="3099"/>
        <v>-7.6114048421080567E-4</v>
      </c>
      <c r="J3027" s="1">
        <f t="shared" ref="J3027" si="3116">($G3027 - $G3026)/$G3026</f>
        <v>-7.6114048421080567E-4</v>
      </c>
      <c r="K3027" t="str">
        <f t="shared" si="3101"/>
        <v>DOWN</v>
      </c>
    </row>
    <row r="3028" spans="1:11" x14ac:dyDescent="0.25">
      <c r="A3028" t="s">
        <v>10</v>
      </c>
      <c r="B3028" s="4">
        <v>44554</v>
      </c>
      <c r="C3028" s="2">
        <v>1445.5</v>
      </c>
      <c r="D3028" s="2">
        <v>1452</v>
      </c>
      <c r="E3028" s="2">
        <v>1428</v>
      </c>
      <c r="F3028" s="2">
        <v>1438.90002441406</v>
      </c>
      <c r="G3028" s="2">
        <v>1387.29162597656</v>
      </c>
      <c r="H3028">
        <v>2780512</v>
      </c>
      <c r="I3028" s="3">
        <f t="shared" si="3099"/>
        <v>-3.6007239148054867E-3</v>
      </c>
      <c r="J3028" s="1">
        <f t="shared" ref="J3028" si="3117">($G3028 - $G3027)/$G3027</f>
        <v>-3.6007239148054867E-3</v>
      </c>
      <c r="K3028" t="str">
        <f t="shared" si="3101"/>
        <v>DOWN</v>
      </c>
    </row>
    <row r="3029" spans="1:11" x14ac:dyDescent="0.25">
      <c r="A3029" t="s">
        <v>10</v>
      </c>
      <c r="B3029" s="4">
        <v>44557</v>
      </c>
      <c r="C3029" s="2">
        <v>1428.90002441406</v>
      </c>
      <c r="D3029" s="2">
        <v>1454</v>
      </c>
      <c r="E3029" s="2">
        <v>1422.15002441406</v>
      </c>
      <c r="F3029" s="2">
        <v>1450.80004882812</v>
      </c>
      <c r="G3029" s="2">
        <v>1398.76477050781</v>
      </c>
      <c r="H3029">
        <v>2352549</v>
      </c>
      <c r="I3029" s="3">
        <f t="shared" si="3099"/>
        <v>8.2701750060472524E-3</v>
      </c>
      <c r="J3029" s="1">
        <f t="shared" ref="J3029" si="3118">($G3029 - $G3028)/$G3028</f>
        <v>8.2701750060472524E-3</v>
      </c>
      <c r="K3029" t="str">
        <f t="shared" si="3101"/>
        <v>UP</v>
      </c>
    </row>
    <row r="3030" spans="1:11" x14ac:dyDescent="0.25">
      <c r="A3030" t="s">
        <v>10</v>
      </c>
      <c r="B3030" s="4">
        <v>44558</v>
      </c>
      <c r="C3030" s="2">
        <v>1460.69995117187</v>
      </c>
      <c r="D3030" s="2">
        <v>1466.90002441406</v>
      </c>
      <c r="E3030" s="2">
        <v>1453.40002441406</v>
      </c>
      <c r="F3030" s="2">
        <v>1460.80004882812</v>
      </c>
      <c r="G3030" s="2">
        <v>1408.40600585937</v>
      </c>
      <c r="H3030">
        <v>2725339</v>
      </c>
      <c r="I3030" s="3">
        <f t="shared" si="3099"/>
        <v>6.8926781363386983E-3</v>
      </c>
      <c r="J3030" s="1">
        <f t="shared" ref="J3030" si="3119">($G3030 - $G3029)/$G3029</f>
        <v>6.8926781363386983E-3</v>
      </c>
      <c r="K3030" t="str">
        <f t="shared" si="3101"/>
        <v>UP</v>
      </c>
    </row>
    <row r="3031" spans="1:11" x14ac:dyDescent="0.25">
      <c r="A3031" t="s">
        <v>10</v>
      </c>
      <c r="B3031" s="4">
        <v>44559</v>
      </c>
      <c r="C3031" s="2">
        <v>1456.05004882812</v>
      </c>
      <c r="D3031" s="2">
        <v>1461</v>
      </c>
      <c r="E3031" s="2">
        <v>1447.40002441406</v>
      </c>
      <c r="F3031" s="2">
        <v>1453.84997558593</v>
      </c>
      <c r="G3031" s="2">
        <v>1401.70544433593</v>
      </c>
      <c r="H3031">
        <v>3834351</v>
      </c>
      <c r="I3031" s="3">
        <f t="shared" si="3099"/>
        <v>-4.7575496664766818E-3</v>
      </c>
      <c r="J3031" s="1">
        <f t="shared" ref="J3031" si="3120">($G3031 - $G3030)/$G3030</f>
        <v>-4.7575496664766818E-3</v>
      </c>
      <c r="K3031" t="str">
        <f t="shared" si="3101"/>
        <v>DOWN</v>
      </c>
    </row>
    <row r="3032" spans="1:11" x14ac:dyDescent="0.25">
      <c r="A3032" t="s">
        <v>10</v>
      </c>
      <c r="B3032" s="4">
        <v>44560</v>
      </c>
      <c r="C3032" s="2">
        <v>1458.5</v>
      </c>
      <c r="D3032" s="2">
        <v>1466.84997558593</v>
      </c>
      <c r="E3032" s="2">
        <v>1445</v>
      </c>
      <c r="F3032" s="2">
        <v>1461.5</v>
      </c>
      <c r="G3032" s="2">
        <v>1409.08093261718</v>
      </c>
      <c r="H3032">
        <v>3607959</v>
      </c>
      <c r="I3032" s="3">
        <f t="shared" si="3099"/>
        <v>5.2617961291747716E-3</v>
      </c>
      <c r="J3032" s="1">
        <f t="shared" ref="J3032" si="3121">($G3032 - $G3031)/$G3031</f>
        <v>5.2617961291747716E-3</v>
      </c>
      <c r="K3032" t="str">
        <f t="shared" si="3101"/>
        <v>UP</v>
      </c>
    </row>
    <row r="3033" spans="1:11" x14ac:dyDescent="0.25">
      <c r="A3033" t="s">
        <v>10</v>
      </c>
      <c r="B3033" s="4">
        <v>44561</v>
      </c>
      <c r="C3033" s="2">
        <v>1461.5</v>
      </c>
      <c r="D3033" s="2">
        <v>1484.80004882812</v>
      </c>
      <c r="E3033" s="2">
        <v>1461.5</v>
      </c>
      <c r="F3033" s="2">
        <v>1479.40002441406</v>
      </c>
      <c r="G3033" s="2">
        <v>1426.3388671875</v>
      </c>
      <c r="H3033">
        <v>3162868</v>
      </c>
      <c r="I3033" s="3">
        <f t="shared" si="3099"/>
        <v>1.2247653183600811E-2</v>
      </c>
      <c r="J3033" s="1">
        <f t="shared" ref="J3033" si="3122">($G3033 - $G3032)/$G3032</f>
        <v>1.2247653183600811E-2</v>
      </c>
      <c r="K3033" t="str">
        <f t="shared" si="3101"/>
        <v>UP</v>
      </c>
    </row>
    <row r="3034" spans="1:11" x14ac:dyDescent="0.25">
      <c r="A3034" t="s">
        <v>10</v>
      </c>
      <c r="B3034" s="4">
        <v>44564</v>
      </c>
      <c r="C3034" s="2">
        <v>1485</v>
      </c>
      <c r="D3034" s="2">
        <v>1523</v>
      </c>
      <c r="E3034" s="2">
        <v>1480.5</v>
      </c>
      <c r="F3034" s="2">
        <v>1519.65002441406</v>
      </c>
      <c r="G3034" s="2">
        <v>1465.14526367187</v>
      </c>
      <c r="H3034">
        <v>4534592</v>
      </c>
      <c r="I3034" s="3">
        <f t="shared" si="3099"/>
        <v>2.7206996441799049E-2</v>
      </c>
      <c r="J3034" s="1">
        <f t="shared" ref="J3034" si="3123">($G3034 - $G3033)/$G3033</f>
        <v>2.7206996441799049E-2</v>
      </c>
      <c r="K3034" t="str">
        <f t="shared" si="3101"/>
        <v>UP</v>
      </c>
    </row>
    <row r="3035" spans="1:11" x14ac:dyDescent="0.25">
      <c r="A3035" t="s">
        <v>10</v>
      </c>
      <c r="B3035" s="4">
        <v>44565</v>
      </c>
      <c r="C3035" s="2">
        <v>1520</v>
      </c>
      <c r="D3035" s="2">
        <v>1532.90002441406</v>
      </c>
      <c r="E3035" s="2">
        <v>1507.80004882812</v>
      </c>
      <c r="F3035" s="2">
        <v>1528.55004882812</v>
      </c>
      <c r="G3035" s="2">
        <v>1473.72607421875</v>
      </c>
      <c r="H3035">
        <v>4428676</v>
      </c>
      <c r="I3035" s="3">
        <f t="shared" si="3099"/>
        <v>5.856627844105523E-3</v>
      </c>
      <c r="J3035" s="1">
        <f t="shared" ref="J3035" si="3124">($G3035 - $G3034)/$G3034</f>
        <v>5.856627844105523E-3</v>
      </c>
      <c r="K3035" t="str">
        <f t="shared" si="3101"/>
        <v>UP</v>
      </c>
    </row>
    <row r="3036" spans="1:11" x14ac:dyDescent="0.25">
      <c r="A3036" t="s">
        <v>10</v>
      </c>
      <c r="B3036" s="4">
        <v>44566</v>
      </c>
      <c r="C3036" s="2">
        <v>1536.80004882812</v>
      </c>
      <c r="D3036" s="2">
        <v>1572</v>
      </c>
      <c r="E3036" s="2">
        <v>1528.09997558593</v>
      </c>
      <c r="F3036" s="2">
        <v>1564.84997558593</v>
      </c>
      <c r="G3036" s="2">
        <v>1508.72412109375</v>
      </c>
      <c r="H3036">
        <v>7166319</v>
      </c>
      <c r="I3036" s="3">
        <f t="shared" si="3099"/>
        <v>2.3748000043734806E-2</v>
      </c>
      <c r="J3036" s="1">
        <f t="shared" ref="J3036" si="3125">($G3036 - $G3035)/$G3035</f>
        <v>2.3748000043734806E-2</v>
      </c>
      <c r="K3036" t="str">
        <f t="shared" si="3101"/>
        <v>UP</v>
      </c>
    </row>
    <row r="3037" spans="1:11" x14ac:dyDescent="0.25">
      <c r="A3037" t="s">
        <v>10</v>
      </c>
      <c r="B3037" s="4">
        <v>44567</v>
      </c>
      <c r="C3037" s="2">
        <v>1543</v>
      </c>
      <c r="D3037" s="2">
        <v>1554.75</v>
      </c>
      <c r="E3037" s="2">
        <v>1530.05004882812</v>
      </c>
      <c r="F3037" s="2">
        <v>1539.75</v>
      </c>
      <c r="G3037" s="2">
        <v>1484.52429199218</v>
      </c>
      <c r="H3037">
        <v>4814465</v>
      </c>
      <c r="I3037" s="3">
        <f t="shared" si="3099"/>
        <v>-1.6039929874009259E-2</v>
      </c>
      <c r="J3037" s="1">
        <f t="shared" ref="J3037" si="3126">($G3037 - $G3036)/$G3036</f>
        <v>-1.6039929874009259E-2</v>
      </c>
      <c r="K3037" t="str">
        <f t="shared" si="3101"/>
        <v>DOWN</v>
      </c>
    </row>
    <row r="3038" spans="1:11" x14ac:dyDescent="0.25">
      <c r="A3038" t="s">
        <v>10</v>
      </c>
      <c r="B3038" s="4">
        <v>44568</v>
      </c>
      <c r="C3038" s="2">
        <v>1544</v>
      </c>
      <c r="D3038" s="2">
        <v>1566.75</v>
      </c>
      <c r="E3038" s="2">
        <v>1535.90002441406</v>
      </c>
      <c r="F3038" s="2">
        <v>1550.55004882812</v>
      </c>
      <c r="G3038" s="2">
        <v>1494.93701171875</v>
      </c>
      <c r="H3038">
        <v>5589692</v>
      </c>
      <c r="I3038" s="3">
        <f t="shared" si="3099"/>
        <v>7.0141794127171172E-3</v>
      </c>
      <c r="J3038" s="1">
        <f t="shared" ref="J3038" si="3127">($G3038 - $G3037)/$G3037</f>
        <v>7.0141794127171172E-3</v>
      </c>
      <c r="K3038" t="str">
        <f t="shared" si="3101"/>
        <v>UP</v>
      </c>
    </row>
    <row r="3039" spans="1:11" x14ac:dyDescent="0.25">
      <c r="A3039" t="s">
        <v>10</v>
      </c>
      <c r="B3039" s="4">
        <v>44571</v>
      </c>
      <c r="C3039" s="2">
        <v>1558</v>
      </c>
      <c r="D3039" s="2">
        <v>1572</v>
      </c>
      <c r="E3039" s="2">
        <v>1545.5</v>
      </c>
      <c r="F3039" s="2">
        <v>1559.15002441406</v>
      </c>
      <c r="G3039" s="2">
        <v>1503.22863769531</v>
      </c>
      <c r="H3039">
        <v>4428248</v>
      </c>
      <c r="I3039" s="3">
        <f t="shared" si="3099"/>
        <v>5.5464717988532508E-3</v>
      </c>
      <c r="J3039" s="1">
        <f t="shared" ref="J3039" si="3128">($G3039 - $G3038)/$G3038</f>
        <v>5.5464717988532508E-3</v>
      </c>
      <c r="K3039" t="str">
        <f t="shared" si="3101"/>
        <v>UP</v>
      </c>
    </row>
    <row r="3040" spans="1:11" x14ac:dyDescent="0.25">
      <c r="A3040" t="s">
        <v>10</v>
      </c>
      <c r="B3040" s="4">
        <v>44572</v>
      </c>
      <c r="C3040" s="2">
        <v>1561.55004882812</v>
      </c>
      <c r="D3040" s="2">
        <v>1568.69995117187</v>
      </c>
      <c r="E3040" s="2">
        <v>1547.80004882812</v>
      </c>
      <c r="F3040" s="2">
        <v>1565.90002441406</v>
      </c>
      <c r="G3040" s="2">
        <v>1509.73645019531</v>
      </c>
      <c r="H3040">
        <v>4194599</v>
      </c>
      <c r="I3040" s="3">
        <f t="shared" si="3099"/>
        <v>4.3292233375606236E-3</v>
      </c>
      <c r="J3040" s="1">
        <f t="shared" ref="J3040" si="3129">($G3040 - $G3039)/$G3039</f>
        <v>4.3292233375606236E-3</v>
      </c>
      <c r="K3040" t="str">
        <f t="shared" si="3101"/>
        <v>UP</v>
      </c>
    </row>
    <row r="3041" spans="1:11" x14ac:dyDescent="0.25">
      <c r="A3041" t="s">
        <v>10</v>
      </c>
      <c r="B3041" s="4">
        <v>44573</v>
      </c>
      <c r="C3041" s="2">
        <v>1568</v>
      </c>
      <c r="D3041" s="2">
        <v>1576.65002441406</v>
      </c>
      <c r="E3041" s="2">
        <v>1552</v>
      </c>
      <c r="F3041" s="2">
        <v>1556.65002441406</v>
      </c>
      <c r="G3041" s="2">
        <v>1500.81823730468</v>
      </c>
      <c r="H3041">
        <v>10542765</v>
      </c>
      <c r="I3041" s="3">
        <f t="shared" si="3099"/>
        <v>-5.9071322610487944E-3</v>
      </c>
      <c r="J3041" s="1">
        <f t="shared" ref="J3041" si="3130">($G3041 - $G3040)/$G3040</f>
        <v>-5.9071322610487944E-3</v>
      </c>
      <c r="K3041" t="str">
        <f t="shared" si="3101"/>
        <v>DOWN</v>
      </c>
    </row>
    <row r="3042" spans="1:11" x14ac:dyDescent="0.25">
      <c r="A3042" t="s">
        <v>10</v>
      </c>
      <c r="B3042" s="4">
        <v>44574</v>
      </c>
      <c r="C3042" s="2">
        <v>1555</v>
      </c>
      <c r="D3042" s="2">
        <v>1555</v>
      </c>
      <c r="E3042" s="2">
        <v>1520.40002441406</v>
      </c>
      <c r="F3042" s="2">
        <v>1528</v>
      </c>
      <c r="G3042" s="2">
        <v>1473.19580078125</v>
      </c>
      <c r="H3042">
        <v>20981948</v>
      </c>
      <c r="I3042" s="3">
        <f t="shared" si="3099"/>
        <v>-1.8404917955312922E-2</v>
      </c>
      <c r="J3042" s="1">
        <f t="shared" ref="J3042" si="3131">($G3042 - $G3041)/$G3041</f>
        <v>-1.8404917955312922E-2</v>
      </c>
      <c r="K3042" t="str">
        <f t="shared" si="3101"/>
        <v>DOWN</v>
      </c>
    </row>
    <row r="3043" spans="1:11" x14ac:dyDescent="0.25">
      <c r="A3043" t="s">
        <v>10</v>
      </c>
      <c r="B3043" s="4">
        <v>44575</v>
      </c>
      <c r="C3043" s="2">
        <v>1530</v>
      </c>
      <c r="D3043" s="2">
        <v>1548.69995117187</v>
      </c>
      <c r="E3043" s="2">
        <v>1519</v>
      </c>
      <c r="F3043" s="2">
        <v>1545.15002441406</v>
      </c>
      <c r="G3043" s="2">
        <v>1489.73071289062</v>
      </c>
      <c r="H3043">
        <v>5604484</v>
      </c>
      <c r="I3043" s="3">
        <f t="shared" si="3099"/>
        <v>1.1223838746079356E-2</v>
      </c>
      <c r="J3043" s="1">
        <f t="shared" ref="J3043" si="3132">($G3043 - $G3042)/$G3042</f>
        <v>1.1223838746079356E-2</v>
      </c>
      <c r="K3043" t="str">
        <f t="shared" si="3101"/>
        <v>UP</v>
      </c>
    </row>
    <row r="3044" spans="1:11" x14ac:dyDescent="0.25">
      <c r="A3044" t="s">
        <v>10</v>
      </c>
      <c r="B3044" s="4">
        <v>44578</v>
      </c>
      <c r="C3044" s="2">
        <v>1530</v>
      </c>
      <c r="D3044" s="2">
        <v>1556</v>
      </c>
      <c r="E3044" s="2">
        <v>1519.15002441406</v>
      </c>
      <c r="F3044" s="2">
        <v>1521.5</v>
      </c>
      <c r="G3044" s="2">
        <v>1466.92883300781</v>
      </c>
      <c r="H3044">
        <v>11494686</v>
      </c>
      <c r="I3044" s="3">
        <f t="shared" si="3099"/>
        <v>-1.5306041343919163E-2</v>
      </c>
      <c r="J3044" s="1">
        <f t="shared" ref="J3044" si="3133">($G3044 - $G3043)/$G3043</f>
        <v>-1.5306041343919163E-2</v>
      </c>
      <c r="K3044" t="str">
        <f t="shared" si="3101"/>
        <v>DOWN</v>
      </c>
    </row>
    <row r="3045" spans="1:11" x14ac:dyDescent="0.25">
      <c r="A3045" t="s">
        <v>10</v>
      </c>
      <c r="B3045" s="4">
        <v>44579</v>
      </c>
      <c r="C3045" s="2">
        <v>1533</v>
      </c>
      <c r="D3045" s="2">
        <v>1550.90002441406</v>
      </c>
      <c r="E3045" s="2">
        <v>1523</v>
      </c>
      <c r="F3045" s="2">
        <v>1529.25</v>
      </c>
      <c r="G3045" s="2">
        <v>1474.40087890625</v>
      </c>
      <c r="H3045">
        <v>6170576</v>
      </c>
      <c r="I3045" s="3">
        <f t="shared" si="3099"/>
        <v>5.0936662572234137E-3</v>
      </c>
      <c r="J3045" s="1">
        <f t="shared" ref="J3045" si="3134">($G3045 - $G3044)/$G3044</f>
        <v>5.0936662572234137E-3</v>
      </c>
      <c r="K3045" t="str">
        <f t="shared" si="3101"/>
        <v>UP</v>
      </c>
    </row>
    <row r="3046" spans="1:11" x14ac:dyDescent="0.25">
      <c r="A3046" t="s">
        <v>10</v>
      </c>
      <c r="B3046" s="4">
        <v>44580</v>
      </c>
      <c r="C3046" s="2">
        <v>1534</v>
      </c>
      <c r="D3046" s="2">
        <v>1539.75</v>
      </c>
      <c r="E3046" s="2">
        <v>1513.34997558593</v>
      </c>
      <c r="F3046" s="2">
        <v>1518.44995117187</v>
      </c>
      <c r="G3046" s="2">
        <v>1463.98828125</v>
      </c>
      <c r="H3046">
        <v>7158813</v>
      </c>
      <c r="I3046" s="3">
        <f t="shared" si="3099"/>
        <v>-7.0622568157815693E-3</v>
      </c>
      <c r="J3046" s="1">
        <f t="shared" ref="J3046" si="3135">($G3046 - $G3045)/$G3045</f>
        <v>-7.0622568157815693E-3</v>
      </c>
      <c r="K3046" t="str">
        <f t="shared" si="3101"/>
        <v>DOWN</v>
      </c>
    </row>
    <row r="3047" spans="1:11" x14ac:dyDescent="0.25">
      <c r="A3047" t="s">
        <v>10</v>
      </c>
      <c r="B3047" s="4">
        <v>44581</v>
      </c>
      <c r="C3047" s="2">
        <v>1528.44995117187</v>
      </c>
      <c r="D3047" s="2">
        <v>1528.5</v>
      </c>
      <c r="E3047" s="2">
        <v>1500.09997558593</v>
      </c>
      <c r="F3047" s="2">
        <v>1509</v>
      </c>
      <c r="G3047" s="2">
        <v>1454.87719726562</v>
      </c>
      <c r="H3047">
        <v>7598923</v>
      </c>
      <c r="I3047" s="3">
        <f t="shared" si="3099"/>
        <v>-6.2234678385544636E-3</v>
      </c>
      <c r="J3047" s="1">
        <f t="shared" ref="J3047" si="3136">($G3047 - $G3046)/$G3046</f>
        <v>-6.2234678385544636E-3</v>
      </c>
      <c r="K3047" t="str">
        <f t="shared" si="3101"/>
        <v>DOWN</v>
      </c>
    </row>
    <row r="3048" spans="1:11" x14ac:dyDescent="0.25">
      <c r="A3048" t="s">
        <v>10</v>
      </c>
      <c r="B3048" s="4">
        <v>44582</v>
      </c>
      <c r="C3048" s="2">
        <v>1500</v>
      </c>
      <c r="D3048" s="2">
        <v>1529.80004882812</v>
      </c>
      <c r="E3048" s="2">
        <v>1485.59997558593</v>
      </c>
      <c r="F3048" s="2">
        <v>1521.59997558593</v>
      </c>
      <c r="G3048" s="2">
        <v>1467.025390625</v>
      </c>
      <c r="H3048">
        <v>5768847</v>
      </c>
      <c r="I3048" s="3">
        <f t="shared" si="3099"/>
        <v>8.3499785289177786E-3</v>
      </c>
      <c r="J3048" s="1">
        <f t="shared" ref="J3048" si="3137">($G3048 - $G3047)/$G3047</f>
        <v>8.3499785289177786E-3</v>
      </c>
      <c r="K3048" t="str">
        <f t="shared" si="3101"/>
        <v>UP</v>
      </c>
    </row>
    <row r="3049" spans="1:11" x14ac:dyDescent="0.25">
      <c r="A3049" t="s">
        <v>10</v>
      </c>
      <c r="B3049" s="4">
        <v>44585</v>
      </c>
      <c r="C3049" s="2">
        <v>1509.94995117187</v>
      </c>
      <c r="D3049" s="2">
        <v>1521.25</v>
      </c>
      <c r="E3049" s="2">
        <v>1467.55004882812</v>
      </c>
      <c r="F3049" s="2">
        <v>1486.65002441406</v>
      </c>
      <c r="G3049" s="2">
        <v>1433.32897949218</v>
      </c>
      <c r="H3049">
        <v>5934254</v>
      </c>
      <c r="I3049" s="3">
        <f t="shared" si="3099"/>
        <v>-2.2969207859765979E-2</v>
      </c>
      <c r="J3049" s="1">
        <f t="shared" ref="J3049" si="3138">($G3049 - $G3048)/$G3048</f>
        <v>-2.2969207859765979E-2</v>
      </c>
      <c r="K3049" t="str">
        <f t="shared" si="3101"/>
        <v>DOWN</v>
      </c>
    </row>
    <row r="3050" spans="1:11" x14ac:dyDescent="0.25">
      <c r="A3050" t="s">
        <v>10</v>
      </c>
      <c r="B3050" s="4">
        <v>44586</v>
      </c>
      <c r="C3050" s="2">
        <v>1458.65002441406</v>
      </c>
      <c r="D3050" s="2">
        <v>1495</v>
      </c>
      <c r="E3050" s="2">
        <v>1444</v>
      </c>
      <c r="F3050" s="2">
        <v>1488.05004882812</v>
      </c>
      <c r="G3050" s="2">
        <v>1434.6787109375</v>
      </c>
      <c r="H3050">
        <v>6797124</v>
      </c>
      <c r="I3050" s="3">
        <f t="shared" si="3099"/>
        <v>9.4167596178666897E-4</v>
      </c>
      <c r="J3050" s="1">
        <f t="shared" ref="J3050" si="3139">($G3050 - $G3049)/$G3049</f>
        <v>9.4167596178666897E-4</v>
      </c>
      <c r="K3050" t="str">
        <f t="shared" si="3101"/>
        <v>UP</v>
      </c>
    </row>
    <row r="3051" spans="1:11" x14ac:dyDescent="0.25">
      <c r="A3051" t="s">
        <v>10</v>
      </c>
      <c r="B3051" s="4">
        <v>44588</v>
      </c>
      <c r="C3051" s="2">
        <v>1450</v>
      </c>
      <c r="D3051" s="2">
        <v>1485</v>
      </c>
      <c r="E3051" s="2">
        <v>1435</v>
      </c>
      <c r="F3051" s="2">
        <v>1474.94995117187</v>
      </c>
      <c r="G3051" s="2">
        <v>1422.04846191406</v>
      </c>
      <c r="H3051">
        <v>14308919</v>
      </c>
      <c r="I3051" s="3">
        <f t="shared" si="3099"/>
        <v>-8.8035383303253206E-3</v>
      </c>
      <c r="J3051" s="1">
        <f t="shared" ref="J3051" si="3140">($G3051 - $G3050)/$G3050</f>
        <v>-8.8035383303253206E-3</v>
      </c>
      <c r="K3051" t="str">
        <f t="shared" si="3101"/>
        <v>DOWN</v>
      </c>
    </row>
    <row r="3052" spans="1:11" x14ac:dyDescent="0.25">
      <c r="A3052" t="s">
        <v>10</v>
      </c>
      <c r="B3052" s="4">
        <v>44589</v>
      </c>
      <c r="C3052" s="2">
        <v>1477.5</v>
      </c>
      <c r="D3052" s="2">
        <v>1486.69995117187</v>
      </c>
      <c r="E3052" s="2">
        <v>1460</v>
      </c>
      <c r="F3052" s="2">
        <v>1463.25</v>
      </c>
      <c r="G3052" s="2">
        <v>1410.76818847656</v>
      </c>
      <c r="H3052">
        <v>12462604</v>
      </c>
      <c r="I3052" s="3">
        <f t="shared" si="3099"/>
        <v>-7.9324114048243393E-3</v>
      </c>
      <c r="J3052" s="1">
        <f t="shared" ref="J3052" si="3141">($G3052 - $G3051)/$G3051</f>
        <v>-7.9324114048243393E-3</v>
      </c>
      <c r="K3052" t="str">
        <f t="shared" si="3101"/>
        <v>DOWN</v>
      </c>
    </row>
    <row r="3053" spans="1:11" x14ac:dyDescent="0.25">
      <c r="A3053" t="s">
        <v>10</v>
      </c>
      <c r="B3053" s="4">
        <v>44592</v>
      </c>
      <c r="C3053" s="2">
        <v>1472.75</v>
      </c>
      <c r="D3053" s="2">
        <v>1491.55004882812</v>
      </c>
      <c r="E3053" s="2">
        <v>1466.80004882812</v>
      </c>
      <c r="F3053" s="2">
        <v>1485.69995117187</v>
      </c>
      <c r="G3053" s="2">
        <v>1432.41284179687</v>
      </c>
      <c r="H3053">
        <v>6421273</v>
      </c>
      <c r="I3053" s="3">
        <f t="shared" si="3099"/>
        <v>1.5342459163105539E-2</v>
      </c>
      <c r="J3053" s="1">
        <f t="shared" ref="J3053" si="3142">($G3053 - $G3052)/$G3052</f>
        <v>1.5342459163105539E-2</v>
      </c>
      <c r="K3053" t="str">
        <f t="shared" si="3101"/>
        <v>UP</v>
      </c>
    </row>
    <row r="3054" spans="1:11" x14ac:dyDescent="0.25">
      <c r="A3054" t="s">
        <v>10</v>
      </c>
      <c r="B3054" s="4">
        <v>44593</v>
      </c>
      <c r="C3054" s="2">
        <v>1508.5</v>
      </c>
      <c r="D3054" s="2">
        <v>1517</v>
      </c>
      <c r="E3054" s="2">
        <v>1473.44995117187</v>
      </c>
      <c r="F3054" s="2">
        <v>1497</v>
      </c>
      <c r="G3054" s="2">
        <v>1443.30773925781</v>
      </c>
      <c r="H3054">
        <v>7369742</v>
      </c>
      <c r="I3054" s="3">
        <f t="shared" si="3099"/>
        <v>7.6059758353416128E-3</v>
      </c>
      <c r="J3054" s="1">
        <f t="shared" ref="J3054" si="3143">($G3054 - $G3053)/$G3053</f>
        <v>7.6059758353416128E-3</v>
      </c>
      <c r="K3054" t="str">
        <f t="shared" si="3101"/>
        <v>UP</v>
      </c>
    </row>
    <row r="3055" spans="1:11" x14ac:dyDescent="0.25">
      <c r="A3055" t="s">
        <v>10</v>
      </c>
      <c r="B3055" s="4">
        <v>44594</v>
      </c>
      <c r="C3055" s="2">
        <v>1511.94995117187</v>
      </c>
      <c r="D3055" s="2">
        <v>1535</v>
      </c>
      <c r="E3055" s="2">
        <v>1505.59997558593</v>
      </c>
      <c r="F3055" s="2">
        <v>1531.19995117187</v>
      </c>
      <c r="G3055" s="2">
        <v>1476.28088378906</v>
      </c>
      <c r="H3055">
        <v>6984645</v>
      </c>
      <c r="I3055" s="3">
        <f t="shared" si="3099"/>
        <v>2.2845539890339484E-2</v>
      </c>
      <c r="J3055" s="1">
        <f t="shared" ref="J3055" si="3144">($G3055 - $G3054)/$G3054</f>
        <v>2.2845539890339484E-2</v>
      </c>
      <c r="K3055" t="str">
        <f t="shared" si="3101"/>
        <v>UP</v>
      </c>
    </row>
    <row r="3056" spans="1:11" x14ac:dyDescent="0.25">
      <c r="A3056" t="s">
        <v>10</v>
      </c>
      <c r="B3056" s="4">
        <v>44595</v>
      </c>
      <c r="C3056" s="2">
        <v>1528.75</v>
      </c>
      <c r="D3056" s="2">
        <v>1539.94995117187</v>
      </c>
      <c r="E3056" s="2">
        <v>1509</v>
      </c>
      <c r="F3056" s="2">
        <v>1515.34997558593</v>
      </c>
      <c r="G3056" s="2">
        <v>1460.99938964843</v>
      </c>
      <c r="H3056">
        <v>5282381</v>
      </c>
      <c r="I3056" s="3">
        <f t="shared" si="3099"/>
        <v>-1.0351345945365175E-2</v>
      </c>
      <c r="J3056" s="1">
        <f t="shared" ref="J3056" si="3145">($G3056 - $G3055)/$G3055</f>
        <v>-1.0351345945365175E-2</v>
      </c>
      <c r="K3056" t="str">
        <f t="shared" si="3101"/>
        <v>DOWN</v>
      </c>
    </row>
    <row r="3057" spans="1:11" x14ac:dyDescent="0.25">
      <c r="A3057" t="s">
        <v>10</v>
      </c>
      <c r="B3057" s="4">
        <v>44596</v>
      </c>
      <c r="C3057" s="2">
        <v>1528.40002441406</v>
      </c>
      <c r="D3057" s="2">
        <v>1532.84997558593</v>
      </c>
      <c r="E3057" s="2">
        <v>1514.09997558593</v>
      </c>
      <c r="F3057" s="2">
        <v>1524</v>
      </c>
      <c r="G3057" s="2">
        <v>1469.33935546875</v>
      </c>
      <c r="H3057">
        <v>5789979</v>
      </c>
      <c r="I3057" s="3">
        <f t="shared" si="3099"/>
        <v>5.7083978812112338E-3</v>
      </c>
      <c r="J3057" s="1">
        <f t="shared" ref="J3057" si="3146">($G3057 - $G3056)/$G3056</f>
        <v>5.7083978812112338E-3</v>
      </c>
      <c r="K3057" t="str">
        <f t="shared" si="3101"/>
        <v>UP</v>
      </c>
    </row>
    <row r="3058" spans="1:11" x14ac:dyDescent="0.25">
      <c r="A3058" t="s">
        <v>10</v>
      </c>
      <c r="B3058" s="4">
        <v>44599</v>
      </c>
      <c r="C3058" s="2">
        <v>1512.09997558593</v>
      </c>
      <c r="D3058" s="2">
        <v>1519</v>
      </c>
      <c r="E3058" s="2">
        <v>1460</v>
      </c>
      <c r="F3058" s="2">
        <v>1468.15002441406</v>
      </c>
      <c r="G3058" s="2">
        <v>1415.49230957031</v>
      </c>
      <c r="H3058">
        <v>6134021</v>
      </c>
      <c r="I3058" s="3">
        <f t="shared" si="3099"/>
        <v>-3.6647113342486951E-2</v>
      </c>
      <c r="J3058" s="1">
        <f t="shared" ref="J3058" si="3147">($G3058 - $G3057)/$G3057</f>
        <v>-3.6647113342486951E-2</v>
      </c>
      <c r="K3058" t="str">
        <f t="shared" si="3101"/>
        <v>DOWN</v>
      </c>
    </row>
    <row r="3059" spans="1:11" x14ac:dyDescent="0.25">
      <c r="A3059" t="s">
        <v>10</v>
      </c>
      <c r="B3059" s="4">
        <v>44600</v>
      </c>
      <c r="C3059" s="2">
        <v>1476.40002441406</v>
      </c>
      <c r="D3059" s="2">
        <v>1478.44995117187</v>
      </c>
      <c r="E3059" s="2">
        <v>1444.55004882812</v>
      </c>
      <c r="F3059" s="2">
        <v>1461.84997558593</v>
      </c>
      <c r="G3059" s="2">
        <v>1409.41845703125</v>
      </c>
      <c r="H3059">
        <v>6990565</v>
      </c>
      <c r="I3059" s="3">
        <f t="shared" si="3099"/>
        <v>-4.2909823656363004E-3</v>
      </c>
      <c r="J3059" s="1">
        <f t="shared" ref="J3059" si="3148">($G3059 - $G3058)/$G3058</f>
        <v>-4.2909823656363004E-3</v>
      </c>
      <c r="K3059" t="str">
        <f t="shared" si="3101"/>
        <v>DOWN</v>
      </c>
    </row>
    <row r="3060" spans="1:11" x14ac:dyDescent="0.25">
      <c r="A3060" t="s">
        <v>10</v>
      </c>
      <c r="B3060" s="4">
        <v>44601</v>
      </c>
      <c r="C3060" s="2">
        <v>1474</v>
      </c>
      <c r="D3060" s="2">
        <v>1499.69995117187</v>
      </c>
      <c r="E3060" s="2">
        <v>1467</v>
      </c>
      <c r="F3060" s="2">
        <v>1497.59997558593</v>
      </c>
      <c r="G3060" s="2">
        <v>1443.88610839843</v>
      </c>
      <c r="H3060">
        <v>5654171</v>
      </c>
      <c r="I3060" s="3">
        <f t="shared" si="3099"/>
        <v>2.4455229172875639E-2</v>
      </c>
      <c r="J3060" s="1">
        <f t="shared" ref="J3060" si="3149">($G3060 - $G3059)/$G3059</f>
        <v>2.4455229172875639E-2</v>
      </c>
      <c r="K3060" t="str">
        <f t="shared" si="3101"/>
        <v>UP</v>
      </c>
    </row>
    <row r="3061" spans="1:11" x14ac:dyDescent="0.25">
      <c r="A3061" t="s">
        <v>10</v>
      </c>
      <c r="B3061" s="4">
        <v>44602</v>
      </c>
      <c r="C3061" s="2">
        <v>1514</v>
      </c>
      <c r="D3061" s="2">
        <v>1535.5</v>
      </c>
      <c r="E3061" s="2">
        <v>1501.65002441406</v>
      </c>
      <c r="F3061" s="2">
        <v>1525.09997558593</v>
      </c>
      <c r="G3061" s="2">
        <v>1470.39990234375</v>
      </c>
      <c r="H3061">
        <v>7157265</v>
      </c>
      <c r="I3061" s="3">
        <f t="shared" si="3099"/>
        <v>1.8362801464119158E-2</v>
      </c>
      <c r="J3061" s="1">
        <f t="shared" ref="J3061" si="3150">($G3061 - $G3060)/$G3060</f>
        <v>1.8362801464119158E-2</v>
      </c>
      <c r="K3061" t="str">
        <f t="shared" si="3101"/>
        <v>UP</v>
      </c>
    </row>
    <row r="3062" spans="1:11" x14ac:dyDescent="0.25">
      <c r="A3062" t="s">
        <v>10</v>
      </c>
      <c r="B3062" s="4">
        <v>44603</v>
      </c>
      <c r="C3062" s="2">
        <v>1500.25</v>
      </c>
      <c r="D3062" s="2">
        <v>1525</v>
      </c>
      <c r="E3062" s="2">
        <v>1499.5</v>
      </c>
      <c r="F3062" s="2">
        <v>1518.84997558593</v>
      </c>
      <c r="G3062" s="2">
        <v>1464.3740234375</v>
      </c>
      <c r="H3062">
        <v>5355552</v>
      </c>
      <c r="I3062" s="3">
        <f t="shared" si="3099"/>
        <v>-4.0981224880694191E-3</v>
      </c>
      <c r="J3062" s="1">
        <f t="shared" ref="J3062" si="3151">($G3062 - $G3061)/$G3061</f>
        <v>-4.0981224880694191E-3</v>
      </c>
      <c r="K3062" t="str">
        <f t="shared" si="3101"/>
        <v>DOWN</v>
      </c>
    </row>
    <row r="3063" spans="1:11" x14ac:dyDescent="0.25">
      <c r="A3063" t="s">
        <v>10</v>
      </c>
      <c r="B3063" s="4">
        <v>44606</v>
      </c>
      <c r="C3063" s="2">
        <v>1490</v>
      </c>
      <c r="D3063" s="2">
        <v>1499.44995117187</v>
      </c>
      <c r="E3063" s="2">
        <v>1469.30004882812</v>
      </c>
      <c r="F3063" s="2">
        <v>1473.69995117187</v>
      </c>
      <c r="G3063" s="2">
        <v>1420.84338378906</v>
      </c>
      <c r="H3063">
        <v>7328310</v>
      </c>
      <c r="I3063" s="3">
        <f t="shared" si="3099"/>
        <v>-2.9726448947964355E-2</v>
      </c>
      <c r="J3063" s="1">
        <f t="shared" ref="J3063" si="3152">($G3063 - $G3062)/$G3062</f>
        <v>-2.9726448947964355E-2</v>
      </c>
      <c r="K3063" t="str">
        <f t="shared" si="3101"/>
        <v>DOWN</v>
      </c>
    </row>
    <row r="3064" spans="1:11" x14ac:dyDescent="0.25">
      <c r="A3064" t="s">
        <v>10</v>
      </c>
      <c r="B3064" s="4">
        <v>44607</v>
      </c>
      <c r="C3064" s="2">
        <v>1476</v>
      </c>
      <c r="D3064" s="2">
        <v>1524.90002441406</v>
      </c>
      <c r="E3064" s="2">
        <v>1473.05004882812</v>
      </c>
      <c r="F3064" s="2">
        <v>1517.80004882812</v>
      </c>
      <c r="G3064" s="2">
        <v>1463.36169433593</v>
      </c>
      <c r="H3064">
        <v>6567533</v>
      </c>
      <c r="I3064" s="3">
        <f t="shared" si="3099"/>
        <v>2.9924698972439538E-2</v>
      </c>
      <c r="J3064" s="1">
        <f t="shared" ref="J3064" si="3153">($G3064 - $G3063)/$G3063</f>
        <v>2.9924698972439538E-2</v>
      </c>
      <c r="K3064" t="str">
        <f t="shared" si="3101"/>
        <v>UP</v>
      </c>
    </row>
    <row r="3065" spans="1:11" x14ac:dyDescent="0.25">
      <c r="A3065" t="s">
        <v>10</v>
      </c>
      <c r="B3065" s="4">
        <v>44608</v>
      </c>
      <c r="C3065" s="2">
        <v>1534.34997558593</v>
      </c>
      <c r="D3065" s="2">
        <v>1534.75</v>
      </c>
      <c r="E3065" s="2">
        <v>1507</v>
      </c>
      <c r="F3065" s="2">
        <v>1515.75</v>
      </c>
      <c r="G3065" s="2">
        <v>1461.38513183593</v>
      </c>
      <c r="H3065">
        <v>5016132</v>
      </c>
      <c r="I3065" s="3">
        <f t="shared" si="3099"/>
        <v>-1.350699903961173E-3</v>
      </c>
      <c r="J3065" s="1">
        <f t="shared" ref="J3065" si="3154">($G3065 - $G3064)/$G3064</f>
        <v>-1.350699903961173E-3</v>
      </c>
      <c r="K3065" t="str">
        <f t="shared" si="3101"/>
        <v>DOWN</v>
      </c>
    </row>
    <row r="3066" spans="1:11" x14ac:dyDescent="0.25">
      <c r="A3066" t="s">
        <v>10</v>
      </c>
      <c r="B3066" s="4">
        <v>44609</v>
      </c>
      <c r="C3066" s="2">
        <v>1513.09997558593</v>
      </c>
      <c r="D3066" s="2">
        <v>1522</v>
      </c>
      <c r="E3066" s="2">
        <v>1502</v>
      </c>
      <c r="F3066" s="2">
        <v>1506.5</v>
      </c>
      <c r="G3066" s="2">
        <v>1452.46691894531</v>
      </c>
      <c r="H3066">
        <v>3675604</v>
      </c>
      <c r="I3066" s="3">
        <f t="shared" si="3099"/>
        <v>-6.1025753556258619E-3</v>
      </c>
      <c r="J3066" s="1">
        <f t="shared" ref="J3066" si="3155">($G3066 - $G3065)/$G3065</f>
        <v>-6.1025753556258619E-3</v>
      </c>
      <c r="K3066" t="str">
        <f t="shared" si="3101"/>
        <v>DOWN</v>
      </c>
    </row>
    <row r="3067" spans="1:11" x14ac:dyDescent="0.25">
      <c r="A3067" t="s">
        <v>10</v>
      </c>
      <c r="B3067" s="4">
        <v>44610</v>
      </c>
      <c r="C3067" s="2">
        <v>1498.30004882812</v>
      </c>
      <c r="D3067" s="2">
        <v>1517</v>
      </c>
      <c r="E3067" s="2">
        <v>1490.44995117187</v>
      </c>
      <c r="F3067" s="2">
        <v>1512.34997558593</v>
      </c>
      <c r="G3067" s="2">
        <v>1458.10705566406</v>
      </c>
      <c r="H3067">
        <v>3898064</v>
      </c>
      <c r="I3067" s="3">
        <f t="shared" si="3099"/>
        <v>3.8831429791499226E-3</v>
      </c>
      <c r="J3067" s="1">
        <f t="shared" ref="J3067" si="3156">($G3067 - $G3066)/$G3066</f>
        <v>3.8831429791499226E-3</v>
      </c>
      <c r="K3067" t="str">
        <f t="shared" si="3101"/>
        <v>UP</v>
      </c>
    </row>
    <row r="3068" spans="1:11" x14ac:dyDescent="0.25">
      <c r="A3068" t="s">
        <v>10</v>
      </c>
      <c r="B3068" s="4">
        <v>44613</v>
      </c>
      <c r="C3068" s="2">
        <v>1504</v>
      </c>
      <c r="D3068" s="2">
        <v>1530.69995117187</v>
      </c>
      <c r="E3068" s="2">
        <v>1495.55004882812</v>
      </c>
      <c r="F3068" s="2">
        <v>1522.09997558593</v>
      </c>
      <c r="G3068" s="2">
        <v>1467.50744628906</v>
      </c>
      <c r="H3068">
        <v>3734033</v>
      </c>
      <c r="I3068" s="3">
        <f t="shared" si="3099"/>
        <v>6.4469824684572404E-3</v>
      </c>
      <c r="J3068" s="1">
        <f t="shared" ref="J3068" si="3157">($G3068 - $G3067)/$G3067</f>
        <v>6.4469824684572404E-3</v>
      </c>
      <c r="K3068" t="str">
        <f t="shared" si="3101"/>
        <v>UP</v>
      </c>
    </row>
    <row r="3069" spans="1:11" x14ac:dyDescent="0.25">
      <c r="A3069" t="s">
        <v>10</v>
      </c>
      <c r="B3069" s="4">
        <v>44614</v>
      </c>
      <c r="C3069" s="2">
        <v>1489.80004882812</v>
      </c>
      <c r="D3069" s="2">
        <v>1522.09997558593</v>
      </c>
      <c r="E3069" s="2">
        <v>1487.94995117187</v>
      </c>
      <c r="F3069" s="2">
        <v>1510.69995117187</v>
      </c>
      <c r="G3069" s="2">
        <v>1456.51623535156</v>
      </c>
      <c r="H3069">
        <v>4768098</v>
      </c>
      <c r="I3069" s="3">
        <f t="shared" si="3099"/>
        <v>-7.4897139127258804E-3</v>
      </c>
      <c r="J3069" s="1">
        <f t="shared" ref="J3069" si="3158">($G3069 - $G3068)/$G3068</f>
        <v>-7.4897139127258804E-3</v>
      </c>
      <c r="K3069" t="str">
        <f t="shared" si="3101"/>
        <v>DOWN</v>
      </c>
    </row>
    <row r="3070" spans="1:11" x14ac:dyDescent="0.25">
      <c r="A3070" t="s">
        <v>10</v>
      </c>
      <c r="B3070" s="4">
        <v>44615</v>
      </c>
      <c r="C3070" s="2">
        <v>1525.09997558593</v>
      </c>
      <c r="D3070" s="2">
        <v>1525.69995117187</v>
      </c>
      <c r="E3070" s="2">
        <v>1495.65002441406</v>
      </c>
      <c r="F3070" s="2">
        <v>1500.90002441406</v>
      </c>
      <c r="G3070" s="2">
        <v>1447.06787109375</v>
      </c>
      <c r="H3070">
        <v>4514781</v>
      </c>
      <c r="I3070" s="3">
        <f t="shared" si="3099"/>
        <v>-6.4869611669858543E-3</v>
      </c>
      <c r="J3070" s="1">
        <f t="shared" ref="J3070" si="3159">($G3070 - $G3069)/$G3069</f>
        <v>-6.4869611669858543E-3</v>
      </c>
      <c r="K3070" t="str">
        <f t="shared" si="3101"/>
        <v>DOWN</v>
      </c>
    </row>
    <row r="3071" spans="1:11" x14ac:dyDescent="0.25">
      <c r="A3071" t="s">
        <v>10</v>
      </c>
      <c r="B3071" s="4">
        <v>44616</v>
      </c>
      <c r="C3071" s="2">
        <v>1449.90002441406</v>
      </c>
      <c r="D3071" s="2">
        <v>1474.94995117187</v>
      </c>
      <c r="E3071" s="2">
        <v>1407.15002441406</v>
      </c>
      <c r="F3071" s="2">
        <v>1419.40002441406</v>
      </c>
      <c r="G3071" s="2">
        <v>1368.49084472656</v>
      </c>
      <c r="H3071">
        <v>11815383</v>
      </c>
      <c r="I3071" s="3">
        <f t="shared" si="3099"/>
        <v>-5.4300857573320621E-2</v>
      </c>
      <c r="J3071" s="1">
        <f t="shared" ref="J3071" si="3160">($G3071 - $G3070)/$G3070</f>
        <v>-5.4300857573320621E-2</v>
      </c>
      <c r="K3071" t="str">
        <f t="shared" si="3101"/>
        <v>DOWN</v>
      </c>
    </row>
    <row r="3072" spans="1:11" x14ac:dyDescent="0.25">
      <c r="A3072" t="s">
        <v>10</v>
      </c>
      <c r="B3072" s="4">
        <v>44617</v>
      </c>
      <c r="C3072" s="2">
        <v>1439.94995117187</v>
      </c>
      <c r="D3072" s="2">
        <v>1465.90002441406</v>
      </c>
      <c r="E3072" s="2">
        <v>1432.84997558593</v>
      </c>
      <c r="F3072" s="2">
        <v>1456.09997558593</v>
      </c>
      <c r="G3072" s="2">
        <v>1403.87463378906</v>
      </c>
      <c r="H3072">
        <v>9159327</v>
      </c>
      <c r="I3072" s="3">
        <f t="shared" si="3099"/>
        <v>2.5856065606029013E-2</v>
      </c>
      <c r="J3072" s="1">
        <f t="shared" ref="J3072" si="3161">($G3072 - $G3071)/$G3071</f>
        <v>2.5856065606029013E-2</v>
      </c>
      <c r="K3072" t="str">
        <f t="shared" si="3101"/>
        <v>UP</v>
      </c>
    </row>
    <row r="3073" spans="1:11" x14ac:dyDescent="0.25">
      <c r="A3073" t="s">
        <v>10</v>
      </c>
      <c r="B3073" s="4">
        <v>44620</v>
      </c>
      <c r="C3073" s="2">
        <v>1426</v>
      </c>
      <c r="D3073" s="2">
        <v>1438.55004882812</v>
      </c>
      <c r="E3073" s="2">
        <v>1414.05004882812</v>
      </c>
      <c r="F3073" s="2">
        <v>1426.25</v>
      </c>
      <c r="G3073" s="2">
        <v>1375.09521484375</v>
      </c>
      <c r="H3073">
        <v>12440416</v>
      </c>
      <c r="I3073" s="3">
        <f t="shared" si="3099"/>
        <v>-2.0499992130803231E-2</v>
      </c>
      <c r="J3073" s="1">
        <f t="shared" ref="J3073" si="3162">($G3073 - $G3072)/$G3072</f>
        <v>-2.0499992130803231E-2</v>
      </c>
      <c r="K3073" t="str">
        <f t="shared" si="3101"/>
        <v>DOWN</v>
      </c>
    </row>
    <row r="3074" spans="1:11" x14ac:dyDescent="0.25">
      <c r="A3074" t="s">
        <v>10</v>
      </c>
      <c r="B3074" s="4">
        <v>44622</v>
      </c>
      <c r="C3074" s="2">
        <v>1386.5</v>
      </c>
      <c r="D3074" s="2">
        <v>1398.40002441406</v>
      </c>
      <c r="E3074" s="2">
        <v>1354.40002441406</v>
      </c>
      <c r="F3074" s="2">
        <v>1374.25</v>
      </c>
      <c r="G3074" s="2">
        <v>1324.96020507812</v>
      </c>
      <c r="H3074">
        <v>19252780</v>
      </c>
      <c r="I3074" s="3">
        <f t="shared" si="3099"/>
        <v>-3.6459300581106864E-2</v>
      </c>
      <c r="J3074" s="1">
        <f t="shared" ref="J3074" si="3163">($G3074 - $G3073)/$G3073</f>
        <v>-3.6459300581106864E-2</v>
      </c>
      <c r="K3074" t="str">
        <f t="shared" si="3101"/>
        <v>DOWN</v>
      </c>
    </row>
    <row r="3075" spans="1:11" x14ac:dyDescent="0.25">
      <c r="A3075" t="s">
        <v>10</v>
      </c>
      <c r="B3075" s="4">
        <v>44623</v>
      </c>
      <c r="C3075" s="2">
        <v>1381</v>
      </c>
      <c r="D3075" s="2">
        <v>1392</v>
      </c>
      <c r="E3075" s="2">
        <v>1362.90002441406</v>
      </c>
      <c r="F3075" s="2">
        <v>1371</v>
      </c>
      <c r="G3075" s="2">
        <v>1321.82690429687</v>
      </c>
      <c r="H3075">
        <v>8763961</v>
      </c>
      <c r="I3075" s="3">
        <f t="shared" si="3099"/>
        <v>-2.3648263315691506E-3</v>
      </c>
      <c r="J3075" s="1">
        <f t="shared" ref="J3075" si="3164">($G3075 - $G3074)/$G3074</f>
        <v>-2.3648263315691506E-3</v>
      </c>
      <c r="K3075" t="str">
        <f t="shared" si="3101"/>
        <v>DOWN</v>
      </c>
    </row>
    <row r="3076" spans="1:11" x14ac:dyDescent="0.25">
      <c r="A3076" t="s">
        <v>10</v>
      </c>
      <c r="B3076" s="4">
        <v>44624</v>
      </c>
      <c r="C3076" s="2">
        <v>1360</v>
      </c>
      <c r="D3076" s="2">
        <v>1386</v>
      </c>
      <c r="E3076" s="2">
        <v>1336.90002441406</v>
      </c>
      <c r="F3076" s="2">
        <v>1366.5</v>
      </c>
      <c r="G3076" s="2">
        <v>1317.48828125</v>
      </c>
      <c r="H3076">
        <v>10609682</v>
      </c>
      <c r="I3076" s="3">
        <f t="shared" ref="I3076:I3139" si="3165">($G3076 - $G3075)/$G3075</f>
        <v>-3.2822928877952262E-3</v>
      </c>
      <c r="J3076" s="1">
        <f t="shared" ref="J3076" si="3166">($G3076 - $G3075)/$G3075</f>
        <v>-3.2822928877952262E-3</v>
      </c>
      <c r="K3076" t="str">
        <f t="shared" ref="K3076:K3139" si="3167">IF(G3076 &gt; G3075,"UP","DOWN")</f>
        <v>DOWN</v>
      </c>
    </row>
    <row r="3077" spans="1:11" x14ac:dyDescent="0.25">
      <c r="A3077" t="s">
        <v>10</v>
      </c>
      <c r="B3077" s="4">
        <v>44627</v>
      </c>
      <c r="C3077" s="2">
        <v>1318.5</v>
      </c>
      <c r="D3077" s="2">
        <v>1332.34997558593</v>
      </c>
      <c r="E3077" s="2">
        <v>1297.05004882812</v>
      </c>
      <c r="F3077" s="2">
        <v>1324.80004882812</v>
      </c>
      <c r="G3077" s="2">
        <v>1277.28405761718</v>
      </c>
      <c r="H3077">
        <v>13527229</v>
      </c>
      <c r="I3077" s="3">
        <f t="shared" si="3165"/>
        <v>-3.0515811187842398E-2</v>
      </c>
      <c r="J3077" s="1">
        <f t="shared" ref="J3077" si="3168">($G3077 - $G3076)/$G3076</f>
        <v>-3.0515811187842398E-2</v>
      </c>
      <c r="K3077" t="str">
        <f t="shared" si="3167"/>
        <v>DOWN</v>
      </c>
    </row>
    <row r="3078" spans="1:11" x14ac:dyDescent="0.25">
      <c r="A3078" t="s">
        <v>10</v>
      </c>
      <c r="B3078" s="4">
        <v>44628</v>
      </c>
      <c r="C3078" s="2">
        <v>1302.19995117187</v>
      </c>
      <c r="D3078" s="2">
        <v>1334</v>
      </c>
      <c r="E3078" s="2">
        <v>1292</v>
      </c>
      <c r="F3078" s="2">
        <v>1327.80004882812</v>
      </c>
      <c r="G3078" s="2">
        <v>1280.17626953125</v>
      </c>
      <c r="H3078">
        <v>19606246</v>
      </c>
      <c r="I3078" s="3">
        <f t="shared" si="3165"/>
        <v>2.2643451132283998E-3</v>
      </c>
      <c r="J3078" s="1">
        <f t="shared" ref="J3078" si="3169">($G3078 - $G3077)/$G3077</f>
        <v>2.2643451132283998E-3</v>
      </c>
      <c r="K3078" t="str">
        <f t="shared" si="3167"/>
        <v>UP</v>
      </c>
    </row>
    <row r="3079" spans="1:11" x14ac:dyDescent="0.25">
      <c r="A3079" t="s">
        <v>10</v>
      </c>
      <c r="B3079" s="4">
        <v>44629</v>
      </c>
      <c r="C3079" s="2">
        <v>1330</v>
      </c>
      <c r="D3079" s="2">
        <v>1374.69995117187</v>
      </c>
      <c r="E3079" s="2">
        <v>1318.84997558593</v>
      </c>
      <c r="F3079" s="2">
        <v>1371.15002441406</v>
      </c>
      <c r="G3079" s="2">
        <v>1321.97155761718</v>
      </c>
      <c r="H3079">
        <v>11567347</v>
      </c>
      <c r="I3079" s="3">
        <f t="shared" si="3165"/>
        <v>3.2648072832371575E-2</v>
      </c>
      <c r="J3079" s="1">
        <f t="shared" ref="J3079" si="3170">($G3079 - $G3078)/$G3078</f>
        <v>3.2648072832371575E-2</v>
      </c>
      <c r="K3079" t="str">
        <f t="shared" si="3167"/>
        <v>UP</v>
      </c>
    </row>
    <row r="3080" spans="1:11" x14ac:dyDescent="0.25">
      <c r="A3080" t="s">
        <v>10</v>
      </c>
      <c r="B3080" s="4">
        <v>44630</v>
      </c>
      <c r="C3080" s="2">
        <v>1427</v>
      </c>
      <c r="D3080" s="2">
        <v>1427</v>
      </c>
      <c r="E3080" s="2">
        <v>1380.25</v>
      </c>
      <c r="F3080" s="2">
        <v>1392.69995117187</v>
      </c>
      <c r="G3080" s="2">
        <v>1342.74841308593</v>
      </c>
      <c r="H3080">
        <v>11136603</v>
      </c>
      <c r="I3080" s="3">
        <f t="shared" si="3165"/>
        <v>1.5716567689398515E-2</v>
      </c>
      <c r="J3080" s="1">
        <f t="shared" ref="J3080" si="3171">($G3080 - $G3079)/$G3079</f>
        <v>1.5716567689398515E-2</v>
      </c>
      <c r="K3080" t="str">
        <f t="shared" si="3167"/>
        <v>UP</v>
      </c>
    </row>
    <row r="3081" spans="1:11" x14ac:dyDescent="0.25">
      <c r="A3081" t="s">
        <v>10</v>
      </c>
      <c r="B3081" s="4">
        <v>44631</v>
      </c>
      <c r="C3081" s="2">
        <v>1388</v>
      </c>
      <c r="D3081" s="2">
        <v>1408.94995117187</v>
      </c>
      <c r="E3081" s="2">
        <v>1372.69995117187</v>
      </c>
      <c r="F3081" s="2">
        <v>1396.80004882812</v>
      </c>
      <c r="G3081" s="2">
        <v>1346.70153808593</v>
      </c>
      <c r="H3081">
        <v>7575390</v>
      </c>
      <c r="I3081" s="3">
        <f t="shared" si="3165"/>
        <v>2.9440548664770735E-3</v>
      </c>
      <c r="J3081" s="1">
        <f t="shared" ref="J3081" si="3172">($G3081 - $G3080)/$G3080</f>
        <v>2.9440548664770735E-3</v>
      </c>
      <c r="K3081" t="str">
        <f t="shared" si="3167"/>
        <v>UP</v>
      </c>
    </row>
    <row r="3082" spans="1:11" x14ac:dyDescent="0.25">
      <c r="A3082" t="s">
        <v>10</v>
      </c>
      <c r="B3082" s="4">
        <v>44634</v>
      </c>
      <c r="C3082" s="2">
        <v>1415</v>
      </c>
      <c r="D3082" s="2">
        <v>1450</v>
      </c>
      <c r="E3082" s="2">
        <v>1415</v>
      </c>
      <c r="F3082" s="2">
        <v>1442.55004882812</v>
      </c>
      <c r="G3082" s="2">
        <v>1390.810546875</v>
      </c>
      <c r="H3082">
        <v>12509063</v>
      </c>
      <c r="I3082" s="3">
        <f t="shared" si="3165"/>
        <v>3.2753366311411687E-2</v>
      </c>
      <c r="J3082" s="1">
        <f t="shared" ref="J3082" si="3173">($G3082 - $G3081)/$G3081</f>
        <v>3.2753366311411687E-2</v>
      </c>
      <c r="K3082" t="str">
        <f t="shared" si="3167"/>
        <v>UP</v>
      </c>
    </row>
    <row r="3083" spans="1:11" x14ac:dyDescent="0.25">
      <c r="A3083" t="s">
        <v>10</v>
      </c>
      <c r="B3083" s="4">
        <v>44635</v>
      </c>
      <c r="C3083" s="2">
        <v>1443.5</v>
      </c>
      <c r="D3083" s="2">
        <v>1449.5</v>
      </c>
      <c r="E3083" s="2">
        <v>1411.75</v>
      </c>
      <c r="F3083" s="2">
        <v>1424</v>
      </c>
      <c r="G3083" s="2">
        <v>1372.92590332031</v>
      </c>
      <c r="H3083">
        <v>9433964</v>
      </c>
      <c r="I3083" s="3">
        <f t="shared" si="3165"/>
        <v>-1.2859151517706599E-2</v>
      </c>
      <c r="J3083" s="1">
        <f t="shared" ref="J3083" si="3174">($G3083 - $G3082)/$G3082</f>
        <v>-1.2859151517706599E-2</v>
      </c>
      <c r="K3083" t="str">
        <f t="shared" si="3167"/>
        <v>DOWN</v>
      </c>
    </row>
    <row r="3084" spans="1:11" x14ac:dyDescent="0.25">
      <c r="A3084" t="s">
        <v>10</v>
      </c>
      <c r="B3084" s="4">
        <v>44636</v>
      </c>
      <c r="C3084" s="2">
        <v>1447</v>
      </c>
      <c r="D3084" s="2">
        <v>1455</v>
      </c>
      <c r="E3084" s="2">
        <v>1436.19995117187</v>
      </c>
      <c r="F3084" s="2">
        <v>1448.15002441406</v>
      </c>
      <c r="G3084" s="2">
        <v>1396.20971679687</v>
      </c>
      <c r="H3084">
        <v>6682054</v>
      </c>
      <c r="I3084" s="3">
        <f t="shared" si="3165"/>
        <v>1.6959264458664507E-2</v>
      </c>
      <c r="J3084" s="1">
        <f t="shared" ref="J3084" si="3175">($G3084 - $G3083)/$G3083</f>
        <v>1.6959264458664507E-2</v>
      </c>
      <c r="K3084" t="str">
        <f t="shared" si="3167"/>
        <v>UP</v>
      </c>
    </row>
    <row r="3085" spans="1:11" x14ac:dyDescent="0.25">
      <c r="A3085" t="s">
        <v>10</v>
      </c>
      <c r="B3085" s="4">
        <v>44637</v>
      </c>
      <c r="C3085" s="2">
        <v>1472</v>
      </c>
      <c r="D3085" s="2">
        <v>1489.80004882812</v>
      </c>
      <c r="E3085" s="2">
        <v>1470.55004882812</v>
      </c>
      <c r="F3085" s="2">
        <v>1480.05004882812</v>
      </c>
      <c r="G3085" s="2">
        <v>1426.96569824218</v>
      </c>
      <c r="H3085">
        <v>7411977</v>
      </c>
      <c r="I3085" s="3">
        <f t="shared" si="3165"/>
        <v>2.2028196105001455E-2</v>
      </c>
      <c r="J3085" s="1">
        <f t="shared" ref="J3085" si="3176">($G3085 - $G3084)/$G3084</f>
        <v>2.2028196105001455E-2</v>
      </c>
      <c r="K3085" t="str">
        <f t="shared" si="3167"/>
        <v>UP</v>
      </c>
    </row>
    <row r="3086" spans="1:11" x14ac:dyDescent="0.25">
      <c r="A3086" t="s">
        <v>10</v>
      </c>
      <c r="B3086" s="4">
        <v>44641</v>
      </c>
      <c r="C3086" s="2">
        <v>1487</v>
      </c>
      <c r="D3086" s="2">
        <v>1493.65002441406</v>
      </c>
      <c r="E3086" s="2">
        <v>1472.80004882812</v>
      </c>
      <c r="F3086" s="2">
        <v>1486.5</v>
      </c>
      <c r="G3086" s="2">
        <v>1433.18420410156</v>
      </c>
      <c r="H3086">
        <v>6128938</v>
      </c>
      <c r="I3086" s="3">
        <f t="shared" si="3165"/>
        <v>4.3578523765780228E-3</v>
      </c>
      <c r="J3086" s="1">
        <f t="shared" ref="J3086" si="3177">($G3086 - $G3085)/$G3085</f>
        <v>4.3578523765780228E-3</v>
      </c>
      <c r="K3086" t="str">
        <f t="shared" si="3167"/>
        <v>UP</v>
      </c>
    </row>
    <row r="3087" spans="1:11" x14ac:dyDescent="0.25">
      <c r="A3087" t="s">
        <v>10</v>
      </c>
      <c r="B3087" s="4">
        <v>44642</v>
      </c>
      <c r="C3087" s="2">
        <v>1481.30004882812</v>
      </c>
      <c r="D3087" s="2">
        <v>1498</v>
      </c>
      <c r="E3087" s="2">
        <v>1457.19995117187</v>
      </c>
      <c r="F3087" s="2">
        <v>1494.15002441406</v>
      </c>
      <c r="G3087" s="2">
        <v>1440.56005859375</v>
      </c>
      <c r="H3087">
        <v>5230907</v>
      </c>
      <c r="I3087" s="3">
        <f t="shared" si="3165"/>
        <v>5.1464804531625476E-3</v>
      </c>
      <c r="J3087" s="1">
        <f t="shared" ref="J3087" si="3178">($G3087 - $G3086)/$G3086</f>
        <v>5.1464804531625476E-3</v>
      </c>
      <c r="K3087" t="str">
        <f t="shared" si="3167"/>
        <v>UP</v>
      </c>
    </row>
    <row r="3088" spans="1:11" x14ac:dyDescent="0.25">
      <c r="A3088" t="s">
        <v>10</v>
      </c>
      <c r="B3088" s="4">
        <v>44643</v>
      </c>
      <c r="C3088" s="2">
        <v>1507</v>
      </c>
      <c r="D3088" s="2">
        <v>1518.80004882812</v>
      </c>
      <c r="E3088" s="2">
        <v>1473.59997558593</v>
      </c>
      <c r="F3088" s="2">
        <v>1479.25</v>
      </c>
      <c r="G3088" s="2">
        <v>1426.19421386718</v>
      </c>
      <c r="H3088">
        <v>15594128</v>
      </c>
      <c r="I3088" s="3">
        <f t="shared" si="3165"/>
        <v>-9.9724024978130339E-3</v>
      </c>
      <c r="J3088" s="1">
        <f t="shared" ref="J3088" si="3179">($G3088 - $G3087)/$G3087</f>
        <v>-9.9724024978130339E-3</v>
      </c>
      <c r="K3088" t="str">
        <f t="shared" si="3167"/>
        <v>DOWN</v>
      </c>
    </row>
    <row r="3089" spans="1:11" x14ac:dyDescent="0.25">
      <c r="A3089" t="s">
        <v>10</v>
      </c>
      <c r="B3089" s="4">
        <v>44644</v>
      </c>
      <c r="C3089" s="2">
        <v>1466</v>
      </c>
      <c r="D3089" s="2">
        <v>1469.65002441406</v>
      </c>
      <c r="E3089" s="2">
        <v>1434.55004882812</v>
      </c>
      <c r="F3089" s="2">
        <v>1442.65002441406</v>
      </c>
      <c r="G3089" s="2">
        <v>1390.90710449218</v>
      </c>
      <c r="H3089">
        <v>10080022</v>
      </c>
      <c r="I3089" s="3">
        <f t="shared" si="3165"/>
        <v>-2.4742148742363537E-2</v>
      </c>
      <c r="J3089" s="1">
        <f t="shared" ref="J3089" si="3180">($G3089 - $G3088)/$G3088</f>
        <v>-2.4742148742363537E-2</v>
      </c>
      <c r="K3089" t="str">
        <f t="shared" si="3167"/>
        <v>DOWN</v>
      </c>
    </row>
    <row r="3090" spans="1:11" x14ac:dyDescent="0.25">
      <c r="A3090" t="s">
        <v>10</v>
      </c>
      <c r="B3090" s="4">
        <v>44645</v>
      </c>
      <c r="C3090" s="2">
        <v>1451</v>
      </c>
      <c r="D3090" s="2">
        <v>1452</v>
      </c>
      <c r="E3090" s="2">
        <v>1419</v>
      </c>
      <c r="F3090" s="2">
        <v>1430.90002441406</v>
      </c>
      <c r="G3090" s="2">
        <v>1379.57849121093</v>
      </c>
      <c r="H3090">
        <v>8183231</v>
      </c>
      <c r="I3090" s="3">
        <f t="shared" si="3165"/>
        <v>-8.1447662785402736E-3</v>
      </c>
      <c r="J3090" s="1">
        <f t="shared" ref="J3090" si="3181">($G3090 - $G3089)/$G3089</f>
        <v>-8.1447662785402736E-3</v>
      </c>
      <c r="K3090" t="str">
        <f t="shared" si="3167"/>
        <v>DOWN</v>
      </c>
    </row>
    <row r="3091" spans="1:11" x14ac:dyDescent="0.25">
      <c r="A3091" t="s">
        <v>10</v>
      </c>
      <c r="B3091" s="4">
        <v>44648</v>
      </c>
      <c r="C3091" s="2">
        <v>1430.90002441406</v>
      </c>
      <c r="D3091" s="2">
        <v>1438</v>
      </c>
      <c r="E3091" s="2">
        <v>1401.59997558593</v>
      </c>
      <c r="F3091" s="2">
        <v>1432.80004882812</v>
      </c>
      <c r="G3091" s="2">
        <v>1381.41040039062</v>
      </c>
      <c r="H3091">
        <v>7877443</v>
      </c>
      <c r="I3091" s="3">
        <f t="shared" si="3165"/>
        <v>1.3278760080421639E-3</v>
      </c>
      <c r="J3091" s="1">
        <f t="shared" ref="J3091" si="3182">($G3091 - $G3090)/$G3090</f>
        <v>1.3278760080421639E-3</v>
      </c>
      <c r="K3091" t="str">
        <f t="shared" si="3167"/>
        <v>UP</v>
      </c>
    </row>
    <row r="3092" spans="1:11" x14ac:dyDescent="0.25">
      <c r="A3092" t="s">
        <v>10</v>
      </c>
      <c r="B3092" s="4">
        <v>44649</v>
      </c>
      <c r="C3092" s="2">
        <v>1441</v>
      </c>
      <c r="D3092" s="2">
        <v>1460.25</v>
      </c>
      <c r="E3092" s="2">
        <v>1430</v>
      </c>
      <c r="F3092" s="2">
        <v>1451.80004882812</v>
      </c>
      <c r="G3092" s="2">
        <v>1399.72888183593</v>
      </c>
      <c r="H3092">
        <v>6188724</v>
      </c>
      <c r="I3092" s="3">
        <f t="shared" si="3165"/>
        <v>1.3260709084085439E-2</v>
      </c>
      <c r="J3092" s="1">
        <f t="shared" ref="J3092" si="3183">($G3092 - $G3091)/$G3091</f>
        <v>1.3260709084085439E-2</v>
      </c>
      <c r="K3092" t="str">
        <f t="shared" si="3167"/>
        <v>UP</v>
      </c>
    </row>
    <row r="3093" spans="1:11" x14ac:dyDescent="0.25">
      <c r="A3093" t="s">
        <v>10</v>
      </c>
      <c r="B3093" s="4">
        <v>44650</v>
      </c>
      <c r="C3093" s="2">
        <v>1472</v>
      </c>
      <c r="D3093" s="2">
        <v>1482.75</v>
      </c>
      <c r="E3093" s="2">
        <v>1454.05004882812</v>
      </c>
      <c r="F3093" s="2">
        <v>1476.94995117187</v>
      </c>
      <c r="G3093" s="2">
        <v>1423.97668457031</v>
      </c>
      <c r="H3093">
        <v>10054871</v>
      </c>
      <c r="I3093" s="3">
        <f t="shared" si="3165"/>
        <v>1.7323213837365271E-2</v>
      </c>
      <c r="J3093" s="1">
        <f t="shared" ref="J3093" si="3184">($G3093 - $G3092)/$G3092</f>
        <v>1.7323213837365271E-2</v>
      </c>
      <c r="K3093" t="str">
        <f t="shared" si="3167"/>
        <v>UP</v>
      </c>
    </row>
    <row r="3094" spans="1:11" x14ac:dyDescent="0.25">
      <c r="A3094" t="s">
        <v>10</v>
      </c>
      <c r="B3094" s="4">
        <v>44651</v>
      </c>
      <c r="C3094" s="2">
        <v>1471</v>
      </c>
      <c r="D3094" s="2">
        <v>1484.69995117187</v>
      </c>
      <c r="E3094" s="2">
        <v>1465.90002441406</v>
      </c>
      <c r="F3094" s="2">
        <v>1470.34997558593</v>
      </c>
      <c r="G3094" s="2">
        <v>1417.61340332031</v>
      </c>
      <c r="H3094">
        <v>7147857</v>
      </c>
      <c r="I3094" s="3">
        <f t="shared" si="3165"/>
        <v>-4.4686695498249275E-3</v>
      </c>
      <c r="J3094" s="1">
        <f t="shared" ref="J3094" si="3185">($G3094 - $G3093)/$G3093</f>
        <v>-4.4686695498249275E-3</v>
      </c>
      <c r="K3094" t="str">
        <f t="shared" si="3167"/>
        <v>DOWN</v>
      </c>
    </row>
    <row r="3095" spans="1:11" x14ac:dyDescent="0.25">
      <c r="A3095" t="s">
        <v>10</v>
      </c>
      <c r="B3095" s="4">
        <v>44652</v>
      </c>
      <c r="C3095" s="2">
        <v>1476.40002441406</v>
      </c>
      <c r="D3095" s="2">
        <v>1510</v>
      </c>
      <c r="E3095" s="2">
        <v>1470.30004882812</v>
      </c>
      <c r="F3095" s="2">
        <v>1506</v>
      </c>
      <c r="G3095" s="2">
        <v>1451.98498535156</v>
      </c>
      <c r="H3095">
        <v>7284278</v>
      </c>
      <c r="I3095" s="3">
        <f t="shared" si="3165"/>
        <v>2.4246089907689547E-2</v>
      </c>
      <c r="J3095" s="1">
        <f t="shared" ref="J3095" si="3186">($G3095 - $G3094)/$G3094</f>
        <v>2.4246089907689547E-2</v>
      </c>
      <c r="K3095" t="str">
        <f t="shared" si="3167"/>
        <v>UP</v>
      </c>
    </row>
    <row r="3096" spans="1:11" x14ac:dyDescent="0.25">
      <c r="A3096" t="s">
        <v>10</v>
      </c>
      <c r="B3096" s="4">
        <v>44655</v>
      </c>
      <c r="C3096" s="2">
        <v>1580</v>
      </c>
      <c r="D3096" s="2">
        <v>1722.09997558593</v>
      </c>
      <c r="E3096" s="2">
        <v>1562.55004882812</v>
      </c>
      <c r="F3096" s="2">
        <v>1656.80004882812</v>
      </c>
      <c r="G3096" s="2">
        <v>1597.37622070312</v>
      </c>
      <c r="H3096">
        <v>48725485</v>
      </c>
      <c r="I3096" s="3">
        <f t="shared" si="3165"/>
        <v>0.10013274022689521</v>
      </c>
      <c r="J3096" s="1">
        <f t="shared" ref="J3096" si="3187">($G3096 - $G3095)/$G3095</f>
        <v>0.10013274022689521</v>
      </c>
      <c r="K3096" t="str">
        <f t="shared" si="3167"/>
        <v>UP</v>
      </c>
    </row>
    <row r="3097" spans="1:11" x14ac:dyDescent="0.25">
      <c r="A3097" t="s">
        <v>10</v>
      </c>
      <c r="B3097" s="4">
        <v>44656</v>
      </c>
      <c r="C3097" s="2">
        <v>1666.69995117187</v>
      </c>
      <c r="D3097" s="2">
        <v>1666.69995117187</v>
      </c>
      <c r="E3097" s="2">
        <v>1602</v>
      </c>
      <c r="F3097" s="2">
        <v>1608.25</v>
      </c>
      <c r="G3097" s="2">
        <v>1550.56750488281</v>
      </c>
      <c r="H3097">
        <v>15461291</v>
      </c>
      <c r="I3097" s="3">
        <f t="shared" si="3165"/>
        <v>-2.9303501087368209E-2</v>
      </c>
      <c r="J3097" s="1">
        <f t="shared" ref="J3097" si="3188">($G3097 - $G3096)/$G3096</f>
        <v>-2.9303501087368209E-2</v>
      </c>
      <c r="K3097" t="str">
        <f t="shared" si="3167"/>
        <v>DOWN</v>
      </c>
    </row>
    <row r="3098" spans="1:11" x14ac:dyDescent="0.25">
      <c r="A3098" t="s">
        <v>10</v>
      </c>
      <c r="B3098" s="4">
        <v>44657</v>
      </c>
      <c r="C3098" s="2">
        <v>1587.69995117187</v>
      </c>
      <c r="D3098" s="2">
        <v>1589.80004882812</v>
      </c>
      <c r="E3098" s="2">
        <v>1547.34997558593</v>
      </c>
      <c r="F3098" s="2">
        <v>1550.84997558593</v>
      </c>
      <c r="G3098" s="2">
        <v>1495.22619628906</v>
      </c>
      <c r="H3098">
        <v>13513930</v>
      </c>
      <c r="I3098" s="3">
        <f t="shared" si="3165"/>
        <v>-3.5691002435867911E-2</v>
      </c>
      <c r="J3098" s="1">
        <f t="shared" ref="J3098" si="3189">($G3098 - $G3097)/$G3097</f>
        <v>-3.5691002435867911E-2</v>
      </c>
      <c r="K3098" t="str">
        <f t="shared" si="3167"/>
        <v>DOWN</v>
      </c>
    </row>
    <row r="3099" spans="1:11" x14ac:dyDescent="0.25">
      <c r="A3099" t="s">
        <v>10</v>
      </c>
      <c r="B3099" s="4">
        <v>44658</v>
      </c>
      <c r="C3099" s="2">
        <v>1541.30004882812</v>
      </c>
      <c r="D3099" s="2">
        <v>1541.34997558593</v>
      </c>
      <c r="E3099" s="2">
        <v>1513.69995117187</v>
      </c>
      <c r="F3099" s="2">
        <v>1516.75</v>
      </c>
      <c r="G3099" s="2">
        <v>1462.34924316406</v>
      </c>
      <c r="H3099">
        <v>20390866</v>
      </c>
      <c r="I3099" s="3">
        <f t="shared" si="3165"/>
        <v>-2.1987946176034067E-2</v>
      </c>
      <c r="J3099" s="1">
        <f t="shared" ref="J3099" si="3190">($G3099 - $G3098)/$G3098</f>
        <v>-2.1987946176034067E-2</v>
      </c>
      <c r="K3099" t="str">
        <f t="shared" si="3167"/>
        <v>DOWN</v>
      </c>
    </row>
    <row r="3100" spans="1:11" x14ac:dyDescent="0.25">
      <c r="A3100" t="s">
        <v>10</v>
      </c>
      <c r="B3100" s="4">
        <v>44659</v>
      </c>
      <c r="C3100" s="2">
        <v>1512.09997558593</v>
      </c>
      <c r="D3100" s="2">
        <v>1525.75</v>
      </c>
      <c r="E3100" s="2">
        <v>1497.30004882812</v>
      </c>
      <c r="F3100" s="2">
        <v>1514.65002441406</v>
      </c>
      <c r="G3100" s="2">
        <v>1460.32458496093</v>
      </c>
      <c r="H3100">
        <v>20628161</v>
      </c>
      <c r="I3100" s="3">
        <f t="shared" si="3165"/>
        <v>-1.3845243963400179E-3</v>
      </c>
      <c r="J3100" s="1">
        <f t="shared" ref="J3100" si="3191">($G3100 - $G3099)/$G3099</f>
        <v>-1.3845243963400179E-3</v>
      </c>
      <c r="K3100" t="str">
        <f t="shared" si="3167"/>
        <v>DOWN</v>
      </c>
    </row>
    <row r="3101" spans="1:11" x14ac:dyDescent="0.25">
      <c r="A3101" t="s">
        <v>10</v>
      </c>
      <c r="B3101" s="4">
        <v>44662</v>
      </c>
      <c r="C3101" s="2">
        <v>1506</v>
      </c>
      <c r="D3101" s="2">
        <v>1510</v>
      </c>
      <c r="E3101" s="2">
        <v>1493.25</v>
      </c>
      <c r="F3101" s="2">
        <v>1496.15002441406</v>
      </c>
      <c r="G3101" s="2">
        <v>1442.48815917968</v>
      </c>
      <c r="H3101">
        <v>10399533</v>
      </c>
      <c r="I3101" s="3">
        <f t="shared" si="3165"/>
        <v>-1.2214014586166267E-2</v>
      </c>
      <c r="J3101" s="1">
        <f t="shared" ref="J3101" si="3192">($G3101 - $G3100)/$G3100</f>
        <v>-1.2214014586166267E-2</v>
      </c>
      <c r="K3101" t="str">
        <f t="shared" si="3167"/>
        <v>DOWN</v>
      </c>
    </row>
    <row r="3102" spans="1:11" x14ac:dyDescent="0.25">
      <c r="A3102" t="s">
        <v>10</v>
      </c>
      <c r="B3102" s="4">
        <v>44663</v>
      </c>
      <c r="C3102" s="2">
        <v>1484</v>
      </c>
      <c r="D3102" s="2">
        <v>1506.84997558593</v>
      </c>
      <c r="E3102" s="2">
        <v>1480.15002441406</v>
      </c>
      <c r="F3102" s="2">
        <v>1493.5</v>
      </c>
      <c r="G3102" s="2">
        <v>1439.93310546875</v>
      </c>
      <c r="H3102">
        <v>13717701</v>
      </c>
      <c r="I3102" s="3">
        <f t="shared" si="3165"/>
        <v>-1.7712822768562724E-3</v>
      </c>
      <c r="J3102" s="1">
        <f t="shared" ref="J3102" si="3193">($G3102 - $G3101)/$G3101</f>
        <v>-1.7712822768562724E-3</v>
      </c>
      <c r="K3102" t="str">
        <f t="shared" si="3167"/>
        <v>DOWN</v>
      </c>
    </row>
    <row r="3103" spans="1:11" x14ac:dyDescent="0.25">
      <c r="A3103" t="s">
        <v>10</v>
      </c>
      <c r="B3103" s="4">
        <v>44664</v>
      </c>
      <c r="C3103" s="2">
        <v>1490</v>
      </c>
      <c r="D3103" s="2">
        <v>1502.30004882812</v>
      </c>
      <c r="E3103" s="2">
        <v>1462.65002441406</v>
      </c>
      <c r="F3103" s="2">
        <v>1464.94995117187</v>
      </c>
      <c r="G3103" s="2">
        <v>1412.40710449218</v>
      </c>
      <c r="H3103">
        <v>14446260</v>
      </c>
      <c r="I3103" s="3">
        <f t="shared" si="3165"/>
        <v>-1.9116166488587886E-2</v>
      </c>
      <c r="J3103" s="1">
        <f t="shared" ref="J3103" si="3194">($G3103 - $G3102)/$G3102</f>
        <v>-1.9116166488587886E-2</v>
      </c>
      <c r="K3103" t="str">
        <f t="shared" si="3167"/>
        <v>DOWN</v>
      </c>
    </row>
    <row r="3104" spans="1:11" x14ac:dyDescent="0.25">
      <c r="A3104" t="s">
        <v>10</v>
      </c>
      <c r="B3104" s="4">
        <v>44669</v>
      </c>
      <c r="C3104" s="2">
        <v>1418.84997558593</v>
      </c>
      <c r="D3104" s="2">
        <v>1431.65002441406</v>
      </c>
      <c r="E3104" s="2">
        <v>1390.05004882812</v>
      </c>
      <c r="F3104" s="2">
        <v>1395.44995117187</v>
      </c>
      <c r="G3104" s="2">
        <v>1345.39990234375</v>
      </c>
      <c r="H3104">
        <v>22810188</v>
      </c>
      <c r="I3104" s="3">
        <f t="shared" si="3165"/>
        <v>-4.7441847279946894E-2</v>
      </c>
      <c r="J3104" s="1">
        <f t="shared" ref="J3104" si="3195">($G3104 - $G3103)/$G3103</f>
        <v>-4.7441847279946894E-2</v>
      </c>
      <c r="K3104" t="str">
        <f t="shared" si="3167"/>
        <v>DOWN</v>
      </c>
    </row>
    <row r="3105" spans="1:11" x14ac:dyDescent="0.25">
      <c r="A3105" t="s">
        <v>10</v>
      </c>
      <c r="B3105" s="4">
        <v>44670</v>
      </c>
      <c r="C3105" s="2">
        <v>1380.90002441406</v>
      </c>
      <c r="D3105" s="2">
        <v>1389.55004882812</v>
      </c>
      <c r="E3105" s="2">
        <v>1327</v>
      </c>
      <c r="F3105" s="2">
        <v>1342.19995117187</v>
      </c>
      <c r="G3105" s="2">
        <v>1294.05981445312</v>
      </c>
      <c r="H3105">
        <v>37048011</v>
      </c>
      <c r="I3105" s="3">
        <f t="shared" si="3165"/>
        <v>-3.8159723217753433E-2</v>
      </c>
      <c r="J3105" s="1">
        <f t="shared" ref="J3105" si="3196">($G3105 - $G3104)/$G3104</f>
        <v>-3.8159723217753433E-2</v>
      </c>
      <c r="K3105" t="str">
        <f t="shared" si="3167"/>
        <v>DOWN</v>
      </c>
    </row>
    <row r="3106" spans="1:11" x14ac:dyDescent="0.25">
      <c r="A3106" t="s">
        <v>10</v>
      </c>
      <c r="B3106" s="4">
        <v>44671</v>
      </c>
      <c r="C3106" s="2">
        <v>1354.44995117187</v>
      </c>
      <c r="D3106" s="2">
        <v>1359.90002441406</v>
      </c>
      <c r="E3106" s="2">
        <v>1335.34997558593</v>
      </c>
      <c r="F3106" s="2">
        <v>1354.30004882812</v>
      </c>
      <c r="G3106" s="2">
        <v>1305.72595214843</v>
      </c>
      <c r="H3106">
        <v>24662868</v>
      </c>
      <c r="I3106" s="3">
        <f t="shared" si="3165"/>
        <v>9.015145640883843E-3</v>
      </c>
      <c r="J3106" s="1">
        <f t="shared" ref="J3106" si="3197">($G3106 - $G3105)/$G3105</f>
        <v>9.015145640883843E-3</v>
      </c>
      <c r="K3106" t="str">
        <f t="shared" si="3167"/>
        <v>UP</v>
      </c>
    </row>
    <row r="3107" spans="1:11" x14ac:dyDescent="0.25">
      <c r="A3107" t="s">
        <v>10</v>
      </c>
      <c r="B3107" s="4">
        <v>44672</v>
      </c>
      <c r="C3107" s="2">
        <v>1365</v>
      </c>
      <c r="D3107" s="2">
        <v>1379.80004882812</v>
      </c>
      <c r="E3107" s="2">
        <v>1353.30004882812</v>
      </c>
      <c r="F3107" s="2">
        <v>1374.34997558593</v>
      </c>
      <c r="G3107" s="2">
        <v>1325.05676269531</v>
      </c>
      <c r="H3107">
        <v>26223135</v>
      </c>
      <c r="I3107" s="3">
        <f t="shared" si="3165"/>
        <v>1.4804646040061665E-2</v>
      </c>
      <c r="J3107" s="1">
        <f t="shared" ref="J3107" si="3198">($G3107 - $G3106)/$G3106</f>
        <v>1.4804646040061665E-2</v>
      </c>
      <c r="K3107" t="str">
        <f t="shared" si="3167"/>
        <v>UP</v>
      </c>
    </row>
    <row r="3108" spans="1:11" x14ac:dyDescent="0.25">
      <c r="A3108" t="s">
        <v>10</v>
      </c>
      <c r="B3108" s="4">
        <v>44673</v>
      </c>
      <c r="C3108" s="2">
        <v>1360</v>
      </c>
      <c r="D3108" s="2">
        <v>1375.34997558593</v>
      </c>
      <c r="E3108" s="2">
        <v>1349.15002441406</v>
      </c>
      <c r="F3108" s="2">
        <v>1355.59997558593</v>
      </c>
      <c r="G3108" s="2">
        <v>1306.97912597656</v>
      </c>
      <c r="H3108">
        <v>10329574</v>
      </c>
      <c r="I3108" s="3">
        <f t="shared" si="3165"/>
        <v>-1.3642914951038108E-2</v>
      </c>
      <c r="J3108" s="1">
        <f t="shared" ref="J3108" si="3199">($G3108 - $G3107)/$G3107</f>
        <v>-1.3642914951038108E-2</v>
      </c>
      <c r="K3108" t="str">
        <f t="shared" si="3167"/>
        <v>DOWN</v>
      </c>
    </row>
    <row r="3109" spans="1:11" x14ac:dyDescent="0.25">
      <c r="A3109" t="s">
        <v>10</v>
      </c>
      <c r="B3109" s="4">
        <v>44676</v>
      </c>
      <c r="C3109" s="2">
        <v>1350</v>
      </c>
      <c r="D3109" s="2">
        <v>1370.65002441406</v>
      </c>
      <c r="E3109" s="2">
        <v>1322.25</v>
      </c>
      <c r="F3109" s="2">
        <v>1365.75</v>
      </c>
      <c r="G3109" s="2">
        <v>1316.76513671875</v>
      </c>
      <c r="H3109">
        <v>10467744</v>
      </c>
      <c r="I3109" s="3">
        <f t="shared" si="3165"/>
        <v>7.4875034709357005E-3</v>
      </c>
      <c r="J3109" s="1">
        <f t="shared" ref="J3109" si="3200">($G3109 - $G3108)/$G3108</f>
        <v>7.4875034709357005E-3</v>
      </c>
      <c r="K3109" t="str">
        <f t="shared" si="3167"/>
        <v>UP</v>
      </c>
    </row>
    <row r="3110" spans="1:11" x14ac:dyDescent="0.25">
      <c r="A3110" t="s">
        <v>10</v>
      </c>
      <c r="B3110" s="4">
        <v>44677</v>
      </c>
      <c r="C3110" s="2">
        <v>1372</v>
      </c>
      <c r="D3110" s="2">
        <v>1381.94995117187</v>
      </c>
      <c r="E3110" s="2">
        <v>1357.15002441406</v>
      </c>
      <c r="F3110" s="2">
        <v>1372.05004882812</v>
      </c>
      <c r="G3110" s="2">
        <v>1322.83923339843</v>
      </c>
      <c r="H3110">
        <v>8508421</v>
      </c>
      <c r="I3110" s="3">
        <f t="shared" si="3165"/>
        <v>4.6128929983793856E-3</v>
      </c>
      <c r="J3110" s="1">
        <f t="shared" ref="J3110" si="3201">($G3110 - $G3109)/$G3109</f>
        <v>4.6128929983793856E-3</v>
      </c>
      <c r="K3110" t="str">
        <f t="shared" si="3167"/>
        <v>UP</v>
      </c>
    </row>
    <row r="3111" spans="1:11" x14ac:dyDescent="0.25">
      <c r="A3111" t="s">
        <v>10</v>
      </c>
      <c r="B3111" s="4">
        <v>44678</v>
      </c>
      <c r="C3111" s="2">
        <v>1360</v>
      </c>
      <c r="D3111" s="2">
        <v>1379</v>
      </c>
      <c r="E3111" s="2">
        <v>1356.09997558593</v>
      </c>
      <c r="F3111" s="2">
        <v>1372.55004882812</v>
      </c>
      <c r="G3111" s="2">
        <v>1323.32141113281</v>
      </c>
      <c r="H3111">
        <v>9027167</v>
      </c>
      <c r="I3111" s="3">
        <f t="shared" si="3165"/>
        <v>3.6450214221517096E-4</v>
      </c>
      <c r="J3111" s="1">
        <f t="shared" ref="J3111" si="3202">($G3111 - $G3110)/$G3110</f>
        <v>3.6450214221517096E-4</v>
      </c>
      <c r="K3111" t="str">
        <f t="shared" si="3167"/>
        <v>UP</v>
      </c>
    </row>
    <row r="3112" spans="1:11" x14ac:dyDescent="0.25">
      <c r="A3112" t="s">
        <v>10</v>
      </c>
      <c r="B3112" s="4">
        <v>44679</v>
      </c>
      <c r="C3112" s="2">
        <v>1372</v>
      </c>
      <c r="D3112" s="2">
        <v>1379</v>
      </c>
      <c r="E3112" s="2">
        <v>1362.09997558593</v>
      </c>
      <c r="F3112" s="2">
        <v>1371.34997558593</v>
      </c>
      <c r="G3112" s="2">
        <v>1322.16430664062</v>
      </c>
      <c r="H3112">
        <v>10386861</v>
      </c>
      <c r="I3112" s="3">
        <f t="shared" si="3165"/>
        <v>-8.7439414374734456E-4</v>
      </c>
      <c r="J3112" s="1">
        <f t="shared" ref="J3112" si="3203">($G3112 - $G3111)/$G3111</f>
        <v>-8.7439414374734456E-4</v>
      </c>
      <c r="K3112" t="str">
        <f t="shared" si="3167"/>
        <v>DOWN</v>
      </c>
    </row>
    <row r="3113" spans="1:11" x14ac:dyDescent="0.25">
      <c r="A3113" t="s">
        <v>10</v>
      </c>
      <c r="B3113" s="4">
        <v>44680</v>
      </c>
      <c r="C3113" s="2">
        <v>1380.34997558593</v>
      </c>
      <c r="D3113" s="2">
        <v>1404.75</v>
      </c>
      <c r="E3113" s="2">
        <v>1371.55004882812</v>
      </c>
      <c r="F3113" s="2">
        <v>1384.59997558593</v>
      </c>
      <c r="G3113" s="2">
        <v>1334.93908691406</v>
      </c>
      <c r="H3113">
        <v>14200738</v>
      </c>
      <c r="I3113" s="3">
        <f t="shared" si="3165"/>
        <v>9.662021739112292E-3</v>
      </c>
      <c r="J3113" s="1">
        <f t="shared" ref="J3113" si="3204">($G3113 - $G3112)/$G3112</f>
        <v>9.662021739112292E-3</v>
      </c>
      <c r="K3113" t="str">
        <f t="shared" si="3167"/>
        <v>UP</v>
      </c>
    </row>
    <row r="3114" spans="1:11" x14ac:dyDescent="0.25">
      <c r="A3114" t="s">
        <v>10</v>
      </c>
      <c r="B3114" s="4">
        <v>44683</v>
      </c>
      <c r="C3114" s="2">
        <v>1362.05004882812</v>
      </c>
      <c r="D3114" s="2">
        <v>1406.44995117187</v>
      </c>
      <c r="E3114" s="2">
        <v>1362.05004882812</v>
      </c>
      <c r="F3114" s="2">
        <v>1403.69995117187</v>
      </c>
      <c r="G3114" s="2">
        <v>1353.35400390625</v>
      </c>
      <c r="H3114">
        <v>9747158</v>
      </c>
      <c r="I3114" s="3">
        <f t="shared" si="3165"/>
        <v>1.3794574728319051E-2</v>
      </c>
      <c r="J3114" s="1">
        <f t="shared" ref="J3114" si="3205">($G3114 - $G3113)/$G3113</f>
        <v>1.3794574728319051E-2</v>
      </c>
      <c r="K3114" t="str">
        <f t="shared" si="3167"/>
        <v>UP</v>
      </c>
    </row>
    <row r="3115" spans="1:11" x14ac:dyDescent="0.25">
      <c r="A3115" t="s">
        <v>10</v>
      </c>
      <c r="B3115" s="4">
        <v>44685</v>
      </c>
      <c r="C3115" s="2">
        <v>1400</v>
      </c>
      <c r="D3115" s="2">
        <v>1403.59997558593</v>
      </c>
      <c r="E3115" s="2">
        <v>1350</v>
      </c>
      <c r="F3115" s="2">
        <v>1356</v>
      </c>
      <c r="G3115" s="2">
        <v>1307.36486816406</v>
      </c>
      <c r="H3115">
        <v>14527958</v>
      </c>
      <c r="I3115" s="3">
        <f t="shared" si="3165"/>
        <v>-3.3981600977607759E-2</v>
      </c>
      <c r="J3115" s="1">
        <f t="shared" ref="J3115" si="3206">($G3115 - $G3114)/$G3114</f>
        <v>-3.3981600977607759E-2</v>
      </c>
      <c r="K3115" t="str">
        <f t="shared" si="3167"/>
        <v>DOWN</v>
      </c>
    </row>
    <row r="3116" spans="1:11" x14ac:dyDescent="0.25">
      <c r="A3116" t="s">
        <v>10</v>
      </c>
      <c r="B3116" s="4">
        <v>44686</v>
      </c>
      <c r="C3116" s="2">
        <v>1375</v>
      </c>
      <c r="D3116" s="2">
        <v>1375</v>
      </c>
      <c r="E3116" s="2">
        <v>1346.5</v>
      </c>
      <c r="F3116" s="2">
        <v>1352.94995117187</v>
      </c>
      <c r="G3116" s="2">
        <v>1304.42419433593</v>
      </c>
      <c r="H3116">
        <v>8931456</v>
      </c>
      <c r="I3116" s="3">
        <f t="shared" si="3165"/>
        <v>-2.2493137912292286E-3</v>
      </c>
      <c r="J3116" s="1">
        <f t="shared" ref="J3116" si="3207">($G3116 - $G3115)/$G3115</f>
        <v>-2.2493137912292286E-3</v>
      </c>
      <c r="K3116" t="str">
        <f t="shared" si="3167"/>
        <v>DOWN</v>
      </c>
    </row>
    <row r="3117" spans="1:11" x14ac:dyDescent="0.25">
      <c r="A3117" t="s">
        <v>10</v>
      </c>
      <c r="B3117" s="4">
        <v>44687</v>
      </c>
      <c r="C3117" s="2">
        <v>1330</v>
      </c>
      <c r="D3117" s="2">
        <v>1335</v>
      </c>
      <c r="E3117" s="2">
        <v>1313</v>
      </c>
      <c r="F3117" s="2">
        <v>1317.59997558593</v>
      </c>
      <c r="G3117" s="2">
        <v>1270.34204101562</v>
      </c>
      <c r="H3117">
        <v>13365634</v>
      </c>
      <c r="I3117" s="3">
        <f t="shared" si="3165"/>
        <v>-2.6128121103780124E-2</v>
      </c>
      <c r="J3117" s="1">
        <f t="shared" ref="J3117" si="3208">($G3117 - $G3116)/$G3116</f>
        <v>-2.6128121103780124E-2</v>
      </c>
      <c r="K3117" t="str">
        <f t="shared" si="3167"/>
        <v>DOWN</v>
      </c>
    </row>
    <row r="3118" spans="1:11" x14ac:dyDescent="0.25">
      <c r="A3118" t="s">
        <v>10</v>
      </c>
      <c r="B3118" s="4">
        <v>44690</v>
      </c>
      <c r="C3118" s="2">
        <v>1300</v>
      </c>
      <c r="D3118" s="2">
        <v>1326.5</v>
      </c>
      <c r="E3118" s="2">
        <v>1295.5</v>
      </c>
      <c r="F3118" s="2">
        <v>1319.84997558593</v>
      </c>
      <c r="G3118" s="2">
        <v>1272.51135253906</v>
      </c>
      <c r="H3118">
        <v>16381217</v>
      </c>
      <c r="I3118" s="3">
        <f t="shared" si="3165"/>
        <v>1.7076593967603152E-3</v>
      </c>
      <c r="J3118" s="1">
        <f t="shared" ref="J3118" si="3209">($G3118 - $G3117)/$G3117</f>
        <v>1.7076593967603152E-3</v>
      </c>
      <c r="K3118" t="str">
        <f t="shared" si="3167"/>
        <v>UP</v>
      </c>
    </row>
    <row r="3119" spans="1:11" x14ac:dyDescent="0.25">
      <c r="A3119" t="s">
        <v>10</v>
      </c>
      <c r="B3119" s="4">
        <v>44691</v>
      </c>
      <c r="C3119" s="2">
        <v>1315.05004882812</v>
      </c>
      <c r="D3119" s="2">
        <v>1353</v>
      </c>
      <c r="E3119" s="2">
        <v>1315.05004882812</v>
      </c>
      <c r="F3119" s="2">
        <v>1341.05004882812</v>
      </c>
      <c r="G3119" s="2">
        <v>1292.95104980468</v>
      </c>
      <c r="H3119">
        <v>10056906</v>
      </c>
      <c r="I3119" s="3">
        <f t="shared" si="3165"/>
        <v>1.6062487163541903E-2</v>
      </c>
      <c r="J3119" s="1">
        <f t="shared" ref="J3119" si="3210">($G3119 - $G3118)/$G3118</f>
        <v>1.6062487163541903E-2</v>
      </c>
      <c r="K3119" t="str">
        <f t="shared" si="3167"/>
        <v>UP</v>
      </c>
    </row>
    <row r="3120" spans="1:11" x14ac:dyDescent="0.25">
      <c r="A3120" t="s">
        <v>10</v>
      </c>
      <c r="B3120" s="4">
        <v>44692</v>
      </c>
      <c r="C3120" s="2">
        <v>1353</v>
      </c>
      <c r="D3120" s="2">
        <v>1355</v>
      </c>
      <c r="E3120" s="2">
        <v>1328.65002441406</v>
      </c>
      <c r="F3120" s="2">
        <v>1348.59997558593</v>
      </c>
      <c r="G3120" s="2">
        <v>1300.23022460937</v>
      </c>
      <c r="H3120">
        <v>8551462</v>
      </c>
      <c r="I3120" s="3">
        <f t="shared" si="3165"/>
        <v>5.6298920255253527E-3</v>
      </c>
      <c r="J3120" s="1">
        <f t="shared" ref="J3120" si="3211">($G3120 - $G3119)/$G3119</f>
        <v>5.6298920255253527E-3</v>
      </c>
      <c r="K3120" t="str">
        <f t="shared" si="3167"/>
        <v>UP</v>
      </c>
    </row>
    <row r="3121" spans="1:11" x14ac:dyDescent="0.25">
      <c r="A3121" t="s">
        <v>10</v>
      </c>
      <c r="B3121" s="4">
        <v>44693</v>
      </c>
      <c r="C3121" s="2">
        <v>1321.09997558593</v>
      </c>
      <c r="D3121" s="2">
        <v>1326.80004882812</v>
      </c>
      <c r="E3121" s="2">
        <v>1293</v>
      </c>
      <c r="F3121" s="2">
        <v>1303.05004882812</v>
      </c>
      <c r="G3121" s="2">
        <v>1270.92126464843</v>
      </c>
      <c r="H3121">
        <v>11191145</v>
      </c>
      <c r="I3121" s="3">
        <f t="shared" si="3165"/>
        <v>-2.25413618343977E-2</v>
      </c>
      <c r="J3121" s="1">
        <f t="shared" ref="J3121" si="3212">($G3121 - $G3120)/$G3120</f>
        <v>-2.25413618343977E-2</v>
      </c>
      <c r="K3121" t="str">
        <f t="shared" si="3167"/>
        <v>DOWN</v>
      </c>
    </row>
    <row r="3122" spans="1:11" x14ac:dyDescent="0.25">
      <c r="A3122" t="s">
        <v>10</v>
      </c>
      <c r="B3122" s="4">
        <v>44694</v>
      </c>
      <c r="C3122" s="2">
        <v>1310.05004882812</v>
      </c>
      <c r="D3122" s="2">
        <v>1318</v>
      </c>
      <c r="E3122" s="2">
        <v>1287</v>
      </c>
      <c r="F3122" s="2">
        <v>1291.34997558593</v>
      </c>
      <c r="G3122" s="2">
        <v>1259.50964355468</v>
      </c>
      <c r="H3122">
        <v>8384119</v>
      </c>
      <c r="I3122" s="3">
        <f t="shared" si="3165"/>
        <v>-8.9790149957926398E-3</v>
      </c>
      <c r="J3122" s="1">
        <f t="shared" ref="J3122" si="3213">($G3122 - $G3121)/$G3121</f>
        <v>-8.9790149957926398E-3</v>
      </c>
      <c r="K3122" t="str">
        <f t="shared" si="3167"/>
        <v>DOWN</v>
      </c>
    </row>
    <row r="3123" spans="1:11" x14ac:dyDescent="0.25">
      <c r="A3123" t="s">
        <v>10</v>
      </c>
      <c r="B3123" s="4">
        <v>44697</v>
      </c>
      <c r="C3123" s="2">
        <v>1299</v>
      </c>
      <c r="D3123" s="2">
        <v>1312</v>
      </c>
      <c r="E3123" s="2">
        <v>1285.30004882812</v>
      </c>
      <c r="F3123" s="2">
        <v>1305.09997558593</v>
      </c>
      <c r="G3123" s="2">
        <v>1272.92053222656</v>
      </c>
      <c r="H3123">
        <v>4902178</v>
      </c>
      <c r="I3123" s="3">
        <f t="shared" si="3165"/>
        <v>1.0647706224805722E-2</v>
      </c>
      <c r="J3123" s="1">
        <f t="shared" ref="J3123" si="3214">($G3123 - $G3122)/$G3122</f>
        <v>1.0647706224805722E-2</v>
      </c>
      <c r="K3123" t="str">
        <f t="shared" si="3167"/>
        <v>UP</v>
      </c>
    </row>
    <row r="3124" spans="1:11" x14ac:dyDescent="0.25">
      <c r="A3124" t="s">
        <v>10</v>
      </c>
      <c r="B3124" s="4">
        <v>44698</v>
      </c>
      <c r="C3124" s="2">
        <v>1312.59997558593</v>
      </c>
      <c r="D3124" s="2">
        <v>1317</v>
      </c>
      <c r="E3124" s="2">
        <v>1298.19995117187</v>
      </c>
      <c r="F3124" s="2">
        <v>1314</v>
      </c>
      <c r="G3124" s="2">
        <v>1281.60119628906</v>
      </c>
      <c r="H3124">
        <v>8320722</v>
      </c>
      <c r="I3124" s="3">
        <f t="shared" si="3165"/>
        <v>6.8194862465734644E-3</v>
      </c>
      <c r="J3124" s="1">
        <f t="shared" ref="J3124" si="3215">($G3124 - $G3123)/$G3123</f>
        <v>6.8194862465734644E-3</v>
      </c>
      <c r="K3124" t="str">
        <f t="shared" si="3167"/>
        <v>UP</v>
      </c>
    </row>
    <row r="3125" spans="1:11" x14ac:dyDescent="0.25">
      <c r="A3125" t="s">
        <v>10</v>
      </c>
      <c r="B3125" s="4">
        <v>44699</v>
      </c>
      <c r="C3125" s="2">
        <v>1324.05004882812</v>
      </c>
      <c r="D3125" s="2">
        <v>1333.30004882812</v>
      </c>
      <c r="E3125" s="2">
        <v>1310</v>
      </c>
      <c r="F3125" s="2">
        <v>1313.90002441406</v>
      </c>
      <c r="G3125" s="2">
        <v>1281.50366210937</v>
      </c>
      <c r="H3125">
        <v>7866192</v>
      </c>
      <c r="I3125" s="3">
        <f t="shared" si="3165"/>
        <v>-7.6103377534615427E-5</v>
      </c>
      <c r="J3125" s="1">
        <f t="shared" ref="J3125" si="3216">($G3125 - $G3124)/$G3124</f>
        <v>-7.6103377534615427E-5</v>
      </c>
      <c r="K3125" t="str">
        <f t="shared" si="3167"/>
        <v>DOWN</v>
      </c>
    </row>
    <row r="3126" spans="1:11" x14ac:dyDescent="0.25">
      <c r="A3126" t="s">
        <v>10</v>
      </c>
      <c r="B3126" s="4">
        <v>44700</v>
      </c>
      <c r="C3126" s="2">
        <v>1286.19995117187</v>
      </c>
      <c r="D3126" s="2">
        <v>1296.40002441406</v>
      </c>
      <c r="E3126" s="2">
        <v>1278.30004882812</v>
      </c>
      <c r="F3126" s="2">
        <v>1287.05004882812</v>
      </c>
      <c r="G3126" s="2">
        <v>1255.31579589843</v>
      </c>
      <c r="H3126">
        <v>10268753</v>
      </c>
      <c r="I3126" s="3">
        <f t="shared" si="3165"/>
        <v>-2.0435264436025464E-2</v>
      </c>
      <c r="J3126" s="1">
        <f t="shared" ref="J3126" si="3217">($G3126 - $G3125)/$G3125</f>
        <v>-2.0435264436025464E-2</v>
      </c>
      <c r="K3126" t="str">
        <f t="shared" si="3167"/>
        <v>DOWN</v>
      </c>
    </row>
    <row r="3127" spans="1:11" x14ac:dyDescent="0.25">
      <c r="A3127" t="s">
        <v>10</v>
      </c>
      <c r="B3127" s="4">
        <v>44701</v>
      </c>
      <c r="C3127" s="2">
        <v>1303</v>
      </c>
      <c r="D3127" s="2">
        <v>1324.19995117187</v>
      </c>
      <c r="E3127" s="2">
        <v>1292.34997558593</v>
      </c>
      <c r="F3127" s="2">
        <v>1320.94995117187</v>
      </c>
      <c r="G3127" s="2">
        <v>1288.37976074218</v>
      </c>
      <c r="H3127">
        <v>6959675</v>
      </c>
      <c r="I3127" s="3">
        <f t="shared" si="3165"/>
        <v>2.6339160991825254E-2</v>
      </c>
      <c r="J3127" s="1">
        <f t="shared" ref="J3127" si="3218">($G3127 - $G3126)/$G3126</f>
        <v>2.6339160991825254E-2</v>
      </c>
      <c r="K3127" t="str">
        <f t="shared" si="3167"/>
        <v>UP</v>
      </c>
    </row>
    <row r="3128" spans="1:11" x14ac:dyDescent="0.25">
      <c r="A3128" t="s">
        <v>10</v>
      </c>
      <c r="B3128" s="4">
        <v>44704</v>
      </c>
      <c r="C3128" s="2">
        <v>1314</v>
      </c>
      <c r="D3128" s="2">
        <v>1329.94995117187</v>
      </c>
      <c r="E3128" s="2">
        <v>1299.09997558593</v>
      </c>
      <c r="F3128" s="2">
        <v>1304</v>
      </c>
      <c r="G3128" s="2">
        <v>1271.84777832031</v>
      </c>
      <c r="H3128">
        <v>9743160</v>
      </c>
      <c r="I3128" s="3">
        <f t="shared" si="3165"/>
        <v>-1.2831606740194859E-2</v>
      </c>
      <c r="J3128" s="1">
        <f t="shared" ref="J3128" si="3219">($G3128 - $G3127)/$G3127</f>
        <v>-1.2831606740194859E-2</v>
      </c>
      <c r="K3128" t="str">
        <f t="shared" si="3167"/>
        <v>DOWN</v>
      </c>
    </row>
    <row r="3129" spans="1:11" x14ac:dyDescent="0.25">
      <c r="A3129" t="s">
        <v>10</v>
      </c>
      <c r="B3129" s="4">
        <v>44705</v>
      </c>
      <c r="C3129" s="2">
        <v>1300</v>
      </c>
      <c r="D3129" s="2">
        <v>1325</v>
      </c>
      <c r="E3129" s="2">
        <v>1296.90002441406</v>
      </c>
      <c r="F3129" s="2">
        <v>1318.94995117187</v>
      </c>
      <c r="G3129" s="2">
        <v>1286.42907714843</v>
      </c>
      <c r="H3129">
        <v>6435398</v>
      </c>
      <c r="I3129" s="3">
        <f t="shared" si="3165"/>
        <v>1.1464657230739568E-2</v>
      </c>
      <c r="J3129" s="1">
        <f t="shared" ref="J3129" si="3220">($G3129 - $G3128)/$G3128</f>
        <v>1.1464657230739568E-2</v>
      </c>
      <c r="K3129" t="str">
        <f t="shared" si="3167"/>
        <v>UP</v>
      </c>
    </row>
    <row r="3130" spans="1:11" x14ac:dyDescent="0.25">
      <c r="A3130" t="s">
        <v>10</v>
      </c>
      <c r="B3130" s="4">
        <v>44706</v>
      </c>
      <c r="C3130" s="2">
        <v>1330</v>
      </c>
      <c r="D3130" s="2">
        <v>1335.94995117187</v>
      </c>
      <c r="E3130" s="2">
        <v>1323.19995117187</v>
      </c>
      <c r="F3130" s="2">
        <v>1328.80004882812</v>
      </c>
      <c r="G3130" s="2">
        <v>1296.03625488281</v>
      </c>
      <c r="H3130">
        <v>6443556</v>
      </c>
      <c r="I3130" s="3">
        <f t="shared" si="3165"/>
        <v>7.4680974684401607E-3</v>
      </c>
      <c r="J3130" s="1">
        <f t="shared" ref="J3130" si="3221">($G3130 - $G3129)/$G3129</f>
        <v>7.4680974684401607E-3</v>
      </c>
      <c r="K3130" t="str">
        <f t="shared" si="3167"/>
        <v>UP</v>
      </c>
    </row>
    <row r="3131" spans="1:11" x14ac:dyDescent="0.25">
      <c r="A3131" t="s">
        <v>10</v>
      </c>
      <c r="B3131" s="4">
        <v>44707</v>
      </c>
      <c r="C3131" s="2">
        <v>1342.15002441406</v>
      </c>
      <c r="D3131" s="2">
        <v>1371</v>
      </c>
      <c r="E3131" s="2">
        <v>1340</v>
      </c>
      <c r="F3131" s="2">
        <v>1366.69995117187</v>
      </c>
      <c r="G3131" s="2">
        <v>1333.00170898437</v>
      </c>
      <c r="H3131">
        <v>13496214</v>
      </c>
      <c r="I3131" s="3">
        <f t="shared" si="3165"/>
        <v>2.8521929045034689E-2</v>
      </c>
      <c r="J3131" s="1">
        <f t="shared" ref="J3131" si="3222">($G3131 - $G3130)/$G3130</f>
        <v>2.8521929045034689E-2</v>
      </c>
      <c r="K3131" t="str">
        <f t="shared" si="3167"/>
        <v>UP</v>
      </c>
    </row>
    <row r="3132" spans="1:11" x14ac:dyDescent="0.25">
      <c r="A3132" t="s">
        <v>10</v>
      </c>
      <c r="B3132" s="4">
        <v>44708</v>
      </c>
      <c r="C3132" s="2">
        <v>1371.80004882812</v>
      </c>
      <c r="D3132" s="2">
        <v>1394.69995117187</v>
      </c>
      <c r="E3132" s="2">
        <v>1370.75</v>
      </c>
      <c r="F3132" s="2">
        <v>1392.05004882812</v>
      </c>
      <c r="G3132" s="2">
        <v>1357.72680664062</v>
      </c>
      <c r="H3132">
        <v>12015859</v>
      </c>
      <c r="I3132" s="3">
        <f t="shared" si="3165"/>
        <v>1.8548436577090623E-2</v>
      </c>
      <c r="J3132" s="1">
        <f t="shared" ref="J3132" si="3223">($G3132 - $G3131)/$G3131</f>
        <v>1.8548436577090623E-2</v>
      </c>
      <c r="K3132" t="str">
        <f t="shared" si="3167"/>
        <v>UP</v>
      </c>
    </row>
    <row r="3133" spans="1:11" x14ac:dyDescent="0.25">
      <c r="A3133" t="s">
        <v>10</v>
      </c>
      <c r="B3133" s="4">
        <v>44711</v>
      </c>
      <c r="C3133" s="2">
        <v>1410.25</v>
      </c>
      <c r="D3133" s="2">
        <v>1420.5</v>
      </c>
      <c r="E3133" s="2">
        <v>1398.44995117187</v>
      </c>
      <c r="F3133" s="2">
        <v>1401.55004882812</v>
      </c>
      <c r="G3133" s="2">
        <v>1366.99255371093</v>
      </c>
      <c r="H3133">
        <v>6312337</v>
      </c>
      <c r="I3133" s="3">
        <f t="shared" si="3165"/>
        <v>6.824456160835434E-3</v>
      </c>
      <c r="J3133" s="1">
        <f t="shared" ref="J3133" si="3224">($G3133 - $G3132)/$G3132</f>
        <v>6.824456160835434E-3</v>
      </c>
      <c r="K3133" t="str">
        <f t="shared" si="3167"/>
        <v>UP</v>
      </c>
    </row>
    <row r="3134" spans="1:11" x14ac:dyDescent="0.25">
      <c r="A3134" t="s">
        <v>10</v>
      </c>
      <c r="B3134" s="4">
        <v>44712</v>
      </c>
      <c r="C3134" s="2">
        <v>1395.90002441406</v>
      </c>
      <c r="D3134" s="2">
        <v>1404.80004882812</v>
      </c>
      <c r="E3134" s="2">
        <v>1380</v>
      </c>
      <c r="F3134" s="2">
        <v>1388.94995117187</v>
      </c>
      <c r="G3134" s="2">
        <v>1354.703125</v>
      </c>
      <c r="H3134">
        <v>6742694</v>
      </c>
      <c r="I3134" s="3">
        <f t="shared" si="3165"/>
        <v>-8.9901211806664837E-3</v>
      </c>
      <c r="J3134" s="1">
        <f t="shared" ref="J3134" si="3225">($G3134 - $G3133)/$G3133</f>
        <v>-8.9901211806664837E-3</v>
      </c>
      <c r="K3134" t="str">
        <f t="shared" si="3167"/>
        <v>DOWN</v>
      </c>
    </row>
    <row r="3135" spans="1:11" x14ac:dyDescent="0.25">
      <c r="A3135" t="s">
        <v>10</v>
      </c>
      <c r="B3135" s="4">
        <v>44713</v>
      </c>
      <c r="C3135" s="2">
        <v>1380</v>
      </c>
      <c r="D3135" s="2">
        <v>1400.44995117187</v>
      </c>
      <c r="E3135" s="2">
        <v>1379.15002441406</v>
      </c>
      <c r="F3135" s="2">
        <v>1394.84997558593</v>
      </c>
      <c r="G3135" s="2">
        <v>1360.45764160156</v>
      </c>
      <c r="H3135">
        <v>6045948</v>
      </c>
      <c r="I3135" s="3">
        <f t="shared" si="3165"/>
        <v>4.2478063978482359E-3</v>
      </c>
      <c r="J3135" s="1">
        <f t="shared" ref="J3135" si="3226">($G3135 - $G3134)/$G3134</f>
        <v>4.2478063978482359E-3</v>
      </c>
      <c r="K3135" t="str">
        <f t="shared" si="3167"/>
        <v>UP</v>
      </c>
    </row>
    <row r="3136" spans="1:11" x14ac:dyDescent="0.25">
      <c r="A3136" t="s">
        <v>10</v>
      </c>
      <c r="B3136" s="4">
        <v>44714</v>
      </c>
      <c r="C3136" s="2">
        <v>1387.25</v>
      </c>
      <c r="D3136" s="2">
        <v>1388</v>
      </c>
      <c r="E3136" s="2">
        <v>1378.59997558593</v>
      </c>
      <c r="F3136" s="2">
        <v>1385.09997558593</v>
      </c>
      <c r="G3136" s="2">
        <v>1350.94812011718</v>
      </c>
      <c r="H3136">
        <v>5737510</v>
      </c>
      <c r="I3136" s="3">
        <f t="shared" si="3165"/>
        <v>-6.9899430850233523E-3</v>
      </c>
      <c r="J3136" s="1">
        <f t="shared" ref="J3136" si="3227">($G3136 - $G3135)/$G3135</f>
        <v>-6.9899430850233523E-3</v>
      </c>
      <c r="K3136" t="str">
        <f t="shared" si="3167"/>
        <v>DOWN</v>
      </c>
    </row>
    <row r="3137" spans="1:11" x14ac:dyDescent="0.25">
      <c r="A3137" t="s">
        <v>10</v>
      </c>
      <c r="B3137" s="4">
        <v>44715</v>
      </c>
      <c r="C3137" s="2">
        <v>1398.30004882812</v>
      </c>
      <c r="D3137" s="2">
        <v>1400.75</v>
      </c>
      <c r="E3137" s="2">
        <v>1376.30004882812</v>
      </c>
      <c r="F3137" s="2">
        <v>1380.30004882812</v>
      </c>
      <c r="G3137" s="2">
        <v>1346.26647949218</v>
      </c>
      <c r="H3137">
        <v>3478622</v>
      </c>
      <c r="I3137" s="3">
        <f t="shared" si="3165"/>
        <v>-3.4654481214229892E-3</v>
      </c>
      <c r="J3137" s="1">
        <f t="shared" ref="J3137" si="3228">($G3137 - $G3136)/$G3136</f>
        <v>-3.4654481214229892E-3</v>
      </c>
      <c r="K3137" t="str">
        <f t="shared" si="3167"/>
        <v>DOWN</v>
      </c>
    </row>
    <row r="3138" spans="1:11" x14ac:dyDescent="0.25">
      <c r="A3138" t="s">
        <v>10</v>
      </c>
      <c r="B3138" s="4">
        <v>44718</v>
      </c>
      <c r="C3138" s="2">
        <v>1376.30004882812</v>
      </c>
      <c r="D3138" s="2">
        <v>1387</v>
      </c>
      <c r="E3138" s="2">
        <v>1360.65002441406</v>
      </c>
      <c r="F3138" s="2">
        <v>1378.44995117187</v>
      </c>
      <c r="G3138" s="2">
        <v>1344.46203613281</v>
      </c>
      <c r="H3138">
        <v>3086633</v>
      </c>
      <c r="I3138" s="3">
        <f t="shared" si="3165"/>
        <v>-1.3403314922099561E-3</v>
      </c>
      <c r="J3138" s="1">
        <f t="shared" ref="J3138" si="3229">($G3138 - $G3137)/$G3137</f>
        <v>-1.3403314922099561E-3</v>
      </c>
      <c r="K3138" t="str">
        <f t="shared" si="3167"/>
        <v>DOWN</v>
      </c>
    </row>
    <row r="3139" spans="1:11" x14ac:dyDescent="0.25">
      <c r="A3139" t="s">
        <v>10</v>
      </c>
      <c r="B3139" s="4">
        <v>44719</v>
      </c>
      <c r="C3139" s="2">
        <v>1362</v>
      </c>
      <c r="D3139" s="2">
        <v>1374.30004882812</v>
      </c>
      <c r="E3139" s="2">
        <v>1354.09997558593</v>
      </c>
      <c r="F3139" s="2">
        <v>1362.59997558593</v>
      </c>
      <c r="G3139" s="2">
        <v>1329.0029296875</v>
      </c>
      <c r="H3139">
        <v>5126983</v>
      </c>
      <c r="I3139" s="3">
        <f t="shared" si="3165"/>
        <v>-1.1498358473383404E-2</v>
      </c>
      <c r="J3139" s="1">
        <f t="shared" ref="J3139" si="3230">($G3139 - $G3138)/$G3138</f>
        <v>-1.1498358473383404E-2</v>
      </c>
      <c r="K3139" t="str">
        <f t="shared" si="3167"/>
        <v>DOWN</v>
      </c>
    </row>
    <row r="3140" spans="1:11" x14ac:dyDescent="0.25">
      <c r="A3140" t="s">
        <v>10</v>
      </c>
      <c r="B3140" s="4">
        <v>44720</v>
      </c>
      <c r="C3140" s="2">
        <v>1373.30004882812</v>
      </c>
      <c r="D3140" s="2">
        <v>1381</v>
      </c>
      <c r="E3140" s="2">
        <v>1357</v>
      </c>
      <c r="F3140" s="2">
        <v>1367.40002441406</v>
      </c>
      <c r="G3140" s="2">
        <v>1333.6845703125</v>
      </c>
      <c r="H3140">
        <v>2993294</v>
      </c>
      <c r="I3140" s="3">
        <f t="shared" ref="I3140:I3203" si="3231">($G3140 - $G3139)/$G3139</f>
        <v>3.5226714105896176E-3</v>
      </c>
      <c r="J3140" s="1">
        <f t="shared" ref="J3140" si="3232">($G3140 - $G3139)/$G3139</f>
        <v>3.5226714105896176E-3</v>
      </c>
      <c r="K3140" t="str">
        <f t="shared" ref="K3140:K3203" si="3233">IF(G3140 &gt; G3139,"UP","DOWN")</f>
        <v>UP</v>
      </c>
    </row>
    <row r="3141" spans="1:11" x14ac:dyDescent="0.25">
      <c r="A3141" t="s">
        <v>10</v>
      </c>
      <c r="B3141" s="4">
        <v>44721</v>
      </c>
      <c r="C3141" s="2">
        <v>1362.25</v>
      </c>
      <c r="D3141" s="2">
        <v>1382.05004882812</v>
      </c>
      <c r="E3141" s="2">
        <v>1357.15002441406</v>
      </c>
      <c r="F3141" s="2">
        <v>1377.69995117187</v>
      </c>
      <c r="G3141" s="2">
        <v>1343.73046875</v>
      </c>
      <c r="H3141">
        <v>3655908</v>
      </c>
      <c r="I3141" s="3">
        <f t="shared" si="3231"/>
        <v>7.532439574633538E-3</v>
      </c>
      <c r="J3141" s="1">
        <f t="shared" ref="J3141" si="3234">($G3141 - $G3140)/$G3140</f>
        <v>7.532439574633538E-3</v>
      </c>
      <c r="K3141" t="str">
        <f t="shared" si="3233"/>
        <v>UP</v>
      </c>
    </row>
    <row r="3142" spans="1:11" x14ac:dyDescent="0.25">
      <c r="A3142" t="s">
        <v>10</v>
      </c>
      <c r="B3142" s="4">
        <v>44722</v>
      </c>
      <c r="C3142" s="2">
        <v>1360.09997558593</v>
      </c>
      <c r="D3142" s="2">
        <v>1367.94995117187</v>
      </c>
      <c r="E3142" s="2">
        <v>1343.59997558593</v>
      </c>
      <c r="F3142" s="2">
        <v>1351.09997558593</v>
      </c>
      <c r="G3142" s="2">
        <v>1317.78637695312</v>
      </c>
      <c r="H3142">
        <v>4577715</v>
      </c>
      <c r="I3142" s="3">
        <f t="shared" si="3231"/>
        <v>-1.9307511737092924E-2</v>
      </c>
      <c r="J3142" s="1">
        <f t="shared" ref="J3142" si="3235">($G3142 - $G3141)/$G3141</f>
        <v>-1.9307511737092924E-2</v>
      </c>
      <c r="K3142" t="str">
        <f t="shared" si="3233"/>
        <v>DOWN</v>
      </c>
    </row>
    <row r="3143" spans="1:11" x14ac:dyDescent="0.25">
      <c r="A3143" t="s">
        <v>10</v>
      </c>
      <c r="B3143" s="4">
        <v>44725</v>
      </c>
      <c r="C3143" s="2">
        <v>1323.59997558593</v>
      </c>
      <c r="D3143" s="2">
        <v>1330</v>
      </c>
      <c r="E3143" s="2">
        <v>1308.30004882812</v>
      </c>
      <c r="F3143" s="2">
        <v>1326.59997558593</v>
      </c>
      <c r="G3143" s="2">
        <v>1293.89050292968</v>
      </c>
      <c r="H3143">
        <v>5446286</v>
      </c>
      <c r="I3143" s="3">
        <f t="shared" si="3231"/>
        <v>-1.8133344251660976E-2</v>
      </c>
      <c r="J3143" s="1">
        <f t="shared" ref="J3143" si="3236">($G3143 - $G3142)/$G3142</f>
        <v>-1.8133344251660976E-2</v>
      </c>
      <c r="K3143" t="str">
        <f t="shared" si="3233"/>
        <v>DOWN</v>
      </c>
    </row>
    <row r="3144" spans="1:11" x14ac:dyDescent="0.25">
      <c r="A3144" t="s">
        <v>10</v>
      </c>
      <c r="B3144" s="4">
        <v>44726</v>
      </c>
      <c r="C3144" s="2">
        <v>1311.25</v>
      </c>
      <c r="D3144" s="2">
        <v>1326</v>
      </c>
      <c r="E3144" s="2">
        <v>1305</v>
      </c>
      <c r="F3144" s="2">
        <v>1312</v>
      </c>
      <c r="G3144" s="2">
        <v>1279.65051269531</v>
      </c>
      <c r="H3144">
        <v>5935178</v>
      </c>
      <c r="I3144" s="3">
        <f t="shared" si="3231"/>
        <v>-1.1005560518550239E-2</v>
      </c>
      <c r="J3144" s="1">
        <f t="shared" ref="J3144" si="3237">($G3144 - $G3143)/$G3143</f>
        <v>-1.1005560518550239E-2</v>
      </c>
      <c r="K3144" t="str">
        <f t="shared" si="3233"/>
        <v>DOWN</v>
      </c>
    </row>
    <row r="3145" spans="1:11" x14ac:dyDescent="0.25">
      <c r="A3145" t="s">
        <v>10</v>
      </c>
      <c r="B3145" s="4">
        <v>44727</v>
      </c>
      <c r="C3145" s="2">
        <v>1301.65002441406</v>
      </c>
      <c r="D3145" s="2">
        <v>1315.80004882812</v>
      </c>
      <c r="E3145" s="2">
        <v>1298.40002441406</v>
      </c>
      <c r="F3145" s="2">
        <v>1307.44995117187</v>
      </c>
      <c r="G3145" s="2">
        <v>1275.21264648437</v>
      </c>
      <c r="H3145">
        <v>5905235</v>
      </c>
      <c r="I3145" s="3">
        <f t="shared" si="3231"/>
        <v>-3.4680298776207149E-3</v>
      </c>
      <c r="J3145" s="1">
        <f t="shared" ref="J3145" si="3238">($G3145 - $G3144)/$G3144</f>
        <v>-3.4680298776207149E-3</v>
      </c>
      <c r="K3145" t="str">
        <f t="shared" si="3233"/>
        <v>DOWN</v>
      </c>
    </row>
    <row r="3146" spans="1:11" x14ac:dyDescent="0.25">
      <c r="A3146" t="s">
        <v>10</v>
      </c>
      <c r="B3146" s="4">
        <v>44728</v>
      </c>
      <c r="C3146" s="2">
        <v>1310</v>
      </c>
      <c r="D3146" s="2">
        <v>1320.55004882812</v>
      </c>
      <c r="E3146" s="2">
        <v>1278</v>
      </c>
      <c r="F3146" s="2">
        <v>1281.30004882812</v>
      </c>
      <c r="G3146" s="2">
        <v>1249.70751953125</v>
      </c>
      <c r="H3146">
        <v>6084596</v>
      </c>
      <c r="I3146" s="3">
        <f t="shared" si="3231"/>
        <v>-2.0000685394263463E-2</v>
      </c>
      <c r="J3146" s="1">
        <f t="shared" ref="J3146" si="3239">($G3146 - $G3145)/$G3145</f>
        <v>-2.0000685394263463E-2</v>
      </c>
      <c r="K3146" t="str">
        <f t="shared" si="3233"/>
        <v>DOWN</v>
      </c>
    </row>
    <row r="3147" spans="1:11" x14ac:dyDescent="0.25">
      <c r="A3147" t="s">
        <v>10</v>
      </c>
      <c r="B3147" s="4">
        <v>44729</v>
      </c>
      <c r="C3147" s="2">
        <v>1275</v>
      </c>
      <c r="D3147" s="2">
        <v>1299</v>
      </c>
      <c r="E3147" s="2">
        <v>1271.59997558593</v>
      </c>
      <c r="F3147" s="2">
        <v>1289.75</v>
      </c>
      <c r="G3147" s="2">
        <v>1257.94909667968</v>
      </c>
      <c r="H3147">
        <v>7361961</v>
      </c>
      <c r="I3147" s="3">
        <f t="shared" si="3231"/>
        <v>6.5948048000233775E-3</v>
      </c>
      <c r="J3147" s="1">
        <f t="shared" ref="J3147" si="3240">($G3147 - $G3146)/$G3146</f>
        <v>6.5948048000233775E-3</v>
      </c>
      <c r="K3147" t="str">
        <f t="shared" si="3233"/>
        <v>UP</v>
      </c>
    </row>
    <row r="3148" spans="1:11" x14ac:dyDescent="0.25">
      <c r="A3148" t="s">
        <v>10</v>
      </c>
      <c r="B3148" s="4">
        <v>44732</v>
      </c>
      <c r="C3148" s="2">
        <v>1304.69995117187</v>
      </c>
      <c r="D3148" s="2">
        <v>1325</v>
      </c>
      <c r="E3148" s="2">
        <v>1294.15002441406</v>
      </c>
      <c r="F3148" s="2">
        <v>1322.15002441406</v>
      </c>
      <c r="G3148" s="2">
        <v>1289.55029296875</v>
      </c>
      <c r="H3148">
        <v>7968420</v>
      </c>
      <c r="I3148" s="3">
        <f t="shared" si="3231"/>
        <v>2.5121204325739763E-2</v>
      </c>
      <c r="J3148" s="1">
        <f t="shared" ref="J3148" si="3241">($G3148 - $G3147)/$G3147</f>
        <v>2.5121204325739763E-2</v>
      </c>
      <c r="K3148" t="str">
        <f t="shared" si="3233"/>
        <v>UP</v>
      </c>
    </row>
    <row r="3149" spans="1:11" x14ac:dyDescent="0.25">
      <c r="A3149" t="s">
        <v>10</v>
      </c>
      <c r="B3149" s="4">
        <v>44733</v>
      </c>
      <c r="C3149" s="2">
        <v>1336.90002441406</v>
      </c>
      <c r="D3149" s="2">
        <v>1354</v>
      </c>
      <c r="E3149" s="2">
        <v>1324.05004882812</v>
      </c>
      <c r="F3149" s="2">
        <v>1336.55004882812</v>
      </c>
      <c r="G3149" s="2">
        <v>1303.59521484375</v>
      </c>
      <c r="H3149">
        <v>6610342</v>
      </c>
      <c r="I3149" s="3">
        <f t="shared" si="3231"/>
        <v>1.0891333165972421E-2</v>
      </c>
      <c r="J3149" s="1">
        <f t="shared" ref="J3149" si="3242">($G3149 - $G3148)/$G3148</f>
        <v>1.0891333165972421E-2</v>
      </c>
      <c r="K3149" t="str">
        <f t="shared" si="3233"/>
        <v>UP</v>
      </c>
    </row>
    <row r="3150" spans="1:11" x14ac:dyDescent="0.25">
      <c r="A3150" t="s">
        <v>10</v>
      </c>
      <c r="B3150" s="4">
        <v>44734</v>
      </c>
      <c r="C3150" s="2">
        <v>1332.25</v>
      </c>
      <c r="D3150" s="2">
        <v>1336.94995117187</v>
      </c>
      <c r="E3150" s="2">
        <v>1323.19995117187</v>
      </c>
      <c r="F3150" s="2">
        <v>1330.25</v>
      </c>
      <c r="G3150" s="2">
        <v>1297.45056152343</v>
      </c>
      <c r="H3150">
        <v>4079849</v>
      </c>
      <c r="I3150" s="3">
        <f t="shared" si="3231"/>
        <v>-4.7136206472317456E-3</v>
      </c>
      <c r="J3150" s="1">
        <f t="shared" ref="J3150" si="3243">($G3150 - $G3149)/$G3149</f>
        <v>-4.7136206472317456E-3</v>
      </c>
      <c r="K3150" t="str">
        <f t="shared" si="3233"/>
        <v>DOWN</v>
      </c>
    </row>
    <row r="3151" spans="1:11" x14ac:dyDescent="0.25">
      <c r="A3151" t="s">
        <v>10</v>
      </c>
      <c r="B3151" s="4">
        <v>44735</v>
      </c>
      <c r="C3151" s="2">
        <v>1330.5</v>
      </c>
      <c r="D3151" s="2">
        <v>1348</v>
      </c>
      <c r="E3151" s="2">
        <v>1318.5</v>
      </c>
      <c r="F3151" s="2">
        <v>1335.15002441406</v>
      </c>
      <c r="G3151" s="2">
        <v>1302.22973632812</v>
      </c>
      <c r="H3151">
        <v>7686122</v>
      </c>
      <c r="I3151" s="3">
        <f t="shared" si="3231"/>
        <v>3.6835120708402394E-3</v>
      </c>
      <c r="J3151" s="1">
        <f t="shared" ref="J3151" si="3244">($G3151 - $G3150)/$G3150</f>
        <v>3.6835120708402394E-3</v>
      </c>
      <c r="K3151" t="str">
        <f t="shared" si="3233"/>
        <v>UP</v>
      </c>
    </row>
    <row r="3152" spans="1:11" x14ac:dyDescent="0.25">
      <c r="A3152" t="s">
        <v>10</v>
      </c>
      <c r="B3152" s="4">
        <v>44736</v>
      </c>
      <c r="C3152" s="2">
        <v>1338.55004882812</v>
      </c>
      <c r="D3152" s="2">
        <v>1361.65002441406</v>
      </c>
      <c r="E3152" s="2">
        <v>1338.55004882812</v>
      </c>
      <c r="F3152" s="2">
        <v>1353.80004882812</v>
      </c>
      <c r="G3152" s="2">
        <v>1320.419921875</v>
      </c>
      <c r="H3152">
        <v>4006716</v>
      </c>
      <c r="I3152" s="3">
        <f t="shared" si="3231"/>
        <v>1.39684919176939E-2</v>
      </c>
      <c r="J3152" s="1">
        <f t="shared" ref="J3152" si="3245">($G3152 - $G3151)/$G3151</f>
        <v>1.39684919176939E-2</v>
      </c>
      <c r="K3152" t="str">
        <f t="shared" si="3233"/>
        <v>UP</v>
      </c>
    </row>
    <row r="3153" spans="1:11" x14ac:dyDescent="0.25">
      <c r="A3153" t="s">
        <v>10</v>
      </c>
      <c r="B3153" s="4">
        <v>44739</v>
      </c>
      <c r="C3153" s="2">
        <v>1370</v>
      </c>
      <c r="D3153" s="2">
        <v>1376</v>
      </c>
      <c r="E3153" s="2">
        <v>1352</v>
      </c>
      <c r="F3153" s="2">
        <v>1356.25</v>
      </c>
      <c r="G3153" s="2">
        <v>1322.80944824218</v>
      </c>
      <c r="H3153">
        <v>4902082</v>
      </c>
      <c r="I3153" s="3">
        <f t="shared" si="3231"/>
        <v>1.8096715503859277E-3</v>
      </c>
      <c r="J3153" s="1">
        <f t="shared" ref="J3153" si="3246">($G3153 - $G3152)/$G3152</f>
        <v>1.8096715503859277E-3</v>
      </c>
      <c r="K3153" t="str">
        <f t="shared" si="3233"/>
        <v>UP</v>
      </c>
    </row>
    <row r="3154" spans="1:11" x14ac:dyDescent="0.25">
      <c r="A3154" t="s">
        <v>10</v>
      </c>
      <c r="B3154" s="4">
        <v>44740</v>
      </c>
      <c r="C3154" s="2">
        <v>1344</v>
      </c>
      <c r="D3154" s="2">
        <v>1351</v>
      </c>
      <c r="E3154" s="2">
        <v>1338.40002441406</v>
      </c>
      <c r="F3154" s="2">
        <v>1345.90002441406</v>
      </c>
      <c r="G3154" s="2">
        <v>1312.71472167968</v>
      </c>
      <c r="H3154">
        <v>4885287</v>
      </c>
      <c r="I3154" s="3">
        <f t="shared" si="3231"/>
        <v>-7.6312779409872019E-3</v>
      </c>
      <c r="J3154" s="1">
        <f t="shared" ref="J3154" si="3247">($G3154 - $G3153)/$G3153</f>
        <v>-7.6312779409872019E-3</v>
      </c>
      <c r="K3154" t="str">
        <f t="shared" si="3233"/>
        <v>DOWN</v>
      </c>
    </row>
    <row r="3155" spans="1:11" x14ac:dyDescent="0.25">
      <c r="A3155" t="s">
        <v>10</v>
      </c>
      <c r="B3155" s="4">
        <v>44741</v>
      </c>
      <c r="C3155" s="2">
        <v>1331.25</v>
      </c>
      <c r="D3155" s="2">
        <v>1350.75</v>
      </c>
      <c r="E3155" s="2">
        <v>1331.25</v>
      </c>
      <c r="F3155" s="2">
        <v>1343.94995117187</v>
      </c>
      <c r="G3155" s="2">
        <v>1310.81262207031</v>
      </c>
      <c r="H3155">
        <v>4997023</v>
      </c>
      <c r="I3155" s="3">
        <f t="shared" si="3231"/>
        <v>-1.4489817002556139E-3</v>
      </c>
      <c r="J3155" s="1">
        <f t="shared" ref="J3155" si="3248">($G3155 - $G3154)/$G3154</f>
        <v>-1.4489817002556139E-3</v>
      </c>
      <c r="K3155" t="str">
        <f t="shared" si="3233"/>
        <v>DOWN</v>
      </c>
    </row>
    <row r="3156" spans="1:11" x14ac:dyDescent="0.25">
      <c r="A3156" t="s">
        <v>10</v>
      </c>
      <c r="B3156" s="4">
        <v>44742</v>
      </c>
      <c r="C3156" s="2">
        <v>1336</v>
      </c>
      <c r="D3156" s="2">
        <v>1354</v>
      </c>
      <c r="E3156" s="2">
        <v>1336</v>
      </c>
      <c r="F3156" s="2">
        <v>1348</v>
      </c>
      <c r="G3156" s="2">
        <v>1314.76293945312</v>
      </c>
      <c r="H3156">
        <v>6237911</v>
      </c>
      <c r="I3156" s="3">
        <f t="shared" si="3231"/>
        <v>3.0136400247434527E-3</v>
      </c>
      <c r="J3156" s="1">
        <f t="shared" ref="J3156" si="3249">($G3156 - $G3155)/$G3155</f>
        <v>3.0136400247434527E-3</v>
      </c>
      <c r="K3156" t="str">
        <f t="shared" si="3233"/>
        <v>UP</v>
      </c>
    </row>
    <row r="3157" spans="1:11" x14ac:dyDescent="0.25">
      <c r="A3157" t="s">
        <v>10</v>
      </c>
      <c r="B3157" s="4">
        <v>44743</v>
      </c>
      <c r="C3157" s="2">
        <v>1343.94995117187</v>
      </c>
      <c r="D3157" s="2">
        <v>1360</v>
      </c>
      <c r="E3157" s="2">
        <v>1330.05004882812</v>
      </c>
      <c r="F3157" s="2">
        <v>1353.75</v>
      </c>
      <c r="G3157" s="2">
        <v>1320.37109375</v>
      </c>
      <c r="H3157">
        <v>5736226</v>
      </c>
      <c r="I3157" s="3">
        <f t="shared" si="3231"/>
        <v>4.2655250833376337E-3</v>
      </c>
      <c r="J3157" s="1">
        <f t="shared" ref="J3157" si="3250">($G3157 - $G3156)/$G3156</f>
        <v>4.2655250833376337E-3</v>
      </c>
      <c r="K3157" t="str">
        <f t="shared" si="3233"/>
        <v>UP</v>
      </c>
    </row>
    <row r="3158" spans="1:11" x14ac:dyDescent="0.25">
      <c r="A3158" t="s">
        <v>10</v>
      </c>
      <c r="B3158" s="4">
        <v>44746</v>
      </c>
      <c r="C3158" s="2">
        <v>1353.69995117187</v>
      </c>
      <c r="D3158" s="2">
        <v>1360.19995117187</v>
      </c>
      <c r="E3158" s="2">
        <v>1342.25</v>
      </c>
      <c r="F3158" s="2">
        <v>1355.65002441406</v>
      </c>
      <c r="G3158" s="2">
        <v>1322.22424316406</v>
      </c>
      <c r="H3158">
        <v>4243740</v>
      </c>
      <c r="I3158" s="3">
        <f t="shared" si="3231"/>
        <v>1.4035065011888813E-3</v>
      </c>
      <c r="J3158" s="1">
        <f t="shared" ref="J3158" si="3251">($G3158 - $G3157)/$G3157</f>
        <v>1.4035065011888813E-3</v>
      </c>
      <c r="K3158" t="str">
        <f t="shared" si="3233"/>
        <v>UP</v>
      </c>
    </row>
    <row r="3159" spans="1:11" x14ac:dyDescent="0.25">
      <c r="A3159" t="s">
        <v>10</v>
      </c>
      <c r="B3159" s="4">
        <v>44747</v>
      </c>
      <c r="C3159" s="2">
        <v>1364</v>
      </c>
      <c r="D3159" s="2">
        <v>1379.34997558593</v>
      </c>
      <c r="E3159" s="2">
        <v>1348.30004882812</v>
      </c>
      <c r="F3159" s="2">
        <v>1352.59997558593</v>
      </c>
      <c r="G3159" s="2">
        <v>1319.24951171875</v>
      </c>
      <c r="H3159">
        <v>7162859</v>
      </c>
      <c r="I3159" s="3">
        <f t="shared" si="3231"/>
        <v>-2.2497934527289541E-3</v>
      </c>
      <c r="J3159" s="1">
        <f t="shared" ref="J3159" si="3252">($G3159 - $G3158)/$G3158</f>
        <v>-2.2497934527289541E-3</v>
      </c>
      <c r="K3159" t="str">
        <f t="shared" si="3233"/>
        <v>DOWN</v>
      </c>
    </row>
    <row r="3160" spans="1:11" x14ac:dyDescent="0.25">
      <c r="A3160" t="s">
        <v>10</v>
      </c>
      <c r="B3160" s="4">
        <v>44748</v>
      </c>
      <c r="C3160" s="2">
        <v>1348</v>
      </c>
      <c r="D3160" s="2">
        <v>1373.40002441406</v>
      </c>
      <c r="E3160" s="2">
        <v>1347.09997558593</v>
      </c>
      <c r="F3160" s="2">
        <v>1371.25</v>
      </c>
      <c r="G3160" s="2">
        <v>1337.43957519531</v>
      </c>
      <c r="H3160">
        <v>7524539</v>
      </c>
      <c r="I3160" s="3">
        <f t="shared" si="3231"/>
        <v>1.3788190418097292E-2</v>
      </c>
      <c r="J3160" s="1">
        <f t="shared" ref="J3160" si="3253">($G3160 - $G3159)/$G3159</f>
        <v>1.3788190418097292E-2</v>
      </c>
      <c r="K3160" t="str">
        <f t="shared" si="3233"/>
        <v>UP</v>
      </c>
    </row>
    <row r="3161" spans="1:11" x14ac:dyDescent="0.25">
      <c r="A3161" t="s">
        <v>10</v>
      </c>
      <c r="B3161" s="4">
        <v>44749</v>
      </c>
      <c r="C3161" s="2">
        <v>1380</v>
      </c>
      <c r="D3161" s="2">
        <v>1398</v>
      </c>
      <c r="E3161" s="2">
        <v>1374.44995117187</v>
      </c>
      <c r="F3161" s="2">
        <v>1395.80004882812</v>
      </c>
      <c r="G3161" s="2">
        <v>1361.38427734375</v>
      </c>
      <c r="H3161">
        <v>8871571</v>
      </c>
      <c r="I3161" s="3">
        <f t="shared" si="3231"/>
        <v>1.7903389874599225E-2</v>
      </c>
      <c r="J3161" s="1">
        <f t="shared" ref="J3161" si="3254">($G3161 - $G3160)/$G3160</f>
        <v>1.7903389874599225E-2</v>
      </c>
      <c r="K3161" t="str">
        <f t="shared" si="3233"/>
        <v>UP</v>
      </c>
    </row>
    <row r="3162" spans="1:11" x14ac:dyDescent="0.25">
      <c r="A3162" t="s">
        <v>10</v>
      </c>
      <c r="B3162" s="4">
        <v>44750</v>
      </c>
      <c r="C3162" s="2">
        <v>1410</v>
      </c>
      <c r="D3162" s="2">
        <v>1410</v>
      </c>
      <c r="E3162" s="2">
        <v>1394.75</v>
      </c>
      <c r="F3162" s="2">
        <v>1397.09997558593</v>
      </c>
      <c r="G3162" s="2">
        <v>1362.65222167968</v>
      </c>
      <c r="H3162">
        <v>6237015</v>
      </c>
      <c r="I3162" s="3">
        <f t="shared" si="3231"/>
        <v>9.3136402192328259E-4</v>
      </c>
      <c r="J3162" s="1">
        <f t="shared" ref="J3162" si="3255">($G3162 - $G3161)/$G3161</f>
        <v>9.3136402192328259E-4</v>
      </c>
      <c r="K3162" t="str">
        <f t="shared" si="3233"/>
        <v>UP</v>
      </c>
    </row>
    <row r="3163" spans="1:11" x14ac:dyDescent="0.25">
      <c r="A3163" t="s">
        <v>10</v>
      </c>
      <c r="B3163" s="4">
        <v>44753</v>
      </c>
      <c r="C3163" s="2">
        <v>1394</v>
      </c>
      <c r="D3163" s="2">
        <v>1409.90002441406</v>
      </c>
      <c r="E3163" s="2">
        <v>1393.25</v>
      </c>
      <c r="F3163" s="2">
        <v>1406.15002441406</v>
      </c>
      <c r="G3163" s="2">
        <v>1371.47912597656</v>
      </c>
      <c r="H3163">
        <v>3731416</v>
      </c>
      <c r="I3163" s="3">
        <f t="shared" si="3231"/>
        <v>6.4777381612451893E-3</v>
      </c>
      <c r="J3163" s="1">
        <f t="shared" ref="J3163" si="3256">($G3163 - $G3162)/$G3162</f>
        <v>6.4777381612451893E-3</v>
      </c>
      <c r="K3163" t="str">
        <f t="shared" si="3233"/>
        <v>UP</v>
      </c>
    </row>
    <row r="3164" spans="1:11" x14ac:dyDescent="0.25">
      <c r="A3164" t="s">
        <v>10</v>
      </c>
      <c r="B3164" s="4">
        <v>44754</v>
      </c>
      <c r="C3164" s="2">
        <v>1405.25</v>
      </c>
      <c r="D3164" s="2">
        <v>1405.25</v>
      </c>
      <c r="E3164" s="2">
        <v>1389.40002441406</v>
      </c>
      <c r="F3164" s="2">
        <v>1391.80004882812</v>
      </c>
      <c r="G3164" s="2">
        <v>1357.48303222656</v>
      </c>
      <c r="H3164">
        <v>4938487</v>
      </c>
      <c r="I3164" s="3">
        <f t="shared" si="3231"/>
        <v>-1.0205108838265474E-2</v>
      </c>
      <c r="J3164" s="1">
        <f t="shared" ref="J3164" si="3257">($G3164 - $G3163)/$G3163</f>
        <v>-1.0205108838265474E-2</v>
      </c>
      <c r="K3164" t="str">
        <f t="shared" si="3233"/>
        <v>DOWN</v>
      </c>
    </row>
    <row r="3165" spans="1:11" x14ac:dyDescent="0.25">
      <c r="A3165" t="s">
        <v>10</v>
      </c>
      <c r="B3165" s="4">
        <v>44755</v>
      </c>
      <c r="C3165" s="2">
        <v>1390</v>
      </c>
      <c r="D3165" s="2">
        <v>1394.19995117187</v>
      </c>
      <c r="E3165" s="2">
        <v>1354.25</v>
      </c>
      <c r="F3165" s="2">
        <v>1357.84997558593</v>
      </c>
      <c r="G3165" s="2">
        <v>1324.36999511718</v>
      </c>
      <c r="H3165">
        <v>7972805</v>
      </c>
      <c r="I3165" s="3">
        <f t="shared" si="3231"/>
        <v>-2.4392965748579267E-2</v>
      </c>
      <c r="J3165" s="1">
        <f t="shared" ref="J3165" si="3258">($G3165 - $G3164)/$G3164</f>
        <v>-2.4392965748579267E-2</v>
      </c>
      <c r="K3165" t="str">
        <f t="shared" si="3233"/>
        <v>DOWN</v>
      </c>
    </row>
    <row r="3166" spans="1:11" x14ac:dyDescent="0.25">
      <c r="A3166" t="s">
        <v>10</v>
      </c>
      <c r="B3166" s="4">
        <v>44756</v>
      </c>
      <c r="C3166" s="2">
        <v>1362</v>
      </c>
      <c r="D3166" s="2">
        <v>1372.65002441406</v>
      </c>
      <c r="E3166" s="2">
        <v>1349.25</v>
      </c>
      <c r="F3166" s="2">
        <v>1351.05004882812</v>
      </c>
      <c r="G3166" s="2">
        <v>1317.73779296875</v>
      </c>
      <c r="H3166">
        <v>5186205</v>
      </c>
      <c r="I3166" s="3">
        <f t="shared" si="3231"/>
        <v>-5.0078166772746773E-3</v>
      </c>
      <c r="J3166" s="1">
        <f t="shared" ref="J3166" si="3259">($G3166 - $G3165)/$G3165</f>
        <v>-5.0078166772746773E-3</v>
      </c>
      <c r="K3166" t="str">
        <f t="shared" si="3233"/>
        <v>DOWN</v>
      </c>
    </row>
    <row r="3167" spans="1:11" x14ac:dyDescent="0.25">
      <c r="A3167" t="s">
        <v>10</v>
      </c>
      <c r="B3167" s="4">
        <v>44757</v>
      </c>
      <c r="C3167" s="2">
        <v>1353</v>
      </c>
      <c r="D3167" s="2">
        <v>1364.90002441406</v>
      </c>
      <c r="E3167" s="2">
        <v>1346.80004882812</v>
      </c>
      <c r="F3167" s="2">
        <v>1362.05004882812</v>
      </c>
      <c r="G3167" s="2">
        <v>1328.46655273437</v>
      </c>
      <c r="H3167">
        <v>6797823</v>
      </c>
      <c r="I3167" s="3">
        <f t="shared" si="3231"/>
        <v>8.1418016716732575E-3</v>
      </c>
      <c r="J3167" s="1">
        <f t="shared" ref="J3167" si="3260">($G3167 - $G3166)/$G3166</f>
        <v>8.1418016716732575E-3</v>
      </c>
      <c r="K3167" t="str">
        <f t="shared" si="3233"/>
        <v>UP</v>
      </c>
    </row>
    <row r="3168" spans="1:11" x14ac:dyDescent="0.25">
      <c r="A3168" t="s">
        <v>10</v>
      </c>
      <c r="B3168" s="4">
        <v>44760</v>
      </c>
      <c r="C3168" s="2">
        <v>1348</v>
      </c>
      <c r="D3168" s="2">
        <v>1366.09997558593</v>
      </c>
      <c r="E3168" s="2">
        <v>1342.05004882812</v>
      </c>
      <c r="F3168" s="2">
        <v>1347.55004882812</v>
      </c>
      <c r="G3168" s="2">
        <v>1314.32409667968</v>
      </c>
      <c r="H3168">
        <v>10166110</v>
      </c>
      <c r="I3168" s="3">
        <f t="shared" si="3231"/>
        <v>-1.0645699754789248E-2</v>
      </c>
      <c r="J3168" s="1">
        <f t="shared" ref="J3168" si="3261">($G3168 - $G3167)/$G3167</f>
        <v>-1.0645699754789248E-2</v>
      </c>
      <c r="K3168" t="str">
        <f t="shared" si="3233"/>
        <v>DOWN</v>
      </c>
    </row>
    <row r="3169" spans="1:11" x14ac:dyDescent="0.25">
      <c r="A3169" t="s">
        <v>10</v>
      </c>
      <c r="B3169" s="4">
        <v>44761</v>
      </c>
      <c r="C3169" s="2">
        <v>1337</v>
      </c>
      <c r="D3169" s="2">
        <v>1358.55004882812</v>
      </c>
      <c r="E3169" s="2">
        <v>1337</v>
      </c>
      <c r="F3169" s="2">
        <v>1348.05004882812</v>
      </c>
      <c r="G3169" s="2">
        <v>1314.81164550781</v>
      </c>
      <c r="H3169">
        <v>7896269</v>
      </c>
      <c r="I3169" s="3">
        <f t="shared" si="3231"/>
        <v>3.709502316526614E-4</v>
      </c>
      <c r="J3169" s="1">
        <f t="shared" ref="J3169" si="3262">($G3169 - $G3168)/$G3168</f>
        <v>3.709502316526614E-4</v>
      </c>
      <c r="K3169" t="str">
        <f t="shared" si="3233"/>
        <v>UP</v>
      </c>
    </row>
    <row r="3170" spans="1:11" x14ac:dyDescent="0.25">
      <c r="A3170" t="s">
        <v>10</v>
      </c>
      <c r="B3170" s="4">
        <v>44762</v>
      </c>
      <c r="C3170" s="2">
        <v>1359.90002441406</v>
      </c>
      <c r="D3170" s="2">
        <v>1371.09997558593</v>
      </c>
      <c r="E3170" s="2">
        <v>1355.25</v>
      </c>
      <c r="F3170" s="2">
        <v>1365.05004882812</v>
      </c>
      <c r="G3170" s="2">
        <v>1331.39245605468</v>
      </c>
      <c r="H3170">
        <v>10173931</v>
      </c>
      <c r="I3170" s="3">
        <f t="shared" si="3231"/>
        <v>1.2610787715122583E-2</v>
      </c>
      <c r="J3170" s="1">
        <f t="shared" ref="J3170" si="3263">($G3170 - $G3169)/$G3169</f>
        <v>1.2610787715122583E-2</v>
      </c>
      <c r="K3170" t="str">
        <f t="shared" si="3233"/>
        <v>UP</v>
      </c>
    </row>
    <row r="3171" spans="1:11" x14ac:dyDescent="0.25">
      <c r="A3171" t="s">
        <v>10</v>
      </c>
      <c r="B3171" s="4">
        <v>44763</v>
      </c>
      <c r="C3171" s="2">
        <v>1360.55004882812</v>
      </c>
      <c r="D3171" s="2">
        <v>1369.5</v>
      </c>
      <c r="E3171" s="2">
        <v>1358.09997558593</v>
      </c>
      <c r="F3171" s="2">
        <v>1360.75</v>
      </c>
      <c r="G3171" s="2">
        <v>1327.19848632812</v>
      </c>
      <c r="H3171">
        <v>6320139</v>
      </c>
      <c r="I3171" s="3">
        <f t="shared" si="3231"/>
        <v>-3.1500627087733429E-3</v>
      </c>
      <c r="J3171" s="1">
        <f t="shared" ref="J3171" si="3264">($G3171 - $G3170)/$G3170</f>
        <v>-3.1500627087733429E-3</v>
      </c>
      <c r="K3171" t="str">
        <f t="shared" si="3233"/>
        <v>DOWN</v>
      </c>
    </row>
    <row r="3172" spans="1:11" x14ac:dyDescent="0.25">
      <c r="A3172" t="s">
        <v>10</v>
      </c>
      <c r="B3172" s="4">
        <v>44764</v>
      </c>
      <c r="C3172" s="2">
        <v>1366</v>
      </c>
      <c r="D3172" s="2">
        <v>1397</v>
      </c>
      <c r="E3172" s="2">
        <v>1362.40002441406</v>
      </c>
      <c r="F3172" s="2">
        <v>1392.5</v>
      </c>
      <c r="G3172" s="2">
        <v>1358.16564941406</v>
      </c>
      <c r="H3172">
        <v>6364796</v>
      </c>
      <c r="I3172" s="3">
        <f t="shared" si="3231"/>
        <v>2.3332729358074379E-2</v>
      </c>
      <c r="J3172" s="1">
        <f t="shared" ref="J3172" si="3265">($G3172 - $G3171)/$G3171</f>
        <v>2.3332729358074379E-2</v>
      </c>
      <c r="K3172" t="str">
        <f t="shared" si="3233"/>
        <v>UP</v>
      </c>
    </row>
    <row r="3173" spans="1:11" x14ac:dyDescent="0.25">
      <c r="A3173" t="s">
        <v>10</v>
      </c>
      <c r="B3173" s="4">
        <v>44767</v>
      </c>
      <c r="C3173" s="2">
        <v>1395</v>
      </c>
      <c r="D3173" s="2">
        <v>1404.59997558593</v>
      </c>
      <c r="E3173" s="2">
        <v>1383.30004882812</v>
      </c>
      <c r="F3173" s="2">
        <v>1396.59997558593</v>
      </c>
      <c r="G3173" s="2">
        <v>1362.16455078125</v>
      </c>
      <c r="H3173">
        <v>5071563</v>
      </c>
      <c r="I3173" s="3">
        <f t="shared" si="3231"/>
        <v>2.9443399403564709E-3</v>
      </c>
      <c r="J3173" s="1">
        <f t="shared" ref="J3173" si="3266">($G3173 - $G3172)/$G3172</f>
        <v>2.9443399403564709E-3</v>
      </c>
      <c r="K3173" t="str">
        <f t="shared" si="3233"/>
        <v>UP</v>
      </c>
    </row>
    <row r="3174" spans="1:11" x14ac:dyDescent="0.25">
      <c r="A3174" t="s">
        <v>10</v>
      </c>
      <c r="B3174" s="4">
        <v>44768</v>
      </c>
      <c r="C3174" s="2">
        <v>1396</v>
      </c>
      <c r="D3174" s="2">
        <v>1402</v>
      </c>
      <c r="E3174" s="2">
        <v>1386.30004882812</v>
      </c>
      <c r="F3174" s="2">
        <v>1393.75</v>
      </c>
      <c r="G3174" s="2">
        <v>1359.38488769531</v>
      </c>
      <c r="H3174">
        <v>4263982</v>
      </c>
      <c r="I3174" s="3">
        <f t="shared" si="3231"/>
        <v>-2.0406220998379124E-3</v>
      </c>
      <c r="J3174" s="1">
        <f t="shared" ref="J3174" si="3267">($G3174 - $G3173)/$G3173</f>
        <v>-2.0406220998379124E-3</v>
      </c>
      <c r="K3174" t="str">
        <f t="shared" si="3233"/>
        <v>DOWN</v>
      </c>
    </row>
    <row r="3175" spans="1:11" x14ac:dyDescent="0.25">
      <c r="A3175" t="s">
        <v>10</v>
      </c>
      <c r="B3175" s="4">
        <v>44769</v>
      </c>
      <c r="C3175" s="2">
        <v>1388.90002441406</v>
      </c>
      <c r="D3175" s="2">
        <v>1406</v>
      </c>
      <c r="E3175" s="2">
        <v>1384.25</v>
      </c>
      <c r="F3175" s="2">
        <v>1404.40002441406</v>
      </c>
      <c r="G3175" s="2">
        <v>1369.77221679687</v>
      </c>
      <c r="H3175">
        <v>4606389</v>
      </c>
      <c r="I3175" s="3">
        <f t="shared" si="3231"/>
        <v>7.6411980121175189E-3</v>
      </c>
      <c r="J3175" s="1">
        <f t="shared" ref="J3175" si="3268">($G3175 - $G3174)/$G3174</f>
        <v>7.6411980121175189E-3</v>
      </c>
      <c r="K3175" t="str">
        <f t="shared" si="3233"/>
        <v>UP</v>
      </c>
    </row>
    <row r="3176" spans="1:11" x14ac:dyDescent="0.25">
      <c r="A3176" t="s">
        <v>10</v>
      </c>
      <c r="B3176" s="4">
        <v>44770</v>
      </c>
      <c r="C3176" s="2">
        <v>1415.05004882812</v>
      </c>
      <c r="D3176" s="2">
        <v>1424</v>
      </c>
      <c r="E3176" s="2">
        <v>1411</v>
      </c>
      <c r="F3176" s="2">
        <v>1416.84997558593</v>
      </c>
      <c r="G3176" s="2">
        <v>1381.91528320312</v>
      </c>
      <c r="H3176">
        <v>8710203</v>
      </c>
      <c r="I3176" s="3">
        <f t="shared" si="3231"/>
        <v>8.865026065900089E-3</v>
      </c>
      <c r="J3176" s="1">
        <f t="shared" ref="J3176" si="3269">($G3176 - $G3175)/$G3175</f>
        <v>8.865026065900089E-3</v>
      </c>
      <c r="K3176" t="str">
        <f t="shared" si="3233"/>
        <v>UP</v>
      </c>
    </row>
    <row r="3177" spans="1:11" x14ac:dyDescent="0.25">
      <c r="A3177" t="s">
        <v>10</v>
      </c>
      <c r="B3177" s="4">
        <v>44771</v>
      </c>
      <c r="C3177" s="2">
        <v>1438</v>
      </c>
      <c r="D3177" s="2">
        <v>1438.59997558593</v>
      </c>
      <c r="E3177" s="2">
        <v>1415.30004882812</v>
      </c>
      <c r="F3177" s="2">
        <v>1434.19995117187</v>
      </c>
      <c r="G3177" s="2">
        <v>1398.83740234375</v>
      </c>
      <c r="H3177">
        <v>10009868</v>
      </c>
      <c r="I3177" s="3">
        <f t="shared" si="3231"/>
        <v>1.2245409936712245E-2</v>
      </c>
      <c r="J3177" s="1">
        <f t="shared" ref="J3177" si="3270">($G3177 - $G3176)/$G3176</f>
        <v>1.2245409936712245E-2</v>
      </c>
      <c r="K3177" t="str">
        <f t="shared" si="3233"/>
        <v>UP</v>
      </c>
    </row>
    <row r="3178" spans="1:11" x14ac:dyDescent="0.25">
      <c r="A3178" t="s">
        <v>10</v>
      </c>
      <c r="B3178" s="4">
        <v>44774</v>
      </c>
      <c r="C3178" s="2">
        <v>1439</v>
      </c>
      <c r="D3178" s="2">
        <v>1448.44995117187</v>
      </c>
      <c r="E3178" s="2">
        <v>1430.05004882812</v>
      </c>
      <c r="F3178" s="2">
        <v>1446.15002441406</v>
      </c>
      <c r="G3178" s="2">
        <v>1410.49291992187</v>
      </c>
      <c r="H3178">
        <v>6596518</v>
      </c>
      <c r="I3178" s="3">
        <f t="shared" si="3231"/>
        <v>8.3322890556051729E-3</v>
      </c>
      <c r="J3178" s="1">
        <f t="shared" ref="J3178" si="3271">($G3178 - $G3177)/$G3177</f>
        <v>8.3322890556051729E-3</v>
      </c>
      <c r="K3178" t="str">
        <f t="shared" si="3233"/>
        <v>UP</v>
      </c>
    </row>
    <row r="3179" spans="1:11" x14ac:dyDescent="0.25">
      <c r="A3179" t="s">
        <v>10</v>
      </c>
      <c r="B3179" s="4">
        <v>44775</v>
      </c>
      <c r="C3179" s="2">
        <v>1442</v>
      </c>
      <c r="D3179" s="2">
        <v>1444.59997558593</v>
      </c>
      <c r="E3179" s="2">
        <v>1423.05004882812</v>
      </c>
      <c r="F3179" s="2">
        <v>1430.25</v>
      </c>
      <c r="G3179" s="2">
        <v>1394.98486328125</v>
      </c>
      <c r="H3179">
        <v>7518255</v>
      </c>
      <c r="I3179" s="3">
        <f t="shared" si="3231"/>
        <v>-1.0994778081891414E-2</v>
      </c>
      <c r="J3179" s="1">
        <f t="shared" ref="J3179" si="3272">($G3179 - $G3178)/$G3178</f>
        <v>-1.0994778081891414E-2</v>
      </c>
      <c r="K3179" t="str">
        <f t="shared" si="3233"/>
        <v>DOWN</v>
      </c>
    </row>
    <row r="3180" spans="1:11" x14ac:dyDescent="0.25">
      <c r="A3180" t="s">
        <v>10</v>
      </c>
      <c r="B3180" s="4">
        <v>44776</v>
      </c>
      <c r="C3180" s="2">
        <v>1424.94995117187</v>
      </c>
      <c r="D3180" s="2">
        <v>1435.75</v>
      </c>
      <c r="E3180" s="2">
        <v>1417</v>
      </c>
      <c r="F3180" s="2">
        <v>1433.59997558593</v>
      </c>
      <c r="G3180" s="2">
        <v>1398.25219726562</v>
      </c>
      <c r="H3180">
        <v>5487749</v>
      </c>
      <c r="I3180" s="3">
        <f t="shared" si="3231"/>
        <v>2.342200313689894E-3</v>
      </c>
      <c r="J3180" s="1">
        <f t="shared" ref="J3180" si="3273">($G3180 - $G3179)/$G3179</f>
        <v>2.342200313689894E-3</v>
      </c>
      <c r="K3180" t="str">
        <f t="shared" si="3233"/>
        <v>UP</v>
      </c>
    </row>
    <row r="3181" spans="1:11" x14ac:dyDescent="0.25">
      <c r="A3181" t="s">
        <v>10</v>
      </c>
      <c r="B3181" s="4">
        <v>44777</v>
      </c>
      <c r="C3181" s="2">
        <v>1440</v>
      </c>
      <c r="D3181" s="2">
        <v>1446.69995117187</v>
      </c>
      <c r="E3181" s="2">
        <v>1412.94995117187</v>
      </c>
      <c r="F3181" s="2">
        <v>1431.90002441406</v>
      </c>
      <c r="G3181" s="2">
        <v>1396.59411621093</v>
      </c>
      <c r="H3181">
        <v>6006103</v>
      </c>
      <c r="I3181" s="3">
        <f t="shared" si="3231"/>
        <v>-1.185824029407924E-3</v>
      </c>
      <c r="J3181" s="1">
        <f t="shared" ref="J3181" si="3274">($G3181 - $G3180)/$G3180</f>
        <v>-1.185824029407924E-3</v>
      </c>
      <c r="K3181" t="str">
        <f t="shared" si="3233"/>
        <v>DOWN</v>
      </c>
    </row>
    <row r="3182" spans="1:11" x14ac:dyDescent="0.25">
      <c r="A3182" t="s">
        <v>10</v>
      </c>
      <c r="B3182" s="4">
        <v>44778</v>
      </c>
      <c r="C3182" s="2">
        <v>1433</v>
      </c>
      <c r="D3182" s="2">
        <v>1436.94995117187</v>
      </c>
      <c r="E3182" s="2">
        <v>1421.15002441406</v>
      </c>
      <c r="F3182" s="2">
        <v>1427.05004882812</v>
      </c>
      <c r="G3182" s="2">
        <v>1391.86389160156</v>
      </c>
      <c r="H3182">
        <v>4634491</v>
      </c>
      <c r="I3182" s="3">
        <f t="shared" si="3231"/>
        <v>-3.3869716007421469E-3</v>
      </c>
      <c r="J3182" s="1">
        <f t="shared" ref="J3182" si="3275">($G3182 - $G3181)/$G3181</f>
        <v>-3.3869716007421469E-3</v>
      </c>
      <c r="K3182" t="str">
        <f t="shared" si="3233"/>
        <v>DOWN</v>
      </c>
    </row>
    <row r="3183" spans="1:11" x14ac:dyDescent="0.25">
      <c r="A3183" t="s">
        <v>10</v>
      </c>
      <c r="B3183" s="4">
        <v>44781</v>
      </c>
      <c r="C3183" s="2">
        <v>1428</v>
      </c>
      <c r="D3183" s="2">
        <v>1464.5</v>
      </c>
      <c r="E3183" s="2">
        <v>1427.09997558593</v>
      </c>
      <c r="F3183" s="2">
        <v>1462.05004882812</v>
      </c>
      <c r="G3183" s="2">
        <v>1426.00085449218</v>
      </c>
      <c r="H3183">
        <v>7678868</v>
      </c>
      <c r="I3183" s="3">
        <f t="shared" si="3231"/>
        <v>2.4526078373467979E-2</v>
      </c>
      <c r="J3183" s="1">
        <f t="shared" ref="J3183" si="3276">($G3183 - $G3182)/$G3182</f>
        <v>2.4526078373467979E-2</v>
      </c>
      <c r="K3183" t="str">
        <f t="shared" si="3233"/>
        <v>UP</v>
      </c>
    </row>
    <row r="3184" spans="1:11" x14ac:dyDescent="0.25">
      <c r="A3184" t="s">
        <v>10</v>
      </c>
      <c r="B3184" s="4">
        <v>44783</v>
      </c>
      <c r="C3184" s="2">
        <v>1461.34997558593</v>
      </c>
      <c r="D3184" s="2">
        <v>1471.5</v>
      </c>
      <c r="E3184" s="2">
        <v>1449.05004882812</v>
      </c>
      <c r="F3184" s="2">
        <v>1466.30004882812</v>
      </c>
      <c r="G3184" s="2">
        <v>1430.14599609375</v>
      </c>
      <c r="H3184">
        <v>8676551</v>
      </c>
      <c r="I3184" s="3">
        <f t="shared" si="3231"/>
        <v>2.906829675811204E-3</v>
      </c>
      <c r="J3184" s="1">
        <f t="shared" ref="J3184" si="3277">($G3184 - $G3183)/$G3183</f>
        <v>2.906829675811204E-3</v>
      </c>
      <c r="K3184" t="str">
        <f t="shared" si="3233"/>
        <v>UP</v>
      </c>
    </row>
    <row r="3185" spans="1:11" x14ac:dyDescent="0.25">
      <c r="A3185" t="s">
        <v>10</v>
      </c>
      <c r="B3185" s="4">
        <v>44784</v>
      </c>
      <c r="C3185" s="2">
        <v>1486.5</v>
      </c>
      <c r="D3185" s="2">
        <v>1491</v>
      </c>
      <c r="E3185" s="2">
        <v>1474.55004882812</v>
      </c>
      <c r="F3185" s="2">
        <v>1485.69995117187</v>
      </c>
      <c r="G3185" s="2">
        <v>1449.06750488281</v>
      </c>
      <c r="H3185">
        <v>9150883</v>
      </c>
      <c r="I3185" s="3">
        <f t="shared" si="3231"/>
        <v>1.3230473560560625E-2</v>
      </c>
      <c r="J3185" s="1">
        <f t="shared" ref="J3185" si="3278">($G3185 - $G3184)/$G3184</f>
        <v>1.3230473560560625E-2</v>
      </c>
      <c r="K3185" t="str">
        <f t="shared" si="3233"/>
        <v>UP</v>
      </c>
    </row>
    <row r="3186" spans="1:11" x14ac:dyDescent="0.25">
      <c r="A3186" t="s">
        <v>10</v>
      </c>
      <c r="B3186" s="4">
        <v>44785</v>
      </c>
      <c r="C3186" s="2">
        <v>1485</v>
      </c>
      <c r="D3186" s="2">
        <v>1489.30004882812</v>
      </c>
      <c r="E3186" s="2">
        <v>1475.94995117187</v>
      </c>
      <c r="F3186" s="2">
        <v>1485.15002441406</v>
      </c>
      <c r="G3186" s="2">
        <v>1448.53112792968</v>
      </c>
      <c r="H3186">
        <v>4425185</v>
      </c>
      <c r="I3186" s="3">
        <f t="shared" si="3231"/>
        <v>-3.7015318563325347E-4</v>
      </c>
      <c r="J3186" s="1">
        <f t="shared" ref="J3186" si="3279">($G3186 - $G3185)/$G3185</f>
        <v>-3.7015318563325347E-4</v>
      </c>
      <c r="K3186" t="str">
        <f t="shared" si="3233"/>
        <v>DOWN</v>
      </c>
    </row>
    <row r="3187" spans="1:11" x14ac:dyDescent="0.25">
      <c r="A3187" t="s">
        <v>10</v>
      </c>
      <c r="B3187" s="4">
        <v>44789</v>
      </c>
      <c r="C3187" s="2">
        <v>1494.80004882812</v>
      </c>
      <c r="D3187" s="2">
        <v>1508.5</v>
      </c>
      <c r="E3187" s="2">
        <v>1488.05004882812</v>
      </c>
      <c r="F3187" s="2">
        <v>1502.15002441406</v>
      </c>
      <c r="G3187" s="2">
        <v>1465.11206054687</v>
      </c>
      <c r="H3187">
        <v>6281878</v>
      </c>
      <c r="I3187" s="3">
        <f t="shared" si="3231"/>
        <v>1.1446721646146726E-2</v>
      </c>
      <c r="J3187" s="1">
        <f t="shared" ref="J3187" si="3280">($G3187 - $G3186)/$G3186</f>
        <v>1.1446721646146726E-2</v>
      </c>
      <c r="K3187" t="str">
        <f t="shared" si="3233"/>
        <v>UP</v>
      </c>
    </row>
    <row r="3188" spans="1:11" x14ac:dyDescent="0.25">
      <c r="A3188" t="s">
        <v>10</v>
      </c>
      <c r="B3188" s="4">
        <v>44790</v>
      </c>
      <c r="C3188" s="2">
        <v>1500</v>
      </c>
      <c r="D3188" s="2">
        <v>1512.75</v>
      </c>
      <c r="E3188" s="2">
        <v>1485.75</v>
      </c>
      <c r="F3188" s="2">
        <v>1509.90002441406</v>
      </c>
      <c r="G3188" s="2">
        <v>1472.67102050781</v>
      </c>
      <c r="H3188">
        <v>6192175</v>
      </c>
      <c r="I3188" s="3">
        <f t="shared" si="3231"/>
        <v>5.1593049873048837E-3</v>
      </c>
      <c r="J3188" s="1">
        <f t="shared" ref="J3188" si="3281">($G3188 - $G3187)/$G3187</f>
        <v>5.1593049873048837E-3</v>
      </c>
      <c r="K3188" t="str">
        <f t="shared" si="3233"/>
        <v>UP</v>
      </c>
    </row>
    <row r="3189" spans="1:11" x14ac:dyDescent="0.25">
      <c r="A3189" t="s">
        <v>10</v>
      </c>
      <c r="B3189" s="4">
        <v>44791</v>
      </c>
      <c r="C3189" s="2">
        <v>1500</v>
      </c>
      <c r="D3189" s="2">
        <v>1513.90002441406</v>
      </c>
      <c r="E3189" s="2">
        <v>1499.65002441406</v>
      </c>
      <c r="F3189" s="2">
        <v>1511.69995117187</v>
      </c>
      <c r="G3189" s="2">
        <v>1474.42651367187</v>
      </c>
      <c r="H3189">
        <v>4171069</v>
      </c>
      <c r="I3189" s="3">
        <f t="shared" si="3231"/>
        <v>1.1920470625236216E-3</v>
      </c>
      <c r="J3189" s="1">
        <f t="shared" ref="J3189" si="3282">($G3189 - $G3188)/$G3188</f>
        <v>1.1920470625236216E-3</v>
      </c>
      <c r="K3189" t="str">
        <f t="shared" si="3233"/>
        <v>UP</v>
      </c>
    </row>
    <row r="3190" spans="1:11" x14ac:dyDescent="0.25">
      <c r="A3190" t="s">
        <v>10</v>
      </c>
      <c r="B3190" s="4">
        <v>44792</v>
      </c>
      <c r="C3190" s="2">
        <v>1510</v>
      </c>
      <c r="D3190" s="2">
        <v>1512</v>
      </c>
      <c r="E3190" s="2">
        <v>1490</v>
      </c>
      <c r="F3190" s="2">
        <v>1493.05004882812</v>
      </c>
      <c r="G3190" s="2">
        <v>1456.23657226562</v>
      </c>
      <c r="H3190">
        <v>4031851</v>
      </c>
      <c r="I3190" s="3">
        <f t="shared" si="3231"/>
        <v>-1.2336960328358642E-2</v>
      </c>
      <c r="J3190" s="1">
        <f t="shared" ref="J3190" si="3283">($G3190 - $G3189)/$G3189</f>
        <v>-1.2336960328358642E-2</v>
      </c>
      <c r="K3190" t="str">
        <f t="shared" si="3233"/>
        <v>DOWN</v>
      </c>
    </row>
    <row r="3191" spans="1:11" x14ac:dyDescent="0.25">
      <c r="A3191" t="s">
        <v>10</v>
      </c>
      <c r="B3191" s="4">
        <v>44795</v>
      </c>
      <c r="C3191" s="2">
        <v>1484.80004882812</v>
      </c>
      <c r="D3191" s="2">
        <v>1488.34997558593</v>
      </c>
      <c r="E3191" s="2">
        <v>1467.69995117187</v>
      </c>
      <c r="F3191" s="2">
        <v>1470.34997558593</v>
      </c>
      <c r="G3191" s="2">
        <v>1434.09606933593</v>
      </c>
      <c r="H3191">
        <v>4117033</v>
      </c>
      <c r="I3191" s="3">
        <f t="shared" si="3231"/>
        <v>-1.5203919027554498E-2</v>
      </c>
      <c r="J3191" s="1">
        <f t="shared" ref="J3191" si="3284">($G3191 - $G3190)/$G3190</f>
        <v>-1.5203919027554498E-2</v>
      </c>
      <c r="K3191" t="str">
        <f t="shared" si="3233"/>
        <v>DOWN</v>
      </c>
    </row>
    <row r="3192" spans="1:11" x14ac:dyDescent="0.25">
      <c r="A3192" t="s">
        <v>10</v>
      </c>
      <c r="B3192" s="4">
        <v>44796</v>
      </c>
      <c r="C3192" s="2">
        <v>1453.30004882812</v>
      </c>
      <c r="D3192" s="2">
        <v>1475.94995117187</v>
      </c>
      <c r="E3192" s="2">
        <v>1450.40002441406</v>
      </c>
      <c r="F3192" s="2">
        <v>1465.80004882812</v>
      </c>
      <c r="G3192" s="2">
        <v>1429.65844726562</v>
      </c>
      <c r="H3192">
        <v>7483442</v>
      </c>
      <c r="I3192" s="3">
        <f t="shared" si="3231"/>
        <v>-3.094368756177455E-3</v>
      </c>
      <c r="J3192" s="1">
        <f t="shared" ref="J3192" si="3285">($G3192 - $G3191)/$G3191</f>
        <v>-3.094368756177455E-3</v>
      </c>
      <c r="K3192" t="str">
        <f t="shared" si="3233"/>
        <v>DOWN</v>
      </c>
    </row>
    <row r="3193" spans="1:11" x14ac:dyDescent="0.25">
      <c r="A3193" t="s">
        <v>10</v>
      </c>
      <c r="B3193" s="4">
        <v>44797</v>
      </c>
      <c r="C3193" s="2">
        <v>1461.90002441406</v>
      </c>
      <c r="D3193" s="2">
        <v>1475.5</v>
      </c>
      <c r="E3193" s="2">
        <v>1459.19995117187</v>
      </c>
      <c r="F3193" s="2">
        <v>1472.84997558593</v>
      </c>
      <c r="G3193" s="2">
        <v>1436.53454589843</v>
      </c>
      <c r="H3193">
        <v>6727760</v>
      </c>
      <c r="I3193" s="3">
        <f t="shared" si="3231"/>
        <v>4.8096093482756655E-3</v>
      </c>
      <c r="J3193" s="1">
        <f t="shared" ref="J3193" si="3286">($G3193 - $G3192)/$G3192</f>
        <v>4.8096093482756655E-3</v>
      </c>
      <c r="K3193" t="str">
        <f t="shared" si="3233"/>
        <v>UP</v>
      </c>
    </row>
    <row r="3194" spans="1:11" x14ac:dyDescent="0.25">
      <c r="A3194" t="s">
        <v>10</v>
      </c>
      <c r="B3194" s="4">
        <v>44798</v>
      </c>
      <c r="C3194" s="2">
        <v>1479.90002441406</v>
      </c>
      <c r="D3194" s="2">
        <v>1486.80004882812</v>
      </c>
      <c r="E3194" s="2">
        <v>1457</v>
      </c>
      <c r="F3194" s="2">
        <v>1464.84997558593</v>
      </c>
      <c r="G3194" s="2">
        <v>1428.73168945312</v>
      </c>
      <c r="H3194">
        <v>5911520</v>
      </c>
      <c r="I3194" s="3">
        <f t="shared" si="3231"/>
        <v>-5.4317221034388538E-3</v>
      </c>
      <c r="J3194" s="1">
        <f t="shared" ref="J3194" si="3287">($G3194 - $G3193)/$G3193</f>
        <v>-5.4317221034388538E-3</v>
      </c>
      <c r="K3194" t="str">
        <f t="shared" si="3233"/>
        <v>DOWN</v>
      </c>
    </row>
    <row r="3195" spans="1:11" x14ac:dyDescent="0.25">
      <c r="A3195" t="s">
        <v>10</v>
      </c>
      <c r="B3195" s="4">
        <v>44799</v>
      </c>
      <c r="C3195" s="2">
        <v>1472.05004882812</v>
      </c>
      <c r="D3195" s="2">
        <v>1481.80004882812</v>
      </c>
      <c r="E3195" s="2">
        <v>1461.19995117187</v>
      </c>
      <c r="F3195" s="2">
        <v>1465.09997558593</v>
      </c>
      <c r="G3195" s="2">
        <v>1428.9755859375</v>
      </c>
      <c r="H3195">
        <v>3853088</v>
      </c>
      <c r="I3195" s="3">
        <f t="shared" si="3231"/>
        <v>1.7070838855219852E-4</v>
      </c>
      <c r="J3195" s="1">
        <f t="shared" ref="J3195" si="3288">($G3195 - $G3194)/$G3194</f>
        <v>1.7070838855219852E-4</v>
      </c>
      <c r="K3195" t="str">
        <f t="shared" si="3233"/>
        <v>UP</v>
      </c>
    </row>
    <row r="3196" spans="1:11" x14ac:dyDescent="0.25">
      <c r="A3196" t="s">
        <v>10</v>
      </c>
      <c r="B3196" s="4">
        <v>44802</v>
      </c>
      <c r="C3196" s="2">
        <v>1437</v>
      </c>
      <c r="D3196" s="2">
        <v>1446</v>
      </c>
      <c r="E3196" s="2">
        <v>1428.59997558593</v>
      </c>
      <c r="F3196" s="2">
        <v>1439.40002441406</v>
      </c>
      <c r="G3196" s="2">
        <v>1403.90930175781</v>
      </c>
      <c r="H3196">
        <v>4326589</v>
      </c>
      <c r="I3196" s="3">
        <f t="shared" si="3231"/>
        <v>-1.7541436275305505E-2</v>
      </c>
      <c r="J3196" s="1">
        <f t="shared" ref="J3196" si="3289">($G3196 - $G3195)/$G3195</f>
        <v>-1.7541436275305505E-2</v>
      </c>
      <c r="K3196" t="str">
        <f t="shared" si="3233"/>
        <v>DOWN</v>
      </c>
    </row>
    <row r="3197" spans="1:11" x14ac:dyDescent="0.25">
      <c r="A3197" t="s">
        <v>10</v>
      </c>
      <c r="B3197" s="4">
        <v>44803</v>
      </c>
      <c r="C3197" s="2">
        <v>1446.44995117187</v>
      </c>
      <c r="D3197" s="2">
        <v>1489.94995117187</v>
      </c>
      <c r="E3197" s="2">
        <v>1443.09997558593</v>
      </c>
      <c r="F3197" s="2">
        <v>1486.09997558593</v>
      </c>
      <c r="G3197" s="2">
        <v>1449.45776367187</v>
      </c>
      <c r="H3197">
        <v>5067700</v>
      </c>
      <c r="I3197" s="3">
        <f t="shared" si="3231"/>
        <v>3.2444020320279647E-2</v>
      </c>
      <c r="J3197" s="1">
        <f t="shared" ref="J3197" si="3290">($G3197 - $G3196)/$G3196</f>
        <v>3.2444020320279647E-2</v>
      </c>
      <c r="K3197" t="str">
        <f t="shared" si="3233"/>
        <v>UP</v>
      </c>
    </row>
    <row r="3198" spans="1:11" x14ac:dyDescent="0.25">
      <c r="A3198" t="s">
        <v>10</v>
      </c>
      <c r="B3198" s="4">
        <v>44805</v>
      </c>
      <c r="C3198" s="2">
        <v>1464.75</v>
      </c>
      <c r="D3198" s="2">
        <v>1489.44995117187</v>
      </c>
      <c r="E3198" s="2">
        <v>1459</v>
      </c>
      <c r="F3198" s="2">
        <v>1472.15002441406</v>
      </c>
      <c r="G3198" s="2">
        <v>1435.85180664062</v>
      </c>
      <c r="H3198">
        <v>11201568</v>
      </c>
      <c r="I3198" s="3">
        <f t="shared" si="3231"/>
        <v>-9.3869289414700973E-3</v>
      </c>
      <c r="J3198" s="1">
        <f t="shared" ref="J3198" si="3291">($G3198 - $G3197)/$G3197</f>
        <v>-9.3869289414700973E-3</v>
      </c>
      <c r="K3198" t="str">
        <f t="shared" si="3233"/>
        <v>DOWN</v>
      </c>
    </row>
    <row r="3199" spans="1:11" x14ac:dyDescent="0.25">
      <c r="A3199" t="s">
        <v>10</v>
      </c>
      <c r="B3199" s="4">
        <v>44806</v>
      </c>
      <c r="C3199" s="2">
        <v>1472.15002441406</v>
      </c>
      <c r="D3199" s="2">
        <v>1490.5</v>
      </c>
      <c r="E3199" s="2">
        <v>1465.19995117187</v>
      </c>
      <c r="F3199" s="2">
        <v>1485.5</v>
      </c>
      <c r="G3199" s="2">
        <v>1448.87255859375</v>
      </c>
      <c r="H3199">
        <v>6019043</v>
      </c>
      <c r="I3199" s="3">
        <f t="shared" si="3231"/>
        <v>9.0683118500884206E-3</v>
      </c>
      <c r="J3199" s="1">
        <f t="shared" ref="J3199" si="3292">($G3199 - $G3198)/$G3198</f>
        <v>9.0683118500884206E-3</v>
      </c>
      <c r="K3199" t="str">
        <f t="shared" si="3233"/>
        <v>UP</v>
      </c>
    </row>
    <row r="3200" spans="1:11" x14ac:dyDescent="0.25">
      <c r="A3200" t="s">
        <v>10</v>
      </c>
      <c r="B3200" s="4">
        <v>44809</v>
      </c>
      <c r="C3200" s="2">
        <v>1486.09997558593</v>
      </c>
      <c r="D3200" s="2">
        <v>1499</v>
      </c>
      <c r="E3200" s="2">
        <v>1484.09997558593</v>
      </c>
      <c r="F3200" s="2">
        <v>1495.05004882812</v>
      </c>
      <c r="G3200" s="2">
        <v>1458.18713378906</v>
      </c>
      <c r="H3200">
        <v>6065966</v>
      </c>
      <c r="I3200" s="3">
        <f t="shared" si="3231"/>
        <v>6.4288436826704489E-3</v>
      </c>
      <c r="J3200" s="1">
        <f t="shared" ref="J3200" si="3293">($G3200 - $G3199)/$G3199</f>
        <v>6.4288436826704489E-3</v>
      </c>
      <c r="K3200" t="str">
        <f t="shared" si="3233"/>
        <v>UP</v>
      </c>
    </row>
    <row r="3201" spans="1:11" x14ac:dyDescent="0.25">
      <c r="A3201" t="s">
        <v>10</v>
      </c>
      <c r="B3201" s="4">
        <v>44810</v>
      </c>
      <c r="C3201" s="2">
        <v>1498.90002441406</v>
      </c>
      <c r="D3201" s="2">
        <v>1506.65002441406</v>
      </c>
      <c r="E3201" s="2">
        <v>1486.44995117187</v>
      </c>
      <c r="F3201" s="2">
        <v>1489.34997558593</v>
      </c>
      <c r="G3201" s="2">
        <v>1452.62756347656</v>
      </c>
      <c r="H3201">
        <v>6119348</v>
      </c>
      <c r="I3201" s="3">
        <f t="shared" si="3231"/>
        <v>-3.812659009035148E-3</v>
      </c>
      <c r="J3201" s="1">
        <f t="shared" ref="J3201" si="3294">($G3201 - $G3200)/$G3200</f>
        <v>-3.812659009035148E-3</v>
      </c>
      <c r="K3201" t="str">
        <f t="shared" si="3233"/>
        <v>DOWN</v>
      </c>
    </row>
    <row r="3202" spans="1:11" x14ac:dyDescent="0.25">
      <c r="A3202" t="s">
        <v>10</v>
      </c>
      <c r="B3202" s="4">
        <v>44811</v>
      </c>
      <c r="C3202" s="2">
        <v>1471.30004882812</v>
      </c>
      <c r="D3202" s="2">
        <v>1490</v>
      </c>
      <c r="E3202" s="2">
        <v>1471.30004882812</v>
      </c>
      <c r="F3202" s="2">
        <v>1482.30004882812</v>
      </c>
      <c r="G3202" s="2">
        <v>1445.75146484375</v>
      </c>
      <c r="H3202">
        <v>4888103</v>
      </c>
      <c r="I3202" s="3">
        <f t="shared" si="3231"/>
        <v>-4.7335592451195792E-3</v>
      </c>
      <c r="J3202" s="1">
        <f t="shared" ref="J3202" si="3295">($G3202 - $G3201)/$G3201</f>
        <v>-4.7335592451195792E-3</v>
      </c>
      <c r="K3202" t="str">
        <f t="shared" si="3233"/>
        <v>DOWN</v>
      </c>
    </row>
    <row r="3203" spans="1:11" x14ac:dyDescent="0.25">
      <c r="A3203" t="s">
        <v>10</v>
      </c>
      <c r="B3203" s="4">
        <v>44812</v>
      </c>
      <c r="C3203" s="2">
        <v>1490.09997558593</v>
      </c>
      <c r="D3203" s="2">
        <v>1500</v>
      </c>
      <c r="E3203" s="2">
        <v>1482.15002441406</v>
      </c>
      <c r="F3203" s="2">
        <v>1497.59997558593</v>
      </c>
      <c r="G3203" s="2">
        <v>1460.67419433593</v>
      </c>
      <c r="H3203">
        <v>5582345</v>
      </c>
      <c r="I3203" s="3">
        <f t="shared" si="3231"/>
        <v>1.0321780648372211E-2</v>
      </c>
      <c r="J3203" s="1">
        <f t="shared" ref="J3203" si="3296">($G3203 - $G3202)/$G3202</f>
        <v>1.0321780648372211E-2</v>
      </c>
      <c r="K3203" t="str">
        <f t="shared" si="3233"/>
        <v>UP</v>
      </c>
    </row>
    <row r="3204" spans="1:11" x14ac:dyDescent="0.25">
      <c r="A3204" t="s">
        <v>10</v>
      </c>
      <c r="B3204" s="4">
        <v>44813</v>
      </c>
      <c r="C3204" s="2">
        <v>1496.19995117187</v>
      </c>
      <c r="D3204" s="2">
        <v>1509</v>
      </c>
      <c r="E3204" s="2">
        <v>1494.05004882812</v>
      </c>
      <c r="F3204" s="2">
        <v>1498.59997558593</v>
      </c>
      <c r="G3204" s="2">
        <v>1461.64953613281</v>
      </c>
      <c r="H3204">
        <v>7564444</v>
      </c>
      <c r="I3204" s="3">
        <f t="shared" ref="I3204:I3267" si="3297">($G3204 - $G3203)/$G3203</f>
        <v>6.6773398247336351E-4</v>
      </c>
      <c r="J3204" s="1">
        <f t="shared" ref="J3204" si="3298">($G3204 - $G3203)/$G3203</f>
        <v>6.6773398247336351E-4</v>
      </c>
      <c r="K3204" t="str">
        <f t="shared" ref="K3204:K3267" si="3299">IF(G3204 &gt; G3203,"UP","DOWN")</f>
        <v>UP</v>
      </c>
    </row>
    <row r="3205" spans="1:11" x14ac:dyDescent="0.25">
      <c r="A3205" t="s">
        <v>10</v>
      </c>
      <c r="B3205" s="4">
        <v>44816</v>
      </c>
      <c r="C3205" s="2">
        <v>1500</v>
      </c>
      <c r="D3205" s="2">
        <v>1504</v>
      </c>
      <c r="E3205" s="2">
        <v>1490</v>
      </c>
      <c r="F3205" s="2">
        <v>1493.55004882812</v>
      </c>
      <c r="G3205" s="2">
        <v>1456.72412109375</v>
      </c>
      <c r="H3205">
        <v>5540246</v>
      </c>
      <c r="I3205" s="3">
        <f t="shared" si="3297"/>
        <v>-3.3697647194494513E-3</v>
      </c>
      <c r="J3205" s="1">
        <f t="shared" ref="J3205" si="3300">($G3205 - $G3204)/$G3204</f>
        <v>-3.3697647194494513E-3</v>
      </c>
      <c r="K3205" t="str">
        <f t="shared" si="3299"/>
        <v>DOWN</v>
      </c>
    </row>
    <row r="3206" spans="1:11" x14ac:dyDescent="0.25">
      <c r="A3206" t="s">
        <v>10</v>
      </c>
      <c r="B3206" s="4">
        <v>44817</v>
      </c>
      <c r="C3206" s="2">
        <v>1498.90002441406</v>
      </c>
      <c r="D3206" s="2">
        <v>1515.90002441406</v>
      </c>
      <c r="E3206" s="2">
        <v>1498.55004882812</v>
      </c>
      <c r="F3206" s="2">
        <v>1513.09997558593</v>
      </c>
      <c r="G3206" s="2">
        <v>1475.7919921875</v>
      </c>
      <c r="H3206">
        <v>6500983</v>
      </c>
      <c r="I3206" s="3">
        <f t="shared" si="3297"/>
        <v>1.3089555405613315E-2</v>
      </c>
      <c r="J3206" s="1">
        <f t="shared" ref="J3206" si="3301">($G3206 - $G3205)/$G3205</f>
        <v>1.3089555405613315E-2</v>
      </c>
      <c r="K3206" t="str">
        <f t="shared" si="3299"/>
        <v>UP</v>
      </c>
    </row>
    <row r="3207" spans="1:11" x14ac:dyDescent="0.25">
      <c r="A3207" t="s">
        <v>10</v>
      </c>
      <c r="B3207" s="4">
        <v>44818</v>
      </c>
      <c r="C3207" s="2">
        <v>1494.05004882812</v>
      </c>
      <c r="D3207" s="2">
        <v>1538.90002441406</v>
      </c>
      <c r="E3207" s="2">
        <v>1492.34997558593</v>
      </c>
      <c r="F3207" s="2">
        <v>1528.65002441406</v>
      </c>
      <c r="G3207" s="2">
        <v>1490.95861816406</v>
      </c>
      <c r="H3207">
        <v>10109880</v>
      </c>
      <c r="I3207" s="3">
        <f t="shared" si="3297"/>
        <v>1.0276940149322258E-2</v>
      </c>
      <c r="J3207" s="1">
        <f t="shared" ref="J3207" si="3302">($G3207 - $G3206)/$G3206</f>
        <v>1.0276940149322258E-2</v>
      </c>
      <c r="K3207" t="str">
        <f t="shared" si="3299"/>
        <v>UP</v>
      </c>
    </row>
    <row r="3208" spans="1:11" x14ac:dyDescent="0.25">
      <c r="A3208" t="s">
        <v>10</v>
      </c>
      <c r="B3208" s="4">
        <v>44819</v>
      </c>
      <c r="C3208" s="2">
        <v>1530</v>
      </c>
      <c r="D3208" s="2">
        <v>1540.94995117187</v>
      </c>
      <c r="E3208" s="2">
        <v>1512</v>
      </c>
      <c r="F3208" s="2">
        <v>1520.69995117187</v>
      </c>
      <c r="G3208" s="2">
        <v>1483.20471191406</v>
      </c>
      <c r="H3208">
        <v>6769686</v>
      </c>
      <c r="I3208" s="3">
        <f t="shared" si="3297"/>
        <v>-5.2006180155073807E-3</v>
      </c>
      <c r="J3208" s="1">
        <f t="shared" ref="J3208" si="3303">($G3208 - $G3207)/$G3207</f>
        <v>-5.2006180155073807E-3</v>
      </c>
      <c r="K3208" t="str">
        <f t="shared" si="3299"/>
        <v>DOWN</v>
      </c>
    </row>
    <row r="3209" spans="1:11" x14ac:dyDescent="0.25">
      <c r="A3209" t="s">
        <v>10</v>
      </c>
      <c r="B3209" s="4">
        <v>44820</v>
      </c>
      <c r="C3209" s="2">
        <v>1503.09997558593</v>
      </c>
      <c r="D3209" s="2">
        <v>1514.69995117187</v>
      </c>
      <c r="E3209" s="2">
        <v>1483</v>
      </c>
      <c r="F3209" s="2">
        <v>1492.75</v>
      </c>
      <c r="G3209" s="2">
        <v>1455.94384765625</v>
      </c>
      <c r="H3209">
        <v>10280023</v>
      </c>
      <c r="I3209" s="3">
        <f t="shared" si="3297"/>
        <v>-1.8379704459427007E-2</v>
      </c>
      <c r="J3209" s="1">
        <f t="shared" ref="J3209" si="3304">($G3209 - $G3208)/$G3208</f>
        <v>-1.8379704459427007E-2</v>
      </c>
      <c r="K3209" t="str">
        <f t="shared" si="3299"/>
        <v>DOWN</v>
      </c>
    </row>
    <row r="3210" spans="1:11" x14ac:dyDescent="0.25">
      <c r="A3210" t="s">
        <v>10</v>
      </c>
      <c r="B3210" s="4">
        <v>44823</v>
      </c>
      <c r="C3210" s="2">
        <v>1489</v>
      </c>
      <c r="D3210" s="2">
        <v>1514</v>
      </c>
      <c r="E3210" s="2">
        <v>1480</v>
      </c>
      <c r="F3210" s="2">
        <v>1502.59997558593</v>
      </c>
      <c r="G3210" s="2">
        <v>1465.55102539062</v>
      </c>
      <c r="H3210">
        <v>6038019</v>
      </c>
      <c r="I3210" s="3">
        <f t="shared" si="3297"/>
        <v>6.5985908384004269E-3</v>
      </c>
      <c r="J3210" s="1">
        <f t="shared" ref="J3210" si="3305">($G3210 - $G3209)/$G3209</f>
        <v>6.5985908384004269E-3</v>
      </c>
      <c r="K3210" t="str">
        <f t="shared" si="3299"/>
        <v>UP</v>
      </c>
    </row>
    <row r="3211" spans="1:11" x14ac:dyDescent="0.25">
      <c r="A3211" t="s">
        <v>10</v>
      </c>
      <c r="B3211" s="4">
        <v>44824</v>
      </c>
      <c r="C3211" s="2">
        <v>1514</v>
      </c>
      <c r="D3211" s="2">
        <v>1524</v>
      </c>
      <c r="E3211" s="2">
        <v>1509.90002441406</v>
      </c>
      <c r="F3211" s="2">
        <v>1520.69995117187</v>
      </c>
      <c r="G3211" s="2">
        <v>1483.20471191406</v>
      </c>
      <c r="H3211">
        <v>5390834</v>
      </c>
      <c r="I3211" s="3">
        <f t="shared" si="3297"/>
        <v>1.2045767235388262E-2</v>
      </c>
      <c r="J3211" s="1">
        <f t="shared" ref="J3211" si="3306">($G3211 - $G3210)/$G3210</f>
        <v>1.2045767235388262E-2</v>
      </c>
      <c r="K3211" t="str">
        <f t="shared" si="3299"/>
        <v>UP</v>
      </c>
    </row>
    <row r="3212" spans="1:11" x14ac:dyDescent="0.25">
      <c r="A3212" t="s">
        <v>10</v>
      </c>
      <c r="B3212" s="4">
        <v>44825</v>
      </c>
      <c r="C3212" s="2">
        <v>1508</v>
      </c>
      <c r="D3212" s="2">
        <v>1521.5</v>
      </c>
      <c r="E3212" s="2">
        <v>1505</v>
      </c>
      <c r="F3212" s="2">
        <v>1518.34997558593</v>
      </c>
      <c r="G3212" s="2">
        <v>1480.91259765625</v>
      </c>
      <c r="H3212">
        <v>4536152</v>
      </c>
      <c r="I3212" s="3">
        <f t="shared" si="3297"/>
        <v>-1.5453795685775901E-3</v>
      </c>
      <c r="J3212" s="1">
        <f t="shared" ref="J3212" si="3307">($G3212 - $G3211)/$G3211</f>
        <v>-1.5453795685775901E-3</v>
      </c>
      <c r="K3212" t="str">
        <f t="shared" si="3299"/>
        <v>DOWN</v>
      </c>
    </row>
    <row r="3213" spans="1:11" x14ac:dyDescent="0.25">
      <c r="A3213" t="s">
        <v>10</v>
      </c>
      <c r="B3213" s="4">
        <v>44826</v>
      </c>
      <c r="C3213" s="2">
        <v>1502</v>
      </c>
      <c r="D3213" s="2">
        <v>1510.15002441406</v>
      </c>
      <c r="E3213" s="2">
        <v>1482.75</v>
      </c>
      <c r="F3213" s="2">
        <v>1486</v>
      </c>
      <c r="G3213" s="2">
        <v>1449.36022949218</v>
      </c>
      <c r="H3213">
        <v>6024072</v>
      </c>
      <c r="I3213" s="3">
        <f t="shared" si="3297"/>
        <v>-2.1306029953426023E-2</v>
      </c>
      <c r="J3213" s="1">
        <f t="shared" ref="J3213" si="3308">($G3213 - $G3212)/$G3212</f>
        <v>-2.1306029953426023E-2</v>
      </c>
      <c r="K3213" t="str">
        <f t="shared" si="3299"/>
        <v>DOWN</v>
      </c>
    </row>
    <row r="3214" spans="1:11" x14ac:dyDescent="0.25">
      <c r="A3214" t="s">
        <v>10</v>
      </c>
      <c r="B3214" s="4">
        <v>44827</v>
      </c>
      <c r="C3214" s="2">
        <v>1472.34997558593</v>
      </c>
      <c r="D3214" s="2">
        <v>1475</v>
      </c>
      <c r="E3214" s="2">
        <v>1437</v>
      </c>
      <c r="F3214" s="2">
        <v>1446.15002441406</v>
      </c>
      <c r="G3214" s="2">
        <v>1410.49291992187</v>
      </c>
      <c r="H3214">
        <v>7903126</v>
      </c>
      <c r="I3214" s="3">
        <f t="shared" si="3297"/>
        <v>-2.6816873251674735E-2</v>
      </c>
      <c r="J3214" s="1">
        <f t="shared" ref="J3214" si="3309">($G3214 - $G3213)/$G3213</f>
        <v>-2.6816873251674735E-2</v>
      </c>
      <c r="K3214" t="str">
        <f t="shared" si="3299"/>
        <v>DOWN</v>
      </c>
    </row>
    <row r="3215" spans="1:11" x14ac:dyDescent="0.25">
      <c r="A3215" t="s">
        <v>10</v>
      </c>
      <c r="B3215" s="4">
        <v>44830</v>
      </c>
      <c r="C3215" s="2">
        <v>1425.34997558593</v>
      </c>
      <c r="D3215" s="2">
        <v>1436.44995117187</v>
      </c>
      <c r="E3215" s="2">
        <v>1418</v>
      </c>
      <c r="F3215" s="2">
        <v>1426.65002441406</v>
      </c>
      <c r="G3215" s="2">
        <v>1391.4736328125</v>
      </c>
      <c r="H3215">
        <v>4461743</v>
      </c>
      <c r="I3215" s="3">
        <f t="shared" si="3297"/>
        <v>-1.3484142203580515E-2</v>
      </c>
      <c r="J3215" s="1">
        <f t="shared" ref="J3215" si="3310">($G3215 - $G3214)/$G3214</f>
        <v>-1.3484142203580515E-2</v>
      </c>
      <c r="K3215" t="str">
        <f t="shared" si="3299"/>
        <v>DOWN</v>
      </c>
    </row>
    <row r="3216" spans="1:11" x14ac:dyDescent="0.25">
      <c r="A3216" t="s">
        <v>10</v>
      </c>
      <c r="B3216" s="4">
        <v>44831</v>
      </c>
      <c r="C3216" s="2">
        <v>1432.40002441406</v>
      </c>
      <c r="D3216" s="2">
        <v>1440</v>
      </c>
      <c r="E3216" s="2">
        <v>1407</v>
      </c>
      <c r="F3216" s="2">
        <v>1413.84997558593</v>
      </c>
      <c r="G3216" s="2">
        <v>1378.9892578125</v>
      </c>
      <c r="H3216">
        <v>6319850</v>
      </c>
      <c r="I3216" s="3">
        <f t="shared" si="3297"/>
        <v>-8.9720528694216799E-3</v>
      </c>
      <c r="J3216" s="1">
        <f t="shared" ref="J3216" si="3311">($G3216 - $G3215)/$G3215</f>
        <v>-8.9720528694216799E-3</v>
      </c>
      <c r="K3216" t="str">
        <f t="shared" si="3299"/>
        <v>DOWN</v>
      </c>
    </row>
    <row r="3217" spans="1:11" x14ac:dyDescent="0.25">
      <c r="A3217" t="s">
        <v>10</v>
      </c>
      <c r="B3217" s="4">
        <v>44832</v>
      </c>
      <c r="C3217" s="2">
        <v>1406</v>
      </c>
      <c r="D3217" s="2">
        <v>1410.59997558593</v>
      </c>
      <c r="E3217" s="2">
        <v>1385.90002441406</v>
      </c>
      <c r="F3217" s="2">
        <v>1389.55004882812</v>
      </c>
      <c r="G3217" s="2">
        <v>1355.28845214843</v>
      </c>
      <c r="H3217">
        <v>5908066</v>
      </c>
      <c r="I3217" s="3">
        <f t="shared" si="3297"/>
        <v>-1.7187085055083571E-2</v>
      </c>
      <c r="J3217" s="1">
        <f t="shared" ref="J3217" si="3312">($G3217 - $G3216)/$G3216</f>
        <v>-1.7187085055083571E-2</v>
      </c>
      <c r="K3217" t="str">
        <f t="shared" si="3299"/>
        <v>DOWN</v>
      </c>
    </row>
    <row r="3218" spans="1:11" x14ac:dyDescent="0.25">
      <c r="A3218" t="s">
        <v>10</v>
      </c>
      <c r="B3218" s="4">
        <v>44833</v>
      </c>
      <c r="C3218" s="2">
        <v>1396.30004882812</v>
      </c>
      <c r="D3218" s="2">
        <v>1402.19995117187</v>
      </c>
      <c r="E3218" s="2">
        <v>1378.80004882812</v>
      </c>
      <c r="F3218" s="2">
        <v>1382.34997558593</v>
      </c>
      <c r="G3218" s="2">
        <v>1348.26586914062</v>
      </c>
      <c r="H3218">
        <v>7205194</v>
      </c>
      <c r="I3218" s="3">
        <f t="shared" si="3297"/>
        <v>-5.1816150256999991E-3</v>
      </c>
      <c r="J3218" s="1">
        <f t="shared" ref="J3218" si="3313">($G3218 - $G3217)/$G3217</f>
        <v>-5.1816150256999991E-3</v>
      </c>
      <c r="K3218" t="str">
        <f t="shared" si="3299"/>
        <v>DOWN</v>
      </c>
    </row>
    <row r="3219" spans="1:11" x14ac:dyDescent="0.25">
      <c r="A3219" t="s">
        <v>10</v>
      </c>
      <c r="B3219" s="4">
        <v>44834</v>
      </c>
      <c r="C3219" s="2">
        <v>1378.80004882812</v>
      </c>
      <c r="D3219" s="2">
        <v>1431.44995117187</v>
      </c>
      <c r="E3219" s="2">
        <v>1365</v>
      </c>
      <c r="F3219" s="2">
        <v>1421.34997558593</v>
      </c>
      <c r="G3219" s="2">
        <v>1386.30432128906</v>
      </c>
      <c r="H3219">
        <v>7890878</v>
      </c>
      <c r="I3219" s="3">
        <f t="shared" si="3297"/>
        <v>2.8212871822295389E-2</v>
      </c>
      <c r="J3219" s="1">
        <f t="shared" ref="J3219" si="3314">($G3219 - $G3218)/$G3218</f>
        <v>2.8212871822295389E-2</v>
      </c>
      <c r="K3219" t="str">
        <f t="shared" si="3299"/>
        <v>UP</v>
      </c>
    </row>
    <row r="3220" spans="1:11" x14ac:dyDescent="0.25">
      <c r="A3220" t="s">
        <v>10</v>
      </c>
      <c r="B3220" s="4">
        <v>44837</v>
      </c>
      <c r="C3220" s="2">
        <v>1409.94995117187</v>
      </c>
      <c r="D3220" s="2">
        <v>1417.84997558593</v>
      </c>
      <c r="E3220" s="2">
        <v>1401.09997558593</v>
      </c>
      <c r="F3220" s="2">
        <v>1413.19995117187</v>
      </c>
      <c r="G3220" s="2">
        <v>1378.35522460937</v>
      </c>
      <c r="H3220">
        <v>5770556</v>
      </c>
      <c r="I3220" s="3">
        <f t="shared" si="3297"/>
        <v>-5.7340199822060031E-3</v>
      </c>
      <c r="J3220" s="1">
        <f t="shared" ref="J3220" si="3315">($G3220 - $G3219)/$G3219</f>
        <v>-5.7340199822060031E-3</v>
      </c>
      <c r="K3220" t="str">
        <f t="shared" si="3299"/>
        <v>DOWN</v>
      </c>
    </row>
    <row r="3221" spans="1:11" x14ac:dyDescent="0.25">
      <c r="A3221" t="s">
        <v>10</v>
      </c>
      <c r="B3221" s="4">
        <v>44838</v>
      </c>
      <c r="C3221" s="2">
        <v>1429.5</v>
      </c>
      <c r="D3221" s="2">
        <v>1458</v>
      </c>
      <c r="E3221" s="2">
        <v>1426.15002441406</v>
      </c>
      <c r="F3221" s="2">
        <v>1453</v>
      </c>
      <c r="G3221" s="2">
        <v>1417.17395019531</v>
      </c>
      <c r="H3221">
        <v>5769263</v>
      </c>
      <c r="I3221" s="3">
        <f t="shared" si="3297"/>
        <v>2.8163077915521629E-2</v>
      </c>
      <c r="J3221" s="1">
        <f t="shared" ref="J3221" si="3316">($G3221 - $G3220)/$G3220</f>
        <v>2.8163077915521629E-2</v>
      </c>
      <c r="K3221" t="str">
        <f t="shared" si="3299"/>
        <v>UP</v>
      </c>
    </row>
    <row r="3222" spans="1:11" x14ac:dyDescent="0.25">
      <c r="A3222" t="s">
        <v>10</v>
      </c>
      <c r="B3222" s="4">
        <v>44840</v>
      </c>
      <c r="C3222" s="2">
        <v>1459.94995117187</v>
      </c>
      <c r="D3222" s="2">
        <v>1462.59997558593</v>
      </c>
      <c r="E3222" s="2">
        <v>1434.19995117187</v>
      </c>
      <c r="F3222" s="2">
        <v>1437</v>
      </c>
      <c r="G3222" s="2">
        <v>1401.56848144531</v>
      </c>
      <c r="H3222">
        <v>6274599</v>
      </c>
      <c r="I3222" s="3">
        <f t="shared" si="3297"/>
        <v>-1.1011681909513866E-2</v>
      </c>
      <c r="J3222" s="1">
        <f t="shared" ref="J3222" si="3317">($G3222 - $G3221)/$G3221</f>
        <v>-1.1011681909513866E-2</v>
      </c>
      <c r="K3222" t="str">
        <f t="shared" si="3299"/>
        <v>DOWN</v>
      </c>
    </row>
    <row r="3223" spans="1:11" x14ac:dyDescent="0.25">
      <c r="A3223" t="s">
        <v>10</v>
      </c>
      <c r="B3223" s="4">
        <v>44841</v>
      </c>
      <c r="C3223" s="2">
        <v>1430.25</v>
      </c>
      <c r="D3223" s="2">
        <v>1434.94995117187</v>
      </c>
      <c r="E3223" s="2">
        <v>1420.34997558593</v>
      </c>
      <c r="F3223" s="2">
        <v>1430.80004882812</v>
      </c>
      <c r="G3223" s="2">
        <v>1395.52124023437</v>
      </c>
      <c r="H3223">
        <v>6648997</v>
      </c>
      <c r="I3223" s="3">
        <f t="shared" si="3297"/>
        <v>-4.3146241450178957E-3</v>
      </c>
      <c r="J3223" s="1">
        <f t="shared" ref="J3223" si="3318">($G3223 - $G3222)/$G3222</f>
        <v>-4.3146241450178957E-3</v>
      </c>
      <c r="K3223" t="str">
        <f t="shared" si="3299"/>
        <v>DOWN</v>
      </c>
    </row>
    <row r="3224" spans="1:11" x14ac:dyDescent="0.25">
      <c r="A3224" t="s">
        <v>10</v>
      </c>
      <c r="B3224" s="4">
        <v>44844</v>
      </c>
      <c r="C3224" s="2">
        <v>1408</v>
      </c>
      <c r="D3224" s="2">
        <v>1426</v>
      </c>
      <c r="E3224" s="2">
        <v>1398.19995117187</v>
      </c>
      <c r="F3224" s="2">
        <v>1415</v>
      </c>
      <c r="G3224" s="2">
        <v>1380.11083984375</v>
      </c>
      <c r="H3224">
        <v>6554651</v>
      </c>
      <c r="I3224" s="3">
        <f t="shared" si="3297"/>
        <v>-1.1042755886705034E-2</v>
      </c>
      <c r="J3224" s="1">
        <f t="shared" ref="J3224" si="3319">($G3224 - $G3223)/$G3223</f>
        <v>-1.1042755886705034E-2</v>
      </c>
      <c r="K3224" t="str">
        <f t="shared" si="3299"/>
        <v>DOWN</v>
      </c>
    </row>
    <row r="3225" spans="1:11" x14ac:dyDescent="0.25">
      <c r="A3225" t="s">
        <v>10</v>
      </c>
      <c r="B3225" s="4">
        <v>44845</v>
      </c>
      <c r="C3225" s="2">
        <v>1401.09997558593</v>
      </c>
      <c r="D3225" s="2">
        <v>1417</v>
      </c>
      <c r="E3225" s="2">
        <v>1399.44995117187</v>
      </c>
      <c r="F3225" s="2">
        <v>1400.65002441406</v>
      </c>
      <c r="G3225" s="2">
        <v>1366.11474609375</v>
      </c>
      <c r="H3225">
        <v>7260810</v>
      </c>
      <c r="I3225" s="3">
        <f t="shared" si="3297"/>
        <v>-1.0141282385394912E-2</v>
      </c>
      <c r="J3225" s="1">
        <f t="shared" ref="J3225" si="3320">($G3225 - $G3224)/$G3224</f>
        <v>-1.0141282385394912E-2</v>
      </c>
      <c r="K3225" t="str">
        <f t="shared" si="3299"/>
        <v>DOWN</v>
      </c>
    </row>
    <row r="3226" spans="1:11" x14ac:dyDescent="0.25">
      <c r="A3226" t="s">
        <v>10</v>
      </c>
      <c r="B3226" s="4">
        <v>44846</v>
      </c>
      <c r="C3226" s="2">
        <v>1403.19995117187</v>
      </c>
      <c r="D3226" s="2">
        <v>1414.84997558593</v>
      </c>
      <c r="E3226" s="2">
        <v>1397.30004882812</v>
      </c>
      <c r="F3226" s="2">
        <v>1409.80004882812</v>
      </c>
      <c r="G3226" s="2">
        <v>1375.03918457031</v>
      </c>
      <c r="H3226">
        <v>4612525</v>
      </c>
      <c r="I3226" s="3">
        <f t="shared" si="3297"/>
        <v>6.5327151339800828E-3</v>
      </c>
      <c r="J3226" s="1">
        <f t="shared" ref="J3226" si="3321">($G3226 - $G3225)/$G3225</f>
        <v>6.5327151339800828E-3</v>
      </c>
      <c r="K3226" t="str">
        <f t="shared" si="3299"/>
        <v>UP</v>
      </c>
    </row>
    <row r="3227" spans="1:11" x14ac:dyDescent="0.25">
      <c r="A3227" t="s">
        <v>10</v>
      </c>
      <c r="B3227" s="4">
        <v>44847</v>
      </c>
      <c r="C3227" s="2">
        <v>1402.05004882812</v>
      </c>
      <c r="D3227" s="2">
        <v>1406.25</v>
      </c>
      <c r="E3227" s="2">
        <v>1384</v>
      </c>
      <c r="F3227" s="2">
        <v>1393.59997558593</v>
      </c>
      <c r="G3227" s="2">
        <v>1359.23852539062</v>
      </c>
      <c r="H3227">
        <v>7357117</v>
      </c>
      <c r="I3227" s="3">
        <f t="shared" si="3297"/>
        <v>-1.1491061023564645E-2</v>
      </c>
      <c r="J3227" s="1">
        <f t="shared" ref="J3227" si="3322">($G3227 - $G3226)/$G3226</f>
        <v>-1.1491061023564645E-2</v>
      </c>
      <c r="K3227" t="str">
        <f t="shared" si="3299"/>
        <v>DOWN</v>
      </c>
    </row>
    <row r="3228" spans="1:11" x14ac:dyDescent="0.25">
      <c r="A3228" t="s">
        <v>10</v>
      </c>
      <c r="B3228" s="4">
        <v>44848</v>
      </c>
      <c r="C3228" s="2">
        <v>1417</v>
      </c>
      <c r="D3228" s="2">
        <v>1447</v>
      </c>
      <c r="E3228" s="2">
        <v>1415.25</v>
      </c>
      <c r="F3228" s="2">
        <v>1439</v>
      </c>
      <c r="G3228" s="2">
        <v>1403.51916503906</v>
      </c>
      <c r="H3228">
        <v>6424960</v>
      </c>
      <c r="I3228" s="3">
        <f t="shared" si="3297"/>
        <v>3.2577534274725303E-2</v>
      </c>
      <c r="J3228" s="1">
        <f t="shared" ref="J3228" si="3323">($G3228 - $G3227)/$G3227</f>
        <v>3.2577534274725303E-2</v>
      </c>
      <c r="K3228" t="str">
        <f t="shared" si="3299"/>
        <v>UP</v>
      </c>
    </row>
    <row r="3229" spans="1:11" x14ac:dyDescent="0.25">
      <c r="A3229" t="s">
        <v>10</v>
      </c>
      <c r="B3229" s="4">
        <v>44851</v>
      </c>
      <c r="C3229" s="2">
        <v>1435</v>
      </c>
      <c r="D3229" s="2">
        <v>1457.59997558593</v>
      </c>
      <c r="E3229" s="2">
        <v>1427</v>
      </c>
      <c r="F3229" s="2">
        <v>1446.55004882812</v>
      </c>
      <c r="G3229" s="2">
        <v>1410.88305664062</v>
      </c>
      <c r="H3229">
        <v>9205250</v>
      </c>
      <c r="I3229" s="3">
        <f t="shared" si="3297"/>
        <v>5.2467339135729308E-3</v>
      </c>
      <c r="J3229" s="1">
        <f t="shared" ref="J3229" si="3324">($G3229 - $G3228)/$G3228</f>
        <v>5.2467339135729308E-3</v>
      </c>
      <c r="K3229" t="str">
        <f t="shared" si="3299"/>
        <v>UP</v>
      </c>
    </row>
    <row r="3230" spans="1:11" x14ac:dyDescent="0.25">
      <c r="A3230" t="s">
        <v>10</v>
      </c>
      <c r="B3230" s="4">
        <v>44852</v>
      </c>
      <c r="C3230" s="2">
        <v>1458.05004882812</v>
      </c>
      <c r="D3230" s="2">
        <v>1462.90002441406</v>
      </c>
      <c r="E3230" s="2">
        <v>1440</v>
      </c>
      <c r="F3230" s="2">
        <v>1443.84997558593</v>
      </c>
      <c r="G3230" s="2">
        <v>1408.24951171875</v>
      </c>
      <c r="H3230">
        <v>5280554</v>
      </c>
      <c r="I3230" s="3">
        <f t="shared" si="3297"/>
        <v>-1.8665933434203923E-3</v>
      </c>
      <c r="J3230" s="1">
        <f t="shared" ref="J3230" si="3325">($G3230 - $G3229)/$G3229</f>
        <v>-1.8665933434203923E-3</v>
      </c>
      <c r="K3230" t="str">
        <f t="shared" si="3299"/>
        <v>DOWN</v>
      </c>
    </row>
    <row r="3231" spans="1:11" x14ac:dyDescent="0.25">
      <c r="A3231" t="s">
        <v>10</v>
      </c>
      <c r="B3231" s="4">
        <v>44853</v>
      </c>
      <c r="C3231" s="2">
        <v>1464</v>
      </c>
      <c r="D3231" s="2">
        <v>1477.40002441406</v>
      </c>
      <c r="E3231" s="2">
        <v>1453.40002441406</v>
      </c>
      <c r="F3231" s="2">
        <v>1458.65002441406</v>
      </c>
      <c r="G3231" s="2">
        <v>1422.68469238281</v>
      </c>
      <c r="H3231">
        <v>6483520</v>
      </c>
      <c r="I3231" s="3">
        <f t="shared" si="3297"/>
        <v>1.0250442513160932E-2</v>
      </c>
      <c r="J3231" s="1">
        <f t="shared" ref="J3231" si="3326">($G3231 - $G3230)/$G3230</f>
        <v>1.0250442513160932E-2</v>
      </c>
      <c r="K3231" t="str">
        <f t="shared" si="3299"/>
        <v>UP</v>
      </c>
    </row>
    <row r="3232" spans="1:11" x14ac:dyDescent="0.25">
      <c r="A3232" t="s">
        <v>10</v>
      </c>
      <c r="B3232" s="4">
        <v>44854</v>
      </c>
      <c r="C3232" s="2">
        <v>1444</v>
      </c>
      <c r="D3232" s="2">
        <v>1452.90002441406</v>
      </c>
      <c r="E3232" s="2">
        <v>1442.5</v>
      </c>
      <c r="F3232" s="2">
        <v>1448.80004882812</v>
      </c>
      <c r="G3232" s="2">
        <v>1413.07763671875</v>
      </c>
      <c r="H3232">
        <v>3949039</v>
      </c>
      <c r="I3232" s="3">
        <f t="shared" si="3297"/>
        <v>-6.7527651878853366E-3</v>
      </c>
      <c r="J3232" s="1">
        <f t="shared" ref="J3232" si="3327">($G3232 - $G3231)/$G3231</f>
        <v>-6.7527651878853366E-3</v>
      </c>
      <c r="K3232" t="str">
        <f t="shared" si="3299"/>
        <v>DOWN</v>
      </c>
    </row>
    <row r="3233" spans="1:11" x14ac:dyDescent="0.25">
      <c r="A3233" t="s">
        <v>10</v>
      </c>
      <c r="B3233" s="4">
        <v>44855</v>
      </c>
      <c r="C3233" s="2">
        <v>1452</v>
      </c>
      <c r="D3233" s="2">
        <v>1457.65002441406</v>
      </c>
      <c r="E3233" s="2">
        <v>1434</v>
      </c>
      <c r="F3233" s="2">
        <v>1438.59997558593</v>
      </c>
      <c r="G3233" s="2">
        <v>1403.12890625</v>
      </c>
      <c r="H3233">
        <v>5246303</v>
      </c>
      <c r="I3233" s="3">
        <f t="shared" si="3297"/>
        <v>-7.0404698299886348E-3</v>
      </c>
      <c r="J3233" s="1">
        <f t="shared" ref="J3233" si="3328">($G3233 - $G3232)/$G3232</f>
        <v>-7.0404698299886348E-3</v>
      </c>
      <c r="K3233" t="str">
        <f t="shared" si="3299"/>
        <v>DOWN</v>
      </c>
    </row>
    <row r="3234" spans="1:11" x14ac:dyDescent="0.25">
      <c r="A3234" t="s">
        <v>10</v>
      </c>
      <c r="B3234" s="4">
        <v>44858</v>
      </c>
      <c r="C3234" s="2">
        <v>1454.30004882812</v>
      </c>
      <c r="D3234" s="2">
        <v>1463</v>
      </c>
      <c r="E3234" s="2">
        <v>1454.30004882812</v>
      </c>
      <c r="F3234" s="2">
        <v>1461.05004882812</v>
      </c>
      <c r="G3234" s="2">
        <v>1425.02551269531</v>
      </c>
      <c r="H3234">
        <v>1083897</v>
      </c>
      <c r="I3234" s="3">
        <f t="shared" si="3297"/>
        <v>1.5605555803016584E-2</v>
      </c>
      <c r="J3234" s="1">
        <f t="shared" ref="J3234" si="3329">($G3234 - $G3233)/$G3233</f>
        <v>1.5605555803016584E-2</v>
      </c>
      <c r="K3234" t="str">
        <f t="shared" si="3299"/>
        <v>UP</v>
      </c>
    </row>
    <row r="3235" spans="1:11" x14ac:dyDescent="0.25">
      <c r="A3235" t="s">
        <v>10</v>
      </c>
      <c r="B3235" s="4">
        <v>44859</v>
      </c>
      <c r="C3235" s="2">
        <v>1461.09997558593</v>
      </c>
      <c r="D3235" s="2">
        <v>1467.80004882812</v>
      </c>
      <c r="E3235" s="2">
        <v>1445</v>
      </c>
      <c r="F3235" s="2">
        <v>1450.90002441406</v>
      </c>
      <c r="G3235" s="2">
        <v>1415.12573242187</v>
      </c>
      <c r="H3235">
        <v>6886697</v>
      </c>
      <c r="I3235" s="3">
        <f t="shared" si="3297"/>
        <v>-6.9470898487392274E-3</v>
      </c>
      <c r="J3235" s="1">
        <f t="shared" ref="J3235" si="3330">($G3235 - $G3234)/$G3234</f>
        <v>-6.9470898487392274E-3</v>
      </c>
      <c r="K3235" t="str">
        <f t="shared" si="3299"/>
        <v>DOWN</v>
      </c>
    </row>
    <row r="3236" spans="1:11" x14ac:dyDescent="0.25">
      <c r="A3236" t="s">
        <v>10</v>
      </c>
      <c r="B3236" s="4">
        <v>44861</v>
      </c>
      <c r="C3236" s="2">
        <v>1464.5</v>
      </c>
      <c r="D3236" s="2">
        <v>1467.34997558593</v>
      </c>
      <c r="E3236" s="2">
        <v>1451.25</v>
      </c>
      <c r="F3236" s="2">
        <v>1454.40002441406</v>
      </c>
      <c r="G3236" s="2">
        <v>1418.53942871093</v>
      </c>
      <c r="H3236">
        <v>7968638</v>
      </c>
      <c r="I3236" s="3">
        <f t="shared" si="3297"/>
        <v>2.4122918627292162E-3</v>
      </c>
      <c r="J3236" s="1">
        <f t="shared" ref="J3236" si="3331">($G3236 - $G3235)/$G3235</f>
        <v>2.4122918627292162E-3</v>
      </c>
      <c r="K3236" t="str">
        <f t="shared" si="3299"/>
        <v>UP</v>
      </c>
    </row>
    <row r="3237" spans="1:11" x14ac:dyDescent="0.25">
      <c r="A3237" t="s">
        <v>10</v>
      </c>
      <c r="B3237" s="4">
        <v>44862</v>
      </c>
      <c r="C3237" s="2">
        <v>1450</v>
      </c>
      <c r="D3237" s="2">
        <v>1467</v>
      </c>
      <c r="E3237" s="2">
        <v>1447.40002441406</v>
      </c>
      <c r="F3237" s="2">
        <v>1458.69995117187</v>
      </c>
      <c r="G3237" s="2">
        <v>1422.73327636718</v>
      </c>
      <c r="H3237">
        <v>5237139</v>
      </c>
      <c r="I3237" s="3">
        <f t="shared" si="3297"/>
        <v>2.9564547670423778E-3</v>
      </c>
      <c r="J3237" s="1">
        <f t="shared" ref="J3237" si="3332">($G3237 - $G3236)/$G3236</f>
        <v>2.9564547670423778E-3</v>
      </c>
      <c r="K3237" t="str">
        <f t="shared" si="3299"/>
        <v>UP</v>
      </c>
    </row>
    <row r="3238" spans="1:11" x14ac:dyDescent="0.25">
      <c r="A3238" t="s">
        <v>10</v>
      </c>
      <c r="B3238" s="4">
        <v>44865</v>
      </c>
      <c r="C3238" s="2">
        <v>1472</v>
      </c>
      <c r="D3238" s="2">
        <v>1498</v>
      </c>
      <c r="E3238" s="2">
        <v>1467.25</v>
      </c>
      <c r="F3238" s="2">
        <v>1496.69995117187</v>
      </c>
      <c r="G3238" s="2">
        <v>1459.79638671875</v>
      </c>
      <c r="H3238">
        <v>6415264</v>
      </c>
      <c r="I3238" s="3">
        <f t="shared" si="3297"/>
        <v>2.6050638561155526E-2</v>
      </c>
      <c r="J3238" s="1">
        <f t="shared" ref="J3238" si="3333">($G3238 - $G3237)/$G3237</f>
        <v>2.6050638561155526E-2</v>
      </c>
      <c r="K3238" t="str">
        <f t="shared" si="3299"/>
        <v>UP</v>
      </c>
    </row>
    <row r="3239" spans="1:11" x14ac:dyDescent="0.25">
      <c r="A3239" t="s">
        <v>10</v>
      </c>
      <c r="B3239" s="4">
        <v>44866</v>
      </c>
      <c r="C3239" s="2">
        <v>1503.5</v>
      </c>
      <c r="D3239" s="2">
        <v>1529</v>
      </c>
      <c r="E3239" s="2">
        <v>1498.90002441406</v>
      </c>
      <c r="F3239" s="2">
        <v>1513.25</v>
      </c>
      <c r="G3239" s="2">
        <v>1475.9384765625</v>
      </c>
      <c r="H3239">
        <v>9536878</v>
      </c>
      <c r="I3239" s="3">
        <f t="shared" si="3297"/>
        <v>1.1057768049442362E-2</v>
      </c>
      <c r="J3239" s="1">
        <f t="shared" ref="J3239" si="3334">($G3239 - $G3238)/$G3238</f>
        <v>1.1057768049442362E-2</v>
      </c>
      <c r="K3239" t="str">
        <f t="shared" si="3299"/>
        <v>UP</v>
      </c>
    </row>
    <row r="3240" spans="1:11" x14ac:dyDescent="0.25">
      <c r="A3240" t="s">
        <v>10</v>
      </c>
      <c r="B3240" s="4">
        <v>44867</v>
      </c>
      <c r="C3240" s="2">
        <v>1517</v>
      </c>
      <c r="D3240" s="2">
        <v>1528.25</v>
      </c>
      <c r="E3240" s="2">
        <v>1511.59997558593</v>
      </c>
      <c r="F3240" s="2">
        <v>1514.19995117187</v>
      </c>
      <c r="G3240" s="2">
        <v>1476.86486816406</v>
      </c>
      <c r="H3240">
        <v>6360203</v>
      </c>
      <c r="I3240" s="3">
        <f t="shared" si="3297"/>
        <v>6.2766274900400289E-4</v>
      </c>
      <c r="J3240" s="1">
        <f t="shared" ref="J3240" si="3335">($G3240 - $G3239)/$G3239</f>
        <v>6.2766274900400289E-4</v>
      </c>
      <c r="K3240" t="str">
        <f t="shared" si="3299"/>
        <v>UP</v>
      </c>
    </row>
    <row r="3241" spans="1:11" x14ac:dyDescent="0.25">
      <c r="A3241" t="s">
        <v>10</v>
      </c>
      <c r="B3241" s="4">
        <v>44868</v>
      </c>
      <c r="C3241" s="2">
        <v>1497.69995117187</v>
      </c>
      <c r="D3241" s="2">
        <v>1520.25</v>
      </c>
      <c r="E3241" s="2">
        <v>1497</v>
      </c>
      <c r="F3241" s="2">
        <v>1507.55004882812</v>
      </c>
      <c r="G3241" s="2">
        <v>1470.37890625</v>
      </c>
      <c r="H3241">
        <v>5166176</v>
      </c>
      <c r="I3241" s="3">
        <f t="shared" si="3297"/>
        <v>-4.3917097995044832E-3</v>
      </c>
      <c r="J3241" s="1">
        <f t="shared" ref="J3241" si="3336">($G3241 - $G3240)/$G3240</f>
        <v>-4.3917097995044832E-3</v>
      </c>
      <c r="K3241" t="str">
        <f t="shared" si="3299"/>
        <v>DOWN</v>
      </c>
    </row>
    <row r="3242" spans="1:11" x14ac:dyDescent="0.25">
      <c r="A3242" t="s">
        <v>10</v>
      </c>
      <c r="B3242" s="4">
        <v>44869</v>
      </c>
      <c r="C3242" s="2">
        <v>1503.19995117187</v>
      </c>
      <c r="D3242" s="2">
        <v>1516.09997558593</v>
      </c>
      <c r="E3242" s="2">
        <v>1489.59997558593</v>
      </c>
      <c r="F3242" s="2">
        <v>1497.15002441406</v>
      </c>
      <c r="G3242" s="2">
        <v>1460.2353515625</v>
      </c>
      <c r="H3242">
        <v>5409030</v>
      </c>
      <c r="I3242" s="3">
        <f t="shared" si="3297"/>
        <v>-6.8985991599741772E-3</v>
      </c>
      <c r="J3242" s="1">
        <f t="shared" ref="J3242" si="3337">($G3242 - $G3241)/$G3241</f>
        <v>-6.8985991599741772E-3</v>
      </c>
      <c r="K3242" t="str">
        <f t="shared" si="3299"/>
        <v>DOWN</v>
      </c>
    </row>
    <row r="3243" spans="1:11" x14ac:dyDescent="0.25">
      <c r="A3243" t="s">
        <v>10</v>
      </c>
      <c r="B3243" s="4">
        <v>44872</v>
      </c>
      <c r="C3243" s="2">
        <v>1510</v>
      </c>
      <c r="D3243" s="2">
        <v>1512</v>
      </c>
      <c r="E3243" s="2">
        <v>1492.09997558593</v>
      </c>
      <c r="F3243" s="2">
        <v>1508.80004882812</v>
      </c>
      <c r="G3243" s="2">
        <v>1471.59814453125</v>
      </c>
      <c r="H3243">
        <v>4917917</v>
      </c>
      <c r="I3243" s="3">
        <f t="shared" si="3297"/>
        <v>7.78148053777183E-3</v>
      </c>
      <c r="J3243" s="1">
        <f t="shared" ref="J3243" si="3338">($G3243 - $G3242)/$G3242</f>
        <v>7.78148053777183E-3</v>
      </c>
      <c r="K3243" t="str">
        <f t="shared" si="3299"/>
        <v>UP</v>
      </c>
    </row>
    <row r="3244" spans="1:11" x14ac:dyDescent="0.25">
      <c r="A3244" t="s">
        <v>10</v>
      </c>
      <c r="B3244" s="4">
        <v>44874</v>
      </c>
      <c r="C3244" s="2">
        <v>1515.05004882812</v>
      </c>
      <c r="D3244" s="2">
        <v>1517.94995117187</v>
      </c>
      <c r="E3244" s="2">
        <v>1504</v>
      </c>
      <c r="F3244" s="2">
        <v>1508.34997558593</v>
      </c>
      <c r="G3244" s="2">
        <v>1471.1591796875</v>
      </c>
      <c r="H3244">
        <v>4634895</v>
      </c>
      <c r="I3244" s="3">
        <f t="shared" si="3297"/>
        <v>-2.9829124573259368E-4</v>
      </c>
      <c r="J3244" s="1">
        <f t="shared" ref="J3244" si="3339">($G3244 - $G3243)/$G3243</f>
        <v>-2.9829124573259368E-4</v>
      </c>
      <c r="K3244" t="str">
        <f t="shared" si="3299"/>
        <v>DOWN</v>
      </c>
    </row>
    <row r="3245" spans="1:11" x14ac:dyDescent="0.25">
      <c r="A3245" t="s">
        <v>10</v>
      </c>
      <c r="B3245" s="4">
        <v>44875</v>
      </c>
      <c r="C3245" s="2">
        <v>1497.09997558593</v>
      </c>
      <c r="D3245" s="2">
        <v>1527</v>
      </c>
      <c r="E3245" s="2">
        <v>1495.05004882812</v>
      </c>
      <c r="F3245" s="2">
        <v>1524.75</v>
      </c>
      <c r="G3245" s="2">
        <v>1487.15478515625</v>
      </c>
      <c r="H3245">
        <v>6387091</v>
      </c>
      <c r="I3245" s="3">
        <f t="shared" si="3297"/>
        <v>1.0872790442804257E-2</v>
      </c>
      <c r="J3245" s="1">
        <f t="shared" ref="J3245" si="3340">($G3245 - $G3244)/$G3244</f>
        <v>1.0872790442804257E-2</v>
      </c>
      <c r="K3245" t="str">
        <f t="shared" si="3299"/>
        <v>UP</v>
      </c>
    </row>
    <row r="3246" spans="1:11" x14ac:dyDescent="0.25">
      <c r="A3246" t="s">
        <v>10</v>
      </c>
      <c r="B3246" s="4">
        <v>44876</v>
      </c>
      <c r="C3246" s="2">
        <v>1545</v>
      </c>
      <c r="D3246" s="2">
        <v>1637</v>
      </c>
      <c r="E3246" s="2">
        <v>1538</v>
      </c>
      <c r="F3246" s="2">
        <v>1611.15002441406</v>
      </c>
      <c r="G3246" s="2">
        <v>1571.42456054687</v>
      </c>
      <c r="H3246">
        <v>28361169</v>
      </c>
      <c r="I3246" s="3">
        <f t="shared" si="3297"/>
        <v>5.6665100520633484E-2</v>
      </c>
      <c r="J3246" s="1">
        <f t="shared" ref="J3246" si="3341">($G3246 - $G3245)/$G3245</f>
        <v>5.6665100520633484E-2</v>
      </c>
      <c r="K3246" t="str">
        <f t="shared" si="3299"/>
        <v>UP</v>
      </c>
    </row>
    <row r="3247" spans="1:11" x14ac:dyDescent="0.25">
      <c r="A3247" t="s">
        <v>10</v>
      </c>
      <c r="B3247" s="4">
        <v>44879</v>
      </c>
      <c r="C3247" s="2">
        <v>1612</v>
      </c>
      <c r="D3247" s="2">
        <v>1628</v>
      </c>
      <c r="E3247" s="2">
        <v>1598</v>
      </c>
      <c r="F3247" s="2">
        <v>1615.05004882812</v>
      </c>
      <c r="G3247" s="2">
        <v>1575.22827148437</v>
      </c>
      <c r="H3247">
        <v>9597695</v>
      </c>
      <c r="I3247" s="3">
        <f t="shared" si="3297"/>
        <v>2.4205495020239941E-3</v>
      </c>
      <c r="J3247" s="1">
        <f t="shared" ref="J3247" si="3342">($G3247 - $G3246)/$G3246</f>
        <v>2.4205495020239941E-3</v>
      </c>
      <c r="K3247" t="str">
        <f t="shared" si="3299"/>
        <v>UP</v>
      </c>
    </row>
    <row r="3248" spans="1:11" x14ac:dyDescent="0.25">
      <c r="A3248" t="s">
        <v>10</v>
      </c>
      <c r="B3248" s="4">
        <v>44880</v>
      </c>
      <c r="C3248" s="2">
        <v>1623.15002441406</v>
      </c>
      <c r="D3248" s="2">
        <v>1623.15002441406</v>
      </c>
      <c r="E3248" s="2">
        <v>1605.25</v>
      </c>
      <c r="F3248" s="2">
        <v>1619</v>
      </c>
      <c r="G3248" s="2">
        <v>1579.08093261718</v>
      </c>
      <c r="H3248">
        <v>5515101</v>
      </c>
      <c r="I3248" s="3">
        <f t="shared" si="3297"/>
        <v>2.4457795752862899E-3</v>
      </c>
      <c r="J3248" s="1">
        <f t="shared" ref="J3248" si="3343">($G3248 - $G3247)/$G3247</f>
        <v>2.4457795752862899E-3</v>
      </c>
      <c r="K3248" t="str">
        <f t="shared" si="3299"/>
        <v>UP</v>
      </c>
    </row>
    <row r="3249" spans="1:11" x14ac:dyDescent="0.25">
      <c r="A3249" t="s">
        <v>10</v>
      </c>
      <c r="B3249" s="4">
        <v>44881</v>
      </c>
      <c r="C3249" s="2">
        <v>1618.65002441406</v>
      </c>
      <c r="D3249" s="2">
        <v>1642</v>
      </c>
      <c r="E3249" s="2">
        <v>1612</v>
      </c>
      <c r="F3249" s="2">
        <v>1632.90002441406</v>
      </c>
      <c r="G3249" s="2">
        <v>1592.63818359375</v>
      </c>
      <c r="H3249">
        <v>6789075</v>
      </c>
      <c r="I3249" s="3">
        <f t="shared" si="3297"/>
        <v>8.5855326959715216E-3</v>
      </c>
      <c r="J3249" s="1">
        <f t="shared" ref="J3249" si="3344">($G3249 - $G3248)/$G3248</f>
        <v>8.5855326959715216E-3</v>
      </c>
      <c r="K3249" t="str">
        <f t="shared" si="3299"/>
        <v>UP</v>
      </c>
    </row>
    <row r="3250" spans="1:11" x14ac:dyDescent="0.25">
      <c r="A3250" t="s">
        <v>10</v>
      </c>
      <c r="B3250" s="4">
        <v>44882</v>
      </c>
      <c r="C3250" s="2">
        <v>1618.09997558593</v>
      </c>
      <c r="D3250" s="2">
        <v>1631.55004882812</v>
      </c>
      <c r="E3250" s="2">
        <v>1613.90002441406</v>
      </c>
      <c r="F3250" s="2">
        <v>1618.15002441406</v>
      </c>
      <c r="G3250" s="2">
        <v>1578.25183105468</v>
      </c>
      <c r="H3250">
        <v>6050465</v>
      </c>
      <c r="I3250" s="3">
        <f t="shared" si="3297"/>
        <v>-9.033032541394646E-3</v>
      </c>
      <c r="J3250" s="1">
        <f t="shared" ref="J3250" si="3345">($G3250 - $G3249)/$G3249</f>
        <v>-9.033032541394646E-3</v>
      </c>
      <c r="K3250" t="str">
        <f t="shared" si="3299"/>
        <v>DOWN</v>
      </c>
    </row>
    <row r="3251" spans="1:11" x14ac:dyDescent="0.25">
      <c r="A3251" t="s">
        <v>10</v>
      </c>
      <c r="B3251" s="4">
        <v>44883</v>
      </c>
      <c r="C3251" s="2">
        <v>1621</v>
      </c>
      <c r="D3251" s="2">
        <v>1623</v>
      </c>
      <c r="E3251" s="2">
        <v>1605.25</v>
      </c>
      <c r="F3251" s="2">
        <v>1613.90002441406</v>
      </c>
      <c r="G3251" s="2">
        <v>1574.10668945312</v>
      </c>
      <c r="H3251">
        <v>5229616</v>
      </c>
      <c r="I3251" s="3">
        <f t="shared" si="3297"/>
        <v>-2.6264133010952843E-3</v>
      </c>
      <c r="J3251" s="1">
        <f t="shared" ref="J3251" si="3346">($G3251 - $G3250)/$G3250</f>
        <v>-2.6264133010952843E-3</v>
      </c>
      <c r="K3251" t="str">
        <f t="shared" si="3299"/>
        <v>DOWN</v>
      </c>
    </row>
    <row r="3252" spans="1:11" x14ac:dyDescent="0.25">
      <c r="A3252" t="s">
        <v>10</v>
      </c>
      <c r="B3252" s="4">
        <v>44886</v>
      </c>
      <c r="C3252" s="2">
        <v>1607.65002441406</v>
      </c>
      <c r="D3252" s="2">
        <v>1612</v>
      </c>
      <c r="E3252" s="2">
        <v>1590.19995117187</v>
      </c>
      <c r="F3252" s="2">
        <v>1597.34997558593</v>
      </c>
      <c r="G3252" s="2">
        <v>1557.96472167968</v>
      </c>
      <c r="H3252">
        <v>4172408</v>
      </c>
      <c r="I3252" s="3">
        <f t="shared" si="3297"/>
        <v>-1.0254684692972166E-2</v>
      </c>
      <c r="J3252" s="1">
        <f t="shared" ref="J3252" si="3347">($G3252 - $G3251)/$G3251</f>
        <v>-1.0254684692972166E-2</v>
      </c>
      <c r="K3252" t="str">
        <f t="shared" si="3299"/>
        <v>DOWN</v>
      </c>
    </row>
    <row r="3253" spans="1:11" x14ac:dyDescent="0.25">
      <c r="A3253" t="s">
        <v>10</v>
      </c>
      <c r="B3253" s="4">
        <v>44887</v>
      </c>
      <c r="C3253" s="2">
        <v>1600</v>
      </c>
      <c r="D3253" s="2">
        <v>1604.34997558593</v>
      </c>
      <c r="E3253" s="2">
        <v>1591</v>
      </c>
      <c r="F3253" s="2">
        <v>1595</v>
      </c>
      <c r="G3253" s="2">
        <v>1555.67272949218</v>
      </c>
      <c r="H3253">
        <v>4273157</v>
      </c>
      <c r="I3253" s="3">
        <f t="shared" si="3297"/>
        <v>-1.4711451136255171E-3</v>
      </c>
      <c r="J3253" s="1">
        <f t="shared" ref="J3253" si="3348">($G3253 - $G3252)/$G3252</f>
        <v>-1.4711451136255171E-3</v>
      </c>
      <c r="K3253" t="str">
        <f t="shared" si="3299"/>
        <v>DOWN</v>
      </c>
    </row>
    <row r="3254" spans="1:11" x14ac:dyDescent="0.25">
      <c r="A3254" t="s">
        <v>10</v>
      </c>
      <c r="B3254" s="4">
        <v>44888</v>
      </c>
      <c r="C3254" s="2">
        <v>1605</v>
      </c>
      <c r="D3254" s="2">
        <v>1605</v>
      </c>
      <c r="E3254" s="2">
        <v>1594</v>
      </c>
      <c r="F3254" s="2">
        <v>1599.15002441406</v>
      </c>
      <c r="G3254" s="2">
        <v>1559.72033691406</v>
      </c>
      <c r="H3254">
        <v>5092869</v>
      </c>
      <c r="I3254" s="3">
        <f t="shared" si="3297"/>
        <v>2.6018373563707498E-3</v>
      </c>
      <c r="J3254" s="1">
        <f t="shared" ref="J3254" si="3349">($G3254 - $G3253)/$G3253</f>
        <v>2.6018373563707498E-3</v>
      </c>
      <c r="K3254" t="str">
        <f t="shared" si="3299"/>
        <v>UP</v>
      </c>
    </row>
    <row r="3255" spans="1:11" x14ac:dyDescent="0.25">
      <c r="A3255" t="s">
        <v>10</v>
      </c>
      <c r="B3255" s="4">
        <v>44889</v>
      </c>
      <c r="C3255" s="2">
        <v>1605.94995117187</v>
      </c>
      <c r="D3255" s="2">
        <v>1632</v>
      </c>
      <c r="E3255" s="2">
        <v>1599.15002441406</v>
      </c>
      <c r="F3255" s="2">
        <v>1625.15002441406</v>
      </c>
      <c r="G3255" s="2">
        <v>1585.07922363281</v>
      </c>
      <c r="H3255">
        <v>8598980</v>
      </c>
      <c r="I3255" s="3">
        <f t="shared" si="3297"/>
        <v>1.6258611315489481E-2</v>
      </c>
      <c r="J3255" s="1">
        <f t="shared" ref="J3255" si="3350">($G3255 - $G3254)/$G3254</f>
        <v>1.6258611315489481E-2</v>
      </c>
      <c r="K3255" t="str">
        <f t="shared" si="3299"/>
        <v>UP</v>
      </c>
    </row>
    <row r="3256" spans="1:11" x14ac:dyDescent="0.25">
      <c r="A3256" t="s">
        <v>10</v>
      </c>
      <c r="B3256" s="4">
        <v>44890</v>
      </c>
      <c r="C3256" s="2">
        <v>1629.69995117187</v>
      </c>
      <c r="D3256" s="2">
        <v>1631.69995117187</v>
      </c>
      <c r="E3256" s="2">
        <v>1614.09997558593</v>
      </c>
      <c r="F3256" s="2">
        <v>1617.65002441406</v>
      </c>
      <c r="G3256" s="2">
        <v>1577.76428222656</v>
      </c>
      <c r="H3256">
        <v>4205248</v>
      </c>
      <c r="I3256" s="3">
        <f t="shared" si="3297"/>
        <v>-4.6148743212248017E-3</v>
      </c>
      <c r="J3256" s="1">
        <f t="shared" ref="J3256" si="3351">($G3256 - $G3255)/$G3255</f>
        <v>-4.6148743212248017E-3</v>
      </c>
      <c r="K3256" t="str">
        <f t="shared" si="3299"/>
        <v>DOWN</v>
      </c>
    </row>
    <row r="3257" spans="1:11" x14ac:dyDescent="0.25">
      <c r="A3257" t="s">
        <v>10</v>
      </c>
      <c r="B3257" s="4">
        <v>44893</v>
      </c>
      <c r="C3257" s="2">
        <v>1602.90002441406</v>
      </c>
      <c r="D3257" s="2">
        <v>1607.44995117187</v>
      </c>
      <c r="E3257" s="2">
        <v>1594.05004882812</v>
      </c>
      <c r="F3257" s="2">
        <v>1600.25</v>
      </c>
      <c r="G3257" s="2">
        <v>1560.79321289062</v>
      </c>
      <c r="H3257">
        <v>8052990</v>
      </c>
      <c r="I3257" s="3">
        <f t="shared" si="3297"/>
        <v>-1.0756403556043381E-2</v>
      </c>
      <c r="J3257" s="1">
        <f t="shared" ref="J3257" si="3352">($G3257 - $G3256)/$G3256</f>
        <v>-1.0756403556043381E-2</v>
      </c>
      <c r="K3257" t="str">
        <f t="shared" si="3299"/>
        <v>DOWN</v>
      </c>
    </row>
    <row r="3258" spans="1:11" x14ac:dyDescent="0.25">
      <c r="A3258" t="s">
        <v>10</v>
      </c>
      <c r="B3258" s="4">
        <v>44894</v>
      </c>
      <c r="C3258" s="2">
        <v>1597.25</v>
      </c>
      <c r="D3258" s="2">
        <v>1612.34997558593</v>
      </c>
      <c r="E3258" s="2">
        <v>1592.84997558593</v>
      </c>
      <c r="F3258" s="2">
        <v>1597.84997558593</v>
      </c>
      <c r="G3258" s="2">
        <v>1558.45239257812</v>
      </c>
      <c r="H3258">
        <v>6319118</v>
      </c>
      <c r="I3258" s="3">
        <f t="shared" si="3297"/>
        <v>-1.4997632570202906E-3</v>
      </c>
      <c r="J3258" s="1">
        <f t="shared" ref="J3258" si="3353">($G3258 - $G3257)/$G3257</f>
        <v>-1.4997632570202906E-3</v>
      </c>
      <c r="K3258" t="str">
        <f t="shared" si="3299"/>
        <v>DOWN</v>
      </c>
    </row>
    <row r="3259" spans="1:11" x14ac:dyDescent="0.25">
      <c r="A3259" t="s">
        <v>10</v>
      </c>
      <c r="B3259" s="4">
        <v>44895</v>
      </c>
      <c r="C3259" s="2">
        <v>1597.09997558593</v>
      </c>
      <c r="D3259" s="2">
        <v>1612.90002441406</v>
      </c>
      <c r="E3259" s="2">
        <v>1597.09997558593</v>
      </c>
      <c r="F3259" s="2">
        <v>1608.44995117187</v>
      </c>
      <c r="G3259" s="2">
        <v>1568.791015625</v>
      </c>
      <c r="H3259">
        <v>7592403</v>
      </c>
      <c r="I3259" s="3">
        <f t="shared" si="3297"/>
        <v>6.63390367015126E-3</v>
      </c>
      <c r="J3259" s="1">
        <f t="shared" ref="J3259" si="3354">($G3259 - $G3258)/$G3258</f>
        <v>6.63390367015126E-3</v>
      </c>
      <c r="K3259" t="str">
        <f t="shared" si="3299"/>
        <v>UP</v>
      </c>
    </row>
    <row r="3260" spans="1:11" x14ac:dyDescent="0.25">
      <c r="A3260" t="s">
        <v>10</v>
      </c>
      <c r="B3260" s="4">
        <v>44896</v>
      </c>
      <c r="C3260" s="2">
        <v>1622</v>
      </c>
      <c r="D3260" s="2">
        <v>1637</v>
      </c>
      <c r="E3260" s="2">
        <v>1615</v>
      </c>
      <c r="F3260" s="2">
        <v>1619.5</v>
      </c>
      <c r="G3260" s="2">
        <v>1579.56860351562</v>
      </c>
      <c r="H3260">
        <v>10223183</v>
      </c>
      <c r="I3260" s="3">
        <f t="shared" si="3297"/>
        <v>6.8699959288881125E-3</v>
      </c>
      <c r="J3260" s="1">
        <f t="shared" ref="J3260" si="3355">($G3260 - $G3259)/$G3259</f>
        <v>6.8699959288881125E-3</v>
      </c>
      <c r="K3260" t="str">
        <f t="shared" si="3299"/>
        <v>UP</v>
      </c>
    </row>
    <row r="3261" spans="1:11" x14ac:dyDescent="0.25">
      <c r="A3261" t="s">
        <v>10</v>
      </c>
      <c r="B3261" s="4">
        <v>44897</v>
      </c>
      <c r="C3261" s="2">
        <v>1610</v>
      </c>
      <c r="D3261" s="2">
        <v>1618.59997558593</v>
      </c>
      <c r="E3261" s="2">
        <v>1605.15002441406</v>
      </c>
      <c r="F3261" s="2">
        <v>1607.09997558593</v>
      </c>
      <c r="G3261" s="2">
        <v>1567.47436523437</v>
      </c>
      <c r="H3261">
        <v>3905539</v>
      </c>
      <c r="I3261" s="3">
        <f t="shared" si="3297"/>
        <v>-7.6566717357714328E-3</v>
      </c>
      <c r="J3261" s="1">
        <f t="shared" ref="J3261" si="3356">($G3261 - $G3260)/$G3260</f>
        <v>-7.6566717357714328E-3</v>
      </c>
      <c r="K3261" t="str">
        <f t="shared" si="3299"/>
        <v>DOWN</v>
      </c>
    </row>
    <row r="3262" spans="1:11" x14ac:dyDescent="0.25">
      <c r="A3262" t="s">
        <v>10</v>
      </c>
      <c r="B3262" s="4">
        <v>44900</v>
      </c>
      <c r="C3262" s="2">
        <v>1609.94995117187</v>
      </c>
      <c r="D3262" s="2">
        <v>1614.59997558593</v>
      </c>
      <c r="E3262" s="2">
        <v>1596.19995117187</v>
      </c>
      <c r="F3262" s="2">
        <v>1612.94995117187</v>
      </c>
      <c r="G3262" s="2">
        <v>1573.18005371093</v>
      </c>
      <c r="H3262">
        <v>5796311</v>
      </c>
      <c r="I3262" s="3">
        <f t="shared" si="3297"/>
        <v>3.6400521776360152E-3</v>
      </c>
      <c r="J3262" s="1">
        <f t="shared" ref="J3262" si="3357">($G3262 - $G3261)/$G3261</f>
        <v>3.6400521776360152E-3</v>
      </c>
      <c r="K3262" t="str">
        <f t="shared" si="3299"/>
        <v>UP</v>
      </c>
    </row>
    <row r="3263" spans="1:11" x14ac:dyDescent="0.25">
      <c r="A3263" t="s">
        <v>10</v>
      </c>
      <c r="B3263" s="4">
        <v>44901</v>
      </c>
      <c r="C3263" s="2">
        <v>1601</v>
      </c>
      <c r="D3263" s="2">
        <v>1613.69995117187</v>
      </c>
      <c r="E3263" s="2">
        <v>1600</v>
      </c>
      <c r="F3263" s="2">
        <v>1611.15002441406</v>
      </c>
      <c r="G3263" s="2">
        <v>1571.42456054687</v>
      </c>
      <c r="H3263">
        <v>6176546</v>
      </c>
      <c r="I3263" s="3">
        <f t="shared" si="3297"/>
        <v>-1.1158882671560802E-3</v>
      </c>
      <c r="J3263" s="1">
        <f t="shared" ref="J3263" si="3358">($G3263 - $G3262)/$G3262</f>
        <v>-1.1158882671560802E-3</v>
      </c>
      <c r="K3263" t="str">
        <f t="shared" si="3299"/>
        <v>DOWN</v>
      </c>
    </row>
    <row r="3264" spans="1:11" x14ac:dyDescent="0.25">
      <c r="A3264" t="s">
        <v>10</v>
      </c>
      <c r="B3264" s="4">
        <v>44902</v>
      </c>
      <c r="C3264" s="2">
        <v>1614.15002441406</v>
      </c>
      <c r="D3264" s="2">
        <v>1618.59997558593</v>
      </c>
      <c r="E3264" s="2">
        <v>1604.44995117187</v>
      </c>
      <c r="F3264" s="2">
        <v>1610.44995117187</v>
      </c>
      <c r="G3264" s="2">
        <v>1570.74169921875</v>
      </c>
      <c r="H3264">
        <v>5837360</v>
      </c>
      <c r="I3264" s="3">
        <f t="shared" si="3297"/>
        <v>-4.3454922702898052E-4</v>
      </c>
      <c r="J3264" s="1">
        <f t="shared" ref="J3264" si="3359">($G3264 - $G3263)/$G3263</f>
        <v>-4.3454922702898052E-4</v>
      </c>
      <c r="K3264" t="str">
        <f t="shared" si="3299"/>
        <v>DOWN</v>
      </c>
    </row>
    <row r="3265" spans="1:11" x14ac:dyDescent="0.25">
      <c r="A3265" t="s">
        <v>10</v>
      </c>
      <c r="B3265" s="4">
        <v>44903</v>
      </c>
      <c r="C3265" s="2">
        <v>1610</v>
      </c>
      <c r="D3265" s="2">
        <v>1626</v>
      </c>
      <c r="E3265" s="2">
        <v>1605</v>
      </c>
      <c r="F3265" s="2">
        <v>1619.5</v>
      </c>
      <c r="G3265" s="2">
        <v>1579.56860351562</v>
      </c>
      <c r="H3265">
        <v>7401817</v>
      </c>
      <c r="I3265" s="3">
        <f t="shared" si="3297"/>
        <v>5.6195772361937631E-3</v>
      </c>
      <c r="J3265" s="1">
        <f t="shared" ref="J3265" si="3360">($G3265 - $G3264)/$G3264</f>
        <v>5.6195772361937631E-3</v>
      </c>
      <c r="K3265" t="str">
        <f t="shared" si="3299"/>
        <v>UP</v>
      </c>
    </row>
    <row r="3266" spans="1:11" x14ac:dyDescent="0.25">
      <c r="A3266" t="s">
        <v>10</v>
      </c>
      <c r="B3266" s="4">
        <v>44904</v>
      </c>
      <c r="C3266" s="2">
        <v>1626</v>
      </c>
      <c r="D3266" s="2">
        <v>1634.84997558593</v>
      </c>
      <c r="E3266" s="2">
        <v>1620</v>
      </c>
      <c r="F3266" s="2">
        <v>1631.05004882812</v>
      </c>
      <c r="G3266" s="2">
        <v>1590.83386230468</v>
      </c>
      <c r="H3266">
        <v>5981692</v>
      </c>
      <c r="I3266" s="3">
        <f t="shared" si="3297"/>
        <v>7.1318578781491967E-3</v>
      </c>
      <c r="J3266" s="1">
        <f t="shared" ref="J3266" si="3361">($G3266 - $G3265)/$G3265</f>
        <v>7.1318578781491967E-3</v>
      </c>
      <c r="K3266" t="str">
        <f t="shared" si="3299"/>
        <v>UP</v>
      </c>
    </row>
    <row r="3267" spans="1:11" x14ac:dyDescent="0.25">
      <c r="A3267" t="s">
        <v>10</v>
      </c>
      <c r="B3267" s="4">
        <v>44907</v>
      </c>
      <c r="C3267" s="2">
        <v>1625</v>
      </c>
      <c r="D3267" s="2">
        <v>1653.59997558593</v>
      </c>
      <c r="E3267" s="2">
        <v>1621.40002441406</v>
      </c>
      <c r="F3267" s="2">
        <v>1643.75</v>
      </c>
      <c r="G3267" s="2">
        <v>1603.220703125</v>
      </c>
      <c r="H3267">
        <v>7217404</v>
      </c>
      <c r="I3267" s="3">
        <f t="shared" si="3297"/>
        <v>7.7863824210875699E-3</v>
      </c>
      <c r="J3267" s="1">
        <f t="shared" ref="J3267" si="3362">($G3267 - $G3266)/$G3266</f>
        <v>7.7863824210875699E-3</v>
      </c>
      <c r="K3267" t="str">
        <f t="shared" si="3299"/>
        <v>UP</v>
      </c>
    </row>
    <row r="3268" spans="1:11" x14ac:dyDescent="0.25">
      <c r="A3268" t="s">
        <v>10</v>
      </c>
      <c r="B3268" s="4">
        <v>44908</v>
      </c>
      <c r="C3268" s="2">
        <v>1650</v>
      </c>
      <c r="D3268" s="2">
        <v>1657</v>
      </c>
      <c r="E3268" s="2">
        <v>1645</v>
      </c>
      <c r="F3268" s="2">
        <v>1648.30004882812</v>
      </c>
      <c r="G3268" s="2">
        <v>1607.65856933593</v>
      </c>
      <c r="H3268">
        <v>8515851</v>
      </c>
      <c r="I3268" s="3">
        <f t="shared" ref="I3268:I3331" si="3363">($G3268 - $G3267)/$G3267</f>
        <v>2.7680943754529253E-3</v>
      </c>
      <c r="J3268" s="1">
        <f t="shared" ref="J3268" si="3364">($G3268 - $G3267)/$G3267</f>
        <v>2.7680943754529253E-3</v>
      </c>
      <c r="K3268" t="str">
        <f t="shared" ref="K3268:K3331" si="3365">IF(G3268 &gt; G3267,"UP","DOWN")</f>
        <v>UP</v>
      </c>
    </row>
    <row r="3269" spans="1:11" x14ac:dyDescent="0.25">
      <c r="A3269" t="s">
        <v>10</v>
      </c>
      <c r="B3269" s="4">
        <v>44909</v>
      </c>
      <c r="C3269" s="2">
        <v>1653</v>
      </c>
      <c r="D3269" s="2">
        <v>1665.5</v>
      </c>
      <c r="E3269" s="2">
        <v>1650</v>
      </c>
      <c r="F3269" s="2">
        <v>1662.25</v>
      </c>
      <c r="G3269" s="2">
        <v>1621.26452636718</v>
      </c>
      <c r="H3269">
        <v>7113820</v>
      </c>
      <c r="I3269" s="3">
        <f t="shared" si="3363"/>
        <v>8.4632130794228076E-3</v>
      </c>
      <c r="J3269" s="1">
        <f t="shared" ref="J3269" si="3366">($G3269 - $G3268)/$G3268</f>
        <v>8.4632130794228076E-3</v>
      </c>
      <c r="K3269" t="str">
        <f t="shared" si="3365"/>
        <v>UP</v>
      </c>
    </row>
    <row r="3270" spans="1:11" x14ac:dyDescent="0.25">
      <c r="A3270" t="s">
        <v>10</v>
      </c>
      <c r="B3270" s="4">
        <v>44910</v>
      </c>
      <c r="C3270" s="2">
        <v>1657.05004882812</v>
      </c>
      <c r="D3270" s="2">
        <v>1669.40002441406</v>
      </c>
      <c r="E3270" s="2">
        <v>1627.05004882812</v>
      </c>
      <c r="F3270" s="2">
        <v>1631.80004882812</v>
      </c>
      <c r="G3270" s="2">
        <v>1591.5654296875</v>
      </c>
      <c r="H3270">
        <v>9091324</v>
      </c>
      <c r="I3270" s="3">
        <f t="shared" si="3363"/>
        <v>-1.8318476841177624E-2</v>
      </c>
      <c r="J3270" s="1">
        <f t="shared" ref="J3270" si="3367">($G3270 - $G3269)/$G3269</f>
        <v>-1.8318476841177624E-2</v>
      </c>
      <c r="K3270" t="str">
        <f t="shared" si="3365"/>
        <v>DOWN</v>
      </c>
    </row>
    <row r="3271" spans="1:11" x14ac:dyDescent="0.25">
      <c r="A3271" t="s">
        <v>10</v>
      </c>
      <c r="B3271" s="4">
        <v>44911</v>
      </c>
      <c r="C3271" s="2">
        <v>1620.05004882812</v>
      </c>
      <c r="D3271" s="2">
        <v>1645.09997558593</v>
      </c>
      <c r="E3271" s="2">
        <v>1609</v>
      </c>
      <c r="F3271" s="2">
        <v>1639.65002441406</v>
      </c>
      <c r="G3271" s="2">
        <v>1599.2216796875</v>
      </c>
      <c r="H3271">
        <v>7323979</v>
      </c>
      <c r="I3271" s="3">
        <f t="shared" si="3363"/>
        <v>4.810515393956054E-3</v>
      </c>
      <c r="J3271" s="1">
        <f t="shared" ref="J3271" si="3368">($G3271 - $G3270)/$G3270</f>
        <v>4.810515393956054E-3</v>
      </c>
      <c r="K3271" t="str">
        <f t="shared" si="3365"/>
        <v>UP</v>
      </c>
    </row>
    <row r="3272" spans="1:11" x14ac:dyDescent="0.25">
      <c r="A3272" t="s">
        <v>10</v>
      </c>
      <c r="B3272" s="4">
        <v>44914</v>
      </c>
      <c r="C3272" s="2">
        <v>1644</v>
      </c>
      <c r="D3272" s="2">
        <v>1646.65002441406</v>
      </c>
      <c r="E3272" s="2">
        <v>1626.19995117187</v>
      </c>
      <c r="F3272" s="2">
        <v>1644.75</v>
      </c>
      <c r="G3272" s="2">
        <v>1604.19604492187</v>
      </c>
      <c r="H3272">
        <v>4802271</v>
      </c>
      <c r="I3272" s="3">
        <f t="shared" si="3363"/>
        <v>3.1104913706160027E-3</v>
      </c>
      <c r="J3272" s="1">
        <f t="shared" ref="J3272" si="3369">($G3272 - $G3271)/$G3271</f>
        <v>3.1104913706160027E-3</v>
      </c>
      <c r="K3272" t="str">
        <f t="shared" si="3365"/>
        <v>UP</v>
      </c>
    </row>
    <row r="3273" spans="1:11" x14ac:dyDescent="0.25">
      <c r="A3273" t="s">
        <v>10</v>
      </c>
      <c r="B3273" s="4">
        <v>44915</v>
      </c>
      <c r="C3273" s="2">
        <v>1620.19995117187</v>
      </c>
      <c r="D3273" s="2">
        <v>1636.40002441406</v>
      </c>
      <c r="E3273" s="2">
        <v>1620.19995117187</v>
      </c>
      <c r="F3273" s="2">
        <v>1633.40002441406</v>
      </c>
      <c r="G3273" s="2">
        <v>1593.12585449218</v>
      </c>
      <c r="H3273">
        <v>3587349</v>
      </c>
      <c r="I3273" s="3">
        <f t="shared" si="3363"/>
        <v>-6.9007715514154367E-3</v>
      </c>
      <c r="J3273" s="1">
        <f t="shared" ref="J3273" si="3370">($G3273 - $G3272)/$G3272</f>
        <v>-6.9007715514154367E-3</v>
      </c>
      <c r="K3273" t="str">
        <f t="shared" si="3365"/>
        <v>DOWN</v>
      </c>
    </row>
    <row r="3274" spans="1:11" x14ac:dyDescent="0.25">
      <c r="A3274" t="s">
        <v>10</v>
      </c>
      <c r="B3274" s="4">
        <v>44916</v>
      </c>
      <c r="C3274" s="2">
        <v>1641</v>
      </c>
      <c r="D3274" s="2">
        <v>1644.80004882812</v>
      </c>
      <c r="E3274" s="2">
        <v>1606.55004882812</v>
      </c>
      <c r="F3274" s="2">
        <v>1617.59997558593</v>
      </c>
      <c r="G3274" s="2">
        <v>1577.71545410156</v>
      </c>
      <c r="H3274">
        <v>4634599</v>
      </c>
      <c r="I3274" s="3">
        <f t="shared" si="3363"/>
        <v>-9.6730590035726781E-3</v>
      </c>
      <c r="J3274" s="1">
        <f t="shared" ref="J3274" si="3371">($G3274 - $G3273)/$G3273</f>
        <v>-9.6730590035726781E-3</v>
      </c>
      <c r="K3274" t="str">
        <f t="shared" si="3365"/>
        <v>DOWN</v>
      </c>
    </row>
    <row r="3275" spans="1:11" x14ac:dyDescent="0.25">
      <c r="A3275" t="s">
        <v>10</v>
      </c>
      <c r="B3275" s="4">
        <v>44917</v>
      </c>
      <c r="C3275" s="2">
        <v>1622.19995117187</v>
      </c>
      <c r="D3275" s="2">
        <v>1627.5</v>
      </c>
      <c r="E3275" s="2">
        <v>1609</v>
      </c>
      <c r="F3275" s="2">
        <v>1612.05004882812</v>
      </c>
      <c r="G3275" s="2">
        <v>1572.30236816406</v>
      </c>
      <c r="H3275">
        <v>4873548</v>
      </c>
      <c r="I3275" s="3">
        <f t="shared" si="3363"/>
        <v>-3.4309646415820374E-3</v>
      </c>
      <c r="J3275" s="1">
        <f t="shared" ref="J3275" si="3372">($G3275 - $G3274)/$G3274</f>
        <v>-3.4309646415820374E-3</v>
      </c>
      <c r="K3275" t="str">
        <f t="shared" si="3365"/>
        <v>DOWN</v>
      </c>
    </row>
    <row r="3276" spans="1:11" x14ac:dyDescent="0.25">
      <c r="A3276" t="s">
        <v>10</v>
      </c>
      <c r="B3276" s="4">
        <v>44918</v>
      </c>
      <c r="C3276" s="2">
        <v>1587</v>
      </c>
      <c r="D3276" s="2">
        <v>1604.15002441406</v>
      </c>
      <c r="E3276" s="2">
        <v>1585.44995117187</v>
      </c>
      <c r="F3276" s="2">
        <v>1597.65002441406</v>
      </c>
      <c r="G3276" s="2">
        <v>1558.25732421875</v>
      </c>
      <c r="H3276">
        <v>5346576</v>
      </c>
      <c r="I3276" s="3">
        <f t="shared" si="3363"/>
        <v>-8.9327881390333739E-3</v>
      </c>
      <c r="J3276" s="1">
        <f t="shared" ref="J3276" si="3373">($G3276 - $G3275)/$G3275</f>
        <v>-8.9327881390333739E-3</v>
      </c>
      <c r="K3276" t="str">
        <f t="shared" si="3365"/>
        <v>DOWN</v>
      </c>
    </row>
    <row r="3277" spans="1:11" x14ac:dyDescent="0.25">
      <c r="A3277" t="s">
        <v>10</v>
      </c>
      <c r="B3277" s="4">
        <v>44921</v>
      </c>
      <c r="C3277" s="2">
        <v>1599.5</v>
      </c>
      <c r="D3277" s="2">
        <v>1639</v>
      </c>
      <c r="E3277" s="2">
        <v>1590</v>
      </c>
      <c r="F3277" s="2">
        <v>1629.44995117187</v>
      </c>
      <c r="G3277" s="2">
        <v>1589.27319335937</v>
      </c>
      <c r="H3277">
        <v>4953661</v>
      </c>
      <c r="I3277" s="3">
        <f t="shared" si="3363"/>
        <v>1.9904202379520439E-2</v>
      </c>
      <c r="J3277" s="1">
        <f t="shared" ref="J3277" si="3374">($G3277 - $G3276)/$G3276</f>
        <v>1.9904202379520439E-2</v>
      </c>
      <c r="K3277" t="str">
        <f t="shared" si="3365"/>
        <v>UP</v>
      </c>
    </row>
    <row r="3278" spans="1:11" x14ac:dyDescent="0.25">
      <c r="A3278" t="s">
        <v>10</v>
      </c>
      <c r="B3278" s="4">
        <v>44922</v>
      </c>
      <c r="C3278" s="2">
        <v>1633</v>
      </c>
      <c r="D3278" s="2">
        <v>1635.94995117187</v>
      </c>
      <c r="E3278" s="2">
        <v>1613.5</v>
      </c>
      <c r="F3278" s="2">
        <v>1631.09997558593</v>
      </c>
      <c r="G3278" s="2">
        <v>1590.88256835937</v>
      </c>
      <c r="H3278">
        <v>3963386</v>
      </c>
      <c r="I3278" s="3">
        <f t="shared" si="3363"/>
        <v>1.0126484274224365E-3</v>
      </c>
      <c r="J3278" s="1">
        <f t="shared" ref="J3278" si="3375">($G3278 - $G3277)/$G3277</f>
        <v>1.0126484274224365E-3</v>
      </c>
      <c r="K3278" t="str">
        <f t="shared" si="3365"/>
        <v>UP</v>
      </c>
    </row>
    <row r="3279" spans="1:11" x14ac:dyDescent="0.25">
      <c r="A3279" t="s">
        <v>10</v>
      </c>
      <c r="B3279" s="4">
        <v>44923</v>
      </c>
      <c r="C3279" s="2">
        <v>1623.09997558593</v>
      </c>
      <c r="D3279" s="2">
        <v>1633</v>
      </c>
      <c r="E3279" s="2">
        <v>1623.09997558593</v>
      </c>
      <c r="F3279" s="2">
        <v>1629.80004882812</v>
      </c>
      <c r="G3279" s="2">
        <v>1589.61462402343</v>
      </c>
      <c r="H3279">
        <v>4345935</v>
      </c>
      <c r="I3279" s="3">
        <f t="shared" si="3363"/>
        <v>-7.970068697450086E-4</v>
      </c>
      <c r="J3279" s="1">
        <f t="shared" ref="J3279" si="3376">($G3279 - $G3278)/$G3278</f>
        <v>-7.970068697450086E-4</v>
      </c>
      <c r="K3279" t="str">
        <f t="shared" si="3365"/>
        <v>DOWN</v>
      </c>
    </row>
    <row r="3280" spans="1:11" x14ac:dyDescent="0.25">
      <c r="A3280" t="s">
        <v>10</v>
      </c>
      <c r="B3280" s="4">
        <v>44924</v>
      </c>
      <c r="C3280" s="2">
        <v>1620.09997558593</v>
      </c>
      <c r="D3280" s="2">
        <v>1643.5</v>
      </c>
      <c r="E3280" s="2">
        <v>1611</v>
      </c>
      <c r="F3280" s="2">
        <v>1641.30004882812</v>
      </c>
      <c r="G3280" s="2">
        <v>1600.8310546875</v>
      </c>
      <c r="H3280">
        <v>5506448</v>
      </c>
      <c r="I3280" s="3">
        <f t="shared" si="3363"/>
        <v>7.0560691217600923E-3</v>
      </c>
      <c r="J3280" s="1">
        <f t="shared" ref="J3280" si="3377">($G3280 - $G3279)/$G3279</f>
        <v>7.0560691217600923E-3</v>
      </c>
      <c r="K3280" t="str">
        <f t="shared" si="3365"/>
        <v>UP</v>
      </c>
    </row>
    <row r="3281" spans="1:11" x14ac:dyDescent="0.25">
      <c r="A3281" t="s">
        <v>10</v>
      </c>
      <c r="B3281" s="4">
        <v>44925</v>
      </c>
      <c r="C3281" s="2">
        <v>1645</v>
      </c>
      <c r="D3281" s="2">
        <v>1645</v>
      </c>
      <c r="E3281" s="2">
        <v>1620</v>
      </c>
      <c r="F3281" s="2">
        <v>1628.15002441406</v>
      </c>
      <c r="G3281" s="2">
        <v>1588.00537109375</v>
      </c>
      <c r="H3281">
        <v>3561320</v>
      </c>
      <c r="I3281" s="3">
        <f t="shared" si="3363"/>
        <v>-8.0118907964674118E-3</v>
      </c>
      <c r="J3281" s="1">
        <f t="shared" ref="J3281" si="3378">($G3281 - $G3280)/$G3280</f>
        <v>-8.0118907964674118E-3</v>
      </c>
      <c r="K3281" t="str">
        <f t="shared" si="3365"/>
        <v>DOWN</v>
      </c>
    </row>
    <row r="3282" spans="1:11" x14ac:dyDescent="0.25">
      <c r="A3282" t="s">
        <v>10</v>
      </c>
      <c r="B3282" s="4">
        <v>44928</v>
      </c>
      <c r="C3282" s="2">
        <v>1627</v>
      </c>
      <c r="D3282" s="2">
        <v>1639.75</v>
      </c>
      <c r="E3282" s="2">
        <v>1618.55004882812</v>
      </c>
      <c r="F3282" s="2">
        <v>1628.69995117187</v>
      </c>
      <c r="G3282" s="2">
        <v>1588.54174804687</v>
      </c>
      <c r="H3282">
        <v>2190689</v>
      </c>
      <c r="I3282" s="3">
        <f t="shared" si="3363"/>
        <v>3.3776771973419986E-4</v>
      </c>
      <c r="J3282" s="1">
        <f t="shared" ref="J3282" si="3379">($G3282 - $G3281)/$G3281</f>
        <v>3.3776771973419986E-4</v>
      </c>
      <c r="K3282" t="str">
        <f t="shared" si="3365"/>
        <v>UP</v>
      </c>
    </row>
    <row r="3283" spans="1:11" x14ac:dyDescent="0.25">
      <c r="A3283" t="s">
        <v>10</v>
      </c>
      <c r="B3283" s="4">
        <v>44929</v>
      </c>
      <c r="C3283" s="2">
        <v>1622.19995117187</v>
      </c>
      <c r="D3283" s="2">
        <v>1643</v>
      </c>
      <c r="E3283" s="2">
        <v>1622.19995117187</v>
      </c>
      <c r="F3283" s="2">
        <v>1639.34997558593</v>
      </c>
      <c r="G3283" s="2">
        <v>1598.92907714843</v>
      </c>
      <c r="H3283">
        <v>4189015</v>
      </c>
      <c r="I3283" s="3">
        <f t="shared" si="3363"/>
        <v>6.5389084764887907E-3</v>
      </c>
      <c r="J3283" s="1">
        <f t="shared" ref="J3283" si="3380">($G3283 - $G3282)/$G3282</f>
        <v>6.5389084764887907E-3</v>
      </c>
      <c r="K3283" t="str">
        <f t="shared" si="3365"/>
        <v>UP</v>
      </c>
    </row>
    <row r="3284" spans="1:11" x14ac:dyDescent="0.25">
      <c r="A3284" t="s">
        <v>10</v>
      </c>
      <c r="B3284" s="4">
        <v>44930</v>
      </c>
      <c r="C3284" s="2">
        <v>1635</v>
      </c>
      <c r="D3284" s="2">
        <v>1645.75</v>
      </c>
      <c r="E3284" s="2">
        <v>1607</v>
      </c>
      <c r="F3284" s="2">
        <v>1610.05004882812</v>
      </c>
      <c r="G3284" s="2">
        <v>1570.35168457031</v>
      </c>
      <c r="H3284">
        <v>5175800</v>
      </c>
      <c r="I3284" s="3">
        <f t="shared" si="3363"/>
        <v>-1.7872833127211392E-2</v>
      </c>
      <c r="J3284" s="1">
        <f t="shared" ref="J3284" si="3381">($G3284 - $G3283)/$G3283</f>
        <v>-1.7872833127211392E-2</v>
      </c>
      <c r="K3284" t="str">
        <f t="shared" si="3365"/>
        <v>DOWN</v>
      </c>
    </row>
    <row r="3285" spans="1:11" x14ac:dyDescent="0.25">
      <c r="A3285" t="s">
        <v>10</v>
      </c>
      <c r="B3285" s="4">
        <v>44931</v>
      </c>
      <c r="C3285" s="2">
        <v>1615</v>
      </c>
      <c r="D3285" s="2">
        <v>1618.05004882812</v>
      </c>
      <c r="E3285" s="2">
        <v>1589.40002441406</v>
      </c>
      <c r="F3285" s="2">
        <v>1599.69995117187</v>
      </c>
      <c r="G3285" s="2">
        <v>1560.25671386718</v>
      </c>
      <c r="H3285">
        <v>5470718</v>
      </c>
      <c r="I3285" s="3">
        <f t="shared" si="3363"/>
        <v>-6.4284776475992097E-3</v>
      </c>
      <c r="J3285" s="1">
        <f t="shared" ref="J3285" si="3382">($G3285 - $G3284)/$G3284</f>
        <v>-6.4284776475992097E-3</v>
      </c>
      <c r="K3285" t="str">
        <f t="shared" si="3365"/>
        <v>DOWN</v>
      </c>
    </row>
    <row r="3286" spans="1:11" x14ac:dyDescent="0.25">
      <c r="A3286" t="s">
        <v>10</v>
      </c>
      <c r="B3286" s="4">
        <v>44932</v>
      </c>
      <c r="C3286" s="2">
        <v>1602</v>
      </c>
      <c r="D3286" s="2">
        <v>1609.09997558593</v>
      </c>
      <c r="E3286" s="2">
        <v>1578.19995117187</v>
      </c>
      <c r="F3286" s="2">
        <v>1594.40002441406</v>
      </c>
      <c r="G3286" s="2">
        <v>1555.08752441406</v>
      </c>
      <c r="H3286">
        <v>4546231</v>
      </c>
      <c r="I3286" s="3">
        <f t="shared" si="3363"/>
        <v>-3.3130377887032989E-3</v>
      </c>
      <c r="J3286" s="1">
        <f t="shared" ref="J3286" si="3383">($G3286 - $G3285)/$G3285</f>
        <v>-3.3130377887032989E-3</v>
      </c>
      <c r="K3286" t="str">
        <f t="shared" si="3365"/>
        <v>DOWN</v>
      </c>
    </row>
    <row r="3287" spans="1:11" x14ac:dyDescent="0.25">
      <c r="A3287" t="s">
        <v>10</v>
      </c>
      <c r="B3287" s="4">
        <v>44935</v>
      </c>
      <c r="C3287" s="2">
        <v>1596</v>
      </c>
      <c r="D3287" s="2">
        <v>1611.55004882812</v>
      </c>
      <c r="E3287" s="2">
        <v>1590</v>
      </c>
      <c r="F3287" s="2">
        <v>1597.5</v>
      </c>
      <c r="G3287" s="2">
        <v>1558.11096191406</v>
      </c>
      <c r="H3287">
        <v>5364670</v>
      </c>
      <c r="I3287" s="3">
        <f t="shared" si="3363"/>
        <v>1.9442233652663366E-3</v>
      </c>
      <c r="J3287" s="1">
        <f t="shared" ref="J3287" si="3384">($G3287 - $G3286)/$G3286</f>
        <v>1.9442233652663366E-3</v>
      </c>
      <c r="K3287" t="str">
        <f t="shared" si="3365"/>
        <v>UP</v>
      </c>
    </row>
    <row r="3288" spans="1:11" x14ac:dyDescent="0.25">
      <c r="A3288" t="s">
        <v>10</v>
      </c>
      <c r="B3288" s="4">
        <v>44936</v>
      </c>
      <c r="C3288" s="2">
        <v>1600</v>
      </c>
      <c r="D3288" s="2">
        <v>1600</v>
      </c>
      <c r="E3288" s="2">
        <v>1565</v>
      </c>
      <c r="F3288" s="2">
        <v>1568.30004882812</v>
      </c>
      <c r="G3288" s="2">
        <v>1529.63098144531</v>
      </c>
      <c r="H3288">
        <v>8185883</v>
      </c>
      <c r="I3288" s="3">
        <f t="shared" si="3363"/>
        <v>-1.8278531609689591E-2</v>
      </c>
      <c r="J3288" s="1">
        <f t="shared" ref="J3288" si="3385">($G3288 - $G3287)/$G3287</f>
        <v>-1.8278531609689591E-2</v>
      </c>
      <c r="K3288" t="str">
        <f t="shared" si="3365"/>
        <v>DOWN</v>
      </c>
    </row>
    <row r="3289" spans="1:11" x14ac:dyDescent="0.25">
      <c r="A3289" t="s">
        <v>10</v>
      </c>
      <c r="B3289" s="4">
        <v>44937</v>
      </c>
      <c r="C3289" s="2">
        <v>1567.94995117187</v>
      </c>
      <c r="D3289" s="2">
        <v>1598</v>
      </c>
      <c r="E3289" s="2">
        <v>1560</v>
      </c>
      <c r="F3289" s="2">
        <v>1590.90002441406</v>
      </c>
      <c r="G3289" s="2">
        <v>1551.67370605468</v>
      </c>
      <c r="H3289">
        <v>7597899</v>
      </c>
      <c r="I3289" s="3">
        <f t="shared" si="3363"/>
        <v>1.4410485193325766E-2</v>
      </c>
      <c r="J3289" s="1">
        <f t="shared" ref="J3289" si="3386">($G3289 - $G3288)/$G3288</f>
        <v>1.4410485193325766E-2</v>
      </c>
      <c r="K3289" t="str">
        <f t="shared" si="3365"/>
        <v>UP</v>
      </c>
    </row>
    <row r="3290" spans="1:11" x14ac:dyDescent="0.25">
      <c r="A3290" t="s">
        <v>10</v>
      </c>
      <c r="B3290" s="4">
        <v>44938</v>
      </c>
      <c r="C3290" s="2">
        <v>1587.80004882812</v>
      </c>
      <c r="D3290" s="2">
        <v>1603.90002441406</v>
      </c>
      <c r="E3290" s="2">
        <v>1584.15002441406</v>
      </c>
      <c r="F3290" s="2">
        <v>1599.40002441406</v>
      </c>
      <c r="G3290" s="2">
        <v>1559.96423339843</v>
      </c>
      <c r="H3290">
        <v>4625035</v>
      </c>
      <c r="I3290" s="3">
        <f t="shared" si="3363"/>
        <v>5.3429579372261705E-3</v>
      </c>
      <c r="J3290" s="1">
        <f t="shared" ref="J3290" si="3387">($G3290 - $G3289)/$G3289</f>
        <v>5.3429579372261705E-3</v>
      </c>
      <c r="K3290" t="str">
        <f t="shared" si="3365"/>
        <v>UP</v>
      </c>
    </row>
    <row r="3291" spans="1:11" x14ac:dyDescent="0.25">
      <c r="A3291" t="s">
        <v>10</v>
      </c>
      <c r="B3291" s="4">
        <v>44939</v>
      </c>
      <c r="C3291" s="2">
        <v>1598.75</v>
      </c>
      <c r="D3291" s="2">
        <v>1609.90002441406</v>
      </c>
      <c r="E3291" s="2">
        <v>1586</v>
      </c>
      <c r="F3291" s="2">
        <v>1600.65002441406</v>
      </c>
      <c r="G3291" s="2">
        <v>1561.18347167968</v>
      </c>
      <c r="H3291">
        <v>4622273</v>
      </c>
      <c r="I3291" s="3">
        <f t="shared" si="3363"/>
        <v>7.8158092034831593E-4</v>
      </c>
      <c r="J3291" s="1">
        <f t="shared" ref="J3291" si="3388">($G3291 - $G3290)/$G3290</f>
        <v>7.8158092034831593E-4</v>
      </c>
      <c r="K3291" t="str">
        <f t="shared" si="3365"/>
        <v>UP</v>
      </c>
    </row>
    <row r="3292" spans="1:11" x14ac:dyDescent="0.25">
      <c r="A3292" t="s">
        <v>10</v>
      </c>
      <c r="B3292" s="4">
        <v>44942</v>
      </c>
      <c r="C3292" s="2">
        <v>1615</v>
      </c>
      <c r="D3292" s="2">
        <v>1621.30004882812</v>
      </c>
      <c r="E3292" s="2">
        <v>1580.30004882812</v>
      </c>
      <c r="F3292" s="2">
        <v>1585.30004882812</v>
      </c>
      <c r="G3292" s="2">
        <v>1546.2119140625</v>
      </c>
      <c r="H3292">
        <v>7374047</v>
      </c>
      <c r="I3292" s="3">
        <f t="shared" si="3363"/>
        <v>-9.5898770956574838E-3</v>
      </c>
      <c r="J3292" s="1">
        <f t="shared" ref="J3292" si="3389">($G3292 - $G3291)/$G3291</f>
        <v>-9.5898770956574838E-3</v>
      </c>
      <c r="K3292" t="str">
        <f t="shared" si="3365"/>
        <v>DOWN</v>
      </c>
    </row>
    <row r="3293" spans="1:11" x14ac:dyDescent="0.25">
      <c r="A3293" t="s">
        <v>10</v>
      </c>
      <c r="B3293" s="4">
        <v>44943</v>
      </c>
      <c r="C3293" s="2">
        <v>1589.80004882812</v>
      </c>
      <c r="D3293" s="2">
        <v>1611</v>
      </c>
      <c r="E3293" s="2">
        <v>1577.5</v>
      </c>
      <c r="F3293" s="2">
        <v>1608.90002441406</v>
      </c>
      <c r="G3293" s="2">
        <v>1569.22998046875</v>
      </c>
      <c r="H3293">
        <v>5393177</v>
      </c>
      <c r="I3293" s="3">
        <f t="shared" si="3363"/>
        <v>1.4886747538875566E-2</v>
      </c>
      <c r="J3293" s="1">
        <f t="shared" ref="J3293" si="3390">($G3293 - $G3292)/$G3292</f>
        <v>1.4886747538875566E-2</v>
      </c>
      <c r="K3293" t="str">
        <f t="shared" si="3365"/>
        <v>UP</v>
      </c>
    </row>
    <row r="3294" spans="1:11" x14ac:dyDescent="0.25">
      <c r="A3294" t="s">
        <v>10</v>
      </c>
      <c r="B3294" s="4">
        <v>44944</v>
      </c>
      <c r="C3294" s="2">
        <v>1605</v>
      </c>
      <c r="D3294" s="2">
        <v>1641.59997558593</v>
      </c>
      <c r="E3294" s="2">
        <v>1599.69995117187</v>
      </c>
      <c r="F3294" s="2">
        <v>1637.30004882812</v>
      </c>
      <c r="G3294" s="2">
        <v>1596.92980957031</v>
      </c>
      <c r="H3294">
        <v>9545321</v>
      </c>
      <c r="I3294" s="3">
        <f t="shared" si="3363"/>
        <v>1.7651860751019866E-2</v>
      </c>
      <c r="J3294" s="1">
        <f t="shared" ref="J3294" si="3391">($G3294 - $G3293)/$G3293</f>
        <v>1.7651860751019866E-2</v>
      </c>
      <c r="K3294" t="str">
        <f t="shared" si="3365"/>
        <v>UP</v>
      </c>
    </row>
    <row r="3295" spans="1:11" x14ac:dyDescent="0.25">
      <c r="A3295" t="s">
        <v>10</v>
      </c>
      <c r="B3295" s="4">
        <v>44945</v>
      </c>
      <c r="C3295" s="2">
        <v>1637</v>
      </c>
      <c r="D3295" s="2">
        <v>1650</v>
      </c>
      <c r="E3295" s="2">
        <v>1633</v>
      </c>
      <c r="F3295" s="2">
        <v>1644.09997558593</v>
      </c>
      <c r="G3295" s="2">
        <v>1603.56201171875</v>
      </c>
      <c r="H3295">
        <v>5586081</v>
      </c>
      <c r="I3295" s="3">
        <f t="shared" si="3363"/>
        <v>4.1530955892322809E-3</v>
      </c>
      <c r="J3295" s="1">
        <f t="shared" ref="J3295" si="3392">($G3295 - $G3294)/$G3294</f>
        <v>4.1530955892322809E-3</v>
      </c>
      <c r="K3295" t="str">
        <f t="shared" si="3365"/>
        <v>UP</v>
      </c>
    </row>
    <row r="3296" spans="1:11" x14ac:dyDescent="0.25">
      <c r="A3296" t="s">
        <v>10</v>
      </c>
      <c r="B3296" s="4">
        <v>44946</v>
      </c>
      <c r="C3296" s="2">
        <v>1644.09997558593</v>
      </c>
      <c r="D3296" s="2">
        <v>1669</v>
      </c>
      <c r="E3296" s="2">
        <v>1643.40002441406</v>
      </c>
      <c r="F3296" s="2">
        <v>1660.94995117187</v>
      </c>
      <c r="G3296" s="2">
        <v>1619.99645996093</v>
      </c>
      <c r="H3296">
        <v>9421702</v>
      </c>
      <c r="I3296" s="3">
        <f t="shared" si="3363"/>
        <v>1.0248713877029938E-2</v>
      </c>
      <c r="J3296" s="1">
        <f t="shared" ref="J3296" si="3393">($G3296 - $G3295)/$G3295</f>
        <v>1.0248713877029938E-2</v>
      </c>
      <c r="K3296" t="str">
        <f t="shared" si="3365"/>
        <v>UP</v>
      </c>
    </row>
    <row r="3297" spans="1:11" x14ac:dyDescent="0.25">
      <c r="A3297" t="s">
        <v>10</v>
      </c>
      <c r="B3297" s="4">
        <v>44949</v>
      </c>
      <c r="C3297" s="2">
        <v>1666.25</v>
      </c>
      <c r="D3297" s="2">
        <v>1682.59997558593</v>
      </c>
      <c r="E3297" s="2">
        <v>1661.40002441406</v>
      </c>
      <c r="F3297" s="2">
        <v>1673.09997558593</v>
      </c>
      <c r="G3297" s="2">
        <v>1631.84704589843</v>
      </c>
      <c r="H3297">
        <v>7722200</v>
      </c>
      <c r="I3297" s="3">
        <f t="shared" si="3363"/>
        <v>7.3151924898563082E-3</v>
      </c>
      <c r="J3297" s="1">
        <f t="shared" ref="J3297" si="3394">($G3297 - $G3296)/$G3296</f>
        <v>7.3151924898563082E-3</v>
      </c>
      <c r="K3297" t="str">
        <f t="shared" si="3365"/>
        <v>UP</v>
      </c>
    </row>
    <row r="3298" spans="1:11" x14ac:dyDescent="0.25">
      <c r="A3298" t="s">
        <v>10</v>
      </c>
      <c r="B3298" s="4">
        <v>44950</v>
      </c>
      <c r="C3298" s="2">
        <v>1675.05004882812</v>
      </c>
      <c r="D3298" s="2">
        <v>1702.40002441406</v>
      </c>
      <c r="E3298" s="2">
        <v>1675</v>
      </c>
      <c r="F3298" s="2">
        <v>1695.5</v>
      </c>
      <c r="G3298" s="2">
        <v>1653.69470214843</v>
      </c>
      <c r="H3298">
        <v>12491970</v>
      </c>
      <c r="I3298" s="3">
        <f t="shared" si="3363"/>
        <v>1.338829904733599E-2</v>
      </c>
      <c r="J3298" s="1">
        <f t="shared" ref="J3298" si="3395">($G3298 - $G3297)/$G3297</f>
        <v>1.338829904733599E-2</v>
      </c>
      <c r="K3298" t="str">
        <f t="shared" si="3365"/>
        <v>UP</v>
      </c>
    </row>
    <row r="3299" spans="1:11" x14ac:dyDescent="0.25">
      <c r="A3299" t="s">
        <v>10</v>
      </c>
      <c r="B3299" s="4">
        <v>44951</v>
      </c>
      <c r="C3299" s="2">
        <v>1691.40002441406</v>
      </c>
      <c r="D3299" s="2">
        <v>1692.94995117187</v>
      </c>
      <c r="E3299" s="2">
        <v>1645.30004882812</v>
      </c>
      <c r="F3299" s="2">
        <v>1648.65002441406</v>
      </c>
      <c r="G3299" s="2">
        <v>1607.99987792968</v>
      </c>
      <c r="H3299">
        <v>7352071</v>
      </c>
      <c r="I3299" s="3">
        <f t="shared" si="3363"/>
        <v>-2.7631959006329688E-2</v>
      </c>
      <c r="J3299" s="1">
        <f t="shared" ref="J3299" si="3396">($G3299 - $G3298)/$G3298</f>
        <v>-2.7631959006329688E-2</v>
      </c>
      <c r="K3299" t="str">
        <f t="shared" si="3365"/>
        <v>DOWN</v>
      </c>
    </row>
    <row r="3300" spans="1:11" x14ac:dyDescent="0.25">
      <c r="A3300" t="s">
        <v>10</v>
      </c>
      <c r="B3300" s="4">
        <v>44953</v>
      </c>
      <c r="C3300" s="2">
        <v>1632</v>
      </c>
      <c r="D3300" s="2">
        <v>1637</v>
      </c>
      <c r="E3300" s="2">
        <v>1589.94995117187</v>
      </c>
      <c r="F3300" s="2">
        <v>1615.80004882812</v>
      </c>
      <c r="G3300" s="2">
        <v>1575.9599609375</v>
      </c>
      <c r="H3300">
        <v>17589974</v>
      </c>
      <c r="I3300" s="3">
        <f t="shared" si="3363"/>
        <v>-1.9925323025168255E-2</v>
      </c>
      <c r="J3300" s="1">
        <f t="shared" ref="J3300" si="3397">($G3300 - $G3299)/$G3299</f>
        <v>-1.9925323025168255E-2</v>
      </c>
      <c r="K3300" t="str">
        <f t="shared" si="3365"/>
        <v>DOWN</v>
      </c>
    </row>
    <row r="3301" spans="1:11" x14ac:dyDescent="0.25">
      <c r="A3301" t="s">
        <v>10</v>
      </c>
      <c r="B3301" s="4">
        <v>44956</v>
      </c>
      <c r="C3301" s="2">
        <v>1595</v>
      </c>
      <c r="D3301" s="2">
        <v>1625.30004882812</v>
      </c>
      <c r="E3301" s="2">
        <v>1582</v>
      </c>
      <c r="F3301" s="2">
        <v>1614.15002441406</v>
      </c>
      <c r="G3301" s="2">
        <v>1574.3505859375</v>
      </c>
      <c r="H3301">
        <v>9256411</v>
      </c>
      <c r="I3301" s="3">
        <f t="shared" si="3363"/>
        <v>-1.0212029746254608E-3</v>
      </c>
      <c r="J3301" s="1">
        <f t="shared" ref="J3301" si="3398">($G3301 - $G3300)/$G3300</f>
        <v>-1.0212029746254608E-3</v>
      </c>
      <c r="K3301" t="str">
        <f t="shared" si="3365"/>
        <v>DOWN</v>
      </c>
    </row>
    <row r="3302" spans="1:11" x14ac:dyDescent="0.25">
      <c r="A3302" t="s">
        <v>10</v>
      </c>
      <c r="B3302" s="4">
        <v>44957</v>
      </c>
      <c r="C3302" s="2">
        <v>1619.69995117187</v>
      </c>
      <c r="D3302" s="2">
        <v>1622.69995117187</v>
      </c>
      <c r="E3302" s="2">
        <v>1595</v>
      </c>
      <c r="F3302" s="2">
        <v>1603.5</v>
      </c>
      <c r="G3302" s="2">
        <v>1563.96313476562</v>
      </c>
      <c r="H3302">
        <v>9298122</v>
      </c>
      <c r="I3302" s="3">
        <f t="shared" si="3363"/>
        <v>-6.5979275929156818E-3</v>
      </c>
      <c r="J3302" s="1">
        <f t="shared" ref="J3302" si="3399">($G3302 - $G3301)/$G3301</f>
        <v>-6.5979275929156818E-3</v>
      </c>
      <c r="K3302" t="str">
        <f t="shared" si="3365"/>
        <v>DOWN</v>
      </c>
    </row>
    <row r="3303" spans="1:11" x14ac:dyDescent="0.25">
      <c r="A3303" t="s">
        <v>10</v>
      </c>
      <c r="B3303" s="4">
        <v>44958</v>
      </c>
      <c r="C3303" s="2">
        <v>1624</v>
      </c>
      <c r="D3303" s="2">
        <v>1665</v>
      </c>
      <c r="E3303" s="2">
        <v>1606</v>
      </c>
      <c r="F3303" s="2">
        <v>1627.55004882812</v>
      </c>
      <c r="G3303" s="2">
        <v>1587.42016601562</v>
      </c>
      <c r="H3303">
        <v>8651395</v>
      </c>
      <c r="I3303" s="3">
        <f t="shared" si="3363"/>
        <v>1.4998455352667464E-2</v>
      </c>
      <c r="J3303" s="1">
        <f t="shared" ref="J3303" si="3400">($G3303 - $G3302)/$G3302</f>
        <v>1.4998455352667464E-2</v>
      </c>
      <c r="K3303" t="str">
        <f t="shared" si="3365"/>
        <v>UP</v>
      </c>
    </row>
    <row r="3304" spans="1:11" x14ac:dyDescent="0.25">
      <c r="A3304" t="s">
        <v>10</v>
      </c>
      <c r="B3304" s="4">
        <v>44959</v>
      </c>
      <c r="C3304" s="2">
        <v>1608.09997558593</v>
      </c>
      <c r="D3304" s="2">
        <v>1624.5</v>
      </c>
      <c r="E3304" s="2">
        <v>1588.75</v>
      </c>
      <c r="F3304" s="2">
        <v>1603.34997558593</v>
      </c>
      <c r="G3304" s="2">
        <v>1563.81677246093</v>
      </c>
      <c r="H3304">
        <v>8748553</v>
      </c>
      <c r="I3304" s="3">
        <f t="shared" si="3363"/>
        <v>-1.4869027154879767E-2</v>
      </c>
      <c r="J3304" s="1">
        <f t="shared" ref="J3304" si="3401">($G3304 - $G3303)/$G3303</f>
        <v>-1.4869027154879767E-2</v>
      </c>
      <c r="K3304" t="str">
        <f t="shared" si="3365"/>
        <v>DOWN</v>
      </c>
    </row>
    <row r="3305" spans="1:11" x14ac:dyDescent="0.25">
      <c r="A3305" t="s">
        <v>10</v>
      </c>
      <c r="B3305" s="4">
        <v>44960</v>
      </c>
      <c r="C3305" s="2">
        <v>1611</v>
      </c>
      <c r="D3305" s="2">
        <v>1660.5</v>
      </c>
      <c r="E3305" s="2">
        <v>1607</v>
      </c>
      <c r="F3305" s="2">
        <v>1658.80004882812</v>
      </c>
      <c r="G3305" s="2">
        <v>1617.89965820312</v>
      </c>
      <c r="H3305">
        <v>7205550</v>
      </c>
      <c r="I3305" s="3">
        <f t="shared" si="3363"/>
        <v>3.4583901832106224E-2</v>
      </c>
      <c r="J3305" s="1">
        <f t="shared" ref="J3305" si="3402">($G3305 - $G3304)/$G3304</f>
        <v>3.4583901832106224E-2</v>
      </c>
      <c r="K3305" t="str">
        <f t="shared" si="3365"/>
        <v>UP</v>
      </c>
    </row>
    <row r="3306" spans="1:11" x14ac:dyDescent="0.25">
      <c r="A3306" t="s">
        <v>10</v>
      </c>
      <c r="B3306" s="4">
        <v>44963</v>
      </c>
      <c r="C3306" s="2">
        <v>1660</v>
      </c>
      <c r="D3306" s="2">
        <v>1669.40002441406</v>
      </c>
      <c r="E3306" s="2">
        <v>1646.19995117187</v>
      </c>
      <c r="F3306" s="2">
        <v>1651.75</v>
      </c>
      <c r="G3306" s="2">
        <v>1611.0234375</v>
      </c>
      <c r="H3306">
        <v>5583836</v>
      </c>
      <c r="I3306" s="3">
        <f t="shared" si="3363"/>
        <v>-4.2500909548104492E-3</v>
      </c>
      <c r="J3306" s="1">
        <f t="shared" ref="J3306" si="3403">($G3306 - $G3305)/$G3305</f>
        <v>-4.2500909548104492E-3</v>
      </c>
      <c r="K3306" t="str">
        <f t="shared" si="3365"/>
        <v>DOWN</v>
      </c>
    </row>
    <row r="3307" spans="1:11" x14ac:dyDescent="0.25">
      <c r="A3307" t="s">
        <v>10</v>
      </c>
      <c r="B3307" s="4">
        <v>44964</v>
      </c>
      <c r="C3307" s="2">
        <v>1659.40002441406</v>
      </c>
      <c r="D3307" s="2">
        <v>1664.90002441406</v>
      </c>
      <c r="E3307" s="2">
        <v>1632.59997558593</v>
      </c>
      <c r="F3307" s="2">
        <v>1654.19995117187</v>
      </c>
      <c r="G3307" s="2">
        <v>1613.41296386718</v>
      </c>
      <c r="H3307">
        <v>5132294</v>
      </c>
      <c r="I3307" s="3">
        <f t="shared" si="3363"/>
        <v>1.4832350117066479E-3</v>
      </c>
      <c r="J3307" s="1">
        <f t="shared" ref="J3307" si="3404">($G3307 - $G3306)/$G3306</f>
        <v>1.4832350117066479E-3</v>
      </c>
      <c r="K3307" t="str">
        <f t="shared" si="3365"/>
        <v>UP</v>
      </c>
    </row>
    <row r="3308" spans="1:11" x14ac:dyDescent="0.25">
      <c r="A3308" t="s">
        <v>10</v>
      </c>
      <c r="B3308" s="4">
        <v>44965</v>
      </c>
      <c r="C3308" s="2">
        <v>1654.25</v>
      </c>
      <c r="D3308" s="2">
        <v>1668.19995117187</v>
      </c>
      <c r="E3308" s="2">
        <v>1650</v>
      </c>
      <c r="F3308" s="2">
        <v>1654</v>
      </c>
      <c r="G3308" s="2">
        <v>1613.21801757812</v>
      </c>
      <c r="H3308">
        <v>4222413</v>
      </c>
      <c r="I3308" s="3">
        <f t="shared" si="3363"/>
        <v>-1.2082851286426587E-4</v>
      </c>
      <c r="J3308" s="1">
        <f t="shared" ref="J3308" si="3405">($G3308 - $G3307)/$G3307</f>
        <v>-1.2082851286426587E-4</v>
      </c>
      <c r="K3308" t="str">
        <f t="shared" si="3365"/>
        <v>DOWN</v>
      </c>
    </row>
    <row r="3309" spans="1:11" x14ac:dyDescent="0.25">
      <c r="A3309" t="s">
        <v>10</v>
      </c>
      <c r="B3309" s="4">
        <v>44966</v>
      </c>
      <c r="C3309" s="2">
        <v>1660</v>
      </c>
      <c r="D3309" s="2">
        <v>1661.65002441406</v>
      </c>
      <c r="E3309" s="2">
        <v>1635.55004882812</v>
      </c>
      <c r="F3309" s="2">
        <v>1650.55004882812</v>
      </c>
      <c r="G3309" s="2">
        <v>1609.85302734375</v>
      </c>
      <c r="H3309">
        <v>5888668</v>
      </c>
      <c r="I3309" s="3">
        <f t="shared" si="3363"/>
        <v>-2.0858868409006277E-3</v>
      </c>
      <c r="J3309" s="1">
        <f t="shared" ref="J3309" si="3406">($G3309 - $G3308)/$G3308</f>
        <v>-2.0858868409006277E-3</v>
      </c>
      <c r="K3309" t="str">
        <f t="shared" si="3365"/>
        <v>DOWN</v>
      </c>
    </row>
    <row r="3310" spans="1:11" x14ac:dyDescent="0.25">
      <c r="A3310" t="s">
        <v>10</v>
      </c>
      <c r="B3310" s="4">
        <v>44967</v>
      </c>
      <c r="C3310" s="2">
        <v>1648.80004882812</v>
      </c>
      <c r="D3310" s="2">
        <v>1658.5</v>
      </c>
      <c r="E3310" s="2">
        <v>1642.19995117187</v>
      </c>
      <c r="F3310" s="2">
        <v>1657.09997558593</v>
      </c>
      <c r="G3310" s="2">
        <v>1616.24157714843</v>
      </c>
      <c r="H3310">
        <v>4086058</v>
      </c>
      <c r="I3310" s="3">
        <f t="shared" si="3363"/>
        <v>3.9684056222331517E-3</v>
      </c>
      <c r="J3310" s="1">
        <f t="shared" ref="J3310" si="3407">($G3310 - $G3309)/$G3309</f>
        <v>3.9684056222331517E-3</v>
      </c>
      <c r="K3310" t="str">
        <f t="shared" si="3365"/>
        <v>UP</v>
      </c>
    </row>
    <row r="3311" spans="1:11" x14ac:dyDescent="0.25">
      <c r="A3311" t="s">
        <v>10</v>
      </c>
      <c r="B3311" s="4">
        <v>44970</v>
      </c>
      <c r="C3311" s="2">
        <v>1655</v>
      </c>
      <c r="D3311" s="2">
        <v>1661.75</v>
      </c>
      <c r="E3311" s="2">
        <v>1644.55004882812</v>
      </c>
      <c r="F3311" s="2">
        <v>1658.34997558593</v>
      </c>
      <c r="G3311" s="2">
        <v>1617.46069335937</v>
      </c>
      <c r="H3311">
        <v>2868472</v>
      </c>
      <c r="I3311" s="3">
        <f t="shared" si="3363"/>
        <v>7.5429083633086222E-4</v>
      </c>
      <c r="J3311" s="1">
        <f t="shared" ref="J3311" si="3408">($G3311 - $G3310)/$G3310</f>
        <v>7.5429083633086222E-4</v>
      </c>
      <c r="K3311" t="str">
        <f t="shared" si="3365"/>
        <v>UP</v>
      </c>
    </row>
    <row r="3312" spans="1:11" x14ac:dyDescent="0.25">
      <c r="A3312" t="s">
        <v>10</v>
      </c>
      <c r="B3312" s="4">
        <v>44971</v>
      </c>
      <c r="C3312" s="2">
        <v>1665</v>
      </c>
      <c r="D3312" s="2">
        <v>1677.5</v>
      </c>
      <c r="E3312" s="2">
        <v>1657.94995117187</v>
      </c>
      <c r="F3312" s="2">
        <v>1673.69995117187</v>
      </c>
      <c r="G3312" s="2">
        <v>1632.43212890625</v>
      </c>
      <c r="H3312">
        <v>5454296</v>
      </c>
      <c r="I3312" s="3">
        <f t="shared" si="3363"/>
        <v>9.2561356256424497E-3</v>
      </c>
      <c r="J3312" s="1">
        <f t="shared" ref="J3312" si="3409">($G3312 - $G3311)/$G3311</f>
        <v>9.2561356256424497E-3</v>
      </c>
      <c r="K3312" t="str">
        <f t="shared" si="3365"/>
        <v>UP</v>
      </c>
    </row>
    <row r="3313" spans="1:11" x14ac:dyDescent="0.25">
      <c r="A3313" t="s">
        <v>10</v>
      </c>
      <c r="B3313" s="4">
        <v>44972</v>
      </c>
      <c r="C3313" s="2">
        <v>1678</v>
      </c>
      <c r="D3313" s="2">
        <v>1678</v>
      </c>
      <c r="E3313" s="2">
        <v>1656.75</v>
      </c>
      <c r="F3313" s="2">
        <v>1670.30004882812</v>
      </c>
      <c r="G3313" s="2">
        <v>1629.11608886718</v>
      </c>
      <c r="H3313">
        <v>5719356</v>
      </c>
      <c r="I3313" s="3">
        <f t="shared" si="3363"/>
        <v>-2.0313494082549034E-3</v>
      </c>
      <c r="J3313" s="1">
        <f t="shared" ref="J3313" si="3410">($G3313 - $G3312)/$G3312</f>
        <v>-2.0313494082549034E-3</v>
      </c>
      <c r="K3313" t="str">
        <f t="shared" si="3365"/>
        <v>DOWN</v>
      </c>
    </row>
    <row r="3314" spans="1:11" x14ac:dyDescent="0.25">
      <c r="A3314" t="s">
        <v>10</v>
      </c>
      <c r="B3314" s="4">
        <v>44973</v>
      </c>
      <c r="C3314" s="2">
        <v>1673.19995117187</v>
      </c>
      <c r="D3314" s="2">
        <v>1681.90002441406</v>
      </c>
      <c r="E3314" s="2">
        <v>1661</v>
      </c>
      <c r="F3314" s="2">
        <v>1664.25</v>
      </c>
      <c r="G3314" s="2">
        <v>1623.21520996093</v>
      </c>
      <c r="H3314">
        <v>4031250</v>
      </c>
      <c r="I3314" s="3">
        <f t="shared" si="3363"/>
        <v>-3.6221353079590709E-3</v>
      </c>
      <c r="J3314" s="1">
        <f t="shared" ref="J3314" si="3411">($G3314 - $G3313)/$G3313</f>
        <v>-3.6221353079590709E-3</v>
      </c>
      <c r="K3314" t="str">
        <f t="shared" si="3365"/>
        <v>DOWN</v>
      </c>
    </row>
    <row r="3315" spans="1:11" x14ac:dyDescent="0.25">
      <c r="A3315" t="s">
        <v>10</v>
      </c>
      <c r="B3315" s="4">
        <v>44974</v>
      </c>
      <c r="C3315" s="2">
        <v>1661</v>
      </c>
      <c r="D3315" s="2">
        <v>1668.15002441406</v>
      </c>
      <c r="E3315" s="2">
        <v>1642.94995117187</v>
      </c>
      <c r="F3315" s="2">
        <v>1655.90002441406</v>
      </c>
      <c r="G3315" s="2">
        <v>1615.07104492187</v>
      </c>
      <c r="H3315">
        <v>4478135</v>
      </c>
      <c r="I3315" s="3">
        <f t="shared" si="3363"/>
        <v>-5.0173045379829978E-3</v>
      </c>
      <c r="J3315" s="1">
        <f t="shared" ref="J3315" si="3412">($G3315 - $G3314)/$G3314</f>
        <v>-5.0173045379829978E-3</v>
      </c>
      <c r="K3315" t="str">
        <f t="shared" si="3365"/>
        <v>DOWN</v>
      </c>
    </row>
    <row r="3316" spans="1:11" x14ac:dyDescent="0.25">
      <c r="A3316" t="s">
        <v>10</v>
      </c>
      <c r="B3316" s="4">
        <v>44977</v>
      </c>
      <c r="C3316" s="2">
        <v>1660</v>
      </c>
      <c r="D3316" s="2">
        <v>1669.44995117187</v>
      </c>
      <c r="E3316" s="2">
        <v>1634.80004882812</v>
      </c>
      <c r="F3316" s="2">
        <v>1640.34997558593</v>
      </c>
      <c r="G3316" s="2">
        <v>1599.90441894531</v>
      </c>
      <c r="H3316">
        <v>4043353</v>
      </c>
      <c r="I3316" s="3">
        <f t="shared" si="3363"/>
        <v>-9.3906865733536151E-3</v>
      </c>
      <c r="J3316" s="1">
        <f t="shared" ref="J3316" si="3413">($G3316 - $G3315)/$G3315</f>
        <v>-9.3906865733536151E-3</v>
      </c>
      <c r="K3316" t="str">
        <f t="shared" si="3365"/>
        <v>DOWN</v>
      </c>
    </row>
    <row r="3317" spans="1:11" x14ac:dyDescent="0.25">
      <c r="A3317" t="s">
        <v>10</v>
      </c>
      <c r="B3317" s="4">
        <v>44978</v>
      </c>
      <c r="C3317" s="2">
        <v>1640</v>
      </c>
      <c r="D3317" s="2">
        <v>1662.34997558593</v>
      </c>
      <c r="E3317" s="2">
        <v>1634</v>
      </c>
      <c r="F3317" s="2">
        <v>1646.5</v>
      </c>
      <c r="G3317" s="2">
        <v>1605.90283203125</v>
      </c>
      <c r="H3317">
        <v>6194648</v>
      </c>
      <c r="I3317" s="3">
        <f t="shared" si="3363"/>
        <v>3.7492321509395412E-3</v>
      </c>
      <c r="J3317" s="1">
        <f t="shared" ref="J3317" si="3414">($G3317 - $G3316)/$G3316</f>
        <v>3.7492321509395412E-3</v>
      </c>
      <c r="K3317" t="str">
        <f t="shared" si="3365"/>
        <v>UP</v>
      </c>
    </row>
    <row r="3318" spans="1:11" x14ac:dyDescent="0.25">
      <c r="A3318" t="s">
        <v>10</v>
      </c>
      <c r="B3318" s="4">
        <v>44979</v>
      </c>
      <c r="C3318" s="2">
        <v>1639</v>
      </c>
      <c r="D3318" s="2">
        <v>1641.94995117187</v>
      </c>
      <c r="E3318" s="2">
        <v>1609.05004882812</v>
      </c>
      <c r="F3318" s="2">
        <v>1614.19995117187</v>
      </c>
      <c r="G3318" s="2">
        <v>1574.39916992187</v>
      </c>
      <c r="H3318">
        <v>5179551</v>
      </c>
      <c r="I3318" s="3">
        <f t="shared" si="3363"/>
        <v>-1.9617414877793154E-2</v>
      </c>
      <c r="J3318" s="1">
        <f t="shared" ref="J3318" si="3415">($G3318 - $G3317)/$G3317</f>
        <v>-1.9617414877793154E-2</v>
      </c>
      <c r="K3318" t="str">
        <f t="shared" si="3365"/>
        <v>DOWN</v>
      </c>
    </row>
    <row r="3319" spans="1:11" x14ac:dyDescent="0.25">
      <c r="A3319" t="s">
        <v>10</v>
      </c>
      <c r="B3319" s="4">
        <v>44980</v>
      </c>
      <c r="C3319" s="2">
        <v>1613</v>
      </c>
      <c r="D3319" s="2">
        <v>1618.84997558593</v>
      </c>
      <c r="E3319" s="2">
        <v>1592.09997558593</v>
      </c>
      <c r="F3319" s="2">
        <v>1603.25</v>
      </c>
      <c r="G3319" s="2">
        <v>1563.71923828125</v>
      </c>
      <c r="H3319">
        <v>13941005</v>
      </c>
      <c r="I3319" s="3">
        <f t="shared" si="3363"/>
        <v>-6.783496742538293E-3</v>
      </c>
      <c r="J3319" s="1">
        <f t="shared" ref="J3319" si="3416">($G3319 - $G3318)/$G3318</f>
        <v>-6.783496742538293E-3</v>
      </c>
      <c r="K3319" t="str">
        <f t="shared" si="3365"/>
        <v>DOWN</v>
      </c>
    </row>
    <row r="3320" spans="1:11" x14ac:dyDescent="0.25">
      <c r="A3320" t="s">
        <v>10</v>
      </c>
      <c r="B3320" s="4">
        <v>44981</v>
      </c>
      <c r="C3320" s="2">
        <v>1617.90002441406</v>
      </c>
      <c r="D3320" s="2">
        <v>1617.90002441406</v>
      </c>
      <c r="E3320" s="2">
        <v>1585.19995117187</v>
      </c>
      <c r="F3320" s="2">
        <v>1588.94995117187</v>
      </c>
      <c r="G3320" s="2">
        <v>1549.77185058593</v>
      </c>
      <c r="H3320">
        <v>8530870</v>
      </c>
      <c r="I3320" s="3">
        <f t="shared" si="3363"/>
        <v>-8.919368230482453E-3</v>
      </c>
      <c r="J3320" s="1">
        <f t="shared" ref="J3320" si="3417">($G3320 - $G3319)/$G3319</f>
        <v>-8.919368230482453E-3</v>
      </c>
      <c r="K3320" t="str">
        <f t="shared" si="3365"/>
        <v>DOWN</v>
      </c>
    </row>
    <row r="3321" spans="1:11" x14ac:dyDescent="0.25">
      <c r="A3321" t="s">
        <v>10</v>
      </c>
      <c r="B3321" s="4">
        <v>44984</v>
      </c>
      <c r="C3321" s="2">
        <v>1585.90002441406</v>
      </c>
      <c r="D3321" s="2">
        <v>1599</v>
      </c>
      <c r="E3321" s="2">
        <v>1577.30004882812</v>
      </c>
      <c r="F3321" s="2">
        <v>1592.90002441406</v>
      </c>
      <c r="G3321" s="2">
        <v>1553.62451171875</v>
      </c>
      <c r="H3321">
        <v>7156486</v>
      </c>
      <c r="I3321" s="3">
        <f t="shared" si="3363"/>
        <v>2.485953743038634E-3</v>
      </c>
      <c r="J3321" s="1">
        <f t="shared" ref="J3321" si="3418">($G3321 - $G3320)/$G3320</f>
        <v>2.485953743038634E-3</v>
      </c>
      <c r="K3321" t="str">
        <f t="shared" si="3365"/>
        <v>UP</v>
      </c>
    </row>
    <row r="3322" spans="1:11" x14ac:dyDescent="0.25">
      <c r="A3322" t="s">
        <v>10</v>
      </c>
      <c r="B3322" s="4">
        <v>44985</v>
      </c>
      <c r="C3322" s="2">
        <v>1592</v>
      </c>
      <c r="D3322" s="2">
        <v>1605.30004882812</v>
      </c>
      <c r="E3322" s="2">
        <v>1588.69995117187</v>
      </c>
      <c r="F3322" s="2">
        <v>1599.59997558593</v>
      </c>
      <c r="G3322" s="2">
        <v>1560.1591796875</v>
      </c>
      <c r="H3322">
        <v>9496996</v>
      </c>
      <c r="I3322" s="3">
        <f t="shared" si="3363"/>
        <v>4.206079345079849E-3</v>
      </c>
      <c r="J3322" s="1">
        <f t="shared" ref="J3322" si="3419">($G3322 - $G3321)/$G3321</f>
        <v>4.206079345079849E-3</v>
      </c>
      <c r="K3322" t="str">
        <f t="shared" si="3365"/>
        <v>UP</v>
      </c>
    </row>
    <row r="3323" spans="1:11" x14ac:dyDescent="0.25">
      <c r="A3323" t="s">
        <v>10</v>
      </c>
      <c r="B3323" s="4">
        <v>44986</v>
      </c>
      <c r="C3323" s="2">
        <v>1612</v>
      </c>
      <c r="D3323" s="2">
        <v>1613</v>
      </c>
      <c r="E3323" s="2">
        <v>1595.75</v>
      </c>
      <c r="F3323" s="2">
        <v>1598.05004882812</v>
      </c>
      <c r="G3323" s="2">
        <v>1558.6474609375</v>
      </c>
      <c r="H3323">
        <v>7068628</v>
      </c>
      <c r="I3323" s="3">
        <f t="shared" si="3363"/>
        <v>-9.6895161063167761E-4</v>
      </c>
      <c r="J3323" s="1">
        <f t="shared" ref="J3323" si="3420">($G3323 - $G3322)/$G3322</f>
        <v>-9.6895161063167761E-4</v>
      </c>
      <c r="K3323" t="str">
        <f t="shared" si="3365"/>
        <v>DOWN</v>
      </c>
    </row>
    <row r="3324" spans="1:11" x14ac:dyDescent="0.25">
      <c r="A3324" t="s">
        <v>10</v>
      </c>
      <c r="B3324" s="4">
        <v>44987</v>
      </c>
      <c r="C3324" s="2">
        <v>1594</v>
      </c>
      <c r="D3324" s="2">
        <v>1605.94995117187</v>
      </c>
      <c r="E3324" s="2">
        <v>1582</v>
      </c>
      <c r="F3324" s="2">
        <v>1584.44995117187</v>
      </c>
      <c r="G3324" s="2">
        <v>1545.38269042968</v>
      </c>
      <c r="H3324">
        <v>8695907</v>
      </c>
      <c r="I3324" s="3">
        <f t="shared" si="3363"/>
        <v>-8.5104366704203075E-3</v>
      </c>
      <c r="J3324" s="1">
        <f t="shared" ref="J3324" si="3421">($G3324 - $G3323)/$G3323</f>
        <v>-8.5104366704203075E-3</v>
      </c>
      <c r="K3324" t="str">
        <f t="shared" si="3365"/>
        <v>DOWN</v>
      </c>
    </row>
    <row r="3325" spans="1:11" x14ac:dyDescent="0.25">
      <c r="A3325" t="s">
        <v>10</v>
      </c>
      <c r="B3325" s="4">
        <v>44988</v>
      </c>
      <c r="C3325" s="2">
        <v>1596</v>
      </c>
      <c r="D3325" s="2">
        <v>1620</v>
      </c>
      <c r="E3325" s="2">
        <v>1588</v>
      </c>
      <c r="F3325" s="2">
        <v>1615.90002441406</v>
      </c>
      <c r="G3325" s="2">
        <v>1576.05737304687</v>
      </c>
      <c r="H3325">
        <v>7493117</v>
      </c>
      <c r="I3325" s="3">
        <f t="shared" si="3363"/>
        <v>1.9849246925796208E-2</v>
      </c>
      <c r="J3325" s="1">
        <f t="shared" ref="J3325" si="3422">($G3325 - $G3324)/$G3324</f>
        <v>1.9849246925796208E-2</v>
      </c>
      <c r="K3325" t="str">
        <f t="shared" si="3365"/>
        <v>UP</v>
      </c>
    </row>
    <row r="3326" spans="1:11" x14ac:dyDescent="0.25">
      <c r="A3326" t="s">
        <v>10</v>
      </c>
      <c r="B3326" s="4">
        <v>44991</v>
      </c>
      <c r="C3326" s="2">
        <v>1620</v>
      </c>
      <c r="D3326" s="2">
        <v>1639.44995117187</v>
      </c>
      <c r="E3326" s="2">
        <v>1618.05004882812</v>
      </c>
      <c r="F3326" s="2">
        <v>1627.30004882812</v>
      </c>
      <c r="G3326" s="2">
        <v>1587.17639160156</v>
      </c>
      <c r="H3326">
        <v>13502355</v>
      </c>
      <c r="I3326" s="3">
        <f t="shared" si="3363"/>
        <v>7.0549579887402587E-3</v>
      </c>
      <c r="J3326" s="1">
        <f t="shared" ref="J3326" si="3423">($G3326 - $G3325)/$G3325</f>
        <v>7.0549579887402587E-3</v>
      </c>
      <c r="K3326" t="str">
        <f t="shared" si="3365"/>
        <v>UP</v>
      </c>
    </row>
    <row r="3327" spans="1:11" x14ac:dyDescent="0.25">
      <c r="A3327" t="s">
        <v>10</v>
      </c>
      <c r="B3327" s="4">
        <v>44993</v>
      </c>
      <c r="C3327" s="2">
        <v>1620</v>
      </c>
      <c r="D3327" s="2">
        <v>1639.5</v>
      </c>
      <c r="E3327" s="2">
        <v>1620</v>
      </c>
      <c r="F3327" s="2">
        <v>1630.55004882812</v>
      </c>
      <c r="G3327" s="2">
        <v>1590.34619140625</v>
      </c>
      <c r="H3327">
        <v>10049887</v>
      </c>
      <c r="I3327" s="3">
        <f t="shared" si="3363"/>
        <v>1.9971313972805978E-3</v>
      </c>
      <c r="J3327" s="1">
        <f t="shared" ref="J3327" si="3424">($G3327 - $G3326)/$G3326</f>
        <v>1.9971313972805978E-3</v>
      </c>
      <c r="K3327" t="str">
        <f t="shared" si="3365"/>
        <v>UP</v>
      </c>
    </row>
    <row r="3328" spans="1:11" x14ac:dyDescent="0.25">
      <c r="A3328" t="s">
        <v>10</v>
      </c>
      <c r="B3328" s="4">
        <v>44994</v>
      </c>
      <c r="C3328" s="2">
        <v>1629.94995117187</v>
      </c>
      <c r="D3328" s="2">
        <v>1645.94995117187</v>
      </c>
      <c r="E3328" s="2">
        <v>1627</v>
      </c>
      <c r="F3328" s="2">
        <v>1630.69995117187</v>
      </c>
      <c r="G3328" s="2">
        <v>1590.49243164062</v>
      </c>
      <c r="H3328">
        <v>10350083</v>
      </c>
      <c r="I3328" s="3">
        <f t="shared" si="3363"/>
        <v>9.1954968773614072E-5</v>
      </c>
      <c r="J3328" s="1">
        <f t="shared" ref="J3328" si="3425">($G3328 - $G3327)/$G3327</f>
        <v>9.1954968773614072E-5</v>
      </c>
      <c r="K3328" t="str">
        <f t="shared" si="3365"/>
        <v>UP</v>
      </c>
    </row>
    <row r="3329" spans="1:11" x14ac:dyDescent="0.25">
      <c r="A3329" t="s">
        <v>10</v>
      </c>
      <c r="B3329" s="4">
        <v>44995</v>
      </c>
      <c r="C3329" s="2">
        <v>1610.44995117187</v>
      </c>
      <c r="D3329" s="2">
        <v>1613.75</v>
      </c>
      <c r="E3329" s="2">
        <v>1585</v>
      </c>
      <c r="F3329" s="2">
        <v>1588.65002441406</v>
      </c>
      <c r="G3329" s="2">
        <v>1549.47924804687</v>
      </c>
      <c r="H3329">
        <v>13693500</v>
      </c>
      <c r="I3329" s="3">
        <f t="shared" si="3363"/>
        <v>-2.5786468880863649E-2</v>
      </c>
      <c r="J3329" s="1">
        <f t="shared" ref="J3329" si="3426">($G3329 - $G3328)/$G3328</f>
        <v>-2.5786468880863649E-2</v>
      </c>
      <c r="K3329" t="str">
        <f t="shared" si="3365"/>
        <v>DOWN</v>
      </c>
    </row>
    <row r="3330" spans="1:11" x14ac:dyDescent="0.25">
      <c r="A3330" t="s">
        <v>10</v>
      </c>
      <c r="B3330" s="4">
        <v>44998</v>
      </c>
      <c r="C3330" s="2">
        <v>1587.90002441406</v>
      </c>
      <c r="D3330" s="2">
        <v>1603.80004882812</v>
      </c>
      <c r="E3330" s="2">
        <v>1564.94995117187</v>
      </c>
      <c r="F3330" s="2">
        <v>1568.55004882812</v>
      </c>
      <c r="G3330" s="2">
        <v>1529.87487792968</v>
      </c>
      <c r="H3330">
        <v>13221775</v>
      </c>
      <c r="I3330" s="3">
        <f t="shared" si="3363"/>
        <v>-1.2652231478350841E-2</v>
      </c>
      <c r="J3330" s="1">
        <f t="shared" ref="J3330" si="3427">($G3330 - $G3329)/$G3329</f>
        <v>-1.2652231478350841E-2</v>
      </c>
      <c r="K3330" t="str">
        <f t="shared" si="3365"/>
        <v>DOWN</v>
      </c>
    </row>
    <row r="3331" spans="1:11" x14ac:dyDescent="0.25">
      <c r="A3331" t="s">
        <v>10</v>
      </c>
      <c r="B3331" s="4">
        <v>44999</v>
      </c>
      <c r="C3331" s="2">
        <v>1570.25</v>
      </c>
      <c r="D3331" s="2">
        <v>1583.59997558593</v>
      </c>
      <c r="E3331" s="2">
        <v>1559.30004882812</v>
      </c>
      <c r="F3331" s="2">
        <v>1564.34997558593</v>
      </c>
      <c r="G3331" s="2">
        <v>1525.7783203125</v>
      </c>
      <c r="H3331">
        <v>16592806</v>
      </c>
      <c r="I3331" s="3">
        <f t="shared" si="3363"/>
        <v>-2.6777076192817206E-3</v>
      </c>
      <c r="J3331" s="1">
        <f t="shared" ref="J3331" si="3428">($G3331 - $G3330)/$G3330</f>
        <v>-2.6777076192817206E-3</v>
      </c>
      <c r="K3331" t="str">
        <f t="shared" si="3365"/>
        <v>DOWN</v>
      </c>
    </row>
    <row r="3332" spans="1:11" x14ac:dyDescent="0.25">
      <c r="A3332" t="s">
        <v>10</v>
      </c>
      <c r="B3332" s="4">
        <v>45000</v>
      </c>
      <c r="C3332" s="2">
        <v>1578</v>
      </c>
      <c r="D3332" s="2">
        <v>1582.90002441406</v>
      </c>
      <c r="E3332" s="2">
        <v>1536.59997558593</v>
      </c>
      <c r="F3332" s="2">
        <v>1541.90002441406</v>
      </c>
      <c r="G3332" s="2">
        <v>1503.88208007812</v>
      </c>
      <c r="H3332">
        <v>18632377</v>
      </c>
      <c r="I3332" s="3">
        <f t="shared" ref="I3332:I3395" si="3429">($G3332 - $G3331)/$G3331</f>
        <v>-1.4350866009090597E-2</v>
      </c>
      <c r="J3332" s="1">
        <f t="shared" ref="J3332" si="3430">($G3332 - $G3331)/$G3331</f>
        <v>-1.4350866009090597E-2</v>
      </c>
      <c r="K3332" t="str">
        <f t="shared" ref="K3332:K3395" si="3431">IF(G3332 &gt; G3331,"UP","DOWN")</f>
        <v>DOWN</v>
      </c>
    </row>
    <row r="3333" spans="1:11" x14ac:dyDescent="0.25">
      <c r="A3333" t="s">
        <v>10</v>
      </c>
      <c r="B3333" s="4">
        <v>45001</v>
      </c>
      <c r="C3333" s="2">
        <v>1539</v>
      </c>
      <c r="D3333" s="2">
        <v>1559.09997558593</v>
      </c>
      <c r="E3333" s="2">
        <v>1532.05004882812</v>
      </c>
      <c r="F3333" s="2">
        <v>1551.90002441406</v>
      </c>
      <c r="G3333" s="2">
        <v>1513.63549804687</v>
      </c>
      <c r="H3333">
        <v>10876671</v>
      </c>
      <c r="I3333" s="3">
        <f t="shared" si="3429"/>
        <v>6.4854938415406568E-3</v>
      </c>
      <c r="J3333" s="1">
        <f t="shared" ref="J3333" si="3432">($G3333 - $G3332)/$G3332</f>
        <v>6.4854938415406568E-3</v>
      </c>
      <c r="K3333" t="str">
        <f t="shared" si="3431"/>
        <v>UP</v>
      </c>
    </row>
    <row r="3334" spans="1:11" x14ac:dyDescent="0.25">
      <c r="A3334" t="s">
        <v>10</v>
      </c>
      <c r="B3334" s="4">
        <v>45002</v>
      </c>
      <c r="C3334" s="2">
        <v>1557.5</v>
      </c>
      <c r="D3334" s="2">
        <v>1579.19995117187</v>
      </c>
      <c r="E3334" s="2">
        <v>1540</v>
      </c>
      <c r="F3334" s="2">
        <v>1572.65002441406</v>
      </c>
      <c r="G3334" s="2">
        <v>1533.87377929687</v>
      </c>
      <c r="H3334">
        <v>11475438</v>
      </c>
      <c r="I3334" s="3">
        <f t="shared" si="3429"/>
        <v>1.3370643907410077E-2</v>
      </c>
      <c r="J3334" s="1">
        <f t="shared" ref="J3334" si="3433">($G3334 - $G3333)/$G3333</f>
        <v>1.3370643907410077E-2</v>
      </c>
      <c r="K3334" t="str">
        <f t="shared" si="3431"/>
        <v>UP</v>
      </c>
    </row>
    <row r="3335" spans="1:11" x14ac:dyDescent="0.25">
      <c r="A3335" t="s">
        <v>10</v>
      </c>
      <c r="B3335" s="4">
        <v>45005</v>
      </c>
      <c r="C3335" s="2">
        <v>1567.94995117187</v>
      </c>
      <c r="D3335" s="2">
        <v>1568.09997558593</v>
      </c>
      <c r="E3335" s="2">
        <v>1545.40002441406</v>
      </c>
      <c r="F3335" s="2">
        <v>1561.75</v>
      </c>
      <c r="G3335" s="2">
        <v>1523.24255371093</v>
      </c>
      <c r="H3335">
        <v>13251557</v>
      </c>
      <c r="I3335" s="3">
        <f t="shared" si="3429"/>
        <v>-6.9309650698986267E-3</v>
      </c>
      <c r="J3335" s="1">
        <f t="shared" ref="J3335" si="3434">($G3335 - $G3334)/$G3334</f>
        <v>-6.9309650698986267E-3</v>
      </c>
      <c r="K3335" t="str">
        <f t="shared" si="3431"/>
        <v>DOWN</v>
      </c>
    </row>
    <row r="3336" spans="1:11" x14ac:dyDescent="0.25">
      <c r="A3336" t="s">
        <v>10</v>
      </c>
      <c r="B3336" s="4">
        <v>45006</v>
      </c>
      <c r="C3336" s="2">
        <v>1571.94995117187</v>
      </c>
      <c r="D3336" s="2">
        <v>1582.5</v>
      </c>
      <c r="E3336" s="2">
        <v>1556.19995117187</v>
      </c>
      <c r="F3336" s="2">
        <v>1579.44995117187</v>
      </c>
      <c r="G3336" s="2">
        <v>1540.50610351562</v>
      </c>
      <c r="H3336">
        <v>16525247</v>
      </c>
      <c r="I3336" s="3">
        <f t="shared" si="3429"/>
        <v>1.1333421432215419E-2</v>
      </c>
      <c r="J3336" s="1">
        <f t="shared" ref="J3336" si="3435">($G3336 - $G3335)/$G3335</f>
        <v>1.1333421432215419E-2</v>
      </c>
      <c r="K3336" t="str">
        <f t="shared" si="3431"/>
        <v>UP</v>
      </c>
    </row>
    <row r="3337" spans="1:11" x14ac:dyDescent="0.25">
      <c r="A3337" t="s">
        <v>10</v>
      </c>
      <c r="B3337" s="4">
        <v>45007</v>
      </c>
      <c r="C3337" s="2">
        <v>1584</v>
      </c>
      <c r="D3337" s="2">
        <v>1586.05004882812</v>
      </c>
      <c r="E3337" s="2">
        <v>1565.30004882812</v>
      </c>
      <c r="F3337" s="2">
        <v>1575.80004882812</v>
      </c>
      <c r="G3337" s="2">
        <v>1536.94616699218</v>
      </c>
      <c r="H3337">
        <v>7088662</v>
      </c>
      <c r="I3337" s="3">
        <f t="shared" si="3429"/>
        <v>-2.310887646154597E-3</v>
      </c>
      <c r="J3337" s="1">
        <f t="shared" ref="J3337" si="3436">($G3337 - $G3336)/$G3336</f>
        <v>-2.310887646154597E-3</v>
      </c>
      <c r="K3337" t="str">
        <f t="shared" si="3431"/>
        <v>DOWN</v>
      </c>
    </row>
    <row r="3338" spans="1:11" x14ac:dyDescent="0.25">
      <c r="A3338" t="s">
        <v>10</v>
      </c>
      <c r="B3338" s="4">
        <v>45008</v>
      </c>
      <c r="C3338" s="2">
        <v>1567.75</v>
      </c>
      <c r="D3338" s="2">
        <v>1590.34997558593</v>
      </c>
      <c r="E3338" s="2">
        <v>1558.55004882812</v>
      </c>
      <c r="F3338" s="2">
        <v>1563.15002441406</v>
      </c>
      <c r="G3338" s="2">
        <v>1524.60803222656</v>
      </c>
      <c r="H3338">
        <v>14182089</v>
      </c>
      <c r="I3338" s="3">
        <f t="shared" si="3429"/>
        <v>-8.0276948084433298E-3</v>
      </c>
      <c r="J3338" s="1">
        <f t="shared" ref="J3338" si="3437">($G3338 - $G3337)/$G3337</f>
        <v>-8.0276948084433298E-3</v>
      </c>
      <c r="K3338" t="str">
        <f t="shared" si="3431"/>
        <v>DOWN</v>
      </c>
    </row>
    <row r="3339" spans="1:11" x14ac:dyDescent="0.25">
      <c r="A3339" t="s">
        <v>10</v>
      </c>
      <c r="B3339" s="4">
        <v>45009</v>
      </c>
      <c r="C3339" s="2">
        <v>1560</v>
      </c>
      <c r="D3339" s="2">
        <v>1573.90002441406</v>
      </c>
      <c r="E3339" s="2">
        <v>1554.94995117187</v>
      </c>
      <c r="F3339" s="2">
        <v>1560.65002441406</v>
      </c>
      <c r="G3339" s="2">
        <v>1522.16967773437</v>
      </c>
      <c r="H3339">
        <v>15738874</v>
      </c>
      <c r="I3339" s="3">
        <f t="shared" si="3429"/>
        <v>-1.5993320516808458E-3</v>
      </c>
      <c r="J3339" s="1">
        <f t="shared" ref="J3339" si="3438">($G3339 - $G3338)/$G3338</f>
        <v>-1.5993320516808458E-3</v>
      </c>
      <c r="K3339" t="str">
        <f t="shared" si="3431"/>
        <v>DOWN</v>
      </c>
    </row>
    <row r="3340" spans="1:11" x14ac:dyDescent="0.25">
      <c r="A3340" t="s">
        <v>10</v>
      </c>
      <c r="B3340" s="4">
        <v>45012</v>
      </c>
      <c r="C3340" s="2">
        <v>1562.19995117187</v>
      </c>
      <c r="D3340" s="2">
        <v>1579.44995117187</v>
      </c>
      <c r="E3340" s="2">
        <v>1558.90002441406</v>
      </c>
      <c r="F3340" s="2">
        <v>1567.44995117187</v>
      </c>
      <c r="G3340" s="2">
        <v>1528.80187988281</v>
      </c>
      <c r="H3340">
        <v>15936003</v>
      </c>
      <c r="I3340" s="3">
        <f t="shared" si="3429"/>
        <v>4.3570715180133619E-3</v>
      </c>
      <c r="J3340" s="1">
        <f t="shared" ref="J3340" si="3439">($G3340 - $G3339)/$G3339</f>
        <v>4.3570715180133619E-3</v>
      </c>
      <c r="K3340" t="str">
        <f t="shared" si="3431"/>
        <v>UP</v>
      </c>
    </row>
    <row r="3341" spans="1:11" x14ac:dyDescent="0.25">
      <c r="A3341" t="s">
        <v>10</v>
      </c>
      <c r="B3341" s="4">
        <v>45013</v>
      </c>
      <c r="C3341" s="2">
        <v>1565.69995117187</v>
      </c>
      <c r="D3341" s="2">
        <v>1582.90002441406</v>
      </c>
      <c r="E3341" s="2">
        <v>1564.09997558593</v>
      </c>
      <c r="F3341" s="2">
        <v>1580.19995117187</v>
      </c>
      <c r="G3341" s="2">
        <v>1541.23754882812</v>
      </c>
      <c r="H3341">
        <v>19638151</v>
      </c>
      <c r="I3341" s="3">
        <f t="shared" si="3429"/>
        <v>8.1342580153441809E-3</v>
      </c>
      <c r="J3341" s="1">
        <f t="shared" ref="J3341" si="3440">($G3341 - $G3340)/$G3340</f>
        <v>8.1342580153441809E-3</v>
      </c>
      <c r="K3341" t="str">
        <f t="shared" si="3431"/>
        <v>UP</v>
      </c>
    </row>
    <row r="3342" spans="1:11" x14ac:dyDescent="0.25">
      <c r="A3342" t="s">
        <v>10</v>
      </c>
      <c r="B3342" s="4">
        <v>45014</v>
      </c>
      <c r="C3342" s="2">
        <v>1584</v>
      </c>
      <c r="D3342" s="2">
        <v>1602</v>
      </c>
      <c r="E3342" s="2">
        <v>1581.90002441406</v>
      </c>
      <c r="F3342" s="2">
        <v>1587.80004882812</v>
      </c>
      <c r="G3342" s="2">
        <v>1548.65026855468</v>
      </c>
      <c r="H3342">
        <v>19881806</v>
      </c>
      <c r="I3342" s="3">
        <f t="shared" si="3429"/>
        <v>4.8095893668021914E-3</v>
      </c>
      <c r="J3342" s="1">
        <f t="shared" ref="J3342" si="3441">($G3342 - $G3341)/$G3341</f>
        <v>4.8095893668021914E-3</v>
      </c>
      <c r="K3342" t="str">
        <f t="shared" si="3431"/>
        <v>UP</v>
      </c>
    </row>
    <row r="3343" spans="1:11" x14ac:dyDescent="0.25">
      <c r="A3343" t="s">
        <v>10</v>
      </c>
      <c r="B3343" s="4">
        <v>45016</v>
      </c>
      <c r="C3343" s="2">
        <v>1595.59997558593</v>
      </c>
      <c r="D3343" s="2">
        <v>1612.94995117187</v>
      </c>
      <c r="E3343" s="2">
        <v>1592.40002441406</v>
      </c>
      <c r="F3343" s="2">
        <v>1609.55004882812</v>
      </c>
      <c r="G3343" s="2">
        <v>1569.86401367187</v>
      </c>
      <c r="H3343">
        <v>17355614</v>
      </c>
      <c r="I3343" s="3">
        <f t="shared" si="3429"/>
        <v>1.3698215502838033E-2</v>
      </c>
      <c r="J3343" s="1">
        <f t="shared" ref="J3343" si="3442">($G3343 - $G3342)/$G3342</f>
        <v>1.3698215502838033E-2</v>
      </c>
      <c r="K3343" t="str">
        <f t="shared" si="3431"/>
        <v>UP</v>
      </c>
    </row>
    <row r="3344" spans="1:11" x14ac:dyDescent="0.25">
      <c r="A3344" t="s">
        <v>10</v>
      </c>
      <c r="B3344" s="4">
        <v>45019</v>
      </c>
      <c r="C3344" s="2">
        <v>1607.55004882812</v>
      </c>
      <c r="D3344" s="2">
        <v>1615.69995117187</v>
      </c>
      <c r="E3344" s="2">
        <v>1602.75</v>
      </c>
      <c r="F3344" s="2">
        <v>1610.55004882812</v>
      </c>
      <c r="G3344" s="2">
        <v>1570.83923339843</v>
      </c>
      <c r="H3344">
        <v>20012699</v>
      </c>
      <c r="I3344" s="3">
        <f t="shared" si="3429"/>
        <v>6.2121286816364818E-4</v>
      </c>
      <c r="J3344" s="1">
        <f t="shared" ref="J3344" si="3443">($G3344 - $G3343)/$G3343</f>
        <v>6.2121286816364818E-4</v>
      </c>
      <c r="K3344" t="str">
        <f t="shared" si="3431"/>
        <v>UP</v>
      </c>
    </row>
    <row r="3345" spans="1:11" x14ac:dyDescent="0.25">
      <c r="A3345" t="s">
        <v>10</v>
      </c>
      <c r="B3345" s="4">
        <v>45021</v>
      </c>
      <c r="C3345" s="2">
        <v>1618.59997558593</v>
      </c>
      <c r="D3345" s="2">
        <v>1656</v>
      </c>
      <c r="E3345" s="2">
        <v>1616</v>
      </c>
      <c r="F3345" s="2">
        <v>1653.75</v>
      </c>
      <c r="G3345" s="2">
        <v>1612.97412109375</v>
      </c>
      <c r="H3345">
        <v>21682696</v>
      </c>
      <c r="I3345" s="3">
        <f t="shared" si="3429"/>
        <v>2.6823169933286768E-2</v>
      </c>
      <c r="J3345" s="1">
        <f t="shared" ref="J3345" si="3444">($G3345 - $G3344)/$G3344</f>
        <v>2.6823169933286768E-2</v>
      </c>
      <c r="K3345" t="str">
        <f t="shared" si="3431"/>
        <v>UP</v>
      </c>
    </row>
    <row r="3346" spans="1:11" x14ac:dyDescent="0.25">
      <c r="A3346" t="s">
        <v>10</v>
      </c>
      <c r="B3346" s="4">
        <v>45022</v>
      </c>
      <c r="C3346" s="2">
        <v>1648.55004882812</v>
      </c>
      <c r="D3346" s="2">
        <v>1669.19995117187</v>
      </c>
      <c r="E3346" s="2">
        <v>1647.09997558593</v>
      </c>
      <c r="F3346" s="2">
        <v>1666.34997558593</v>
      </c>
      <c r="G3346" s="2">
        <v>1625.26342773437</v>
      </c>
      <c r="H3346">
        <v>22318672</v>
      </c>
      <c r="I3346" s="3">
        <f t="shared" si="3429"/>
        <v>7.6190352218959831E-3</v>
      </c>
      <c r="J3346" s="1">
        <f t="shared" ref="J3346" si="3445">($G3346 - $G3345)/$G3345</f>
        <v>7.6190352218959831E-3</v>
      </c>
      <c r="K3346" t="str">
        <f t="shared" si="3431"/>
        <v>UP</v>
      </c>
    </row>
    <row r="3347" spans="1:11" x14ac:dyDescent="0.25">
      <c r="A3347" t="s">
        <v>10</v>
      </c>
      <c r="B3347" s="4">
        <v>45026</v>
      </c>
      <c r="C3347" s="2">
        <v>1663.25</v>
      </c>
      <c r="D3347" s="2">
        <v>1671</v>
      </c>
      <c r="E3347" s="2">
        <v>1654</v>
      </c>
      <c r="F3347" s="2">
        <v>1658.44995117187</v>
      </c>
      <c r="G3347" s="2">
        <v>1617.55810546875</v>
      </c>
      <c r="H3347">
        <v>15906643</v>
      </c>
      <c r="I3347" s="3">
        <f t="shared" si="3429"/>
        <v>-4.7409682234474922E-3</v>
      </c>
      <c r="J3347" s="1">
        <f t="shared" ref="J3347" si="3446">($G3347 - $G3346)/$G3346</f>
        <v>-4.7409682234474922E-3</v>
      </c>
      <c r="K3347" t="str">
        <f t="shared" si="3431"/>
        <v>DOWN</v>
      </c>
    </row>
    <row r="3348" spans="1:11" x14ac:dyDescent="0.25">
      <c r="A3348" t="s">
        <v>10</v>
      </c>
      <c r="B3348" s="4">
        <v>45027</v>
      </c>
      <c r="C3348" s="2">
        <v>1659</v>
      </c>
      <c r="D3348" s="2">
        <v>1669.40002441406</v>
      </c>
      <c r="E3348" s="2">
        <v>1651.09997558593</v>
      </c>
      <c r="F3348" s="2">
        <v>1663.30004882812</v>
      </c>
      <c r="G3348" s="2">
        <v>1622.28869628906</v>
      </c>
      <c r="H3348">
        <v>21180771</v>
      </c>
      <c r="I3348" s="3">
        <f t="shared" si="3429"/>
        <v>2.9245260521501499E-3</v>
      </c>
      <c r="J3348" s="1">
        <f t="shared" ref="J3348" si="3447">($G3348 - $G3347)/$G3347</f>
        <v>2.9245260521501499E-3</v>
      </c>
      <c r="K3348" t="str">
        <f t="shared" si="3431"/>
        <v>UP</v>
      </c>
    </row>
    <row r="3349" spans="1:11" x14ac:dyDescent="0.25">
      <c r="A3349" t="s">
        <v>10</v>
      </c>
      <c r="B3349" s="4">
        <v>45028</v>
      </c>
      <c r="C3349" s="2">
        <v>1668</v>
      </c>
      <c r="D3349" s="2">
        <v>1688.19995117187</v>
      </c>
      <c r="E3349" s="2">
        <v>1667.80004882812</v>
      </c>
      <c r="F3349" s="2">
        <v>1684.90002441406</v>
      </c>
      <c r="G3349" s="2">
        <v>1643.35607910156</v>
      </c>
      <c r="H3349">
        <v>13477752</v>
      </c>
      <c r="I3349" s="3">
        <f t="shared" si="3429"/>
        <v>1.2986210691531691E-2</v>
      </c>
      <c r="J3349" s="1">
        <f t="shared" ref="J3349" si="3448">($G3349 - $G3348)/$G3348</f>
        <v>1.2986210691531691E-2</v>
      </c>
      <c r="K3349" t="str">
        <f t="shared" si="3431"/>
        <v>UP</v>
      </c>
    </row>
    <row r="3350" spans="1:11" x14ac:dyDescent="0.25">
      <c r="A3350" t="s">
        <v>10</v>
      </c>
      <c r="B3350" s="4">
        <v>45029</v>
      </c>
      <c r="C3350" s="2">
        <v>1688.30004882812</v>
      </c>
      <c r="D3350" s="2">
        <v>1697.05004882812</v>
      </c>
      <c r="E3350" s="2">
        <v>1678.15002441406</v>
      </c>
      <c r="F3350" s="2">
        <v>1692.44995117187</v>
      </c>
      <c r="G3350" s="2">
        <v>1650.71984863281</v>
      </c>
      <c r="H3350">
        <v>17665043</v>
      </c>
      <c r="I3350" s="3">
        <f t="shared" si="3429"/>
        <v>4.4809336362913203E-3</v>
      </c>
      <c r="J3350" s="1">
        <f t="shared" ref="J3350" si="3449">($G3350 - $G3349)/$G3349</f>
        <v>4.4809336362913203E-3</v>
      </c>
      <c r="K3350" t="str">
        <f t="shared" si="3431"/>
        <v>UP</v>
      </c>
    </row>
    <row r="3351" spans="1:11" x14ac:dyDescent="0.25">
      <c r="A3351" t="s">
        <v>10</v>
      </c>
      <c r="B3351" s="4">
        <v>45033</v>
      </c>
      <c r="C3351" s="2">
        <v>1720</v>
      </c>
      <c r="D3351" s="2">
        <v>1720</v>
      </c>
      <c r="E3351" s="2">
        <v>1653.30004882812</v>
      </c>
      <c r="F3351" s="2">
        <v>1666.65002441406</v>
      </c>
      <c r="G3351" s="2">
        <v>1625.55615234375</v>
      </c>
      <c r="H3351">
        <v>16202574</v>
      </c>
      <c r="I3351" s="3">
        <f t="shared" si="3429"/>
        <v>-1.5244074462363522E-2</v>
      </c>
      <c r="J3351" s="1">
        <f t="shared" ref="J3351" si="3450">($G3351 - $G3350)/$G3350</f>
        <v>-1.5244074462363522E-2</v>
      </c>
      <c r="K3351" t="str">
        <f t="shared" si="3431"/>
        <v>DOWN</v>
      </c>
    </row>
    <row r="3352" spans="1:11" x14ac:dyDescent="0.25">
      <c r="A3352" t="s">
        <v>10</v>
      </c>
      <c r="B3352" s="4">
        <v>45034</v>
      </c>
      <c r="C3352" s="2">
        <v>1670</v>
      </c>
      <c r="D3352" s="2">
        <v>1677.25</v>
      </c>
      <c r="E3352" s="2">
        <v>1656.40002441406</v>
      </c>
      <c r="F3352" s="2">
        <v>1659.59997558593</v>
      </c>
      <c r="G3352" s="2">
        <v>1618.67993164062</v>
      </c>
      <c r="H3352">
        <v>14818613</v>
      </c>
      <c r="I3352" s="3">
        <f t="shared" si="3429"/>
        <v>-4.2300727004820904E-3</v>
      </c>
      <c r="J3352" s="1">
        <f t="shared" ref="J3352" si="3451">($G3352 - $G3351)/$G3351</f>
        <v>-4.2300727004820904E-3</v>
      </c>
      <c r="K3352" t="str">
        <f t="shared" si="3431"/>
        <v>DOWN</v>
      </c>
    </row>
    <row r="3353" spans="1:11" x14ac:dyDescent="0.25">
      <c r="A3353" t="s">
        <v>10</v>
      </c>
      <c r="B3353" s="4">
        <v>45035</v>
      </c>
      <c r="C3353" s="2">
        <v>1665</v>
      </c>
      <c r="D3353" s="2">
        <v>1670.30004882812</v>
      </c>
      <c r="E3353" s="2">
        <v>1657.15002441406</v>
      </c>
      <c r="F3353" s="2">
        <v>1665.69995117187</v>
      </c>
      <c r="G3353" s="2">
        <v>1624.62939453125</v>
      </c>
      <c r="H3353">
        <v>12370584</v>
      </c>
      <c r="I3353" s="3">
        <f t="shared" si="3429"/>
        <v>3.6755029665437927E-3</v>
      </c>
      <c r="J3353" s="1">
        <f t="shared" ref="J3353" si="3452">($G3353 - $G3352)/$G3352</f>
        <v>3.6755029665437927E-3</v>
      </c>
      <c r="K3353" t="str">
        <f t="shared" si="3431"/>
        <v>UP</v>
      </c>
    </row>
    <row r="3354" spans="1:11" x14ac:dyDescent="0.25">
      <c r="A3354" t="s">
        <v>10</v>
      </c>
      <c r="B3354" s="4">
        <v>45036</v>
      </c>
      <c r="C3354" s="2">
        <v>1671.69995117187</v>
      </c>
      <c r="D3354" s="2">
        <v>1677.44995117187</v>
      </c>
      <c r="E3354" s="2">
        <v>1666.40002441406</v>
      </c>
      <c r="F3354" s="2">
        <v>1671.90002441406</v>
      </c>
      <c r="G3354" s="2">
        <v>1630.67663574218</v>
      </c>
      <c r="H3354">
        <v>16461358</v>
      </c>
      <c r="I3354" s="3">
        <f t="shared" si="3429"/>
        <v>3.7222281163235946E-3</v>
      </c>
      <c r="J3354" s="1">
        <f t="shared" ref="J3354" si="3453">($G3354 - $G3353)/$G3353</f>
        <v>3.7222281163235946E-3</v>
      </c>
      <c r="K3354" t="str">
        <f t="shared" si="3431"/>
        <v>UP</v>
      </c>
    </row>
    <row r="3355" spans="1:11" x14ac:dyDescent="0.25">
      <c r="A3355" t="s">
        <v>10</v>
      </c>
      <c r="B3355" s="4">
        <v>45037</v>
      </c>
      <c r="C3355" s="2">
        <v>1669</v>
      </c>
      <c r="D3355" s="2">
        <v>1676.94995117187</v>
      </c>
      <c r="E3355" s="2">
        <v>1663.25</v>
      </c>
      <c r="F3355" s="2">
        <v>1674.59997558593</v>
      </c>
      <c r="G3355" s="2">
        <v>1633.30993652343</v>
      </c>
      <c r="H3355">
        <v>10064309</v>
      </c>
      <c r="I3355" s="3">
        <f t="shared" si="3429"/>
        <v>1.6148516042553645E-3</v>
      </c>
      <c r="J3355" s="1">
        <f t="shared" ref="J3355" si="3454">($G3355 - $G3354)/$G3354</f>
        <v>1.6148516042553645E-3</v>
      </c>
      <c r="K3355" t="str">
        <f t="shared" si="3431"/>
        <v>UP</v>
      </c>
    </row>
    <row r="3356" spans="1:11" x14ac:dyDescent="0.25">
      <c r="A3356" t="s">
        <v>10</v>
      </c>
      <c r="B3356" s="4">
        <v>45040</v>
      </c>
      <c r="C3356" s="2">
        <v>1687</v>
      </c>
      <c r="D3356" s="2">
        <v>1691.44995117187</v>
      </c>
      <c r="E3356" s="2">
        <v>1674.09997558593</v>
      </c>
      <c r="F3356" s="2">
        <v>1688.15002441406</v>
      </c>
      <c r="G3356" s="2">
        <v>1646.52600097656</v>
      </c>
      <c r="H3356">
        <v>17837926</v>
      </c>
      <c r="I3356" s="3">
        <f t="shared" si="3429"/>
        <v>8.0915839410497688E-3</v>
      </c>
      <c r="J3356" s="1">
        <f t="shared" ref="J3356" si="3455">($G3356 - $G3355)/$G3355</f>
        <v>8.0915839410497688E-3</v>
      </c>
      <c r="K3356" t="str">
        <f t="shared" si="3431"/>
        <v>UP</v>
      </c>
    </row>
    <row r="3357" spans="1:11" x14ac:dyDescent="0.25">
      <c r="A3357" t="s">
        <v>10</v>
      </c>
      <c r="B3357" s="4">
        <v>45041</v>
      </c>
      <c r="C3357" s="2">
        <v>1687.69995117187</v>
      </c>
      <c r="D3357" s="2">
        <v>1687.69995117187</v>
      </c>
      <c r="E3357" s="2">
        <v>1661.90002441406</v>
      </c>
      <c r="F3357" s="2">
        <v>1664.15002441406</v>
      </c>
      <c r="G3357" s="2">
        <v>1623.11767578125</v>
      </c>
      <c r="H3357">
        <v>25176534</v>
      </c>
      <c r="I3357" s="3">
        <f t="shared" si="3429"/>
        <v>-1.4216796565269205E-2</v>
      </c>
      <c r="J3357" s="1">
        <f t="shared" ref="J3357" si="3456">($G3357 - $G3356)/$G3356</f>
        <v>-1.4216796565269205E-2</v>
      </c>
      <c r="K3357" t="str">
        <f t="shared" si="3431"/>
        <v>DOWN</v>
      </c>
    </row>
    <row r="3358" spans="1:11" x14ac:dyDescent="0.25">
      <c r="A3358" t="s">
        <v>10</v>
      </c>
      <c r="B3358" s="4">
        <v>45042</v>
      </c>
      <c r="C3358" s="2">
        <v>1660</v>
      </c>
      <c r="D3358" s="2">
        <v>1675</v>
      </c>
      <c r="E3358" s="2">
        <v>1655</v>
      </c>
      <c r="F3358" s="2">
        <v>1671.80004882812</v>
      </c>
      <c r="G3358" s="2">
        <v>1630.5791015625</v>
      </c>
      <c r="H3358">
        <v>13696375</v>
      </c>
      <c r="I3358" s="3">
        <f t="shared" si="3429"/>
        <v>4.5969715520833175E-3</v>
      </c>
      <c r="J3358" s="1">
        <f t="shared" ref="J3358" si="3457">($G3358 - $G3357)/$G3357</f>
        <v>4.5969715520833175E-3</v>
      </c>
      <c r="K3358" t="str">
        <f t="shared" si="3431"/>
        <v>UP</v>
      </c>
    </row>
    <row r="3359" spans="1:11" x14ac:dyDescent="0.25">
      <c r="A3359" t="s">
        <v>10</v>
      </c>
      <c r="B3359" s="4">
        <v>45043</v>
      </c>
      <c r="C3359" s="2">
        <v>1670.5</v>
      </c>
      <c r="D3359" s="2">
        <v>1685.25</v>
      </c>
      <c r="E3359" s="2">
        <v>1665.84997558593</v>
      </c>
      <c r="F3359" s="2">
        <v>1681</v>
      </c>
      <c r="G3359" s="2">
        <v>1639.55224609375</v>
      </c>
      <c r="H3359">
        <v>23895196</v>
      </c>
      <c r="I3359" s="3">
        <f t="shared" si="3429"/>
        <v>5.5030415406719596E-3</v>
      </c>
      <c r="J3359" s="1">
        <f t="shared" ref="J3359" si="3458">($G3359 - $G3358)/$G3358</f>
        <v>5.5030415406719596E-3</v>
      </c>
      <c r="K3359" t="str">
        <f t="shared" si="3431"/>
        <v>UP</v>
      </c>
    </row>
    <row r="3360" spans="1:11" x14ac:dyDescent="0.25">
      <c r="A3360" t="s">
        <v>10</v>
      </c>
      <c r="B3360" s="4">
        <v>45044</v>
      </c>
      <c r="C3360" s="2">
        <v>1684.69995117187</v>
      </c>
      <c r="D3360" s="2">
        <v>1691</v>
      </c>
      <c r="E3360" s="2">
        <v>1670</v>
      </c>
      <c r="F3360" s="2">
        <v>1687.59997558593</v>
      </c>
      <c r="G3360" s="2">
        <v>1645.98950195312</v>
      </c>
      <c r="H3360">
        <v>13958136</v>
      </c>
      <c r="I3360" s="3">
        <f t="shared" si="3429"/>
        <v>3.9262279532151691E-3</v>
      </c>
      <c r="J3360" s="1">
        <f t="shared" ref="J3360" si="3459">($G3360 - $G3359)/$G3359</f>
        <v>3.9262279532151691E-3</v>
      </c>
      <c r="K3360" t="str">
        <f t="shared" si="3431"/>
        <v>UP</v>
      </c>
    </row>
    <row r="3361" spans="1:11" x14ac:dyDescent="0.25">
      <c r="A3361" t="s">
        <v>10</v>
      </c>
      <c r="B3361" s="4">
        <v>45048</v>
      </c>
      <c r="C3361" s="2">
        <v>1688.69995117187</v>
      </c>
      <c r="D3361" s="2">
        <v>1699</v>
      </c>
      <c r="E3361" s="2">
        <v>1682</v>
      </c>
      <c r="F3361" s="2">
        <v>1687.25</v>
      </c>
      <c r="G3361" s="2">
        <v>1645.64807128906</v>
      </c>
      <c r="H3361">
        <v>16110592</v>
      </c>
      <c r="I3361" s="3">
        <f t="shared" si="3429"/>
        <v>-2.07431860078609E-4</v>
      </c>
      <c r="J3361" s="1">
        <f t="shared" ref="J3361" si="3460">($G3361 - $G3360)/$G3360</f>
        <v>-2.07431860078609E-4</v>
      </c>
      <c r="K3361" t="str">
        <f t="shared" si="3431"/>
        <v>DOWN</v>
      </c>
    </row>
    <row r="3362" spans="1:11" x14ac:dyDescent="0.25">
      <c r="A3362" t="s">
        <v>10</v>
      </c>
      <c r="B3362" s="4">
        <v>45049</v>
      </c>
      <c r="C3362" s="2">
        <v>1684.94995117187</v>
      </c>
      <c r="D3362" s="2">
        <v>1696</v>
      </c>
      <c r="E3362" s="2">
        <v>1679.65002441406</v>
      </c>
      <c r="F3362" s="2">
        <v>1693.15002441406</v>
      </c>
      <c r="G3362" s="2">
        <v>1651.40258789062</v>
      </c>
      <c r="H3362">
        <v>14703635</v>
      </c>
      <c r="I3362" s="3">
        <f t="shared" si="3429"/>
        <v>3.4968087660762139E-3</v>
      </c>
      <c r="J3362" s="1">
        <f t="shared" ref="J3362" si="3461">($G3362 - $G3361)/$G3361</f>
        <v>3.4968087660762139E-3</v>
      </c>
      <c r="K3362" t="str">
        <f t="shared" si="3431"/>
        <v>UP</v>
      </c>
    </row>
    <row r="3363" spans="1:11" x14ac:dyDescent="0.25">
      <c r="A3363" t="s">
        <v>10</v>
      </c>
      <c r="B3363" s="4">
        <v>45050</v>
      </c>
      <c r="C3363" s="2">
        <v>1687.09997558593</v>
      </c>
      <c r="D3363" s="2">
        <v>1734.44995117187</v>
      </c>
      <c r="E3363" s="2">
        <v>1687.09997558593</v>
      </c>
      <c r="F3363" s="2">
        <v>1727.80004882812</v>
      </c>
      <c r="G3363" s="2">
        <v>1685.19836425781</v>
      </c>
      <c r="H3363">
        <v>28427319</v>
      </c>
      <c r="I3363" s="3">
        <f t="shared" si="3429"/>
        <v>2.0464892458693696E-2</v>
      </c>
      <c r="J3363" s="1">
        <f t="shared" ref="J3363" si="3462">($G3363 - $G3362)/$G3362</f>
        <v>2.0464892458693696E-2</v>
      </c>
      <c r="K3363" t="str">
        <f t="shared" si="3431"/>
        <v>UP</v>
      </c>
    </row>
    <row r="3364" spans="1:11" x14ac:dyDescent="0.25">
      <c r="A3364" t="s">
        <v>10</v>
      </c>
      <c r="B3364" s="4">
        <v>45051</v>
      </c>
      <c r="C3364" s="2">
        <v>1639</v>
      </c>
      <c r="D3364" s="2">
        <v>1660.94995117187</v>
      </c>
      <c r="E3364" s="2">
        <v>1622.09997558593</v>
      </c>
      <c r="F3364" s="2">
        <v>1625.65002441406</v>
      </c>
      <c r="G3364" s="2">
        <v>1585.56701660156</v>
      </c>
      <c r="H3364">
        <v>31385208</v>
      </c>
      <c r="I3364" s="3">
        <f t="shared" si="3429"/>
        <v>-5.9121436247138386E-2</v>
      </c>
      <c r="J3364" s="1">
        <f t="shared" ref="J3364" si="3463">($G3364 - $G3363)/$G3363</f>
        <v>-5.9121436247138386E-2</v>
      </c>
      <c r="K3364" t="str">
        <f t="shared" si="3431"/>
        <v>DOWN</v>
      </c>
    </row>
    <row r="3365" spans="1:11" x14ac:dyDescent="0.25">
      <c r="A3365" t="s">
        <v>10</v>
      </c>
      <c r="B3365" s="4">
        <v>45054</v>
      </c>
      <c r="C3365" s="2">
        <v>1635</v>
      </c>
      <c r="D3365" s="2">
        <v>1650.34997558593</v>
      </c>
      <c r="E3365" s="2">
        <v>1630</v>
      </c>
      <c r="F3365" s="2">
        <v>1644.44995117187</v>
      </c>
      <c r="G3365" s="2">
        <v>1603.90344238281</v>
      </c>
      <c r="H3365">
        <v>18622262</v>
      </c>
      <c r="I3365" s="3">
        <f t="shared" si="3429"/>
        <v>1.1564585784933613E-2</v>
      </c>
      <c r="J3365" s="1">
        <f t="shared" ref="J3365" si="3464">($G3365 - $G3364)/$G3364</f>
        <v>1.1564585784933613E-2</v>
      </c>
      <c r="K3365" t="str">
        <f t="shared" si="3431"/>
        <v>UP</v>
      </c>
    </row>
    <row r="3366" spans="1:11" x14ac:dyDescent="0.25">
      <c r="A3366" t="s">
        <v>10</v>
      </c>
      <c r="B3366" s="4">
        <v>45055</v>
      </c>
      <c r="C3366" s="2">
        <v>1649.90002441406</v>
      </c>
      <c r="D3366" s="2">
        <v>1656</v>
      </c>
      <c r="E3366" s="2">
        <v>1639.94995117187</v>
      </c>
      <c r="F3366" s="2">
        <v>1644.5</v>
      </c>
      <c r="G3366" s="2">
        <v>1603.9521484375</v>
      </c>
      <c r="H3366">
        <v>21844469</v>
      </c>
      <c r="I3366" s="3">
        <f t="shared" si="3429"/>
        <v>3.0367198799475013E-5</v>
      </c>
      <c r="J3366" s="1">
        <f t="shared" ref="J3366" si="3465">($G3366 - $G3365)/$G3365</f>
        <v>3.0367198799475013E-5</v>
      </c>
      <c r="K3366" t="str">
        <f t="shared" si="3431"/>
        <v>UP</v>
      </c>
    </row>
    <row r="3367" spans="1:11" x14ac:dyDescent="0.25">
      <c r="A3367" t="s">
        <v>10</v>
      </c>
      <c r="B3367" s="4">
        <v>45056</v>
      </c>
      <c r="C3367" s="2">
        <v>1644.5</v>
      </c>
      <c r="D3367" s="2">
        <v>1654.65002441406</v>
      </c>
      <c r="E3367" s="2">
        <v>1633.09997558593</v>
      </c>
      <c r="F3367" s="2">
        <v>1652.09997558593</v>
      </c>
      <c r="G3367" s="2">
        <v>1611.36474609375</v>
      </c>
      <c r="H3367">
        <v>23170275</v>
      </c>
      <c r="I3367" s="3">
        <f t="shared" si="3429"/>
        <v>4.6214581048886205E-3</v>
      </c>
      <c r="J3367" s="1">
        <f t="shared" ref="J3367" si="3466">($G3367 - $G3366)/$G3366</f>
        <v>4.6214581048886205E-3</v>
      </c>
      <c r="K3367" t="str">
        <f t="shared" si="3431"/>
        <v>UP</v>
      </c>
    </row>
    <row r="3368" spans="1:11" x14ac:dyDescent="0.25">
      <c r="A3368" t="s">
        <v>10</v>
      </c>
      <c r="B3368" s="4">
        <v>45057</v>
      </c>
      <c r="C3368" s="2">
        <v>1665.15002441406</v>
      </c>
      <c r="D3368" s="2">
        <v>1688</v>
      </c>
      <c r="E3368" s="2">
        <v>1649.25</v>
      </c>
      <c r="F3368" s="2">
        <v>1653.19995117187</v>
      </c>
      <c r="G3368" s="2">
        <v>1612.43762207031</v>
      </c>
      <c r="H3368">
        <v>17867309</v>
      </c>
      <c r="I3368" s="3">
        <f t="shared" si="3429"/>
        <v>6.658182010999379E-4</v>
      </c>
      <c r="J3368" s="1">
        <f t="shared" ref="J3368" si="3467">($G3368 - $G3367)/$G3367</f>
        <v>6.658182010999379E-4</v>
      </c>
      <c r="K3368" t="str">
        <f t="shared" si="3431"/>
        <v>UP</v>
      </c>
    </row>
    <row r="3369" spans="1:11" x14ac:dyDescent="0.25">
      <c r="A3369" t="s">
        <v>10</v>
      </c>
      <c r="B3369" s="4">
        <v>45058</v>
      </c>
      <c r="C3369" s="2">
        <v>1647</v>
      </c>
      <c r="D3369" s="2">
        <v>1672.80004882812</v>
      </c>
      <c r="E3369" s="2">
        <v>1644.25</v>
      </c>
      <c r="F3369" s="2">
        <v>1667.80004882812</v>
      </c>
      <c r="G3369" s="2">
        <v>1626.677734375</v>
      </c>
      <c r="H3369">
        <v>11239380</v>
      </c>
      <c r="I3369" s="3">
        <f t="shared" si="3429"/>
        <v>8.8314190327599927E-3</v>
      </c>
      <c r="J3369" s="1">
        <f t="shared" ref="J3369" si="3468">($G3369 - $G3368)/$G3368</f>
        <v>8.8314190327599927E-3</v>
      </c>
      <c r="K3369" t="str">
        <f t="shared" si="3431"/>
        <v>UP</v>
      </c>
    </row>
    <row r="3370" spans="1:11" x14ac:dyDescent="0.25">
      <c r="A3370" t="s">
        <v>10</v>
      </c>
      <c r="B3370" s="4">
        <v>45061</v>
      </c>
      <c r="C3370" s="2">
        <v>1672</v>
      </c>
      <c r="D3370" s="2">
        <v>1680.75</v>
      </c>
      <c r="E3370" s="2">
        <v>1665.09997558593</v>
      </c>
      <c r="F3370" s="2">
        <v>1675.80004882812</v>
      </c>
      <c r="G3370" s="2">
        <v>1634.48046875</v>
      </c>
      <c r="H3370">
        <v>9256130</v>
      </c>
      <c r="I3370" s="3">
        <f t="shared" si="3429"/>
        <v>4.7967302988861258E-3</v>
      </c>
      <c r="J3370" s="1">
        <f t="shared" ref="J3370" si="3469">($G3370 - $G3369)/$G3369</f>
        <v>4.7967302988861258E-3</v>
      </c>
      <c r="K3370" t="str">
        <f t="shared" si="3431"/>
        <v>UP</v>
      </c>
    </row>
    <row r="3371" spans="1:11" x14ac:dyDescent="0.25">
      <c r="A3371" t="s">
        <v>10</v>
      </c>
      <c r="B3371" s="4">
        <v>45062</v>
      </c>
      <c r="C3371" s="2">
        <v>1671.80004882812</v>
      </c>
      <c r="D3371" s="2">
        <v>1671.80004882812</v>
      </c>
      <c r="E3371" s="2">
        <v>1644</v>
      </c>
      <c r="F3371" s="2">
        <v>1647.30004882812</v>
      </c>
      <c r="G3371" s="2">
        <v>1625.10852050781</v>
      </c>
      <c r="H3371">
        <v>16361043</v>
      </c>
      <c r="I3371" s="3">
        <f t="shared" si="3429"/>
        <v>-5.7339004175176083E-3</v>
      </c>
      <c r="J3371" s="1">
        <f t="shared" ref="J3371" si="3470">($G3371 - $G3370)/$G3370</f>
        <v>-5.7339004175176083E-3</v>
      </c>
      <c r="K3371" t="str">
        <f t="shared" si="3431"/>
        <v>DOWN</v>
      </c>
    </row>
    <row r="3372" spans="1:11" x14ac:dyDescent="0.25">
      <c r="A3372" t="s">
        <v>10</v>
      </c>
      <c r="B3372" s="4">
        <v>45063</v>
      </c>
      <c r="C3372" s="2">
        <v>1650</v>
      </c>
      <c r="D3372" s="2">
        <v>1650</v>
      </c>
      <c r="E3372" s="2">
        <v>1625.34997558593</v>
      </c>
      <c r="F3372" s="2">
        <v>1638.44995117187</v>
      </c>
      <c r="G3372" s="2">
        <v>1616.37756347656</v>
      </c>
      <c r="H3372">
        <v>15233434</v>
      </c>
      <c r="I3372" s="3">
        <f t="shared" si="3429"/>
        <v>-5.3725378465936365E-3</v>
      </c>
      <c r="J3372" s="1">
        <f t="shared" ref="J3372" si="3471">($G3372 - $G3371)/$G3371</f>
        <v>-5.3725378465936365E-3</v>
      </c>
      <c r="K3372" t="str">
        <f t="shared" si="3431"/>
        <v>DOWN</v>
      </c>
    </row>
    <row r="3373" spans="1:11" x14ac:dyDescent="0.25">
      <c r="A3373" t="s">
        <v>10</v>
      </c>
      <c r="B3373" s="4">
        <v>45064</v>
      </c>
      <c r="C3373" s="2">
        <v>1648</v>
      </c>
      <c r="D3373" s="2">
        <v>1653.94995117187</v>
      </c>
      <c r="E3373" s="2">
        <v>1640</v>
      </c>
      <c r="F3373" s="2">
        <v>1645</v>
      </c>
      <c r="G3373" s="2">
        <v>1622.83935546875</v>
      </c>
      <c r="H3373">
        <v>24823471</v>
      </c>
      <c r="I3373" s="3">
        <f t="shared" si="3429"/>
        <v>3.9976996329321463E-3</v>
      </c>
      <c r="J3373" s="1">
        <f t="shared" ref="J3373" si="3472">($G3373 - $G3372)/$G3372</f>
        <v>3.9976996329321463E-3</v>
      </c>
      <c r="K3373" t="str">
        <f t="shared" si="3431"/>
        <v>UP</v>
      </c>
    </row>
    <row r="3374" spans="1:11" x14ac:dyDescent="0.25">
      <c r="A3374" t="s">
        <v>10</v>
      </c>
      <c r="B3374" s="4">
        <v>45065</v>
      </c>
      <c r="C3374" s="2">
        <v>1648</v>
      </c>
      <c r="D3374" s="2">
        <v>1650</v>
      </c>
      <c r="E3374" s="2">
        <v>1631.55004882812</v>
      </c>
      <c r="F3374" s="2">
        <v>1646.90002441406</v>
      </c>
      <c r="G3374" s="2">
        <v>1624.7138671875</v>
      </c>
      <c r="H3374">
        <v>15230166</v>
      </c>
      <c r="I3374" s="3">
        <f t="shared" si="3429"/>
        <v>1.155081501094454E-3</v>
      </c>
      <c r="J3374" s="1">
        <f t="shared" ref="J3374" si="3473">($G3374 - $G3373)/$G3373</f>
        <v>1.155081501094454E-3</v>
      </c>
      <c r="K3374" t="str">
        <f t="shared" si="3431"/>
        <v>UP</v>
      </c>
    </row>
    <row r="3375" spans="1:11" x14ac:dyDescent="0.25">
      <c r="A3375" t="s">
        <v>10</v>
      </c>
      <c r="B3375" s="4">
        <v>45068</v>
      </c>
      <c r="C3375" s="2">
        <v>1645</v>
      </c>
      <c r="D3375" s="2">
        <v>1652.90002441406</v>
      </c>
      <c r="E3375" s="2">
        <v>1632.69995117187</v>
      </c>
      <c r="F3375" s="2">
        <v>1641.05004882812</v>
      </c>
      <c r="G3375" s="2">
        <v>1618.94262695312</v>
      </c>
      <c r="H3375">
        <v>14167016</v>
      </c>
      <c r="I3375" s="3">
        <f t="shared" si="3429"/>
        <v>-3.552157922041034E-3</v>
      </c>
      <c r="J3375" s="1">
        <f t="shared" ref="J3375" si="3474">($G3375 - $G3374)/$G3374</f>
        <v>-3.552157922041034E-3</v>
      </c>
      <c r="K3375" t="str">
        <f t="shared" si="3431"/>
        <v>DOWN</v>
      </c>
    </row>
    <row r="3376" spans="1:11" x14ac:dyDescent="0.25">
      <c r="A3376" t="s">
        <v>10</v>
      </c>
      <c r="B3376" s="4">
        <v>45069</v>
      </c>
      <c r="C3376" s="2">
        <v>1649</v>
      </c>
      <c r="D3376" s="2">
        <v>1649.59997558593</v>
      </c>
      <c r="E3376" s="2">
        <v>1633.44995117187</v>
      </c>
      <c r="F3376" s="2">
        <v>1637.19995117187</v>
      </c>
      <c r="G3376" s="2">
        <v>1615.14440917968</v>
      </c>
      <c r="H3376">
        <v>11235037</v>
      </c>
      <c r="I3376" s="3">
        <f t="shared" si="3429"/>
        <v>-2.3461101772261797E-3</v>
      </c>
      <c r="J3376" s="1">
        <f t="shared" ref="J3376" si="3475">($G3376 - $G3375)/$G3375</f>
        <v>-2.3461101772261797E-3</v>
      </c>
      <c r="K3376" t="str">
        <f t="shared" si="3431"/>
        <v>DOWN</v>
      </c>
    </row>
    <row r="3377" spans="1:11" x14ac:dyDescent="0.25">
      <c r="A3377" t="s">
        <v>10</v>
      </c>
      <c r="B3377" s="4">
        <v>45070</v>
      </c>
      <c r="C3377" s="2">
        <v>1627.55004882812</v>
      </c>
      <c r="D3377" s="2">
        <v>1634.75</v>
      </c>
      <c r="E3377" s="2">
        <v>1613.59997558593</v>
      </c>
      <c r="F3377" s="2">
        <v>1615.80004882812</v>
      </c>
      <c r="G3377" s="2">
        <v>1594.03283691406</v>
      </c>
      <c r="H3377">
        <v>16794056</v>
      </c>
      <c r="I3377" s="3">
        <f t="shared" si="3429"/>
        <v>-1.3071012192861697E-2</v>
      </c>
      <c r="J3377" s="1">
        <f t="shared" ref="J3377" si="3476">($G3377 - $G3376)/$G3376</f>
        <v>-1.3071012192861697E-2</v>
      </c>
      <c r="K3377" t="str">
        <f t="shared" si="3431"/>
        <v>DOWN</v>
      </c>
    </row>
    <row r="3378" spans="1:11" x14ac:dyDescent="0.25">
      <c r="A3378" t="s">
        <v>10</v>
      </c>
      <c r="B3378" s="4">
        <v>45071</v>
      </c>
      <c r="C3378" s="2">
        <v>1615.69995117187</v>
      </c>
      <c r="D3378" s="2">
        <v>1620.05004882812</v>
      </c>
      <c r="E3378" s="2">
        <v>1597.34997558593</v>
      </c>
      <c r="F3378" s="2">
        <v>1609.59997558593</v>
      </c>
      <c r="G3378" s="2">
        <v>1587.91625976562</v>
      </c>
      <c r="H3378">
        <v>14888465</v>
      </c>
      <c r="I3378" s="3">
        <f t="shared" si="3429"/>
        <v>-3.8371713598330144E-3</v>
      </c>
      <c r="J3378" s="1">
        <f t="shared" ref="J3378" si="3477">($G3378 - $G3377)/$G3377</f>
        <v>-3.8371713598330144E-3</v>
      </c>
      <c r="K3378" t="str">
        <f t="shared" si="3431"/>
        <v>DOWN</v>
      </c>
    </row>
    <row r="3379" spans="1:11" x14ac:dyDescent="0.25">
      <c r="A3379" t="s">
        <v>10</v>
      </c>
      <c r="B3379" s="4">
        <v>45072</v>
      </c>
      <c r="C3379" s="2">
        <v>1619</v>
      </c>
      <c r="D3379" s="2">
        <v>1619</v>
      </c>
      <c r="E3379" s="2">
        <v>1602.25</v>
      </c>
      <c r="F3379" s="2">
        <v>1615.80004882812</v>
      </c>
      <c r="G3379" s="2">
        <v>1594.03283691406</v>
      </c>
      <c r="H3379">
        <v>13317533</v>
      </c>
      <c r="I3379" s="3">
        <f t="shared" si="3429"/>
        <v>3.8519519595717356E-3</v>
      </c>
      <c r="J3379" s="1">
        <f t="shared" ref="J3379" si="3478">($G3379 - $G3378)/$G3378</f>
        <v>3.8519519595717356E-3</v>
      </c>
      <c r="K3379" t="str">
        <f t="shared" si="3431"/>
        <v>UP</v>
      </c>
    </row>
    <row r="3380" spans="1:11" x14ac:dyDescent="0.25">
      <c r="A3380" t="s">
        <v>10</v>
      </c>
      <c r="B3380" s="4">
        <v>45075</v>
      </c>
      <c r="C3380" s="2">
        <v>1628.5</v>
      </c>
      <c r="D3380" s="2">
        <v>1641</v>
      </c>
      <c r="E3380" s="2">
        <v>1624.84997558593</v>
      </c>
      <c r="F3380" s="2">
        <v>1635.5</v>
      </c>
      <c r="G3380" s="2">
        <v>1613.46740722656</v>
      </c>
      <c r="H3380">
        <v>10908146</v>
      </c>
      <c r="I3380" s="3">
        <f t="shared" si="3429"/>
        <v>1.2192076513382256E-2</v>
      </c>
      <c r="J3380" s="1">
        <f t="shared" ref="J3380" si="3479">($G3380 - $G3379)/$G3379</f>
        <v>1.2192076513382256E-2</v>
      </c>
      <c r="K3380" t="str">
        <f t="shared" si="3431"/>
        <v>UP</v>
      </c>
    </row>
    <row r="3381" spans="1:11" x14ac:dyDescent="0.25">
      <c r="A3381" t="s">
        <v>10</v>
      </c>
      <c r="B3381" s="4">
        <v>45076</v>
      </c>
      <c r="C3381" s="2">
        <v>1633.59997558593</v>
      </c>
      <c r="D3381" s="2">
        <v>1642.65002441406</v>
      </c>
      <c r="E3381" s="2">
        <v>1628.55004882812</v>
      </c>
      <c r="F3381" s="2">
        <v>1636.75</v>
      </c>
      <c r="G3381" s="2">
        <v>1614.70056152343</v>
      </c>
      <c r="H3381">
        <v>18562964</v>
      </c>
      <c r="I3381" s="3">
        <f t="shared" si="3429"/>
        <v>7.64288321751541E-4</v>
      </c>
      <c r="J3381" s="1">
        <f t="shared" ref="J3381" si="3480">($G3381 - $G3380)/$G3380</f>
        <v>7.64288321751541E-4</v>
      </c>
      <c r="K3381" t="str">
        <f t="shared" si="3431"/>
        <v>UP</v>
      </c>
    </row>
    <row r="3382" spans="1:11" x14ac:dyDescent="0.25">
      <c r="A3382" t="s">
        <v>10</v>
      </c>
      <c r="B3382" s="4">
        <v>45077</v>
      </c>
      <c r="C3382" s="2">
        <v>1629.90002441406</v>
      </c>
      <c r="D3382" s="2">
        <v>1634.94995117187</v>
      </c>
      <c r="E3382" s="2">
        <v>1604.65002441406</v>
      </c>
      <c r="F3382" s="2">
        <v>1610.84997558593</v>
      </c>
      <c r="G3382" s="2">
        <v>1589.1494140625</v>
      </c>
      <c r="H3382">
        <v>21667135</v>
      </c>
      <c r="I3382" s="3">
        <f t="shared" si="3429"/>
        <v>-1.5824077893936646E-2</v>
      </c>
      <c r="J3382" s="1">
        <f t="shared" ref="J3382" si="3481">($G3382 - $G3381)/$G3381</f>
        <v>-1.5824077893936646E-2</v>
      </c>
      <c r="K3382" t="str">
        <f t="shared" si="3431"/>
        <v>DOWN</v>
      </c>
    </row>
    <row r="3383" spans="1:11" x14ac:dyDescent="0.25">
      <c r="A3383" t="s">
        <v>10</v>
      </c>
      <c r="B3383" s="4">
        <v>45078</v>
      </c>
      <c r="C3383" s="2">
        <v>1619.90002441406</v>
      </c>
      <c r="D3383" s="2">
        <v>1619.90002441406</v>
      </c>
      <c r="E3383" s="2">
        <v>1600</v>
      </c>
      <c r="F3383" s="2">
        <v>1604</v>
      </c>
      <c r="G3383" s="2">
        <v>1582.39172363281</v>
      </c>
      <c r="H3383">
        <v>25183469</v>
      </c>
      <c r="I3383" s="3">
        <f t="shared" si="3429"/>
        <v>-4.2523946268932938E-3</v>
      </c>
      <c r="J3383" s="1">
        <f t="shared" ref="J3383" si="3482">($G3383 - $G3382)/$G3382</f>
        <v>-4.2523946268932938E-3</v>
      </c>
      <c r="K3383" t="str">
        <f t="shared" si="3431"/>
        <v>DOWN</v>
      </c>
    </row>
    <row r="3384" spans="1:11" x14ac:dyDescent="0.25">
      <c r="A3384" t="s">
        <v>10</v>
      </c>
      <c r="B3384" s="4">
        <v>45079</v>
      </c>
      <c r="C3384" s="2">
        <v>1612.44995117187</v>
      </c>
      <c r="D3384" s="2">
        <v>1614.80004882812</v>
      </c>
      <c r="E3384" s="2">
        <v>1601</v>
      </c>
      <c r="F3384" s="2">
        <v>1606.5</v>
      </c>
      <c r="G3384" s="2">
        <v>1584.85803222656</v>
      </c>
      <c r="H3384">
        <v>8929855</v>
      </c>
      <c r="I3384" s="3">
        <f t="shared" si="3429"/>
        <v>1.5585954836062456E-3</v>
      </c>
      <c r="J3384" s="1">
        <f t="shared" ref="J3384" si="3483">($G3384 - $G3383)/$G3383</f>
        <v>1.5585954836062456E-3</v>
      </c>
      <c r="K3384" t="str">
        <f t="shared" si="3431"/>
        <v>UP</v>
      </c>
    </row>
    <row r="3385" spans="1:11" x14ac:dyDescent="0.25">
      <c r="A3385" t="s">
        <v>10</v>
      </c>
      <c r="B3385" s="4">
        <v>45082</v>
      </c>
      <c r="C3385" s="2">
        <v>1614.5</v>
      </c>
      <c r="D3385" s="2">
        <v>1616.5</v>
      </c>
      <c r="E3385" s="2">
        <v>1602.44995117187</v>
      </c>
      <c r="F3385" s="2">
        <v>1604.40002441406</v>
      </c>
      <c r="G3385" s="2">
        <v>1582.78637695312</v>
      </c>
      <c r="H3385">
        <v>9348621</v>
      </c>
      <c r="I3385" s="3">
        <f t="shared" si="3429"/>
        <v>-1.3071551087320684E-3</v>
      </c>
      <c r="J3385" s="1">
        <f t="shared" ref="J3385" si="3484">($G3385 - $G3384)/$G3384</f>
        <v>-1.3071551087320684E-3</v>
      </c>
      <c r="K3385" t="str">
        <f t="shared" si="3431"/>
        <v>DOWN</v>
      </c>
    </row>
    <row r="3386" spans="1:11" x14ac:dyDescent="0.25">
      <c r="A3386" t="s">
        <v>10</v>
      </c>
      <c r="B3386" s="4">
        <v>45083</v>
      </c>
      <c r="C3386" s="2">
        <v>1607.65002441406</v>
      </c>
      <c r="D3386" s="2">
        <v>1609.84997558593</v>
      </c>
      <c r="E3386" s="2">
        <v>1592.25</v>
      </c>
      <c r="F3386" s="2">
        <v>1599.40002441406</v>
      </c>
      <c r="G3386" s="2">
        <v>1577.85375976562</v>
      </c>
      <c r="H3386">
        <v>16091426</v>
      </c>
      <c r="I3386" s="3">
        <f t="shared" si="3429"/>
        <v>-3.1164137241282927E-3</v>
      </c>
      <c r="J3386" s="1">
        <f t="shared" ref="J3386" si="3485">($G3386 - $G3385)/$G3385</f>
        <v>-3.1164137241282927E-3</v>
      </c>
      <c r="K3386" t="str">
        <f t="shared" si="3431"/>
        <v>DOWN</v>
      </c>
    </row>
    <row r="3387" spans="1:11" x14ac:dyDescent="0.25">
      <c r="A3387" t="s">
        <v>10</v>
      </c>
      <c r="B3387" s="4">
        <v>45084</v>
      </c>
      <c r="C3387" s="2">
        <v>1603.44995117187</v>
      </c>
      <c r="D3387" s="2">
        <v>1612.55004882812</v>
      </c>
      <c r="E3387" s="2">
        <v>1596</v>
      </c>
      <c r="F3387" s="2">
        <v>1607.69995117187</v>
      </c>
      <c r="G3387" s="2">
        <v>1586.04187011718</v>
      </c>
      <c r="H3387">
        <v>12474513</v>
      </c>
      <c r="I3387" s="3">
        <f t="shared" si="3429"/>
        <v>5.189397497000159E-3</v>
      </c>
      <c r="J3387" s="1">
        <f t="shared" ref="J3387" si="3486">($G3387 - $G3386)/$G3386</f>
        <v>5.189397497000159E-3</v>
      </c>
      <c r="K3387" t="str">
        <f t="shared" si="3431"/>
        <v>UP</v>
      </c>
    </row>
    <row r="3388" spans="1:11" x14ac:dyDescent="0.25">
      <c r="A3388" t="s">
        <v>10</v>
      </c>
      <c r="B3388" s="4">
        <v>45085</v>
      </c>
      <c r="C3388" s="2">
        <v>1603.25</v>
      </c>
      <c r="D3388" s="2">
        <v>1626</v>
      </c>
      <c r="E3388" s="2">
        <v>1603.25</v>
      </c>
      <c r="F3388" s="2">
        <v>1608.69995117187</v>
      </c>
      <c r="G3388" s="2">
        <v>1587.0283203125</v>
      </c>
      <c r="H3388">
        <v>18697761</v>
      </c>
      <c r="I3388" s="3">
        <f t="shared" si="3429"/>
        <v>6.2195722187783254E-4</v>
      </c>
      <c r="J3388" s="1">
        <f t="shared" ref="J3388" si="3487">($G3388 - $G3387)/$G3387</f>
        <v>6.2195722187783254E-4</v>
      </c>
      <c r="K3388" t="str">
        <f t="shared" si="3431"/>
        <v>UP</v>
      </c>
    </row>
    <row r="3389" spans="1:11" x14ac:dyDescent="0.25">
      <c r="A3389" t="s">
        <v>10</v>
      </c>
      <c r="B3389" s="4">
        <v>45086</v>
      </c>
      <c r="C3389" s="2">
        <v>1615.90002441406</v>
      </c>
      <c r="D3389" s="2">
        <v>1618.5</v>
      </c>
      <c r="E3389" s="2">
        <v>1607</v>
      </c>
      <c r="F3389" s="2">
        <v>1610.59997558593</v>
      </c>
      <c r="G3389" s="2">
        <v>1588.90283203125</v>
      </c>
      <c r="H3389">
        <v>9106289</v>
      </c>
      <c r="I3389" s="3">
        <f t="shared" si="3429"/>
        <v>1.1811457267384441E-3</v>
      </c>
      <c r="J3389" s="1">
        <f t="shared" ref="J3389" si="3488">($G3389 - $G3388)/$G3388</f>
        <v>1.1811457267384441E-3</v>
      </c>
      <c r="K3389" t="str">
        <f t="shared" si="3431"/>
        <v>UP</v>
      </c>
    </row>
    <row r="3390" spans="1:11" x14ac:dyDescent="0.25">
      <c r="A3390" t="s">
        <v>10</v>
      </c>
      <c r="B3390" s="4">
        <v>45089</v>
      </c>
      <c r="C3390" s="2">
        <v>1612.55004882812</v>
      </c>
      <c r="D3390" s="2">
        <v>1615.80004882812</v>
      </c>
      <c r="E3390" s="2">
        <v>1599.44995117187</v>
      </c>
      <c r="F3390" s="2">
        <v>1600.80004882812</v>
      </c>
      <c r="G3390" s="2">
        <v>1579.23486328125</v>
      </c>
      <c r="H3390">
        <v>6704146</v>
      </c>
      <c r="I3390" s="3">
        <f t="shared" si="3429"/>
        <v>-6.0846821813770003E-3</v>
      </c>
      <c r="J3390" s="1">
        <f t="shared" ref="J3390" si="3489">($G3390 - $G3389)/$G3389</f>
        <v>-6.0846821813770003E-3</v>
      </c>
      <c r="K3390" t="str">
        <f t="shared" si="3431"/>
        <v>DOWN</v>
      </c>
    </row>
    <row r="3391" spans="1:11" x14ac:dyDescent="0.25">
      <c r="A3391" t="s">
        <v>10</v>
      </c>
      <c r="B3391" s="4">
        <v>45090</v>
      </c>
      <c r="C3391" s="2">
        <v>1590.09997558593</v>
      </c>
      <c r="D3391" s="2">
        <v>1609</v>
      </c>
      <c r="E3391" s="2">
        <v>1590.09997558593</v>
      </c>
      <c r="F3391" s="2">
        <v>1603.5</v>
      </c>
      <c r="G3391" s="2">
        <v>1581.8984375</v>
      </c>
      <c r="H3391">
        <v>13963054</v>
      </c>
      <c r="I3391" s="3">
        <f t="shared" si="3429"/>
        <v>1.6866232380507149E-3</v>
      </c>
      <c r="J3391" s="1">
        <f t="shared" ref="J3391" si="3490">($G3391 - $G3390)/$G3390</f>
        <v>1.6866232380507149E-3</v>
      </c>
      <c r="K3391" t="str">
        <f t="shared" si="3431"/>
        <v>UP</v>
      </c>
    </row>
    <row r="3392" spans="1:11" x14ac:dyDescent="0.25">
      <c r="A3392" t="s">
        <v>10</v>
      </c>
      <c r="B3392" s="4">
        <v>45091</v>
      </c>
      <c r="C3392" s="2">
        <v>1610.44995117187</v>
      </c>
      <c r="D3392" s="2">
        <v>1612</v>
      </c>
      <c r="E3392" s="2">
        <v>1600.19995117187</v>
      </c>
      <c r="F3392" s="2">
        <v>1601.75</v>
      </c>
      <c r="G3392" s="2">
        <v>1580.17199707031</v>
      </c>
      <c r="H3392">
        <v>10056984</v>
      </c>
      <c r="I3392" s="3">
        <f t="shared" si="3429"/>
        <v>-1.091372485592964E-3</v>
      </c>
      <c r="J3392" s="1">
        <f t="shared" ref="J3392" si="3491">($G3392 - $G3391)/$G3391</f>
        <v>-1.091372485592964E-3</v>
      </c>
      <c r="K3392" t="str">
        <f t="shared" si="3431"/>
        <v>DOWN</v>
      </c>
    </row>
    <row r="3393" spans="1:11" x14ac:dyDescent="0.25">
      <c r="A3393" t="s">
        <v>10</v>
      </c>
      <c r="B3393" s="4">
        <v>45092</v>
      </c>
      <c r="C3393" s="2">
        <v>1604</v>
      </c>
      <c r="D3393" s="2">
        <v>1605.94995117187</v>
      </c>
      <c r="E3393" s="2">
        <v>1579</v>
      </c>
      <c r="F3393" s="2">
        <v>1582.05004882812</v>
      </c>
      <c r="G3393" s="2">
        <v>1560.73742675781</v>
      </c>
      <c r="H3393">
        <v>17688738</v>
      </c>
      <c r="I3393" s="3">
        <f t="shared" si="3429"/>
        <v>-1.2299022099196999E-2</v>
      </c>
      <c r="J3393" s="1">
        <f t="shared" ref="J3393" si="3492">($G3393 - $G3392)/$G3392</f>
        <v>-1.2299022099196999E-2</v>
      </c>
      <c r="K3393" t="str">
        <f t="shared" si="3431"/>
        <v>DOWN</v>
      </c>
    </row>
    <row r="3394" spans="1:11" x14ac:dyDescent="0.25">
      <c r="A3394" t="s">
        <v>10</v>
      </c>
      <c r="B3394" s="4">
        <v>45093</v>
      </c>
      <c r="C3394" s="2">
        <v>1587.15002441406</v>
      </c>
      <c r="D3394" s="2">
        <v>1609.19995117187</v>
      </c>
      <c r="E3394" s="2">
        <v>1584</v>
      </c>
      <c r="F3394" s="2">
        <v>1602.75</v>
      </c>
      <c r="G3394" s="2">
        <v>1581.15856933593</v>
      </c>
      <c r="H3394">
        <v>7889636</v>
      </c>
      <c r="I3394" s="3">
        <f t="shared" si="3429"/>
        <v>1.3084290943507234E-2</v>
      </c>
      <c r="J3394" s="1">
        <f t="shared" ref="J3394" si="3493">($G3394 - $G3393)/$G3393</f>
        <v>1.3084290943507234E-2</v>
      </c>
      <c r="K3394" t="str">
        <f t="shared" si="3431"/>
        <v>UP</v>
      </c>
    </row>
    <row r="3395" spans="1:11" x14ac:dyDescent="0.25">
      <c r="A3395" t="s">
        <v>10</v>
      </c>
      <c r="B3395" s="4">
        <v>45096</v>
      </c>
      <c r="C3395" s="2">
        <v>1611</v>
      </c>
      <c r="D3395" s="2">
        <v>1614.25</v>
      </c>
      <c r="E3395" s="2">
        <v>1598.34997558593</v>
      </c>
      <c r="F3395" s="2">
        <v>1604.15002441406</v>
      </c>
      <c r="G3395" s="2">
        <v>1582.53979492187</v>
      </c>
      <c r="H3395">
        <v>12414573</v>
      </c>
      <c r="I3395" s="3">
        <f t="shared" si="3429"/>
        <v>8.7355285720653643E-4</v>
      </c>
      <c r="J3395" s="1">
        <f t="shared" ref="J3395" si="3494">($G3395 - $G3394)/$G3394</f>
        <v>8.7355285720653643E-4</v>
      </c>
      <c r="K3395" t="str">
        <f t="shared" si="3431"/>
        <v>UP</v>
      </c>
    </row>
    <row r="3396" spans="1:11" x14ac:dyDescent="0.25">
      <c r="A3396" t="s">
        <v>10</v>
      </c>
      <c r="B3396" s="4">
        <v>45097</v>
      </c>
      <c r="C3396" s="2">
        <v>1604.15002441406</v>
      </c>
      <c r="D3396" s="2">
        <v>1611</v>
      </c>
      <c r="E3396" s="2">
        <v>1590.65002441406</v>
      </c>
      <c r="F3396" s="2">
        <v>1607.5</v>
      </c>
      <c r="G3396" s="2">
        <v>1585.84460449218</v>
      </c>
      <c r="H3396">
        <v>10002813</v>
      </c>
      <c r="I3396" s="3">
        <f t="shared" ref="I3396:I3459" si="3495">($G3396 - $G3395)/$G3395</f>
        <v>2.0882947657396237E-3</v>
      </c>
      <c r="J3396" s="1">
        <f t="shared" ref="J3396" si="3496">($G3396 - $G3395)/$G3395</f>
        <v>2.0882947657396237E-3</v>
      </c>
      <c r="K3396" t="str">
        <f t="shared" ref="K3396:K3459" si="3497">IF(G3396 &gt; G3395,"UP","DOWN")</f>
        <v>UP</v>
      </c>
    </row>
    <row r="3397" spans="1:11" x14ac:dyDescent="0.25">
      <c r="A3397" t="s">
        <v>10</v>
      </c>
      <c r="B3397" s="4">
        <v>45098</v>
      </c>
      <c r="C3397" s="2">
        <v>1616</v>
      </c>
      <c r="D3397" s="2">
        <v>1637.25</v>
      </c>
      <c r="E3397" s="2">
        <v>1611</v>
      </c>
      <c r="F3397" s="2">
        <v>1635.59997558593</v>
      </c>
      <c r="G3397" s="2">
        <v>1613.56604003906</v>
      </c>
      <c r="H3397">
        <v>12154473</v>
      </c>
      <c r="I3397" s="3">
        <f t="shared" si="3495"/>
        <v>1.7480549776664262E-2</v>
      </c>
      <c r="J3397" s="1">
        <f t="shared" ref="J3397" si="3498">($G3397 - $G3396)/$G3396</f>
        <v>1.7480549776664262E-2</v>
      </c>
      <c r="K3397" t="str">
        <f t="shared" si="3497"/>
        <v>UP</v>
      </c>
    </row>
    <row r="3398" spans="1:11" x14ac:dyDescent="0.25">
      <c r="A3398" t="s">
        <v>10</v>
      </c>
      <c r="B3398" s="4">
        <v>45099</v>
      </c>
      <c r="C3398" s="2">
        <v>1640</v>
      </c>
      <c r="D3398" s="2">
        <v>1657.55004882812</v>
      </c>
      <c r="E3398" s="2">
        <v>1639.05004882812</v>
      </c>
      <c r="F3398" s="2">
        <v>1643.59997558593</v>
      </c>
      <c r="G3398" s="2">
        <v>1621.45825195312</v>
      </c>
      <c r="H3398">
        <v>28298070</v>
      </c>
      <c r="I3398" s="3">
        <f t="shared" si="3495"/>
        <v>4.8911613892598724E-3</v>
      </c>
      <c r="J3398" s="1">
        <f t="shared" ref="J3398" si="3499">($G3398 - $G3397)/$G3397</f>
        <v>4.8911613892598724E-3</v>
      </c>
      <c r="K3398" t="str">
        <f t="shared" si="3497"/>
        <v>UP</v>
      </c>
    </row>
    <row r="3399" spans="1:11" x14ac:dyDescent="0.25">
      <c r="A3399" t="s">
        <v>10</v>
      </c>
      <c r="B3399" s="4">
        <v>45100</v>
      </c>
      <c r="C3399" s="2">
        <v>1637.55004882812</v>
      </c>
      <c r="D3399" s="2">
        <v>1659.90002441406</v>
      </c>
      <c r="E3399" s="2">
        <v>1634.05004882812</v>
      </c>
      <c r="F3399" s="2">
        <v>1643.5</v>
      </c>
      <c r="G3399" s="2">
        <v>1621.35961914062</v>
      </c>
      <c r="H3399">
        <v>10669609</v>
      </c>
      <c r="I3399" s="3">
        <f t="shared" si="3495"/>
        <v>-6.0829695973480849E-5</v>
      </c>
      <c r="J3399" s="1">
        <f t="shared" ref="J3399" si="3500">($G3399 - $G3398)/$G3398</f>
        <v>-6.0829695973480849E-5</v>
      </c>
      <c r="K3399" t="str">
        <f t="shared" si="3497"/>
        <v>DOWN</v>
      </c>
    </row>
    <row r="3400" spans="1:11" x14ac:dyDescent="0.25">
      <c r="A3400" t="s">
        <v>10</v>
      </c>
      <c r="B3400" s="4">
        <v>45103</v>
      </c>
      <c r="C3400" s="2">
        <v>1645</v>
      </c>
      <c r="D3400" s="2">
        <v>1650.75</v>
      </c>
      <c r="E3400" s="2">
        <v>1628.69995117187</v>
      </c>
      <c r="F3400" s="2">
        <v>1635.55004882812</v>
      </c>
      <c r="G3400" s="2">
        <v>1613.51672363281</v>
      </c>
      <c r="H3400">
        <v>8065157</v>
      </c>
      <c r="I3400" s="3">
        <f t="shared" si="3495"/>
        <v>-4.8372337729534805E-3</v>
      </c>
      <c r="J3400" s="1">
        <f t="shared" ref="J3400" si="3501">($G3400 - $G3399)/$G3399</f>
        <v>-4.8372337729534805E-3</v>
      </c>
      <c r="K3400" t="str">
        <f t="shared" si="3497"/>
        <v>DOWN</v>
      </c>
    </row>
    <row r="3401" spans="1:11" x14ac:dyDescent="0.25">
      <c r="A3401" t="s">
        <v>10</v>
      </c>
      <c r="B3401" s="4">
        <v>45104</v>
      </c>
      <c r="C3401" s="2">
        <v>1642.94995117187</v>
      </c>
      <c r="D3401" s="2">
        <v>1672.90002441406</v>
      </c>
      <c r="E3401" s="2">
        <v>1638.55004882812</v>
      </c>
      <c r="F3401" s="2">
        <v>1658.59997558593</v>
      </c>
      <c r="G3401" s="2">
        <v>1636.25622558593</v>
      </c>
      <c r="H3401">
        <v>16915932</v>
      </c>
      <c r="I3401" s="3">
        <f t="shared" si="3495"/>
        <v>1.4093130625830969E-2</v>
      </c>
      <c r="J3401" s="1">
        <f t="shared" ref="J3401" si="3502">($G3401 - $G3400)/$G3400</f>
        <v>1.4093130625830969E-2</v>
      </c>
      <c r="K3401" t="str">
        <f t="shared" si="3497"/>
        <v>UP</v>
      </c>
    </row>
    <row r="3402" spans="1:11" x14ac:dyDescent="0.25">
      <c r="A3402" t="s">
        <v>10</v>
      </c>
      <c r="B3402" s="4">
        <v>45105</v>
      </c>
      <c r="C3402" s="2">
        <v>1670</v>
      </c>
      <c r="D3402" s="2">
        <v>1679.90002441406</v>
      </c>
      <c r="E3402" s="2">
        <v>1660.5</v>
      </c>
      <c r="F3402" s="2">
        <v>1676.15002441406</v>
      </c>
      <c r="G3402" s="2">
        <v>1653.56982421875</v>
      </c>
      <c r="H3402">
        <v>29781475</v>
      </c>
      <c r="I3402" s="3">
        <f t="shared" si="3495"/>
        <v>1.0581227048728353E-2</v>
      </c>
      <c r="J3402" s="1">
        <f t="shared" ref="J3402" si="3503">($G3402 - $G3401)/$G3401</f>
        <v>1.0581227048728353E-2</v>
      </c>
      <c r="K3402" t="str">
        <f t="shared" si="3497"/>
        <v>UP</v>
      </c>
    </row>
    <row r="3403" spans="1:11" x14ac:dyDescent="0.25">
      <c r="A3403" t="s">
        <v>10</v>
      </c>
      <c r="B3403" s="4">
        <v>45107</v>
      </c>
      <c r="C3403" s="2">
        <v>1704</v>
      </c>
      <c r="D3403" s="2">
        <v>1708.80004882812</v>
      </c>
      <c r="E3403" s="2">
        <v>1683.25</v>
      </c>
      <c r="F3403" s="2">
        <v>1701.40002441406</v>
      </c>
      <c r="G3403" s="2">
        <v>1678.47961425781</v>
      </c>
      <c r="H3403">
        <v>20349508</v>
      </c>
      <c r="I3403" s="3">
        <f t="shared" si="3495"/>
        <v>1.5064250492614634E-2</v>
      </c>
      <c r="J3403" s="1">
        <f t="shared" ref="J3403" si="3504">($G3403 - $G3402)/$G3402</f>
        <v>1.5064250492614634E-2</v>
      </c>
      <c r="K3403" t="str">
        <f t="shared" si="3497"/>
        <v>UP</v>
      </c>
    </row>
    <row r="3404" spans="1:11" x14ac:dyDescent="0.25">
      <c r="A3404" t="s">
        <v>10</v>
      </c>
      <c r="B3404" s="4">
        <v>45110</v>
      </c>
      <c r="C3404" s="2">
        <v>1712.5</v>
      </c>
      <c r="D3404" s="2">
        <v>1757.5</v>
      </c>
      <c r="E3404" s="2">
        <v>1710</v>
      </c>
      <c r="F3404" s="2">
        <v>1719.80004882812</v>
      </c>
      <c r="G3404" s="2">
        <v>1696.6318359375</v>
      </c>
      <c r="H3404">
        <v>22052058</v>
      </c>
      <c r="I3404" s="3">
        <f t="shared" si="3495"/>
        <v>1.0814681051528021E-2</v>
      </c>
      <c r="J3404" s="1">
        <f t="shared" ref="J3404" si="3505">($G3404 - $G3403)/$G3403</f>
        <v>1.0814681051528021E-2</v>
      </c>
      <c r="K3404" t="str">
        <f t="shared" si="3497"/>
        <v>UP</v>
      </c>
    </row>
    <row r="3405" spans="1:11" x14ac:dyDescent="0.25">
      <c r="A3405" t="s">
        <v>10</v>
      </c>
      <c r="B3405" s="4">
        <v>45111</v>
      </c>
      <c r="C3405" s="2">
        <v>1723.44995117187</v>
      </c>
      <c r="D3405" s="2">
        <v>1747</v>
      </c>
      <c r="E3405" s="2">
        <v>1713.80004882812</v>
      </c>
      <c r="F3405" s="2">
        <v>1728.19995117187</v>
      </c>
      <c r="G3405" s="2">
        <v>1704.91857910156</v>
      </c>
      <c r="H3405">
        <v>19397594</v>
      </c>
      <c r="I3405" s="3">
        <f t="shared" si="3495"/>
        <v>4.8842317988693354E-3</v>
      </c>
      <c r="J3405" s="1">
        <f t="shared" ref="J3405" si="3506">($G3405 - $G3404)/$G3404</f>
        <v>4.8842317988693354E-3</v>
      </c>
      <c r="K3405" t="str">
        <f t="shared" si="3497"/>
        <v>UP</v>
      </c>
    </row>
    <row r="3406" spans="1:11" x14ac:dyDescent="0.25">
      <c r="A3406" t="s">
        <v>10</v>
      </c>
      <c r="B3406" s="4">
        <v>45112</v>
      </c>
      <c r="C3406" s="2">
        <v>1716.25</v>
      </c>
      <c r="D3406" s="2">
        <v>1720</v>
      </c>
      <c r="E3406" s="2">
        <v>1668.55004882812</v>
      </c>
      <c r="F3406" s="2">
        <v>1673.30004882812</v>
      </c>
      <c r="G3406" s="2">
        <v>1650.75817871093</v>
      </c>
      <c r="H3406">
        <v>18582877</v>
      </c>
      <c r="I3406" s="3">
        <f t="shared" si="3495"/>
        <v>-3.1767147742134925E-2</v>
      </c>
      <c r="J3406" s="1">
        <f t="shared" ref="J3406" si="3507">($G3406 - $G3405)/$G3405</f>
        <v>-3.1767147742134925E-2</v>
      </c>
      <c r="K3406" t="str">
        <f t="shared" si="3497"/>
        <v>DOWN</v>
      </c>
    </row>
    <row r="3407" spans="1:11" x14ac:dyDescent="0.25">
      <c r="A3407" t="s">
        <v>10</v>
      </c>
      <c r="B3407" s="4">
        <v>45113</v>
      </c>
      <c r="C3407" s="2">
        <v>1673</v>
      </c>
      <c r="D3407" s="2">
        <v>1687.84997558593</v>
      </c>
      <c r="E3407" s="2">
        <v>1660.40002441406</v>
      </c>
      <c r="F3407" s="2">
        <v>1675</v>
      </c>
      <c r="G3407" s="2">
        <v>1652.43530273437</v>
      </c>
      <c r="H3407">
        <v>26078272</v>
      </c>
      <c r="I3407" s="3">
        <f t="shared" si="3495"/>
        <v>1.0159719606839448E-3</v>
      </c>
      <c r="J3407" s="1">
        <f t="shared" ref="J3407" si="3508">($G3407 - $G3406)/$G3406</f>
        <v>1.0159719606839448E-3</v>
      </c>
      <c r="K3407" t="str">
        <f t="shared" si="3497"/>
        <v>UP</v>
      </c>
    </row>
    <row r="3408" spans="1:11" x14ac:dyDescent="0.25">
      <c r="A3408" t="s">
        <v>10</v>
      </c>
      <c r="B3408" s="4">
        <v>45114</v>
      </c>
      <c r="C3408" s="2">
        <v>1665</v>
      </c>
      <c r="D3408" s="2">
        <v>1675</v>
      </c>
      <c r="E3408" s="2">
        <v>1656.30004882812</v>
      </c>
      <c r="F3408" s="2">
        <v>1660.40002441406</v>
      </c>
      <c r="G3408" s="2">
        <v>1638.03198242187</v>
      </c>
      <c r="H3408">
        <v>9963168</v>
      </c>
      <c r="I3408" s="3">
        <f t="shared" si="3495"/>
        <v>-8.7164201156112332E-3</v>
      </c>
      <c r="J3408" s="1">
        <f t="shared" ref="J3408" si="3509">($G3408 - $G3407)/$G3407</f>
        <v>-8.7164201156112332E-3</v>
      </c>
      <c r="K3408" t="str">
        <f t="shared" si="3497"/>
        <v>DOWN</v>
      </c>
    </row>
    <row r="3409" spans="1:11" x14ac:dyDescent="0.25">
      <c r="A3409" t="s">
        <v>10</v>
      </c>
      <c r="B3409" s="4">
        <v>45117</v>
      </c>
      <c r="C3409" s="2">
        <v>1661</v>
      </c>
      <c r="D3409" s="2">
        <v>1676.75</v>
      </c>
      <c r="E3409" s="2">
        <v>1649.69995117187</v>
      </c>
      <c r="F3409" s="2">
        <v>1656.44995117187</v>
      </c>
      <c r="G3409" s="2">
        <v>1634.13513183593</v>
      </c>
      <c r="H3409">
        <v>19199221</v>
      </c>
      <c r="I3409" s="3">
        <f t="shared" si="3495"/>
        <v>-2.3789832114134994E-3</v>
      </c>
      <c r="J3409" s="1">
        <f t="shared" ref="J3409" si="3510">($G3409 - $G3408)/$G3408</f>
        <v>-2.3789832114134994E-3</v>
      </c>
      <c r="K3409" t="str">
        <f t="shared" si="3497"/>
        <v>DOWN</v>
      </c>
    </row>
    <row r="3410" spans="1:11" x14ac:dyDescent="0.25">
      <c r="A3410" t="s">
        <v>10</v>
      </c>
      <c r="B3410" s="4">
        <v>45118</v>
      </c>
      <c r="C3410" s="2">
        <v>1663</v>
      </c>
      <c r="D3410" s="2">
        <v>1676</v>
      </c>
      <c r="E3410" s="2">
        <v>1645.5</v>
      </c>
      <c r="F3410" s="2">
        <v>1648.40002441406</v>
      </c>
      <c r="G3410" s="2">
        <v>1626.19360351562</v>
      </c>
      <c r="H3410">
        <v>25335213</v>
      </c>
      <c r="I3410" s="3">
        <f t="shared" si="3495"/>
        <v>-4.859774547156203E-3</v>
      </c>
      <c r="J3410" s="1">
        <f t="shared" ref="J3410" si="3511">($G3410 - $G3409)/$G3409</f>
        <v>-4.859774547156203E-3</v>
      </c>
      <c r="K3410" t="str">
        <f t="shared" si="3497"/>
        <v>DOWN</v>
      </c>
    </row>
    <row r="3411" spans="1:11" x14ac:dyDescent="0.25">
      <c r="A3411" t="s">
        <v>10</v>
      </c>
      <c r="B3411" s="4">
        <v>45119</v>
      </c>
      <c r="C3411" s="2">
        <v>1655.34997558593</v>
      </c>
      <c r="D3411" s="2">
        <v>1666.30004882812</v>
      </c>
      <c r="E3411" s="2">
        <v>1627.15002441406</v>
      </c>
      <c r="F3411" s="2">
        <v>1632.94995117187</v>
      </c>
      <c r="G3411" s="2">
        <v>1610.95166015625</v>
      </c>
      <c r="H3411">
        <v>35479179</v>
      </c>
      <c r="I3411" s="3">
        <f t="shared" si="3495"/>
        <v>-9.3727729136425641E-3</v>
      </c>
      <c r="J3411" s="1">
        <f t="shared" ref="J3411" si="3512">($G3411 - $G3410)/$G3410</f>
        <v>-9.3727729136425641E-3</v>
      </c>
      <c r="K3411" t="str">
        <f t="shared" si="3497"/>
        <v>DOWN</v>
      </c>
    </row>
    <row r="3412" spans="1:11" x14ac:dyDescent="0.25">
      <c r="A3412" t="s">
        <v>10</v>
      </c>
      <c r="B3412" s="4">
        <v>45120</v>
      </c>
      <c r="C3412" s="2">
        <v>1656.69995117187</v>
      </c>
      <c r="D3412" s="2">
        <v>1657.44995117187</v>
      </c>
      <c r="E3412" s="2">
        <v>1638.05004882812</v>
      </c>
      <c r="F3412" s="2">
        <v>1641.09997558593</v>
      </c>
      <c r="G3412" s="2">
        <v>1618.99194335937</v>
      </c>
      <c r="H3412">
        <v>20956773</v>
      </c>
      <c r="I3412" s="3">
        <f t="shared" si="3495"/>
        <v>4.99101456733975E-3</v>
      </c>
      <c r="J3412" s="1">
        <f t="shared" ref="J3412" si="3513">($G3412 - $G3411)/$G3411</f>
        <v>4.99101456733975E-3</v>
      </c>
      <c r="K3412" t="str">
        <f t="shared" si="3497"/>
        <v>UP</v>
      </c>
    </row>
    <row r="3413" spans="1:11" x14ac:dyDescent="0.25">
      <c r="A3413" t="s">
        <v>10</v>
      </c>
      <c r="B3413" s="4">
        <v>45121</v>
      </c>
      <c r="C3413" s="2">
        <v>1653.59997558593</v>
      </c>
      <c r="D3413" s="2">
        <v>1653.59997558593</v>
      </c>
      <c r="E3413" s="2">
        <v>1635</v>
      </c>
      <c r="F3413" s="2">
        <v>1644.5</v>
      </c>
      <c r="G3413" s="2">
        <v>1622.34619140625</v>
      </c>
      <c r="H3413">
        <v>12363607</v>
      </c>
      <c r="I3413" s="3">
        <f t="shared" si="3495"/>
        <v>2.0718126860594602E-3</v>
      </c>
      <c r="J3413" s="1">
        <f t="shared" ref="J3413" si="3514">($G3413 - $G3412)/$G3412</f>
        <v>2.0718126860594602E-3</v>
      </c>
      <c r="K3413" t="str">
        <f t="shared" si="3497"/>
        <v>UP</v>
      </c>
    </row>
    <row r="3414" spans="1:11" x14ac:dyDescent="0.25">
      <c r="A3414" t="s">
        <v>10</v>
      </c>
      <c r="B3414" s="4">
        <v>45124</v>
      </c>
      <c r="C3414" s="2">
        <v>1650</v>
      </c>
      <c r="D3414" s="2">
        <v>1682</v>
      </c>
      <c r="E3414" s="2">
        <v>1633</v>
      </c>
      <c r="F3414" s="2">
        <v>1678.90002441406</v>
      </c>
      <c r="G3414" s="2">
        <v>1656.28271484375</v>
      </c>
      <c r="H3414">
        <v>24626464</v>
      </c>
      <c r="I3414" s="3">
        <f t="shared" si="3495"/>
        <v>2.0918176168111084E-2</v>
      </c>
      <c r="J3414" s="1">
        <f t="shared" ref="J3414" si="3515">($G3414 - $G3413)/$G3413</f>
        <v>2.0918176168111084E-2</v>
      </c>
      <c r="K3414" t="str">
        <f t="shared" si="3497"/>
        <v>UP</v>
      </c>
    </row>
    <row r="3415" spans="1:11" x14ac:dyDescent="0.25">
      <c r="A3415" t="s">
        <v>10</v>
      </c>
      <c r="B3415" s="4">
        <v>45125</v>
      </c>
      <c r="C3415" s="2">
        <v>1698</v>
      </c>
      <c r="D3415" s="2">
        <v>1704</v>
      </c>
      <c r="E3415" s="2">
        <v>1670</v>
      </c>
      <c r="F3415" s="2">
        <v>1677.5</v>
      </c>
      <c r="G3415" s="2">
        <v>1654.90161132812</v>
      </c>
      <c r="H3415">
        <v>40538409</v>
      </c>
      <c r="I3415" s="3">
        <f t="shared" si="3495"/>
        <v>-8.3385735010842784E-4</v>
      </c>
      <c r="J3415" s="1">
        <f t="shared" ref="J3415" si="3516">($G3415 - $G3414)/$G3414</f>
        <v>-8.3385735010842784E-4</v>
      </c>
      <c r="K3415" t="str">
        <f t="shared" si="3497"/>
        <v>DOWN</v>
      </c>
    </row>
    <row r="3416" spans="1:11" x14ac:dyDescent="0.25">
      <c r="A3416" t="s">
        <v>10</v>
      </c>
      <c r="B3416" s="4">
        <v>45126</v>
      </c>
      <c r="C3416" s="2">
        <v>1681.09997558593</v>
      </c>
      <c r="D3416" s="2">
        <v>1688.75</v>
      </c>
      <c r="E3416" s="2">
        <v>1675</v>
      </c>
      <c r="F3416" s="2">
        <v>1685.09997558593</v>
      </c>
      <c r="G3416" s="2">
        <v>1662.39916992187</v>
      </c>
      <c r="H3416">
        <v>16467567</v>
      </c>
      <c r="I3416" s="3">
        <f t="shared" si="3495"/>
        <v>4.5305162206790836E-3</v>
      </c>
      <c r="J3416" s="1">
        <f t="shared" ref="J3416" si="3517">($G3416 - $G3415)/$G3415</f>
        <v>4.5305162206790836E-3</v>
      </c>
      <c r="K3416" t="str">
        <f t="shared" si="3497"/>
        <v>UP</v>
      </c>
    </row>
    <row r="3417" spans="1:11" x14ac:dyDescent="0.25">
      <c r="A3417" t="s">
        <v>10</v>
      </c>
      <c r="B3417" s="4">
        <v>45127</v>
      </c>
      <c r="C3417" s="2">
        <v>1681.15002441406</v>
      </c>
      <c r="D3417" s="2">
        <v>1692</v>
      </c>
      <c r="E3417" s="2">
        <v>1680</v>
      </c>
      <c r="F3417" s="2">
        <v>1688.75</v>
      </c>
      <c r="G3417" s="2">
        <v>1666</v>
      </c>
      <c r="H3417">
        <v>28105474</v>
      </c>
      <c r="I3417" s="3">
        <f t="shared" si="3495"/>
        <v>2.1660441988185274E-3</v>
      </c>
      <c r="J3417" s="1">
        <f t="shared" ref="J3417" si="3518">($G3417 - $G3416)/$G3416</f>
        <v>2.1660441988185274E-3</v>
      </c>
      <c r="K3417" t="str">
        <f t="shared" si="3497"/>
        <v>UP</v>
      </c>
    </row>
    <row r="3418" spans="1:11" x14ac:dyDescent="0.25">
      <c r="A3418" t="s">
        <v>10</v>
      </c>
      <c r="B3418" s="4">
        <v>45128</v>
      </c>
      <c r="C3418" s="2">
        <v>1680</v>
      </c>
      <c r="D3418" s="2">
        <v>1689.80004882812</v>
      </c>
      <c r="E3418" s="2">
        <v>1673.25</v>
      </c>
      <c r="F3418" s="2">
        <v>1675.75</v>
      </c>
      <c r="G3418" s="2">
        <v>1653.17517089843</v>
      </c>
      <c r="H3418">
        <v>21077124</v>
      </c>
      <c r="I3418" s="3">
        <f t="shared" si="3495"/>
        <v>-7.697976651602643E-3</v>
      </c>
      <c r="J3418" s="1">
        <f t="shared" ref="J3418" si="3519">($G3418 - $G3417)/$G3417</f>
        <v>-7.697976651602643E-3</v>
      </c>
      <c r="K3418" t="str">
        <f t="shared" si="3497"/>
        <v>DOWN</v>
      </c>
    </row>
    <row r="3419" spans="1:11" x14ac:dyDescent="0.25">
      <c r="A3419" t="s">
        <v>10</v>
      </c>
      <c r="B3419" s="4">
        <v>45131</v>
      </c>
      <c r="C3419" s="2">
        <v>1678.5</v>
      </c>
      <c r="D3419" s="2">
        <v>1684.65002441406</v>
      </c>
      <c r="E3419" s="2">
        <v>1670.09997558593</v>
      </c>
      <c r="F3419" s="2">
        <v>1678.40002441406</v>
      </c>
      <c r="G3419" s="2">
        <v>1655.78942871093</v>
      </c>
      <c r="H3419">
        <v>16089722</v>
      </c>
      <c r="I3419" s="3">
        <f t="shared" si="3495"/>
        <v>1.5813555989225648E-3</v>
      </c>
      <c r="J3419" s="1">
        <f t="shared" ref="J3419" si="3520">($G3419 - $G3418)/$G3418</f>
        <v>1.5813555989225648E-3</v>
      </c>
      <c r="K3419" t="str">
        <f t="shared" si="3497"/>
        <v>UP</v>
      </c>
    </row>
    <row r="3420" spans="1:11" x14ac:dyDescent="0.25">
      <c r="A3420" t="s">
        <v>10</v>
      </c>
      <c r="B3420" s="4">
        <v>45132</v>
      </c>
      <c r="C3420" s="2">
        <v>1684.65002441406</v>
      </c>
      <c r="D3420" s="2">
        <v>1699</v>
      </c>
      <c r="E3420" s="2">
        <v>1678.40002441406</v>
      </c>
      <c r="F3420" s="2">
        <v>1696.59997558593</v>
      </c>
      <c r="G3420" s="2">
        <v>1673.74426269531</v>
      </c>
      <c r="H3420">
        <v>27996298</v>
      </c>
      <c r="I3420" s="3">
        <f t="shared" si="3495"/>
        <v>1.0843669897299835E-2</v>
      </c>
      <c r="J3420" s="1">
        <f t="shared" ref="J3420" si="3521">($G3420 - $G3419)/$G3419</f>
        <v>1.0843669897299835E-2</v>
      </c>
      <c r="K3420" t="str">
        <f t="shared" si="3497"/>
        <v>UP</v>
      </c>
    </row>
    <row r="3421" spans="1:11" x14ac:dyDescent="0.25">
      <c r="A3421" t="s">
        <v>10</v>
      </c>
      <c r="B3421" s="4">
        <v>45133</v>
      </c>
      <c r="C3421" s="2">
        <v>1699.59997558593</v>
      </c>
      <c r="D3421" s="2">
        <v>1699.59997558593</v>
      </c>
      <c r="E3421" s="2">
        <v>1688</v>
      </c>
      <c r="F3421" s="2">
        <v>1690.69995117187</v>
      </c>
      <c r="G3421" s="2">
        <v>1667.92370605468</v>
      </c>
      <c r="H3421">
        <v>12397179</v>
      </c>
      <c r="I3421" s="3">
        <f t="shared" si="3495"/>
        <v>-3.4775662987228903E-3</v>
      </c>
      <c r="J3421" s="1">
        <f t="shared" ref="J3421" si="3522">($G3421 - $G3420)/$G3420</f>
        <v>-3.4775662987228903E-3</v>
      </c>
      <c r="K3421" t="str">
        <f t="shared" si="3497"/>
        <v>DOWN</v>
      </c>
    </row>
    <row r="3422" spans="1:11" x14ac:dyDescent="0.25">
      <c r="A3422" t="s">
        <v>10</v>
      </c>
      <c r="B3422" s="4">
        <v>45134</v>
      </c>
      <c r="C3422" s="2">
        <v>1699.90002441406</v>
      </c>
      <c r="D3422" s="2">
        <v>1703</v>
      </c>
      <c r="E3422" s="2">
        <v>1667.44995117187</v>
      </c>
      <c r="F3422" s="2">
        <v>1673.15002441406</v>
      </c>
      <c r="G3422" s="2">
        <v>1650.61022949218</v>
      </c>
      <c r="H3422">
        <v>29870651</v>
      </c>
      <c r="I3422" s="3">
        <f t="shared" si="3495"/>
        <v>-1.0380256902429569E-2</v>
      </c>
      <c r="J3422" s="1">
        <f t="shared" ref="J3422" si="3523">($G3422 - $G3421)/$G3421</f>
        <v>-1.0380256902429569E-2</v>
      </c>
      <c r="K3422" t="str">
        <f t="shared" si="3497"/>
        <v>DOWN</v>
      </c>
    </row>
    <row r="3423" spans="1:11" x14ac:dyDescent="0.25">
      <c r="A3423" t="s">
        <v>10</v>
      </c>
      <c r="B3423" s="4">
        <v>45135</v>
      </c>
      <c r="C3423" s="2">
        <v>1661.5</v>
      </c>
      <c r="D3423" s="2">
        <v>1668.90002441406</v>
      </c>
      <c r="E3423" s="2">
        <v>1641.09997558593</v>
      </c>
      <c r="F3423" s="2">
        <v>1643.5</v>
      </c>
      <c r="G3423" s="2">
        <v>1621.35961914062</v>
      </c>
      <c r="H3423">
        <v>20507842</v>
      </c>
      <c r="I3423" s="3">
        <f t="shared" si="3495"/>
        <v>-1.7721088739743922E-2</v>
      </c>
      <c r="J3423" s="1">
        <f t="shared" ref="J3423" si="3524">($G3423 - $G3422)/$G3422</f>
        <v>-1.7721088739743922E-2</v>
      </c>
      <c r="K3423" t="str">
        <f t="shared" si="3497"/>
        <v>DOWN</v>
      </c>
    </row>
    <row r="3424" spans="1:11" x14ac:dyDescent="0.25">
      <c r="A3424" t="s">
        <v>10</v>
      </c>
      <c r="B3424" s="4">
        <v>45138</v>
      </c>
      <c r="C3424" s="2">
        <v>1650.05004882812</v>
      </c>
      <c r="D3424" s="2">
        <v>1656.80004882812</v>
      </c>
      <c r="E3424" s="2">
        <v>1638.69995117187</v>
      </c>
      <c r="F3424" s="2">
        <v>1651.19995117187</v>
      </c>
      <c r="G3424" s="2">
        <v>1628.95581054687</v>
      </c>
      <c r="H3424">
        <v>17282503</v>
      </c>
      <c r="I3424" s="3">
        <f t="shared" si="3495"/>
        <v>4.6850749929717994E-3</v>
      </c>
      <c r="J3424" s="1">
        <f t="shared" ref="J3424" si="3525">($G3424 - $G3423)/$G3423</f>
        <v>4.6850749929717994E-3</v>
      </c>
      <c r="K3424" t="str">
        <f t="shared" si="3497"/>
        <v>UP</v>
      </c>
    </row>
    <row r="3425" spans="1:11" x14ac:dyDescent="0.25">
      <c r="A3425" t="s">
        <v>10</v>
      </c>
      <c r="B3425" s="4">
        <v>45139</v>
      </c>
      <c r="C3425" s="2">
        <v>1654.44995117187</v>
      </c>
      <c r="D3425" s="2">
        <v>1667.44995117187</v>
      </c>
      <c r="E3425" s="2">
        <v>1650</v>
      </c>
      <c r="F3425" s="2">
        <v>1662.25</v>
      </c>
      <c r="G3425" s="2">
        <v>1639.85705566406</v>
      </c>
      <c r="H3425">
        <v>17697094</v>
      </c>
      <c r="I3425" s="3">
        <f t="shared" si="3495"/>
        <v>6.6921674895098942E-3</v>
      </c>
      <c r="J3425" s="1">
        <f t="shared" ref="J3425" si="3526">($G3425 - $G3424)/$G3424</f>
        <v>6.6921674895098942E-3</v>
      </c>
      <c r="K3425" t="str">
        <f t="shared" si="3497"/>
        <v>UP</v>
      </c>
    </row>
    <row r="3426" spans="1:11" x14ac:dyDescent="0.25">
      <c r="A3426" t="s">
        <v>10</v>
      </c>
      <c r="B3426" s="4">
        <v>45140</v>
      </c>
      <c r="C3426" s="2">
        <v>1642</v>
      </c>
      <c r="D3426" s="2">
        <v>1651.5</v>
      </c>
      <c r="E3426" s="2">
        <v>1633.15002441406</v>
      </c>
      <c r="F3426" s="2">
        <v>1640.5</v>
      </c>
      <c r="G3426" s="2">
        <v>1618.40002441406</v>
      </c>
      <c r="H3426">
        <v>14058161</v>
      </c>
      <c r="I3426" s="3">
        <f t="shared" si="3495"/>
        <v>-1.3084696117803376E-2</v>
      </c>
      <c r="J3426" s="1">
        <f t="shared" ref="J3426" si="3527">($G3426 - $G3425)/$G3425</f>
        <v>-1.3084696117803376E-2</v>
      </c>
      <c r="K3426" t="str">
        <f t="shared" si="3497"/>
        <v>DOWN</v>
      </c>
    </row>
    <row r="3427" spans="1:11" x14ac:dyDescent="0.25">
      <c r="A3427" t="s">
        <v>10</v>
      </c>
      <c r="B3427" s="4">
        <v>45141</v>
      </c>
      <c r="C3427" s="2">
        <v>1640</v>
      </c>
      <c r="D3427" s="2">
        <v>1651.34997558593</v>
      </c>
      <c r="E3427" s="2">
        <v>1623</v>
      </c>
      <c r="F3427" s="2">
        <v>1628.65002441406</v>
      </c>
      <c r="G3427" s="2">
        <v>1606.70971679687</v>
      </c>
      <c r="H3427">
        <v>28836973</v>
      </c>
      <c r="I3427" s="3">
        <f t="shared" si="3495"/>
        <v>-7.2233733569192597E-3</v>
      </c>
      <c r="J3427" s="1">
        <f t="shared" ref="J3427" si="3528">($G3427 - $G3426)/$G3426</f>
        <v>-7.2233733569192597E-3</v>
      </c>
      <c r="K3427" t="str">
        <f t="shared" si="3497"/>
        <v>DOWN</v>
      </c>
    </row>
    <row r="3428" spans="1:11" x14ac:dyDescent="0.25">
      <c r="A3428" t="s">
        <v>10</v>
      </c>
      <c r="B3428" s="4">
        <v>45142</v>
      </c>
      <c r="C3428" s="2">
        <v>1635.15002441406</v>
      </c>
      <c r="D3428" s="2">
        <v>1656.5</v>
      </c>
      <c r="E3428" s="2">
        <v>1629.25</v>
      </c>
      <c r="F3428" s="2">
        <v>1652.19995117187</v>
      </c>
      <c r="G3428" s="2">
        <v>1629.9423828125</v>
      </c>
      <c r="H3428">
        <v>18694152</v>
      </c>
      <c r="I3428" s="3">
        <f t="shared" si="3495"/>
        <v>1.4459778124667443E-2</v>
      </c>
      <c r="J3428" s="1">
        <f t="shared" ref="J3428" si="3529">($G3428 - $G3427)/$G3427</f>
        <v>1.4459778124667443E-2</v>
      </c>
      <c r="K3428" t="str">
        <f t="shared" si="3497"/>
        <v>UP</v>
      </c>
    </row>
    <row r="3429" spans="1:11" x14ac:dyDescent="0.25">
      <c r="A3429" t="s">
        <v>10</v>
      </c>
      <c r="B3429" s="4">
        <v>45145</v>
      </c>
      <c r="C3429" s="2">
        <v>1663.09997558593</v>
      </c>
      <c r="D3429" s="2">
        <v>1663.09997558593</v>
      </c>
      <c r="E3429" s="2">
        <v>1647.55004882812</v>
      </c>
      <c r="F3429" s="2">
        <v>1651.25</v>
      </c>
      <c r="G3429" s="2">
        <v>1629.00524902343</v>
      </c>
      <c r="H3429">
        <v>14150459</v>
      </c>
      <c r="I3429" s="3">
        <f t="shared" si="3495"/>
        <v>-5.7494902823065387E-4</v>
      </c>
      <c r="J3429" s="1">
        <f t="shared" ref="J3429" si="3530">($G3429 - $G3428)/$G3428</f>
        <v>-5.7494902823065387E-4</v>
      </c>
      <c r="K3429" t="str">
        <f t="shared" si="3497"/>
        <v>DOWN</v>
      </c>
    </row>
    <row r="3430" spans="1:11" x14ac:dyDescent="0.25">
      <c r="A3430" t="s">
        <v>10</v>
      </c>
      <c r="B3430" s="4">
        <v>45146</v>
      </c>
      <c r="C3430" s="2">
        <v>1651.69995117187</v>
      </c>
      <c r="D3430" s="2">
        <v>1655.59997558593</v>
      </c>
      <c r="E3430" s="2">
        <v>1642.05004882812</v>
      </c>
      <c r="F3430" s="2">
        <v>1649.90002441406</v>
      </c>
      <c r="G3430" s="2">
        <v>1627.67346191406</v>
      </c>
      <c r="H3430">
        <v>21886914</v>
      </c>
      <c r="I3430" s="3">
        <f t="shared" si="3495"/>
        <v>-8.1754623575853351E-4</v>
      </c>
      <c r="J3430" s="1">
        <f t="shared" ref="J3430" si="3531">($G3430 - $G3429)/$G3429</f>
        <v>-8.1754623575853351E-4</v>
      </c>
      <c r="K3430" t="str">
        <f t="shared" si="3497"/>
        <v>DOWN</v>
      </c>
    </row>
    <row r="3431" spans="1:11" x14ac:dyDescent="0.25">
      <c r="A3431" t="s">
        <v>10</v>
      </c>
      <c r="B3431" s="4">
        <v>45147</v>
      </c>
      <c r="C3431" s="2">
        <v>1653</v>
      </c>
      <c r="D3431" s="2">
        <v>1654.5</v>
      </c>
      <c r="E3431" s="2">
        <v>1631.09997558593</v>
      </c>
      <c r="F3431" s="2">
        <v>1650.5</v>
      </c>
      <c r="G3431" s="2">
        <v>1628.26525878906</v>
      </c>
      <c r="H3431">
        <v>16680618</v>
      </c>
      <c r="I3431" s="3">
        <f t="shared" si="3495"/>
        <v>3.6358452038904497E-4</v>
      </c>
      <c r="J3431" s="1">
        <f t="shared" ref="J3431" si="3532">($G3431 - $G3430)/$G3430</f>
        <v>3.6358452038904497E-4</v>
      </c>
      <c r="K3431" t="str">
        <f t="shared" si="3497"/>
        <v>UP</v>
      </c>
    </row>
    <row r="3432" spans="1:11" x14ac:dyDescent="0.25">
      <c r="A3432" t="s">
        <v>10</v>
      </c>
      <c r="B3432" s="4">
        <v>45148</v>
      </c>
      <c r="C3432" s="2">
        <v>1647.05004882812</v>
      </c>
      <c r="D3432" s="2">
        <v>1654.25</v>
      </c>
      <c r="E3432" s="2">
        <v>1631</v>
      </c>
      <c r="F3432" s="2">
        <v>1635.84997558593</v>
      </c>
      <c r="G3432" s="2">
        <v>1613.81262207031</v>
      </c>
      <c r="H3432">
        <v>25390559</v>
      </c>
      <c r="I3432" s="3">
        <f t="shared" si="3495"/>
        <v>-8.8760947522140334E-3</v>
      </c>
      <c r="J3432" s="1">
        <f t="shared" ref="J3432" si="3533">($G3432 - $G3431)/$G3431</f>
        <v>-8.8760947522140334E-3</v>
      </c>
      <c r="K3432" t="str">
        <f t="shared" si="3497"/>
        <v>DOWN</v>
      </c>
    </row>
    <row r="3433" spans="1:11" x14ac:dyDescent="0.25">
      <c r="A3433" t="s">
        <v>10</v>
      </c>
      <c r="B3433" s="4">
        <v>45149</v>
      </c>
      <c r="C3433" s="2">
        <v>1638.40002441406</v>
      </c>
      <c r="D3433" s="2">
        <v>1638.40002441406</v>
      </c>
      <c r="E3433" s="2">
        <v>1616.19995117187</v>
      </c>
      <c r="F3433" s="2">
        <v>1618.80004882812</v>
      </c>
      <c r="G3433" s="2">
        <v>1596.99243164062</v>
      </c>
      <c r="H3433">
        <v>14112911</v>
      </c>
      <c r="I3433" s="3">
        <f t="shared" si="3495"/>
        <v>-1.0422641513431653E-2</v>
      </c>
      <c r="J3433" s="1">
        <f t="shared" ref="J3433" si="3534">($G3433 - $G3432)/$G3432</f>
        <v>-1.0422641513431653E-2</v>
      </c>
      <c r="K3433" t="str">
        <f t="shared" si="3497"/>
        <v>DOWN</v>
      </c>
    </row>
    <row r="3434" spans="1:11" x14ac:dyDescent="0.25">
      <c r="A3434" t="s">
        <v>10</v>
      </c>
      <c r="B3434" s="4">
        <v>45152</v>
      </c>
      <c r="C3434" s="2">
        <v>1611</v>
      </c>
      <c r="D3434" s="2">
        <v>1615</v>
      </c>
      <c r="E3434" s="2">
        <v>1600.25</v>
      </c>
      <c r="F3434" s="2">
        <v>1610.90002441406</v>
      </c>
      <c r="G3434" s="2">
        <v>1589.19885253906</v>
      </c>
      <c r="H3434">
        <v>15652205</v>
      </c>
      <c r="I3434" s="3">
        <f t="shared" si="3495"/>
        <v>-4.8801603233357286E-3</v>
      </c>
      <c r="J3434" s="1">
        <f t="shared" ref="J3434" si="3535">($G3434 - $G3433)/$G3433</f>
        <v>-4.8801603233357286E-3</v>
      </c>
      <c r="K3434" t="str">
        <f t="shared" si="3497"/>
        <v>DOWN</v>
      </c>
    </row>
    <row r="3435" spans="1:11" x14ac:dyDescent="0.25">
      <c r="A3435" t="s">
        <v>10</v>
      </c>
      <c r="B3435" s="4">
        <v>45154</v>
      </c>
      <c r="C3435" s="2">
        <v>1583.09997558593</v>
      </c>
      <c r="D3435" s="2">
        <v>1609.65002441406</v>
      </c>
      <c r="E3435" s="2">
        <v>1581.30004882812</v>
      </c>
      <c r="F3435" s="2">
        <v>1606.19995117187</v>
      </c>
      <c r="G3435" s="2">
        <v>1584.56201171875</v>
      </c>
      <c r="H3435">
        <v>17068771</v>
      </c>
      <c r="I3435" s="3">
        <f t="shared" si="3495"/>
        <v>-2.9177222302304881E-3</v>
      </c>
      <c r="J3435" s="1">
        <f t="shared" ref="J3435" si="3536">($G3435 - $G3434)/$G3434</f>
        <v>-2.9177222302304881E-3</v>
      </c>
      <c r="K3435" t="str">
        <f t="shared" si="3497"/>
        <v>DOWN</v>
      </c>
    </row>
    <row r="3436" spans="1:11" x14ac:dyDescent="0.25">
      <c r="A3436" t="s">
        <v>10</v>
      </c>
      <c r="B3436" s="4">
        <v>45155</v>
      </c>
      <c r="C3436" s="2">
        <v>1597.59997558593</v>
      </c>
      <c r="D3436" s="2">
        <v>1609.90002441406</v>
      </c>
      <c r="E3436" s="2">
        <v>1594</v>
      </c>
      <c r="F3436" s="2">
        <v>1597.30004882812</v>
      </c>
      <c r="G3436" s="2">
        <v>1575.78210449218</v>
      </c>
      <c r="H3436">
        <v>26442020</v>
      </c>
      <c r="I3436" s="3">
        <f t="shared" si="3495"/>
        <v>-5.5409047810294106E-3</v>
      </c>
      <c r="J3436" s="1">
        <f t="shared" ref="J3436" si="3537">($G3436 - $G3435)/$G3435</f>
        <v>-5.5409047810294106E-3</v>
      </c>
      <c r="K3436" t="str">
        <f t="shared" si="3497"/>
        <v>DOWN</v>
      </c>
    </row>
    <row r="3437" spans="1:11" x14ac:dyDescent="0.25">
      <c r="A3437" t="s">
        <v>10</v>
      </c>
      <c r="B3437" s="4">
        <v>45156</v>
      </c>
      <c r="C3437" s="2">
        <v>1587.55004882812</v>
      </c>
      <c r="D3437" s="2">
        <v>1596.30004882812</v>
      </c>
      <c r="E3437" s="2">
        <v>1585.5</v>
      </c>
      <c r="F3437" s="2">
        <v>1590.75</v>
      </c>
      <c r="G3437" s="2">
        <v>1569.32019042968</v>
      </c>
      <c r="H3437">
        <v>12816683</v>
      </c>
      <c r="I3437" s="3">
        <f t="shared" si="3495"/>
        <v>-4.1007662443167869E-3</v>
      </c>
      <c r="J3437" s="1">
        <f t="shared" ref="J3437" si="3538">($G3437 - $G3436)/$G3436</f>
        <v>-4.1007662443167869E-3</v>
      </c>
      <c r="K3437" t="str">
        <f t="shared" si="3497"/>
        <v>DOWN</v>
      </c>
    </row>
    <row r="3438" spans="1:11" x14ac:dyDescent="0.25">
      <c r="A3438" t="s">
        <v>10</v>
      </c>
      <c r="B3438" s="4">
        <v>45159</v>
      </c>
      <c r="C3438" s="2">
        <v>1600.5</v>
      </c>
      <c r="D3438" s="2">
        <v>1600.5</v>
      </c>
      <c r="E3438" s="2">
        <v>1587</v>
      </c>
      <c r="F3438" s="2">
        <v>1589.5</v>
      </c>
      <c r="G3438" s="2">
        <v>1568.08703613281</v>
      </c>
      <c r="H3438">
        <v>10918635</v>
      </c>
      <c r="I3438" s="3">
        <f t="shared" si="3495"/>
        <v>-7.8578884308648327E-4</v>
      </c>
      <c r="J3438" s="1">
        <f t="shared" ref="J3438" si="3539">($G3438 - $G3437)/$G3437</f>
        <v>-7.8578884308648327E-4</v>
      </c>
      <c r="K3438" t="str">
        <f t="shared" si="3497"/>
        <v>DOWN</v>
      </c>
    </row>
    <row r="3439" spans="1:11" x14ac:dyDescent="0.25">
      <c r="A3439" t="s">
        <v>10</v>
      </c>
      <c r="B3439" s="4">
        <v>45160</v>
      </c>
      <c r="C3439" s="2">
        <v>1596.34997558593</v>
      </c>
      <c r="D3439" s="2">
        <v>1598</v>
      </c>
      <c r="E3439" s="2">
        <v>1580</v>
      </c>
      <c r="F3439" s="2">
        <v>1582.69995117187</v>
      </c>
      <c r="G3439" s="2">
        <v>1561.37866210937</v>
      </c>
      <c r="H3439">
        <v>16136785</v>
      </c>
      <c r="I3439" s="3">
        <f t="shared" si="3495"/>
        <v>-4.2780622942869811E-3</v>
      </c>
      <c r="J3439" s="1">
        <f t="shared" ref="J3439" si="3540">($G3439 - $G3438)/$G3438</f>
        <v>-4.2780622942869811E-3</v>
      </c>
      <c r="K3439" t="str">
        <f t="shared" si="3497"/>
        <v>DOWN</v>
      </c>
    </row>
    <row r="3440" spans="1:11" x14ac:dyDescent="0.25">
      <c r="A3440" t="s">
        <v>10</v>
      </c>
      <c r="B3440" s="4">
        <v>45161</v>
      </c>
      <c r="C3440" s="2">
        <v>1580</v>
      </c>
      <c r="D3440" s="2">
        <v>1590.55004882812</v>
      </c>
      <c r="E3440" s="2">
        <v>1573.25</v>
      </c>
      <c r="F3440" s="2">
        <v>1586.59997558593</v>
      </c>
      <c r="G3440" s="2">
        <v>1565.22607421875</v>
      </c>
      <c r="H3440">
        <v>18249294</v>
      </c>
      <c r="I3440" s="3">
        <f t="shared" si="3495"/>
        <v>2.4641121354779358E-3</v>
      </c>
      <c r="J3440" s="1">
        <f t="shared" ref="J3440" si="3541">($G3440 - $G3439)/$G3439</f>
        <v>2.4641121354779358E-3</v>
      </c>
      <c r="K3440" t="str">
        <f t="shared" si="3497"/>
        <v>UP</v>
      </c>
    </row>
    <row r="3441" spans="1:11" x14ac:dyDescent="0.25">
      <c r="A3441" t="s">
        <v>10</v>
      </c>
      <c r="B3441" s="4">
        <v>45162</v>
      </c>
      <c r="C3441" s="2">
        <v>1593.30004882812</v>
      </c>
      <c r="D3441" s="2">
        <v>1596.19995117187</v>
      </c>
      <c r="E3441" s="2">
        <v>1576.15002441406</v>
      </c>
      <c r="F3441" s="2">
        <v>1579.30004882812</v>
      </c>
      <c r="G3441" s="2">
        <v>1558.02453613281</v>
      </c>
      <c r="H3441">
        <v>21572896</v>
      </c>
      <c r="I3441" s="3">
        <f t="shared" si="3495"/>
        <v>-4.6009571425868938E-3</v>
      </c>
      <c r="J3441" s="1">
        <f t="shared" ref="J3441" si="3542">($G3441 - $G3440)/$G3440</f>
        <v>-4.6009571425868938E-3</v>
      </c>
      <c r="K3441" t="str">
        <f t="shared" si="3497"/>
        <v>DOWN</v>
      </c>
    </row>
    <row r="3442" spans="1:11" x14ac:dyDescent="0.25">
      <c r="A3442" t="s">
        <v>10</v>
      </c>
      <c r="B3442" s="4">
        <v>45163</v>
      </c>
      <c r="C3442" s="2">
        <v>1574.55004882812</v>
      </c>
      <c r="D3442" s="2">
        <v>1577.5</v>
      </c>
      <c r="E3442" s="2">
        <v>1558.40002441406</v>
      </c>
      <c r="F3442" s="2">
        <v>1561.5</v>
      </c>
      <c r="G3442" s="2">
        <v>1540.46423339843</v>
      </c>
      <c r="H3442">
        <v>15034878</v>
      </c>
      <c r="I3442" s="3">
        <f t="shared" si="3495"/>
        <v>-1.1270876887450454E-2</v>
      </c>
      <c r="J3442" s="1">
        <f t="shared" ref="J3442" si="3543">($G3442 - $G3441)/$G3441</f>
        <v>-1.1270876887450454E-2</v>
      </c>
      <c r="K3442" t="str">
        <f t="shared" si="3497"/>
        <v>DOWN</v>
      </c>
    </row>
    <row r="3443" spans="1:11" x14ac:dyDescent="0.25">
      <c r="A3443" t="s">
        <v>10</v>
      </c>
      <c r="B3443" s="4">
        <v>45166</v>
      </c>
      <c r="C3443" s="2">
        <v>1561.5</v>
      </c>
      <c r="D3443" s="2">
        <v>1582.65002441406</v>
      </c>
      <c r="E3443" s="2">
        <v>1561.5</v>
      </c>
      <c r="F3443" s="2">
        <v>1577.75</v>
      </c>
      <c r="G3443" s="2">
        <v>1556.49536132812</v>
      </c>
      <c r="H3443">
        <v>14433619</v>
      </c>
      <c r="I3443" s="3">
        <f t="shared" si="3495"/>
        <v>1.0406686232710257E-2</v>
      </c>
      <c r="J3443" s="1">
        <f t="shared" ref="J3443" si="3544">($G3443 - $G3442)/$G3442</f>
        <v>1.0406686232710257E-2</v>
      </c>
      <c r="K3443" t="str">
        <f t="shared" si="3497"/>
        <v>UP</v>
      </c>
    </row>
    <row r="3444" spans="1:11" x14ac:dyDescent="0.25">
      <c r="A3444" t="s">
        <v>10</v>
      </c>
      <c r="B3444" s="4">
        <v>45167</v>
      </c>
      <c r="C3444" s="2">
        <v>1589.69995117187</v>
      </c>
      <c r="D3444" s="2">
        <v>1592.65002441406</v>
      </c>
      <c r="E3444" s="2">
        <v>1581.44995117187</v>
      </c>
      <c r="F3444" s="2">
        <v>1590.30004882812</v>
      </c>
      <c r="G3444" s="2">
        <v>1568.87634277343</v>
      </c>
      <c r="H3444">
        <v>17769466</v>
      </c>
      <c r="I3444" s="3">
        <f t="shared" si="3495"/>
        <v>7.9543966226443517E-3</v>
      </c>
      <c r="J3444" s="1">
        <f t="shared" ref="J3444" si="3545">($G3444 - $G3443)/$G3443</f>
        <v>7.9543966226443517E-3</v>
      </c>
      <c r="K3444" t="str">
        <f t="shared" si="3497"/>
        <v>UP</v>
      </c>
    </row>
    <row r="3445" spans="1:11" x14ac:dyDescent="0.25">
      <c r="A3445" t="s">
        <v>10</v>
      </c>
      <c r="B3445" s="4">
        <v>45168</v>
      </c>
      <c r="C3445" s="2">
        <v>1603.94995117187</v>
      </c>
      <c r="D3445" s="2">
        <v>1603.94995117187</v>
      </c>
      <c r="E3445" s="2">
        <v>1573.69995117187</v>
      </c>
      <c r="F3445" s="2">
        <v>1578.69995117187</v>
      </c>
      <c r="G3445" s="2">
        <v>1557.43249511718</v>
      </c>
      <c r="H3445">
        <v>14042102</v>
      </c>
      <c r="I3445" s="3">
        <f t="shared" si="3495"/>
        <v>-7.2942955058011658E-3</v>
      </c>
      <c r="J3445" s="1">
        <f t="shared" ref="J3445" si="3546">($G3445 - $G3444)/$G3444</f>
        <v>-7.2942955058011658E-3</v>
      </c>
      <c r="K3445" t="str">
        <f t="shared" si="3497"/>
        <v>DOWN</v>
      </c>
    </row>
    <row r="3446" spans="1:11" x14ac:dyDescent="0.25">
      <c r="A3446" t="s">
        <v>10</v>
      </c>
      <c r="B3446" s="4">
        <v>45169</v>
      </c>
      <c r="C3446" s="2">
        <v>1579</v>
      </c>
      <c r="D3446" s="2">
        <v>1583.15002441406</v>
      </c>
      <c r="E3446" s="2">
        <v>1563.09997558593</v>
      </c>
      <c r="F3446" s="2">
        <v>1571.44995117187</v>
      </c>
      <c r="G3446" s="2">
        <v>1550.28015136718</v>
      </c>
      <c r="H3446">
        <v>50037886</v>
      </c>
      <c r="I3446" s="3">
        <f t="shared" si="3495"/>
        <v>-4.5923940667886628E-3</v>
      </c>
      <c r="J3446" s="1">
        <f t="shared" ref="J3446" si="3547">($G3446 - $G3445)/$G3445</f>
        <v>-4.5923940667886628E-3</v>
      </c>
      <c r="K3446" t="str">
        <f t="shared" si="3497"/>
        <v>DOWN</v>
      </c>
    </row>
    <row r="3447" spans="1:11" x14ac:dyDescent="0.25">
      <c r="A3447" t="s">
        <v>10</v>
      </c>
      <c r="B3447" s="4">
        <v>45170</v>
      </c>
      <c r="C3447" s="2">
        <v>1571</v>
      </c>
      <c r="D3447" s="2">
        <v>1579</v>
      </c>
      <c r="E3447" s="2">
        <v>1559.34997558593</v>
      </c>
      <c r="F3447" s="2">
        <v>1574.69995117187</v>
      </c>
      <c r="G3447" s="2">
        <v>1553.48645019531</v>
      </c>
      <c r="H3447">
        <v>21613388</v>
      </c>
      <c r="I3447" s="3">
        <f t="shared" si="3495"/>
        <v>2.0682060757227605E-3</v>
      </c>
      <c r="J3447" s="1">
        <f t="shared" ref="J3447" si="3548">($G3447 - $G3446)/$G3446</f>
        <v>2.0682060757227605E-3</v>
      </c>
      <c r="K3447" t="str">
        <f t="shared" si="3497"/>
        <v>UP</v>
      </c>
    </row>
    <row r="3448" spans="1:11" x14ac:dyDescent="0.25">
      <c r="A3448" t="s">
        <v>10</v>
      </c>
      <c r="B3448" s="4">
        <v>45173</v>
      </c>
      <c r="C3448" s="2">
        <v>1590</v>
      </c>
      <c r="D3448" s="2">
        <v>1591.44995117187</v>
      </c>
      <c r="E3448" s="2">
        <v>1574.90002441406</v>
      </c>
      <c r="F3448" s="2">
        <v>1584.55004882812</v>
      </c>
      <c r="G3448" s="2">
        <v>1563.20385742187</v>
      </c>
      <c r="H3448">
        <v>12536819</v>
      </c>
      <c r="I3448" s="3">
        <f t="shared" si="3495"/>
        <v>6.255224965327693E-3</v>
      </c>
      <c r="J3448" s="1">
        <f t="shared" ref="J3448" si="3549">($G3448 - $G3447)/$G3447</f>
        <v>6.255224965327693E-3</v>
      </c>
      <c r="K3448" t="str">
        <f t="shared" si="3497"/>
        <v>UP</v>
      </c>
    </row>
    <row r="3449" spans="1:11" x14ac:dyDescent="0.25">
      <c r="A3449" t="s">
        <v>10</v>
      </c>
      <c r="B3449" s="4">
        <v>45174</v>
      </c>
      <c r="C3449" s="2">
        <v>1588.40002441406</v>
      </c>
      <c r="D3449" s="2">
        <v>1588.40002441406</v>
      </c>
      <c r="E3449" s="2">
        <v>1570.59997558593</v>
      </c>
      <c r="F3449" s="2">
        <v>1574.90002441406</v>
      </c>
      <c r="G3449" s="2">
        <v>1553.68383789062</v>
      </c>
      <c r="H3449">
        <v>19356041</v>
      </c>
      <c r="I3449" s="3">
        <f t="shared" si="3495"/>
        <v>-6.090069114178742E-3</v>
      </c>
      <c r="J3449" s="1">
        <f t="shared" ref="J3449" si="3550">($G3449 - $G3448)/$G3448</f>
        <v>-6.090069114178742E-3</v>
      </c>
      <c r="K3449" t="str">
        <f t="shared" si="3497"/>
        <v>DOWN</v>
      </c>
    </row>
    <row r="3450" spans="1:11" x14ac:dyDescent="0.25">
      <c r="A3450" t="s">
        <v>10</v>
      </c>
      <c r="B3450" s="4">
        <v>45175</v>
      </c>
      <c r="C3450" s="2">
        <v>1576.80004882812</v>
      </c>
      <c r="D3450" s="2">
        <v>1600</v>
      </c>
      <c r="E3450" s="2">
        <v>1574.90002441406</v>
      </c>
      <c r="F3450" s="2">
        <v>1595.5</v>
      </c>
      <c r="G3450" s="2">
        <v>1574.00622558593</v>
      </c>
      <c r="H3450">
        <v>28160455</v>
      </c>
      <c r="I3450" s="3">
        <f t="shared" si="3495"/>
        <v>1.3080130718808895E-2</v>
      </c>
      <c r="J3450" s="1">
        <f t="shared" ref="J3450" si="3551">($G3450 - $G3449)/$G3449</f>
        <v>1.3080130718808895E-2</v>
      </c>
      <c r="K3450" t="str">
        <f t="shared" si="3497"/>
        <v>UP</v>
      </c>
    </row>
    <row r="3451" spans="1:11" x14ac:dyDescent="0.25">
      <c r="A3451" t="s">
        <v>10</v>
      </c>
      <c r="B3451" s="4">
        <v>45176</v>
      </c>
      <c r="C3451" s="2">
        <v>1595.5</v>
      </c>
      <c r="D3451" s="2">
        <v>1614</v>
      </c>
      <c r="E3451" s="2">
        <v>1587.15002441406</v>
      </c>
      <c r="F3451" s="2">
        <v>1610.84997558593</v>
      </c>
      <c r="G3451" s="2">
        <v>1589.1494140625</v>
      </c>
      <c r="H3451">
        <v>17104171</v>
      </c>
      <c r="I3451" s="3">
        <f t="shared" si="3495"/>
        <v>9.6207932538086953E-3</v>
      </c>
      <c r="J3451" s="1">
        <f t="shared" ref="J3451" si="3552">($G3451 - $G3450)/$G3450</f>
        <v>9.6207932538086953E-3</v>
      </c>
      <c r="K3451" t="str">
        <f t="shared" si="3497"/>
        <v>UP</v>
      </c>
    </row>
    <row r="3452" spans="1:11" x14ac:dyDescent="0.25">
      <c r="A3452" t="s">
        <v>10</v>
      </c>
      <c r="B3452" s="4">
        <v>45177</v>
      </c>
      <c r="C3452" s="2">
        <v>1608.30004882812</v>
      </c>
      <c r="D3452" s="2">
        <v>1632.90002441406</v>
      </c>
      <c r="E3452" s="2">
        <v>1607.59997558593</v>
      </c>
      <c r="F3452" s="2">
        <v>1623.40002441406</v>
      </c>
      <c r="G3452" s="2">
        <v>1601.53039550781</v>
      </c>
      <c r="H3452">
        <v>17251105</v>
      </c>
      <c r="I3452" s="3">
        <f t="shared" si="3495"/>
        <v>7.7909486268250066E-3</v>
      </c>
      <c r="J3452" s="1">
        <f t="shared" ref="J3452" si="3553">($G3452 - $G3451)/$G3451</f>
        <v>7.7909486268250066E-3</v>
      </c>
      <c r="K3452" t="str">
        <f t="shared" si="3497"/>
        <v>UP</v>
      </c>
    </row>
    <row r="3453" spans="1:11" x14ac:dyDescent="0.25">
      <c r="A3453" t="s">
        <v>10</v>
      </c>
      <c r="B3453" s="4">
        <v>45180</v>
      </c>
      <c r="C3453" s="2">
        <v>1628.90002441406</v>
      </c>
      <c r="D3453" s="2">
        <v>1636.5</v>
      </c>
      <c r="E3453" s="2">
        <v>1624</v>
      </c>
      <c r="F3453" s="2">
        <v>1631.80004882812</v>
      </c>
      <c r="G3453" s="2">
        <v>1609.81726074218</v>
      </c>
      <c r="H3453">
        <v>15786511</v>
      </c>
      <c r="I3453" s="3">
        <f t="shared" si="3495"/>
        <v>5.174341528336973E-3</v>
      </c>
      <c r="J3453" s="1">
        <f t="shared" ref="J3453" si="3554">($G3453 - $G3452)/$G3452</f>
        <v>5.174341528336973E-3</v>
      </c>
      <c r="K3453" t="str">
        <f t="shared" si="3497"/>
        <v>UP</v>
      </c>
    </row>
    <row r="3454" spans="1:11" x14ac:dyDescent="0.25">
      <c r="A3454" t="s">
        <v>10</v>
      </c>
      <c r="B3454" s="4">
        <v>45181</v>
      </c>
      <c r="C3454" s="2">
        <v>1640</v>
      </c>
      <c r="D3454" s="2">
        <v>1642.90002441406</v>
      </c>
      <c r="E3454" s="2">
        <v>1625.05004882812</v>
      </c>
      <c r="F3454" s="2">
        <v>1636.90002441406</v>
      </c>
      <c r="G3454" s="2">
        <v>1614.84851074218</v>
      </c>
      <c r="H3454">
        <v>19516670</v>
      </c>
      <c r="I3454" s="3">
        <f t="shared" si="3495"/>
        <v>3.1253547360278796E-3</v>
      </c>
      <c r="J3454" s="1">
        <f t="shared" ref="J3454" si="3555">($G3454 - $G3453)/$G3453</f>
        <v>3.1253547360278796E-3</v>
      </c>
      <c r="K3454" t="str">
        <f t="shared" si="3497"/>
        <v>UP</v>
      </c>
    </row>
    <row r="3455" spans="1:11" x14ac:dyDescent="0.25">
      <c r="A3455" t="s">
        <v>10</v>
      </c>
      <c r="B3455" s="4">
        <v>45182</v>
      </c>
      <c r="C3455" s="2">
        <v>1631.30004882812</v>
      </c>
      <c r="D3455" s="2">
        <v>1651.59997558593</v>
      </c>
      <c r="E3455" s="2">
        <v>1628.59997558593</v>
      </c>
      <c r="F3455" s="2">
        <v>1643.90002441406</v>
      </c>
      <c r="G3455" s="2">
        <v>1621.75427246093</v>
      </c>
      <c r="H3455">
        <v>23210047</v>
      </c>
      <c r="I3455" s="3">
        <f t="shared" si="3495"/>
        <v>4.2764145818087488E-3</v>
      </c>
      <c r="J3455" s="1">
        <f t="shared" ref="J3455" si="3556">($G3455 - $G3454)/$G3454</f>
        <v>4.2764145818087488E-3</v>
      </c>
      <c r="K3455" t="str">
        <f t="shared" si="3497"/>
        <v>UP</v>
      </c>
    </row>
    <row r="3456" spans="1:11" x14ac:dyDescent="0.25">
      <c r="A3456" t="s">
        <v>10</v>
      </c>
      <c r="B3456" s="4">
        <v>45183</v>
      </c>
      <c r="C3456" s="2">
        <v>1644.25</v>
      </c>
      <c r="D3456" s="2">
        <v>1650</v>
      </c>
      <c r="E3456" s="2">
        <v>1635.09997558593</v>
      </c>
      <c r="F3456" s="2">
        <v>1642.90002441406</v>
      </c>
      <c r="G3456" s="2">
        <v>1620.76770019531</v>
      </c>
      <c r="H3456">
        <v>11769424</v>
      </c>
      <c r="I3456" s="3">
        <f t="shared" si="3495"/>
        <v>-6.0833646772079982E-4</v>
      </c>
      <c r="J3456" s="1">
        <f t="shared" ref="J3456" si="3557">($G3456 - $G3455)/$G3455</f>
        <v>-6.0833646772079982E-4</v>
      </c>
      <c r="K3456" t="str">
        <f t="shared" si="3497"/>
        <v>DOWN</v>
      </c>
    </row>
    <row r="3457" spans="1:11" x14ac:dyDescent="0.25">
      <c r="A3457" t="s">
        <v>10</v>
      </c>
      <c r="B3457" s="4">
        <v>45184</v>
      </c>
      <c r="C3457" s="2">
        <v>1650</v>
      </c>
      <c r="D3457" s="2">
        <v>1670</v>
      </c>
      <c r="E3457" s="2">
        <v>1650</v>
      </c>
      <c r="F3457" s="2">
        <v>1661.75</v>
      </c>
      <c r="G3457" s="2">
        <v>1639.36376953125</v>
      </c>
      <c r="H3457">
        <v>86705601</v>
      </c>
      <c r="I3457" s="3">
        <f t="shared" si="3495"/>
        <v>1.1473617924209058E-2</v>
      </c>
      <c r="J3457" s="1">
        <f t="shared" ref="J3457" si="3558">($G3457 - $G3456)/$G3456</f>
        <v>1.1473617924209058E-2</v>
      </c>
      <c r="K3457" t="str">
        <f t="shared" si="3497"/>
        <v>UP</v>
      </c>
    </row>
    <row r="3458" spans="1:11" x14ac:dyDescent="0.25">
      <c r="A3458" t="s">
        <v>10</v>
      </c>
      <c r="B3458" s="4">
        <v>45187</v>
      </c>
      <c r="C3458" s="2">
        <v>1653.75</v>
      </c>
      <c r="D3458" s="2">
        <v>1655</v>
      </c>
      <c r="E3458" s="2">
        <v>1626.09997558593</v>
      </c>
      <c r="F3458" s="2">
        <v>1629.05004882812</v>
      </c>
      <c r="G3458" s="2">
        <v>1607.10437011718</v>
      </c>
      <c r="H3458">
        <v>18528144</v>
      </c>
      <c r="I3458" s="3">
        <f t="shared" si="3495"/>
        <v>-1.9677999485918897E-2</v>
      </c>
      <c r="J3458" s="1">
        <f t="shared" ref="J3458" si="3559">($G3458 - $G3457)/$G3457</f>
        <v>-1.9677999485918897E-2</v>
      </c>
      <c r="K3458" t="str">
        <f t="shared" si="3497"/>
        <v>DOWN</v>
      </c>
    </row>
    <row r="3459" spans="1:11" x14ac:dyDescent="0.25">
      <c r="A3459" t="s">
        <v>10</v>
      </c>
      <c r="B3459" s="4">
        <v>45189</v>
      </c>
      <c r="C3459" s="2">
        <v>1599</v>
      </c>
      <c r="D3459" s="2">
        <v>1599</v>
      </c>
      <c r="E3459" s="2">
        <v>1560.40002441406</v>
      </c>
      <c r="F3459" s="2">
        <v>1563.69995117187</v>
      </c>
      <c r="G3459" s="2">
        <v>1542.63464355468</v>
      </c>
      <c r="H3459">
        <v>57737324</v>
      </c>
      <c r="I3459" s="3">
        <f t="shared" si="3495"/>
        <v>-4.0115457191992623E-2</v>
      </c>
      <c r="J3459" s="1">
        <f t="shared" ref="J3459" si="3560">($G3459 - $G3458)/$G3458</f>
        <v>-4.0115457191992623E-2</v>
      </c>
      <c r="K3459" t="str">
        <f t="shared" si="3497"/>
        <v>DOWN</v>
      </c>
    </row>
    <row r="3460" spans="1:11" x14ac:dyDescent="0.25">
      <c r="A3460" t="s">
        <v>10</v>
      </c>
      <c r="B3460" s="4">
        <v>45190</v>
      </c>
      <c r="C3460" s="2">
        <v>1553</v>
      </c>
      <c r="D3460" s="2">
        <v>1568.94995117187</v>
      </c>
      <c r="E3460" s="2">
        <v>1537.05004882812</v>
      </c>
      <c r="F3460" s="2">
        <v>1553.34997558593</v>
      </c>
      <c r="G3460" s="2">
        <v>1532.42407226562</v>
      </c>
      <c r="H3460">
        <v>36420721</v>
      </c>
      <c r="I3460" s="3">
        <f t="shared" ref="I3460:I3523" si="3561">($G3460 - $G3459)/$G3459</f>
        <v>-6.6189174032367541E-3</v>
      </c>
      <c r="J3460" s="1">
        <f t="shared" ref="J3460" si="3562">($G3460 - $G3459)/$G3459</f>
        <v>-6.6189174032367541E-3</v>
      </c>
      <c r="K3460" t="str">
        <f t="shared" ref="K3460:K3523" si="3563">IF(G3460 &gt; G3459,"UP","DOWN")</f>
        <v>DOWN</v>
      </c>
    </row>
    <row r="3461" spans="1:11" x14ac:dyDescent="0.25">
      <c r="A3461" t="s">
        <v>10</v>
      </c>
      <c r="B3461" s="4">
        <v>45191</v>
      </c>
      <c r="C3461" s="2">
        <v>1559</v>
      </c>
      <c r="D3461" s="2">
        <v>1564.40002441406</v>
      </c>
      <c r="E3461" s="2">
        <v>1523.75</v>
      </c>
      <c r="F3461" s="2">
        <v>1529.65002441406</v>
      </c>
      <c r="G3461" s="2">
        <v>1509.04333496093</v>
      </c>
      <c r="H3461">
        <v>30852125</v>
      </c>
      <c r="I3461" s="3">
        <f t="shared" si="3561"/>
        <v>-1.5257354493343761E-2</v>
      </c>
      <c r="J3461" s="1">
        <f t="shared" ref="J3461" si="3564">($G3461 - $G3460)/$G3460</f>
        <v>-1.5257354493343761E-2</v>
      </c>
      <c r="K3461" t="str">
        <f t="shared" si="3563"/>
        <v>DOWN</v>
      </c>
    </row>
    <row r="3462" spans="1:11" x14ac:dyDescent="0.25">
      <c r="A3462" t="s">
        <v>10</v>
      </c>
      <c r="B3462" s="4">
        <v>45194</v>
      </c>
      <c r="C3462" s="2">
        <v>1525</v>
      </c>
      <c r="D3462" s="2">
        <v>1540.69995117187</v>
      </c>
      <c r="E3462" s="2">
        <v>1525</v>
      </c>
      <c r="F3462" s="2">
        <v>1531</v>
      </c>
      <c r="G3462" s="2">
        <v>1510.37512207031</v>
      </c>
      <c r="H3462">
        <v>20104377</v>
      </c>
      <c r="I3462" s="3">
        <f t="shared" si="3561"/>
        <v>8.8253735232493038E-4</v>
      </c>
      <c r="J3462" s="1">
        <f t="shared" ref="J3462" si="3565">($G3462 - $G3461)/$G3461</f>
        <v>8.8253735232493038E-4</v>
      </c>
      <c r="K3462" t="str">
        <f t="shared" si="3563"/>
        <v>UP</v>
      </c>
    </row>
    <row r="3463" spans="1:11" x14ac:dyDescent="0.25">
      <c r="A3463" t="s">
        <v>10</v>
      </c>
      <c r="B3463" s="4">
        <v>45195</v>
      </c>
      <c r="C3463" s="2">
        <v>1525</v>
      </c>
      <c r="D3463" s="2">
        <v>1540</v>
      </c>
      <c r="E3463" s="2">
        <v>1525</v>
      </c>
      <c r="F3463" s="2">
        <v>1537.65002441406</v>
      </c>
      <c r="G3463" s="2">
        <v>1516.935546875</v>
      </c>
      <c r="H3463">
        <v>13787654</v>
      </c>
      <c r="I3463" s="3">
        <f t="shared" si="3561"/>
        <v>4.3435731354588645E-3</v>
      </c>
      <c r="J3463" s="1">
        <f t="shared" ref="J3463" si="3566">($G3463 - $G3462)/$G3462</f>
        <v>4.3435731354588645E-3</v>
      </c>
      <c r="K3463" t="str">
        <f t="shared" si="3563"/>
        <v>UP</v>
      </c>
    </row>
    <row r="3464" spans="1:11" x14ac:dyDescent="0.25">
      <c r="A3464" t="s">
        <v>10</v>
      </c>
      <c r="B3464" s="4">
        <v>45196</v>
      </c>
      <c r="C3464" s="2">
        <v>1523</v>
      </c>
      <c r="D3464" s="2">
        <v>1532.5</v>
      </c>
      <c r="E3464" s="2">
        <v>1515</v>
      </c>
      <c r="F3464" s="2">
        <v>1526.84997558593</v>
      </c>
      <c r="G3464" s="2">
        <v>1506.28100585937</v>
      </c>
      <c r="H3464">
        <v>19669269</v>
      </c>
      <c r="I3464" s="3">
        <f t="shared" si="3561"/>
        <v>-7.0237269062480264E-3</v>
      </c>
      <c r="J3464" s="1">
        <f t="shared" ref="J3464" si="3567">($G3464 - $G3463)/$G3463</f>
        <v>-7.0237269062480264E-3</v>
      </c>
      <c r="K3464" t="str">
        <f t="shared" si="3563"/>
        <v>DOWN</v>
      </c>
    </row>
    <row r="3465" spans="1:11" x14ac:dyDescent="0.25">
      <c r="A3465" t="s">
        <v>10</v>
      </c>
      <c r="B3465" s="4">
        <v>45197</v>
      </c>
      <c r="C3465" s="2">
        <v>1534</v>
      </c>
      <c r="D3465" s="2">
        <v>1537.59997558593</v>
      </c>
      <c r="E3465" s="2">
        <v>1518.34997558593</v>
      </c>
      <c r="F3465" s="2">
        <v>1523.69995117187</v>
      </c>
      <c r="G3465" s="2">
        <v>1503.17346191406</v>
      </c>
      <c r="H3465">
        <v>27677094</v>
      </c>
      <c r="I3465" s="3">
        <f t="shared" si="3561"/>
        <v>-2.0630572471018243E-3</v>
      </c>
      <c r="J3465" s="1">
        <f t="shared" ref="J3465" si="3568">($G3465 - $G3464)/$G3464</f>
        <v>-2.0630572471018243E-3</v>
      </c>
      <c r="K3465" t="str">
        <f t="shared" si="3563"/>
        <v>DOWN</v>
      </c>
    </row>
    <row r="3466" spans="1:11" x14ac:dyDescent="0.25">
      <c r="A3466" t="s">
        <v>10</v>
      </c>
      <c r="B3466" s="4">
        <v>45198</v>
      </c>
      <c r="C3466" s="2">
        <v>1523.69995117187</v>
      </c>
      <c r="D3466" s="2">
        <v>1535.44995117187</v>
      </c>
      <c r="E3466" s="2">
        <v>1522.30004882812</v>
      </c>
      <c r="F3466" s="2">
        <v>1526.30004882812</v>
      </c>
      <c r="G3466" s="2">
        <v>1505.73852539062</v>
      </c>
      <c r="H3466">
        <v>16026891</v>
      </c>
      <c r="I3466" s="3">
        <f t="shared" si="3561"/>
        <v>1.7064321194799337E-3</v>
      </c>
      <c r="J3466" s="1">
        <f t="shared" ref="J3466" si="3569">($G3466 - $G3465)/$G3465</f>
        <v>1.7064321194799337E-3</v>
      </c>
      <c r="K3466" t="str">
        <f t="shared" si="3563"/>
        <v>UP</v>
      </c>
    </row>
    <row r="3467" spans="1:11" x14ac:dyDescent="0.25">
      <c r="A3467" t="s">
        <v>10</v>
      </c>
      <c r="B3467" s="4">
        <v>45202</v>
      </c>
      <c r="C3467" s="2">
        <v>1527</v>
      </c>
      <c r="D3467" s="2">
        <v>1527</v>
      </c>
      <c r="E3467" s="2">
        <v>1506</v>
      </c>
      <c r="F3467" s="2">
        <v>1508.05004882812</v>
      </c>
      <c r="G3467" s="2">
        <v>1487.734375</v>
      </c>
      <c r="H3467">
        <v>19485847</v>
      </c>
      <c r="I3467" s="3">
        <f t="shared" si="3561"/>
        <v>-1.1957023139823926E-2</v>
      </c>
      <c r="J3467" s="1">
        <f t="shared" ref="J3467" si="3570">($G3467 - $G3466)/$G3466</f>
        <v>-1.1957023139823926E-2</v>
      </c>
      <c r="K3467" t="str">
        <f t="shared" si="3563"/>
        <v>DOWN</v>
      </c>
    </row>
    <row r="3468" spans="1:11" x14ac:dyDescent="0.25">
      <c r="A3468" t="s">
        <v>10</v>
      </c>
      <c r="B3468" s="4">
        <v>45203</v>
      </c>
      <c r="C3468" s="2">
        <v>1495</v>
      </c>
      <c r="D3468" s="2">
        <v>1535</v>
      </c>
      <c r="E3468" s="2">
        <v>1489.25</v>
      </c>
      <c r="F3468" s="2">
        <v>1529.55004882812</v>
      </c>
      <c r="G3468" s="2">
        <v>1508.94470214843</v>
      </c>
      <c r="H3468">
        <v>27324715</v>
      </c>
      <c r="I3468" s="3">
        <f t="shared" si="3561"/>
        <v>1.4256797117045842E-2</v>
      </c>
      <c r="J3468" s="1">
        <f t="shared" ref="J3468" si="3571">($G3468 - $G3467)/$G3467</f>
        <v>1.4256797117045842E-2</v>
      </c>
      <c r="K3468" t="str">
        <f t="shared" si="3563"/>
        <v>UP</v>
      </c>
    </row>
    <row r="3469" spans="1:11" x14ac:dyDescent="0.25">
      <c r="A3469" t="s">
        <v>10</v>
      </c>
      <c r="B3469" s="4">
        <v>45204</v>
      </c>
      <c r="C3469" s="2">
        <v>1535.05004882812</v>
      </c>
      <c r="D3469" s="2">
        <v>1551.55004882812</v>
      </c>
      <c r="E3469" s="2">
        <v>1532.59997558593</v>
      </c>
      <c r="F3469" s="2">
        <v>1535.75</v>
      </c>
      <c r="G3469" s="2">
        <v>1515.06115722656</v>
      </c>
      <c r="H3469">
        <v>24256337</v>
      </c>
      <c r="I3469" s="3">
        <f t="shared" si="3561"/>
        <v>4.0534653585525141E-3</v>
      </c>
      <c r="J3469" s="1">
        <f t="shared" ref="J3469" si="3572">($G3469 - $G3468)/$G3468</f>
        <v>4.0534653585525141E-3</v>
      </c>
      <c r="K3469" t="str">
        <f t="shared" si="3563"/>
        <v>UP</v>
      </c>
    </row>
    <row r="3470" spans="1:11" x14ac:dyDescent="0.25">
      <c r="A3470" t="s">
        <v>10</v>
      </c>
      <c r="B3470" s="4">
        <v>45205</v>
      </c>
      <c r="C3470" s="2">
        <v>1544</v>
      </c>
      <c r="D3470" s="2">
        <v>1545</v>
      </c>
      <c r="E3470" s="2">
        <v>1529.84997558593</v>
      </c>
      <c r="F3470" s="2">
        <v>1534.05004882812</v>
      </c>
      <c r="G3470" s="2">
        <v>1513.38415527343</v>
      </c>
      <c r="H3470">
        <v>8879678</v>
      </c>
      <c r="I3470" s="3">
        <f t="shared" si="3561"/>
        <v>-1.1068872996519083E-3</v>
      </c>
      <c r="J3470" s="1">
        <f t="shared" ref="J3470" si="3573">($G3470 - $G3469)/$G3469</f>
        <v>-1.1068872996519083E-3</v>
      </c>
      <c r="K3470" t="str">
        <f t="shared" si="3563"/>
        <v>DOWN</v>
      </c>
    </row>
    <row r="3471" spans="1:11" x14ac:dyDescent="0.25">
      <c r="A3471" t="s">
        <v>10</v>
      </c>
      <c r="B3471" s="4">
        <v>45208</v>
      </c>
      <c r="C3471" s="2">
        <v>1528</v>
      </c>
      <c r="D3471" s="2">
        <v>1530</v>
      </c>
      <c r="E3471" s="2">
        <v>1512</v>
      </c>
      <c r="F3471" s="2">
        <v>1516.25</v>
      </c>
      <c r="G3471" s="2">
        <v>1495.82385253906</v>
      </c>
      <c r="H3471">
        <v>8227486</v>
      </c>
      <c r="I3471" s="3">
        <f t="shared" si="3561"/>
        <v>-1.1603334601581909E-2</v>
      </c>
      <c r="J3471" s="1">
        <f t="shared" ref="J3471" si="3574">($G3471 - $G3470)/$G3470</f>
        <v>-1.1603334601581909E-2</v>
      </c>
      <c r="K3471" t="str">
        <f t="shared" si="3563"/>
        <v>DOWN</v>
      </c>
    </row>
    <row r="3472" spans="1:11" x14ac:dyDescent="0.25">
      <c r="A3472" t="s">
        <v>10</v>
      </c>
      <c r="B3472" s="4">
        <v>45209</v>
      </c>
      <c r="C3472" s="2">
        <v>1520.55004882812</v>
      </c>
      <c r="D3472" s="2">
        <v>1529</v>
      </c>
      <c r="E3472" s="2">
        <v>1515.19995117187</v>
      </c>
      <c r="F3472" s="2">
        <v>1524.84997558593</v>
      </c>
      <c r="G3472" s="2">
        <v>1504.30798339843</v>
      </c>
      <c r="H3472">
        <v>16633146</v>
      </c>
      <c r="I3472" s="3">
        <f t="shared" si="3561"/>
        <v>5.6718783063719426E-3</v>
      </c>
      <c r="J3472" s="1">
        <f t="shared" ref="J3472" si="3575">($G3472 - $G3471)/$G3471</f>
        <v>5.6718783063719426E-3</v>
      </c>
      <c r="K3472" t="str">
        <f t="shared" si="3563"/>
        <v>UP</v>
      </c>
    </row>
    <row r="3473" spans="1:11" x14ac:dyDescent="0.25">
      <c r="A3473" t="s">
        <v>10</v>
      </c>
      <c r="B3473" s="4">
        <v>45210</v>
      </c>
      <c r="C3473" s="2">
        <v>1530.09997558593</v>
      </c>
      <c r="D3473" s="2">
        <v>1542.15002441406</v>
      </c>
      <c r="E3473" s="2">
        <v>1528.5</v>
      </c>
      <c r="F3473" s="2">
        <v>1539.59997558593</v>
      </c>
      <c r="G3473" s="2">
        <v>1518.85925292968</v>
      </c>
      <c r="H3473">
        <v>15666680</v>
      </c>
      <c r="I3473" s="3">
        <f t="shared" si="3561"/>
        <v>9.6730654173467611E-3</v>
      </c>
      <c r="J3473" s="1">
        <f t="shared" ref="J3473" si="3576">($G3473 - $G3472)/$G3472</f>
        <v>9.6730654173467611E-3</v>
      </c>
      <c r="K3473" t="str">
        <f t="shared" si="3563"/>
        <v>UP</v>
      </c>
    </row>
    <row r="3474" spans="1:11" x14ac:dyDescent="0.25">
      <c r="A3474" t="s">
        <v>10</v>
      </c>
      <c r="B3474" s="4">
        <v>45211</v>
      </c>
      <c r="C3474" s="2">
        <v>1536.09997558593</v>
      </c>
      <c r="D3474" s="2">
        <v>1552</v>
      </c>
      <c r="E3474" s="2">
        <v>1531.59997558593</v>
      </c>
      <c r="F3474" s="2">
        <v>1549.84997558593</v>
      </c>
      <c r="G3474" s="2">
        <v>1528.97119140625</v>
      </c>
      <c r="H3474">
        <v>11012668</v>
      </c>
      <c r="I3474" s="3">
        <f t="shared" si="3561"/>
        <v>6.6575875658428539E-3</v>
      </c>
      <c r="J3474" s="1">
        <f t="shared" ref="J3474" si="3577">($G3474 - $G3473)/$G3473</f>
        <v>6.6575875658428539E-3</v>
      </c>
      <c r="K3474" t="str">
        <f t="shared" si="3563"/>
        <v>UP</v>
      </c>
    </row>
    <row r="3475" spans="1:11" x14ac:dyDescent="0.25">
      <c r="A3475" t="s">
        <v>10</v>
      </c>
      <c r="B3475" s="4">
        <v>45212</v>
      </c>
      <c r="C3475" s="2">
        <v>1540</v>
      </c>
      <c r="D3475" s="2">
        <v>1548.80004882812</v>
      </c>
      <c r="E3475" s="2">
        <v>1529.94995117187</v>
      </c>
      <c r="F3475" s="2">
        <v>1535.75</v>
      </c>
      <c r="G3475" s="2">
        <v>1515.06115722656</v>
      </c>
      <c r="H3475">
        <v>19872650</v>
      </c>
      <c r="I3475" s="3">
        <f t="shared" si="3561"/>
        <v>-9.0976430804405421E-3</v>
      </c>
      <c r="J3475" s="1">
        <f t="shared" ref="J3475" si="3578">($G3475 - $G3474)/$G3474</f>
        <v>-9.0976430804405421E-3</v>
      </c>
      <c r="K3475" t="str">
        <f t="shared" si="3563"/>
        <v>DOWN</v>
      </c>
    </row>
    <row r="3476" spans="1:11" x14ac:dyDescent="0.25">
      <c r="A3476" t="s">
        <v>10</v>
      </c>
      <c r="B3476" s="4">
        <v>45215</v>
      </c>
      <c r="C3476" s="2">
        <v>1531.5</v>
      </c>
      <c r="D3476" s="2">
        <v>1534.44995117187</v>
      </c>
      <c r="E3476" s="2">
        <v>1520.5</v>
      </c>
      <c r="F3476" s="2">
        <v>1529.59997558593</v>
      </c>
      <c r="G3476" s="2">
        <v>1508.99401855468</v>
      </c>
      <c r="H3476">
        <v>8928042</v>
      </c>
      <c r="I3476" s="3">
        <f t="shared" si="3561"/>
        <v>-4.0045503397277919E-3</v>
      </c>
      <c r="J3476" s="1">
        <f t="shared" ref="J3476" si="3579">($G3476 - $G3475)/$G3475</f>
        <v>-4.0045503397277919E-3</v>
      </c>
      <c r="K3476" t="str">
        <f t="shared" si="3563"/>
        <v>DOWN</v>
      </c>
    </row>
    <row r="3477" spans="1:11" x14ac:dyDescent="0.25">
      <c r="A3477" t="s">
        <v>10</v>
      </c>
      <c r="B3477" s="4">
        <v>45216</v>
      </c>
      <c r="C3477" s="2">
        <v>1555.75</v>
      </c>
      <c r="D3477" s="2">
        <v>1555.75</v>
      </c>
      <c r="E3477" s="2">
        <v>1535</v>
      </c>
      <c r="F3477" s="2">
        <v>1541.19995117187</v>
      </c>
      <c r="G3477" s="2">
        <v>1520.43774414062</v>
      </c>
      <c r="H3477">
        <v>16451279</v>
      </c>
      <c r="I3477" s="3">
        <f t="shared" si="3561"/>
        <v>7.5836785601713936E-3</v>
      </c>
      <c r="J3477" s="1">
        <f t="shared" ref="J3477" si="3580">($G3477 - $G3476)/$G3476</f>
        <v>7.5836785601713936E-3</v>
      </c>
      <c r="K3477" t="str">
        <f t="shared" si="3563"/>
        <v>UP</v>
      </c>
    </row>
    <row r="3478" spans="1:11" x14ac:dyDescent="0.25">
      <c r="A3478" t="s">
        <v>10</v>
      </c>
      <c r="B3478" s="4">
        <v>45217</v>
      </c>
      <c r="C3478" s="2">
        <v>1541.19995117187</v>
      </c>
      <c r="D3478" s="2">
        <v>1541.19995117187</v>
      </c>
      <c r="E3478" s="2">
        <v>1518.09997558593</v>
      </c>
      <c r="F3478" s="2">
        <v>1519.75</v>
      </c>
      <c r="G3478" s="2">
        <v>1499.27673339843</v>
      </c>
      <c r="H3478">
        <v>15608100</v>
      </c>
      <c r="I3478" s="3">
        <f t="shared" si="3561"/>
        <v>-1.3917709438442415E-2</v>
      </c>
      <c r="J3478" s="1">
        <f t="shared" ref="J3478" si="3581">($G3478 - $G3477)/$G3477</f>
        <v>-1.3917709438442415E-2</v>
      </c>
      <c r="K3478" t="str">
        <f t="shared" si="3563"/>
        <v>DOWN</v>
      </c>
    </row>
    <row r="3479" spans="1:11" x14ac:dyDescent="0.25">
      <c r="A3479" t="s">
        <v>10</v>
      </c>
      <c r="B3479" s="4">
        <v>45218</v>
      </c>
      <c r="C3479" s="2">
        <v>1505.40002441406</v>
      </c>
      <c r="D3479" s="2">
        <v>1526.25</v>
      </c>
      <c r="E3479" s="2">
        <v>1503.19995117187</v>
      </c>
      <c r="F3479" s="2">
        <v>1514.94995117187</v>
      </c>
      <c r="G3479" s="2">
        <v>1494.54138183593</v>
      </c>
      <c r="H3479">
        <v>15126182</v>
      </c>
      <c r="I3479" s="3">
        <f t="shared" si="3561"/>
        <v>-3.1584239633775397E-3</v>
      </c>
      <c r="J3479" s="1">
        <f t="shared" ref="J3479" si="3582">($G3479 - $G3478)/$G3478</f>
        <v>-3.1584239633775397E-3</v>
      </c>
      <c r="K3479" t="str">
        <f t="shared" si="3563"/>
        <v>DOWN</v>
      </c>
    </row>
    <row r="3480" spans="1:11" x14ac:dyDescent="0.25">
      <c r="A3480" t="s">
        <v>10</v>
      </c>
      <c r="B3480" s="4">
        <v>45219</v>
      </c>
      <c r="C3480" s="2">
        <v>1505</v>
      </c>
      <c r="D3480" s="2">
        <v>1527</v>
      </c>
      <c r="E3480" s="2">
        <v>1505</v>
      </c>
      <c r="F3480" s="2">
        <v>1522.80004882812</v>
      </c>
      <c r="G3480" s="2">
        <v>1502.28564453125</v>
      </c>
      <c r="H3480">
        <v>10547005</v>
      </c>
      <c r="I3480" s="3">
        <f t="shared" si="3561"/>
        <v>5.181698405571593E-3</v>
      </c>
      <c r="J3480" s="1">
        <f t="shared" ref="J3480" si="3583">($G3480 - $G3479)/$G3479</f>
        <v>5.181698405571593E-3</v>
      </c>
      <c r="K3480" t="str">
        <f t="shared" si="3563"/>
        <v>UP</v>
      </c>
    </row>
    <row r="3481" spans="1:11" x14ac:dyDescent="0.25">
      <c r="A3481" t="s">
        <v>10</v>
      </c>
      <c r="B3481" s="4">
        <v>45222</v>
      </c>
      <c r="C3481" s="2">
        <v>1523.5</v>
      </c>
      <c r="D3481" s="2">
        <v>1528.75</v>
      </c>
      <c r="E3481" s="2">
        <v>1500.09997558593</v>
      </c>
      <c r="F3481" s="2">
        <v>1506.05004882812</v>
      </c>
      <c r="G3481" s="2">
        <v>1485.76135253906</v>
      </c>
      <c r="H3481">
        <v>11188068</v>
      </c>
      <c r="I3481" s="3">
        <f t="shared" si="3561"/>
        <v>-1.0999434130481881E-2</v>
      </c>
      <c r="J3481" s="1">
        <f t="shared" ref="J3481" si="3584">($G3481 - $G3480)/$G3480</f>
        <v>-1.0999434130481881E-2</v>
      </c>
      <c r="K3481" t="str">
        <f t="shared" si="3563"/>
        <v>DOWN</v>
      </c>
    </row>
    <row r="3482" spans="1:11" x14ac:dyDescent="0.25">
      <c r="A3482" t="s">
        <v>10</v>
      </c>
      <c r="B3482" s="4">
        <v>45224</v>
      </c>
      <c r="C3482" s="2">
        <v>1521</v>
      </c>
      <c r="D3482" s="2">
        <v>1522.80004882812</v>
      </c>
      <c r="E3482" s="2">
        <v>1491.44995117187</v>
      </c>
      <c r="F3482" s="2">
        <v>1496.5</v>
      </c>
      <c r="G3482" s="2">
        <v>1476.33996582031</v>
      </c>
      <c r="H3482">
        <v>14155998</v>
      </c>
      <c r="I3482" s="3">
        <f t="shared" si="3561"/>
        <v>-6.34111709976136E-3</v>
      </c>
      <c r="J3482" s="1">
        <f t="shared" ref="J3482" si="3585">($G3482 - $G3481)/$G3481</f>
        <v>-6.34111709976136E-3</v>
      </c>
      <c r="K3482" t="str">
        <f t="shared" si="3563"/>
        <v>DOWN</v>
      </c>
    </row>
    <row r="3483" spans="1:11" x14ac:dyDescent="0.25">
      <c r="A3483" t="s">
        <v>10</v>
      </c>
      <c r="B3483" s="4">
        <v>45225</v>
      </c>
      <c r="C3483" s="2">
        <v>1491.25</v>
      </c>
      <c r="D3483" s="2">
        <v>1492</v>
      </c>
      <c r="E3483" s="2">
        <v>1460.25</v>
      </c>
      <c r="F3483" s="2">
        <v>1463.40002441406</v>
      </c>
      <c r="G3483" s="2">
        <v>1443.68591308593</v>
      </c>
      <c r="H3483">
        <v>27780899</v>
      </c>
      <c r="I3483" s="3">
        <f t="shared" si="3561"/>
        <v>-2.2118247483895882E-2</v>
      </c>
      <c r="J3483" s="1">
        <f t="shared" ref="J3483" si="3586">($G3483 - $G3482)/$G3482</f>
        <v>-2.2118247483895882E-2</v>
      </c>
      <c r="K3483" t="str">
        <f t="shared" si="3563"/>
        <v>DOWN</v>
      </c>
    </row>
    <row r="3484" spans="1:11" x14ac:dyDescent="0.25">
      <c r="A3484" t="s">
        <v>10</v>
      </c>
      <c r="B3484" s="4">
        <v>45226</v>
      </c>
      <c r="C3484" s="2">
        <v>1469.5</v>
      </c>
      <c r="D3484" s="2">
        <v>1478</v>
      </c>
      <c r="E3484" s="2">
        <v>1466.90002441406</v>
      </c>
      <c r="F3484" s="2">
        <v>1469.15002441406</v>
      </c>
      <c r="G3484" s="2">
        <v>1449.3583984375</v>
      </c>
      <c r="H3484">
        <v>15970266</v>
      </c>
      <c r="I3484" s="3">
        <f t="shared" si="3561"/>
        <v>3.9291685955741328E-3</v>
      </c>
      <c r="J3484" s="1">
        <f t="shared" ref="J3484" si="3587">($G3484 - $G3483)/$G3483</f>
        <v>3.9291685955741328E-3</v>
      </c>
      <c r="K3484" t="str">
        <f t="shared" si="3563"/>
        <v>UP</v>
      </c>
    </row>
    <row r="3485" spans="1:11" x14ac:dyDescent="0.25">
      <c r="A3485" t="s">
        <v>10</v>
      </c>
      <c r="B3485" s="4">
        <v>45229</v>
      </c>
      <c r="C3485" s="2">
        <v>1463.25</v>
      </c>
      <c r="D3485" s="2">
        <v>1489.94995117187</v>
      </c>
      <c r="E3485" s="2">
        <v>1461.90002441406</v>
      </c>
      <c r="F3485" s="2">
        <v>1485.09997558593</v>
      </c>
      <c r="G3485" s="2">
        <v>1465.09350585937</v>
      </c>
      <c r="H3485">
        <v>11655491</v>
      </c>
      <c r="I3485" s="3">
        <f t="shared" si="3561"/>
        <v>1.0856602092921556E-2</v>
      </c>
      <c r="J3485" s="1">
        <f t="shared" ref="J3485" si="3588">($G3485 - $G3484)/$G3484</f>
        <v>1.0856602092921556E-2</v>
      </c>
      <c r="K3485" t="str">
        <f t="shared" si="3563"/>
        <v>UP</v>
      </c>
    </row>
    <row r="3486" spans="1:11" x14ac:dyDescent="0.25">
      <c r="A3486" t="s">
        <v>10</v>
      </c>
      <c r="B3486" s="4">
        <v>45230</v>
      </c>
      <c r="C3486" s="2">
        <v>1504</v>
      </c>
      <c r="D3486" s="2">
        <v>1504</v>
      </c>
      <c r="E3486" s="2">
        <v>1474</v>
      </c>
      <c r="F3486" s="2">
        <v>1476.5</v>
      </c>
      <c r="G3486" s="2">
        <v>1456.609375</v>
      </c>
      <c r="H3486">
        <v>16317412</v>
      </c>
      <c r="I3486" s="3">
        <f t="shared" si="3561"/>
        <v>-5.7908459940879458E-3</v>
      </c>
      <c r="J3486" s="1">
        <f t="shared" ref="J3486" si="3589">($G3486 - $G3485)/$G3485</f>
        <v>-5.7908459940879458E-3</v>
      </c>
      <c r="K3486" t="str">
        <f t="shared" si="3563"/>
        <v>DOWN</v>
      </c>
    </row>
    <row r="3487" spans="1:11" x14ac:dyDescent="0.25">
      <c r="A3487" t="s">
        <v>10</v>
      </c>
      <c r="B3487" s="4">
        <v>45231</v>
      </c>
      <c r="C3487" s="2">
        <v>1462.25</v>
      </c>
      <c r="D3487" s="2">
        <v>1477.44995117187</v>
      </c>
      <c r="E3487" s="2">
        <v>1462.25</v>
      </c>
      <c r="F3487" s="2">
        <v>1474.5</v>
      </c>
      <c r="G3487" s="2">
        <v>1454.63635253906</v>
      </c>
      <c r="H3487">
        <v>16938733</v>
      </c>
      <c r="I3487" s="3">
        <f t="shared" si="3561"/>
        <v>-1.3545309365731641E-3</v>
      </c>
      <c r="J3487" s="1">
        <f t="shared" ref="J3487" si="3590">($G3487 - $G3486)/$G3486</f>
        <v>-1.3545309365731641E-3</v>
      </c>
      <c r="K3487" t="str">
        <f t="shared" si="3563"/>
        <v>DOWN</v>
      </c>
    </row>
    <row r="3488" spans="1:11" x14ac:dyDescent="0.25">
      <c r="A3488" t="s">
        <v>10</v>
      </c>
      <c r="B3488" s="4">
        <v>45232</v>
      </c>
      <c r="C3488" s="2">
        <v>1485</v>
      </c>
      <c r="D3488" s="2">
        <v>1490.5</v>
      </c>
      <c r="E3488" s="2">
        <v>1467.15002441406</v>
      </c>
      <c r="F3488" s="2">
        <v>1476.75</v>
      </c>
      <c r="G3488" s="2">
        <v>1456.85595703125</v>
      </c>
      <c r="H3488">
        <v>22612577</v>
      </c>
      <c r="I3488" s="3">
        <f t="shared" si="3561"/>
        <v>1.5258827323514179E-3</v>
      </c>
      <c r="J3488" s="1">
        <f t="shared" ref="J3488" si="3591">($G3488 - $G3487)/$G3487</f>
        <v>1.5258827323514179E-3</v>
      </c>
      <c r="K3488" t="str">
        <f t="shared" si="3563"/>
        <v>UP</v>
      </c>
    </row>
    <row r="3489" spans="1:11" x14ac:dyDescent="0.25">
      <c r="A3489" t="s">
        <v>10</v>
      </c>
      <c r="B3489" s="4">
        <v>45233</v>
      </c>
      <c r="C3489" s="2">
        <v>1488</v>
      </c>
      <c r="D3489" s="2">
        <v>1491.40002441406</v>
      </c>
      <c r="E3489" s="2">
        <v>1481.65002441406</v>
      </c>
      <c r="F3489" s="2">
        <v>1483.75</v>
      </c>
      <c r="G3489" s="2">
        <v>1463.76171875</v>
      </c>
      <c r="H3489">
        <v>9047670</v>
      </c>
      <c r="I3489" s="3">
        <f t="shared" si="3561"/>
        <v>4.7401815432888874E-3</v>
      </c>
      <c r="J3489" s="1">
        <f t="shared" ref="J3489" si="3592">($G3489 - $G3488)/$G3488</f>
        <v>4.7401815432888874E-3</v>
      </c>
      <c r="K3489" t="str">
        <f t="shared" si="3563"/>
        <v>UP</v>
      </c>
    </row>
    <row r="3490" spans="1:11" x14ac:dyDescent="0.25">
      <c r="A3490" t="s">
        <v>10</v>
      </c>
      <c r="B3490" s="4">
        <v>45236</v>
      </c>
      <c r="C3490" s="2">
        <v>1498</v>
      </c>
      <c r="D3490" s="2">
        <v>1498</v>
      </c>
      <c r="E3490" s="2">
        <v>1483</v>
      </c>
      <c r="F3490" s="2">
        <v>1494.5</v>
      </c>
      <c r="G3490" s="2">
        <v>1474.36682128906</v>
      </c>
      <c r="H3490">
        <v>12796865</v>
      </c>
      <c r="I3490" s="3">
        <f t="shared" si="3561"/>
        <v>7.2451017151318698E-3</v>
      </c>
      <c r="J3490" s="1">
        <f t="shared" ref="J3490" si="3593">($G3490 - $G3489)/$G3489</f>
        <v>7.2451017151318698E-3</v>
      </c>
      <c r="K3490" t="str">
        <f t="shared" si="3563"/>
        <v>UP</v>
      </c>
    </row>
    <row r="3491" spans="1:11" x14ac:dyDescent="0.25">
      <c r="A3491" t="s">
        <v>10</v>
      </c>
      <c r="B3491" s="4">
        <v>45237</v>
      </c>
      <c r="C3491" s="2">
        <v>1494</v>
      </c>
      <c r="D3491" s="2">
        <v>1494</v>
      </c>
      <c r="E3491" s="2">
        <v>1477.19995117187</v>
      </c>
      <c r="F3491" s="2">
        <v>1487.25</v>
      </c>
      <c r="G3491" s="2">
        <v>1467.21447753906</v>
      </c>
      <c r="H3491">
        <v>20976424</v>
      </c>
      <c r="I3491" s="3">
        <f t="shared" si="3561"/>
        <v>-4.8511290723068524E-3</v>
      </c>
      <c r="J3491" s="1">
        <f t="shared" ref="J3491" si="3594">($G3491 - $G3490)/$G3490</f>
        <v>-4.8511290723068524E-3</v>
      </c>
      <c r="K3491" t="str">
        <f t="shared" si="3563"/>
        <v>DOWN</v>
      </c>
    </row>
    <row r="3492" spans="1:11" x14ac:dyDescent="0.25">
      <c r="A3492" t="s">
        <v>10</v>
      </c>
      <c r="B3492" s="4">
        <v>45238</v>
      </c>
      <c r="C3492" s="2">
        <v>1483.94995117187</v>
      </c>
      <c r="D3492" s="2">
        <v>1493.44995117187</v>
      </c>
      <c r="E3492" s="2">
        <v>1481</v>
      </c>
      <c r="F3492" s="2">
        <v>1491.55004882812</v>
      </c>
      <c r="G3492" s="2">
        <v>1471.45666503906</v>
      </c>
      <c r="H3492">
        <v>15699773</v>
      </c>
      <c r="I3492" s="3">
        <f t="shared" si="3561"/>
        <v>2.8913206384899954E-3</v>
      </c>
      <c r="J3492" s="1">
        <f t="shared" ref="J3492" si="3595">($G3492 - $G3491)/$G3491</f>
        <v>2.8913206384899954E-3</v>
      </c>
      <c r="K3492" t="str">
        <f t="shared" si="3563"/>
        <v>UP</v>
      </c>
    </row>
    <row r="3493" spans="1:11" x14ac:dyDescent="0.25">
      <c r="A3493" t="s">
        <v>10</v>
      </c>
      <c r="B3493" s="4">
        <v>45239</v>
      </c>
      <c r="C3493" s="2">
        <v>1486</v>
      </c>
      <c r="D3493" s="2">
        <v>1492.59997558593</v>
      </c>
      <c r="E3493" s="2">
        <v>1483.5</v>
      </c>
      <c r="F3493" s="2">
        <v>1485.65002441406</v>
      </c>
      <c r="G3493" s="2">
        <v>1465.63610839843</v>
      </c>
      <c r="H3493">
        <v>11058370</v>
      </c>
      <c r="I3493" s="3">
        <f t="shared" si="3561"/>
        <v>-3.9556425812074421E-3</v>
      </c>
      <c r="J3493" s="1">
        <f t="shared" ref="J3493" si="3596">($G3493 - $G3492)/$G3492</f>
        <v>-3.9556425812074421E-3</v>
      </c>
      <c r="K3493" t="str">
        <f t="shared" si="3563"/>
        <v>DOWN</v>
      </c>
    </row>
    <row r="3494" spans="1:11" x14ac:dyDescent="0.25">
      <c r="A3494" t="s">
        <v>10</v>
      </c>
      <c r="B3494" s="4">
        <v>45240</v>
      </c>
      <c r="C3494" s="2">
        <v>1480.09997558593</v>
      </c>
      <c r="D3494" s="2">
        <v>1496</v>
      </c>
      <c r="E3494" s="2">
        <v>1480.05004882812</v>
      </c>
      <c r="F3494" s="2">
        <v>1491.5</v>
      </c>
      <c r="G3494" s="2">
        <v>1471.4072265625</v>
      </c>
      <c r="H3494">
        <v>7007593</v>
      </c>
      <c r="I3494" s="3">
        <f t="shared" si="3561"/>
        <v>3.9376200756792061E-3</v>
      </c>
      <c r="J3494" s="1">
        <f t="shared" ref="J3494" si="3597">($G3494 - $G3493)/$G3493</f>
        <v>3.9376200756792061E-3</v>
      </c>
      <c r="K3494" t="str">
        <f t="shared" si="3563"/>
        <v>UP</v>
      </c>
    </row>
    <row r="3495" spans="1:11" x14ac:dyDescent="0.25">
      <c r="A3495" t="s">
        <v>10</v>
      </c>
      <c r="B3495" s="4">
        <v>45243</v>
      </c>
      <c r="C3495" s="2">
        <v>1492.09997558593</v>
      </c>
      <c r="D3495" s="2">
        <v>1495.94995117187</v>
      </c>
      <c r="E3495" s="2">
        <v>1485.90002441406</v>
      </c>
      <c r="F3495" s="2">
        <v>1488.80004882812</v>
      </c>
      <c r="G3495" s="2">
        <v>1468.74365234375</v>
      </c>
      <c r="H3495">
        <v>10302957</v>
      </c>
      <c r="I3495" s="3">
        <f t="shared" si="3561"/>
        <v>-1.8102223304779052E-3</v>
      </c>
      <c r="J3495" s="1">
        <f t="shared" ref="J3495" si="3598">($G3495 - $G3494)/$G3494</f>
        <v>-1.8102223304779052E-3</v>
      </c>
      <c r="K3495" t="str">
        <f t="shared" si="3563"/>
        <v>DOWN</v>
      </c>
    </row>
    <row r="3496" spans="1:11" x14ac:dyDescent="0.25">
      <c r="A3496" t="s">
        <v>10</v>
      </c>
      <c r="B3496" s="4">
        <v>45245</v>
      </c>
      <c r="C3496" s="2">
        <v>1504.09997558593</v>
      </c>
      <c r="D3496" s="2">
        <v>1510.94995117187</v>
      </c>
      <c r="E3496" s="2">
        <v>1500.55004882812</v>
      </c>
      <c r="F3496" s="2">
        <v>1504.40002441406</v>
      </c>
      <c r="G3496" s="2">
        <v>1484.13354492187</v>
      </c>
      <c r="H3496">
        <v>20622730</v>
      </c>
      <c r="I3496" s="3">
        <f t="shared" si="3561"/>
        <v>1.0478270019115693E-2</v>
      </c>
      <c r="J3496" s="1">
        <f t="shared" ref="J3496" si="3599">($G3496 - $G3495)/$G3495</f>
        <v>1.0478270019115693E-2</v>
      </c>
      <c r="K3496" t="str">
        <f t="shared" si="3563"/>
        <v>UP</v>
      </c>
    </row>
    <row r="3497" spans="1:11" x14ac:dyDescent="0.25">
      <c r="A3497" t="s">
        <v>10</v>
      </c>
      <c r="B3497" s="4">
        <v>45246</v>
      </c>
      <c r="C3497" s="2">
        <v>1509.69995117187</v>
      </c>
      <c r="D3497" s="2">
        <v>1519</v>
      </c>
      <c r="E3497" s="2">
        <v>1503.75</v>
      </c>
      <c r="F3497" s="2">
        <v>1508.34997558593</v>
      </c>
      <c r="G3497" s="2">
        <v>1488.0302734375</v>
      </c>
      <c r="H3497">
        <v>14856919</v>
      </c>
      <c r="I3497" s="3">
        <f t="shared" si="3561"/>
        <v>2.6255915641574825E-3</v>
      </c>
      <c r="J3497" s="1">
        <f t="shared" ref="J3497" si="3600">($G3497 - $G3496)/$G3496</f>
        <v>2.6255915641574825E-3</v>
      </c>
      <c r="K3497" t="str">
        <f t="shared" si="3563"/>
        <v>UP</v>
      </c>
    </row>
    <row r="3498" spans="1:11" x14ac:dyDescent="0.25">
      <c r="A3498" t="s">
        <v>10</v>
      </c>
      <c r="B3498" s="4">
        <v>45247</v>
      </c>
      <c r="C3498" s="2">
        <v>1490</v>
      </c>
      <c r="D3498" s="2">
        <v>1507.5</v>
      </c>
      <c r="E3498" s="2">
        <v>1489</v>
      </c>
      <c r="F3498" s="2">
        <v>1505.09997558593</v>
      </c>
      <c r="G3498" s="2">
        <v>1484.82409667968</v>
      </c>
      <c r="H3498">
        <v>11850937</v>
      </c>
      <c r="I3498" s="3">
        <f t="shared" si="3561"/>
        <v>-2.1546448449690555E-3</v>
      </c>
      <c r="J3498" s="1">
        <f t="shared" ref="J3498" si="3601">($G3498 - $G3497)/$G3497</f>
        <v>-2.1546448449690555E-3</v>
      </c>
      <c r="K3498" t="str">
        <f t="shared" si="3563"/>
        <v>DOWN</v>
      </c>
    </row>
    <row r="3499" spans="1:11" x14ac:dyDescent="0.25">
      <c r="A3499" t="s">
        <v>10</v>
      </c>
      <c r="B3499" s="4">
        <v>45250</v>
      </c>
      <c r="C3499" s="2">
        <v>1513</v>
      </c>
      <c r="D3499" s="2">
        <v>1513</v>
      </c>
      <c r="E3499" s="2">
        <v>1501.55004882812</v>
      </c>
      <c r="F3499" s="2">
        <v>1505.19995117187</v>
      </c>
      <c r="G3499" s="2">
        <v>1484.92272949218</v>
      </c>
      <c r="H3499">
        <v>9665726</v>
      </c>
      <c r="I3499" s="3">
        <f t="shared" si="3561"/>
        <v>6.6427270893946156E-5</v>
      </c>
      <c r="J3499" s="1">
        <f t="shared" ref="J3499" si="3602">($G3499 - $G3498)/$G3498</f>
        <v>6.6427270893946156E-5</v>
      </c>
      <c r="K3499" t="str">
        <f t="shared" si="3563"/>
        <v>UP</v>
      </c>
    </row>
    <row r="3500" spans="1:11" x14ac:dyDescent="0.25">
      <c r="A3500" t="s">
        <v>10</v>
      </c>
      <c r="B3500" s="4">
        <v>45251</v>
      </c>
      <c r="C3500" s="2">
        <v>1519</v>
      </c>
      <c r="D3500" s="2">
        <v>1522</v>
      </c>
      <c r="E3500" s="2">
        <v>1512.09997558593</v>
      </c>
      <c r="F3500" s="2">
        <v>1517.94995117187</v>
      </c>
      <c r="G3500" s="2">
        <v>1497.50085449218</v>
      </c>
      <c r="H3500">
        <v>12479986</v>
      </c>
      <c r="I3500" s="3">
        <f t="shared" si="3561"/>
        <v>8.4705586022658028E-3</v>
      </c>
      <c r="J3500" s="1">
        <f t="shared" ref="J3500" si="3603">($G3500 - $G3499)/$G3499</f>
        <v>8.4705586022658028E-3</v>
      </c>
      <c r="K3500" t="str">
        <f t="shared" si="3563"/>
        <v>UP</v>
      </c>
    </row>
    <row r="3501" spans="1:11" x14ac:dyDescent="0.25">
      <c r="A3501" t="s">
        <v>10</v>
      </c>
      <c r="B3501" s="4">
        <v>45252</v>
      </c>
      <c r="C3501" s="2">
        <v>1520</v>
      </c>
      <c r="D3501" s="2">
        <v>1520</v>
      </c>
      <c r="E3501" s="2">
        <v>1503.55004882812</v>
      </c>
      <c r="F3501" s="2">
        <v>1512.55004882812</v>
      </c>
      <c r="G3501" s="2">
        <v>1492.17370605468</v>
      </c>
      <c r="H3501">
        <v>14561825</v>
      </c>
      <c r="I3501" s="3">
        <f t="shared" si="3561"/>
        <v>-3.5573591971715425E-3</v>
      </c>
      <c r="J3501" s="1">
        <f t="shared" ref="J3501" si="3604">($G3501 - $G3500)/$G3500</f>
        <v>-3.5573591971715425E-3</v>
      </c>
      <c r="K3501" t="str">
        <f t="shared" si="3563"/>
        <v>DOWN</v>
      </c>
    </row>
    <row r="3502" spans="1:11" x14ac:dyDescent="0.25">
      <c r="A3502" t="s">
        <v>10</v>
      </c>
      <c r="B3502" s="4">
        <v>45253</v>
      </c>
      <c r="C3502" s="2">
        <v>1508.5</v>
      </c>
      <c r="D3502" s="2">
        <v>1523.84997558593</v>
      </c>
      <c r="E3502" s="2">
        <v>1508.5</v>
      </c>
      <c r="F3502" s="2">
        <v>1521.30004882812</v>
      </c>
      <c r="G3502" s="2">
        <v>1500.80590820312</v>
      </c>
      <c r="H3502">
        <v>6523110</v>
      </c>
      <c r="I3502" s="3">
        <f t="shared" si="3561"/>
        <v>5.784984759759383E-3</v>
      </c>
      <c r="J3502" s="1">
        <f t="shared" ref="J3502" si="3605">($G3502 - $G3501)/$G3501</f>
        <v>5.784984759759383E-3</v>
      </c>
      <c r="K3502" t="str">
        <f t="shared" si="3563"/>
        <v>UP</v>
      </c>
    </row>
    <row r="3503" spans="1:11" x14ac:dyDescent="0.25">
      <c r="A3503" t="s">
        <v>10</v>
      </c>
      <c r="B3503" s="4">
        <v>45254</v>
      </c>
      <c r="C3503" s="2">
        <v>1521.19995117187</v>
      </c>
      <c r="D3503" s="2">
        <v>1533.15002441406</v>
      </c>
      <c r="E3503" s="2">
        <v>1519.84997558593</v>
      </c>
      <c r="F3503" s="2">
        <v>1532.09997558593</v>
      </c>
      <c r="G3503" s="2">
        <v>1511.46032714843</v>
      </c>
      <c r="H3503">
        <v>8234596</v>
      </c>
      <c r="I3503" s="3">
        <f t="shared" si="3561"/>
        <v>7.0991317978393934E-3</v>
      </c>
      <c r="J3503" s="1">
        <f t="shared" ref="J3503" si="3606">($G3503 - $G3502)/$G3502</f>
        <v>7.0991317978393934E-3</v>
      </c>
      <c r="K3503" t="str">
        <f t="shared" si="3563"/>
        <v>UP</v>
      </c>
    </row>
    <row r="3504" spans="1:11" x14ac:dyDescent="0.25">
      <c r="A3504" t="s">
        <v>10</v>
      </c>
      <c r="B3504" s="4">
        <v>45258</v>
      </c>
      <c r="C3504" s="2">
        <v>1535.19995117187</v>
      </c>
      <c r="D3504" s="2">
        <v>1537.25</v>
      </c>
      <c r="E3504" s="2">
        <v>1525.80004882812</v>
      </c>
      <c r="F3504" s="2">
        <v>1528.65002441406</v>
      </c>
      <c r="G3504" s="2">
        <v>1508.05688476562</v>
      </c>
      <c r="H3504">
        <v>14244669</v>
      </c>
      <c r="I3504" s="3">
        <f t="shared" si="3561"/>
        <v>-2.2517576688440401E-3</v>
      </c>
      <c r="J3504" s="1">
        <f t="shared" ref="J3504" si="3607">($G3504 - $G3503)/$G3503</f>
        <v>-2.2517576688440401E-3</v>
      </c>
      <c r="K3504" t="str">
        <f t="shared" si="3563"/>
        <v>DOWN</v>
      </c>
    </row>
    <row r="3505" spans="1:11" x14ac:dyDescent="0.25">
      <c r="A3505" t="s">
        <v>10</v>
      </c>
      <c r="B3505" s="4">
        <v>45259</v>
      </c>
      <c r="C3505" s="2">
        <v>1533.90002441406</v>
      </c>
      <c r="D3505" s="2">
        <v>1563</v>
      </c>
      <c r="E3505" s="2">
        <v>1533</v>
      </c>
      <c r="F3505" s="2">
        <v>1559.15002441406</v>
      </c>
      <c r="G3505" s="2">
        <v>1538.14599609375</v>
      </c>
      <c r="H3505">
        <v>17021244</v>
      </c>
      <c r="I3505" s="3">
        <f t="shared" si="3561"/>
        <v>1.9952238958682523E-2</v>
      </c>
      <c r="J3505" s="1">
        <f t="shared" ref="J3505" si="3608">($G3505 - $G3504)/$G3504</f>
        <v>1.9952238958682523E-2</v>
      </c>
      <c r="K3505" t="str">
        <f t="shared" si="3563"/>
        <v>UP</v>
      </c>
    </row>
    <row r="3506" spans="1:11" x14ac:dyDescent="0.25">
      <c r="A3506" t="s">
        <v>10</v>
      </c>
      <c r="B3506" s="4">
        <v>45260</v>
      </c>
      <c r="C3506" s="2">
        <v>1569.15002441406</v>
      </c>
      <c r="D3506" s="2">
        <v>1572.44995117187</v>
      </c>
      <c r="E3506" s="2">
        <v>1542.15002441406</v>
      </c>
      <c r="F3506" s="2">
        <v>1558.80004882812</v>
      </c>
      <c r="G3506" s="2">
        <v>1537.80065917968</v>
      </c>
      <c r="H3506">
        <v>34745720</v>
      </c>
      <c r="I3506" s="3">
        <f t="shared" si="3561"/>
        <v>-2.2451504275082808E-4</v>
      </c>
      <c r="J3506" s="1">
        <f t="shared" ref="J3506" si="3609">($G3506 - $G3505)/$G3505</f>
        <v>-2.2451504275082808E-4</v>
      </c>
      <c r="K3506" t="str">
        <f t="shared" si="3563"/>
        <v>DOWN</v>
      </c>
    </row>
    <row r="3507" spans="1:11" x14ac:dyDescent="0.25">
      <c r="A3507" t="s">
        <v>10</v>
      </c>
      <c r="B3507" s="4">
        <v>45261</v>
      </c>
      <c r="C3507" s="2">
        <v>1557.90002441406</v>
      </c>
      <c r="D3507" s="2">
        <v>1565.75</v>
      </c>
      <c r="E3507" s="2">
        <v>1552.09997558593</v>
      </c>
      <c r="F3507" s="2">
        <v>1555.40002441406</v>
      </c>
      <c r="G3507" s="2">
        <v>1534.44653320312</v>
      </c>
      <c r="H3507">
        <v>11076768</v>
      </c>
      <c r="I3507" s="3">
        <f t="shared" si="3561"/>
        <v>-2.1811188313244803E-3</v>
      </c>
      <c r="J3507" s="1">
        <f t="shared" ref="J3507" si="3610">($G3507 - $G3506)/$G3506</f>
        <v>-2.1811188313244803E-3</v>
      </c>
      <c r="K3507" t="str">
        <f t="shared" si="3563"/>
        <v>DOWN</v>
      </c>
    </row>
    <row r="3508" spans="1:11" x14ac:dyDescent="0.25">
      <c r="A3508" t="s">
        <v>10</v>
      </c>
      <c r="B3508" s="4">
        <v>45264</v>
      </c>
      <c r="C3508" s="2">
        <v>1588</v>
      </c>
      <c r="D3508" s="2">
        <v>1612</v>
      </c>
      <c r="E3508" s="2">
        <v>1573.65002441406</v>
      </c>
      <c r="F3508" s="2">
        <v>1609.40002441406</v>
      </c>
      <c r="G3508" s="2">
        <v>1587.71899414062</v>
      </c>
      <c r="H3508">
        <v>25331228</v>
      </c>
      <c r="I3508" s="3">
        <f t="shared" si="3561"/>
        <v>3.4717704256723124E-2</v>
      </c>
      <c r="J3508" s="1">
        <f t="shared" ref="J3508" si="3611">($G3508 - $G3507)/$G3507</f>
        <v>3.4717704256723124E-2</v>
      </c>
      <c r="K3508" t="str">
        <f t="shared" si="3563"/>
        <v>UP</v>
      </c>
    </row>
    <row r="3509" spans="1:11" x14ac:dyDescent="0.25">
      <c r="A3509" t="s">
        <v>10</v>
      </c>
      <c r="B3509" s="4">
        <v>45265</v>
      </c>
      <c r="C3509" s="2">
        <v>1636.5</v>
      </c>
      <c r="D3509" s="2">
        <v>1639</v>
      </c>
      <c r="E3509" s="2">
        <v>1616.5</v>
      </c>
      <c r="F3509" s="2">
        <v>1623.69995117187</v>
      </c>
      <c r="G3509" s="2">
        <v>1601.82629394531</v>
      </c>
      <c r="H3509">
        <v>26115410</v>
      </c>
      <c r="I3509" s="3">
        <f t="shared" si="3561"/>
        <v>8.8852623523130534E-3</v>
      </c>
      <c r="J3509" s="1">
        <f t="shared" ref="J3509" si="3612">($G3509 - $G3508)/$G3508</f>
        <v>8.8852623523130534E-3</v>
      </c>
      <c r="K3509" t="str">
        <f t="shared" si="3563"/>
        <v>UP</v>
      </c>
    </row>
    <row r="3510" spans="1:11" x14ac:dyDescent="0.25">
      <c r="A3510" t="s">
        <v>10</v>
      </c>
      <c r="B3510" s="4">
        <v>45266</v>
      </c>
      <c r="C3510" s="2">
        <v>1638.44995117187</v>
      </c>
      <c r="D3510" s="2">
        <v>1638.44995117187</v>
      </c>
      <c r="E3510" s="2">
        <v>1616.65002441406</v>
      </c>
      <c r="F3510" s="2">
        <v>1627.80004882812</v>
      </c>
      <c r="G3510" s="2">
        <v>1605.87121582031</v>
      </c>
      <c r="H3510">
        <v>19306530</v>
      </c>
      <c r="I3510" s="3">
        <f t="shared" si="3561"/>
        <v>2.525193830497892E-3</v>
      </c>
      <c r="J3510" s="1">
        <f t="shared" ref="J3510" si="3613">($G3510 - $G3509)/$G3509</f>
        <v>2.525193830497892E-3</v>
      </c>
      <c r="K3510" t="str">
        <f t="shared" si="3563"/>
        <v>UP</v>
      </c>
    </row>
    <row r="3511" spans="1:11" x14ac:dyDescent="0.25">
      <c r="A3511" t="s">
        <v>10</v>
      </c>
      <c r="B3511" s="4">
        <v>45267</v>
      </c>
      <c r="C3511" s="2">
        <v>1625</v>
      </c>
      <c r="D3511" s="2">
        <v>1634</v>
      </c>
      <c r="E3511" s="2">
        <v>1616.19995117187</v>
      </c>
      <c r="F3511" s="2">
        <v>1630.44995117187</v>
      </c>
      <c r="G3511" s="2">
        <v>1608.4853515625</v>
      </c>
      <c r="H3511">
        <v>10225193</v>
      </c>
      <c r="I3511" s="3">
        <f t="shared" si="3561"/>
        <v>1.6278613854191603E-3</v>
      </c>
      <c r="J3511" s="1">
        <f t="shared" ref="J3511" si="3614">($G3511 - $G3510)/$G3510</f>
        <v>1.6278613854191603E-3</v>
      </c>
      <c r="K3511" t="str">
        <f t="shared" si="3563"/>
        <v>UP</v>
      </c>
    </row>
    <row r="3512" spans="1:11" x14ac:dyDescent="0.25">
      <c r="A3512" t="s">
        <v>10</v>
      </c>
      <c r="B3512" s="4">
        <v>45268</v>
      </c>
      <c r="C3512" s="2">
        <v>1630.44995117187</v>
      </c>
      <c r="D3512" s="2">
        <v>1655</v>
      </c>
      <c r="E3512" s="2">
        <v>1630.44995117187</v>
      </c>
      <c r="F3512" s="2">
        <v>1653.19995117187</v>
      </c>
      <c r="G3512" s="2">
        <v>1630.92895507812</v>
      </c>
      <c r="H3512">
        <v>16864019</v>
      </c>
      <c r="I3512" s="3">
        <f t="shared" si="3561"/>
        <v>1.3953253285034918E-2</v>
      </c>
      <c r="J3512" s="1">
        <f t="shared" ref="J3512" si="3615">($G3512 - $G3511)/$G3511</f>
        <v>1.3953253285034918E-2</v>
      </c>
      <c r="K3512" t="str">
        <f t="shared" si="3563"/>
        <v>UP</v>
      </c>
    </row>
    <row r="3513" spans="1:11" x14ac:dyDescent="0.25">
      <c r="A3513" t="s">
        <v>10</v>
      </c>
      <c r="B3513" s="4">
        <v>45271</v>
      </c>
      <c r="C3513" s="2">
        <v>1650.05004882812</v>
      </c>
      <c r="D3513" s="2">
        <v>1663.69995117187</v>
      </c>
      <c r="E3513" s="2">
        <v>1647</v>
      </c>
      <c r="F3513" s="2">
        <v>1651</v>
      </c>
      <c r="G3513" s="2">
        <v>1628.75854492187</v>
      </c>
      <c r="H3513">
        <v>11593810</v>
      </c>
      <c r="I3513" s="3">
        <f t="shared" si="3561"/>
        <v>-1.330781545996919E-3</v>
      </c>
      <c r="J3513" s="1">
        <f t="shared" ref="J3513" si="3616">($G3513 - $G3512)/$G3512</f>
        <v>-1.330781545996919E-3</v>
      </c>
      <c r="K3513" t="str">
        <f t="shared" si="3563"/>
        <v>DOWN</v>
      </c>
    </row>
    <row r="3514" spans="1:11" x14ac:dyDescent="0.25">
      <c r="A3514" t="s">
        <v>10</v>
      </c>
      <c r="B3514" s="4">
        <v>45272</v>
      </c>
      <c r="C3514" s="2">
        <v>1654.19995117187</v>
      </c>
      <c r="D3514" s="2">
        <v>1656.25</v>
      </c>
      <c r="E3514" s="2">
        <v>1631.84997558593</v>
      </c>
      <c r="F3514" s="2">
        <v>1634.59997558593</v>
      </c>
      <c r="G3514" s="2">
        <v>1612.57946777343</v>
      </c>
      <c r="H3514">
        <v>18290738</v>
      </c>
      <c r="I3514" s="3">
        <f t="shared" si="3561"/>
        <v>-9.9333797504135863E-3</v>
      </c>
      <c r="J3514" s="1">
        <f t="shared" ref="J3514" si="3617">($G3514 - $G3513)/$G3513</f>
        <v>-9.9333797504135863E-3</v>
      </c>
      <c r="K3514" t="str">
        <f t="shared" si="3563"/>
        <v>DOWN</v>
      </c>
    </row>
    <row r="3515" spans="1:11" x14ac:dyDescent="0.25">
      <c r="A3515" t="s">
        <v>10</v>
      </c>
      <c r="B3515" s="4">
        <v>45273</v>
      </c>
      <c r="C3515" s="2">
        <v>1632.44995117187</v>
      </c>
      <c r="D3515" s="2">
        <v>1636</v>
      </c>
      <c r="E3515" s="2">
        <v>1615.09997558593</v>
      </c>
      <c r="F3515" s="2">
        <v>1630.90002441406</v>
      </c>
      <c r="G3515" s="2">
        <v>1608.92932128906</v>
      </c>
      <c r="H3515">
        <v>14673457</v>
      </c>
      <c r="I3515" s="3">
        <f t="shared" si="3561"/>
        <v>-2.2635451816895198E-3</v>
      </c>
      <c r="J3515" s="1">
        <f t="shared" ref="J3515" si="3618">($G3515 - $G3514)/$G3514</f>
        <v>-2.2635451816895198E-3</v>
      </c>
      <c r="K3515" t="str">
        <f t="shared" si="3563"/>
        <v>DOWN</v>
      </c>
    </row>
    <row r="3516" spans="1:11" x14ac:dyDescent="0.25">
      <c r="A3516" t="s">
        <v>10</v>
      </c>
      <c r="B3516" s="4">
        <v>45274</v>
      </c>
      <c r="C3516" s="2">
        <v>1646</v>
      </c>
      <c r="D3516" s="2">
        <v>1658.94995117187</v>
      </c>
      <c r="E3516" s="2">
        <v>1645</v>
      </c>
      <c r="F3516" s="2">
        <v>1650.15002441406</v>
      </c>
      <c r="G3516" s="2">
        <v>1627.92004394531</v>
      </c>
      <c r="H3516">
        <v>17586183</v>
      </c>
      <c r="I3516" s="3">
        <f t="shared" si="3561"/>
        <v>1.1803329335209578E-2</v>
      </c>
      <c r="J3516" s="1">
        <f t="shared" ref="J3516" si="3619">($G3516 - $G3515)/$G3515</f>
        <v>1.1803329335209578E-2</v>
      </c>
      <c r="K3516" t="str">
        <f t="shared" si="3563"/>
        <v>UP</v>
      </c>
    </row>
    <row r="3517" spans="1:11" x14ac:dyDescent="0.25">
      <c r="A3517" t="s">
        <v>10</v>
      </c>
      <c r="B3517" s="4">
        <v>45275</v>
      </c>
      <c r="C3517" s="2">
        <v>1650</v>
      </c>
      <c r="D3517" s="2">
        <v>1668</v>
      </c>
      <c r="E3517" s="2">
        <v>1646.59997558593</v>
      </c>
      <c r="F3517" s="2">
        <v>1656.55004882812</v>
      </c>
      <c r="G3517" s="2">
        <v>1634.23388671875</v>
      </c>
      <c r="H3517">
        <v>69418565</v>
      </c>
      <c r="I3517" s="3">
        <f t="shared" si="3561"/>
        <v>3.8784722854927358E-3</v>
      </c>
      <c r="J3517" s="1">
        <f t="shared" ref="J3517" si="3620">($G3517 - $G3516)/$G3516</f>
        <v>3.8784722854927358E-3</v>
      </c>
      <c r="K3517" t="str">
        <f t="shared" si="3563"/>
        <v>UP</v>
      </c>
    </row>
    <row r="3518" spans="1:11" x14ac:dyDescent="0.25">
      <c r="A3518" t="s">
        <v>10</v>
      </c>
      <c r="B3518" s="4">
        <v>45278</v>
      </c>
      <c r="C3518" s="2">
        <v>1660.69995117187</v>
      </c>
      <c r="D3518" s="2">
        <v>1664.69995117187</v>
      </c>
      <c r="E3518" s="2">
        <v>1650.94995117187</v>
      </c>
      <c r="F3518" s="2">
        <v>1655.69995117187</v>
      </c>
      <c r="G3518" s="2">
        <v>1633.39526367187</v>
      </c>
      <c r="H3518">
        <v>9007377</v>
      </c>
      <c r="I3518" s="3">
        <f t="shared" si="3561"/>
        <v>-5.1315974640802958E-4</v>
      </c>
      <c r="J3518" s="1">
        <f t="shared" ref="J3518" si="3621">($G3518 - $G3517)/$G3517</f>
        <v>-5.1315974640802958E-4</v>
      </c>
      <c r="K3518" t="str">
        <f t="shared" si="3563"/>
        <v>DOWN</v>
      </c>
    </row>
    <row r="3519" spans="1:11" x14ac:dyDescent="0.25">
      <c r="A3519" t="s">
        <v>10</v>
      </c>
      <c r="B3519" s="4">
        <v>45279</v>
      </c>
      <c r="C3519" s="2">
        <v>1650</v>
      </c>
      <c r="D3519" s="2">
        <v>1658.65002441406</v>
      </c>
      <c r="E3519" s="2">
        <v>1644.05004882812</v>
      </c>
      <c r="F3519" s="2">
        <v>1652.90002441406</v>
      </c>
      <c r="G3519" s="2">
        <v>1630.63305664062</v>
      </c>
      <c r="H3519">
        <v>12004223</v>
      </c>
      <c r="I3519" s="3">
        <f t="shared" si="3561"/>
        <v>-1.6910830419824795E-3</v>
      </c>
      <c r="J3519" s="1">
        <f t="shared" ref="J3519" si="3622">($G3519 - $G3518)/$G3518</f>
        <v>-1.6910830419824795E-3</v>
      </c>
      <c r="K3519" t="str">
        <f t="shared" si="3563"/>
        <v>DOWN</v>
      </c>
    </row>
    <row r="3520" spans="1:11" x14ac:dyDescent="0.25">
      <c r="A3520" t="s">
        <v>10</v>
      </c>
      <c r="B3520" s="4">
        <v>45280</v>
      </c>
      <c r="C3520" s="2">
        <v>1658</v>
      </c>
      <c r="D3520" s="2">
        <v>1668.94995117187</v>
      </c>
      <c r="E3520" s="2">
        <v>1644.44995117187</v>
      </c>
      <c r="F3520" s="2">
        <v>1657</v>
      </c>
      <c r="G3520" s="2">
        <v>1634.677734375</v>
      </c>
      <c r="H3520">
        <v>17116260</v>
      </c>
      <c r="I3520" s="3">
        <f t="shared" si="3561"/>
        <v>2.4804340362832595E-3</v>
      </c>
      <c r="J3520" s="1">
        <f t="shared" ref="J3520" si="3623">($G3520 - $G3519)/$G3519</f>
        <v>2.4804340362832595E-3</v>
      </c>
      <c r="K3520" t="str">
        <f t="shared" si="3563"/>
        <v>UP</v>
      </c>
    </row>
    <row r="3521" spans="1:11" x14ac:dyDescent="0.25">
      <c r="A3521" t="s">
        <v>10</v>
      </c>
      <c r="B3521" s="4">
        <v>45281</v>
      </c>
      <c r="C3521" s="2">
        <v>1657</v>
      </c>
      <c r="D3521" s="2">
        <v>1689.75</v>
      </c>
      <c r="E3521" s="2">
        <v>1650.25</v>
      </c>
      <c r="F3521" s="2">
        <v>1686.69995117187</v>
      </c>
      <c r="G3521" s="2">
        <v>1663.9775390625</v>
      </c>
      <c r="H3521">
        <v>18294620</v>
      </c>
      <c r="I3521" s="3">
        <f t="shared" si="3561"/>
        <v>1.7923902718784163E-2</v>
      </c>
      <c r="J3521" s="1">
        <f t="shared" ref="J3521" si="3624">($G3521 - $G3520)/$G3520</f>
        <v>1.7923902718784163E-2</v>
      </c>
      <c r="K3521" t="str">
        <f t="shared" si="3563"/>
        <v>UP</v>
      </c>
    </row>
    <row r="3522" spans="1:11" x14ac:dyDescent="0.25">
      <c r="A3522" t="s">
        <v>10</v>
      </c>
      <c r="B3522" s="4">
        <v>45282</v>
      </c>
      <c r="C3522" s="2">
        <v>1683.59997558593</v>
      </c>
      <c r="D3522" s="2">
        <v>1685.90002441406</v>
      </c>
      <c r="E3522" s="2">
        <v>1667.09997558593</v>
      </c>
      <c r="F3522" s="2">
        <v>1670.84997558593</v>
      </c>
      <c r="G3522" s="2">
        <v>1648.34118652343</v>
      </c>
      <c r="H3522">
        <v>24289425</v>
      </c>
      <c r="I3522" s="3">
        <f t="shared" si="3561"/>
        <v>-9.3969733196516986E-3</v>
      </c>
      <c r="J3522" s="1">
        <f t="shared" ref="J3522" si="3625">($G3522 - $G3521)/$G3521</f>
        <v>-9.3969733196516986E-3</v>
      </c>
      <c r="K3522" t="str">
        <f t="shared" si="3563"/>
        <v>DOWN</v>
      </c>
    </row>
    <row r="3523" spans="1:11" x14ac:dyDescent="0.25">
      <c r="A3523" t="s">
        <v>10</v>
      </c>
      <c r="B3523" s="4">
        <v>45286</v>
      </c>
      <c r="C3523" s="2">
        <v>1673.25</v>
      </c>
      <c r="D3523" s="2">
        <v>1685.94995117187</v>
      </c>
      <c r="E3523" s="2">
        <v>1668.55004882812</v>
      </c>
      <c r="F3523" s="2">
        <v>1682.44995117187</v>
      </c>
      <c r="G3523" s="2">
        <v>1659.78491210937</v>
      </c>
      <c r="H3523">
        <v>9022928</v>
      </c>
      <c r="I3523" s="3">
        <f t="shared" si="3561"/>
        <v>6.9425709188741047E-3</v>
      </c>
      <c r="J3523" s="1">
        <f t="shared" ref="J3523" si="3626">($G3523 - $G3522)/$G3522</f>
        <v>6.9425709188741047E-3</v>
      </c>
      <c r="K3523" t="str">
        <f t="shared" si="3563"/>
        <v>UP</v>
      </c>
    </row>
    <row r="3524" spans="1:11" x14ac:dyDescent="0.25">
      <c r="A3524" t="s">
        <v>10</v>
      </c>
      <c r="B3524" s="4">
        <v>45287</v>
      </c>
      <c r="C3524" s="2">
        <v>1681.5</v>
      </c>
      <c r="D3524" s="2">
        <v>1706.5</v>
      </c>
      <c r="E3524" s="2">
        <v>1678.59997558593</v>
      </c>
      <c r="F3524" s="2">
        <v>1703.30004882812</v>
      </c>
      <c r="G3524" s="2">
        <v>1680.35412597656</v>
      </c>
      <c r="H3524">
        <v>13504539</v>
      </c>
      <c r="I3524" s="3">
        <f t="shared" ref="I3524:I3587" si="3627">($G3524 - $G3523)/$G3523</f>
        <v>1.239269842563469E-2</v>
      </c>
      <c r="J3524" s="1">
        <f t="shared" ref="J3524" si="3628">($G3524 - $G3523)/$G3523</f>
        <v>1.239269842563469E-2</v>
      </c>
      <c r="K3524" t="str">
        <f t="shared" ref="K3524:K3587" si="3629">IF(G3524 &gt; G3523,"UP","DOWN")</f>
        <v>UP</v>
      </c>
    </row>
    <row r="3525" spans="1:11" x14ac:dyDescent="0.25">
      <c r="A3525" t="s">
        <v>10</v>
      </c>
      <c r="B3525" s="4">
        <v>45288</v>
      </c>
      <c r="C3525" s="2">
        <v>1709.30004882812</v>
      </c>
      <c r="D3525" s="2">
        <v>1721.40002441406</v>
      </c>
      <c r="E3525" s="2">
        <v>1702</v>
      </c>
      <c r="F3525" s="2">
        <v>1705.25</v>
      </c>
      <c r="G3525" s="2">
        <v>1682.27770996093</v>
      </c>
      <c r="H3525">
        <v>22038235</v>
      </c>
      <c r="I3525" s="3">
        <f t="shared" si="3627"/>
        <v>1.144749166043843E-3</v>
      </c>
      <c r="J3525" s="1">
        <f t="shared" ref="J3525" si="3630">($G3525 - $G3524)/$G3524</f>
        <v>1.144749166043843E-3</v>
      </c>
      <c r="K3525" t="str">
        <f t="shared" si="3629"/>
        <v>UP</v>
      </c>
    </row>
    <row r="3526" spans="1:11" x14ac:dyDescent="0.25">
      <c r="A3526" t="s">
        <v>10</v>
      </c>
      <c r="B3526" s="4">
        <v>45289</v>
      </c>
      <c r="C3526" s="2">
        <v>1697</v>
      </c>
      <c r="D3526" s="2">
        <v>1714.90002441406</v>
      </c>
      <c r="E3526" s="2">
        <v>1696</v>
      </c>
      <c r="F3526" s="2">
        <v>1709.25</v>
      </c>
      <c r="G3526" s="2">
        <v>1686.22387695312</v>
      </c>
      <c r="H3526">
        <v>12505713</v>
      </c>
      <c r="I3526" s="3">
        <f t="shared" si="3627"/>
        <v>2.3457286325702128E-3</v>
      </c>
      <c r="J3526" s="1">
        <f t="shared" ref="J3526" si="3631">($G3526 - $G3525)/$G3525</f>
        <v>2.3457286325702128E-3</v>
      </c>
      <c r="K3526" t="str">
        <f t="shared" si="3629"/>
        <v>UP</v>
      </c>
    </row>
    <row r="3527" spans="1:11" x14ac:dyDescent="0.25">
      <c r="A3527" t="s">
        <v>10</v>
      </c>
      <c r="B3527" s="4">
        <v>45292</v>
      </c>
      <c r="C3527" s="2">
        <v>1706</v>
      </c>
      <c r="D3527" s="2">
        <v>1709.15002441406</v>
      </c>
      <c r="E3527" s="2">
        <v>1692</v>
      </c>
      <c r="F3527" s="2">
        <v>1698.09997558593</v>
      </c>
      <c r="G3527" s="2">
        <v>1675.22399902343</v>
      </c>
      <c r="H3527">
        <v>7119843</v>
      </c>
      <c r="I3527" s="3">
        <f t="shared" si="3627"/>
        <v>-6.5233792973955242E-3</v>
      </c>
      <c r="J3527" s="1">
        <f t="shared" ref="J3527" si="3632">($G3527 - $G3526)/$G3526</f>
        <v>-6.5233792973955242E-3</v>
      </c>
      <c r="K3527" t="str">
        <f t="shared" si="3629"/>
        <v>DOWN</v>
      </c>
    </row>
    <row r="3528" spans="1:11" x14ac:dyDescent="0.25">
      <c r="A3528" t="s">
        <v>10</v>
      </c>
      <c r="B3528" s="4">
        <v>45293</v>
      </c>
      <c r="C3528" s="2">
        <v>1698.80004882812</v>
      </c>
      <c r="D3528" s="2">
        <v>1702.80004882812</v>
      </c>
      <c r="E3528" s="2">
        <v>1688.69995117187</v>
      </c>
      <c r="F3528" s="2">
        <v>1699.09997558593</v>
      </c>
      <c r="G3528" s="2">
        <v>1676.21057128906</v>
      </c>
      <c r="H3528">
        <v>14621046</v>
      </c>
      <c r="I3528" s="3">
        <f t="shared" si="3627"/>
        <v>5.889196108730077E-4</v>
      </c>
      <c r="J3528" s="1">
        <f t="shared" ref="J3528" si="3633">($G3528 - $G3527)/$G3527</f>
        <v>5.889196108730077E-4</v>
      </c>
      <c r="K3528" t="str">
        <f t="shared" si="3629"/>
        <v>UP</v>
      </c>
    </row>
    <row r="3529" spans="1:11" x14ac:dyDescent="0.25">
      <c r="A3529" t="s">
        <v>10</v>
      </c>
      <c r="B3529" s="4">
        <v>45294</v>
      </c>
      <c r="C3529" s="2">
        <v>1702</v>
      </c>
      <c r="D3529" s="2">
        <v>1704.69995117187</v>
      </c>
      <c r="E3529" s="2">
        <v>1668.94995117187</v>
      </c>
      <c r="F3529" s="2">
        <v>1672.90002441406</v>
      </c>
      <c r="G3529" s="2">
        <v>1650.36352539062</v>
      </c>
      <c r="H3529">
        <v>14194881</v>
      </c>
      <c r="I3529" s="3">
        <f t="shared" si="3627"/>
        <v>-1.5419927747241678E-2</v>
      </c>
      <c r="J3529" s="1">
        <f t="shared" ref="J3529" si="3634">($G3529 - $G3528)/$G3528</f>
        <v>-1.5419927747241678E-2</v>
      </c>
      <c r="K3529" t="str">
        <f t="shared" si="3629"/>
        <v>DOWN</v>
      </c>
    </row>
    <row r="3530" spans="1:11" x14ac:dyDescent="0.25">
      <c r="A3530" t="s">
        <v>10</v>
      </c>
      <c r="B3530" s="4">
        <v>45295</v>
      </c>
      <c r="C3530" s="2">
        <v>1678</v>
      </c>
      <c r="D3530" s="2">
        <v>1694.94995117187</v>
      </c>
      <c r="E3530" s="2">
        <v>1670.69995117187</v>
      </c>
      <c r="F3530" s="2">
        <v>1690.84997558593</v>
      </c>
      <c r="G3530" s="2">
        <v>1668.07177734375</v>
      </c>
      <c r="H3530">
        <v>13367028</v>
      </c>
      <c r="I3530" s="3">
        <f t="shared" si="3627"/>
        <v>1.0729909914204317E-2</v>
      </c>
      <c r="J3530" s="1">
        <f t="shared" ref="J3530" si="3635">($G3530 - $G3529)/$G3529</f>
        <v>1.0729909914204317E-2</v>
      </c>
      <c r="K3530" t="str">
        <f t="shared" si="3629"/>
        <v>UP</v>
      </c>
    </row>
    <row r="3531" spans="1:11" x14ac:dyDescent="0.25">
      <c r="A3531" t="s">
        <v>10</v>
      </c>
      <c r="B3531" s="4">
        <v>45296</v>
      </c>
      <c r="C3531" s="2">
        <v>1687.15002441406</v>
      </c>
      <c r="D3531" s="2">
        <v>1704.90002441406</v>
      </c>
      <c r="E3531" s="2">
        <v>1668.09997558593</v>
      </c>
      <c r="F3531" s="2">
        <v>1682.19995117187</v>
      </c>
      <c r="G3531" s="2">
        <v>1659.53820800781</v>
      </c>
      <c r="H3531">
        <v>15944735</v>
      </c>
      <c r="I3531" s="3">
        <f t="shared" si="3627"/>
        <v>-5.115828618315766E-3</v>
      </c>
      <c r="J3531" s="1">
        <f t="shared" ref="J3531" si="3636">($G3531 - $G3530)/$G3530</f>
        <v>-5.115828618315766E-3</v>
      </c>
      <c r="K3531" t="str">
        <f t="shared" si="3629"/>
        <v>DOWN</v>
      </c>
    </row>
    <row r="3532" spans="1:11" x14ac:dyDescent="0.25">
      <c r="A3532" t="s">
        <v>10</v>
      </c>
      <c r="B3532" s="4">
        <v>45299</v>
      </c>
      <c r="C3532" s="2">
        <v>1678.5</v>
      </c>
      <c r="D3532" s="2">
        <v>1682.34997558593</v>
      </c>
      <c r="E3532" s="2">
        <v>1660</v>
      </c>
      <c r="F3532" s="2">
        <v>1663.44995117187</v>
      </c>
      <c r="G3532" s="2">
        <v>1641.04077148437</v>
      </c>
      <c r="H3532">
        <v>8999235</v>
      </c>
      <c r="I3532" s="3">
        <f t="shared" si="3627"/>
        <v>-1.1146134770615025E-2</v>
      </c>
      <c r="J3532" s="1">
        <f t="shared" ref="J3532" si="3637">($G3532 - $G3531)/$G3531</f>
        <v>-1.1146134770615025E-2</v>
      </c>
      <c r="K3532" t="str">
        <f t="shared" si="3629"/>
        <v>DOWN</v>
      </c>
    </row>
    <row r="3533" spans="1:11" x14ac:dyDescent="0.25">
      <c r="A3533" t="s">
        <v>10</v>
      </c>
      <c r="B3533" s="4">
        <v>45300</v>
      </c>
      <c r="C3533" s="2">
        <v>1667.15002441406</v>
      </c>
      <c r="D3533" s="2">
        <v>1677.80004882812</v>
      </c>
      <c r="E3533" s="2">
        <v>1646.75</v>
      </c>
      <c r="F3533" s="2">
        <v>1650.5</v>
      </c>
      <c r="G3533" s="2">
        <v>1628.26525878906</v>
      </c>
      <c r="H3533">
        <v>12663444</v>
      </c>
      <c r="I3533" s="3">
        <f t="shared" si="3627"/>
        <v>-7.785006269986924E-3</v>
      </c>
      <c r="J3533" s="1">
        <f t="shared" ref="J3533" si="3638">($G3533 - $G3532)/$G3532</f>
        <v>-7.785006269986924E-3</v>
      </c>
      <c r="K3533" t="str">
        <f t="shared" si="3629"/>
        <v>DOWN</v>
      </c>
    </row>
    <row r="3534" spans="1:11" x14ac:dyDescent="0.25">
      <c r="A3534" t="s">
        <v>10</v>
      </c>
      <c r="B3534" s="4">
        <v>45301</v>
      </c>
      <c r="C3534" s="2">
        <v>1643</v>
      </c>
      <c r="D3534" s="2">
        <v>1659.94995117187</v>
      </c>
      <c r="E3534" s="2">
        <v>1641.40002441406</v>
      </c>
      <c r="F3534" s="2">
        <v>1655.94995117187</v>
      </c>
      <c r="G3534" s="2">
        <v>1633.64184570312</v>
      </c>
      <c r="H3534">
        <v>8057912</v>
      </c>
      <c r="I3534" s="3">
        <f t="shared" si="3627"/>
        <v>3.302033796421207E-3</v>
      </c>
      <c r="J3534" s="1">
        <f t="shared" ref="J3534" si="3639">($G3534 - $G3533)/$G3533</f>
        <v>3.302033796421207E-3</v>
      </c>
      <c r="K3534" t="str">
        <f t="shared" si="3629"/>
        <v>UP</v>
      </c>
    </row>
    <row r="3535" spans="1:11" x14ac:dyDescent="0.25">
      <c r="A3535" t="s">
        <v>10</v>
      </c>
      <c r="B3535" s="4">
        <v>45302</v>
      </c>
      <c r="C3535" s="2">
        <v>1660</v>
      </c>
      <c r="D3535" s="2">
        <v>1662.90002441406</v>
      </c>
      <c r="E3535" s="2">
        <v>1643</v>
      </c>
      <c r="F3535" s="2">
        <v>1649</v>
      </c>
      <c r="G3535" s="2">
        <v>1626.78552246093</v>
      </c>
      <c r="H3535">
        <v>9157005</v>
      </c>
      <c r="I3535" s="3">
        <f t="shared" si="3627"/>
        <v>-4.1969561811995805E-3</v>
      </c>
      <c r="J3535" s="1">
        <f t="shared" ref="J3535" si="3640">($G3535 - $G3534)/$G3534</f>
        <v>-4.1969561811995805E-3</v>
      </c>
      <c r="K3535" t="str">
        <f t="shared" si="3629"/>
        <v>DOWN</v>
      </c>
    </row>
    <row r="3536" spans="1:11" x14ac:dyDescent="0.25">
      <c r="A3536" t="s">
        <v>10</v>
      </c>
      <c r="B3536" s="4">
        <v>45303</v>
      </c>
      <c r="C3536" s="2">
        <v>1652</v>
      </c>
      <c r="D3536" s="2">
        <v>1656</v>
      </c>
      <c r="E3536" s="2">
        <v>1633.59997558593</v>
      </c>
      <c r="F3536" s="2">
        <v>1641.19995117187</v>
      </c>
      <c r="G3536" s="2">
        <v>1619.09057617187</v>
      </c>
      <c r="H3536">
        <v>9886776</v>
      </c>
      <c r="I3536" s="3">
        <f t="shared" si="3627"/>
        <v>-4.7301541492817201E-3</v>
      </c>
      <c r="J3536" s="1">
        <f t="shared" ref="J3536" si="3641">($G3536 - $G3535)/$G3535</f>
        <v>-4.7301541492817201E-3</v>
      </c>
      <c r="K3536" t="str">
        <f t="shared" si="3629"/>
        <v>DOWN</v>
      </c>
    </row>
    <row r="3537" spans="1:11" x14ac:dyDescent="0.25">
      <c r="A3537" t="s">
        <v>10</v>
      </c>
      <c r="B3537" s="4">
        <v>45306</v>
      </c>
      <c r="C3537" s="2">
        <v>1647.69995117187</v>
      </c>
      <c r="D3537" s="2">
        <v>1680.90002441406</v>
      </c>
      <c r="E3537" s="2">
        <v>1643.59997558593</v>
      </c>
      <c r="F3537" s="2">
        <v>1672.80004882812</v>
      </c>
      <c r="G3537" s="2">
        <v>1650.26489257812</v>
      </c>
      <c r="H3537">
        <v>14160178</v>
      </c>
      <c r="I3537" s="3">
        <f t="shared" si="3627"/>
        <v>1.9254213979774767E-2</v>
      </c>
      <c r="J3537" s="1">
        <f t="shared" ref="J3537" si="3642">($G3537 - $G3536)/$G3536</f>
        <v>1.9254213979774767E-2</v>
      </c>
      <c r="K3537" t="str">
        <f t="shared" si="3629"/>
        <v>UP</v>
      </c>
    </row>
    <row r="3538" spans="1:11" x14ac:dyDescent="0.25">
      <c r="A3538" t="s">
        <v>10</v>
      </c>
      <c r="B3538" s="4">
        <v>45307</v>
      </c>
      <c r="C3538" s="2">
        <v>1673</v>
      </c>
      <c r="D3538" s="2">
        <v>1683.65002441406</v>
      </c>
      <c r="E3538" s="2">
        <v>1658.09997558593</v>
      </c>
      <c r="F3538" s="2">
        <v>1679.15002441406</v>
      </c>
      <c r="G3538" s="2">
        <v>1656.52941894531</v>
      </c>
      <c r="H3538">
        <v>12661250</v>
      </c>
      <c r="I3538" s="3">
        <f t="shared" si="3627"/>
        <v>3.7960732215561277E-3</v>
      </c>
      <c r="J3538" s="1">
        <f t="shared" ref="J3538" si="3643">($G3538 - $G3537)/$G3537</f>
        <v>3.7960732215561277E-3</v>
      </c>
      <c r="K3538" t="str">
        <f t="shared" si="3629"/>
        <v>UP</v>
      </c>
    </row>
    <row r="3539" spans="1:11" x14ac:dyDescent="0.25">
      <c r="A3539" t="s">
        <v>10</v>
      </c>
      <c r="B3539" s="4">
        <v>45308</v>
      </c>
      <c r="C3539" s="2">
        <v>1570</v>
      </c>
      <c r="D3539" s="2">
        <v>1596.80004882812</v>
      </c>
      <c r="E3539" s="2">
        <v>1528.40002441406</v>
      </c>
      <c r="F3539" s="2">
        <v>1537.5</v>
      </c>
      <c r="G3539" s="2">
        <v>1516.78759765625</v>
      </c>
      <c r="H3539">
        <v>85072618</v>
      </c>
      <c r="I3539" s="3">
        <f t="shared" si="3627"/>
        <v>-8.4358188687063421E-2</v>
      </c>
      <c r="J3539" s="1">
        <f t="shared" ref="J3539" si="3644">($G3539 - $G3538)/$G3538</f>
        <v>-8.4358188687063421E-2</v>
      </c>
      <c r="K3539" t="str">
        <f t="shared" si="3629"/>
        <v>DOWN</v>
      </c>
    </row>
    <row r="3540" spans="1:11" x14ac:dyDescent="0.25">
      <c r="A3540" t="s">
        <v>10</v>
      </c>
      <c r="B3540" s="4">
        <v>45309</v>
      </c>
      <c r="C3540" s="2">
        <v>1494</v>
      </c>
      <c r="D3540" s="2">
        <v>1515</v>
      </c>
      <c r="E3540" s="2">
        <v>1480.05004882812</v>
      </c>
      <c r="F3540" s="2">
        <v>1486.15002441406</v>
      </c>
      <c r="G3540" s="2">
        <v>1466.12939453125</v>
      </c>
      <c r="H3540">
        <v>80535465</v>
      </c>
      <c r="I3540" s="3">
        <f t="shared" si="3627"/>
        <v>-3.3398350041414754E-2</v>
      </c>
      <c r="J3540" s="1">
        <f t="shared" ref="J3540" si="3645">($G3540 - $G3539)/$G3539</f>
        <v>-3.3398350041414754E-2</v>
      </c>
      <c r="K3540" t="str">
        <f t="shared" si="3629"/>
        <v>DOWN</v>
      </c>
    </row>
    <row r="3541" spans="1:11" x14ac:dyDescent="0.25">
      <c r="A3541" t="s">
        <v>10</v>
      </c>
      <c r="B3541" s="4">
        <v>45310</v>
      </c>
      <c r="C3541" s="2">
        <v>1505.94995117187</v>
      </c>
      <c r="D3541" s="2">
        <v>1510.25</v>
      </c>
      <c r="E3541" s="2">
        <v>1468.40002441406</v>
      </c>
      <c r="F3541" s="2">
        <v>1470.65002441406</v>
      </c>
      <c r="G3541" s="2">
        <v>1450.83813476562</v>
      </c>
      <c r="H3541">
        <v>54800269</v>
      </c>
      <c r="I3541" s="3">
        <f t="shared" si="3627"/>
        <v>-1.04296795512506E-2</v>
      </c>
      <c r="J3541" s="1">
        <f t="shared" ref="J3541" si="3646">($G3541 - $G3540)/$G3540</f>
        <v>-1.04296795512506E-2</v>
      </c>
      <c r="K3541" t="str">
        <f t="shared" si="3629"/>
        <v>DOWN</v>
      </c>
    </row>
    <row r="3542" spans="1:11" x14ac:dyDescent="0.25">
      <c r="A3542" t="s">
        <v>10</v>
      </c>
      <c r="B3542" s="4">
        <v>45314</v>
      </c>
      <c r="C3542" s="2">
        <v>1465</v>
      </c>
      <c r="D3542" s="2">
        <v>1474.69995117187</v>
      </c>
      <c r="E3542" s="2">
        <v>1425</v>
      </c>
      <c r="F3542" s="2">
        <v>1427.34997558593</v>
      </c>
      <c r="G3542" s="2">
        <v>1408.12145996093</v>
      </c>
      <c r="H3542">
        <v>57734701</v>
      </c>
      <c r="I3542" s="3">
        <f t="shared" si="3627"/>
        <v>-2.9442757107836014E-2</v>
      </c>
      <c r="J3542" s="1">
        <f t="shared" ref="J3542" si="3647">($G3542 - $G3541)/$G3541</f>
        <v>-2.9442757107836014E-2</v>
      </c>
      <c r="K3542" t="str">
        <f t="shared" si="3629"/>
        <v>DOWN</v>
      </c>
    </row>
    <row r="3543" spans="1:11" x14ac:dyDescent="0.25">
      <c r="A3543" t="s">
        <v>10</v>
      </c>
      <c r="B3543" s="4">
        <v>45315</v>
      </c>
      <c r="C3543" s="2">
        <v>1380.25</v>
      </c>
      <c r="D3543" s="2">
        <v>1458.44995117187</v>
      </c>
      <c r="E3543" s="2">
        <v>1380.25</v>
      </c>
      <c r="F3543" s="2">
        <v>1455.90002441406</v>
      </c>
      <c r="G3543" s="2">
        <v>1436.28686523437</v>
      </c>
      <c r="H3543">
        <v>43002202</v>
      </c>
      <c r="I3543" s="3">
        <f t="shared" si="3627"/>
        <v>2.000211350675778E-2</v>
      </c>
      <c r="J3543" s="1">
        <f t="shared" ref="J3543" si="3648">($G3543 - $G3542)/$G3542</f>
        <v>2.000211350675778E-2</v>
      </c>
      <c r="K3543" t="str">
        <f t="shared" si="3629"/>
        <v>UP</v>
      </c>
    </row>
    <row r="3544" spans="1:11" x14ac:dyDescent="0.25">
      <c r="A3544" t="s">
        <v>10</v>
      </c>
      <c r="B3544" s="4">
        <v>45316</v>
      </c>
      <c r="C3544" s="2">
        <v>1452.5</v>
      </c>
      <c r="D3544" s="2">
        <v>1457.34997558593</v>
      </c>
      <c r="E3544" s="2">
        <v>1419.40002441406</v>
      </c>
      <c r="F3544" s="2">
        <v>1434.90002441406</v>
      </c>
      <c r="G3544" s="2">
        <v>1415.56982421875</v>
      </c>
      <c r="H3544">
        <v>49470926</v>
      </c>
      <c r="I3544" s="3">
        <f t="shared" si="3627"/>
        <v>-1.4424027342364813E-2</v>
      </c>
      <c r="J3544" s="1">
        <f t="shared" ref="J3544" si="3649">($G3544 - $G3543)/$G3543</f>
        <v>-1.4424027342364813E-2</v>
      </c>
      <c r="K3544" t="str">
        <f t="shared" si="3629"/>
        <v>DOWN</v>
      </c>
    </row>
    <row r="3545" spans="1:11" x14ac:dyDescent="0.25">
      <c r="A3545" t="s">
        <v>10</v>
      </c>
      <c r="B3545" s="4">
        <v>45320</v>
      </c>
      <c r="C3545" s="2">
        <v>1448.05004882812</v>
      </c>
      <c r="D3545" s="2">
        <v>1462.80004882812</v>
      </c>
      <c r="E3545" s="2">
        <v>1445.80004882812</v>
      </c>
      <c r="F3545" s="2">
        <v>1454.65002441406</v>
      </c>
      <c r="G3545" s="2">
        <v>1435.0537109375</v>
      </c>
      <c r="H3545">
        <v>32822749</v>
      </c>
      <c r="I3545" s="3">
        <f t="shared" si="3627"/>
        <v>1.3763988455675873E-2</v>
      </c>
      <c r="J3545" s="1">
        <f t="shared" ref="J3545" si="3650">($G3545 - $G3544)/$G3544</f>
        <v>1.3763988455675873E-2</v>
      </c>
      <c r="K3545" t="str">
        <f t="shared" si="3629"/>
        <v>UP</v>
      </c>
    </row>
    <row r="3546" spans="1:11" x14ac:dyDescent="0.25">
      <c r="A3546" t="s">
        <v>10</v>
      </c>
      <c r="B3546" s="4">
        <v>45321</v>
      </c>
      <c r="C3546" s="2">
        <v>1454.55004882812</v>
      </c>
      <c r="D3546" s="2">
        <v>1463.19995117187</v>
      </c>
      <c r="E3546" s="2">
        <v>1440.90002441406</v>
      </c>
      <c r="F3546" s="2">
        <v>1444.30004882812</v>
      </c>
      <c r="G3546" s="2">
        <v>1424.84313964843</v>
      </c>
      <c r="H3546">
        <v>20864384</v>
      </c>
      <c r="I3546" s="3">
        <f t="shared" si="3627"/>
        <v>-7.1151143760323672E-3</v>
      </c>
      <c r="J3546" s="1">
        <f t="shared" ref="J3546" si="3651">($G3546 - $G3545)/$G3545</f>
        <v>-7.1151143760323672E-3</v>
      </c>
      <c r="K3546" t="str">
        <f t="shared" si="3629"/>
        <v>DOWN</v>
      </c>
    </row>
    <row r="3547" spans="1:11" x14ac:dyDescent="0.25">
      <c r="A3547" t="s">
        <v>10</v>
      </c>
      <c r="B3547" s="4">
        <v>45322</v>
      </c>
      <c r="C3547" s="2">
        <v>1439.5</v>
      </c>
      <c r="D3547" s="2">
        <v>1474.94995117187</v>
      </c>
      <c r="E3547" s="2">
        <v>1436.80004882812</v>
      </c>
      <c r="F3547" s="2">
        <v>1462.55004882812</v>
      </c>
      <c r="G3547" s="2">
        <v>1442.84729003906</v>
      </c>
      <c r="H3547">
        <v>32880520</v>
      </c>
      <c r="I3547" s="3">
        <f t="shared" si="3627"/>
        <v>1.2635882427782472E-2</v>
      </c>
      <c r="J3547" s="1">
        <f t="shared" ref="J3547" si="3652">($G3547 - $G3546)/$G3546</f>
        <v>1.2635882427782472E-2</v>
      </c>
      <c r="K3547" t="str">
        <f t="shared" si="3629"/>
        <v>UP</v>
      </c>
    </row>
    <row r="3548" spans="1:11" x14ac:dyDescent="0.25">
      <c r="A3548" t="s">
        <v>10</v>
      </c>
      <c r="B3548" s="4">
        <v>45323</v>
      </c>
      <c r="C3548" s="2">
        <v>1465.05004882812</v>
      </c>
      <c r="D3548" s="2">
        <v>1473.59997558593</v>
      </c>
      <c r="E3548" s="2">
        <v>1456.05004882812</v>
      </c>
      <c r="F3548" s="2">
        <v>1466.34997558593</v>
      </c>
      <c r="G3548" s="2">
        <v>1446.59606933593</v>
      </c>
      <c r="H3548">
        <v>16345370</v>
      </c>
      <c r="I3548" s="3">
        <f t="shared" si="3627"/>
        <v>2.5981816112836949E-3</v>
      </c>
      <c r="J3548" s="1">
        <f t="shared" ref="J3548" si="3653">($G3548 - $G3547)/$G3547</f>
        <v>2.5981816112836949E-3</v>
      </c>
      <c r="K3548" t="str">
        <f t="shared" si="3629"/>
        <v>UP</v>
      </c>
    </row>
    <row r="3549" spans="1:11" x14ac:dyDescent="0.25">
      <c r="A3549" t="s">
        <v>10</v>
      </c>
      <c r="B3549" s="4">
        <v>45324</v>
      </c>
      <c r="C3549" s="2">
        <v>1475</v>
      </c>
      <c r="D3549" s="2">
        <v>1480.84997558593</v>
      </c>
      <c r="E3549" s="2">
        <v>1442.05004882812</v>
      </c>
      <c r="F3549" s="2">
        <v>1446.15002441406</v>
      </c>
      <c r="G3549" s="2">
        <v>1426.66821289062</v>
      </c>
      <c r="H3549">
        <v>22433877</v>
      </c>
      <c r="I3549" s="3">
        <f t="shared" si="3627"/>
        <v>-1.3775688229581614E-2</v>
      </c>
      <c r="J3549" s="1">
        <f t="shared" ref="J3549" si="3654">($G3549 - $G3548)/$G3548</f>
        <v>-1.3775688229581614E-2</v>
      </c>
      <c r="K3549" t="str">
        <f t="shared" si="3629"/>
        <v>DOWN</v>
      </c>
    </row>
    <row r="3550" spans="1:11" x14ac:dyDescent="0.25">
      <c r="A3550" t="s">
        <v>10</v>
      </c>
      <c r="B3550" s="4">
        <v>45327</v>
      </c>
      <c r="C3550" s="2">
        <v>1446</v>
      </c>
      <c r="D3550" s="2">
        <v>1451.90002441406</v>
      </c>
      <c r="E3550" s="2">
        <v>1434.05004882812</v>
      </c>
      <c r="F3550" s="2">
        <v>1444.84997558593</v>
      </c>
      <c r="G3550" s="2">
        <v>1425.3857421875</v>
      </c>
      <c r="H3550">
        <v>19302523</v>
      </c>
      <c r="I3550" s="3">
        <f t="shared" si="3627"/>
        <v>-8.9892708867574838E-4</v>
      </c>
      <c r="J3550" s="1">
        <f t="shared" ref="J3550" si="3655">($G3550 - $G3549)/$G3549</f>
        <v>-8.9892708867574838E-4</v>
      </c>
      <c r="K3550" t="str">
        <f t="shared" si="3629"/>
        <v>DOWN</v>
      </c>
    </row>
    <row r="3551" spans="1:11" x14ac:dyDescent="0.25">
      <c r="A3551" t="s">
        <v>10</v>
      </c>
      <c r="B3551" s="4">
        <v>45328</v>
      </c>
      <c r="C3551" s="2">
        <v>1445.55004882812</v>
      </c>
      <c r="D3551" s="2">
        <v>1449.69995117187</v>
      </c>
      <c r="E3551" s="2">
        <v>1432.59997558593</v>
      </c>
      <c r="F3551" s="2">
        <v>1444.09997558593</v>
      </c>
      <c r="G3551" s="2">
        <v>1424.64575195312</v>
      </c>
      <c r="H3551">
        <v>20537870</v>
      </c>
      <c r="I3551" s="3">
        <f t="shared" si="3627"/>
        <v>-5.1915086034490547E-4</v>
      </c>
      <c r="J3551" s="1">
        <f t="shared" ref="J3551" si="3656">($G3551 - $G3550)/$G3550</f>
        <v>-5.1915086034490547E-4</v>
      </c>
      <c r="K3551" t="str">
        <f t="shared" si="3629"/>
        <v>DOWN</v>
      </c>
    </row>
    <row r="3552" spans="1:11" x14ac:dyDescent="0.25">
      <c r="A3552" t="s">
        <v>10</v>
      </c>
      <c r="B3552" s="4">
        <v>45329</v>
      </c>
      <c r="C3552" s="2">
        <v>1453</v>
      </c>
      <c r="D3552" s="2">
        <v>1453.80004882812</v>
      </c>
      <c r="E3552" s="2">
        <v>1426.65002441406</v>
      </c>
      <c r="F3552" s="2">
        <v>1429.94995117187</v>
      </c>
      <c r="G3552" s="2">
        <v>1410.68640136718</v>
      </c>
      <c r="H3552">
        <v>27418543</v>
      </c>
      <c r="I3552" s="3">
        <f t="shared" si="3627"/>
        <v>-9.7984713510726514E-3</v>
      </c>
      <c r="J3552" s="1">
        <f t="shared" ref="J3552" si="3657">($G3552 - $G3551)/$G3551</f>
        <v>-9.7984713510726514E-3</v>
      </c>
      <c r="K3552" t="str">
        <f t="shared" si="3629"/>
        <v>DOWN</v>
      </c>
    </row>
    <row r="3553" spans="1:11" x14ac:dyDescent="0.25">
      <c r="A3553" t="s">
        <v>10</v>
      </c>
      <c r="B3553" s="4">
        <v>45330</v>
      </c>
      <c r="C3553" s="2">
        <v>1429.84997558593</v>
      </c>
      <c r="D3553" s="2">
        <v>1438.94995117187</v>
      </c>
      <c r="E3553" s="2">
        <v>1400.5</v>
      </c>
      <c r="F3553" s="2">
        <v>1403.05004882812</v>
      </c>
      <c r="G3553" s="2">
        <v>1384.14892578125</v>
      </c>
      <c r="H3553">
        <v>34553062</v>
      </c>
      <c r="I3553" s="3">
        <f t="shared" si="3627"/>
        <v>-1.8811746934124376E-2</v>
      </c>
      <c r="J3553" s="1">
        <f t="shared" ref="J3553" si="3658">($G3553 - $G3552)/$G3552</f>
        <v>-1.8811746934124376E-2</v>
      </c>
      <c r="K3553" t="str">
        <f t="shared" si="3629"/>
        <v>DOWN</v>
      </c>
    </row>
    <row r="3554" spans="1:11" x14ac:dyDescent="0.25">
      <c r="A3554" t="s">
        <v>10</v>
      </c>
      <c r="B3554" s="4">
        <v>45331</v>
      </c>
      <c r="C3554" s="2">
        <v>1392.15002441406</v>
      </c>
      <c r="D3554" s="2">
        <v>1414.19995117187</v>
      </c>
      <c r="E3554" s="2">
        <v>1387</v>
      </c>
      <c r="F3554" s="2">
        <v>1403.59997558593</v>
      </c>
      <c r="G3554" s="2">
        <v>1384.69140625</v>
      </c>
      <c r="H3554">
        <v>28321062</v>
      </c>
      <c r="I3554" s="3">
        <f t="shared" si="3627"/>
        <v>3.9192348355420625E-4</v>
      </c>
      <c r="J3554" s="1">
        <f t="shared" ref="J3554" si="3659">($G3554 - $G3553)/$G3553</f>
        <v>3.9192348355420625E-4</v>
      </c>
      <c r="K3554" t="str">
        <f t="shared" si="3629"/>
        <v>UP</v>
      </c>
    </row>
    <row r="3555" spans="1:11" x14ac:dyDescent="0.25">
      <c r="A3555" t="s">
        <v>10</v>
      </c>
      <c r="B3555" s="4">
        <v>45334</v>
      </c>
      <c r="C3555" s="2">
        <v>1399.65002441406</v>
      </c>
      <c r="D3555" s="2">
        <v>1413.65002441406</v>
      </c>
      <c r="E3555" s="2">
        <v>1383.34997558593</v>
      </c>
      <c r="F3555" s="2">
        <v>1390</v>
      </c>
      <c r="G3555" s="2">
        <v>1371.27465820312</v>
      </c>
      <c r="H3555">
        <v>17223906</v>
      </c>
      <c r="I3555" s="3">
        <f t="shared" si="3627"/>
        <v>-9.6893416008228383E-3</v>
      </c>
      <c r="J3555" s="1">
        <f t="shared" ref="J3555" si="3660">($G3555 - $G3554)/$G3554</f>
        <v>-9.6893416008228383E-3</v>
      </c>
      <c r="K3555" t="str">
        <f t="shared" si="3629"/>
        <v>DOWN</v>
      </c>
    </row>
    <row r="3556" spans="1:11" x14ac:dyDescent="0.25">
      <c r="A3556" t="s">
        <v>10</v>
      </c>
      <c r="B3556" s="4">
        <v>45335</v>
      </c>
      <c r="C3556" s="2">
        <v>1391.94995117187</v>
      </c>
      <c r="D3556" s="2">
        <v>1404.34997558593</v>
      </c>
      <c r="E3556" s="2">
        <v>1384.34997558593</v>
      </c>
      <c r="F3556" s="2">
        <v>1394.44995117187</v>
      </c>
      <c r="G3556" s="2">
        <v>1375.66467285156</v>
      </c>
      <c r="H3556">
        <v>28790497</v>
      </c>
      <c r="I3556" s="3">
        <f t="shared" si="3627"/>
        <v>3.2014116371059855E-3</v>
      </c>
      <c r="J3556" s="1">
        <f t="shared" ref="J3556" si="3661">($G3556 - $G3555)/$G3555</f>
        <v>3.2014116371059855E-3</v>
      </c>
      <c r="K3556" t="str">
        <f t="shared" si="3629"/>
        <v>UP</v>
      </c>
    </row>
    <row r="3557" spans="1:11" x14ac:dyDescent="0.25">
      <c r="A3557" t="s">
        <v>10</v>
      </c>
      <c r="B3557" s="4">
        <v>45336</v>
      </c>
      <c r="C3557" s="2">
        <v>1376</v>
      </c>
      <c r="D3557" s="2">
        <v>1391.5</v>
      </c>
      <c r="E3557" s="2">
        <v>1363.55004882812</v>
      </c>
      <c r="F3557" s="2">
        <v>1384.05004882812</v>
      </c>
      <c r="G3557" s="2">
        <v>1365.40478515625</v>
      </c>
      <c r="H3557">
        <v>45660405</v>
      </c>
      <c r="I3557" s="3">
        <f t="shared" si="3627"/>
        <v>-7.4581312566838615E-3</v>
      </c>
      <c r="J3557" s="1">
        <f t="shared" ref="J3557" si="3662">($G3557 - $G3556)/$G3556</f>
        <v>-7.4581312566838615E-3</v>
      </c>
      <c r="K3557" t="str">
        <f t="shared" si="3629"/>
        <v>DOWN</v>
      </c>
    </row>
    <row r="3558" spans="1:11" x14ac:dyDescent="0.25">
      <c r="A3558" t="s">
        <v>10</v>
      </c>
      <c r="B3558" s="4">
        <v>45337</v>
      </c>
      <c r="C3558" s="2">
        <v>1385</v>
      </c>
      <c r="D3558" s="2">
        <v>1415.5</v>
      </c>
      <c r="E3558" s="2">
        <v>1384.34997558593</v>
      </c>
      <c r="F3558" s="2">
        <v>1414.05004882812</v>
      </c>
      <c r="G3558" s="2">
        <v>1395.00073242187</v>
      </c>
      <c r="H3558">
        <v>20792472</v>
      </c>
      <c r="I3558" s="3">
        <f t="shared" si="3627"/>
        <v>2.1675584842946911E-2</v>
      </c>
      <c r="J3558" s="1">
        <f t="shared" ref="J3558" si="3663">($G3558 - $G3557)/$G3557</f>
        <v>2.1675584842946911E-2</v>
      </c>
      <c r="K3558" t="str">
        <f t="shared" si="3629"/>
        <v>UP</v>
      </c>
    </row>
    <row r="3559" spans="1:11" x14ac:dyDescent="0.25">
      <c r="A3559" t="s">
        <v>10</v>
      </c>
      <c r="B3559" s="4">
        <v>45338</v>
      </c>
      <c r="C3559" s="2">
        <v>1423.90002441406</v>
      </c>
      <c r="D3559" s="2">
        <v>1427.69995117187</v>
      </c>
      <c r="E3559" s="2">
        <v>1408.44995117187</v>
      </c>
      <c r="F3559" s="2">
        <v>1419.90002441406</v>
      </c>
      <c r="G3559" s="2">
        <v>1400.77185058593</v>
      </c>
      <c r="H3559">
        <v>16087871</v>
      </c>
      <c r="I3559" s="3">
        <f t="shared" si="3627"/>
        <v>4.1370000960793208E-3</v>
      </c>
      <c r="J3559" s="1">
        <f t="shared" ref="J3559" si="3664">($G3559 - $G3558)/$G3558</f>
        <v>4.1370000960793208E-3</v>
      </c>
      <c r="K3559" t="str">
        <f t="shared" si="3629"/>
        <v>UP</v>
      </c>
    </row>
    <row r="3560" spans="1:11" x14ac:dyDescent="0.25">
      <c r="A3560" t="s">
        <v>10</v>
      </c>
      <c r="B3560" s="4">
        <v>45341</v>
      </c>
      <c r="C3560" s="2">
        <v>1429</v>
      </c>
      <c r="D3560" s="2">
        <v>1429</v>
      </c>
      <c r="E3560" s="2">
        <v>1415.19995117187</v>
      </c>
      <c r="F3560" s="2">
        <v>1417.09997558593</v>
      </c>
      <c r="G3560" s="2">
        <v>1398.00952148437</v>
      </c>
      <c r="H3560">
        <v>17225878</v>
      </c>
      <c r="I3560" s="3">
        <f t="shared" si="3627"/>
        <v>-1.9720050059576382E-3</v>
      </c>
      <c r="J3560" s="1">
        <f t="shared" ref="J3560" si="3665">($G3560 - $G3559)/$G3559</f>
        <v>-1.9720050059576382E-3</v>
      </c>
      <c r="K3560" t="str">
        <f t="shared" si="3629"/>
        <v>DOWN</v>
      </c>
    </row>
    <row r="3561" spans="1:11" x14ac:dyDescent="0.25">
      <c r="A3561" t="s">
        <v>10</v>
      </c>
      <c r="B3561" s="4">
        <v>45342</v>
      </c>
      <c r="C3561" s="2">
        <v>1415</v>
      </c>
      <c r="D3561" s="2">
        <v>1457.25</v>
      </c>
      <c r="E3561" s="2">
        <v>1411.80004882812</v>
      </c>
      <c r="F3561" s="2">
        <v>1454.30004882812</v>
      </c>
      <c r="G3561" s="2">
        <v>1434.70849609375</v>
      </c>
      <c r="H3561">
        <v>28066754</v>
      </c>
      <c r="I3561" s="3">
        <f t="shared" si="3627"/>
        <v>2.6250876010067505E-2</v>
      </c>
      <c r="J3561" s="1">
        <f t="shared" ref="J3561" si="3666">($G3561 - $G3560)/$G3560</f>
        <v>2.6250876010067505E-2</v>
      </c>
      <c r="K3561" t="str">
        <f t="shared" si="3629"/>
        <v>UP</v>
      </c>
    </row>
    <row r="3562" spans="1:11" x14ac:dyDescent="0.25">
      <c r="A3562" t="s">
        <v>10</v>
      </c>
      <c r="B3562" s="4">
        <v>45343</v>
      </c>
      <c r="C3562" s="2">
        <v>1464</v>
      </c>
      <c r="D3562" s="2">
        <v>1464</v>
      </c>
      <c r="E3562" s="2">
        <v>1435</v>
      </c>
      <c r="F3562" s="2">
        <v>1439.15002441406</v>
      </c>
      <c r="G3562" s="2">
        <v>1419.76257324218</v>
      </c>
      <c r="H3562">
        <v>22946568</v>
      </c>
      <c r="I3562" s="3">
        <f t="shared" si="3627"/>
        <v>-1.0417393423307206E-2</v>
      </c>
      <c r="J3562" s="1">
        <f t="shared" ref="J3562" si="3667">($G3562 - $G3561)/$G3561</f>
        <v>-1.0417393423307206E-2</v>
      </c>
      <c r="K3562" t="str">
        <f t="shared" si="3629"/>
        <v>DOWN</v>
      </c>
    </row>
    <row r="3563" spans="1:11" x14ac:dyDescent="0.25">
      <c r="A3563" t="s">
        <v>10</v>
      </c>
      <c r="B3563" s="4">
        <v>45344</v>
      </c>
      <c r="C3563" s="2">
        <v>1417.75</v>
      </c>
      <c r="D3563" s="2">
        <v>1428.80004882812</v>
      </c>
      <c r="E3563" s="2">
        <v>1412.19995117187</v>
      </c>
      <c r="F3563" s="2">
        <v>1419.55004882812</v>
      </c>
      <c r="G3563" s="2">
        <v>1400.42663574218</v>
      </c>
      <c r="H3563">
        <v>25280441</v>
      </c>
      <c r="I3563" s="3">
        <f t="shared" si="3627"/>
        <v>-1.3619134540111389E-2</v>
      </c>
      <c r="J3563" s="1">
        <f t="shared" ref="J3563" si="3668">($G3563 - $G3562)/$G3562</f>
        <v>-1.3619134540111389E-2</v>
      </c>
      <c r="K3563" t="str">
        <f t="shared" si="3629"/>
        <v>DOWN</v>
      </c>
    </row>
    <row r="3564" spans="1:11" x14ac:dyDescent="0.25">
      <c r="A3564" t="s">
        <v>10</v>
      </c>
      <c r="B3564" s="4">
        <v>45345</v>
      </c>
      <c r="C3564" s="2">
        <v>1422.55004882812</v>
      </c>
      <c r="D3564" s="2">
        <v>1433.90002441406</v>
      </c>
      <c r="E3564" s="2">
        <v>1418</v>
      </c>
      <c r="F3564" s="2">
        <v>1420.59997558593</v>
      </c>
      <c r="G3564" s="2">
        <v>1401.46240234375</v>
      </c>
      <c r="H3564">
        <v>14916726</v>
      </c>
      <c r="I3564" s="3">
        <f t="shared" si="3627"/>
        <v>7.3960789886082191E-4</v>
      </c>
      <c r="J3564" s="1">
        <f t="shared" ref="J3564" si="3669">($G3564 - $G3563)/$G3563</f>
        <v>7.3960789886082191E-4</v>
      </c>
      <c r="K3564" t="str">
        <f t="shared" si="3629"/>
        <v>UP</v>
      </c>
    </row>
    <row r="3565" spans="1:11" x14ac:dyDescent="0.25">
      <c r="A3565" t="s">
        <v>10</v>
      </c>
      <c r="B3565" s="4">
        <v>45348</v>
      </c>
      <c r="C3565" s="2">
        <v>1413.55004882812</v>
      </c>
      <c r="D3565" s="2">
        <v>1434.84997558593</v>
      </c>
      <c r="E3565" s="2">
        <v>1413.55004882812</v>
      </c>
      <c r="F3565" s="2">
        <v>1422.30004882812</v>
      </c>
      <c r="G3565" s="2">
        <v>1403.13952636718</v>
      </c>
      <c r="H3565">
        <v>11753435</v>
      </c>
      <c r="I3565" s="3">
        <f t="shared" si="3627"/>
        <v>1.1966956948864565E-3</v>
      </c>
      <c r="J3565" s="1">
        <f t="shared" ref="J3565" si="3670">($G3565 - $G3564)/$G3564</f>
        <v>1.1966956948864565E-3</v>
      </c>
      <c r="K3565" t="str">
        <f t="shared" si="3629"/>
        <v>UP</v>
      </c>
    </row>
    <row r="3566" spans="1:11" x14ac:dyDescent="0.25">
      <c r="A3566" t="s">
        <v>10</v>
      </c>
      <c r="B3566" s="4">
        <v>45349</v>
      </c>
      <c r="C3566" s="2">
        <v>1413.55004882812</v>
      </c>
      <c r="D3566" s="2">
        <v>1426.69995117187</v>
      </c>
      <c r="E3566" s="2">
        <v>1413.05004882812</v>
      </c>
      <c r="F3566" s="2">
        <v>1420.15002441406</v>
      </c>
      <c r="G3566" s="2">
        <v>1401.0185546875</v>
      </c>
      <c r="H3566">
        <v>16043575</v>
      </c>
      <c r="I3566" s="3">
        <f t="shared" si="3627"/>
        <v>-1.5115900021513407E-3</v>
      </c>
      <c r="J3566" s="1">
        <f t="shared" ref="J3566" si="3671">($G3566 - $G3565)/$G3565</f>
        <v>-1.5115900021513407E-3</v>
      </c>
      <c r="K3566" t="str">
        <f t="shared" si="3629"/>
        <v>DOWN</v>
      </c>
    </row>
    <row r="3567" spans="1:11" x14ac:dyDescent="0.25">
      <c r="A3567" t="s">
        <v>10</v>
      </c>
      <c r="B3567" s="4">
        <v>45350</v>
      </c>
      <c r="C3567" s="2">
        <v>1420.15002441406</v>
      </c>
      <c r="D3567" s="2">
        <v>1424.19995117187</v>
      </c>
      <c r="E3567" s="2">
        <v>1404</v>
      </c>
      <c r="F3567" s="2">
        <v>1409.40002441406</v>
      </c>
      <c r="G3567" s="2">
        <v>1390.41333007812</v>
      </c>
      <c r="H3567">
        <v>12660993</v>
      </c>
      <c r="I3567" s="3">
        <f t="shared" si="3627"/>
        <v>-7.5696532168665811E-3</v>
      </c>
      <c r="J3567" s="1">
        <f t="shared" ref="J3567" si="3672">($G3567 - $G3566)/$G3566</f>
        <v>-7.5696532168665811E-3</v>
      </c>
      <c r="K3567" t="str">
        <f t="shared" si="3629"/>
        <v>DOWN</v>
      </c>
    </row>
    <row r="3568" spans="1:11" x14ac:dyDescent="0.25">
      <c r="A3568" t="s">
        <v>10</v>
      </c>
      <c r="B3568" s="4">
        <v>45351</v>
      </c>
      <c r="C3568" s="2">
        <v>1402.09997558593</v>
      </c>
      <c r="D3568" s="2">
        <v>1410.40002441406</v>
      </c>
      <c r="E3568" s="2">
        <v>1397.30004882812</v>
      </c>
      <c r="F3568" s="2">
        <v>1403.40002441406</v>
      </c>
      <c r="G3568" s="2">
        <v>1384.494140625</v>
      </c>
      <c r="H3568">
        <v>26647850</v>
      </c>
      <c r="I3568" s="3">
        <f t="shared" si="3627"/>
        <v>-4.2571437752164168E-3</v>
      </c>
      <c r="J3568" s="1">
        <f t="shared" ref="J3568" si="3673">($G3568 - $G3567)/$G3567</f>
        <v>-4.2571437752164168E-3</v>
      </c>
      <c r="K3568" t="str">
        <f t="shared" si="3629"/>
        <v>DOWN</v>
      </c>
    </row>
    <row r="3569" spans="1:11" x14ac:dyDescent="0.25">
      <c r="A3569" t="s">
        <v>10</v>
      </c>
      <c r="B3569" s="4">
        <v>45352</v>
      </c>
      <c r="C3569" s="2">
        <v>1400</v>
      </c>
      <c r="D3569" s="2">
        <v>1432.75</v>
      </c>
      <c r="E3569" s="2">
        <v>1400</v>
      </c>
      <c r="F3569" s="2">
        <v>1430.75</v>
      </c>
      <c r="G3569" s="2">
        <v>1411.47570800781</v>
      </c>
      <c r="H3569">
        <v>17369449</v>
      </c>
      <c r="I3569" s="3">
        <f t="shared" si="3627"/>
        <v>1.9488394057507352E-2</v>
      </c>
      <c r="J3569" s="1">
        <f t="shared" ref="J3569" si="3674">($G3569 - $G3568)/$G3568</f>
        <v>1.9488394057507352E-2</v>
      </c>
      <c r="K3569" t="str">
        <f t="shared" si="3629"/>
        <v>UP</v>
      </c>
    </row>
    <row r="3570" spans="1:11" x14ac:dyDescent="0.25">
      <c r="A3570" t="s">
        <v>10</v>
      </c>
      <c r="B3570" s="4">
        <v>45355</v>
      </c>
      <c r="C3570" s="2">
        <v>1430.94995117187</v>
      </c>
      <c r="D3570" s="2">
        <v>1437</v>
      </c>
      <c r="E3570" s="2">
        <v>1424.30004882812</v>
      </c>
      <c r="F3570" s="2">
        <v>1432.69995117187</v>
      </c>
      <c r="G3570" s="2">
        <v>1413.3994140625</v>
      </c>
      <c r="H3570">
        <v>17808237</v>
      </c>
      <c r="I3570" s="3">
        <f t="shared" si="3627"/>
        <v>1.3629041178506466E-3</v>
      </c>
      <c r="J3570" s="1">
        <f t="shared" ref="J3570" si="3675">($G3570 - $G3569)/$G3569</f>
        <v>1.3629041178506466E-3</v>
      </c>
      <c r="K3570" t="str">
        <f t="shared" si="3629"/>
        <v>UP</v>
      </c>
    </row>
    <row r="3571" spans="1:11" x14ac:dyDescent="0.25">
      <c r="A3571" t="s">
        <v>10</v>
      </c>
      <c r="B3571" s="4">
        <v>45356</v>
      </c>
      <c r="C3571" s="2">
        <v>1422</v>
      </c>
      <c r="D3571" s="2">
        <v>1443</v>
      </c>
      <c r="E3571" s="2">
        <v>1421.65002441406</v>
      </c>
      <c r="F3571" s="2">
        <v>1440.84997558593</v>
      </c>
      <c r="G3571" s="2">
        <v>1421.43957519531</v>
      </c>
      <c r="H3571">
        <v>18995836</v>
      </c>
      <c r="I3571" s="3">
        <f t="shared" si="3627"/>
        <v>5.6885272859285799E-3</v>
      </c>
      <c r="J3571" s="1">
        <f t="shared" ref="J3571" si="3676">($G3571 - $G3570)/$G3570</f>
        <v>5.6885272859285799E-3</v>
      </c>
      <c r="K3571" t="str">
        <f t="shared" si="3629"/>
        <v>UP</v>
      </c>
    </row>
    <row r="3572" spans="1:11" x14ac:dyDescent="0.25">
      <c r="A3572" t="s">
        <v>10</v>
      </c>
      <c r="B3572" s="4">
        <v>45357</v>
      </c>
      <c r="C3572" s="2">
        <v>1433.55004882812</v>
      </c>
      <c r="D3572" s="2">
        <v>1452.84997558593</v>
      </c>
      <c r="E3572" s="2">
        <v>1433.55004882812</v>
      </c>
      <c r="F3572" s="2">
        <v>1442.59997558593</v>
      </c>
      <c r="G3572" s="2">
        <v>1423.166015625</v>
      </c>
      <c r="H3572">
        <v>21204765</v>
      </c>
      <c r="I3572" s="3">
        <f t="shared" si="3627"/>
        <v>1.2145718043996229E-3</v>
      </c>
      <c r="J3572" s="1">
        <f t="shared" ref="J3572" si="3677">($G3572 - $G3571)/$G3571</f>
        <v>1.2145718043996229E-3</v>
      </c>
      <c r="K3572" t="str">
        <f t="shared" si="3629"/>
        <v>UP</v>
      </c>
    </row>
    <row r="3573" spans="1:11" x14ac:dyDescent="0.25">
      <c r="A3573" t="s">
        <v>10</v>
      </c>
      <c r="B3573" s="4">
        <v>45358</v>
      </c>
      <c r="C3573" s="2">
        <v>1445.5</v>
      </c>
      <c r="D3573" s="2">
        <v>1451.05004882812</v>
      </c>
      <c r="E3573" s="2">
        <v>1441.40002441406</v>
      </c>
      <c r="F3573" s="2">
        <v>1446.09997558593</v>
      </c>
      <c r="G3573" s="2">
        <v>1426.61889648437</v>
      </c>
      <c r="H3573">
        <v>24674023</v>
      </c>
      <c r="I3573" s="3">
        <f t="shared" si="3627"/>
        <v>2.4261968185444794E-3</v>
      </c>
      <c r="J3573" s="1">
        <f t="shared" ref="J3573" si="3678">($G3573 - $G3572)/$G3572</f>
        <v>2.4261968185444794E-3</v>
      </c>
      <c r="K3573" t="str">
        <f t="shared" si="3629"/>
        <v>UP</v>
      </c>
    </row>
    <row r="3574" spans="1:11" x14ac:dyDescent="0.25">
      <c r="A3574" t="s">
        <v>10</v>
      </c>
      <c r="B3574" s="4">
        <v>45362</v>
      </c>
      <c r="C3574" s="2">
        <v>1430</v>
      </c>
      <c r="D3574" s="2">
        <v>1445.94995117187</v>
      </c>
      <c r="E3574" s="2">
        <v>1423</v>
      </c>
      <c r="F3574" s="2">
        <v>1427.80004882812</v>
      </c>
      <c r="G3574" s="2">
        <v>1408.5654296875</v>
      </c>
      <c r="H3574">
        <v>25265547</v>
      </c>
      <c r="I3574" s="3">
        <f t="shared" si="3627"/>
        <v>-1.265472288454844E-2</v>
      </c>
      <c r="J3574" s="1">
        <f t="shared" ref="J3574" si="3679">($G3574 - $G3573)/$G3573</f>
        <v>-1.265472288454844E-2</v>
      </c>
      <c r="K3574" t="str">
        <f t="shared" si="3629"/>
        <v>DOWN</v>
      </c>
    </row>
    <row r="3575" spans="1:11" x14ac:dyDescent="0.25">
      <c r="A3575" t="s">
        <v>10</v>
      </c>
      <c r="B3575" s="4">
        <v>45363</v>
      </c>
      <c r="C3575" s="2">
        <v>1434</v>
      </c>
      <c r="D3575" s="2">
        <v>1464</v>
      </c>
      <c r="E3575" s="2">
        <v>1429.25</v>
      </c>
      <c r="F3575" s="2">
        <v>1459.55004882812</v>
      </c>
      <c r="G3575" s="2">
        <v>1439.8876953125</v>
      </c>
      <c r="H3575">
        <v>32709227</v>
      </c>
      <c r="I3575" s="3">
        <f t="shared" si="3627"/>
        <v>2.2236997277399504E-2</v>
      </c>
      <c r="J3575" s="1">
        <f t="shared" ref="J3575" si="3680">($G3575 - $G3574)/$G3574</f>
        <v>2.2236997277399504E-2</v>
      </c>
      <c r="K3575" t="str">
        <f t="shared" si="3629"/>
        <v>UP</v>
      </c>
    </row>
    <row r="3576" spans="1:11" x14ac:dyDescent="0.25">
      <c r="A3576" t="s">
        <v>10</v>
      </c>
      <c r="B3576" s="4">
        <v>45364</v>
      </c>
      <c r="C3576" s="2">
        <v>1465.5</v>
      </c>
      <c r="D3576" s="2">
        <v>1471.59997558593</v>
      </c>
      <c r="E3576" s="2">
        <v>1450.09997558593</v>
      </c>
      <c r="F3576" s="2">
        <v>1460.40002441406</v>
      </c>
      <c r="G3576" s="2">
        <v>1440.72631835937</v>
      </c>
      <c r="H3576">
        <v>31533727</v>
      </c>
      <c r="I3576" s="3">
        <f t="shared" si="3627"/>
        <v>5.8242253864666208E-4</v>
      </c>
      <c r="J3576" s="1">
        <f t="shared" ref="J3576" si="3681">($G3576 - $G3575)/$G3575</f>
        <v>5.8242253864666208E-4</v>
      </c>
      <c r="K3576" t="str">
        <f t="shared" si="3629"/>
        <v>UP</v>
      </c>
    </row>
    <row r="3577" spans="1:11" x14ac:dyDescent="0.25">
      <c r="A3577" t="s">
        <v>10</v>
      </c>
      <c r="B3577" s="4">
        <v>45365</v>
      </c>
      <c r="C3577" s="2">
        <v>1462.09997558593</v>
      </c>
      <c r="D3577" s="2">
        <v>1466</v>
      </c>
      <c r="E3577" s="2">
        <v>1444.30004882812</v>
      </c>
      <c r="F3577" s="2">
        <v>1455.44995117187</v>
      </c>
      <c r="G3577" s="2">
        <v>1435.84289550781</v>
      </c>
      <c r="H3577">
        <v>26216079</v>
      </c>
      <c r="I3577" s="3">
        <f t="shared" si="3627"/>
        <v>-3.3895562185058204E-3</v>
      </c>
      <c r="J3577" s="1">
        <f t="shared" ref="J3577" si="3682">($G3577 - $G3576)/$G3576</f>
        <v>-3.3895562185058204E-3</v>
      </c>
      <c r="K3577" t="str">
        <f t="shared" si="3629"/>
        <v>DOWN</v>
      </c>
    </row>
    <row r="3578" spans="1:11" x14ac:dyDescent="0.25">
      <c r="A3578" t="s">
        <v>10</v>
      </c>
      <c r="B3578" s="4">
        <v>45366</v>
      </c>
      <c r="C3578" s="2">
        <v>1450</v>
      </c>
      <c r="D3578" s="2">
        <v>1459.30004882812</v>
      </c>
      <c r="E3578" s="2">
        <v>1442.25</v>
      </c>
      <c r="F3578" s="2">
        <v>1452.65002441406</v>
      </c>
      <c r="G3578" s="2">
        <v>1433.08068847656</v>
      </c>
      <c r="H3578">
        <v>71806902</v>
      </c>
      <c r="I3578" s="3">
        <f t="shared" si="3627"/>
        <v>-1.9237529676065981E-3</v>
      </c>
      <c r="J3578" s="1">
        <f t="shared" ref="J3578" si="3683">($G3578 - $G3577)/$G3577</f>
        <v>-1.9237529676065981E-3</v>
      </c>
      <c r="K3578" t="str">
        <f t="shared" si="3629"/>
        <v>DOWN</v>
      </c>
    </row>
    <row r="3579" spans="1:11" x14ac:dyDescent="0.25">
      <c r="A3579" t="s">
        <v>10</v>
      </c>
      <c r="B3579" s="4">
        <v>45369</v>
      </c>
      <c r="C3579" s="2">
        <v>1447</v>
      </c>
      <c r="D3579" s="2">
        <v>1456</v>
      </c>
      <c r="E3579" s="2">
        <v>1435.80004882812</v>
      </c>
      <c r="F3579" s="2">
        <v>1446.05004882812</v>
      </c>
      <c r="G3579" s="2">
        <v>1426.56958007812</v>
      </c>
      <c r="H3579">
        <v>10718928</v>
      </c>
      <c r="I3579" s="3">
        <f t="shared" si="3627"/>
        <v>-4.5434346096461962E-3</v>
      </c>
      <c r="J3579" s="1">
        <f t="shared" ref="J3579" si="3684">($G3579 - $G3578)/$G3578</f>
        <v>-4.5434346096461962E-3</v>
      </c>
      <c r="K3579" t="str">
        <f t="shared" si="3629"/>
        <v>DOWN</v>
      </c>
    </row>
    <row r="3580" spans="1:11" x14ac:dyDescent="0.25">
      <c r="A3580" t="s">
        <v>10</v>
      </c>
      <c r="B3580" s="4">
        <v>45370</v>
      </c>
      <c r="C3580" s="2">
        <v>1435.5</v>
      </c>
      <c r="D3580" s="2">
        <v>1452.40002441406</v>
      </c>
      <c r="E3580" s="2">
        <v>1435.5</v>
      </c>
      <c r="F3580" s="2">
        <v>1449.34997558593</v>
      </c>
      <c r="G3580" s="2">
        <v>1429.82507324218</v>
      </c>
      <c r="H3580">
        <v>18091797</v>
      </c>
      <c r="I3580" s="3">
        <f t="shared" si="3627"/>
        <v>2.2820430279199742E-3</v>
      </c>
      <c r="J3580" s="1">
        <f t="shared" ref="J3580" si="3685">($G3580 - $G3579)/$G3579</f>
        <v>2.2820430279199742E-3</v>
      </c>
      <c r="K3580" t="str">
        <f t="shared" si="3629"/>
        <v>UP</v>
      </c>
    </row>
    <row r="3581" spans="1:11" x14ac:dyDescent="0.25">
      <c r="A3581" t="s">
        <v>10</v>
      </c>
      <c r="B3581" s="4">
        <v>45371</v>
      </c>
      <c r="C3581" s="2">
        <v>1449.05004882812</v>
      </c>
      <c r="D3581" s="2">
        <v>1451.65002441406</v>
      </c>
      <c r="E3581" s="2">
        <v>1424.65002441406</v>
      </c>
      <c r="F3581" s="2">
        <v>1431.05004882812</v>
      </c>
      <c r="G3581" s="2">
        <v>1411.77172851562</v>
      </c>
      <c r="H3581">
        <v>21803047</v>
      </c>
      <c r="I3581" s="3">
        <f t="shared" si="3627"/>
        <v>-1.2626261117119304E-2</v>
      </c>
      <c r="J3581" s="1">
        <f t="shared" ref="J3581" si="3686">($G3581 - $G3580)/$G3580</f>
        <v>-1.2626261117119304E-2</v>
      </c>
      <c r="K3581" t="str">
        <f t="shared" si="3629"/>
        <v>DOWN</v>
      </c>
    </row>
    <row r="3582" spans="1:11" x14ac:dyDescent="0.25">
      <c r="A3582" t="s">
        <v>10</v>
      </c>
      <c r="B3582" s="4">
        <v>45372</v>
      </c>
      <c r="C3582" s="2">
        <v>1442.59997558593</v>
      </c>
      <c r="D3582" s="2">
        <v>1451.25</v>
      </c>
      <c r="E3582" s="2">
        <v>1438.30004882812</v>
      </c>
      <c r="F3582" s="2">
        <v>1445.75</v>
      </c>
      <c r="G3582" s="2">
        <v>1426.27355957031</v>
      </c>
      <c r="H3582">
        <v>14461430</v>
      </c>
      <c r="I3582" s="3">
        <f t="shared" si="3627"/>
        <v>1.027207923333163E-2</v>
      </c>
      <c r="J3582" s="1">
        <f t="shared" ref="J3582" si="3687">($G3582 - $G3581)/$G3581</f>
        <v>1.027207923333163E-2</v>
      </c>
      <c r="K3582" t="str">
        <f t="shared" si="3629"/>
        <v>UP</v>
      </c>
    </row>
    <row r="3583" spans="1:11" x14ac:dyDescent="0.25">
      <c r="A3583" t="s">
        <v>10</v>
      </c>
      <c r="B3583" s="4">
        <v>45373</v>
      </c>
      <c r="C3583" s="2">
        <v>1441</v>
      </c>
      <c r="D3583" s="2">
        <v>1450.75</v>
      </c>
      <c r="E3583" s="2">
        <v>1437.75</v>
      </c>
      <c r="F3583" s="2">
        <v>1442.84997558593</v>
      </c>
      <c r="G3583" s="2">
        <v>1423.41259765625</v>
      </c>
      <c r="H3583">
        <v>22990163</v>
      </c>
      <c r="I3583" s="3">
        <f t="shared" si="3627"/>
        <v>-2.0058998463954657E-3</v>
      </c>
      <c r="J3583" s="1">
        <f t="shared" ref="J3583" si="3688">($G3583 - $G3582)/$G3582</f>
        <v>-2.0058998463954657E-3</v>
      </c>
      <c r="K3583" t="str">
        <f t="shared" si="3629"/>
        <v>DOWN</v>
      </c>
    </row>
    <row r="3584" spans="1:11" x14ac:dyDescent="0.25">
      <c r="A3584" t="s">
        <v>10</v>
      </c>
      <c r="B3584" s="4">
        <v>45377</v>
      </c>
      <c r="C3584" s="2">
        <v>1427.19995117187</v>
      </c>
      <c r="D3584" s="2">
        <v>1437.94995117187</v>
      </c>
      <c r="E3584" s="2">
        <v>1422.15002441406</v>
      </c>
      <c r="F3584" s="2">
        <v>1425.40002441406</v>
      </c>
      <c r="G3584" s="2">
        <v>1406.19775390625</v>
      </c>
      <c r="H3584">
        <v>28422145</v>
      </c>
      <c r="I3584" s="3">
        <f t="shared" si="3627"/>
        <v>-1.2094064488641918E-2</v>
      </c>
      <c r="J3584" s="1">
        <f t="shared" ref="J3584" si="3689">($G3584 - $G3583)/$G3583</f>
        <v>-1.2094064488641918E-2</v>
      </c>
      <c r="K3584" t="str">
        <f t="shared" si="3629"/>
        <v>DOWN</v>
      </c>
    </row>
    <row r="3585" spans="1:11" x14ac:dyDescent="0.25">
      <c r="A3585" t="s">
        <v>10</v>
      </c>
      <c r="B3585" s="4">
        <v>45378</v>
      </c>
      <c r="C3585" s="2">
        <v>1423.55004882812</v>
      </c>
      <c r="D3585" s="2">
        <v>1447.94995117187</v>
      </c>
      <c r="E3585" s="2">
        <v>1421.25</v>
      </c>
      <c r="F3585" s="2">
        <v>1440.69995117187</v>
      </c>
      <c r="G3585" s="2">
        <v>1421.29162597656</v>
      </c>
      <c r="H3585">
        <v>31084334</v>
      </c>
      <c r="I3585" s="3">
        <f t="shared" si="3627"/>
        <v>1.0733818930076527E-2</v>
      </c>
      <c r="J3585" s="1">
        <f t="shared" ref="J3585" si="3690">($G3585 - $G3584)/$G3584</f>
        <v>1.0733818930076527E-2</v>
      </c>
      <c r="K3585" t="str">
        <f t="shared" si="3629"/>
        <v>UP</v>
      </c>
    </row>
    <row r="3586" spans="1:11" x14ac:dyDescent="0.25">
      <c r="A3586" t="s">
        <v>10</v>
      </c>
      <c r="B3586" s="4">
        <v>45379</v>
      </c>
      <c r="C3586" s="2">
        <v>1440.69995117187</v>
      </c>
      <c r="D3586" s="2">
        <v>1460.5</v>
      </c>
      <c r="E3586" s="2">
        <v>1440.69995117187</v>
      </c>
      <c r="F3586" s="2">
        <v>1447.90002441406</v>
      </c>
      <c r="G3586" s="2">
        <v>1428.39465332031</v>
      </c>
      <c r="H3586">
        <v>27796071</v>
      </c>
      <c r="I3586" s="3">
        <f t="shared" si="3627"/>
        <v>4.997586149056185E-3</v>
      </c>
      <c r="J3586" s="1">
        <f t="shared" ref="J3586" si="3691">($G3586 - $G3585)/$G3585</f>
        <v>4.997586149056185E-3</v>
      </c>
      <c r="K3586" t="str">
        <f t="shared" si="3629"/>
        <v>UP</v>
      </c>
    </row>
    <row r="3587" spans="1:11" x14ac:dyDescent="0.25">
      <c r="A3587" t="s">
        <v>10</v>
      </c>
      <c r="B3587" s="4">
        <v>45383</v>
      </c>
      <c r="C3587" s="2">
        <v>1458</v>
      </c>
      <c r="D3587" s="2">
        <v>1473.80004882812</v>
      </c>
      <c r="E3587" s="2">
        <v>1455.59997558593</v>
      </c>
      <c r="F3587" s="2">
        <v>1470.5</v>
      </c>
      <c r="G3587" s="2">
        <v>1450.69018554687</v>
      </c>
      <c r="H3587">
        <v>12599785</v>
      </c>
      <c r="I3587" s="3">
        <f t="shared" si="3627"/>
        <v>1.560880403376891E-2</v>
      </c>
      <c r="J3587" s="1">
        <f t="shared" ref="J3587" si="3692">($G3587 - $G3586)/$G3586</f>
        <v>1.560880403376891E-2</v>
      </c>
      <c r="K3587" t="str">
        <f t="shared" si="3629"/>
        <v>UP</v>
      </c>
    </row>
    <row r="3588" spans="1:11" x14ac:dyDescent="0.25">
      <c r="A3588" t="s">
        <v>10</v>
      </c>
      <c r="B3588" s="4">
        <v>45384</v>
      </c>
      <c r="C3588" s="2">
        <v>1465.15002441406</v>
      </c>
      <c r="D3588" s="2">
        <v>1494.84997558593</v>
      </c>
      <c r="E3588" s="2">
        <v>1463.25</v>
      </c>
      <c r="F3588" s="2">
        <v>1480.15002441406</v>
      </c>
      <c r="G3588" s="2">
        <v>1460.21020507812</v>
      </c>
      <c r="H3588">
        <v>20612723</v>
      </c>
      <c r="I3588" s="3">
        <f t="shared" ref="I3588:I3651" si="3693">($G3588 - $G3587)/$G3587</f>
        <v>6.5624070708531169E-3</v>
      </c>
      <c r="J3588" s="1">
        <f t="shared" ref="J3588" si="3694">($G3588 - $G3587)/$G3587</f>
        <v>6.5624070708531169E-3</v>
      </c>
      <c r="K3588" t="str">
        <f t="shared" ref="K3588:K3651" si="3695">IF(G3588 &gt; G3587,"UP","DOWN")</f>
        <v>UP</v>
      </c>
    </row>
    <row r="3589" spans="1:11" x14ac:dyDescent="0.25">
      <c r="A3589" t="s">
        <v>10</v>
      </c>
      <c r="B3589" s="4">
        <v>45385</v>
      </c>
      <c r="C3589" s="2">
        <v>1472.09997558593</v>
      </c>
      <c r="D3589" s="2">
        <v>1495.65002441406</v>
      </c>
      <c r="E3589" s="2">
        <v>1471.40002441406</v>
      </c>
      <c r="F3589" s="2">
        <v>1482.30004882812</v>
      </c>
      <c r="G3589" s="2">
        <v>1462.33129882812</v>
      </c>
      <c r="H3589">
        <v>22792193</v>
      </c>
      <c r="I3589" s="3">
        <f t="shared" si="3693"/>
        <v>1.452594799449798E-3</v>
      </c>
      <c r="J3589" s="1">
        <f t="shared" ref="J3589" si="3696">($G3589 - $G3588)/$G3588</f>
        <v>1.452594799449798E-3</v>
      </c>
      <c r="K3589" t="str">
        <f t="shared" si="3695"/>
        <v>UP</v>
      </c>
    </row>
    <row r="3590" spans="1:11" x14ac:dyDescent="0.25">
      <c r="A3590" t="s">
        <v>10</v>
      </c>
      <c r="B3590" s="4">
        <v>45386</v>
      </c>
      <c r="C3590" s="2">
        <v>1504</v>
      </c>
      <c r="D3590" s="2">
        <v>1530</v>
      </c>
      <c r="E3590" s="2">
        <v>1504</v>
      </c>
      <c r="F3590" s="2">
        <v>1527.59997558593</v>
      </c>
      <c r="G3590" s="2">
        <v>1507.02099609375</v>
      </c>
      <c r="H3590">
        <v>44467533</v>
      </c>
      <c r="I3590" s="3">
        <f t="shared" si="3693"/>
        <v>3.0560583160220492E-2</v>
      </c>
      <c r="J3590" s="1">
        <f t="shared" ref="J3590" si="3697">($G3590 - $G3589)/$G3589</f>
        <v>3.0560583160220492E-2</v>
      </c>
      <c r="K3590" t="str">
        <f t="shared" si="3695"/>
        <v>UP</v>
      </c>
    </row>
    <row r="3591" spans="1:11" x14ac:dyDescent="0.25">
      <c r="A3591" t="s">
        <v>10</v>
      </c>
      <c r="B3591" s="4">
        <v>45387</v>
      </c>
      <c r="C3591" s="2">
        <v>1539</v>
      </c>
      <c r="D3591" s="2">
        <v>1554.5</v>
      </c>
      <c r="E3591" s="2">
        <v>1530.15002441406</v>
      </c>
      <c r="F3591" s="2">
        <v>1549.55004882812</v>
      </c>
      <c r="G3591" s="2">
        <v>1528.67529296875</v>
      </c>
      <c r="H3591">
        <v>29527951</v>
      </c>
      <c r="I3591" s="3">
        <f t="shared" si="3693"/>
        <v>1.436894172750657E-2</v>
      </c>
      <c r="J3591" s="1">
        <f t="shared" ref="J3591" si="3698">($G3591 - $G3590)/$G3590</f>
        <v>1.436894172750657E-2</v>
      </c>
      <c r="K3591" t="str">
        <f t="shared" si="3695"/>
        <v>UP</v>
      </c>
    </row>
    <row r="3592" spans="1:11" x14ac:dyDescent="0.25">
      <c r="A3592" t="s">
        <v>10</v>
      </c>
      <c r="B3592" s="4">
        <v>45390</v>
      </c>
      <c r="C3592" s="2">
        <v>1554.94995117187</v>
      </c>
      <c r="D3592" s="2">
        <v>1557.25</v>
      </c>
      <c r="E3592" s="2">
        <v>1541.55004882812</v>
      </c>
      <c r="F3592" s="2">
        <v>1546.59997558593</v>
      </c>
      <c r="G3592" s="2">
        <v>1525.76501464843</v>
      </c>
      <c r="H3592">
        <v>10241470</v>
      </c>
      <c r="I3592" s="3">
        <f t="shared" si="3693"/>
        <v>-1.9037910363999694E-3</v>
      </c>
      <c r="J3592" s="1">
        <f t="shared" ref="J3592" si="3699">($G3592 - $G3591)/$G3591</f>
        <v>-1.9037910363999694E-3</v>
      </c>
      <c r="K3592" t="str">
        <f t="shared" si="3695"/>
        <v>DOWN</v>
      </c>
    </row>
    <row r="3593" spans="1:11" x14ac:dyDescent="0.25">
      <c r="A3593" t="s">
        <v>10</v>
      </c>
      <c r="B3593" s="4">
        <v>45391</v>
      </c>
      <c r="C3593" s="2">
        <v>1554.84997558593</v>
      </c>
      <c r="D3593" s="2">
        <v>1554.84997558593</v>
      </c>
      <c r="E3593" s="2">
        <v>1540.30004882812</v>
      </c>
      <c r="F3593" s="2">
        <v>1548.55004882812</v>
      </c>
      <c r="G3593" s="2">
        <v>1527.68872070312</v>
      </c>
      <c r="H3593">
        <v>10942247</v>
      </c>
      <c r="I3593" s="3">
        <f t="shared" si="3693"/>
        <v>1.2608141071666042E-3</v>
      </c>
      <c r="J3593" s="1">
        <f t="shared" ref="J3593" si="3700">($G3593 - $G3592)/$G3592</f>
        <v>1.2608141071666042E-3</v>
      </c>
      <c r="K3593" t="str">
        <f t="shared" si="3695"/>
        <v>UP</v>
      </c>
    </row>
    <row r="3594" spans="1:11" x14ac:dyDescent="0.25">
      <c r="A3594" t="s">
        <v>10</v>
      </c>
      <c r="B3594" s="4">
        <v>45392</v>
      </c>
      <c r="C3594" s="2">
        <v>1549.90002441406</v>
      </c>
      <c r="D3594" s="2">
        <v>1549.90002441406</v>
      </c>
      <c r="E3594" s="2">
        <v>1532.94995117187</v>
      </c>
      <c r="F3594" s="2">
        <v>1536.34997558593</v>
      </c>
      <c r="G3594" s="2">
        <v>1515.65307617187</v>
      </c>
      <c r="H3594">
        <v>13903700</v>
      </c>
      <c r="I3594" s="3">
        <f t="shared" si="3693"/>
        <v>-7.8783356636361011E-3</v>
      </c>
      <c r="J3594" s="1">
        <f t="shared" ref="J3594" si="3701">($G3594 - $G3593)/$G3593</f>
        <v>-7.8783356636361011E-3</v>
      </c>
      <c r="K3594" t="str">
        <f t="shared" si="3695"/>
        <v>DOWN</v>
      </c>
    </row>
    <row r="3595" spans="1:11" x14ac:dyDescent="0.25">
      <c r="A3595" t="s">
        <v>10</v>
      </c>
      <c r="B3595" s="4">
        <v>45394</v>
      </c>
      <c r="C3595" s="2">
        <v>1521</v>
      </c>
      <c r="D3595" s="2">
        <v>1529.84997558593</v>
      </c>
      <c r="E3595" s="2">
        <v>1513.44995117187</v>
      </c>
      <c r="F3595" s="2">
        <v>1518.94995117187</v>
      </c>
      <c r="G3595" s="2">
        <v>1498.48742675781</v>
      </c>
      <c r="H3595">
        <v>20542104</v>
      </c>
      <c r="I3595" s="3">
        <f t="shared" si="3693"/>
        <v>-1.1325579503599722E-2</v>
      </c>
      <c r="J3595" s="1">
        <f t="shared" ref="J3595" si="3702">($G3595 - $G3594)/$G3594</f>
        <v>-1.1325579503599722E-2</v>
      </c>
      <c r="K3595" t="str">
        <f t="shared" si="3695"/>
        <v>DOWN</v>
      </c>
    </row>
    <row r="3596" spans="1:11" x14ac:dyDescent="0.25">
      <c r="A3596" t="s">
        <v>10</v>
      </c>
      <c r="B3596" s="4">
        <v>45397</v>
      </c>
      <c r="C3596" s="2">
        <v>1497.55004882812</v>
      </c>
      <c r="D3596" s="2">
        <v>1510</v>
      </c>
      <c r="E3596" s="2">
        <v>1492.05004882812</v>
      </c>
      <c r="F3596" s="2">
        <v>1494.69995117187</v>
      </c>
      <c r="G3596" s="2">
        <v>1474.56408691406</v>
      </c>
      <c r="H3596">
        <v>11707624</v>
      </c>
      <c r="I3596" s="3">
        <f t="shared" si="3693"/>
        <v>-1.5964992042350024E-2</v>
      </c>
      <c r="J3596" s="1">
        <f t="shared" ref="J3596" si="3703">($G3596 - $G3595)/$G3595</f>
        <v>-1.5964992042350024E-2</v>
      </c>
      <c r="K3596" t="str">
        <f t="shared" si="3695"/>
        <v>DOWN</v>
      </c>
    </row>
    <row r="3597" spans="1:11" x14ac:dyDescent="0.25">
      <c r="A3597" t="s">
        <v>10</v>
      </c>
      <c r="B3597" s="4">
        <v>45398</v>
      </c>
      <c r="C3597" s="2">
        <v>1487</v>
      </c>
      <c r="D3597" s="2">
        <v>1512.90002441406</v>
      </c>
      <c r="E3597" s="2">
        <v>1482.25</v>
      </c>
      <c r="F3597" s="2">
        <v>1509.25</v>
      </c>
      <c r="G3597" s="2">
        <v>1488.91821289062</v>
      </c>
      <c r="H3597">
        <v>10372443</v>
      </c>
      <c r="I3597" s="3">
        <f t="shared" si="3693"/>
        <v>9.7344877065330161E-3</v>
      </c>
      <c r="J3597" s="1">
        <f t="shared" ref="J3597" si="3704">($G3597 - $G3596)/$G3596</f>
        <v>9.7344877065330161E-3</v>
      </c>
      <c r="K3597" t="str">
        <f t="shared" si="3695"/>
        <v>UP</v>
      </c>
    </row>
    <row r="3598" spans="1:11" x14ac:dyDescent="0.25">
      <c r="A3598" t="s">
        <v>10</v>
      </c>
      <c r="B3598" s="4">
        <v>45400</v>
      </c>
      <c r="C3598" s="2">
        <v>1509.80004882812</v>
      </c>
      <c r="D3598" s="2">
        <v>1518.84997558593</v>
      </c>
      <c r="E3598" s="2">
        <v>1491.05004882812</v>
      </c>
      <c r="F3598" s="2">
        <v>1494.69995117187</v>
      </c>
      <c r="G3598" s="2">
        <v>1474.56408691406</v>
      </c>
      <c r="H3598">
        <v>17117442</v>
      </c>
      <c r="I3598" s="3">
        <f t="shared" si="3693"/>
        <v>-9.6406410051849446E-3</v>
      </c>
      <c r="J3598" s="1">
        <f t="shared" ref="J3598" si="3705">($G3598 - $G3597)/$G3597</f>
        <v>-9.6406410051849446E-3</v>
      </c>
      <c r="K3598" t="str">
        <f t="shared" si="3695"/>
        <v>DOWN</v>
      </c>
    </row>
    <row r="3599" spans="1:11" x14ac:dyDescent="0.25">
      <c r="A3599" t="s">
        <v>10</v>
      </c>
      <c r="B3599" s="4">
        <v>45401</v>
      </c>
      <c r="C3599" s="2">
        <v>1486.55004882812</v>
      </c>
      <c r="D3599" s="2">
        <v>1534.94995117187</v>
      </c>
      <c r="E3599" s="2">
        <v>1480.25</v>
      </c>
      <c r="F3599" s="2">
        <v>1531.30004882812</v>
      </c>
      <c r="G3599" s="2">
        <v>1510.67114257812</v>
      </c>
      <c r="H3599">
        <v>17288217</v>
      </c>
      <c r="I3599" s="3">
        <f t="shared" si="3693"/>
        <v>2.4486596401261992E-2</v>
      </c>
      <c r="J3599" s="1">
        <f t="shared" ref="J3599" si="3706">($G3599 - $G3598)/$G3598</f>
        <v>2.4486596401261992E-2</v>
      </c>
      <c r="K3599" t="str">
        <f t="shared" si="3695"/>
        <v>UP</v>
      </c>
    </row>
    <row r="3600" spans="1:11" x14ac:dyDescent="0.25">
      <c r="A3600" t="s">
        <v>10</v>
      </c>
      <c r="B3600" s="4">
        <v>45404</v>
      </c>
      <c r="C3600" s="2">
        <v>1557.40002441406</v>
      </c>
      <c r="D3600" s="2">
        <v>1557.40002441406</v>
      </c>
      <c r="E3600" s="2">
        <v>1508.30004882812</v>
      </c>
      <c r="F3600" s="2">
        <v>1512.19995117187</v>
      </c>
      <c r="G3600" s="2">
        <v>1491.82836914062</v>
      </c>
      <c r="H3600">
        <v>21149219</v>
      </c>
      <c r="I3600" s="3">
        <f t="shared" si="3693"/>
        <v>-1.2473114039461173E-2</v>
      </c>
      <c r="J3600" s="1">
        <f t="shared" ref="J3600" si="3707">($G3600 - $G3599)/$G3599</f>
        <v>-1.2473114039461173E-2</v>
      </c>
      <c r="K3600" t="str">
        <f t="shared" si="3695"/>
        <v>DOWN</v>
      </c>
    </row>
    <row r="3601" spans="1:11" x14ac:dyDescent="0.25">
      <c r="A3601" t="s">
        <v>10</v>
      </c>
      <c r="B3601" s="4">
        <v>45405</v>
      </c>
      <c r="C3601" s="2">
        <v>1526.30004882812</v>
      </c>
      <c r="D3601" s="2">
        <v>1526.5</v>
      </c>
      <c r="E3601" s="2">
        <v>1503.25</v>
      </c>
      <c r="F3601" s="2">
        <v>1507.59997558593</v>
      </c>
      <c r="G3601" s="2">
        <v>1487.29040527343</v>
      </c>
      <c r="H3601">
        <v>13413530</v>
      </c>
      <c r="I3601" s="3">
        <f t="shared" si="3693"/>
        <v>-3.0418806620523863E-3</v>
      </c>
      <c r="J3601" s="1">
        <f t="shared" ref="J3601" si="3708">($G3601 - $G3600)/$G3600</f>
        <v>-3.0418806620523863E-3</v>
      </c>
      <c r="K3601" t="str">
        <f t="shared" si="3695"/>
        <v>DOWN</v>
      </c>
    </row>
    <row r="3602" spans="1:11" x14ac:dyDescent="0.25">
      <c r="A3602" t="s">
        <v>10</v>
      </c>
      <c r="B3602" s="4">
        <v>45406</v>
      </c>
      <c r="C3602" s="2">
        <v>1515</v>
      </c>
      <c r="D3602" s="2">
        <v>1521.75</v>
      </c>
      <c r="E3602" s="2">
        <v>1509.05004882812</v>
      </c>
      <c r="F3602" s="2">
        <v>1511.69995117187</v>
      </c>
      <c r="G3602" s="2">
        <v>1491.33508300781</v>
      </c>
      <c r="H3602">
        <v>11220790</v>
      </c>
      <c r="I3602" s="3">
        <f t="shared" si="3693"/>
        <v>2.7194942696052767E-3</v>
      </c>
      <c r="J3602" s="1">
        <f t="shared" ref="J3602" si="3709">($G3602 - $G3601)/$G3601</f>
        <v>2.7194942696052767E-3</v>
      </c>
      <c r="K3602" t="str">
        <f t="shared" si="3695"/>
        <v>UP</v>
      </c>
    </row>
    <row r="3603" spans="1:11" x14ac:dyDescent="0.25">
      <c r="A3603" t="s">
        <v>10</v>
      </c>
      <c r="B3603" s="4">
        <v>45407</v>
      </c>
      <c r="C3603" s="2">
        <v>1506.25</v>
      </c>
      <c r="D3603" s="2">
        <v>1519.69995117187</v>
      </c>
      <c r="E3603" s="2">
        <v>1506.25</v>
      </c>
      <c r="F3603" s="2">
        <v>1510.75</v>
      </c>
      <c r="G3603" s="2">
        <v>1490.39794921875</v>
      </c>
      <c r="H3603">
        <v>17722602</v>
      </c>
      <c r="I3603" s="3">
        <f t="shared" si="3693"/>
        <v>-6.2838579990348901E-4</v>
      </c>
      <c r="J3603" s="1">
        <f t="shared" ref="J3603" si="3710">($G3603 - $G3602)/$G3602</f>
        <v>-6.2838579990348901E-4</v>
      </c>
      <c r="K3603" t="str">
        <f t="shared" si="3695"/>
        <v>DOWN</v>
      </c>
    </row>
    <row r="3604" spans="1:11" x14ac:dyDescent="0.25">
      <c r="A3604" t="s">
        <v>10</v>
      </c>
      <c r="B3604" s="4">
        <v>45408</v>
      </c>
      <c r="C3604" s="2">
        <v>1519.80004882812</v>
      </c>
      <c r="D3604" s="2">
        <v>1528</v>
      </c>
      <c r="E3604" s="2">
        <v>1505.55004882812</v>
      </c>
      <c r="F3604" s="2">
        <v>1509.80004882812</v>
      </c>
      <c r="G3604" s="2">
        <v>1489.46081542968</v>
      </c>
      <c r="H3604">
        <v>12427347</v>
      </c>
      <c r="I3604" s="3">
        <f t="shared" si="3693"/>
        <v>-6.2878091690963373E-4</v>
      </c>
      <c r="J3604" s="1">
        <f t="shared" ref="J3604" si="3711">($G3604 - $G3603)/$G3603</f>
        <v>-6.2878091690963373E-4</v>
      </c>
      <c r="K3604" t="str">
        <f t="shared" si="3695"/>
        <v>DOWN</v>
      </c>
    </row>
    <row r="3605" spans="1:11" x14ac:dyDescent="0.25">
      <c r="A3605" t="s">
        <v>10</v>
      </c>
      <c r="B3605" s="4">
        <v>45411</v>
      </c>
      <c r="C3605" s="2">
        <v>1515</v>
      </c>
      <c r="D3605" s="2">
        <v>1534.44995117187</v>
      </c>
      <c r="E3605" s="2">
        <v>1506.55004882812</v>
      </c>
      <c r="F3605" s="2">
        <v>1529.5</v>
      </c>
      <c r="G3605" s="2">
        <v>1508.89538574218</v>
      </c>
      <c r="H3605">
        <v>18046675</v>
      </c>
      <c r="I3605" s="3">
        <f t="shared" si="3693"/>
        <v>1.3048057465609466E-2</v>
      </c>
      <c r="J3605" s="1">
        <f t="shared" ref="J3605" si="3712">($G3605 - $G3604)/$G3604</f>
        <v>1.3048057465609466E-2</v>
      </c>
      <c r="K3605" t="str">
        <f t="shared" si="3695"/>
        <v>UP</v>
      </c>
    </row>
    <row r="3606" spans="1:11" x14ac:dyDescent="0.25">
      <c r="A3606" t="s">
        <v>10</v>
      </c>
      <c r="B3606" s="4">
        <v>45412</v>
      </c>
      <c r="C3606" s="2">
        <v>1529.19995117187</v>
      </c>
      <c r="D3606" s="2">
        <v>1539.5</v>
      </c>
      <c r="E3606" s="2">
        <v>1514.90002441406</v>
      </c>
      <c r="F3606" s="2">
        <v>1520.09997558593</v>
      </c>
      <c r="G3606" s="2">
        <v>1499.62194824218</v>
      </c>
      <c r="H3606">
        <v>26153691</v>
      </c>
      <c r="I3606" s="3">
        <f t="shared" si="3693"/>
        <v>-6.145845224013775E-3</v>
      </c>
      <c r="J3606" s="1">
        <f t="shared" ref="J3606" si="3713">($G3606 - $G3605)/$G3605</f>
        <v>-6.145845224013775E-3</v>
      </c>
      <c r="K3606" t="str">
        <f t="shared" si="3695"/>
        <v>DOWN</v>
      </c>
    </row>
    <row r="3607" spans="1:11" x14ac:dyDescent="0.25">
      <c r="A3607" t="s">
        <v>10</v>
      </c>
      <c r="B3607" s="4">
        <v>45414</v>
      </c>
      <c r="C3607" s="2">
        <v>1522</v>
      </c>
      <c r="D3607" s="2">
        <v>1537</v>
      </c>
      <c r="E3607" s="2">
        <v>1520.34997558593</v>
      </c>
      <c r="F3607" s="2">
        <v>1532.25</v>
      </c>
      <c r="G3607" s="2">
        <v>1511.60827636718</v>
      </c>
      <c r="H3607">
        <v>16737503</v>
      </c>
      <c r="I3607" s="3">
        <f t="shared" si="3693"/>
        <v>7.9928999032389987E-3</v>
      </c>
      <c r="J3607" s="1">
        <f t="shared" ref="J3607" si="3714">($G3607 - $G3606)/$G3606</f>
        <v>7.9928999032389987E-3</v>
      </c>
      <c r="K3607" t="str">
        <f t="shared" si="3695"/>
        <v>UP</v>
      </c>
    </row>
    <row r="3608" spans="1:11" x14ac:dyDescent="0.25">
      <c r="A3608" t="s">
        <v>10</v>
      </c>
      <c r="B3608" s="4">
        <v>45415</v>
      </c>
      <c r="C3608" s="2">
        <v>1533.25</v>
      </c>
      <c r="D3608" s="2">
        <v>1540.59997558593</v>
      </c>
      <c r="E3608" s="2">
        <v>1507.19995117187</v>
      </c>
      <c r="F3608" s="2">
        <v>1519.59997558593</v>
      </c>
      <c r="G3608" s="2">
        <v>1499.12866210937</v>
      </c>
      <c r="H3608">
        <v>15932621</v>
      </c>
      <c r="I3608" s="3">
        <f t="shared" si="3693"/>
        <v>-8.2558520305287177E-3</v>
      </c>
      <c r="J3608" s="1">
        <f t="shared" ref="J3608" si="3715">($G3608 - $G3607)/$G3607</f>
        <v>-8.2558520305287177E-3</v>
      </c>
      <c r="K3608" t="str">
        <f t="shared" si="3695"/>
        <v>DOWN</v>
      </c>
    </row>
    <row r="3609" spans="1:11" x14ac:dyDescent="0.25">
      <c r="A3609" t="s">
        <v>10</v>
      </c>
      <c r="B3609" s="4">
        <v>45418</v>
      </c>
      <c r="C3609" s="2">
        <v>1522</v>
      </c>
      <c r="D3609" s="2">
        <v>1534.5</v>
      </c>
      <c r="E3609" s="2">
        <v>1517.15002441406</v>
      </c>
      <c r="F3609" s="2">
        <v>1522.65002441406</v>
      </c>
      <c r="G3609" s="2">
        <v>1502.1376953125</v>
      </c>
      <c r="H3609">
        <v>14396698</v>
      </c>
      <c r="I3609" s="3">
        <f t="shared" si="3693"/>
        <v>2.007188094780404E-3</v>
      </c>
      <c r="J3609" s="1">
        <f t="shared" ref="J3609" si="3716">($G3609 - $G3608)/$G3608</f>
        <v>2.007188094780404E-3</v>
      </c>
      <c r="K3609" t="str">
        <f t="shared" si="3695"/>
        <v>UP</v>
      </c>
    </row>
    <row r="3610" spans="1:11" x14ac:dyDescent="0.25">
      <c r="A3610" t="s">
        <v>10</v>
      </c>
      <c r="B3610" s="4">
        <v>45419</v>
      </c>
      <c r="C3610" s="2">
        <v>1521.94995117187</v>
      </c>
      <c r="D3610" s="2">
        <v>1524.05004882812</v>
      </c>
      <c r="E3610" s="2">
        <v>1504.15002441406</v>
      </c>
      <c r="F3610" s="2">
        <v>1506.15002441406</v>
      </c>
      <c r="G3610" s="2">
        <v>1485.85998535156</v>
      </c>
      <c r="H3610">
        <v>14240301</v>
      </c>
      <c r="I3610" s="3">
        <f t="shared" si="3693"/>
        <v>-1.0836363411780061E-2</v>
      </c>
      <c r="J3610" s="1">
        <f t="shared" ref="J3610" si="3717">($G3610 - $G3609)/$G3609</f>
        <v>-1.0836363411780061E-2</v>
      </c>
      <c r="K3610" t="str">
        <f t="shared" si="3695"/>
        <v>DOWN</v>
      </c>
    </row>
    <row r="3611" spans="1:11" x14ac:dyDescent="0.25">
      <c r="A3611" t="s">
        <v>10</v>
      </c>
      <c r="B3611" s="4">
        <v>45420</v>
      </c>
      <c r="C3611" s="2">
        <v>1495.94995117187</v>
      </c>
      <c r="D3611" s="2">
        <v>1496.94995117187</v>
      </c>
      <c r="E3611" s="2">
        <v>1480.34997558593</v>
      </c>
      <c r="F3611" s="2">
        <v>1482.65002441406</v>
      </c>
      <c r="G3611" s="2">
        <v>1462.67651367187</v>
      </c>
      <c r="H3611">
        <v>20843931</v>
      </c>
      <c r="I3611" s="3">
        <f t="shared" si="3693"/>
        <v>-1.560272967052458E-2</v>
      </c>
      <c r="J3611" s="1">
        <f t="shared" ref="J3611" si="3718">($G3611 - $G3610)/$G3610</f>
        <v>-1.560272967052458E-2</v>
      </c>
      <c r="K3611" t="str">
        <f t="shared" si="3695"/>
        <v>DOWN</v>
      </c>
    </row>
    <row r="3612" spans="1:11" x14ac:dyDescent="0.25">
      <c r="A3612" t="s">
        <v>10</v>
      </c>
      <c r="B3612" s="4">
        <v>45421</v>
      </c>
      <c r="C3612" s="2">
        <v>1474.94995117187</v>
      </c>
      <c r="D3612" s="2">
        <v>1486.75</v>
      </c>
      <c r="E3612" s="2">
        <v>1445.30004882812</v>
      </c>
      <c r="F3612" s="2">
        <v>1447.5</v>
      </c>
      <c r="G3612" s="2">
        <v>1428</v>
      </c>
      <c r="H3612">
        <v>23140639</v>
      </c>
      <c r="I3612" s="3">
        <f t="shared" si="3693"/>
        <v>-2.3707575357738441E-2</v>
      </c>
      <c r="J3612" s="1">
        <f t="shared" ref="J3612" si="3719">($G3612 - $G3611)/$G3611</f>
        <v>-2.3707575357738441E-2</v>
      </c>
      <c r="K3612" t="str">
        <f t="shared" si="3695"/>
        <v>DOWN</v>
      </c>
    </row>
    <row r="3613" spans="1:11" x14ac:dyDescent="0.25">
      <c r="A3613" t="s">
        <v>10</v>
      </c>
      <c r="B3613" s="4">
        <v>45422</v>
      </c>
      <c r="C3613" s="2">
        <v>1439</v>
      </c>
      <c r="D3613" s="2">
        <v>1451.94995117187</v>
      </c>
      <c r="E3613" s="2">
        <v>1426.80004882812</v>
      </c>
      <c r="F3613" s="2">
        <v>1437.90002441406</v>
      </c>
      <c r="G3613" s="2">
        <v>1437.90002441406</v>
      </c>
      <c r="H3613">
        <v>13638304</v>
      </c>
      <c r="I3613" s="3">
        <f t="shared" si="3693"/>
        <v>6.932790205924369E-3</v>
      </c>
      <c r="J3613" s="1">
        <f t="shared" ref="J3613" si="3720">($G3613 - $G3612)/$G3612</f>
        <v>6.932790205924369E-3</v>
      </c>
      <c r="K3613" t="str">
        <f t="shared" si="3695"/>
        <v>UP</v>
      </c>
    </row>
    <row r="3614" spans="1:11" x14ac:dyDescent="0.25">
      <c r="A3614" t="s">
        <v>10</v>
      </c>
      <c r="B3614" s="4">
        <v>45425</v>
      </c>
      <c r="C3614" s="2">
        <v>1432</v>
      </c>
      <c r="D3614" s="2">
        <v>1459.80004882812</v>
      </c>
      <c r="E3614" s="2">
        <v>1430.30004882812</v>
      </c>
      <c r="F3614" s="2">
        <v>1455.25</v>
      </c>
      <c r="G3614" s="2">
        <v>1455.25</v>
      </c>
      <c r="H3614">
        <v>13523601</v>
      </c>
      <c r="I3614" s="3">
        <f t="shared" si="3693"/>
        <v>1.206619048011357E-2</v>
      </c>
      <c r="J3614" s="1">
        <f t="shared" ref="J3614" si="3721">($G3614 - $G3613)/$G3613</f>
        <v>1.206619048011357E-2</v>
      </c>
      <c r="K3614" t="str">
        <f t="shared" si="3695"/>
        <v>UP</v>
      </c>
    </row>
    <row r="3615" spans="1:11" x14ac:dyDescent="0.25">
      <c r="A3615" t="s">
        <v>10</v>
      </c>
      <c r="B3615" s="4">
        <v>45426</v>
      </c>
      <c r="C3615" s="2">
        <v>1452.25</v>
      </c>
      <c r="D3615" s="2">
        <v>1465.5</v>
      </c>
      <c r="E3615" s="2">
        <v>1450.30004882812</v>
      </c>
      <c r="F3615" s="2">
        <v>1460.94995117187</v>
      </c>
      <c r="G3615" s="2">
        <v>1460.94995117187</v>
      </c>
      <c r="H3615">
        <v>12832571</v>
      </c>
      <c r="I3615" s="3">
        <f t="shared" si="3693"/>
        <v>3.9168192213502821E-3</v>
      </c>
      <c r="J3615" s="1">
        <f t="shared" ref="J3615" si="3722">($G3615 - $G3614)/$G3614</f>
        <v>3.9168192213502821E-3</v>
      </c>
      <c r="K3615" t="str">
        <f t="shared" si="3695"/>
        <v>UP</v>
      </c>
    </row>
    <row r="3616" spans="1:11" x14ac:dyDescent="0.25">
      <c r="A3616" t="s">
        <v>10</v>
      </c>
      <c r="B3616" s="4">
        <v>45427</v>
      </c>
      <c r="C3616" s="2">
        <v>1459.69995117187</v>
      </c>
      <c r="D3616" s="2">
        <v>1459.69995117187</v>
      </c>
      <c r="E3616" s="2">
        <v>1435.80004882812</v>
      </c>
      <c r="F3616" s="2">
        <v>1438.5</v>
      </c>
      <c r="G3616" s="2">
        <v>1438.5</v>
      </c>
      <c r="H3616">
        <v>19465998</v>
      </c>
      <c r="I3616" s="3">
        <f t="shared" si="3693"/>
        <v>-1.5366680531295576E-2</v>
      </c>
      <c r="J3616" s="1">
        <f t="shared" ref="J3616" si="3723">($G3616 - $G3615)/$G3615</f>
        <v>-1.5366680531295576E-2</v>
      </c>
      <c r="K3616" t="str">
        <f t="shared" si="3695"/>
        <v>DOWN</v>
      </c>
    </row>
    <row r="3617" spans="1:11" x14ac:dyDescent="0.25">
      <c r="A3617" t="s">
        <v>10</v>
      </c>
      <c r="B3617" s="4">
        <v>45428</v>
      </c>
      <c r="C3617" s="2">
        <v>1446.05004882812</v>
      </c>
      <c r="D3617" s="2">
        <v>1462.55004882812</v>
      </c>
      <c r="E3617" s="2">
        <v>1435.5</v>
      </c>
      <c r="F3617" s="2">
        <v>1460.25</v>
      </c>
      <c r="G3617" s="2">
        <v>1460.25</v>
      </c>
      <c r="H3617">
        <v>17472618</v>
      </c>
      <c r="I3617" s="3">
        <f t="shared" si="3693"/>
        <v>1.5119916579770595E-2</v>
      </c>
      <c r="J3617" s="1">
        <f t="shared" ref="J3617" si="3724">($G3617 - $G3616)/$G3616</f>
        <v>1.5119916579770595E-2</v>
      </c>
      <c r="K3617" t="str">
        <f t="shared" si="3695"/>
        <v>UP</v>
      </c>
    </row>
    <row r="3618" spans="1:11" x14ac:dyDescent="0.25">
      <c r="A3618" t="s">
        <v>10</v>
      </c>
      <c r="B3618" s="4">
        <v>45429</v>
      </c>
      <c r="C3618" s="2">
        <v>1446.19995117187</v>
      </c>
      <c r="D3618" s="2">
        <v>1468</v>
      </c>
      <c r="E3618" s="2">
        <v>1446.19995117187</v>
      </c>
      <c r="F3618" s="2">
        <v>1464.09997558593</v>
      </c>
      <c r="G3618" s="2">
        <v>1464.09997558593</v>
      </c>
      <c r="H3618">
        <v>10460095</v>
      </c>
      <c r="I3618" s="3">
        <f t="shared" si="3693"/>
        <v>2.6365181208217749E-3</v>
      </c>
      <c r="J3618" s="1">
        <f t="shared" ref="J3618" si="3725">($G3618 - $G3617)/$G3617</f>
        <v>2.6365181208217749E-3</v>
      </c>
      <c r="K3618" t="str">
        <f t="shared" si="3695"/>
        <v>UP</v>
      </c>
    </row>
    <row r="3619" spans="1:11" x14ac:dyDescent="0.25">
      <c r="A3619" t="s">
        <v>10</v>
      </c>
      <c r="B3619" s="4">
        <v>45433</v>
      </c>
      <c r="C3619" s="2">
        <v>1450.09997558593</v>
      </c>
      <c r="D3619" s="2">
        <v>1469.69995117187</v>
      </c>
      <c r="E3619" s="2">
        <v>1450.09997558593</v>
      </c>
      <c r="F3619" s="2">
        <v>1458.80004882812</v>
      </c>
      <c r="G3619" s="2">
        <v>1458.80004882812</v>
      </c>
      <c r="H3619">
        <v>21884989</v>
      </c>
      <c r="I3619" s="3">
        <f t="shared" si="3693"/>
        <v>-3.6199213483962926E-3</v>
      </c>
      <c r="J3619" s="1">
        <f t="shared" ref="J3619" si="3726">($G3619 - $G3618)/$G3618</f>
        <v>-3.6199213483962926E-3</v>
      </c>
      <c r="K3619" t="str">
        <f t="shared" si="3695"/>
        <v>DOWN</v>
      </c>
    </row>
    <row r="3620" spans="1:11" x14ac:dyDescent="0.25">
      <c r="A3620" t="s">
        <v>10</v>
      </c>
      <c r="B3620" s="4">
        <v>45434</v>
      </c>
      <c r="C3620" s="2">
        <v>1457.84997558593</v>
      </c>
      <c r="D3620" s="2">
        <v>1465.59997558593</v>
      </c>
      <c r="E3620" s="2">
        <v>1448.15002441406</v>
      </c>
      <c r="F3620" s="2">
        <v>1459.19995117187</v>
      </c>
      <c r="G3620" s="2">
        <v>1459.19995117187</v>
      </c>
      <c r="H3620">
        <v>19998139</v>
      </c>
      <c r="I3620" s="3">
        <f t="shared" si="3693"/>
        <v>2.7413101889546044E-4</v>
      </c>
      <c r="J3620" s="1">
        <f t="shared" ref="J3620" si="3727">($G3620 - $G3619)/$G3619</f>
        <v>2.7413101889546044E-4</v>
      </c>
      <c r="K3620" t="str">
        <f t="shared" si="3695"/>
        <v>UP</v>
      </c>
    </row>
    <row r="3621" spans="1:11" x14ac:dyDescent="0.25">
      <c r="A3621" t="s">
        <v>10</v>
      </c>
      <c r="B3621" s="4">
        <v>45435</v>
      </c>
      <c r="C3621" s="2">
        <v>1458.65002441406</v>
      </c>
      <c r="D3621" s="2">
        <v>1495.65002441406</v>
      </c>
      <c r="E3621" s="2">
        <v>1457.05004882812</v>
      </c>
      <c r="F3621" s="2">
        <v>1492.59997558593</v>
      </c>
      <c r="G3621" s="2">
        <v>1492.59997558593</v>
      </c>
      <c r="H3621">
        <v>20430960</v>
      </c>
      <c r="I3621" s="3">
        <f t="shared" si="3693"/>
        <v>2.2889271883018328E-2</v>
      </c>
      <c r="J3621" s="1">
        <f t="shared" ref="J3621" si="3728">($G3621 - $G3620)/$G3620</f>
        <v>2.2889271883018328E-2</v>
      </c>
      <c r="K3621" t="str">
        <f t="shared" si="3695"/>
        <v>UP</v>
      </c>
    </row>
    <row r="3622" spans="1:11" x14ac:dyDescent="0.25">
      <c r="A3622" t="s">
        <v>10</v>
      </c>
      <c r="B3622" s="4">
        <v>45436</v>
      </c>
      <c r="C3622" s="2">
        <v>1487.5</v>
      </c>
      <c r="D3622" s="2">
        <v>1519.90002441406</v>
      </c>
      <c r="E3622" s="2">
        <v>1486</v>
      </c>
      <c r="F3622" s="2">
        <v>1517.19995117187</v>
      </c>
      <c r="G3622" s="2">
        <v>1517.19995117187</v>
      </c>
      <c r="H3622">
        <v>15530103</v>
      </c>
      <c r="I3622" s="3">
        <f t="shared" si="3693"/>
        <v>1.6481291697920012E-2</v>
      </c>
      <c r="J3622" s="1">
        <f t="shared" ref="J3622" si="3729">($G3622 - $G3621)/$G3621</f>
        <v>1.6481291697920012E-2</v>
      </c>
      <c r="K3622" t="str">
        <f t="shared" si="3695"/>
        <v>UP</v>
      </c>
    </row>
    <row r="3623" spans="1:11" x14ac:dyDescent="0.25">
      <c r="A3623" t="s">
        <v>10</v>
      </c>
      <c r="B3623" s="4">
        <v>45439</v>
      </c>
      <c r="C3623" s="2">
        <v>1523.34997558593</v>
      </c>
      <c r="D3623" s="2">
        <v>1545</v>
      </c>
      <c r="E3623" s="2">
        <v>1519.05004882812</v>
      </c>
      <c r="F3623" s="2">
        <v>1527.69995117187</v>
      </c>
      <c r="G3623" s="2">
        <v>1527.69995117187</v>
      </c>
      <c r="H3623">
        <v>14692720</v>
      </c>
      <c r="I3623" s="3">
        <f t="shared" si="3693"/>
        <v>6.9206435129989989E-3</v>
      </c>
      <c r="J3623" s="1">
        <f t="shared" ref="J3623" si="3730">($G3623 - $G3622)/$G3622</f>
        <v>6.9206435129989989E-3</v>
      </c>
      <c r="K3623" t="str">
        <f t="shared" si="3695"/>
        <v>UP</v>
      </c>
    </row>
    <row r="3624" spans="1:11" x14ac:dyDescent="0.25">
      <c r="A3624" t="s">
        <v>10</v>
      </c>
      <c r="B3624" s="4">
        <v>45440</v>
      </c>
      <c r="C3624" s="2">
        <v>1530.09997558593</v>
      </c>
      <c r="D3624" s="2">
        <v>1536.05004882812</v>
      </c>
      <c r="E3624" s="2">
        <v>1524.80004882812</v>
      </c>
      <c r="F3624" s="2">
        <v>1530.5</v>
      </c>
      <c r="G3624" s="2">
        <v>1530.5</v>
      </c>
      <c r="H3624">
        <v>13954452</v>
      </c>
      <c r="I3624" s="3">
        <f t="shared" si="3693"/>
        <v>1.8328526003958678E-3</v>
      </c>
      <c r="J3624" s="1">
        <f t="shared" ref="J3624" si="3731">($G3624 - $G3623)/$G3623</f>
        <v>1.8328526003958678E-3</v>
      </c>
      <c r="K3624" t="str">
        <f t="shared" si="3695"/>
        <v>UP</v>
      </c>
    </row>
    <row r="3625" spans="1:11" x14ac:dyDescent="0.25">
      <c r="A3625" t="s">
        <v>10</v>
      </c>
      <c r="B3625" s="4">
        <v>45441</v>
      </c>
      <c r="C3625" s="2">
        <v>1518</v>
      </c>
      <c r="D3625" s="2">
        <v>1523.84997558593</v>
      </c>
      <c r="E3625" s="2">
        <v>1501.25</v>
      </c>
      <c r="F3625" s="2">
        <v>1508.30004882812</v>
      </c>
      <c r="G3625" s="2">
        <v>1508.30004882812</v>
      </c>
      <c r="H3625">
        <v>17573853</v>
      </c>
      <c r="I3625" s="3">
        <f t="shared" si="3693"/>
        <v>-1.4505031801293696E-2</v>
      </c>
      <c r="J3625" s="1">
        <f t="shared" ref="J3625" si="3732">($G3625 - $G3624)/$G3624</f>
        <v>-1.4505031801293696E-2</v>
      </c>
      <c r="K3625" t="str">
        <f t="shared" si="3695"/>
        <v>DOWN</v>
      </c>
    </row>
    <row r="3626" spans="1:11" x14ac:dyDescent="0.25">
      <c r="A3626" t="s">
        <v>10</v>
      </c>
      <c r="B3626" s="4">
        <v>45442</v>
      </c>
      <c r="C3626" s="2">
        <v>1499.19995117187</v>
      </c>
      <c r="D3626" s="2">
        <v>1523.59997558593</v>
      </c>
      <c r="E3626" s="2">
        <v>1497.65002441406</v>
      </c>
      <c r="F3626" s="2">
        <v>1514.84997558593</v>
      </c>
      <c r="G3626" s="2">
        <v>1514.84997558593</v>
      </c>
      <c r="H3626">
        <v>16877675</v>
      </c>
      <c r="I3626" s="3">
        <f t="shared" si="3693"/>
        <v>4.3425887063379678E-3</v>
      </c>
      <c r="J3626" s="1">
        <f t="shared" ref="J3626" si="3733">($G3626 - $G3625)/$G3625</f>
        <v>4.3425887063379678E-3</v>
      </c>
      <c r="K3626" t="str">
        <f t="shared" si="3695"/>
        <v>UP</v>
      </c>
    </row>
    <row r="3627" spans="1:11" x14ac:dyDescent="0.25">
      <c r="A3627" t="s">
        <v>10</v>
      </c>
      <c r="B3627" s="4">
        <v>45443</v>
      </c>
      <c r="C3627" s="2">
        <v>1519</v>
      </c>
      <c r="D3627" s="2">
        <v>1536</v>
      </c>
      <c r="E3627" s="2">
        <v>1514</v>
      </c>
      <c r="F3627" s="2">
        <v>1531.55004882812</v>
      </c>
      <c r="G3627" s="2">
        <v>1531.55004882812</v>
      </c>
      <c r="H3627">
        <v>37039794</v>
      </c>
      <c r="I3627" s="3">
        <f t="shared" si="3693"/>
        <v>1.1024242341708172E-2</v>
      </c>
      <c r="J3627" s="1">
        <f t="shared" ref="J3627" si="3734">($G3627 - $G3626)/$G3626</f>
        <v>1.1024242341708172E-2</v>
      </c>
      <c r="K3627" t="str">
        <f t="shared" si="3695"/>
        <v>UP</v>
      </c>
    </row>
    <row r="3628" spans="1:11" x14ac:dyDescent="0.25">
      <c r="A3628" t="s">
        <v>10</v>
      </c>
      <c r="B3628" s="4">
        <v>45446</v>
      </c>
      <c r="C3628" s="2">
        <v>1599</v>
      </c>
      <c r="D3628" s="2">
        <v>1599</v>
      </c>
      <c r="E3628" s="2">
        <v>1550</v>
      </c>
      <c r="F3628" s="2">
        <v>1572.19995117187</v>
      </c>
      <c r="G3628" s="2">
        <v>1572.19995117187</v>
      </c>
      <c r="H3628">
        <v>36318628</v>
      </c>
      <c r="I3628" s="3">
        <f t="shared" si="3693"/>
        <v>2.6541674152179132E-2</v>
      </c>
      <c r="J3628" s="1">
        <f t="shared" ref="J3628" si="3735">($G3628 - $G3627)/$G3627</f>
        <v>2.6541674152179132E-2</v>
      </c>
      <c r="K3628" t="str">
        <f t="shared" si="3695"/>
        <v>UP</v>
      </c>
    </row>
    <row r="3629" spans="1:11" x14ac:dyDescent="0.25">
      <c r="A3629" t="s">
        <v>10</v>
      </c>
      <c r="B3629" s="4">
        <v>45447</v>
      </c>
      <c r="C3629" s="2">
        <v>1557</v>
      </c>
      <c r="D3629" s="2">
        <v>1559</v>
      </c>
      <c r="E3629" s="2">
        <v>1454</v>
      </c>
      <c r="F3629" s="2">
        <v>1483.15002441406</v>
      </c>
      <c r="G3629" s="2">
        <v>1483.15002441406</v>
      </c>
      <c r="H3629">
        <v>44765620</v>
      </c>
      <c r="I3629" s="3">
        <f t="shared" si="3693"/>
        <v>-5.6640331715717772E-2</v>
      </c>
      <c r="J3629" s="1">
        <f t="shared" ref="J3629" si="3736">($G3629 - $G3628)/$G3628</f>
        <v>-5.6640331715717772E-2</v>
      </c>
      <c r="K3629" t="str">
        <f t="shared" si="3695"/>
        <v>DOWN</v>
      </c>
    </row>
    <row r="3630" spans="1:11" x14ac:dyDescent="0.25">
      <c r="A3630" t="s">
        <v>10</v>
      </c>
      <c r="B3630" s="4">
        <v>45448</v>
      </c>
      <c r="C3630" s="2">
        <v>1494.05004882812</v>
      </c>
      <c r="D3630" s="2">
        <v>1559.59997558593</v>
      </c>
      <c r="E3630" s="2">
        <v>1482.34997558593</v>
      </c>
      <c r="F3630" s="2">
        <v>1551.80004882812</v>
      </c>
      <c r="G3630" s="2">
        <v>1551.80004882812</v>
      </c>
      <c r="H3630">
        <v>40815825</v>
      </c>
      <c r="I3630" s="3">
        <f t="shared" si="3693"/>
        <v>4.6286635393598292E-2</v>
      </c>
      <c r="J3630" s="1">
        <f t="shared" ref="J3630" si="3737">($G3630 - $G3629)/$G3629</f>
        <v>4.6286635393598292E-2</v>
      </c>
      <c r="K3630" t="str">
        <f t="shared" si="3695"/>
        <v>UP</v>
      </c>
    </row>
    <row r="3631" spans="1:11" x14ac:dyDescent="0.25">
      <c r="A3631" t="s">
        <v>10</v>
      </c>
      <c r="B3631" s="4">
        <v>45449</v>
      </c>
      <c r="C3631" s="2">
        <v>1564.90002441406</v>
      </c>
      <c r="D3631" s="2">
        <v>1565.44995117187</v>
      </c>
      <c r="E3631" s="2">
        <v>1546.59997558593</v>
      </c>
      <c r="F3631" s="2">
        <v>1559.69995117187</v>
      </c>
      <c r="G3631" s="2">
        <v>1559.69995117187</v>
      </c>
      <c r="H3631">
        <v>23211435</v>
      </c>
      <c r="I3631" s="3">
        <f t="shared" si="3693"/>
        <v>5.0907991333779155E-3</v>
      </c>
      <c r="J3631" s="1">
        <f t="shared" ref="J3631" si="3738">($G3631 - $G3630)/$G3630</f>
        <v>5.0907991333779155E-3</v>
      </c>
      <c r="K3631" t="str">
        <f t="shared" si="3695"/>
        <v>UP</v>
      </c>
    </row>
    <row r="3632" spans="1:11" x14ac:dyDescent="0.25">
      <c r="A3632" t="s">
        <v>10</v>
      </c>
      <c r="B3632" s="4">
        <v>45450</v>
      </c>
      <c r="C3632" s="2">
        <v>1561.05004882812</v>
      </c>
      <c r="D3632" s="2">
        <v>1584.34997558593</v>
      </c>
      <c r="E3632" s="2">
        <v>1552.05004882812</v>
      </c>
      <c r="F3632" s="2">
        <v>1573.34997558593</v>
      </c>
      <c r="G3632" s="2">
        <v>1573.34997558593</v>
      </c>
      <c r="H3632">
        <v>18356108</v>
      </c>
      <c r="I3632" s="3">
        <f t="shared" si="3693"/>
        <v>8.7516989429948667E-3</v>
      </c>
      <c r="J3632" s="1">
        <f t="shared" ref="J3632" si="3739">($G3632 - $G3631)/$G3631</f>
        <v>8.7516989429948667E-3</v>
      </c>
      <c r="K3632" t="str">
        <f t="shared" si="3695"/>
        <v>UP</v>
      </c>
    </row>
    <row r="3633" spans="1:11" x14ac:dyDescent="0.25">
      <c r="A3633" t="s">
        <v>10</v>
      </c>
      <c r="B3633" s="4">
        <v>45453</v>
      </c>
      <c r="C3633" s="2">
        <v>1574</v>
      </c>
      <c r="D3633" s="2">
        <v>1580.65002441406</v>
      </c>
      <c r="E3633" s="2">
        <v>1557.59997558593</v>
      </c>
      <c r="F3633" s="2">
        <v>1561.30004882812</v>
      </c>
      <c r="G3633" s="2">
        <v>1561.30004882812</v>
      </c>
      <c r="H3633">
        <v>11227029</v>
      </c>
      <c r="I3633" s="3">
        <f t="shared" si="3693"/>
        <v>-7.6587707406436988E-3</v>
      </c>
      <c r="J3633" s="1">
        <f t="shared" ref="J3633" si="3740">($G3633 - $G3632)/$G3632</f>
        <v>-7.6587707406436988E-3</v>
      </c>
      <c r="K3633" t="str">
        <f t="shared" si="3695"/>
        <v>DOWN</v>
      </c>
    </row>
    <row r="3634" spans="1:11" x14ac:dyDescent="0.25">
      <c r="A3634" t="s">
        <v>10</v>
      </c>
      <c r="B3634" s="4">
        <v>45454</v>
      </c>
      <c r="C3634" s="2">
        <v>1556</v>
      </c>
      <c r="D3634" s="2">
        <v>1571</v>
      </c>
      <c r="E3634" s="2">
        <v>1552.19995117187</v>
      </c>
      <c r="F3634" s="2">
        <v>1564.80004882812</v>
      </c>
      <c r="G3634" s="2">
        <v>1564.80004882812</v>
      </c>
      <c r="H3634">
        <v>14772663</v>
      </c>
      <c r="I3634" s="3">
        <f t="shared" si="3693"/>
        <v>2.2417215721135912E-3</v>
      </c>
      <c r="J3634" s="1">
        <f t="shared" ref="J3634" si="3741">($G3634 - $G3633)/$G3633</f>
        <v>2.2417215721135912E-3</v>
      </c>
      <c r="K3634" t="str">
        <f t="shared" si="3695"/>
        <v>UP</v>
      </c>
    </row>
    <row r="3635" spans="1:11" x14ac:dyDescent="0.25">
      <c r="A3635" t="s">
        <v>10</v>
      </c>
      <c r="B3635" s="4">
        <v>45455</v>
      </c>
      <c r="C3635" s="2">
        <v>1575</v>
      </c>
      <c r="D3635" s="2">
        <v>1588.30004882812</v>
      </c>
      <c r="E3635" s="2">
        <v>1566.40002441406</v>
      </c>
      <c r="F3635" s="2">
        <v>1574.15002441406</v>
      </c>
      <c r="G3635" s="2">
        <v>1574.15002441406</v>
      </c>
      <c r="H3635">
        <v>19640218</v>
      </c>
      <c r="I3635" s="3">
        <f t="shared" si="3693"/>
        <v>5.9751887104951239E-3</v>
      </c>
      <c r="J3635" s="1">
        <f t="shared" ref="J3635" si="3742">($G3635 - $G3634)/$G3634</f>
        <v>5.9751887104951239E-3</v>
      </c>
      <c r="K3635" t="str">
        <f t="shared" si="3695"/>
        <v>UP</v>
      </c>
    </row>
    <row r="3636" spans="1:11" x14ac:dyDescent="0.25">
      <c r="A3636" t="s">
        <v>10</v>
      </c>
      <c r="B3636" s="4">
        <v>45456</v>
      </c>
      <c r="C3636" s="2">
        <v>1581.75</v>
      </c>
      <c r="D3636" s="2">
        <v>1585.69995117187</v>
      </c>
      <c r="E3636" s="2">
        <v>1574</v>
      </c>
      <c r="F3636" s="2">
        <v>1580.75</v>
      </c>
      <c r="G3636" s="2">
        <v>1580.75</v>
      </c>
      <c r="H3636">
        <v>12060096</v>
      </c>
      <c r="I3636" s="3">
        <f t="shared" si="3693"/>
        <v>4.1927233640876669E-3</v>
      </c>
      <c r="J3636" s="1">
        <f t="shared" ref="J3636" si="3743">($G3636 - $G3635)/$G3635</f>
        <v>4.1927233640876669E-3</v>
      </c>
      <c r="K3636" t="str">
        <f t="shared" si="3695"/>
        <v>UP</v>
      </c>
    </row>
    <row r="3637" spans="1:11" x14ac:dyDescent="0.25">
      <c r="A3637" t="s">
        <v>10</v>
      </c>
      <c r="B3637" s="4">
        <v>45457</v>
      </c>
      <c r="C3637" s="2">
        <v>1584</v>
      </c>
      <c r="D3637" s="2">
        <v>1599</v>
      </c>
      <c r="E3637" s="2">
        <v>1577.69995117187</v>
      </c>
      <c r="F3637" s="2">
        <v>1596.90002441406</v>
      </c>
      <c r="G3637" s="2">
        <v>1596.90002441406</v>
      </c>
      <c r="H3637">
        <v>12770277</v>
      </c>
      <c r="I3637" s="3">
        <f t="shared" si="3693"/>
        <v>1.0216684747151667E-2</v>
      </c>
      <c r="J3637" s="1">
        <f t="shared" ref="J3637" si="3744">($G3637 - $G3636)/$G3636</f>
        <v>1.0216684747151667E-2</v>
      </c>
      <c r="K3637" t="str">
        <f t="shared" si="3695"/>
        <v>UP</v>
      </c>
    </row>
    <row r="3638" spans="1:11" x14ac:dyDescent="0.25">
      <c r="A3638" t="s">
        <v>10</v>
      </c>
      <c r="B3638" s="4">
        <v>45461</v>
      </c>
      <c r="C3638" s="2">
        <v>1596.90002441406</v>
      </c>
      <c r="D3638" s="2">
        <v>1610.5</v>
      </c>
      <c r="E3638" s="2">
        <v>1589.44995117187</v>
      </c>
      <c r="F3638" s="2">
        <v>1607.80004882812</v>
      </c>
      <c r="G3638" s="2">
        <v>1607.80004882812</v>
      </c>
      <c r="H3638">
        <v>16207857</v>
      </c>
      <c r="I3638" s="3">
        <f t="shared" si="3693"/>
        <v>6.8257400259352325E-3</v>
      </c>
      <c r="J3638" s="1">
        <f t="shared" ref="J3638" si="3745">($G3638 - $G3637)/$G3637</f>
        <v>6.8257400259352325E-3</v>
      </c>
      <c r="K3638" t="str">
        <f t="shared" si="3695"/>
        <v>UP</v>
      </c>
    </row>
    <row r="3639" spans="1:11" x14ac:dyDescent="0.25">
      <c r="A3639" t="s">
        <v>10</v>
      </c>
      <c r="B3639" s="4">
        <v>45462</v>
      </c>
      <c r="C3639" s="2">
        <v>1613.40002441406</v>
      </c>
      <c r="D3639" s="2">
        <v>1669.90002441406</v>
      </c>
      <c r="E3639" s="2">
        <v>1604</v>
      </c>
      <c r="F3639" s="2">
        <v>1657.84997558593</v>
      </c>
      <c r="G3639" s="2">
        <v>1657.84997558593</v>
      </c>
      <c r="H3639">
        <v>45065598</v>
      </c>
      <c r="I3639" s="3">
        <f t="shared" si="3693"/>
        <v>3.1129447218446085E-2</v>
      </c>
      <c r="J3639" s="1">
        <f t="shared" ref="J3639" si="3746">($G3639 - $G3638)/$G3638</f>
        <v>3.1129447218446085E-2</v>
      </c>
      <c r="K3639" t="str">
        <f t="shared" si="3695"/>
        <v>UP</v>
      </c>
    </row>
    <row r="3640" spans="1:11" x14ac:dyDescent="0.25">
      <c r="A3640" t="s">
        <v>10</v>
      </c>
      <c r="B3640" s="4">
        <v>45463</v>
      </c>
      <c r="C3640" s="2">
        <v>1669.80004882812</v>
      </c>
      <c r="D3640" s="2">
        <v>1681.44995117187</v>
      </c>
      <c r="E3640" s="2">
        <v>1652</v>
      </c>
      <c r="F3640" s="2">
        <v>1669.34997558593</v>
      </c>
      <c r="G3640" s="2">
        <v>1669.34997558593</v>
      </c>
      <c r="H3640">
        <v>20704371</v>
      </c>
      <c r="I3640" s="3">
        <f t="shared" si="3693"/>
        <v>6.9366952193219908E-3</v>
      </c>
      <c r="J3640" s="1">
        <f t="shared" ref="J3640" si="3747">($G3640 - $G3639)/$G3639</f>
        <v>6.9366952193219908E-3</v>
      </c>
      <c r="K3640" t="str">
        <f t="shared" si="3695"/>
        <v>UP</v>
      </c>
    </row>
    <row r="3641" spans="1:11" x14ac:dyDescent="0.25">
      <c r="A3641" t="s">
        <v>10</v>
      </c>
      <c r="B3641" s="4">
        <v>45464</v>
      </c>
      <c r="C3641" s="2">
        <v>1672.84997558593</v>
      </c>
      <c r="D3641" s="2">
        <v>1672.84997558593</v>
      </c>
      <c r="E3641" s="2">
        <v>1643.15002441406</v>
      </c>
      <c r="F3641" s="2">
        <v>1665.75</v>
      </c>
      <c r="G3641" s="2">
        <v>1665.75</v>
      </c>
      <c r="H3641">
        <v>25815388</v>
      </c>
      <c r="I3641" s="3">
        <f t="shared" si="3693"/>
        <v>-2.156513396579067E-3</v>
      </c>
      <c r="J3641" s="1">
        <f t="shared" ref="J3641" si="3748">($G3641 - $G3640)/$G3640</f>
        <v>-2.156513396579067E-3</v>
      </c>
      <c r="K3641" t="str">
        <f t="shared" si="3695"/>
        <v>DOWN</v>
      </c>
    </row>
    <row r="3642" spans="1:11" x14ac:dyDescent="0.25">
      <c r="A3642" t="s">
        <v>10</v>
      </c>
      <c r="B3642" s="4">
        <v>45467</v>
      </c>
      <c r="C3642" s="2">
        <v>1647</v>
      </c>
      <c r="D3642" s="2">
        <v>1675.09997558593</v>
      </c>
      <c r="E3642" s="2">
        <v>1645.75</v>
      </c>
      <c r="F3642" s="2">
        <v>1672.40002441406</v>
      </c>
      <c r="G3642" s="2">
        <v>1672.40002441406</v>
      </c>
      <c r="H3642">
        <v>14272497</v>
      </c>
      <c r="I3642" s="3">
        <f t="shared" si="3693"/>
        <v>3.9922103641362745E-3</v>
      </c>
      <c r="J3642" s="1">
        <f t="shared" ref="J3642" si="3749">($G3642 - $G3641)/$G3641</f>
        <v>3.9922103641362745E-3</v>
      </c>
      <c r="K3642" t="str">
        <f t="shared" si="3695"/>
        <v>UP</v>
      </c>
    </row>
    <row r="3643" spans="1:11" x14ac:dyDescent="0.25">
      <c r="A3643" t="s">
        <v>10</v>
      </c>
      <c r="B3643" s="4">
        <v>45468</v>
      </c>
      <c r="C3643" s="2">
        <v>1671.09997558593</v>
      </c>
      <c r="D3643" s="2">
        <v>1716.94995117187</v>
      </c>
      <c r="E3643" s="2">
        <v>1671.09997558593</v>
      </c>
      <c r="F3643" s="2">
        <v>1711.34997558593</v>
      </c>
      <c r="G3643" s="2">
        <v>1711.34997558593</v>
      </c>
      <c r="H3643">
        <v>37260774</v>
      </c>
      <c r="I3643" s="3">
        <f t="shared" si="3693"/>
        <v>2.3289853266724541E-2</v>
      </c>
      <c r="J3643" s="1">
        <f t="shared" ref="J3643" si="3750">($G3643 - $G3642)/$G3642</f>
        <v>2.3289853266724541E-2</v>
      </c>
      <c r="K3643" t="str">
        <f t="shared" si="3695"/>
        <v>UP</v>
      </c>
    </row>
    <row r="3644" spans="1:11" x14ac:dyDescent="0.25">
      <c r="A3644" t="s">
        <v>10</v>
      </c>
      <c r="B3644" s="4">
        <v>45469</v>
      </c>
      <c r="C3644" s="2">
        <v>1707.94995117187</v>
      </c>
      <c r="D3644" s="2">
        <v>1710.90002441406</v>
      </c>
      <c r="E3644" s="2">
        <v>1691.09997558593</v>
      </c>
      <c r="F3644" s="2">
        <v>1701.5</v>
      </c>
      <c r="G3644" s="2">
        <v>1701.5</v>
      </c>
      <c r="H3644">
        <v>23798333</v>
      </c>
      <c r="I3644" s="3">
        <f t="shared" si="3693"/>
        <v>-5.7556757685157727E-3</v>
      </c>
      <c r="J3644" s="1">
        <f t="shared" ref="J3644" si="3751">($G3644 - $G3643)/$G3643</f>
        <v>-5.7556757685157727E-3</v>
      </c>
      <c r="K3644" t="str">
        <f t="shared" si="3695"/>
        <v>DOWN</v>
      </c>
    </row>
    <row r="3645" spans="1:11" x14ac:dyDescent="0.25">
      <c r="A3645" t="s">
        <v>10</v>
      </c>
      <c r="B3645" s="4">
        <v>45470</v>
      </c>
      <c r="C3645" s="2">
        <v>1696.09997558593</v>
      </c>
      <c r="D3645" s="2">
        <v>1713</v>
      </c>
      <c r="E3645" s="2">
        <v>1686.59997558593</v>
      </c>
      <c r="F3645" s="2">
        <v>1696.15002441406</v>
      </c>
      <c r="G3645" s="2">
        <v>1696.15002441406</v>
      </c>
      <c r="H3645">
        <v>27537325</v>
      </c>
      <c r="I3645" s="3">
        <f t="shared" si="3693"/>
        <v>-3.1442701063414641E-3</v>
      </c>
      <c r="J3645" s="1">
        <f t="shared" ref="J3645" si="3752">($G3645 - $G3644)/$G3644</f>
        <v>-3.1442701063414641E-3</v>
      </c>
      <c r="K3645" t="str">
        <f t="shared" si="3695"/>
        <v>DOWN</v>
      </c>
    </row>
    <row r="3646" spans="1:11" x14ac:dyDescent="0.25">
      <c r="A3646" t="s">
        <v>10</v>
      </c>
      <c r="B3646" s="4">
        <v>45471</v>
      </c>
      <c r="C3646" s="2">
        <v>1697.59997558593</v>
      </c>
      <c r="D3646" s="2">
        <v>1706.59997558593</v>
      </c>
      <c r="E3646" s="2">
        <v>1679</v>
      </c>
      <c r="F3646" s="2">
        <v>1683.80004882812</v>
      </c>
      <c r="G3646" s="2">
        <v>1683.80004882812</v>
      </c>
      <c r="H3646">
        <v>13238023</v>
      </c>
      <c r="I3646" s="3">
        <f t="shared" si="3693"/>
        <v>-7.2811811503562815E-3</v>
      </c>
      <c r="J3646" s="1">
        <f t="shared" ref="J3646" si="3753">($G3646 - $G3645)/$G3645</f>
        <v>-7.2811811503562815E-3</v>
      </c>
      <c r="K3646" t="str">
        <f t="shared" si="3695"/>
        <v>DOWN</v>
      </c>
    </row>
    <row r="3647" spans="1:11" x14ac:dyDescent="0.25">
      <c r="A3647" t="s">
        <v>10</v>
      </c>
      <c r="B3647" s="4">
        <v>45474</v>
      </c>
      <c r="C3647" s="2">
        <v>1680</v>
      </c>
      <c r="D3647" s="2">
        <v>1707.30004882812</v>
      </c>
      <c r="E3647" s="2">
        <v>1680</v>
      </c>
      <c r="F3647" s="2">
        <v>1705.19995117187</v>
      </c>
      <c r="G3647" s="2">
        <v>1705.19995117187</v>
      </c>
      <c r="H3647">
        <v>10593512</v>
      </c>
      <c r="I3647" s="3">
        <f t="shared" si="3693"/>
        <v>1.2709289537462457E-2</v>
      </c>
      <c r="J3647" s="1">
        <f t="shared" ref="J3647" si="3754">($G3647 - $G3646)/$G3646</f>
        <v>1.2709289537462457E-2</v>
      </c>
      <c r="K3647" t="str">
        <f t="shared" si="3695"/>
        <v>UP</v>
      </c>
    </row>
    <row r="3648" spans="1:11" x14ac:dyDescent="0.25">
      <c r="A3648" t="s">
        <v>10</v>
      </c>
      <c r="B3648" s="4">
        <v>45475</v>
      </c>
      <c r="C3648" s="2">
        <v>1715</v>
      </c>
      <c r="D3648" s="2">
        <v>1734.90002441406</v>
      </c>
      <c r="E3648" s="2">
        <v>1702.75</v>
      </c>
      <c r="F3648" s="2">
        <v>1730.59997558593</v>
      </c>
      <c r="G3648" s="2">
        <v>1730.59997558593</v>
      </c>
      <c r="H3648">
        <v>22960845</v>
      </c>
      <c r="I3648" s="3">
        <f t="shared" si="3693"/>
        <v>1.4895628161732153E-2</v>
      </c>
      <c r="J3648" s="1">
        <f t="shared" ref="J3648" si="3755">($G3648 - $G3647)/$G3647</f>
        <v>1.4895628161732153E-2</v>
      </c>
      <c r="K3648" t="str">
        <f t="shared" si="3695"/>
        <v>UP</v>
      </c>
    </row>
    <row r="3649" spans="1:11" x14ac:dyDescent="0.25">
      <c r="A3649" t="s">
        <v>10</v>
      </c>
      <c r="B3649" s="4">
        <v>45476</v>
      </c>
      <c r="C3649" s="2">
        <v>1791</v>
      </c>
      <c r="D3649" s="2">
        <v>1794</v>
      </c>
      <c r="E3649" s="2">
        <v>1764.65002441406</v>
      </c>
      <c r="F3649" s="2">
        <v>1768.65002441406</v>
      </c>
      <c r="G3649" s="2">
        <v>1768.65002441406</v>
      </c>
      <c r="H3649">
        <v>61608901</v>
      </c>
      <c r="I3649" s="3">
        <f t="shared" si="3693"/>
        <v>2.1986622769509391E-2</v>
      </c>
      <c r="J3649" s="1">
        <f t="shared" ref="J3649" si="3756">($G3649 - $G3648)/$G3648</f>
        <v>2.1986622769509391E-2</v>
      </c>
      <c r="K3649" t="str">
        <f t="shared" si="3695"/>
        <v>UP</v>
      </c>
    </row>
    <row r="3650" spans="1:11" x14ac:dyDescent="0.25">
      <c r="A3650" t="s">
        <v>10</v>
      </c>
      <c r="B3650" s="4">
        <v>45477</v>
      </c>
      <c r="C3650" s="2">
        <v>1759.75</v>
      </c>
      <c r="D3650" s="2">
        <v>1759.75</v>
      </c>
      <c r="E3650" s="2">
        <v>1724.84997558593</v>
      </c>
      <c r="F3650" s="2">
        <v>1727.15002441406</v>
      </c>
      <c r="G3650" s="2">
        <v>1727.15002441406</v>
      </c>
      <c r="H3650">
        <v>22924329</v>
      </c>
      <c r="I3650" s="3">
        <f t="shared" si="3693"/>
        <v>-2.3464223801850582E-2</v>
      </c>
      <c r="J3650" s="1">
        <f t="shared" ref="J3650" si="3757">($G3650 - $G3649)/$G3649</f>
        <v>-2.3464223801850582E-2</v>
      </c>
      <c r="K3650" t="str">
        <f t="shared" si="3695"/>
        <v>DOWN</v>
      </c>
    </row>
    <row r="3651" spans="1:11" x14ac:dyDescent="0.25">
      <c r="A3651" t="s">
        <v>10</v>
      </c>
      <c r="B3651" s="4">
        <v>45478</v>
      </c>
      <c r="C3651" s="2">
        <v>1685</v>
      </c>
      <c r="D3651" s="2">
        <v>1685</v>
      </c>
      <c r="E3651" s="2">
        <v>1642.19995117187</v>
      </c>
      <c r="F3651" s="2">
        <v>1648.09997558593</v>
      </c>
      <c r="G3651" s="2">
        <v>1648.09997558593</v>
      </c>
      <c r="H3651">
        <v>41121274</v>
      </c>
      <c r="I3651" s="3">
        <f t="shared" si="3693"/>
        <v>-4.5769069108485771E-2</v>
      </c>
      <c r="J3651" s="1">
        <f t="shared" ref="J3651" si="3758">($G3651 - $G3650)/$G3650</f>
        <v>-4.5769069108485771E-2</v>
      </c>
      <c r="K3651" t="str">
        <f t="shared" si="3695"/>
        <v>DOWN</v>
      </c>
    </row>
    <row r="3652" spans="1:11" x14ac:dyDescent="0.25">
      <c r="A3652" t="s">
        <v>10</v>
      </c>
      <c r="B3652" s="4">
        <v>45481</v>
      </c>
      <c r="C3652" s="2">
        <v>1645.30004882812</v>
      </c>
      <c r="D3652" s="2">
        <v>1654.94995117187</v>
      </c>
      <c r="E3652" s="2">
        <v>1627.15002441406</v>
      </c>
      <c r="F3652" s="2">
        <v>1635.34997558593</v>
      </c>
      <c r="G3652" s="2">
        <v>1635.34997558593</v>
      </c>
      <c r="H3652">
        <v>19543900</v>
      </c>
      <c r="I3652" s="3">
        <f t="shared" ref="I3652:I3715" si="3759">($G3652 - $G3651)/$G3651</f>
        <v>-7.7361811715743398E-3</v>
      </c>
      <c r="J3652" s="1">
        <f t="shared" ref="J3652" si="3760">($G3652 - $G3651)/$G3651</f>
        <v>-7.7361811715743398E-3</v>
      </c>
      <c r="K3652" t="str">
        <f t="shared" ref="K3652:K3715" si="3761">IF(G3652 &gt; G3651,"UP","DOWN")</f>
        <v>DOWN</v>
      </c>
    </row>
    <row r="3653" spans="1:11" x14ac:dyDescent="0.25">
      <c r="A3653" t="s">
        <v>10</v>
      </c>
      <c r="B3653" s="4">
        <v>45482</v>
      </c>
      <c r="C3653" s="2">
        <v>1625</v>
      </c>
      <c r="D3653" s="2">
        <v>1646.69995117187</v>
      </c>
      <c r="E3653" s="2">
        <v>1620.34997558593</v>
      </c>
      <c r="F3653" s="2">
        <v>1636.5</v>
      </c>
      <c r="G3653" s="2">
        <v>1636.5</v>
      </c>
      <c r="H3653">
        <v>24275439</v>
      </c>
      <c r="I3653" s="3">
        <f t="shared" si="3759"/>
        <v>7.0322831885447686E-4</v>
      </c>
      <c r="J3653" s="1">
        <f t="shared" ref="J3653" si="3762">($G3653 - $G3652)/$G3652</f>
        <v>7.0322831885447686E-4</v>
      </c>
      <c r="K3653" t="str">
        <f t="shared" si="3761"/>
        <v>UP</v>
      </c>
    </row>
    <row r="3654" spans="1:11" x14ac:dyDescent="0.25">
      <c r="A3654" t="s">
        <v>10</v>
      </c>
      <c r="B3654" s="4">
        <v>45483</v>
      </c>
      <c r="C3654" s="2">
        <v>1629.94995117187</v>
      </c>
      <c r="D3654" s="2">
        <v>1640</v>
      </c>
      <c r="E3654" s="2">
        <v>1620.75</v>
      </c>
      <c r="F3654" s="2">
        <v>1626.09997558593</v>
      </c>
      <c r="G3654" s="2">
        <v>1626.09997558593</v>
      </c>
      <c r="H3654">
        <v>22753591</v>
      </c>
      <c r="I3654" s="3">
        <f t="shared" si="3759"/>
        <v>-6.3550408885242916E-3</v>
      </c>
      <c r="J3654" s="1">
        <f t="shared" ref="J3654" si="3763">($G3654 - $G3653)/$G3653</f>
        <v>-6.3550408885242916E-3</v>
      </c>
      <c r="K3654" t="str">
        <f t="shared" si="3761"/>
        <v>DOWN</v>
      </c>
    </row>
    <row r="3655" spans="1:11" x14ac:dyDescent="0.25">
      <c r="A3655" t="s">
        <v>10</v>
      </c>
      <c r="B3655" s="4">
        <v>45484</v>
      </c>
      <c r="C3655" s="2">
        <v>1623.94995117187</v>
      </c>
      <c r="D3655" s="2">
        <v>1625.84997558593</v>
      </c>
      <c r="E3655" s="2">
        <v>1601</v>
      </c>
      <c r="F3655" s="2">
        <v>1621.90002441406</v>
      </c>
      <c r="G3655" s="2">
        <v>1621.90002441406</v>
      </c>
      <c r="H3655">
        <v>22088537</v>
      </c>
      <c r="I3655" s="3">
        <f t="shared" si="3759"/>
        <v>-2.5828369933752911E-3</v>
      </c>
      <c r="J3655" s="1">
        <f t="shared" ref="J3655" si="3764">($G3655 - $G3654)/$G3654</f>
        <v>-2.5828369933752911E-3</v>
      </c>
      <c r="K3655" t="str">
        <f t="shared" si="3761"/>
        <v>DOWN</v>
      </c>
    </row>
    <row r="3656" spans="1:11" x14ac:dyDescent="0.25">
      <c r="A3656" t="s">
        <v>10</v>
      </c>
      <c r="B3656" s="4">
        <v>45485</v>
      </c>
      <c r="C3656" s="2">
        <v>1622</v>
      </c>
      <c r="D3656" s="2">
        <v>1638.40002441406</v>
      </c>
      <c r="E3656" s="2">
        <v>1611.15002441406</v>
      </c>
      <c r="F3656" s="2">
        <v>1622.69995117187</v>
      </c>
      <c r="G3656" s="2">
        <v>1622.69995117187</v>
      </c>
      <c r="H3656">
        <v>28024980</v>
      </c>
      <c r="I3656" s="3">
        <f t="shared" si="3759"/>
        <v>4.9320349329113949E-4</v>
      </c>
      <c r="J3656" s="1">
        <f t="shared" ref="J3656" si="3765">($G3656 - $G3655)/$G3655</f>
        <v>4.9320349329113949E-4</v>
      </c>
      <c r="K3656" t="str">
        <f t="shared" si="3761"/>
        <v>UP</v>
      </c>
    </row>
    <row r="3657" spans="1:11" x14ac:dyDescent="0.25">
      <c r="A3657" t="s">
        <v>10</v>
      </c>
      <c r="B3657" s="4">
        <v>45488</v>
      </c>
      <c r="C3657" s="2">
        <v>1623.5</v>
      </c>
      <c r="D3657" s="2">
        <v>1629.80004882812</v>
      </c>
      <c r="E3657" s="2">
        <v>1615.19995117187</v>
      </c>
      <c r="F3657" s="2">
        <v>1622.09997558593</v>
      </c>
      <c r="G3657" s="2">
        <v>1622.09997558593</v>
      </c>
      <c r="H3657">
        <v>16687847</v>
      </c>
      <c r="I3657" s="3">
        <f t="shared" si="3759"/>
        <v>-3.6973907930835579E-4</v>
      </c>
      <c r="J3657" s="1">
        <f t="shared" ref="J3657" si="3766">($G3657 - $G3656)/$G3656</f>
        <v>-3.6973907930835579E-4</v>
      </c>
      <c r="K3657" t="str">
        <f t="shared" si="3761"/>
        <v>DOWN</v>
      </c>
    </row>
    <row r="3658" spans="1:11" x14ac:dyDescent="0.25">
      <c r="A3658" t="s">
        <v>10</v>
      </c>
      <c r="B3658" s="4">
        <v>45489</v>
      </c>
      <c r="C3658" s="2">
        <v>1620.75</v>
      </c>
      <c r="D3658" s="2">
        <v>1627</v>
      </c>
      <c r="E3658" s="2">
        <v>1616.80004882812</v>
      </c>
      <c r="F3658" s="2">
        <v>1619.75</v>
      </c>
      <c r="G3658" s="2">
        <v>1619.75</v>
      </c>
      <c r="H3658">
        <v>14475162</v>
      </c>
      <c r="I3658" s="3">
        <f t="shared" si="3759"/>
        <v>-1.4487242594779929E-3</v>
      </c>
      <c r="J3658" s="1">
        <f t="shared" ref="J3658" si="3767">($G3658 - $G3657)/$G3657</f>
        <v>-1.4487242594779929E-3</v>
      </c>
      <c r="K3658" t="str">
        <f t="shared" si="3761"/>
        <v>DOWN</v>
      </c>
    </row>
    <row r="3659" spans="1:11" x14ac:dyDescent="0.25">
      <c r="A3659" t="s">
        <v>10</v>
      </c>
      <c r="B3659" s="4">
        <v>45491</v>
      </c>
      <c r="C3659" s="2">
        <v>1608</v>
      </c>
      <c r="D3659" s="2">
        <v>1623.94995117187</v>
      </c>
      <c r="E3659" s="2">
        <v>1599.15002441406</v>
      </c>
      <c r="F3659" s="2">
        <v>1614.80004882812</v>
      </c>
      <c r="G3659" s="2">
        <v>1614.80004882812</v>
      </c>
      <c r="H3659">
        <v>16858532</v>
      </c>
      <c r="I3659" s="3">
        <f t="shared" si="3759"/>
        <v>-3.0559970192190165E-3</v>
      </c>
      <c r="J3659" s="1">
        <f t="shared" ref="J3659" si="3768">($G3659 - $G3658)/$G3658</f>
        <v>-3.0559970192190165E-3</v>
      </c>
      <c r="K3659" t="str">
        <f t="shared" si="3761"/>
        <v>DOWN</v>
      </c>
    </row>
    <row r="3660" spans="1:11" x14ac:dyDescent="0.25">
      <c r="A3660" t="s">
        <v>10</v>
      </c>
      <c r="B3660" s="4">
        <v>45492</v>
      </c>
      <c r="C3660" s="2">
        <v>1616</v>
      </c>
      <c r="D3660" s="2">
        <v>1623</v>
      </c>
      <c r="E3660" s="2">
        <v>1603.5</v>
      </c>
      <c r="F3660" s="2">
        <v>1607.30004882812</v>
      </c>
      <c r="G3660" s="2">
        <v>1607.30004882812</v>
      </c>
      <c r="H3660">
        <v>13001076</v>
      </c>
      <c r="I3660" s="3">
        <f t="shared" si="3759"/>
        <v>-4.6445378828436626E-3</v>
      </c>
      <c r="J3660" s="1">
        <f t="shared" ref="J3660" si="3769">($G3660 - $G3659)/$G3659</f>
        <v>-4.6445378828436626E-3</v>
      </c>
      <c r="K3660" t="str">
        <f t="shared" si="3761"/>
        <v>DOWN</v>
      </c>
    </row>
    <row r="3661" spans="1:11" x14ac:dyDescent="0.25">
      <c r="A3661" t="s">
        <v>10</v>
      </c>
      <c r="B3661" s="4">
        <v>45495</v>
      </c>
      <c r="C3661" s="2">
        <v>1617</v>
      </c>
      <c r="D3661" s="2">
        <v>1651</v>
      </c>
      <c r="E3661" s="2">
        <v>1612.65002441406</v>
      </c>
      <c r="F3661" s="2">
        <v>1642.55004882812</v>
      </c>
      <c r="G3661" s="2">
        <v>1642.55004882812</v>
      </c>
      <c r="H3661">
        <v>26872411</v>
      </c>
      <c r="I3661" s="3">
        <f t="shared" si="3759"/>
        <v>2.1931188284166805E-2</v>
      </c>
      <c r="J3661" s="1">
        <f t="shared" ref="J3661" si="3770">($G3661 - $G3660)/$G3660</f>
        <v>2.1931188284166805E-2</v>
      </c>
      <c r="K3661" t="str">
        <f t="shared" si="3761"/>
        <v>UP</v>
      </c>
    </row>
    <row r="3662" spans="1:11" x14ac:dyDescent="0.25">
      <c r="A3662" t="s">
        <v>10</v>
      </c>
      <c r="B3662" s="4">
        <v>45496</v>
      </c>
      <c r="C3662" s="2">
        <v>1647.55004882812</v>
      </c>
      <c r="D3662" s="2">
        <v>1647.80004882812</v>
      </c>
      <c r="E3662" s="2">
        <v>1605</v>
      </c>
      <c r="F3662" s="2">
        <v>1618.40002441406</v>
      </c>
      <c r="G3662" s="2">
        <v>1618.40002441406</v>
      </c>
      <c r="H3662">
        <v>26001076</v>
      </c>
      <c r="I3662" s="3">
        <f t="shared" si="3759"/>
        <v>-1.4702763201212573E-2</v>
      </c>
      <c r="J3662" s="1">
        <f t="shared" ref="J3662" si="3771">($G3662 - $G3661)/$G3661</f>
        <v>-1.4702763201212573E-2</v>
      </c>
      <c r="K3662" t="str">
        <f t="shared" si="3761"/>
        <v>DOWN</v>
      </c>
    </row>
    <row r="3663" spans="1:11" x14ac:dyDescent="0.25">
      <c r="A3663" t="s">
        <v>10</v>
      </c>
      <c r="B3663" s="4">
        <v>45497</v>
      </c>
      <c r="C3663" s="2">
        <v>1608.15002441406</v>
      </c>
      <c r="D3663" s="2">
        <v>1621</v>
      </c>
      <c r="E3663" s="2">
        <v>1588.05004882812</v>
      </c>
      <c r="F3663" s="2">
        <v>1604.05004882812</v>
      </c>
      <c r="G3663" s="2">
        <v>1604.05004882812</v>
      </c>
      <c r="H3663">
        <v>30864103</v>
      </c>
      <c r="I3663" s="3">
        <f t="shared" si="3759"/>
        <v>-8.8667667878560459E-3</v>
      </c>
      <c r="J3663" s="1">
        <f t="shared" ref="J3663" si="3772">($G3663 - $G3662)/$G3662</f>
        <v>-8.8667667878560459E-3</v>
      </c>
      <c r="K3663" t="str">
        <f t="shared" si="3761"/>
        <v>DOWN</v>
      </c>
    </row>
    <row r="3664" spans="1:11" x14ac:dyDescent="0.25">
      <c r="A3664" t="s">
        <v>10</v>
      </c>
      <c r="B3664" s="4">
        <v>45498</v>
      </c>
      <c r="C3664" s="2">
        <v>1593</v>
      </c>
      <c r="D3664" s="2">
        <v>1625</v>
      </c>
      <c r="E3664" s="2">
        <v>1593</v>
      </c>
      <c r="F3664" s="2">
        <v>1616.59997558593</v>
      </c>
      <c r="G3664" s="2">
        <v>1616.59997558593</v>
      </c>
      <c r="H3664">
        <v>12767866</v>
      </c>
      <c r="I3664" s="3">
        <f t="shared" si="3759"/>
        <v>7.8238997386513402E-3</v>
      </c>
      <c r="J3664" s="1">
        <f t="shared" ref="J3664" si="3773">($G3664 - $G3663)/$G3663</f>
        <v>7.8238997386513402E-3</v>
      </c>
      <c r="K3664" t="str">
        <f t="shared" si="3761"/>
        <v>UP</v>
      </c>
    </row>
    <row r="3665" spans="1:11" x14ac:dyDescent="0.25">
      <c r="A3665" t="s">
        <v>10</v>
      </c>
      <c r="B3665" s="4">
        <v>45499</v>
      </c>
      <c r="C3665" s="2">
        <v>1605</v>
      </c>
      <c r="D3665" s="2">
        <v>1621.75</v>
      </c>
      <c r="E3665" s="2">
        <v>1596.44995117187</v>
      </c>
      <c r="F3665" s="2">
        <v>1618.15002441406</v>
      </c>
      <c r="G3665" s="2">
        <v>1618.15002441406</v>
      </c>
      <c r="H3665">
        <v>21905270</v>
      </c>
      <c r="I3665" s="3">
        <f t="shared" si="3759"/>
        <v>9.5883264353520316E-4</v>
      </c>
      <c r="J3665" s="1">
        <f t="shared" ref="J3665" si="3774">($G3665 - $G3664)/$G3664</f>
        <v>9.5883264353520316E-4</v>
      </c>
      <c r="K3665" t="str">
        <f t="shared" si="3761"/>
        <v>UP</v>
      </c>
    </row>
    <row r="3666" spans="1:11" x14ac:dyDescent="0.25">
      <c r="A3666" t="s">
        <v>10</v>
      </c>
      <c r="B3666" s="4">
        <v>45502</v>
      </c>
      <c r="C3666" s="2">
        <v>1615</v>
      </c>
      <c r="D3666" s="2">
        <v>1631.84997558593</v>
      </c>
      <c r="E3666" s="2">
        <v>1598.30004882812</v>
      </c>
      <c r="F3666" s="2">
        <v>1605.05004882812</v>
      </c>
      <c r="G3666" s="2">
        <v>1605.05004882812</v>
      </c>
      <c r="H3666">
        <v>25500574</v>
      </c>
      <c r="I3666" s="3">
        <f t="shared" si="3759"/>
        <v>-8.095649592616461E-3</v>
      </c>
      <c r="J3666" s="1">
        <f t="shared" ref="J3666" si="3775">($G3666 - $G3665)/$G3665</f>
        <v>-8.095649592616461E-3</v>
      </c>
      <c r="K3666" t="str">
        <f t="shared" si="3761"/>
        <v>DOWN</v>
      </c>
    </row>
    <row r="3667" spans="1:11" x14ac:dyDescent="0.25">
      <c r="A3667" t="s">
        <v>10</v>
      </c>
      <c r="B3667" s="4">
        <v>45503</v>
      </c>
      <c r="C3667" s="2">
        <v>1602</v>
      </c>
      <c r="D3667" s="2">
        <v>1634.75</v>
      </c>
      <c r="E3667" s="2">
        <v>1599</v>
      </c>
      <c r="F3667" s="2">
        <v>1615.55004882812</v>
      </c>
      <c r="G3667" s="2">
        <v>1615.55004882812</v>
      </c>
      <c r="H3667">
        <v>27297917</v>
      </c>
      <c r="I3667" s="3">
        <f t="shared" si="3759"/>
        <v>6.5418520797318851E-3</v>
      </c>
      <c r="J3667" s="1">
        <f t="shared" ref="J3667" si="3776">($G3667 - $G3666)/$G3666</f>
        <v>6.5418520797318851E-3</v>
      </c>
      <c r="K3667" t="str">
        <f t="shared" si="3761"/>
        <v>UP</v>
      </c>
    </row>
    <row r="3668" spans="1:11" x14ac:dyDescent="0.25">
      <c r="A3668" t="s">
        <v>10</v>
      </c>
      <c r="B3668" s="4">
        <v>45504</v>
      </c>
      <c r="C3668" s="2">
        <v>1614</v>
      </c>
      <c r="D3668" s="2">
        <v>1627.90002441406</v>
      </c>
      <c r="E3668" s="2">
        <v>1609.19995117187</v>
      </c>
      <c r="F3668" s="2">
        <v>1615.75</v>
      </c>
      <c r="G3668" s="2">
        <v>1615.75</v>
      </c>
      <c r="H3668">
        <v>18910242</v>
      </c>
      <c r="I3668" s="3">
        <f t="shared" si="3759"/>
        <v>1.2376662179239934E-4</v>
      </c>
      <c r="J3668" s="1">
        <f t="shared" ref="J3668" si="3777">($G3668 - $G3667)/$G3667</f>
        <v>1.2376662179239934E-4</v>
      </c>
      <c r="K3668" t="str">
        <f t="shared" si="3761"/>
        <v>UP</v>
      </c>
    </row>
    <row r="3669" spans="1:11" x14ac:dyDescent="0.25">
      <c r="A3669" t="s">
        <v>10</v>
      </c>
      <c r="B3669" s="4">
        <v>45505</v>
      </c>
      <c r="C3669" s="2">
        <v>1622.90002441406</v>
      </c>
      <c r="D3669" s="2">
        <v>1650.05004882812</v>
      </c>
      <c r="E3669" s="2">
        <v>1617.94995117187</v>
      </c>
      <c r="F3669" s="2">
        <v>1638.80004882812</v>
      </c>
      <c r="G3669" s="2">
        <v>1638.80004882812</v>
      </c>
      <c r="H3669">
        <v>13107587</v>
      </c>
      <c r="I3669" s="3">
        <f t="shared" si="3759"/>
        <v>1.4265851046337612E-2</v>
      </c>
      <c r="J3669" s="1">
        <f t="shared" ref="J3669" si="3778">($G3669 - $G3668)/$G3668</f>
        <v>1.4265851046337612E-2</v>
      </c>
      <c r="K3669" t="str">
        <f t="shared" si="3761"/>
        <v>UP</v>
      </c>
    </row>
    <row r="3670" spans="1:11" x14ac:dyDescent="0.25">
      <c r="A3670" t="s">
        <v>10</v>
      </c>
      <c r="B3670" s="4">
        <v>45506</v>
      </c>
      <c r="C3670" s="2">
        <v>1631</v>
      </c>
      <c r="D3670" s="2">
        <v>1670.5</v>
      </c>
      <c r="E3670" s="2">
        <v>1631</v>
      </c>
      <c r="F3670" s="2">
        <v>1659.15002441406</v>
      </c>
      <c r="G3670" s="2">
        <v>1659.15002441406</v>
      </c>
      <c r="H3670">
        <v>22059619</v>
      </c>
      <c r="I3670" s="3">
        <f t="shared" si="3759"/>
        <v>1.2417607383214289E-2</v>
      </c>
      <c r="J3670" s="1">
        <f t="shared" ref="J3670" si="3779">($G3670 - $G3669)/$G3669</f>
        <v>1.2417607383214289E-2</v>
      </c>
      <c r="K3670" t="str">
        <f t="shared" si="3761"/>
        <v>UP</v>
      </c>
    </row>
    <row r="3671" spans="1:11" x14ac:dyDescent="0.25">
      <c r="A3671" t="s">
        <v>10</v>
      </c>
      <c r="B3671" s="4">
        <v>45509</v>
      </c>
      <c r="C3671" s="2">
        <v>1640.09997558593</v>
      </c>
      <c r="D3671" s="2">
        <v>1646</v>
      </c>
      <c r="E3671" s="2">
        <v>1601</v>
      </c>
      <c r="F3671" s="2">
        <v>1615.75</v>
      </c>
      <c r="G3671" s="2">
        <v>1615.75</v>
      </c>
      <c r="H3671">
        <v>20666817</v>
      </c>
      <c r="I3671" s="3">
        <f t="shared" si="3759"/>
        <v>-2.6157986785665756E-2</v>
      </c>
      <c r="J3671" s="1">
        <f t="shared" ref="J3671" si="3780">($G3671 - $G3670)/$G3670</f>
        <v>-2.6157986785665756E-2</v>
      </c>
      <c r="K3671" t="str">
        <f t="shared" si="3761"/>
        <v>DOWN</v>
      </c>
    </row>
    <row r="3672" spans="1:11" x14ac:dyDescent="0.25">
      <c r="A3672" t="s">
        <v>10</v>
      </c>
      <c r="B3672" s="4">
        <v>45510</v>
      </c>
      <c r="C3672" s="2">
        <v>1630</v>
      </c>
      <c r="D3672" s="2">
        <v>1632.94995117187</v>
      </c>
      <c r="E3672" s="2">
        <v>1593.30004882812</v>
      </c>
      <c r="F3672" s="2">
        <v>1601.19995117187</v>
      </c>
      <c r="G3672" s="2">
        <v>1601.19995117187</v>
      </c>
      <c r="H3672">
        <v>22558025</v>
      </c>
      <c r="I3672" s="3">
        <f t="shared" si="3759"/>
        <v>-9.0051362080334225E-3</v>
      </c>
      <c r="J3672" s="1">
        <f t="shared" ref="J3672" si="3781">($G3672 - $G3671)/$G3671</f>
        <v>-9.0051362080334225E-3</v>
      </c>
      <c r="K3672" t="str">
        <f t="shared" si="3761"/>
        <v>DOWN</v>
      </c>
    </row>
    <row r="3673" spans="1:11" x14ac:dyDescent="0.25">
      <c r="A3673" t="s">
        <v>10</v>
      </c>
      <c r="B3673" s="4">
        <v>45511</v>
      </c>
      <c r="C3673" s="2">
        <v>1617</v>
      </c>
      <c r="D3673" s="2">
        <v>1630</v>
      </c>
      <c r="E3673" s="2">
        <v>1602.19995117187</v>
      </c>
      <c r="F3673" s="2">
        <v>1623.5</v>
      </c>
      <c r="G3673" s="2">
        <v>1623.5</v>
      </c>
      <c r="H3673">
        <v>21173132</v>
      </c>
      <c r="I3673" s="3">
        <f t="shared" si="3759"/>
        <v>1.3927085628380933E-2</v>
      </c>
      <c r="J3673" s="1">
        <f t="shared" ref="J3673" si="3782">($G3673 - $G3672)/$G3672</f>
        <v>1.3927085628380933E-2</v>
      </c>
      <c r="K3673" t="str">
        <f t="shared" si="3761"/>
        <v>UP</v>
      </c>
    </row>
    <row r="3674" spans="1:11" x14ac:dyDescent="0.25">
      <c r="A3674" t="s">
        <v>10</v>
      </c>
      <c r="B3674" s="4">
        <v>45512</v>
      </c>
      <c r="C3674" s="2">
        <v>1624</v>
      </c>
      <c r="D3674" s="2">
        <v>1653.30004882812</v>
      </c>
      <c r="E3674" s="2">
        <v>1619.25</v>
      </c>
      <c r="F3674" s="2">
        <v>1642.69995117187</v>
      </c>
      <c r="G3674" s="2">
        <v>1642.69995117187</v>
      </c>
      <c r="H3674">
        <v>16988475</v>
      </c>
      <c r="I3674" s="3">
        <f t="shared" si="3759"/>
        <v>1.1826271125266399E-2</v>
      </c>
      <c r="J3674" s="1">
        <f t="shared" ref="J3674" si="3783">($G3674 - $G3673)/$G3673</f>
        <v>1.1826271125266399E-2</v>
      </c>
      <c r="K3674" t="str">
        <f t="shared" si="3761"/>
        <v>UP</v>
      </c>
    </row>
    <row r="3675" spans="1:11" x14ac:dyDescent="0.25">
      <c r="A3675" t="s">
        <v>10</v>
      </c>
      <c r="B3675" s="4">
        <v>45513</v>
      </c>
      <c r="C3675" s="2">
        <v>1652</v>
      </c>
      <c r="D3675" s="2">
        <v>1662.55004882812</v>
      </c>
      <c r="E3675" s="2">
        <v>1645.80004882812</v>
      </c>
      <c r="F3675" s="2">
        <v>1650.19995117187</v>
      </c>
      <c r="G3675" s="2">
        <v>1650.19995117187</v>
      </c>
      <c r="H3675">
        <v>13322309</v>
      </c>
      <c r="I3675" s="3">
        <f t="shared" si="3759"/>
        <v>4.565654241755865E-3</v>
      </c>
      <c r="J3675" s="1">
        <f t="shared" ref="J3675" si="3784">($G3675 - $G3674)/$G3674</f>
        <v>4.565654241755865E-3</v>
      </c>
      <c r="K3675" t="str">
        <f t="shared" si="3761"/>
        <v>UP</v>
      </c>
    </row>
    <row r="3676" spans="1:11" x14ac:dyDescent="0.25">
      <c r="A3676" t="s">
        <v>10</v>
      </c>
      <c r="B3676" s="4">
        <v>45516</v>
      </c>
      <c r="C3676" s="2">
        <v>1652</v>
      </c>
      <c r="D3676" s="2">
        <v>1675.94995117187</v>
      </c>
      <c r="E3676" s="2">
        <v>1647.34997558593</v>
      </c>
      <c r="F3676" s="2">
        <v>1660.09997558593</v>
      </c>
      <c r="G3676" s="2">
        <v>1660.09997558593</v>
      </c>
      <c r="H3676">
        <v>19658098</v>
      </c>
      <c r="I3676" s="3">
        <f t="shared" si="3759"/>
        <v>5.9992877875372696E-3</v>
      </c>
      <c r="J3676" s="1">
        <f t="shared" ref="J3676" si="3785">($G3676 - $G3675)/$G3675</f>
        <v>5.9992877875372696E-3</v>
      </c>
      <c r="K3676" t="str">
        <f t="shared" si="3761"/>
        <v>UP</v>
      </c>
    </row>
    <row r="3677" spans="1:11" x14ac:dyDescent="0.25">
      <c r="A3677" t="s">
        <v>10</v>
      </c>
      <c r="B3677" s="4">
        <v>45517</v>
      </c>
      <c r="C3677" s="2">
        <v>1628</v>
      </c>
      <c r="D3677" s="2">
        <v>1632.40002441406</v>
      </c>
      <c r="E3677" s="2">
        <v>1601.15002441406</v>
      </c>
      <c r="F3677" s="2">
        <v>1603.19995117187</v>
      </c>
      <c r="G3677" s="2">
        <v>1603.19995117187</v>
      </c>
      <c r="H3677">
        <v>27027521</v>
      </c>
      <c r="I3677" s="3">
        <f t="shared" si="3759"/>
        <v>-3.4275058882509299E-2</v>
      </c>
      <c r="J3677" s="1">
        <f t="shared" ref="J3677" si="3786">($G3677 - $G3676)/$G3676</f>
        <v>-3.4275058882509299E-2</v>
      </c>
      <c r="K3677" t="str">
        <f t="shared" si="3761"/>
        <v>DOWN</v>
      </c>
    </row>
    <row r="3678" spans="1:11" x14ac:dyDescent="0.25">
      <c r="A3678" t="s">
        <v>10</v>
      </c>
      <c r="B3678" s="4">
        <v>45518</v>
      </c>
      <c r="C3678" s="2">
        <v>1606.5</v>
      </c>
      <c r="D3678" s="2">
        <v>1613.69995117187</v>
      </c>
      <c r="E3678" s="2">
        <v>1603.19995117187</v>
      </c>
      <c r="F3678" s="2">
        <v>1607.80004882812</v>
      </c>
      <c r="G3678" s="2">
        <v>1607.80004882812</v>
      </c>
      <c r="H3678">
        <v>16167214</v>
      </c>
      <c r="I3678" s="3">
        <f t="shared" si="3759"/>
        <v>2.8693224777655009E-3</v>
      </c>
      <c r="J3678" s="1">
        <f t="shared" ref="J3678" si="3787">($G3678 - $G3677)/$G3677</f>
        <v>2.8693224777655009E-3</v>
      </c>
      <c r="K3678" t="str">
        <f t="shared" si="3761"/>
        <v>UP</v>
      </c>
    </row>
    <row r="3679" spans="1:11" x14ac:dyDescent="0.25">
      <c r="A3679" t="s">
        <v>10</v>
      </c>
      <c r="B3679" s="4">
        <v>45520</v>
      </c>
      <c r="C3679" s="2">
        <v>1628.5</v>
      </c>
      <c r="D3679" s="2">
        <v>1634.15002441406</v>
      </c>
      <c r="E3679" s="2">
        <v>1611</v>
      </c>
      <c r="F3679" s="2">
        <v>1632.09997558593</v>
      </c>
      <c r="G3679" s="2">
        <v>1632.09997558593</v>
      </c>
      <c r="H3679">
        <v>13924623</v>
      </c>
      <c r="I3679" s="3">
        <f t="shared" si="3759"/>
        <v>1.5113774113591754E-2</v>
      </c>
      <c r="J3679" s="1">
        <f t="shared" ref="J3679" si="3788">($G3679 - $G3678)/$G3678</f>
        <v>1.5113774113591754E-2</v>
      </c>
      <c r="K3679" t="str">
        <f t="shared" si="3761"/>
        <v>UP</v>
      </c>
    </row>
    <row r="3680" spans="1:11" x14ac:dyDescent="0.25">
      <c r="A3680" t="s">
        <v>10</v>
      </c>
      <c r="B3680" s="4">
        <v>45523</v>
      </c>
      <c r="C3680" s="2">
        <v>1637.65002441406</v>
      </c>
      <c r="D3680" s="2">
        <v>1637.65002441406</v>
      </c>
      <c r="E3680" s="2">
        <v>1623.69995117187</v>
      </c>
      <c r="F3680" s="2">
        <v>1631.55004882812</v>
      </c>
      <c r="G3680" s="2">
        <v>1631.55004882812</v>
      </c>
      <c r="H3680">
        <v>9751082</v>
      </c>
      <c r="I3680" s="3">
        <f t="shared" si="3759"/>
        <v>-3.3694428407339024E-4</v>
      </c>
      <c r="J3680" s="1">
        <f t="shared" ref="J3680" si="3789">($G3680 - $G3679)/$G3679</f>
        <v>-3.3694428407339024E-4</v>
      </c>
      <c r="K3680" t="str">
        <f t="shared" si="3761"/>
        <v>DOWN</v>
      </c>
    </row>
    <row r="3681" spans="1:11" x14ac:dyDescent="0.25">
      <c r="A3681" t="s">
        <v>10</v>
      </c>
      <c r="B3681" s="4">
        <v>45524</v>
      </c>
      <c r="C3681" s="2">
        <v>1627.44995117187</v>
      </c>
      <c r="D3681" s="2">
        <v>1646</v>
      </c>
      <c r="E3681" s="2">
        <v>1627.44995117187</v>
      </c>
      <c r="F3681" s="2">
        <v>1637.69995117187</v>
      </c>
      <c r="G3681" s="2">
        <v>1637.69995117187</v>
      </c>
      <c r="H3681">
        <v>15567247</v>
      </c>
      <c r="I3681" s="3">
        <f t="shared" si="3759"/>
        <v>3.7693617478466194E-3</v>
      </c>
      <c r="J3681" s="1">
        <f t="shared" ref="J3681" si="3790">($G3681 - $G3680)/$G3680</f>
        <v>3.7693617478466194E-3</v>
      </c>
      <c r="K3681" t="str">
        <f t="shared" si="3761"/>
        <v>UP</v>
      </c>
    </row>
    <row r="3682" spans="1:11" x14ac:dyDescent="0.25">
      <c r="A3682" t="s">
        <v>10</v>
      </c>
      <c r="B3682" s="4">
        <v>45525</v>
      </c>
      <c r="C3682" s="2">
        <v>1628.09997558593</v>
      </c>
      <c r="D3682" s="2">
        <v>1634.55004882812</v>
      </c>
      <c r="E3682" s="2">
        <v>1617.80004882812</v>
      </c>
      <c r="F3682" s="2">
        <v>1625.80004882812</v>
      </c>
      <c r="G3682" s="2">
        <v>1625.80004882812</v>
      </c>
      <c r="H3682">
        <v>23815452</v>
      </c>
      <c r="I3682" s="3">
        <f t="shared" si="3759"/>
        <v>-7.2662286734727719E-3</v>
      </c>
      <c r="J3682" s="1">
        <f t="shared" ref="J3682" si="3791">($G3682 - $G3681)/$G3681</f>
        <v>-7.2662286734727719E-3</v>
      </c>
      <c r="K3682" t="str">
        <f t="shared" si="3761"/>
        <v>DOWN</v>
      </c>
    </row>
    <row r="3683" spans="1:11" x14ac:dyDescent="0.25">
      <c r="A3683" t="s">
        <v>10</v>
      </c>
      <c r="B3683" s="4">
        <v>45526</v>
      </c>
      <c r="C3683" s="2">
        <v>1632</v>
      </c>
      <c r="D3683" s="2">
        <v>1638.30004882812</v>
      </c>
      <c r="E3683" s="2">
        <v>1628</v>
      </c>
      <c r="F3683" s="2">
        <v>1631.30004882812</v>
      </c>
      <c r="G3683" s="2">
        <v>1631.30004882812</v>
      </c>
      <c r="H3683">
        <v>10650319</v>
      </c>
      <c r="I3683" s="3">
        <f t="shared" si="3759"/>
        <v>3.3829498307398941E-3</v>
      </c>
      <c r="J3683" s="1">
        <f t="shared" ref="J3683" si="3792">($G3683 - $G3682)/$G3682</f>
        <v>3.3829498307398941E-3</v>
      </c>
      <c r="K3683" t="str">
        <f t="shared" si="3761"/>
        <v>UP</v>
      </c>
    </row>
    <row r="3684" spans="1:11" x14ac:dyDescent="0.25">
      <c r="A3684" t="s">
        <v>10</v>
      </c>
      <c r="B3684" s="4">
        <v>45527</v>
      </c>
      <c r="C3684" s="2">
        <v>1634</v>
      </c>
      <c r="D3684" s="2">
        <v>1634</v>
      </c>
      <c r="E3684" s="2">
        <v>1623</v>
      </c>
      <c r="F3684" s="2">
        <v>1625.05004882812</v>
      </c>
      <c r="G3684" s="2">
        <v>1625.05004882812</v>
      </c>
      <c r="H3684">
        <v>10166711</v>
      </c>
      <c r="I3684" s="3">
        <f t="shared" si="3759"/>
        <v>-3.8313000753539021E-3</v>
      </c>
      <c r="J3684" s="1">
        <f t="shared" ref="J3684" si="3793">($G3684 - $G3683)/$G3683</f>
        <v>-3.8313000753539021E-3</v>
      </c>
      <c r="K3684" t="str">
        <f t="shared" si="3761"/>
        <v>DOWN</v>
      </c>
    </row>
    <row r="3685" spans="1:11" x14ac:dyDescent="0.25">
      <c r="A3685" t="s">
        <v>10</v>
      </c>
      <c r="B3685" s="4">
        <v>45530</v>
      </c>
      <c r="C3685" s="2">
        <v>1632.19995117187</v>
      </c>
      <c r="D3685" s="2">
        <v>1647.94995117187</v>
      </c>
      <c r="E3685" s="2">
        <v>1632.19995117187</v>
      </c>
      <c r="F3685" s="2">
        <v>1639.94995117187</v>
      </c>
      <c r="G3685" s="2">
        <v>1639.94995117187</v>
      </c>
      <c r="H3685">
        <v>11182133</v>
      </c>
      <c r="I3685" s="3">
        <f t="shared" si="3759"/>
        <v>9.1688882779301702E-3</v>
      </c>
      <c r="J3685" s="1">
        <f t="shared" ref="J3685" si="3794">($G3685 - $G3684)/$G3684</f>
        <v>9.1688882779301702E-3</v>
      </c>
      <c r="K3685" t="str">
        <f t="shared" si="3761"/>
        <v>UP</v>
      </c>
    </row>
    <row r="3686" spans="1:11" x14ac:dyDescent="0.25">
      <c r="A3686" t="s">
        <v>10</v>
      </c>
      <c r="B3686" s="4">
        <v>45531</v>
      </c>
      <c r="C3686" s="2">
        <v>1643.40002441406</v>
      </c>
      <c r="D3686" s="2">
        <v>1647.40002441406</v>
      </c>
      <c r="E3686" s="2">
        <v>1632.19995117187</v>
      </c>
      <c r="F3686" s="2">
        <v>1637.75</v>
      </c>
      <c r="G3686" s="2">
        <v>1637.75</v>
      </c>
      <c r="H3686">
        <v>17886622</v>
      </c>
      <c r="I3686" s="3">
        <f t="shared" si="3759"/>
        <v>-1.341474579939445E-3</v>
      </c>
      <c r="J3686" s="1">
        <f t="shared" ref="J3686" si="3795">($G3686 - $G3685)/$G3685</f>
        <v>-1.341474579939445E-3</v>
      </c>
      <c r="K3686" t="str">
        <f t="shared" si="3761"/>
        <v>DOWN</v>
      </c>
    </row>
    <row r="3687" spans="1:11" x14ac:dyDescent="0.25">
      <c r="A3687" t="s">
        <v>10</v>
      </c>
      <c r="B3687" s="4">
        <v>45532</v>
      </c>
      <c r="C3687" s="2">
        <v>1637.75</v>
      </c>
      <c r="D3687" s="2">
        <v>1639.75</v>
      </c>
      <c r="E3687" s="2">
        <v>1630.19995117187</v>
      </c>
      <c r="F3687" s="2">
        <v>1637.09997558593</v>
      </c>
      <c r="G3687" s="2">
        <v>1637.09997558593</v>
      </c>
      <c r="H3687">
        <v>13460594</v>
      </c>
      <c r="I3687" s="3">
        <f t="shared" si="3759"/>
        <v>-3.9690087868722536E-4</v>
      </c>
      <c r="J3687" s="1">
        <f t="shared" ref="J3687" si="3796">($G3687 - $G3686)/$G3686</f>
        <v>-3.9690087868722536E-4</v>
      </c>
      <c r="K3687" t="str">
        <f t="shared" si="3761"/>
        <v>DOWN</v>
      </c>
    </row>
    <row r="3688" spans="1:11" x14ac:dyDescent="0.25">
      <c r="A3688" t="s">
        <v>10</v>
      </c>
      <c r="B3688" s="4">
        <v>45533</v>
      </c>
      <c r="C3688" s="2">
        <v>1642</v>
      </c>
      <c r="D3688" s="2">
        <v>1644.40002441406</v>
      </c>
      <c r="E3688" s="2">
        <v>1631.15002441406</v>
      </c>
      <c r="F3688" s="2">
        <v>1638.55004882812</v>
      </c>
      <c r="G3688" s="2">
        <v>1638.55004882812</v>
      </c>
      <c r="H3688">
        <v>24526302</v>
      </c>
      <c r="I3688" s="3">
        <f t="shared" si="3759"/>
        <v>8.8575729266076697E-4</v>
      </c>
      <c r="J3688" s="1">
        <f t="shared" ref="J3688" si="3797">($G3688 - $G3687)/$G3687</f>
        <v>8.8575729266076697E-4</v>
      </c>
      <c r="K3688" t="str">
        <f t="shared" si="3761"/>
        <v>UP</v>
      </c>
    </row>
    <row r="3689" spans="1:11" x14ac:dyDescent="0.25">
      <c r="A3689" t="s">
        <v>10</v>
      </c>
      <c r="B3689" s="4">
        <v>45534</v>
      </c>
      <c r="C3689" s="2">
        <v>1656</v>
      </c>
      <c r="D3689" s="2">
        <v>1662</v>
      </c>
      <c r="E3689" s="2">
        <v>1621.15002441406</v>
      </c>
      <c r="F3689" s="2">
        <v>1636.90002441406</v>
      </c>
      <c r="G3689" s="2">
        <v>1636.90002441406</v>
      </c>
      <c r="H3689">
        <v>222671050</v>
      </c>
      <c r="I3689" s="3">
        <f t="shared" si="3759"/>
        <v>-1.0070027554178679E-3</v>
      </c>
      <c r="J3689" s="1">
        <f t="shared" ref="J3689" si="3798">($G3689 - $G3688)/$G3688</f>
        <v>-1.0070027554178679E-3</v>
      </c>
      <c r="K3689" t="str">
        <f t="shared" si="3761"/>
        <v>DOWN</v>
      </c>
    </row>
    <row r="3690" spans="1:11" x14ac:dyDescent="0.25">
      <c r="A3690" t="s">
        <v>10</v>
      </c>
      <c r="B3690" s="4">
        <v>45537</v>
      </c>
      <c r="C3690" s="2">
        <v>1646.80004882812</v>
      </c>
      <c r="D3690" s="2">
        <v>1646.80004882812</v>
      </c>
      <c r="E3690" s="2">
        <v>1623.19995117187</v>
      </c>
      <c r="F3690" s="2">
        <v>1626.94995117187</v>
      </c>
      <c r="G3690" s="2">
        <v>1626.94995117187</v>
      </c>
      <c r="H3690">
        <v>17024840</v>
      </c>
      <c r="I3690" s="3">
        <f t="shared" si="3759"/>
        <v>-6.0786077914267858E-3</v>
      </c>
      <c r="J3690" s="1">
        <f t="shared" ref="J3690" si="3799">($G3690 - $G3689)/$G3689</f>
        <v>-6.0786077914267858E-3</v>
      </c>
      <c r="K3690" t="str">
        <f t="shared" si="3761"/>
        <v>DOWN</v>
      </c>
    </row>
    <row r="3691" spans="1:11" x14ac:dyDescent="0.25">
      <c r="A3691" t="s">
        <v>10</v>
      </c>
      <c r="B3691" s="4">
        <v>45538</v>
      </c>
      <c r="C3691" s="2">
        <v>1634</v>
      </c>
      <c r="D3691" s="2">
        <v>1639.94995117187</v>
      </c>
      <c r="E3691" s="2">
        <v>1624.59997558593</v>
      </c>
      <c r="F3691" s="2">
        <v>1637.34997558593</v>
      </c>
      <c r="G3691" s="2">
        <v>1637.34997558593</v>
      </c>
      <c r="H3691">
        <v>18641430</v>
      </c>
      <c r="I3691" s="3">
        <f t="shared" si="3759"/>
        <v>6.392344402831201E-3</v>
      </c>
      <c r="J3691" s="1">
        <f t="shared" ref="J3691" si="3800">($G3691 - $G3690)/$G3690</f>
        <v>6.392344402831201E-3</v>
      </c>
      <c r="K3691" t="str">
        <f t="shared" si="3761"/>
        <v>UP</v>
      </c>
    </row>
    <row r="3692" spans="1:11" x14ac:dyDescent="0.25">
      <c r="A3692" t="s">
        <v>10</v>
      </c>
      <c r="B3692" s="4">
        <v>45539</v>
      </c>
      <c r="C3692" s="2">
        <v>1639</v>
      </c>
      <c r="D3692" s="2">
        <v>1644.80004882812</v>
      </c>
      <c r="E3692" s="2">
        <v>1632</v>
      </c>
      <c r="F3692" s="2">
        <v>1641.80004882812</v>
      </c>
      <c r="G3692" s="2">
        <v>1641.80004882812</v>
      </c>
      <c r="H3692">
        <v>12341372</v>
      </c>
      <c r="I3692" s="3">
        <f t="shared" si="3759"/>
        <v>2.7178509839336767E-3</v>
      </c>
      <c r="J3692" s="1">
        <f t="shared" ref="J3692" si="3801">($G3692 - $G3691)/$G3691</f>
        <v>2.7178509839336767E-3</v>
      </c>
      <c r="K3692" t="str">
        <f t="shared" si="3761"/>
        <v>UP</v>
      </c>
    </row>
    <row r="3693" spans="1:11" x14ac:dyDescent="0.25">
      <c r="A3693" t="s">
        <v>10</v>
      </c>
      <c r="B3693" s="4">
        <v>45540</v>
      </c>
      <c r="C3693" s="2">
        <v>1646</v>
      </c>
      <c r="D3693" s="2">
        <v>1649.90002441406</v>
      </c>
      <c r="E3693" s="2">
        <v>1642</v>
      </c>
      <c r="F3693" s="2">
        <v>1645.44995117187</v>
      </c>
      <c r="G3693" s="2">
        <v>1645.44995117187</v>
      </c>
      <c r="H3693">
        <v>11438159</v>
      </c>
      <c r="I3693" s="3">
        <f t="shared" si="3759"/>
        <v>2.2231101444753995E-3</v>
      </c>
      <c r="J3693" s="1">
        <f t="shared" ref="J3693" si="3802">($G3693 - $G3692)/$G3692</f>
        <v>2.2231101444753995E-3</v>
      </c>
      <c r="K3693" t="str">
        <f t="shared" si="3761"/>
        <v>UP</v>
      </c>
    </row>
    <row r="3694" spans="1:11" x14ac:dyDescent="0.25">
      <c r="A3694" t="s">
        <v>10</v>
      </c>
      <c r="B3694" s="4">
        <v>45541</v>
      </c>
      <c r="C3694" s="2">
        <v>1638.30004882812</v>
      </c>
      <c r="D3694" s="2">
        <v>1647.75</v>
      </c>
      <c r="E3694" s="2">
        <v>1634.09997558593</v>
      </c>
      <c r="F3694" s="2">
        <v>1636.94995117187</v>
      </c>
      <c r="G3694" s="2">
        <v>1636.94995117187</v>
      </c>
      <c r="H3694">
        <v>13014801</v>
      </c>
      <c r="I3694" s="3">
        <f t="shared" si="3759"/>
        <v>-5.1657602797012458E-3</v>
      </c>
      <c r="J3694" s="1">
        <f t="shared" ref="J3694" si="3803">($G3694 - $G3693)/$G3693</f>
        <v>-5.1657602797012458E-3</v>
      </c>
      <c r="K3694" t="str">
        <f t="shared" si="3761"/>
        <v>DOWN</v>
      </c>
    </row>
    <row r="3695" spans="1:11" x14ac:dyDescent="0.25">
      <c r="A3695" t="s">
        <v>10</v>
      </c>
      <c r="B3695" s="4">
        <v>45544</v>
      </c>
      <c r="C3695" s="2">
        <v>1638</v>
      </c>
      <c r="D3695" s="2">
        <v>1648.5</v>
      </c>
      <c r="E3695" s="2">
        <v>1630.09997558593</v>
      </c>
      <c r="F3695" s="2">
        <v>1646.5</v>
      </c>
      <c r="G3695" s="2">
        <v>1646.5</v>
      </c>
      <c r="H3695">
        <v>11896457</v>
      </c>
      <c r="I3695" s="3">
        <f t="shared" si="3759"/>
        <v>5.8340505898138509E-3</v>
      </c>
      <c r="J3695" s="1">
        <f t="shared" ref="J3695" si="3804">($G3695 - $G3694)/$G3694</f>
        <v>5.8340505898138509E-3</v>
      </c>
      <c r="K3695" t="str">
        <f t="shared" si="3761"/>
        <v>UP</v>
      </c>
    </row>
    <row r="3696" spans="1:11" x14ac:dyDescent="0.25">
      <c r="A3696" t="s">
        <v>10</v>
      </c>
      <c r="B3696" s="4">
        <v>45545</v>
      </c>
      <c r="C3696" s="2">
        <v>1654</v>
      </c>
      <c r="D3696" s="2">
        <v>1654</v>
      </c>
      <c r="E3696" s="2">
        <v>1638</v>
      </c>
      <c r="F3696" s="2">
        <v>1650.34997558593</v>
      </c>
      <c r="G3696" s="2">
        <v>1650.34997558593</v>
      </c>
      <c r="H3696">
        <v>13303323</v>
      </c>
      <c r="I3696" s="3">
        <f t="shared" si="3759"/>
        <v>2.3382785216702075E-3</v>
      </c>
      <c r="J3696" s="1">
        <f t="shared" ref="J3696" si="3805">($G3696 - $G3695)/$G3695</f>
        <v>2.3382785216702075E-3</v>
      </c>
      <c r="K3696" t="str">
        <f t="shared" si="3761"/>
        <v>UP</v>
      </c>
    </row>
    <row r="3697" spans="1:11" x14ac:dyDescent="0.25">
      <c r="A3697" t="s">
        <v>10</v>
      </c>
      <c r="B3697" s="4">
        <v>45546</v>
      </c>
      <c r="C3697" s="2">
        <v>1650.40002441406</v>
      </c>
      <c r="D3697" s="2">
        <v>1652.5</v>
      </c>
      <c r="E3697" s="2">
        <v>1639.19995117187</v>
      </c>
      <c r="F3697" s="2">
        <v>1643.90002441406</v>
      </c>
      <c r="G3697" s="2">
        <v>1643.90002441406</v>
      </c>
      <c r="H3697">
        <v>11113342</v>
      </c>
      <c r="I3697" s="3">
        <f t="shared" si="3759"/>
        <v>-3.9082323551282187E-3</v>
      </c>
      <c r="J3697" s="1">
        <f t="shared" ref="J3697" si="3806">($G3697 - $G3696)/$G3696</f>
        <v>-3.9082323551282187E-3</v>
      </c>
      <c r="K3697" t="str">
        <f t="shared" si="3761"/>
        <v>DOWN</v>
      </c>
    </row>
    <row r="3698" spans="1:11" x14ac:dyDescent="0.25">
      <c r="A3698" t="s">
        <v>10</v>
      </c>
      <c r="B3698" s="4">
        <v>45547</v>
      </c>
      <c r="C3698" s="2">
        <v>1654</v>
      </c>
      <c r="D3698" s="2">
        <v>1670</v>
      </c>
      <c r="E3698" s="2">
        <v>1647.05004882812</v>
      </c>
      <c r="F3698" s="2">
        <v>1666.59997558593</v>
      </c>
      <c r="G3698" s="2">
        <v>1666.59997558593</v>
      </c>
      <c r="H3698">
        <v>16212023</v>
      </c>
      <c r="I3698" s="3">
        <f t="shared" si="3759"/>
        <v>1.3808595921130306E-2</v>
      </c>
      <c r="J3698" s="1">
        <f t="shared" ref="J3698" si="3807">($G3698 - $G3697)/$G3697</f>
        <v>1.3808595921130306E-2</v>
      </c>
      <c r="K3698" t="str">
        <f t="shared" si="3761"/>
        <v>UP</v>
      </c>
    </row>
    <row r="3699" spans="1:11" x14ac:dyDescent="0.25">
      <c r="A3699" t="s">
        <v>10</v>
      </c>
      <c r="B3699" s="4">
        <v>45548</v>
      </c>
      <c r="C3699" s="2">
        <v>1674</v>
      </c>
      <c r="D3699" s="2">
        <v>1674</v>
      </c>
      <c r="E3699" s="2">
        <v>1657.05004882812</v>
      </c>
      <c r="F3699" s="2">
        <v>1665.94995117187</v>
      </c>
      <c r="G3699" s="2">
        <v>1665.94995117187</v>
      </c>
      <c r="H3699">
        <v>11930266</v>
      </c>
      <c r="I3699" s="3">
        <f t="shared" si="3759"/>
        <v>-3.9003025535954929E-4</v>
      </c>
      <c r="J3699" s="1">
        <f t="shared" ref="J3699" si="3808">($G3699 - $G3698)/$G3698</f>
        <v>-3.9003025535954929E-4</v>
      </c>
      <c r="K3699" t="str">
        <f t="shared" si="3761"/>
        <v>DOWN</v>
      </c>
    </row>
    <row r="3700" spans="1:11" x14ac:dyDescent="0.25">
      <c r="A3700" t="s">
        <v>10</v>
      </c>
      <c r="B3700" s="4">
        <v>45551</v>
      </c>
      <c r="C3700" s="2">
        <v>1667</v>
      </c>
      <c r="D3700" s="2">
        <v>1677.80004882812</v>
      </c>
      <c r="E3700" s="2">
        <v>1664.05004882812</v>
      </c>
      <c r="F3700" s="2">
        <v>1670.94995117187</v>
      </c>
      <c r="G3700" s="2">
        <v>1670.94995117187</v>
      </c>
      <c r="H3700">
        <v>7586410</v>
      </c>
      <c r="I3700" s="3">
        <f t="shared" si="3759"/>
        <v>3.0012906429048949E-3</v>
      </c>
      <c r="J3700" s="1">
        <f t="shared" ref="J3700" si="3809">($G3700 - $G3699)/$G3699</f>
        <v>3.0012906429048949E-3</v>
      </c>
      <c r="K3700" t="str">
        <f t="shared" si="3761"/>
        <v>UP</v>
      </c>
    </row>
    <row r="3701" spans="1:11" x14ac:dyDescent="0.25">
      <c r="A3701" t="s">
        <v>10</v>
      </c>
      <c r="B3701" s="4">
        <v>45552</v>
      </c>
      <c r="C3701" s="2">
        <v>1678</v>
      </c>
      <c r="D3701" s="2">
        <v>1678</v>
      </c>
      <c r="E3701" s="2">
        <v>1664.15002441406</v>
      </c>
      <c r="F3701" s="2">
        <v>1668.80004882812</v>
      </c>
      <c r="G3701" s="2">
        <v>1668.80004882812</v>
      </c>
      <c r="H3701">
        <v>10063561</v>
      </c>
      <c r="I3701" s="3">
        <f t="shared" si="3759"/>
        <v>-1.2866347925275866E-3</v>
      </c>
      <c r="J3701" s="1">
        <f t="shared" ref="J3701" si="3810">($G3701 - $G3700)/$G3700</f>
        <v>-1.2866347925275866E-3</v>
      </c>
      <c r="K3701" t="str">
        <f t="shared" si="3761"/>
        <v>DOWN</v>
      </c>
    </row>
    <row r="3702" spans="1:11" x14ac:dyDescent="0.25">
      <c r="A3702" t="s">
        <v>10</v>
      </c>
      <c r="B3702" s="4">
        <v>45553</v>
      </c>
      <c r="C3702" s="2">
        <v>1671.84997558593</v>
      </c>
      <c r="D3702" s="2">
        <v>1698.90002441406</v>
      </c>
      <c r="E3702" s="2">
        <v>1671.09997558593</v>
      </c>
      <c r="F3702" s="2">
        <v>1694.80004882812</v>
      </c>
      <c r="G3702" s="2">
        <v>1694.80004882812</v>
      </c>
      <c r="H3702">
        <v>20458671</v>
      </c>
      <c r="I3702" s="3">
        <f t="shared" si="3759"/>
        <v>1.5580057070502818E-2</v>
      </c>
      <c r="J3702" s="1">
        <f t="shared" ref="J3702" si="3811">($G3702 - $G3701)/$G3701</f>
        <v>1.5580057070502818E-2</v>
      </c>
      <c r="K3702" t="str">
        <f t="shared" si="3761"/>
        <v>UP</v>
      </c>
    </row>
    <row r="3703" spans="1:11" x14ac:dyDescent="0.25">
      <c r="A3703" t="s">
        <v>10</v>
      </c>
      <c r="B3703" s="4">
        <v>45554</v>
      </c>
      <c r="C3703" s="2">
        <v>1699.19995117187</v>
      </c>
      <c r="D3703" s="2">
        <v>1719</v>
      </c>
      <c r="E3703" s="2">
        <v>1699.15002441406</v>
      </c>
      <c r="F3703" s="2">
        <v>1708.5</v>
      </c>
      <c r="G3703" s="2">
        <v>1708.5</v>
      </c>
      <c r="H3703">
        <v>15325888</v>
      </c>
      <c r="I3703" s="3">
        <f t="shared" si="3759"/>
        <v>8.0835206379377429E-3</v>
      </c>
      <c r="J3703" s="1">
        <f t="shared" ref="J3703" si="3812">($G3703 - $G3702)/$G3702</f>
        <v>8.0835206379377429E-3</v>
      </c>
      <c r="K3703" t="str">
        <f t="shared" si="3761"/>
        <v>UP</v>
      </c>
    </row>
    <row r="3704" spans="1:11" x14ac:dyDescent="0.25">
      <c r="A3704" t="s">
        <v>10</v>
      </c>
      <c r="B3704" s="4">
        <v>45555</v>
      </c>
      <c r="C3704" s="2">
        <v>1716.5</v>
      </c>
      <c r="D3704" s="2">
        <v>1744.94995117187</v>
      </c>
      <c r="E3704" s="2">
        <v>1707.55004882812</v>
      </c>
      <c r="F3704" s="2">
        <v>1741.19995117187</v>
      </c>
      <c r="G3704" s="2">
        <v>1741.19995117187</v>
      </c>
      <c r="H3704">
        <v>30311693</v>
      </c>
      <c r="I3704" s="3">
        <f t="shared" si="3759"/>
        <v>1.9139567557430494E-2</v>
      </c>
      <c r="J3704" s="1">
        <f t="shared" ref="J3704" si="3813">($G3704 - $G3703)/$G3703</f>
        <v>1.9139567557430494E-2</v>
      </c>
      <c r="K3704" t="str">
        <f t="shared" si="3761"/>
        <v>UP</v>
      </c>
    </row>
    <row r="3705" spans="1:11" x14ac:dyDescent="0.25">
      <c r="A3705" t="s">
        <v>10</v>
      </c>
      <c r="B3705" s="4">
        <v>45558</v>
      </c>
      <c r="C3705" s="2">
        <v>1749</v>
      </c>
      <c r="D3705" s="2">
        <v>1766.34997558593</v>
      </c>
      <c r="E3705" s="2">
        <v>1740.25</v>
      </c>
      <c r="F3705" s="2">
        <v>1759.80004882812</v>
      </c>
      <c r="G3705" s="2">
        <v>1759.80004882812</v>
      </c>
      <c r="H3705">
        <v>13482675</v>
      </c>
      <c r="I3705" s="3">
        <f t="shared" si="3759"/>
        <v>1.068234446235292E-2</v>
      </c>
      <c r="J3705" s="1">
        <f t="shared" ref="J3705" si="3814">($G3705 - $G3704)/$G3704</f>
        <v>1.068234446235292E-2</v>
      </c>
      <c r="K3705" t="str">
        <f t="shared" si="3761"/>
        <v>UP</v>
      </c>
    </row>
    <row r="3706" spans="1:11" x14ac:dyDescent="0.25">
      <c r="A3706" t="s">
        <v>10</v>
      </c>
      <c r="B3706" s="4">
        <v>45559</v>
      </c>
      <c r="C3706" s="2">
        <v>1765</v>
      </c>
      <c r="D3706" s="2">
        <v>1781.65002441406</v>
      </c>
      <c r="E3706" s="2">
        <v>1754.25</v>
      </c>
      <c r="F3706" s="2">
        <v>1768.05004882812</v>
      </c>
      <c r="G3706" s="2">
        <v>1768.05004882812</v>
      </c>
      <c r="H3706">
        <v>16519518</v>
      </c>
      <c r="I3706" s="3">
        <f t="shared" si="3759"/>
        <v>4.6880326009161163E-3</v>
      </c>
      <c r="J3706" s="1">
        <f t="shared" ref="J3706" si="3815">($G3706 - $G3705)/$G3705</f>
        <v>4.6880326009161163E-3</v>
      </c>
      <c r="K3706" t="str">
        <f t="shared" si="3761"/>
        <v>UP</v>
      </c>
    </row>
    <row r="3707" spans="1:11" x14ac:dyDescent="0.25">
      <c r="A3707" t="s">
        <v>10</v>
      </c>
      <c r="B3707" s="4">
        <v>45560</v>
      </c>
      <c r="C3707" s="2">
        <v>1760.15002441406</v>
      </c>
      <c r="D3707" s="2">
        <v>1788</v>
      </c>
      <c r="E3707" s="2">
        <v>1760.15002441406</v>
      </c>
      <c r="F3707" s="2">
        <v>1779.09997558593</v>
      </c>
      <c r="G3707" s="2">
        <v>1779.09997558593</v>
      </c>
      <c r="H3707">
        <v>15982656</v>
      </c>
      <c r="I3707" s="3">
        <f t="shared" si="3759"/>
        <v>6.2497816535985462E-3</v>
      </c>
      <c r="J3707" s="1">
        <f t="shared" ref="J3707" si="3816">($G3707 - $G3706)/$G3706</f>
        <v>6.2497816535985462E-3</v>
      </c>
      <c r="K3707" t="str">
        <f t="shared" si="3761"/>
        <v>UP</v>
      </c>
    </row>
    <row r="3708" spans="1:11" x14ac:dyDescent="0.25">
      <c r="A3708" t="s">
        <v>10</v>
      </c>
      <c r="B3708" s="4">
        <v>45561</v>
      </c>
      <c r="C3708" s="2">
        <v>1773.05004882812</v>
      </c>
      <c r="D3708" s="2">
        <v>1788</v>
      </c>
      <c r="E3708" s="2">
        <v>1768.05004882812</v>
      </c>
      <c r="F3708" s="2">
        <v>1783.44995117187</v>
      </c>
      <c r="G3708" s="2">
        <v>1783.44995117187</v>
      </c>
      <c r="H3708">
        <v>15949822</v>
      </c>
      <c r="I3708" s="3">
        <f t="shared" si="3759"/>
        <v>2.44504280008625E-3</v>
      </c>
      <c r="J3708" s="1">
        <f t="shared" ref="J3708" si="3817">($G3708 - $G3707)/$G3707</f>
        <v>2.44504280008625E-3</v>
      </c>
      <c r="K3708" t="str">
        <f t="shared" si="3761"/>
        <v>UP</v>
      </c>
    </row>
    <row r="3709" spans="1:11" x14ac:dyDescent="0.25">
      <c r="A3709" t="s">
        <v>10</v>
      </c>
      <c r="B3709" s="4">
        <v>45562</v>
      </c>
      <c r="C3709" s="2">
        <v>1777</v>
      </c>
      <c r="D3709" s="2">
        <v>1778.19995117187</v>
      </c>
      <c r="E3709" s="2">
        <v>1750</v>
      </c>
      <c r="F3709" s="2">
        <v>1752.65002441406</v>
      </c>
      <c r="G3709" s="2">
        <v>1752.65002441406</v>
      </c>
      <c r="H3709">
        <v>17806751</v>
      </c>
      <c r="I3709" s="3">
        <f t="shared" si="3759"/>
        <v>-1.7269857636078866E-2</v>
      </c>
      <c r="J3709" s="1">
        <f t="shared" ref="J3709" si="3818">($G3709 - $G3708)/$G3708</f>
        <v>-1.7269857636078866E-2</v>
      </c>
      <c r="K3709" t="str">
        <f t="shared" si="3761"/>
        <v>DOWN</v>
      </c>
    </row>
    <row r="3710" spans="1:11" x14ac:dyDescent="0.25">
      <c r="A3710" t="s">
        <v>10</v>
      </c>
      <c r="B3710" s="4">
        <v>45565</v>
      </c>
      <c r="C3710" s="2">
        <v>1748.80004882812</v>
      </c>
      <c r="D3710" s="2">
        <v>1751.44995117187</v>
      </c>
      <c r="E3710" s="2">
        <v>1724.40002441406</v>
      </c>
      <c r="F3710" s="2">
        <v>1732.05004882812</v>
      </c>
      <c r="G3710" s="2">
        <v>1732.05004882812</v>
      </c>
      <c r="H3710">
        <v>13191767</v>
      </c>
      <c r="I3710" s="3">
        <f t="shared" si="3759"/>
        <v>-1.1753616123576591E-2</v>
      </c>
      <c r="J3710" s="1">
        <f t="shared" ref="J3710" si="3819">($G3710 - $G3709)/$G3709</f>
        <v>-1.1753616123576591E-2</v>
      </c>
      <c r="K3710" t="str">
        <f t="shared" si="3761"/>
        <v>DOWN</v>
      </c>
    </row>
    <row r="3711" spans="1:11" x14ac:dyDescent="0.25">
      <c r="A3711" t="s">
        <v>10</v>
      </c>
      <c r="B3711" s="4">
        <v>45566</v>
      </c>
      <c r="C3711" s="2">
        <v>1724</v>
      </c>
      <c r="D3711" s="2">
        <v>1742</v>
      </c>
      <c r="E3711" s="2">
        <v>1720.09997558593</v>
      </c>
      <c r="F3711" s="2">
        <v>1726.19995117187</v>
      </c>
      <c r="G3711" s="2">
        <v>1726.19995117187</v>
      </c>
      <c r="H3711">
        <v>12286142</v>
      </c>
      <c r="I3711" s="3">
        <f t="shared" si="3759"/>
        <v>-3.3775569361913596E-3</v>
      </c>
      <c r="J3711" s="1">
        <f t="shared" ref="J3711" si="3820">($G3711 - $G3710)/$G3710</f>
        <v>-3.3775569361913596E-3</v>
      </c>
      <c r="K3711" t="str">
        <f t="shared" si="3761"/>
        <v>DOWN</v>
      </c>
    </row>
    <row r="3712" spans="1:11" x14ac:dyDescent="0.25">
      <c r="A3712" t="s">
        <v>10</v>
      </c>
      <c r="B3712" s="4">
        <v>45568</v>
      </c>
      <c r="C3712" s="2">
        <v>1715.65002441406</v>
      </c>
      <c r="D3712" s="2">
        <v>1726.15002441406</v>
      </c>
      <c r="E3712" s="2">
        <v>1673.34997558593</v>
      </c>
      <c r="F3712" s="2">
        <v>1682</v>
      </c>
      <c r="G3712" s="2">
        <v>1682</v>
      </c>
      <c r="H3712">
        <v>24236699</v>
      </c>
      <c r="I3712" s="3">
        <f t="shared" si="3759"/>
        <v>-2.5605348408140004E-2</v>
      </c>
      <c r="J3712" s="1">
        <f t="shared" ref="J3712" si="3821">($G3712 - $G3711)/$G3711</f>
        <v>-2.5605348408140004E-2</v>
      </c>
      <c r="K3712" t="str">
        <f t="shared" si="3761"/>
        <v>DOWN</v>
      </c>
    </row>
    <row r="3713" spans="1:11" x14ac:dyDescent="0.25">
      <c r="A3713" t="s">
        <v>11</v>
      </c>
      <c r="B3713" s="4">
        <v>43742</v>
      </c>
      <c r="C3713" s="2">
        <v>790</v>
      </c>
      <c r="D3713" s="2">
        <v>797.59997558593705</v>
      </c>
      <c r="E3713" s="2">
        <v>787.04998779296795</v>
      </c>
      <c r="F3713" s="2">
        <v>793.45001220703102</v>
      </c>
      <c r="G3713" s="2">
        <v>697.79113769531205</v>
      </c>
      <c r="H3713">
        <v>8201713</v>
      </c>
      <c r="I3713" s="3">
        <v>0</v>
      </c>
      <c r="J3713" s="1">
        <v>0</v>
      </c>
      <c r="K3713">
        <v>0</v>
      </c>
    </row>
    <row r="3714" spans="1:11" x14ac:dyDescent="0.25">
      <c r="A3714" t="s">
        <v>11</v>
      </c>
      <c r="B3714" s="4">
        <v>43745</v>
      </c>
      <c r="C3714" s="2">
        <v>794.84997558593705</v>
      </c>
      <c r="D3714" s="2">
        <v>802</v>
      </c>
      <c r="E3714" s="2">
        <v>786.09997558593705</v>
      </c>
      <c r="F3714" s="2">
        <v>789.54998779296795</v>
      </c>
      <c r="G3714" s="2">
        <v>694.36138916015602</v>
      </c>
      <c r="H3714">
        <v>3679845</v>
      </c>
      <c r="I3714" s="3">
        <f t="shared" si="3759"/>
        <v>-4.9151506086533439E-3</v>
      </c>
      <c r="J3714" s="1">
        <f t="shared" ref="J3714" si="3822">($G3714 - $G3713)/$G3713</f>
        <v>-4.9151506086533439E-3</v>
      </c>
      <c r="K3714" t="str">
        <f t="shared" si="3761"/>
        <v>DOWN</v>
      </c>
    </row>
    <row r="3715" spans="1:11" x14ac:dyDescent="0.25">
      <c r="A3715" t="s">
        <v>11</v>
      </c>
      <c r="B3715" s="4">
        <v>43747</v>
      </c>
      <c r="C3715" s="2">
        <v>795.45001220703102</v>
      </c>
      <c r="D3715" s="2">
        <v>795.90002441406205</v>
      </c>
      <c r="E3715" s="2">
        <v>778.79998779296795</v>
      </c>
      <c r="F3715" s="2">
        <v>783.65002441406205</v>
      </c>
      <c r="G3715" s="2">
        <v>689.17272949218705</v>
      </c>
      <c r="H3715">
        <v>6335025</v>
      </c>
      <c r="I3715" s="3">
        <f t="shared" si="3759"/>
        <v>-7.4725636375674127E-3</v>
      </c>
      <c r="J3715" s="1">
        <f t="shared" ref="J3715" si="3823">($G3715 - $G3714)/$G3714</f>
        <v>-7.4725636375674127E-3</v>
      </c>
      <c r="K3715" t="str">
        <f t="shared" si="3761"/>
        <v>DOWN</v>
      </c>
    </row>
    <row r="3716" spans="1:11" x14ac:dyDescent="0.25">
      <c r="A3716" t="s">
        <v>11</v>
      </c>
      <c r="B3716" s="4">
        <v>43748</v>
      </c>
      <c r="C3716" s="2">
        <v>785.40002441406205</v>
      </c>
      <c r="D3716" s="2">
        <v>794.70001220703102</v>
      </c>
      <c r="E3716" s="2">
        <v>776.59997558593705</v>
      </c>
      <c r="F3716" s="2">
        <v>783.04998779296795</v>
      </c>
      <c r="G3716" s="2">
        <v>688.64501953125</v>
      </c>
      <c r="H3716">
        <v>10402917</v>
      </c>
      <c r="I3716" s="3">
        <f t="shared" ref="I3716:I3779" si="3824">($G3716 - $G3715)/$G3715</f>
        <v>-7.6571509340754866E-4</v>
      </c>
      <c r="J3716" s="1">
        <f t="shared" ref="J3716" si="3825">($G3716 - $G3715)/$G3715</f>
        <v>-7.6571509340754866E-4</v>
      </c>
      <c r="K3716" t="str">
        <f t="shared" ref="K3716:K3779" si="3826">IF(G3716 &gt; G3715,"UP","DOWN")</f>
        <v>DOWN</v>
      </c>
    </row>
    <row r="3717" spans="1:11" x14ac:dyDescent="0.25">
      <c r="A3717" t="s">
        <v>11</v>
      </c>
      <c r="B3717" s="4">
        <v>43749</v>
      </c>
      <c r="C3717" s="2">
        <v>781.5</v>
      </c>
      <c r="D3717" s="2">
        <v>823.79998779296795</v>
      </c>
      <c r="E3717" s="2">
        <v>776.59997558593705</v>
      </c>
      <c r="F3717" s="2">
        <v>814.79998779296795</v>
      </c>
      <c r="G3717" s="2">
        <v>716.56726074218705</v>
      </c>
      <c r="H3717">
        <v>20636344</v>
      </c>
      <c r="I3717" s="3">
        <f t="shared" si="3824"/>
        <v>4.0546639297476199E-2</v>
      </c>
      <c r="J3717" s="1">
        <f t="shared" ref="J3717" si="3827">($G3717 - $G3716)/$G3716</f>
        <v>4.0546639297476199E-2</v>
      </c>
      <c r="K3717" t="str">
        <f t="shared" si="3826"/>
        <v>UP</v>
      </c>
    </row>
    <row r="3718" spans="1:11" x14ac:dyDescent="0.25">
      <c r="A3718" t="s">
        <v>11</v>
      </c>
      <c r="B3718" s="4">
        <v>43752</v>
      </c>
      <c r="C3718" s="2">
        <v>786.75</v>
      </c>
      <c r="D3718" s="2">
        <v>797</v>
      </c>
      <c r="E3718" s="2">
        <v>780</v>
      </c>
      <c r="F3718" s="2">
        <v>786.09997558593705</v>
      </c>
      <c r="G3718" s="2">
        <v>691.32733154296795</v>
      </c>
      <c r="H3718">
        <v>15150858</v>
      </c>
      <c r="I3718" s="3">
        <f t="shared" si="3824"/>
        <v>-3.5223391553050785E-2</v>
      </c>
      <c r="J3718" s="1">
        <f t="shared" ref="J3718" si="3828">($G3718 - $G3717)/$G3717</f>
        <v>-3.5223391553050785E-2</v>
      </c>
      <c r="K3718" t="str">
        <f t="shared" si="3826"/>
        <v>DOWN</v>
      </c>
    </row>
    <row r="3719" spans="1:11" x14ac:dyDescent="0.25">
      <c r="A3719" t="s">
        <v>11</v>
      </c>
      <c r="B3719" s="4">
        <v>43753</v>
      </c>
      <c r="C3719" s="2">
        <v>773.09997558593705</v>
      </c>
      <c r="D3719" s="2">
        <v>775.95001220703102</v>
      </c>
      <c r="E3719" s="2">
        <v>765</v>
      </c>
      <c r="F3719" s="2">
        <v>768.29998779296795</v>
      </c>
      <c r="G3719" s="2">
        <v>675.67327880859295</v>
      </c>
      <c r="H3719">
        <v>13762133</v>
      </c>
      <c r="I3719" s="3">
        <f t="shared" si="3824"/>
        <v>-2.2643474400812196E-2</v>
      </c>
      <c r="J3719" s="1">
        <f t="shared" ref="J3719" si="3829">($G3719 - $G3718)/$G3718</f>
        <v>-2.2643474400812196E-2</v>
      </c>
      <c r="K3719" t="str">
        <f t="shared" si="3826"/>
        <v>DOWN</v>
      </c>
    </row>
    <row r="3720" spans="1:11" x14ac:dyDescent="0.25">
      <c r="A3720" t="s">
        <v>11</v>
      </c>
      <c r="B3720" s="4">
        <v>43754</v>
      </c>
      <c r="C3720" s="2">
        <v>765.25</v>
      </c>
      <c r="D3720" s="2">
        <v>775.95001220703102</v>
      </c>
      <c r="E3720" s="2">
        <v>761.54998779296795</v>
      </c>
      <c r="F3720" s="2">
        <v>771.45001220703102</v>
      </c>
      <c r="G3720" s="2">
        <v>678.44354248046795</v>
      </c>
      <c r="H3720">
        <v>10767032</v>
      </c>
      <c r="I3720" s="3">
        <f t="shared" si="3824"/>
        <v>4.1000047785814094E-3</v>
      </c>
      <c r="J3720" s="1">
        <f t="shared" ref="J3720" si="3830">($G3720 - $G3719)/$G3719</f>
        <v>4.1000047785814094E-3</v>
      </c>
      <c r="K3720" t="str">
        <f t="shared" si="3826"/>
        <v>UP</v>
      </c>
    </row>
    <row r="3721" spans="1:11" x14ac:dyDescent="0.25">
      <c r="A3721" t="s">
        <v>11</v>
      </c>
      <c r="B3721" s="4">
        <v>43755</v>
      </c>
      <c r="C3721" s="2">
        <v>767</v>
      </c>
      <c r="D3721" s="2">
        <v>770.54998779296795</v>
      </c>
      <c r="E3721" s="2">
        <v>765.09997558593705</v>
      </c>
      <c r="F3721" s="2">
        <v>769.5</v>
      </c>
      <c r="G3721" s="2">
        <v>676.72869873046795</v>
      </c>
      <c r="H3721">
        <v>9860495</v>
      </c>
      <c r="I3721" s="3">
        <f t="shared" si="3824"/>
        <v>-2.52761452151248E-3</v>
      </c>
      <c r="J3721" s="1">
        <f t="shared" ref="J3721" si="3831">($G3721 - $G3720)/$G3720</f>
        <v>-2.52761452151248E-3</v>
      </c>
      <c r="K3721" t="str">
        <f t="shared" si="3826"/>
        <v>DOWN</v>
      </c>
    </row>
    <row r="3722" spans="1:11" x14ac:dyDescent="0.25">
      <c r="A3722" t="s">
        <v>11</v>
      </c>
      <c r="B3722" s="4">
        <v>43756</v>
      </c>
      <c r="C3722" s="2">
        <v>763.79998779296795</v>
      </c>
      <c r="D3722" s="2">
        <v>773.79998779296795</v>
      </c>
      <c r="E3722" s="2">
        <v>760</v>
      </c>
      <c r="F3722" s="2">
        <v>767.84997558593705</v>
      </c>
      <c r="G3722" s="2">
        <v>675.27746582031205</v>
      </c>
      <c r="H3722">
        <v>10037200</v>
      </c>
      <c r="I3722" s="3">
        <f t="shared" si="3824"/>
        <v>-2.1444825864166813E-3</v>
      </c>
      <c r="J3722" s="1">
        <f t="shared" ref="J3722" si="3832">($G3722 - $G3721)/$G3721</f>
        <v>-2.1444825864166813E-3</v>
      </c>
      <c r="K3722" t="str">
        <f t="shared" si="3826"/>
        <v>DOWN</v>
      </c>
    </row>
    <row r="3723" spans="1:11" x14ac:dyDescent="0.25">
      <c r="A3723" t="s">
        <v>11</v>
      </c>
      <c r="B3723" s="4">
        <v>43760</v>
      </c>
      <c r="C3723" s="2">
        <v>691.09997558593705</v>
      </c>
      <c r="D3723" s="2">
        <v>691.09997558593705</v>
      </c>
      <c r="E3723" s="2">
        <v>638.34997558593705</v>
      </c>
      <c r="F3723" s="2">
        <v>643.54998779296795</v>
      </c>
      <c r="G3723" s="2">
        <v>571.92193603515602</v>
      </c>
      <c r="H3723">
        <v>90152532</v>
      </c>
      <c r="I3723" s="3">
        <f t="shared" si="3824"/>
        <v>-0.15305638795395315</v>
      </c>
      <c r="J3723" s="1">
        <f t="shared" ref="J3723" si="3833">($G3723 - $G3722)/$G3722</f>
        <v>-0.15305638795395315</v>
      </c>
      <c r="K3723" t="str">
        <f t="shared" si="3826"/>
        <v>DOWN</v>
      </c>
    </row>
    <row r="3724" spans="1:11" x14ac:dyDescent="0.25">
      <c r="A3724" t="s">
        <v>11</v>
      </c>
      <c r="B3724" s="4">
        <v>43761</v>
      </c>
      <c r="C3724" s="2">
        <v>630</v>
      </c>
      <c r="D3724" s="2">
        <v>656.65002441406205</v>
      </c>
      <c r="E3724" s="2">
        <v>615.09997558593705</v>
      </c>
      <c r="F3724" s="2">
        <v>650.59997558593705</v>
      </c>
      <c r="G3724" s="2">
        <v>585.46520996093705</v>
      </c>
      <c r="H3724">
        <v>60516887</v>
      </c>
      <c r="I3724" s="3">
        <f t="shared" si="3824"/>
        <v>2.3680284095535232E-2</v>
      </c>
      <c r="J3724" s="1">
        <f t="shared" ref="J3724" si="3834">($G3724 - $G3723)/$G3723</f>
        <v>2.3680284095535232E-2</v>
      </c>
      <c r="K3724" t="str">
        <f t="shared" si="3826"/>
        <v>UP</v>
      </c>
    </row>
    <row r="3725" spans="1:11" x14ac:dyDescent="0.25">
      <c r="A3725" t="s">
        <v>11</v>
      </c>
      <c r="B3725" s="4">
        <v>43762</v>
      </c>
      <c r="C3725" s="2">
        <v>650</v>
      </c>
      <c r="D3725" s="2">
        <v>653.20001220703102</v>
      </c>
      <c r="E3725" s="2">
        <v>632</v>
      </c>
      <c r="F3725" s="2">
        <v>635.34997558593705</v>
      </c>
      <c r="G3725" s="2">
        <v>571.741943359375</v>
      </c>
      <c r="H3725">
        <v>25666433</v>
      </c>
      <c r="I3725" s="3">
        <f t="shared" si="3824"/>
        <v>-2.3439935231126165E-2</v>
      </c>
      <c r="J3725" s="1">
        <f t="shared" ref="J3725" si="3835">($G3725 - $G3724)/$G3724</f>
        <v>-2.3439935231126165E-2</v>
      </c>
      <c r="K3725" t="str">
        <f t="shared" si="3826"/>
        <v>DOWN</v>
      </c>
    </row>
    <row r="3726" spans="1:11" x14ac:dyDescent="0.25">
      <c r="A3726" t="s">
        <v>11</v>
      </c>
      <c r="B3726" s="4">
        <v>43763</v>
      </c>
      <c r="C3726" s="2">
        <v>647</v>
      </c>
      <c r="D3726" s="2">
        <v>652.5</v>
      </c>
      <c r="E3726" s="2">
        <v>636</v>
      </c>
      <c r="F3726" s="2">
        <v>637.45001220703102</v>
      </c>
      <c r="G3726" s="2">
        <v>573.63165283203102</v>
      </c>
      <c r="H3726">
        <v>16549337</v>
      </c>
      <c r="I3726" s="3">
        <f t="shared" si="3824"/>
        <v>3.3051790140717803E-3</v>
      </c>
      <c r="J3726" s="1">
        <f t="shared" ref="J3726" si="3836">($G3726 - $G3725)/$G3725</f>
        <v>3.3051790140717803E-3</v>
      </c>
      <c r="K3726" t="str">
        <f t="shared" si="3826"/>
        <v>UP</v>
      </c>
    </row>
    <row r="3727" spans="1:11" x14ac:dyDescent="0.25">
      <c r="A3727" t="s">
        <v>11</v>
      </c>
      <c r="B3727" s="4">
        <v>43765</v>
      </c>
      <c r="C3727" s="2">
        <v>651.09997558593705</v>
      </c>
      <c r="D3727" s="2">
        <v>652.5</v>
      </c>
      <c r="E3727" s="2">
        <v>645.54998779296795</v>
      </c>
      <c r="F3727" s="2">
        <v>648.84997558593705</v>
      </c>
      <c r="G3727" s="2">
        <v>583.89031982421795</v>
      </c>
      <c r="H3727">
        <v>2945281</v>
      </c>
      <c r="I3727" s="3">
        <f t="shared" si="3824"/>
        <v>1.7883718483001566E-2</v>
      </c>
      <c r="J3727" s="1">
        <f t="shared" ref="J3727" si="3837">($G3727 - $G3726)/$G3726</f>
        <v>1.7883718483001566E-2</v>
      </c>
      <c r="K3727" t="str">
        <f t="shared" si="3826"/>
        <v>UP</v>
      </c>
    </row>
    <row r="3728" spans="1:11" x14ac:dyDescent="0.25">
      <c r="A3728" t="s">
        <v>11</v>
      </c>
      <c r="B3728" s="4">
        <v>43767</v>
      </c>
      <c r="C3728" s="2">
        <v>651</v>
      </c>
      <c r="D3728" s="2">
        <v>653.75</v>
      </c>
      <c r="E3728" s="2">
        <v>647</v>
      </c>
      <c r="F3728" s="2">
        <v>650.65002441406205</v>
      </c>
      <c r="G3728" s="2">
        <v>585.51019287109295</v>
      </c>
      <c r="H3728">
        <v>16709764</v>
      </c>
      <c r="I3728" s="3">
        <f t="shared" si="3824"/>
        <v>2.7742762499687748E-3</v>
      </c>
      <c r="J3728" s="1">
        <f t="shared" ref="J3728" si="3838">($G3728 - $G3727)/$G3727</f>
        <v>2.7742762499687748E-3</v>
      </c>
      <c r="K3728" t="str">
        <f t="shared" si="3826"/>
        <v>UP</v>
      </c>
    </row>
    <row r="3729" spans="1:11" x14ac:dyDescent="0.25">
      <c r="A3729" t="s">
        <v>11</v>
      </c>
      <c r="B3729" s="4">
        <v>43768</v>
      </c>
      <c r="C3729" s="2">
        <v>660.40002441406205</v>
      </c>
      <c r="D3729" s="2">
        <v>671.40002441406205</v>
      </c>
      <c r="E3729" s="2">
        <v>656.20001220703102</v>
      </c>
      <c r="F3729" s="2">
        <v>660.59997558593705</v>
      </c>
      <c r="G3729" s="2">
        <v>594.46398925781205</v>
      </c>
      <c r="H3729">
        <v>22879467</v>
      </c>
      <c r="I3729" s="3">
        <f t="shared" si="3824"/>
        <v>1.529229806028394E-2</v>
      </c>
      <c r="J3729" s="1">
        <f t="shared" ref="J3729" si="3839">($G3729 - $G3728)/$G3728</f>
        <v>1.529229806028394E-2</v>
      </c>
      <c r="K3729" t="str">
        <f t="shared" si="3826"/>
        <v>UP</v>
      </c>
    </row>
    <row r="3730" spans="1:11" x14ac:dyDescent="0.25">
      <c r="A3730" t="s">
        <v>11</v>
      </c>
      <c r="B3730" s="4">
        <v>43769</v>
      </c>
      <c r="C3730" s="2">
        <v>668.40002441406205</v>
      </c>
      <c r="D3730" s="2">
        <v>695.45001220703102</v>
      </c>
      <c r="E3730" s="2">
        <v>666.09997558593705</v>
      </c>
      <c r="F3730" s="2">
        <v>685.59997558593705</v>
      </c>
      <c r="G3730" s="2">
        <v>616.961181640625</v>
      </c>
      <c r="H3730">
        <v>27405901</v>
      </c>
      <c r="I3730" s="3">
        <f t="shared" si="3824"/>
        <v>3.7844499901332436E-2</v>
      </c>
      <c r="J3730" s="1">
        <f t="shared" ref="J3730" si="3840">($G3730 - $G3729)/$G3729</f>
        <v>3.7844499901332436E-2</v>
      </c>
      <c r="K3730" t="str">
        <f t="shared" si="3826"/>
        <v>UP</v>
      </c>
    </row>
    <row r="3731" spans="1:11" x14ac:dyDescent="0.25">
      <c r="A3731" t="s">
        <v>11</v>
      </c>
      <c r="B3731" s="4">
        <v>43770</v>
      </c>
      <c r="C3731" s="2">
        <v>690</v>
      </c>
      <c r="D3731" s="2">
        <v>694</v>
      </c>
      <c r="E3731" s="2">
        <v>682.59997558593705</v>
      </c>
      <c r="F3731" s="2">
        <v>687.90002441406205</v>
      </c>
      <c r="G3731" s="2">
        <v>619.031005859375</v>
      </c>
      <c r="H3731">
        <v>9713519</v>
      </c>
      <c r="I3731" s="3">
        <f t="shared" si="3824"/>
        <v>3.3548694477761425E-3</v>
      </c>
      <c r="J3731" s="1">
        <f t="shared" ref="J3731" si="3841">($G3731 - $G3730)/$G3730</f>
        <v>3.3548694477761425E-3</v>
      </c>
      <c r="K3731" t="str">
        <f t="shared" si="3826"/>
        <v>UP</v>
      </c>
    </row>
    <row r="3732" spans="1:11" x14ac:dyDescent="0.25">
      <c r="A3732" t="s">
        <v>11</v>
      </c>
      <c r="B3732" s="4">
        <v>43773</v>
      </c>
      <c r="C3732" s="2">
        <v>681.79998779296795</v>
      </c>
      <c r="D3732" s="2">
        <v>732.5</v>
      </c>
      <c r="E3732" s="2">
        <v>678.15002441406205</v>
      </c>
      <c r="F3732" s="2">
        <v>709</v>
      </c>
      <c r="G3732" s="2">
        <v>638.0185546875</v>
      </c>
      <c r="H3732">
        <v>29381982</v>
      </c>
      <c r="I3732" s="3">
        <f t="shared" si="3824"/>
        <v>3.0673017423037439E-2</v>
      </c>
      <c r="J3732" s="1">
        <f t="shared" ref="J3732" si="3842">($G3732 - $G3731)/$G3731</f>
        <v>3.0673017423037439E-2</v>
      </c>
      <c r="K3732" t="str">
        <f t="shared" si="3826"/>
        <v>UP</v>
      </c>
    </row>
    <row r="3733" spans="1:11" x14ac:dyDescent="0.25">
      <c r="A3733" t="s">
        <v>11</v>
      </c>
      <c r="B3733" s="4">
        <v>43774</v>
      </c>
      <c r="C3733" s="2">
        <v>708.75</v>
      </c>
      <c r="D3733" s="2">
        <v>708.75</v>
      </c>
      <c r="E3733" s="2">
        <v>691.5</v>
      </c>
      <c r="F3733" s="2">
        <v>696.09997558593705</v>
      </c>
      <c r="G3733" s="2">
        <v>626.40997314453102</v>
      </c>
      <c r="H3733">
        <v>12897805</v>
      </c>
      <c r="I3733" s="3">
        <f t="shared" si="3824"/>
        <v>-1.8194739726111624E-2</v>
      </c>
      <c r="J3733" s="1">
        <f t="shared" ref="J3733" si="3843">($G3733 - $G3732)/$G3732</f>
        <v>-1.8194739726111624E-2</v>
      </c>
      <c r="K3733" t="str">
        <f t="shared" si="3826"/>
        <v>DOWN</v>
      </c>
    </row>
    <row r="3734" spans="1:11" x14ac:dyDescent="0.25">
      <c r="A3734" t="s">
        <v>11</v>
      </c>
      <c r="B3734" s="4">
        <v>43775</v>
      </c>
      <c r="C3734" s="2">
        <v>695.79998779296795</v>
      </c>
      <c r="D3734" s="2">
        <v>721.5</v>
      </c>
      <c r="E3734" s="2">
        <v>692</v>
      </c>
      <c r="F3734" s="2">
        <v>712.29998779296795</v>
      </c>
      <c r="G3734" s="2">
        <v>640.98809814453102</v>
      </c>
      <c r="H3734">
        <v>21372589</v>
      </c>
      <c r="I3734" s="3">
        <f t="shared" si="3824"/>
        <v>2.3272498243951813E-2</v>
      </c>
      <c r="J3734" s="1">
        <f t="shared" ref="J3734" si="3844">($G3734 - $G3733)/$G3733</f>
        <v>2.3272498243951813E-2</v>
      </c>
      <c r="K3734" t="str">
        <f t="shared" si="3826"/>
        <v>UP</v>
      </c>
    </row>
    <row r="3735" spans="1:11" x14ac:dyDescent="0.25">
      <c r="A3735" t="s">
        <v>11</v>
      </c>
      <c r="B3735" s="4">
        <v>43776</v>
      </c>
      <c r="C3735" s="2">
        <v>717</v>
      </c>
      <c r="D3735" s="2">
        <v>724.34997558593705</v>
      </c>
      <c r="E3735" s="2">
        <v>712.09997558593705</v>
      </c>
      <c r="F3735" s="2">
        <v>720.09997558593705</v>
      </c>
      <c r="G3735" s="2">
        <v>648.00720214843705</v>
      </c>
      <c r="H3735">
        <v>13733737</v>
      </c>
      <c r="I3735" s="3">
        <f t="shared" si="3824"/>
        <v>1.0950443579567594E-2</v>
      </c>
      <c r="J3735" s="1">
        <f t="shared" ref="J3735" si="3845">($G3735 - $G3734)/$G3734</f>
        <v>1.0950443579567594E-2</v>
      </c>
      <c r="K3735" t="str">
        <f t="shared" si="3826"/>
        <v>UP</v>
      </c>
    </row>
    <row r="3736" spans="1:11" x14ac:dyDescent="0.25">
      <c r="A3736" t="s">
        <v>11</v>
      </c>
      <c r="B3736" s="4">
        <v>43777</v>
      </c>
      <c r="C3736" s="2">
        <v>722</v>
      </c>
      <c r="D3736" s="2">
        <v>724.25</v>
      </c>
      <c r="E3736" s="2">
        <v>705.5</v>
      </c>
      <c r="F3736" s="2">
        <v>708.15002441406205</v>
      </c>
      <c r="G3736" s="2">
        <v>637.253662109375</v>
      </c>
      <c r="H3736">
        <v>8585630</v>
      </c>
      <c r="I3736" s="3">
        <f t="shared" si="3824"/>
        <v>-1.65947847545663E-2</v>
      </c>
      <c r="J3736" s="1">
        <f t="shared" ref="J3736" si="3846">($G3736 - $G3735)/$G3735</f>
        <v>-1.65947847545663E-2</v>
      </c>
      <c r="K3736" t="str">
        <f t="shared" si="3826"/>
        <v>DOWN</v>
      </c>
    </row>
    <row r="3737" spans="1:11" x14ac:dyDescent="0.25">
      <c r="A3737" t="s">
        <v>11</v>
      </c>
      <c r="B3737" s="4">
        <v>43780</v>
      </c>
      <c r="C3737" s="2">
        <v>698.90002441406205</v>
      </c>
      <c r="D3737" s="2">
        <v>707.20001220703102</v>
      </c>
      <c r="E3737" s="2">
        <v>698</v>
      </c>
      <c r="F3737" s="2">
        <v>704.40002441406205</v>
      </c>
      <c r="G3737" s="2">
        <v>633.87896728515602</v>
      </c>
      <c r="H3737">
        <v>6951494</v>
      </c>
      <c r="I3737" s="3">
        <f t="shared" si="3824"/>
        <v>-5.2956852582822216E-3</v>
      </c>
      <c r="J3737" s="1">
        <f t="shared" ref="J3737" si="3847">($G3737 - $G3736)/$G3736</f>
        <v>-5.2956852582822216E-3</v>
      </c>
      <c r="K3737" t="str">
        <f t="shared" si="3826"/>
        <v>DOWN</v>
      </c>
    </row>
    <row r="3738" spans="1:11" x14ac:dyDescent="0.25">
      <c r="A3738" t="s">
        <v>11</v>
      </c>
      <c r="B3738" s="4">
        <v>43782</v>
      </c>
      <c r="C3738" s="2">
        <v>696.5</v>
      </c>
      <c r="D3738" s="2">
        <v>700</v>
      </c>
      <c r="E3738" s="2">
        <v>687.75</v>
      </c>
      <c r="F3738" s="2">
        <v>691.34997558593705</v>
      </c>
      <c r="G3738" s="2">
        <v>622.13543701171795</v>
      </c>
      <c r="H3738">
        <v>9973690</v>
      </c>
      <c r="I3738" s="3">
        <f t="shared" si="3824"/>
        <v>-1.8526455174454681E-2</v>
      </c>
      <c r="J3738" s="1">
        <f t="shared" ref="J3738" si="3848">($G3738 - $G3737)/$G3737</f>
        <v>-1.8526455174454681E-2</v>
      </c>
      <c r="K3738" t="str">
        <f t="shared" si="3826"/>
        <v>DOWN</v>
      </c>
    </row>
    <row r="3739" spans="1:11" x14ac:dyDescent="0.25">
      <c r="A3739" t="s">
        <v>11</v>
      </c>
      <c r="B3739" s="4">
        <v>43783</v>
      </c>
      <c r="C3739" s="2">
        <v>696.34997558593705</v>
      </c>
      <c r="D3739" s="2">
        <v>709.79998779296795</v>
      </c>
      <c r="E3739" s="2">
        <v>696.34997558593705</v>
      </c>
      <c r="F3739" s="2">
        <v>705.29998779296795</v>
      </c>
      <c r="G3739" s="2">
        <v>634.68884277343705</v>
      </c>
      <c r="H3739">
        <v>10539902</v>
      </c>
      <c r="I3739" s="3">
        <f t="shared" si="3824"/>
        <v>2.0177930744495826E-2</v>
      </c>
      <c r="J3739" s="1">
        <f t="shared" ref="J3739" si="3849">($G3739 - $G3738)/$G3738</f>
        <v>2.0177930744495826E-2</v>
      </c>
      <c r="K3739" t="str">
        <f t="shared" si="3826"/>
        <v>UP</v>
      </c>
    </row>
    <row r="3740" spans="1:11" x14ac:dyDescent="0.25">
      <c r="A3740" t="s">
        <v>11</v>
      </c>
      <c r="B3740" s="4">
        <v>43784</v>
      </c>
      <c r="C3740" s="2">
        <v>709.04998779296795</v>
      </c>
      <c r="D3740" s="2">
        <v>712.95001220703102</v>
      </c>
      <c r="E3740" s="2">
        <v>702.29998779296795</v>
      </c>
      <c r="F3740" s="2">
        <v>703.90002441406205</v>
      </c>
      <c r="G3740" s="2">
        <v>633.42907714843705</v>
      </c>
      <c r="H3740">
        <v>7362623</v>
      </c>
      <c r="I3740" s="3">
        <f t="shared" si="3824"/>
        <v>-1.9848554757873611E-3</v>
      </c>
      <c r="J3740" s="1">
        <f t="shared" ref="J3740" si="3850">($G3740 - $G3739)/$G3739</f>
        <v>-1.9848554757873611E-3</v>
      </c>
      <c r="K3740" t="str">
        <f t="shared" si="3826"/>
        <v>DOWN</v>
      </c>
    </row>
    <row r="3741" spans="1:11" x14ac:dyDescent="0.25">
      <c r="A3741" t="s">
        <v>11</v>
      </c>
      <c r="B3741" s="4">
        <v>43787</v>
      </c>
      <c r="C3741" s="2">
        <v>705</v>
      </c>
      <c r="D3741" s="2">
        <v>710</v>
      </c>
      <c r="E3741" s="2">
        <v>699.29998779296795</v>
      </c>
      <c r="F3741" s="2">
        <v>705.20001220703102</v>
      </c>
      <c r="G3741" s="2">
        <v>634.59893798828102</v>
      </c>
      <c r="H3741">
        <v>7490916</v>
      </c>
      <c r="I3741" s="3">
        <f t="shared" si="3824"/>
        <v>1.846869495019777E-3</v>
      </c>
      <c r="J3741" s="1">
        <f t="shared" ref="J3741" si="3851">($G3741 - $G3740)/$G3740</f>
        <v>1.846869495019777E-3</v>
      </c>
      <c r="K3741" t="str">
        <f t="shared" si="3826"/>
        <v>UP</v>
      </c>
    </row>
    <row r="3742" spans="1:11" x14ac:dyDescent="0.25">
      <c r="A3742" t="s">
        <v>11</v>
      </c>
      <c r="B3742" s="4">
        <v>43788</v>
      </c>
      <c r="C3742" s="2">
        <v>709.90002441406205</v>
      </c>
      <c r="D3742" s="2">
        <v>714</v>
      </c>
      <c r="E3742" s="2">
        <v>705</v>
      </c>
      <c r="F3742" s="2">
        <v>712.84997558593705</v>
      </c>
      <c r="G3742" s="2">
        <v>641.48297119140602</v>
      </c>
      <c r="H3742">
        <v>6495885</v>
      </c>
      <c r="I3742" s="3">
        <f t="shared" si="3824"/>
        <v>1.0847848603320741E-2</v>
      </c>
      <c r="J3742" s="1">
        <f t="shared" ref="J3742" si="3852">($G3742 - $G3741)/$G3741</f>
        <v>1.0847848603320741E-2</v>
      </c>
      <c r="K3742" t="str">
        <f t="shared" si="3826"/>
        <v>UP</v>
      </c>
    </row>
    <row r="3743" spans="1:11" x14ac:dyDescent="0.25">
      <c r="A3743" t="s">
        <v>11</v>
      </c>
      <c r="B3743" s="4">
        <v>43789</v>
      </c>
      <c r="C3743" s="2">
        <v>712.79998779296795</v>
      </c>
      <c r="D3743" s="2">
        <v>715</v>
      </c>
      <c r="E3743" s="2">
        <v>705</v>
      </c>
      <c r="F3743" s="2">
        <v>713</v>
      </c>
      <c r="G3743" s="2">
        <v>641.61810302734295</v>
      </c>
      <c r="H3743">
        <v>6142171</v>
      </c>
      <c r="I3743" s="3">
        <f t="shared" si="3824"/>
        <v>2.1065537513171312E-4</v>
      </c>
      <c r="J3743" s="1">
        <f t="shared" ref="J3743" si="3853">($G3743 - $G3742)/$G3742</f>
        <v>2.1065537513171312E-4</v>
      </c>
      <c r="K3743" t="str">
        <f t="shared" si="3826"/>
        <v>UP</v>
      </c>
    </row>
    <row r="3744" spans="1:11" x14ac:dyDescent="0.25">
      <c r="A3744" t="s">
        <v>11</v>
      </c>
      <c r="B3744" s="4">
        <v>43790</v>
      </c>
      <c r="C3744" s="2">
        <v>715.5</v>
      </c>
      <c r="D3744" s="2">
        <v>721.45001220703102</v>
      </c>
      <c r="E3744" s="2">
        <v>710.5</v>
      </c>
      <c r="F3744" s="2">
        <v>713.25</v>
      </c>
      <c r="G3744" s="2">
        <v>641.84295654296795</v>
      </c>
      <c r="H3744">
        <v>9692973</v>
      </c>
      <c r="I3744" s="3">
        <f t="shared" si="3824"/>
        <v>3.5044758644445185E-4</v>
      </c>
      <c r="J3744" s="1">
        <f t="shared" ref="J3744" si="3854">($G3744 - $G3743)/$G3743</f>
        <v>3.5044758644445185E-4</v>
      </c>
      <c r="K3744" t="str">
        <f t="shared" si="3826"/>
        <v>UP</v>
      </c>
    </row>
    <row r="3745" spans="1:11" x14ac:dyDescent="0.25">
      <c r="A3745" t="s">
        <v>11</v>
      </c>
      <c r="B3745" s="4">
        <v>43791</v>
      </c>
      <c r="C3745" s="2">
        <v>711.75</v>
      </c>
      <c r="D3745" s="2">
        <v>712</v>
      </c>
      <c r="E3745" s="2">
        <v>685.09997558593705</v>
      </c>
      <c r="F3745" s="2">
        <v>693.20001220703102</v>
      </c>
      <c r="G3745" s="2">
        <v>623.80029296875</v>
      </c>
      <c r="H3745">
        <v>14415826</v>
      </c>
      <c r="I3745" s="3">
        <f t="shared" si="3824"/>
        <v>-2.8110713672698993E-2</v>
      </c>
      <c r="J3745" s="1">
        <f t="shared" ref="J3745" si="3855">($G3745 - $G3744)/$G3744</f>
        <v>-2.8110713672698993E-2</v>
      </c>
      <c r="K3745" t="str">
        <f t="shared" si="3826"/>
        <v>DOWN</v>
      </c>
    </row>
    <row r="3746" spans="1:11" x14ac:dyDescent="0.25">
      <c r="A3746" t="s">
        <v>11</v>
      </c>
      <c r="B3746" s="4">
        <v>43794</v>
      </c>
      <c r="C3746" s="2">
        <v>693.34997558593705</v>
      </c>
      <c r="D3746" s="2">
        <v>705.15002441406205</v>
      </c>
      <c r="E3746" s="2">
        <v>693.20001220703102</v>
      </c>
      <c r="F3746" s="2">
        <v>698.09997558593705</v>
      </c>
      <c r="G3746" s="2">
        <v>628.20965576171795</v>
      </c>
      <c r="H3746">
        <v>7334511</v>
      </c>
      <c r="I3746" s="3">
        <f t="shared" si="3824"/>
        <v>7.0685487690029768E-3</v>
      </c>
      <c r="J3746" s="1">
        <f t="shared" ref="J3746" si="3856">($G3746 - $G3745)/$G3745</f>
        <v>7.0685487690029768E-3</v>
      </c>
      <c r="K3746" t="str">
        <f t="shared" si="3826"/>
        <v>UP</v>
      </c>
    </row>
    <row r="3747" spans="1:11" x14ac:dyDescent="0.25">
      <c r="A3747" t="s">
        <v>11</v>
      </c>
      <c r="B3747" s="4">
        <v>43795</v>
      </c>
      <c r="C3747" s="2">
        <v>705</v>
      </c>
      <c r="D3747" s="2">
        <v>707.25</v>
      </c>
      <c r="E3747" s="2">
        <v>686</v>
      </c>
      <c r="F3747" s="2">
        <v>690.59997558593705</v>
      </c>
      <c r="G3747" s="2">
        <v>621.46063232421795</v>
      </c>
      <c r="H3747">
        <v>27253106</v>
      </c>
      <c r="I3747" s="3">
        <f t="shared" si="3824"/>
        <v>-1.0743266002998094E-2</v>
      </c>
      <c r="J3747" s="1">
        <f t="shared" ref="J3747" si="3857">($G3747 - $G3746)/$G3746</f>
        <v>-1.0743266002998094E-2</v>
      </c>
      <c r="K3747" t="str">
        <f t="shared" si="3826"/>
        <v>DOWN</v>
      </c>
    </row>
    <row r="3748" spans="1:11" x14ac:dyDescent="0.25">
      <c r="A3748" t="s">
        <v>11</v>
      </c>
      <c r="B3748" s="4">
        <v>43796</v>
      </c>
      <c r="C3748" s="2">
        <v>694.25</v>
      </c>
      <c r="D3748" s="2">
        <v>697.65002441406205</v>
      </c>
      <c r="E3748" s="2">
        <v>690.09997558593705</v>
      </c>
      <c r="F3748" s="2">
        <v>695.75</v>
      </c>
      <c r="G3748" s="2">
        <v>626.09503173828102</v>
      </c>
      <c r="H3748">
        <v>3861635</v>
      </c>
      <c r="I3748" s="3">
        <f t="shared" si="3824"/>
        <v>7.4572694922456296E-3</v>
      </c>
      <c r="J3748" s="1">
        <f t="shared" ref="J3748" si="3858">($G3748 - $G3747)/$G3747</f>
        <v>7.4572694922456296E-3</v>
      </c>
      <c r="K3748" t="str">
        <f t="shared" si="3826"/>
        <v>UP</v>
      </c>
    </row>
    <row r="3749" spans="1:11" x14ac:dyDescent="0.25">
      <c r="A3749" t="s">
        <v>11</v>
      </c>
      <c r="B3749" s="4">
        <v>43797</v>
      </c>
      <c r="C3749" s="2">
        <v>699.09997558593705</v>
      </c>
      <c r="D3749" s="2">
        <v>703.34997558593705</v>
      </c>
      <c r="E3749" s="2">
        <v>694.04998779296795</v>
      </c>
      <c r="F3749" s="2">
        <v>701.84997558593705</v>
      </c>
      <c r="G3749" s="2">
        <v>631.58435058593705</v>
      </c>
      <c r="H3749">
        <v>4837683</v>
      </c>
      <c r="I3749" s="3">
        <f t="shared" si="3824"/>
        <v>8.7675489652354506E-3</v>
      </c>
      <c r="J3749" s="1">
        <f t="shared" ref="J3749" si="3859">($G3749 - $G3748)/$G3748</f>
        <v>8.7675489652354506E-3</v>
      </c>
      <c r="K3749" t="str">
        <f t="shared" si="3826"/>
        <v>UP</v>
      </c>
    </row>
    <row r="3750" spans="1:11" x14ac:dyDescent="0.25">
      <c r="A3750" t="s">
        <v>11</v>
      </c>
      <c r="B3750" s="4">
        <v>43798</v>
      </c>
      <c r="C3750" s="2">
        <v>700.90002441406205</v>
      </c>
      <c r="D3750" s="2">
        <v>702.29998779296795</v>
      </c>
      <c r="E3750" s="2">
        <v>691.54998779296795</v>
      </c>
      <c r="F3750" s="2">
        <v>696.34997558593705</v>
      </c>
      <c r="G3750" s="2">
        <v>626.63494873046795</v>
      </c>
      <c r="H3750">
        <v>4262379</v>
      </c>
      <c r="I3750" s="3">
        <f t="shared" si="3824"/>
        <v>-7.8364858959494542E-3</v>
      </c>
      <c r="J3750" s="1">
        <f t="shared" ref="J3750" si="3860">($G3750 - $G3749)/$G3749</f>
        <v>-7.8364858959494542E-3</v>
      </c>
      <c r="K3750" t="str">
        <f t="shared" si="3826"/>
        <v>DOWN</v>
      </c>
    </row>
    <row r="3751" spans="1:11" x14ac:dyDescent="0.25">
      <c r="A3751" t="s">
        <v>11</v>
      </c>
      <c r="B3751" s="4">
        <v>43801</v>
      </c>
      <c r="C3751" s="2">
        <v>703.09997558593705</v>
      </c>
      <c r="D3751" s="2">
        <v>704</v>
      </c>
      <c r="E3751" s="2">
        <v>690.29998779296795</v>
      </c>
      <c r="F3751" s="2">
        <v>692.70001220703102</v>
      </c>
      <c r="G3751" s="2">
        <v>623.350341796875</v>
      </c>
      <c r="H3751">
        <v>9383736</v>
      </c>
      <c r="I3751" s="3">
        <f t="shared" si="3824"/>
        <v>-5.2416593428876073E-3</v>
      </c>
      <c r="J3751" s="1">
        <f t="shared" ref="J3751" si="3861">($G3751 - $G3750)/$G3750</f>
        <v>-5.2416593428876073E-3</v>
      </c>
      <c r="K3751" t="str">
        <f t="shared" si="3826"/>
        <v>DOWN</v>
      </c>
    </row>
    <row r="3752" spans="1:11" x14ac:dyDescent="0.25">
      <c r="A3752" t="s">
        <v>11</v>
      </c>
      <c r="B3752" s="4">
        <v>43802</v>
      </c>
      <c r="C3752" s="2">
        <v>692.70001220703102</v>
      </c>
      <c r="D3752" s="2">
        <v>699.70001220703102</v>
      </c>
      <c r="E3752" s="2">
        <v>688.54998779296795</v>
      </c>
      <c r="F3752" s="2">
        <v>698.34997558593705</v>
      </c>
      <c r="G3752" s="2">
        <v>628.43469238281205</v>
      </c>
      <c r="H3752">
        <v>5239013</v>
      </c>
      <c r="I3752" s="3">
        <f t="shared" si="3824"/>
        <v>8.1564896094880653E-3</v>
      </c>
      <c r="J3752" s="1">
        <f t="shared" ref="J3752" si="3862">($G3752 - $G3751)/$G3751</f>
        <v>8.1564896094880653E-3</v>
      </c>
      <c r="K3752" t="str">
        <f t="shared" si="3826"/>
        <v>UP</v>
      </c>
    </row>
    <row r="3753" spans="1:11" x14ac:dyDescent="0.25">
      <c r="A3753" t="s">
        <v>11</v>
      </c>
      <c r="B3753" s="4">
        <v>43803</v>
      </c>
      <c r="C3753" s="2">
        <v>697</v>
      </c>
      <c r="D3753" s="2">
        <v>710.5</v>
      </c>
      <c r="E3753" s="2">
        <v>693.34997558593705</v>
      </c>
      <c r="F3753" s="2">
        <v>708.84997558593705</v>
      </c>
      <c r="G3753" s="2">
        <v>637.88342285156205</v>
      </c>
      <c r="H3753">
        <v>7427886</v>
      </c>
      <c r="I3753" s="3">
        <f t="shared" si="3824"/>
        <v>1.5035341911064148E-2</v>
      </c>
      <c r="J3753" s="1">
        <f t="shared" ref="J3753" si="3863">($G3753 - $G3752)/$G3752</f>
        <v>1.5035341911064148E-2</v>
      </c>
      <c r="K3753" t="str">
        <f t="shared" si="3826"/>
        <v>UP</v>
      </c>
    </row>
    <row r="3754" spans="1:11" x14ac:dyDescent="0.25">
      <c r="A3754" t="s">
        <v>11</v>
      </c>
      <c r="B3754" s="4">
        <v>43804</v>
      </c>
      <c r="C3754" s="2">
        <v>706.45001220703102</v>
      </c>
      <c r="D3754" s="2">
        <v>715.90002441406205</v>
      </c>
      <c r="E3754" s="2">
        <v>703.79998779296795</v>
      </c>
      <c r="F3754" s="2">
        <v>714.84997558593705</v>
      </c>
      <c r="G3754" s="2">
        <v>643.28277587890602</v>
      </c>
      <c r="H3754">
        <v>4814422</v>
      </c>
      <c r="I3754" s="3">
        <f t="shared" si="3824"/>
        <v>8.4644824334938508E-3</v>
      </c>
      <c r="J3754" s="1">
        <f t="shared" ref="J3754" si="3864">($G3754 - $G3753)/$G3753</f>
        <v>8.4644824334938508E-3</v>
      </c>
      <c r="K3754" t="str">
        <f t="shared" si="3826"/>
        <v>UP</v>
      </c>
    </row>
    <row r="3755" spans="1:11" x14ac:dyDescent="0.25">
      <c r="A3755" t="s">
        <v>11</v>
      </c>
      <c r="B3755" s="4">
        <v>43805</v>
      </c>
      <c r="C3755" s="2">
        <v>715.95001220703102</v>
      </c>
      <c r="D3755" s="2">
        <v>720</v>
      </c>
      <c r="E3755" s="2">
        <v>709.59997558593705</v>
      </c>
      <c r="F3755" s="2">
        <v>715.09997558593705</v>
      </c>
      <c r="G3755" s="2">
        <v>643.50769042968705</v>
      </c>
      <c r="H3755">
        <v>5226096</v>
      </c>
      <c r="I3755" s="3">
        <f t="shared" si="3824"/>
        <v>3.4963558673512717E-4</v>
      </c>
      <c r="J3755" s="1">
        <f t="shared" ref="J3755" si="3865">($G3755 - $G3754)/$G3754</f>
        <v>3.4963558673512717E-4</v>
      </c>
      <c r="K3755" t="str">
        <f t="shared" si="3826"/>
        <v>UP</v>
      </c>
    </row>
    <row r="3756" spans="1:11" x14ac:dyDescent="0.25">
      <c r="A3756" t="s">
        <v>11</v>
      </c>
      <c r="B3756" s="4">
        <v>43808</v>
      </c>
      <c r="C3756" s="2">
        <v>716</v>
      </c>
      <c r="D3756" s="2">
        <v>722.34997558593705</v>
      </c>
      <c r="E3756" s="2">
        <v>714.25</v>
      </c>
      <c r="F3756" s="2">
        <v>717.25</v>
      </c>
      <c r="G3756" s="2">
        <v>645.44256591796795</v>
      </c>
      <c r="H3756">
        <v>6435865</v>
      </c>
      <c r="I3756" s="3">
        <f t="shared" si="3824"/>
        <v>3.0067635819378343E-3</v>
      </c>
      <c r="J3756" s="1">
        <f t="shared" ref="J3756" si="3866">($G3756 - $G3755)/$G3755</f>
        <v>3.0067635819378343E-3</v>
      </c>
      <c r="K3756" t="str">
        <f t="shared" si="3826"/>
        <v>UP</v>
      </c>
    </row>
    <row r="3757" spans="1:11" x14ac:dyDescent="0.25">
      <c r="A3757" t="s">
        <v>11</v>
      </c>
      <c r="B3757" s="4">
        <v>43809</v>
      </c>
      <c r="C3757" s="2">
        <v>713</v>
      </c>
      <c r="D3757" s="2">
        <v>718.5</v>
      </c>
      <c r="E3757" s="2">
        <v>710</v>
      </c>
      <c r="F3757" s="2">
        <v>714.54998779296795</v>
      </c>
      <c r="G3757" s="2">
        <v>643.01275634765602</v>
      </c>
      <c r="H3757">
        <v>4457939</v>
      </c>
      <c r="I3757" s="3">
        <f t="shared" si="3824"/>
        <v>-3.7645635702011422E-3</v>
      </c>
      <c r="J3757" s="1">
        <f t="shared" ref="J3757" si="3867">($G3757 - $G3756)/$G3756</f>
        <v>-3.7645635702011422E-3</v>
      </c>
      <c r="K3757" t="str">
        <f t="shared" si="3826"/>
        <v>DOWN</v>
      </c>
    </row>
    <row r="3758" spans="1:11" x14ac:dyDescent="0.25">
      <c r="A3758" t="s">
        <v>11</v>
      </c>
      <c r="B3758" s="4">
        <v>43810</v>
      </c>
      <c r="C3758" s="2">
        <v>716.59997558593705</v>
      </c>
      <c r="D3758" s="2">
        <v>722.70001220703102</v>
      </c>
      <c r="E3758" s="2">
        <v>713</v>
      </c>
      <c r="F3758" s="2">
        <v>721.04998779296795</v>
      </c>
      <c r="G3758" s="2">
        <v>648.86218261718705</v>
      </c>
      <c r="H3758">
        <v>6043554</v>
      </c>
      <c r="I3758" s="3">
        <f t="shared" si="3824"/>
        <v>9.096905484046772E-3</v>
      </c>
      <c r="J3758" s="1">
        <f t="shared" ref="J3758" si="3868">($G3758 - $G3757)/$G3757</f>
        <v>9.096905484046772E-3</v>
      </c>
      <c r="K3758" t="str">
        <f t="shared" si="3826"/>
        <v>UP</v>
      </c>
    </row>
    <row r="3759" spans="1:11" x14ac:dyDescent="0.25">
      <c r="A3759" t="s">
        <v>11</v>
      </c>
      <c r="B3759" s="4">
        <v>43811</v>
      </c>
      <c r="C3759" s="2">
        <v>718.5</v>
      </c>
      <c r="D3759" s="2">
        <v>720.70001220703102</v>
      </c>
      <c r="E3759" s="2">
        <v>699.54998779296795</v>
      </c>
      <c r="F3759" s="2">
        <v>702.09997558593705</v>
      </c>
      <c r="G3759" s="2">
        <v>631.809326171875</v>
      </c>
      <c r="H3759">
        <v>11112042</v>
      </c>
      <c r="I3759" s="3">
        <f t="shared" si="3824"/>
        <v>-2.628116863973997E-2</v>
      </c>
      <c r="J3759" s="1">
        <f t="shared" ref="J3759" si="3869">($G3759 - $G3758)/$G3758</f>
        <v>-2.628116863973997E-2</v>
      </c>
      <c r="K3759" t="str">
        <f t="shared" si="3826"/>
        <v>DOWN</v>
      </c>
    </row>
    <row r="3760" spans="1:11" x14ac:dyDescent="0.25">
      <c r="A3760" t="s">
        <v>11</v>
      </c>
      <c r="B3760" s="4">
        <v>43812</v>
      </c>
      <c r="C3760" s="2">
        <v>700.34997558593705</v>
      </c>
      <c r="D3760" s="2">
        <v>712.90002441406205</v>
      </c>
      <c r="E3760" s="2">
        <v>700.34997558593705</v>
      </c>
      <c r="F3760" s="2">
        <v>711.29998779296795</v>
      </c>
      <c r="G3760" s="2">
        <v>640.08819580078102</v>
      </c>
      <c r="H3760">
        <v>10302412</v>
      </c>
      <c r="I3760" s="3">
        <f t="shared" si="3824"/>
        <v>1.3103430554068572E-2</v>
      </c>
      <c r="J3760" s="1">
        <f t="shared" ref="J3760" si="3870">($G3760 - $G3759)/$G3759</f>
        <v>1.3103430554068572E-2</v>
      </c>
      <c r="K3760" t="str">
        <f t="shared" si="3826"/>
        <v>UP</v>
      </c>
    </row>
    <row r="3761" spans="1:11" x14ac:dyDescent="0.25">
      <c r="A3761" t="s">
        <v>11</v>
      </c>
      <c r="B3761" s="4">
        <v>43815</v>
      </c>
      <c r="C3761" s="2">
        <v>712.29998779296795</v>
      </c>
      <c r="D3761" s="2">
        <v>720.20001220703102</v>
      </c>
      <c r="E3761" s="2">
        <v>710.20001220703102</v>
      </c>
      <c r="F3761" s="2">
        <v>714</v>
      </c>
      <c r="G3761" s="2">
        <v>642.51788330078102</v>
      </c>
      <c r="H3761">
        <v>5616324</v>
      </c>
      <c r="I3761" s="3">
        <f t="shared" si="3824"/>
        <v>3.795863626199737E-3</v>
      </c>
      <c r="J3761" s="1">
        <f t="shared" ref="J3761" si="3871">($G3761 - $G3760)/$G3760</f>
        <v>3.795863626199737E-3</v>
      </c>
      <c r="K3761" t="str">
        <f t="shared" si="3826"/>
        <v>UP</v>
      </c>
    </row>
    <row r="3762" spans="1:11" x14ac:dyDescent="0.25">
      <c r="A3762" t="s">
        <v>11</v>
      </c>
      <c r="B3762" s="4">
        <v>43816</v>
      </c>
      <c r="C3762" s="2">
        <v>719.70001220703102</v>
      </c>
      <c r="D3762" s="2">
        <v>731.25</v>
      </c>
      <c r="E3762" s="2">
        <v>715</v>
      </c>
      <c r="F3762" s="2">
        <v>729.70001220703102</v>
      </c>
      <c r="G3762" s="2">
        <v>656.64617919921795</v>
      </c>
      <c r="H3762">
        <v>10525565</v>
      </c>
      <c r="I3762" s="3">
        <f t="shared" si="3824"/>
        <v>2.1988953561659967E-2</v>
      </c>
      <c r="J3762" s="1">
        <f t="shared" ref="J3762" si="3872">($G3762 - $G3761)/$G3761</f>
        <v>2.1988953561659967E-2</v>
      </c>
      <c r="K3762" t="str">
        <f t="shared" si="3826"/>
        <v>UP</v>
      </c>
    </row>
    <row r="3763" spans="1:11" x14ac:dyDescent="0.25">
      <c r="A3763" t="s">
        <v>11</v>
      </c>
      <c r="B3763" s="4">
        <v>43817</v>
      </c>
      <c r="C3763" s="2">
        <v>731</v>
      </c>
      <c r="D3763" s="2">
        <v>737.29998779296795</v>
      </c>
      <c r="E3763" s="2">
        <v>722.75</v>
      </c>
      <c r="F3763" s="2">
        <v>732.45001220703102</v>
      </c>
      <c r="G3763" s="2">
        <v>659.12078857421795</v>
      </c>
      <c r="H3763">
        <v>12215295</v>
      </c>
      <c r="I3763" s="3">
        <f t="shared" si="3824"/>
        <v>3.7685582485499172E-3</v>
      </c>
      <c r="J3763" s="1">
        <f t="shared" ref="J3763" si="3873">($G3763 - $G3762)/$G3762</f>
        <v>3.7685582485499172E-3</v>
      </c>
      <c r="K3763" t="str">
        <f t="shared" si="3826"/>
        <v>UP</v>
      </c>
    </row>
    <row r="3764" spans="1:11" x14ac:dyDescent="0.25">
      <c r="A3764" t="s">
        <v>11</v>
      </c>
      <c r="B3764" s="4">
        <v>43818</v>
      </c>
      <c r="C3764" s="2">
        <v>733.5</v>
      </c>
      <c r="D3764" s="2">
        <v>735.95001220703102</v>
      </c>
      <c r="E3764" s="2">
        <v>724.59997558593705</v>
      </c>
      <c r="F3764" s="2">
        <v>730.84997558593705</v>
      </c>
      <c r="G3764" s="2">
        <v>657.68096923828102</v>
      </c>
      <c r="H3764">
        <v>7199210</v>
      </c>
      <c r="I3764" s="3">
        <f t="shared" si="3824"/>
        <v>-2.1844544443082843E-3</v>
      </c>
      <c r="J3764" s="1">
        <f t="shared" ref="J3764" si="3874">($G3764 - $G3763)/$G3763</f>
        <v>-2.1844544443082843E-3</v>
      </c>
      <c r="K3764" t="str">
        <f t="shared" si="3826"/>
        <v>DOWN</v>
      </c>
    </row>
    <row r="3765" spans="1:11" x14ac:dyDescent="0.25">
      <c r="A3765" t="s">
        <v>11</v>
      </c>
      <c r="B3765" s="4">
        <v>43819</v>
      </c>
      <c r="C3765" s="2">
        <v>731</v>
      </c>
      <c r="D3765" s="2">
        <v>735</v>
      </c>
      <c r="E3765" s="2">
        <v>728.25</v>
      </c>
      <c r="F3765" s="2">
        <v>731.54998779296795</v>
      </c>
      <c r="G3765" s="2">
        <v>658.31085205078102</v>
      </c>
      <c r="H3765">
        <v>7794167</v>
      </c>
      <c r="I3765" s="3">
        <f t="shared" si="3824"/>
        <v>9.5773306810066812E-4</v>
      </c>
      <c r="J3765" s="1">
        <f t="shared" ref="J3765" si="3875">($G3765 - $G3764)/$G3764</f>
        <v>9.5773306810066812E-4</v>
      </c>
      <c r="K3765" t="str">
        <f t="shared" si="3826"/>
        <v>UP</v>
      </c>
    </row>
    <row r="3766" spans="1:11" x14ac:dyDescent="0.25">
      <c r="A3766" t="s">
        <v>11</v>
      </c>
      <c r="B3766" s="4">
        <v>43822</v>
      </c>
      <c r="C3766" s="2">
        <v>732.15002441406205</v>
      </c>
      <c r="D3766" s="2">
        <v>737.29998779296795</v>
      </c>
      <c r="E3766" s="2">
        <v>731.65002441406205</v>
      </c>
      <c r="F3766" s="2">
        <v>736</v>
      </c>
      <c r="G3766" s="2">
        <v>662.31536865234295</v>
      </c>
      <c r="H3766">
        <v>4975608</v>
      </c>
      <c r="I3766" s="3">
        <f t="shared" si="3824"/>
        <v>6.0830177553461168E-3</v>
      </c>
      <c r="J3766" s="1">
        <f t="shared" ref="J3766" si="3876">($G3766 - $G3765)/$G3765</f>
        <v>6.0830177553461168E-3</v>
      </c>
      <c r="K3766" t="str">
        <f t="shared" si="3826"/>
        <v>UP</v>
      </c>
    </row>
    <row r="3767" spans="1:11" x14ac:dyDescent="0.25">
      <c r="A3767" t="s">
        <v>11</v>
      </c>
      <c r="B3767" s="4">
        <v>43823</v>
      </c>
      <c r="C3767" s="2">
        <v>736.95001220703102</v>
      </c>
      <c r="D3767" s="2">
        <v>736.95001220703102</v>
      </c>
      <c r="E3767" s="2">
        <v>728.29998779296795</v>
      </c>
      <c r="F3767" s="2">
        <v>733.40002441406205</v>
      </c>
      <c r="G3767" s="2">
        <v>659.97570800781205</v>
      </c>
      <c r="H3767">
        <v>2890759</v>
      </c>
      <c r="I3767" s="3">
        <f t="shared" si="3824"/>
        <v>-3.5325477186065784E-3</v>
      </c>
      <c r="J3767" s="1">
        <f t="shared" ref="J3767" si="3877">($G3767 - $G3766)/$G3766</f>
        <v>-3.5325477186065784E-3</v>
      </c>
      <c r="K3767" t="str">
        <f t="shared" si="3826"/>
        <v>DOWN</v>
      </c>
    </row>
    <row r="3768" spans="1:11" x14ac:dyDescent="0.25">
      <c r="A3768" t="s">
        <v>11</v>
      </c>
      <c r="B3768" s="4">
        <v>43825</v>
      </c>
      <c r="C3768" s="2">
        <v>732</v>
      </c>
      <c r="D3768" s="2">
        <v>734.54998779296795</v>
      </c>
      <c r="E3768" s="2">
        <v>726.54998779296795</v>
      </c>
      <c r="F3768" s="2">
        <v>728.95001220703102</v>
      </c>
      <c r="G3768" s="2">
        <v>655.97119140625</v>
      </c>
      <c r="H3768">
        <v>3821806</v>
      </c>
      <c r="I3768" s="3">
        <f t="shared" si="3824"/>
        <v>-6.0676727233643039E-3</v>
      </c>
      <c r="J3768" s="1">
        <f t="shared" ref="J3768" si="3878">($G3768 - $G3767)/$G3767</f>
        <v>-6.0676727233643039E-3</v>
      </c>
      <c r="K3768" t="str">
        <f t="shared" si="3826"/>
        <v>DOWN</v>
      </c>
    </row>
    <row r="3769" spans="1:11" x14ac:dyDescent="0.25">
      <c r="A3769" t="s">
        <v>11</v>
      </c>
      <c r="B3769" s="4">
        <v>43826</v>
      </c>
      <c r="C3769" s="2">
        <v>729.75</v>
      </c>
      <c r="D3769" s="2">
        <v>737.5</v>
      </c>
      <c r="E3769" s="2">
        <v>728.84997558593705</v>
      </c>
      <c r="F3769" s="2">
        <v>736.95001220703102</v>
      </c>
      <c r="G3769" s="2">
        <v>663.17028808593705</v>
      </c>
      <c r="H3769">
        <v>3399094</v>
      </c>
      <c r="I3769" s="3">
        <f t="shared" si="3824"/>
        <v>1.0974714703939745E-2</v>
      </c>
      <c r="J3769" s="1">
        <f t="shared" ref="J3769" si="3879">($G3769 - $G3768)/$G3768</f>
        <v>1.0974714703939745E-2</v>
      </c>
      <c r="K3769" t="str">
        <f t="shared" si="3826"/>
        <v>UP</v>
      </c>
    </row>
    <row r="3770" spans="1:11" x14ac:dyDescent="0.25">
      <c r="A3770" t="s">
        <v>11</v>
      </c>
      <c r="B3770" s="4">
        <v>43829</v>
      </c>
      <c r="C3770" s="2">
        <v>736.09997558593705</v>
      </c>
      <c r="D3770" s="2">
        <v>737.95001220703102</v>
      </c>
      <c r="E3770" s="2">
        <v>727.25</v>
      </c>
      <c r="F3770" s="2">
        <v>732.90002441406205</v>
      </c>
      <c r="G3770" s="2">
        <v>659.52575683593705</v>
      </c>
      <c r="H3770">
        <v>5368416</v>
      </c>
      <c r="I3770" s="3">
        <f t="shared" si="3824"/>
        <v>-5.495619021954317E-3</v>
      </c>
      <c r="J3770" s="1">
        <f t="shared" ref="J3770" si="3880">($G3770 - $G3769)/$G3769</f>
        <v>-5.495619021954317E-3</v>
      </c>
      <c r="K3770" t="str">
        <f t="shared" si="3826"/>
        <v>DOWN</v>
      </c>
    </row>
    <row r="3771" spans="1:11" x14ac:dyDescent="0.25">
      <c r="A3771" t="s">
        <v>11</v>
      </c>
      <c r="B3771" s="4">
        <v>43830</v>
      </c>
      <c r="C3771" s="2">
        <v>729.70001220703102</v>
      </c>
      <c r="D3771" s="2">
        <v>737.75</v>
      </c>
      <c r="E3771" s="2">
        <v>725.45001220703102</v>
      </c>
      <c r="F3771" s="2">
        <v>731.15002441406205</v>
      </c>
      <c r="G3771" s="2">
        <v>657.95098876953102</v>
      </c>
      <c r="H3771">
        <v>6927885</v>
      </c>
      <c r="I3771" s="3">
        <f t="shared" si="3824"/>
        <v>-2.3877279243208699E-3</v>
      </c>
      <c r="J3771" s="1">
        <f t="shared" ref="J3771" si="3881">($G3771 - $G3770)/$G3770</f>
        <v>-2.3877279243208699E-3</v>
      </c>
      <c r="K3771" t="str">
        <f t="shared" si="3826"/>
        <v>DOWN</v>
      </c>
    </row>
    <row r="3772" spans="1:11" x14ac:dyDescent="0.25">
      <c r="A3772" t="s">
        <v>11</v>
      </c>
      <c r="B3772" s="4">
        <v>43831</v>
      </c>
      <c r="C3772" s="2">
        <v>735</v>
      </c>
      <c r="D3772" s="2">
        <v>740</v>
      </c>
      <c r="E3772" s="2">
        <v>732.54998779296795</v>
      </c>
      <c r="F3772" s="2">
        <v>736.84997558593705</v>
      </c>
      <c r="G3772" s="2">
        <v>663.08020019531205</v>
      </c>
      <c r="H3772">
        <v>2112415</v>
      </c>
      <c r="I3772" s="3">
        <f t="shared" si="3824"/>
        <v>7.7957348090219192E-3</v>
      </c>
      <c r="J3772" s="1">
        <f t="shared" ref="J3772" si="3882">($G3772 - $G3771)/$G3771</f>
        <v>7.7957348090219192E-3</v>
      </c>
      <c r="K3772" t="str">
        <f t="shared" si="3826"/>
        <v>UP</v>
      </c>
    </row>
    <row r="3773" spans="1:11" x14ac:dyDescent="0.25">
      <c r="A3773" t="s">
        <v>11</v>
      </c>
      <c r="B3773" s="4">
        <v>43832</v>
      </c>
      <c r="C3773" s="2">
        <v>738.90002441406205</v>
      </c>
      <c r="D3773" s="2">
        <v>740.79998779296795</v>
      </c>
      <c r="E3773" s="2">
        <v>730.90002441406205</v>
      </c>
      <c r="F3773" s="2">
        <v>734.70001220703102</v>
      </c>
      <c r="G3773" s="2">
        <v>661.1455078125</v>
      </c>
      <c r="H3773">
        <v>5658200</v>
      </c>
      <c r="I3773" s="3">
        <f t="shared" si="3824"/>
        <v>-2.9177351129504041E-3</v>
      </c>
      <c r="J3773" s="1">
        <f t="shared" ref="J3773" si="3883">($G3773 - $G3772)/$G3772</f>
        <v>-2.9177351129504041E-3</v>
      </c>
      <c r="K3773" t="str">
        <f t="shared" si="3826"/>
        <v>DOWN</v>
      </c>
    </row>
    <row r="3774" spans="1:11" x14ac:dyDescent="0.25">
      <c r="A3774" t="s">
        <v>11</v>
      </c>
      <c r="B3774" s="4">
        <v>43833</v>
      </c>
      <c r="C3774" s="2">
        <v>733.90002441406205</v>
      </c>
      <c r="D3774" s="2">
        <v>748</v>
      </c>
      <c r="E3774" s="2">
        <v>733.90002441406205</v>
      </c>
      <c r="F3774" s="2">
        <v>746</v>
      </c>
      <c r="G3774" s="2">
        <v>671.31427001953102</v>
      </c>
      <c r="H3774">
        <v>7882938</v>
      </c>
      <c r="I3774" s="3">
        <f t="shared" si="3824"/>
        <v>1.5380520758094405E-2</v>
      </c>
      <c r="J3774" s="1">
        <f t="shared" ref="J3774" si="3884">($G3774 - $G3773)/$G3773</f>
        <v>1.5380520758094405E-2</v>
      </c>
      <c r="K3774" t="str">
        <f t="shared" si="3826"/>
        <v>UP</v>
      </c>
    </row>
    <row r="3775" spans="1:11" x14ac:dyDescent="0.25">
      <c r="A3775" t="s">
        <v>11</v>
      </c>
      <c r="B3775" s="4">
        <v>43836</v>
      </c>
      <c r="C3775" s="2">
        <v>746.09997558593705</v>
      </c>
      <c r="D3775" s="2">
        <v>753.79998779296795</v>
      </c>
      <c r="E3775" s="2">
        <v>736.5</v>
      </c>
      <c r="F3775" s="2">
        <v>738.84997558593705</v>
      </c>
      <c r="G3775" s="2">
        <v>664.88000488281205</v>
      </c>
      <c r="H3775">
        <v>6519403</v>
      </c>
      <c r="I3775" s="3">
        <f t="shared" si="3824"/>
        <v>-9.5845797178298938E-3</v>
      </c>
      <c r="J3775" s="1">
        <f t="shared" ref="J3775" si="3885">($G3775 - $G3774)/$G3774</f>
        <v>-9.5845797178298938E-3</v>
      </c>
      <c r="K3775" t="str">
        <f t="shared" si="3826"/>
        <v>DOWN</v>
      </c>
    </row>
    <row r="3776" spans="1:11" x14ac:dyDescent="0.25">
      <c r="A3776" t="s">
        <v>11</v>
      </c>
      <c r="B3776" s="4">
        <v>43837</v>
      </c>
      <c r="C3776" s="2">
        <v>738</v>
      </c>
      <c r="D3776" s="2">
        <v>742.59997558593705</v>
      </c>
      <c r="E3776" s="2">
        <v>725.09997558593705</v>
      </c>
      <c r="F3776" s="2">
        <v>727.90002441406205</v>
      </c>
      <c r="G3776" s="2">
        <v>655.02630615234295</v>
      </c>
      <c r="H3776">
        <v>7899363</v>
      </c>
      <c r="I3776" s="3">
        <f t="shared" si="3824"/>
        <v>-1.4820266300843033E-2</v>
      </c>
      <c r="J3776" s="1">
        <f t="shared" ref="J3776" si="3886">($G3776 - $G3775)/$G3775</f>
        <v>-1.4820266300843033E-2</v>
      </c>
      <c r="K3776" t="str">
        <f t="shared" si="3826"/>
        <v>DOWN</v>
      </c>
    </row>
    <row r="3777" spans="1:11" x14ac:dyDescent="0.25">
      <c r="A3777" t="s">
        <v>11</v>
      </c>
      <c r="B3777" s="4">
        <v>43838</v>
      </c>
      <c r="C3777" s="2">
        <v>724.95001220703102</v>
      </c>
      <c r="D3777" s="2">
        <v>729</v>
      </c>
      <c r="E3777" s="2">
        <v>708.29998779296795</v>
      </c>
      <c r="F3777" s="2">
        <v>718.20001220703102</v>
      </c>
      <c r="G3777" s="2">
        <v>646.29736328125</v>
      </c>
      <c r="H3777">
        <v>8639443</v>
      </c>
      <c r="I3777" s="3">
        <f t="shared" si="3824"/>
        <v>-1.3326095134052246E-2</v>
      </c>
      <c r="J3777" s="1">
        <f t="shared" ref="J3777" si="3887">($G3777 - $G3776)/$G3776</f>
        <v>-1.3326095134052246E-2</v>
      </c>
      <c r="K3777" t="str">
        <f t="shared" si="3826"/>
        <v>DOWN</v>
      </c>
    </row>
    <row r="3778" spans="1:11" x14ac:dyDescent="0.25">
      <c r="A3778" t="s">
        <v>11</v>
      </c>
      <c r="B3778" s="4">
        <v>43839</v>
      </c>
      <c r="C3778" s="2">
        <v>721.70001220703102</v>
      </c>
      <c r="D3778" s="2">
        <v>731.5</v>
      </c>
      <c r="E3778" s="2">
        <v>714.29998779296795</v>
      </c>
      <c r="F3778" s="2">
        <v>727.54998779296795</v>
      </c>
      <c r="G3778" s="2">
        <v>654.71136474609295</v>
      </c>
      <c r="H3778">
        <v>13521186</v>
      </c>
      <c r="I3778" s="3">
        <f t="shared" si="3824"/>
        <v>1.3018777335134235E-2</v>
      </c>
      <c r="J3778" s="1">
        <f t="shared" ref="J3778" si="3888">($G3778 - $G3777)/$G3777</f>
        <v>1.3018777335134235E-2</v>
      </c>
      <c r="K3778" t="str">
        <f t="shared" si="3826"/>
        <v>UP</v>
      </c>
    </row>
    <row r="3779" spans="1:11" x14ac:dyDescent="0.25">
      <c r="A3779" t="s">
        <v>11</v>
      </c>
      <c r="B3779" s="4">
        <v>43840</v>
      </c>
      <c r="C3779" s="2">
        <v>740.45001220703102</v>
      </c>
      <c r="D3779" s="2">
        <v>742.90002441406205</v>
      </c>
      <c r="E3779" s="2">
        <v>730.5</v>
      </c>
      <c r="F3779" s="2">
        <v>738.15002441406205</v>
      </c>
      <c r="G3779" s="2">
        <v>664.250244140625</v>
      </c>
      <c r="H3779">
        <v>9341405</v>
      </c>
      <c r="I3779" s="3">
        <f t="shared" si="3824"/>
        <v>1.4569594951557574E-2</v>
      </c>
      <c r="J3779" s="1">
        <f t="shared" ref="J3779" si="3889">($G3779 - $G3778)/$G3778</f>
        <v>1.4569594951557574E-2</v>
      </c>
      <c r="K3779" t="str">
        <f t="shared" si="3826"/>
        <v>UP</v>
      </c>
    </row>
    <row r="3780" spans="1:11" x14ac:dyDescent="0.25">
      <c r="A3780" t="s">
        <v>11</v>
      </c>
      <c r="B3780" s="4">
        <v>43843</v>
      </c>
      <c r="C3780" s="2">
        <v>760</v>
      </c>
      <c r="D3780" s="2">
        <v>777.5</v>
      </c>
      <c r="E3780" s="2">
        <v>755</v>
      </c>
      <c r="F3780" s="2">
        <v>773.54998779296795</v>
      </c>
      <c r="G3780" s="2">
        <v>696.106201171875</v>
      </c>
      <c r="H3780">
        <v>36952038</v>
      </c>
      <c r="I3780" s="3">
        <f t="shared" ref="I3780:I3843" si="3890">($G3780 - $G3779)/$G3779</f>
        <v>4.7957764881913903E-2</v>
      </c>
      <c r="J3780" s="1">
        <f t="shared" ref="J3780" si="3891">($G3780 - $G3779)/$G3779</f>
        <v>4.7957764881913903E-2</v>
      </c>
      <c r="K3780" t="str">
        <f t="shared" ref="K3780:K3843" si="3892">IF(G3780 &gt; G3779,"UP","DOWN")</f>
        <v>UP</v>
      </c>
    </row>
    <row r="3781" spans="1:11" x14ac:dyDescent="0.25">
      <c r="A3781" t="s">
        <v>11</v>
      </c>
      <c r="B3781" s="4">
        <v>43844</v>
      </c>
      <c r="C3781" s="2">
        <v>769.95001220703102</v>
      </c>
      <c r="D3781" s="2">
        <v>776.95001220703102</v>
      </c>
      <c r="E3781" s="2">
        <v>767.20001220703102</v>
      </c>
      <c r="F3781" s="2">
        <v>775.65002441406205</v>
      </c>
      <c r="G3781" s="2">
        <v>697.995849609375</v>
      </c>
      <c r="H3781">
        <v>11414418</v>
      </c>
      <c r="I3781" s="3">
        <f t="shared" si="3890"/>
        <v>2.714597908076139E-3</v>
      </c>
      <c r="J3781" s="1">
        <f t="shared" ref="J3781" si="3893">($G3781 - $G3780)/$G3780</f>
        <v>2.714597908076139E-3</v>
      </c>
      <c r="K3781" t="str">
        <f t="shared" si="3892"/>
        <v>UP</v>
      </c>
    </row>
    <row r="3782" spans="1:11" x14ac:dyDescent="0.25">
      <c r="A3782" t="s">
        <v>11</v>
      </c>
      <c r="B3782" s="4">
        <v>43845</v>
      </c>
      <c r="C3782" s="2">
        <v>773.84997558593705</v>
      </c>
      <c r="D3782" s="2">
        <v>773.84997558593705</v>
      </c>
      <c r="E3782" s="2">
        <v>762.15002441406205</v>
      </c>
      <c r="F3782" s="2">
        <v>767.54998779296795</v>
      </c>
      <c r="G3782" s="2">
        <v>690.706787109375</v>
      </c>
      <c r="H3782">
        <v>6047430</v>
      </c>
      <c r="I3782" s="3">
        <f t="shared" si="3890"/>
        <v>-1.04428450456822E-2</v>
      </c>
      <c r="J3782" s="1">
        <f t="shared" ref="J3782" si="3894">($G3782 - $G3781)/$G3781</f>
        <v>-1.04428450456822E-2</v>
      </c>
      <c r="K3782" t="str">
        <f t="shared" si="3892"/>
        <v>DOWN</v>
      </c>
    </row>
    <row r="3783" spans="1:11" x14ac:dyDescent="0.25">
      <c r="A3783" t="s">
        <v>11</v>
      </c>
      <c r="B3783" s="4">
        <v>43846</v>
      </c>
      <c r="C3783" s="2">
        <v>770.70001220703102</v>
      </c>
      <c r="D3783" s="2">
        <v>772.5</v>
      </c>
      <c r="E3783" s="2">
        <v>760.25</v>
      </c>
      <c r="F3783" s="2">
        <v>767</v>
      </c>
      <c r="G3783" s="2">
        <v>690.21185302734295</v>
      </c>
      <c r="H3783">
        <v>5740586</v>
      </c>
      <c r="I3783" s="3">
        <f t="shared" si="3890"/>
        <v>-7.1656177595033805E-4</v>
      </c>
      <c r="J3783" s="1">
        <f t="shared" ref="J3783" si="3895">($G3783 - $G3782)/$G3782</f>
        <v>-7.1656177595033805E-4</v>
      </c>
      <c r="K3783" t="str">
        <f t="shared" si="3892"/>
        <v>DOWN</v>
      </c>
    </row>
    <row r="3784" spans="1:11" x14ac:dyDescent="0.25">
      <c r="A3784" t="s">
        <v>11</v>
      </c>
      <c r="B3784" s="4">
        <v>43847</v>
      </c>
      <c r="C3784" s="2">
        <v>770.70001220703102</v>
      </c>
      <c r="D3784" s="2">
        <v>772.90002441406205</v>
      </c>
      <c r="E3784" s="2">
        <v>762.25</v>
      </c>
      <c r="F3784" s="2">
        <v>767.84997558593705</v>
      </c>
      <c r="G3784" s="2">
        <v>690.97662353515602</v>
      </c>
      <c r="H3784">
        <v>3762957</v>
      </c>
      <c r="I3784" s="3">
        <f t="shared" si="3890"/>
        <v>1.1080228548071194E-3</v>
      </c>
      <c r="J3784" s="1">
        <f t="shared" ref="J3784" si="3896">($G3784 - $G3783)/$G3783</f>
        <v>1.1080228548071194E-3</v>
      </c>
      <c r="K3784" t="str">
        <f t="shared" si="3892"/>
        <v>UP</v>
      </c>
    </row>
    <row r="3785" spans="1:11" x14ac:dyDescent="0.25">
      <c r="A3785" t="s">
        <v>11</v>
      </c>
      <c r="B3785" s="4">
        <v>43850</v>
      </c>
      <c r="C3785" s="2">
        <v>771.59997558593705</v>
      </c>
      <c r="D3785" s="2">
        <v>774.40002441406205</v>
      </c>
      <c r="E3785" s="2">
        <v>762.95001220703102</v>
      </c>
      <c r="F3785" s="2">
        <v>768.45001220703102</v>
      </c>
      <c r="G3785" s="2">
        <v>691.51672363281205</v>
      </c>
      <c r="H3785">
        <v>3887680</v>
      </c>
      <c r="I3785" s="3">
        <f t="shared" si="3890"/>
        <v>7.8164742374753143E-4</v>
      </c>
      <c r="J3785" s="1">
        <f t="shared" ref="J3785" si="3897">($G3785 - $G3784)/$G3784</f>
        <v>7.8164742374753143E-4</v>
      </c>
      <c r="K3785" t="str">
        <f t="shared" si="3892"/>
        <v>UP</v>
      </c>
    </row>
    <row r="3786" spans="1:11" x14ac:dyDescent="0.25">
      <c r="A3786" t="s">
        <v>11</v>
      </c>
      <c r="B3786" s="4">
        <v>43851</v>
      </c>
      <c r="C3786" s="2">
        <v>768.45001220703102</v>
      </c>
      <c r="D3786" s="2">
        <v>770.5</v>
      </c>
      <c r="E3786" s="2">
        <v>760.75</v>
      </c>
      <c r="F3786" s="2">
        <v>762.5</v>
      </c>
      <c r="G3786" s="2">
        <v>686.162353515625</v>
      </c>
      <c r="H3786">
        <v>4448374</v>
      </c>
      <c r="I3786" s="3">
        <f t="shared" si="3890"/>
        <v>-7.742936554098666E-3</v>
      </c>
      <c r="J3786" s="1">
        <f t="shared" ref="J3786" si="3898">($G3786 - $G3785)/$G3785</f>
        <v>-7.742936554098666E-3</v>
      </c>
      <c r="K3786" t="str">
        <f t="shared" si="3892"/>
        <v>DOWN</v>
      </c>
    </row>
    <row r="3787" spans="1:11" x14ac:dyDescent="0.25">
      <c r="A3787" t="s">
        <v>11</v>
      </c>
      <c r="B3787" s="4">
        <v>43852</v>
      </c>
      <c r="C3787" s="2">
        <v>768.45001220703102</v>
      </c>
      <c r="D3787" s="2">
        <v>778</v>
      </c>
      <c r="E3787" s="2">
        <v>766</v>
      </c>
      <c r="F3787" s="2">
        <v>770.20001220703102</v>
      </c>
      <c r="G3787" s="2">
        <v>693.09143066406205</v>
      </c>
      <c r="H3787">
        <v>9733935</v>
      </c>
      <c r="I3787" s="3">
        <f t="shared" si="3890"/>
        <v>1.0098305616644793E-2</v>
      </c>
      <c r="J3787" s="1">
        <f t="shared" ref="J3787" si="3899">($G3787 - $G3786)/$G3786</f>
        <v>1.0098305616644793E-2</v>
      </c>
      <c r="K3787" t="str">
        <f t="shared" si="3892"/>
        <v>UP</v>
      </c>
    </row>
    <row r="3788" spans="1:11" x14ac:dyDescent="0.25">
      <c r="A3788" t="s">
        <v>11</v>
      </c>
      <c r="B3788" s="4">
        <v>43853</v>
      </c>
      <c r="C3788" s="2">
        <v>777.09997558593705</v>
      </c>
      <c r="D3788" s="2">
        <v>785.5</v>
      </c>
      <c r="E3788" s="2">
        <v>776.70001220703102</v>
      </c>
      <c r="F3788" s="2">
        <v>784.34997558593705</v>
      </c>
      <c r="G3788" s="2">
        <v>705.82476806640602</v>
      </c>
      <c r="H3788">
        <v>12528017</v>
      </c>
      <c r="I3788" s="3">
        <f t="shared" si="3890"/>
        <v>1.8371800370037706E-2</v>
      </c>
      <c r="J3788" s="1">
        <f t="shared" ref="J3788" si="3900">($G3788 - $G3787)/$G3787</f>
        <v>1.8371800370037706E-2</v>
      </c>
      <c r="K3788" t="str">
        <f t="shared" si="3892"/>
        <v>UP</v>
      </c>
    </row>
    <row r="3789" spans="1:11" x14ac:dyDescent="0.25">
      <c r="A3789" t="s">
        <v>11</v>
      </c>
      <c r="B3789" s="4">
        <v>43854</v>
      </c>
      <c r="C3789" s="2">
        <v>775.75</v>
      </c>
      <c r="D3789" s="2">
        <v>786.5</v>
      </c>
      <c r="E3789" s="2">
        <v>773.59997558593705</v>
      </c>
      <c r="F3789" s="2">
        <v>782.75</v>
      </c>
      <c r="G3789" s="2">
        <v>704.38494873046795</v>
      </c>
      <c r="H3789">
        <v>7540490</v>
      </c>
      <c r="I3789" s="3">
        <f t="shared" si="3890"/>
        <v>-2.0399104722301359E-3</v>
      </c>
      <c r="J3789" s="1">
        <f t="shared" ref="J3789" si="3901">($G3789 - $G3788)/$G3788</f>
        <v>-2.0399104722301359E-3</v>
      </c>
      <c r="K3789" t="str">
        <f t="shared" si="3892"/>
        <v>DOWN</v>
      </c>
    </row>
    <row r="3790" spans="1:11" x14ac:dyDescent="0.25">
      <c r="A3790" t="s">
        <v>11</v>
      </c>
      <c r="B3790" s="4">
        <v>43857</v>
      </c>
      <c r="C3790" s="2">
        <v>779.04998779296795</v>
      </c>
      <c r="D3790" s="2">
        <v>784.79998779296795</v>
      </c>
      <c r="E3790" s="2">
        <v>774.40002441406205</v>
      </c>
      <c r="F3790" s="2">
        <v>778.09997558593705</v>
      </c>
      <c r="G3790" s="2">
        <v>700.200439453125</v>
      </c>
      <c r="H3790">
        <v>3741610</v>
      </c>
      <c r="I3790" s="3">
        <f t="shared" si="3890"/>
        <v>-5.9406568594130363E-3</v>
      </c>
      <c r="J3790" s="1">
        <f t="shared" ref="J3790" si="3902">($G3790 - $G3789)/$G3789</f>
        <v>-5.9406568594130363E-3</v>
      </c>
      <c r="K3790" t="str">
        <f t="shared" si="3892"/>
        <v>DOWN</v>
      </c>
    </row>
    <row r="3791" spans="1:11" x14ac:dyDescent="0.25">
      <c r="A3791" t="s">
        <v>11</v>
      </c>
      <c r="B3791" s="4">
        <v>43858</v>
      </c>
      <c r="C3791" s="2">
        <v>781</v>
      </c>
      <c r="D3791" s="2">
        <v>781.79998779296795</v>
      </c>
      <c r="E3791" s="2">
        <v>772</v>
      </c>
      <c r="F3791" s="2">
        <v>778</v>
      </c>
      <c r="G3791" s="2">
        <v>700.110595703125</v>
      </c>
      <c r="H3791">
        <v>5121009</v>
      </c>
      <c r="I3791" s="3">
        <f t="shared" si="3890"/>
        <v>-1.2831147331208523E-4</v>
      </c>
      <c r="J3791" s="1">
        <f t="shared" ref="J3791" si="3903">($G3791 - $G3790)/$G3790</f>
        <v>-1.2831147331208523E-4</v>
      </c>
      <c r="K3791" t="str">
        <f t="shared" si="3892"/>
        <v>DOWN</v>
      </c>
    </row>
    <row r="3792" spans="1:11" x14ac:dyDescent="0.25">
      <c r="A3792" t="s">
        <v>11</v>
      </c>
      <c r="B3792" s="4">
        <v>43859</v>
      </c>
      <c r="C3792" s="2">
        <v>786.59997558593705</v>
      </c>
      <c r="D3792" s="2">
        <v>792.79998779296795</v>
      </c>
      <c r="E3792" s="2">
        <v>784.25</v>
      </c>
      <c r="F3792" s="2">
        <v>789.70001220703102</v>
      </c>
      <c r="G3792" s="2">
        <v>710.63922119140602</v>
      </c>
      <c r="H3792">
        <v>6832757</v>
      </c>
      <c r="I3792" s="3">
        <f t="shared" si="3890"/>
        <v>1.503851756122483E-2</v>
      </c>
      <c r="J3792" s="1">
        <f t="shared" ref="J3792" si="3904">($G3792 - $G3791)/$G3791</f>
        <v>1.503851756122483E-2</v>
      </c>
      <c r="K3792" t="str">
        <f t="shared" si="3892"/>
        <v>UP</v>
      </c>
    </row>
    <row r="3793" spans="1:11" x14ac:dyDescent="0.25">
      <c r="A3793" t="s">
        <v>11</v>
      </c>
      <c r="B3793" s="4">
        <v>43860</v>
      </c>
      <c r="C3793" s="2">
        <v>789.70001220703102</v>
      </c>
      <c r="D3793" s="2">
        <v>789.70001220703102</v>
      </c>
      <c r="E3793" s="2">
        <v>778</v>
      </c>
      <c r="F3793" s="2">
        <v>780.70001220703102</v>
      </c>
      <c r="G3793" s="2">
        <v>702.54022216796795</v>
      </c>
      <c r="H3793">
        <v>3859680</v>
      </c>
      <c r="I3793" s="3">
        <f t="shared" si="3890"/>
        <v>-1.1396780225358059E-2</v>
      </c>
      <c r="J3793" s="1">
        <f t="shared" ref="J3793" si="3905">($G3793 - $G3792)/$G3792</f>
        <v>-1.1396780225358059E-2</v>
      </c>
      <c r="K3793" t="str">
        <f t="shared" si="3892"/>
        <v>DOWN</v>
      </c>
    </row>
    <row r="3794" spans="1:11" x14ac:dyDescent="0.25">
      <c r="A3794" t="s">
        <v>11</v>
      </c>
      <c r="B3794" s="4">
        <v>43861</v>
      </c>
      <c r="C3794" s="2">
        <v>780.54998779296795</v>
      </c>
      <c r="D3794" s="2">
        <v>784.95001220703102</v>
      </c>
      <c r="E3794" s="2">
        <v>771.59997558593705</v>
      </c>
      <c r="F3794" s="2">
        <v>775.95001220703102</v>
      </c>
      <c r="G3794" s="2">
        <v>698.26580810546795</v>
      </c>
      <c r="H3794">
        <v>6092028</v>
      </c>
      <c r="I3794" s="3">
        <f t="shared" si="3890"/>
        <v>-6.0842268209350221E-3</v>
      </c>
      <c r="J3794" s="1">
        <f t="shared" ref="J3794" si="3906">($G3794 - $G3793)/$G3793</f>
        <v>-6.0842268209350221E-3</v>
      </c>
      <c r="K3794" t="str">
        <f t="shared" si="3892"/>
        <v>DOWN</v>
      </c>
    </row>
    <row r="3795" spans="1:11" x14ac:dyDescent="0.25">
      <c r="A3795" t="s">
        <v>11</v>
      </c>
      <c r="B3795" s="4">
        <v>43864</v>
      </c>
      <c r="C3795" s="2">
        <v>782</v>
      </c>
      <c r="D3795" s="2">
        <v>790.95001220703102</v>
      </c>
      <c r="E3795" s="2">
        <v>764.5</v>
      </c>
      <c r="F3795" s="2">
        <v>767.40002441406205</v>
      </c>
      <c r="G3795" s="2">
        <v>690.57171630859295</v>
      </c>
      <c r="H3795">
        <v>6416745</v>
      </c>
      <c r="I3795" s="3">
        <f t="shared" si="3890"/>
        <v>-1.1018858015904544E-2</v>
      </c>
      <c r="J3795" s="1">
        <f t="shared" ref="J3795" si="3907">($G3795 - $G3794)/$G3794</f>
        <v>-1.1018858015904544E-2</v>
      </c>
      <c r="K3795" t="str">
        <f t="shared" si="3892"/>
        <v>DOWN</v>
      </c>
    </row>
    <row r="3796" spans="1:11" x14ac:dyDescent="0.25">
      <c r="A3796" t="s">
        <v>11</v>
      </c>
      <c r="B3796" s="4">
        <v>43865</v>
      </c>
      <c r="C3796" s="2">
        <v>770.09997558593705</v>
      </c>
      <c r="D3796" s="2">
        <v>789.90002441406205</v>
      </c>
      <c r="E3796" s="2">
        <v>770.09997558593705</v>
      </c>
      <c r="F3796" s="2">
        <v>787.84997558593705</v>
      </c>
      <c r="G3796" s="2">
        <v>708.97430419921795</v>
      </c>
      <c r="H3796">
        <v>5771311</v>
      </c>
      <c r="I3796" s="3">
        <f t="shared" si="3890"/>
        <v>2.6648337103921456E-2</v>
      </c>
      <c r="J3796" s="1">
        <f t="shared" ref="J3796" si="3908">($G3796 - $G3795)/$G3795</f>
        <v>2.6648337103921456E-2</v>
      </c>
      <c r="K3796" t="str">
        <f t="shared" si="3892"/>
        <v>UP</v>
      </c>
    </row>
    <row r="3797" spans="1:11" x14ac:dyDescent="0.25">
      <c r="A3797" t="s">
        <v>11</v>
      </c>
      <c r="B3797" s="4">
        <v>43866</v>
      </c>
      <c r="C3797" s="2">
        <v>781</v>
      </c>
      <c r="D3797" s="2">
        <v>786</v>
      </c>
      <c r="E3797" s="2">
        <v>774.40002441406205</v>
      </c>
      <c r="F3797" s="2">
        <v>784.54998779296795</v>
      </c>
      <c r="G3797" s="2">
        <v>706.00476074218705</v>
      </c>
      <c r="H3797">
        <v>6310409</v>
      </c>
      <c r="I3797" s="3">
        <f t="shared" si="3890"/>
        <v>-4.1885064655269692E-3</v>
      </c>
      <c r="J3797" s="1">
        <f t="shared" ref="J3797" si="3909">($G3797 - $G3796)/$G3796</f>
        <v>-4.1885064655269692E-3</v>
      </c>
      <c r="K3797" t="str">
        <f t="shared" si="3892"/>
        <v>DOWN</v>
      </c>
    </row>
    <row r="3798" spans="1:11" x14ac:dyDescent="0.25">
      <c r="A3798" t="s">
        <v>11</v>
      </c>
      <c r="B3798" s="4">
        <v>43867</v>
      </c>
      <c r="C3798" s="2">
        <v>784.34997558593705</v>
      </c>
      <c r="D3798" s="2">
        <v>786.79998779296795</v>
      </c>
      <c r="E3798" s="2">
        <v>770</v>
      </c>
      <c r="F3798" s="2">
        <v>771.34997558593705</v>
      </c>
      <c r="G3798" s="2">
        <v>694.12634277343705</v>
      </c>
      <c r="H3798">
        <v>7341622</v>
      </c>
      <c r="I3798" s="3">
        <f t="shared" si="3890"/>
        <v>-1.6824841175664056E-2</v>
      </c>
      <c r="J3798" s="1">
        <f t="shared" ref="J3798" si="3910">($G3798 - $G3797)/$G3797</f>
        <v>-1.6824841175664056E-2</v>
      </c>
      <c r="K3798" t="str">
        <f t="shared" si="3892"/>
        <v>DOWN</v>
      </c>
    </row>
    <row r="3799" spans="1:11" x14ac:dyDescent="0.25">
      <c r="A3799" t="s">
        <v>11</v>
      </c>
      <c r="B3799" s="4">
        <v>43868</v>
      </c>
      <c r="C3799" s="2">
        <v>775.95001220703102</v>
      </c>
      <c r="D3799" s="2">
        <v>778.84997558593705</v>
      </c>
      <c r="E3799" s="2">
        <v>771</v>
      </c>
      <c r="F3799" s="2">
        <v>777.29998779296795</v>
      </c>
      <c r="G3799" s="2">
        <v>699.48052978515602</v>
      </c>
      <c r="H3799">
        <v>2853344</v>
      </c>
      <c r="I3799" s="3">
        <f t="shared" si="3890"/>
        <v>7.7135626207844197E-3</v>
      </c>
      <c r="J3799" s="1">
        <f t="shared" ref="J3799" si="3911">($G3799 - $G3798)/$G3798</f>
        <v>7.7135626207844197E-3</v>
      </c>
      <c r="K3799" t="str">
        <f t="shared" si="3892"/>
        <v>UP</v>
      </c>
    </row>
    <row r="3800" spans="1:11" x14ac:dyDescent="0.25">
      <c r="A3800" t="s">
        <v>11</v>
      </c>
      <c r="B3800" s="4">
        <v>43871</v>
      </c>
      <c r="C3800" s="2">
        <v>774</v>
      </c>
      <c r="D3800" s="2">
        <v>778</v>
      </c>
      <c r="E3800" s="2">
        <v>769.75</v>
      </c>
      <c r="F3800" s="2">
        <v>773.20001220703102</v>
      </c>
      <c r="G3800" s="2">
        <v>695.79113769531205</v>
      </c>
      <c r="H3800">
        <v>3827682</v>
      </c>
      <c r="I3800" s="3">
        <f t="shared" si="3890"/>
        <v>-5.2744743173582919E-3</v>
      </c>
      <c r="J3800" s="1">
        <f t="shared" ref="J3800" si="3912">($G3800 - $G3799)/$G3799</f>
        <v>-5.2744743173582919E-3</v>
      </c>
      <c r="K3800" t="str">
        <f t="shared" si="3892"/>
        <v>DOWN</v>
      </c>
    </row>
    <row r="3801" spans="1:11" x14ac:dyDescent="0.25">
      <c r="A3801" t="s">
        <v>11</v>
      </c>
      <c r="B3801" s="4">
        <v>43872</v>
      </c>
      <c r="C3801" s="2">
        <v>779</v>
      </c>
      <c r="D3801" s="2">
        <v>779.09997558593705</v>
      </c>
      <c r="E3801" s="2">
        <v>769.20001220703102</v>
      </c>
      <c r="F3801" s="2">
        <v>773.54998779296795</v>
      </c>
      <c r="G3801" s="2">
        <v>696.106201171875</v>
      </c>
      <c r="H3801">
        <v>4312817</v>
      </c>
      <c r="I3801" s="3">
        <f t="shared" si="3890"/>
        <v>4.5281329337787786E-4</v>
      </c>
      <c r="J3801" s="1">
        <f t="shared" ref="J3801" si="3913">($G3801 - $G3800)/$G3800</f>
        <v>4.5281329337787786E-4</v>
      </c>
      <c r="K3801" t="str">
        <f t="shared" si="3892"/>
        <v>UP</v>
      </c>
    </row>
    <row r="3802" spans="1:11" x14ac:dyDescent="0.25">
      <c r="A3802" t="s">
        <v>11</v>
      </c>
      <c r="B3802" s="4">
        <v>43873</v>
      </c>
      <c r="C3802" s="2">
        <v>775.79998779296795</v>
      </c>
      <c r="D3802" s="2">
        <v>783.25</v>
      </c>
      <c r="E3802" s="2">
        <v>775.09997558593705</v>
      </c>
      <c r="F3802" s="2">
        <v>781.04998779296795</v>
      </c>
      <c r="G3802" s="2">
        <v>702.855224609375</v>
      </c>
      <c r="H3802">
        <v>2948825</v>
      </c>
      <c r="I3802" s="3">
        <f t="shared" si="3890"/>
        <v>9.6953933554078543E-3</v>
      </c>
      <c r="J3802" s="1">
        <f t="shared" ref="J3802" si="3914">($G3802 - $G3801)/$G3801</f>
        <v>9.6953933554078543E-3</v>
      </c>
      <c r="K3802" t="str">
        <f t="shared" si="3892"/>
        <v>UP</v>
      </c>
    </row>
    <row r="3803" spans="1:11" x14ac:dyDescent="0.25">
      <c r="A3803" t="s">
        <v>11</v>
      </c>
      <c r="B3803" s="4">
        <v>43874</v>
      </c>
      <c r="C3803" s="2">
        <v>785</v>
      </c>
      <c r="D3803" s="2">
        <v>794</v>
      </c>
      <c r="E3803" s="2">
        <v>782.20001220703102</v>
      </c>
      <c r="F3803" s="2">
        <v>792.25</v>
      </c>
      <c r="G3803" s="2">
        <v>712.933837890625</v>
      </c>
      <c r="H3803">
        <v>4387430</v>
      </c>
      <c r="I3803" s="3">
        <f t="shared" si="3890"/>
        <v>1.4339529576452075E-2</v>
      </c>
      <c r="J3803" s="1">
        <f t="shared" ref="J3803" si="3915">($G3803 - $G3802)/$G3802</f>
        <v>1.4339529576452075E-2</v>
      </c>
      <c r="K3803" t="str">
        <f t="shared" si="3892"/>
        <v>UP</v>
      </c>
    </row>
    <row r="3804" spans="1:11" x14ac:dyDescent="0.25">
      <c r="A3804" t="s">
        <v>11</v>
      </c>
      <c r="B3804" s="4">
        <v>43875</v>
      </c>
      <c r="C3804" s="2">
        <v>794.5</v>
      </c>
      <c r="D3804" s="2">
        <v>799.20001220703102</v>
      </c>
      <c r="E3804" s="2">
        <v>784.59997558593705</v>
      </c>
      <c r="F3804" s="2">
        <v>786.45001220703102</v>
      </c>
      <c r="G3804" s="2">
        <v>707.714599609375</v>
      </c>
      <c r="H3804">
        <v>5321680</v>
      </c>
      <c r="I3804" s="3">
        <f t="shared" si="3890"/>
        <v>-7.3207891165501266E-3</v>
      </c>
      <c r="J3804" s="1">
        <f t="shared" ref="J3804" si="3916">($G3804 - $G3803)/$G3803</f>
        <v>-7.3207891165501266E-3</v>
      </c>
      <c r="K3804" t="str">
        <f t="shared" si="3892"/>
        <v>DOWN</v>
      </c>
    </row>
    <row r="3805" spans="1:11" x14ac:dyDescent="0.25">
      <c r="A3805" t="s">
        <v>11</v>
      </c>
      <c r="B3805" s="4">
        <v>43878</v>
      </c>
      <c r="C3805" s="2">
        <v>790.29998779296795</v>
      </c>
      <c r="D3805" s="2">
        <v>793.45001220703102</v>
      </c>
      <c r="E3805" s="2">
        <v>783.29998779296795</v>
      </c>
      <c r="F3805" s="2">
        <v>789.45001220703102</v>
      </c>
      <c r="G3805" s="2">
        <v>710.41412353515602</v>
      </c>
      <c r="H3805">
        <v>2929629</v>
      </c>
      <c r="I3805" s="3">
        <f t="shared" si="3890"/>
        <v>3.8144245254669498E-3</v>
      </c>
      <c r="J3805" s="1">
        <f t="shared" ref="J3805" si="3917">($G3805 - $G3804)/$G3804</f>
        <v>3.8144245254669498E-3</v>
      </c>
      <c r="K3805" t="str">
        <f t="shared" si="3892"/>
        <v>UP</v>
      </c>
    </row>
    <row r="3806" spans="1:11" x14ac:dyDescent="0.25">
      <c r="A3806" t="s">
        <v>11</v>
      </c>
      <c r="B3806" s="4">
        <v>43879</v>
      </c>
      <c r="C3806" s="2">
        <v>785</v>
      </c>
      <c r="D3806" s="2">
        <v>799.04998779296795</v>
      </c>
      <c r="E3806" s="2">
        <v>783.65002441406205</v>
      </c>
      <c r="F3806" s="2">
        <v>797.65002441406205</v>
      </c>
      <c r="G3806" s="2">
        <v>717.79333496093705</v>
      </c>
      <c r="H3806">
        <v>5083346</v>
      </c>
      <c r="I3806" s="3">
        <f t="shared" si="3890"/>
        <v>1.0387196962048926E-2</v>
      </c>
      <c r="J3806" s="1">
        <f t="shared" ref="J3806" si="3918">($G3806 - $G3805)/$G3805</f>
        <v>1.0387196962048926E-2</v>
      </c>
      <c r="K3806" t="str">
        <f t="shared" si="3892"/>
        <v>UP</v>
      </c>
    </row>
    <row r="3807" spans="1:11" x14ac:dyDescent="0.25">
      <c r="A3807" t="s">
        <v>11</v>
      </c>
      <c r="B3807" s="4">
        <v>43880</v>
      </c>
      <c r="C3807" s="2">
        <v>800</v>
      </c>
      <c r="D3807" s="2">
        <v>804.84997558593705</v>
      </c>
      <c r="E3807" s="2">
        <v>796.15002441406205</v>
      </c>
      <c r="F3807" s="2">
        <v>800.45001220703102</v>
      </c>
      <c r="G3807" s="2">
        <v>720.31292724609295</v>
      </c>
      <c r="H3807">
        <v>3985192</v>
      </c>
      <c r="I3807" s="3">
        <f t="shared" si="3890"/>
        <v>3.5101918093082148E-3</v>
      </c>
      <c r="J3807" s="1">
        <f t="shared" ref="J3807" si="3919">($G3807 - $G3806)/$G3806</f>
        <v>3.5101918093082148E-3</v>
      </c>
      <c r="K3807" t="str">
        <f t="shared" si="3892"/>
        <v>UP</v>
      </c>
    </row>
    <row r="3808" spans="1:11" x14ac:dyDescent="0.25">
      <c r="A3808" t="s">
        <v>11</v>
      </c>
      <c r="B3808" s="4">
        <v>43881</v>
      </c>
      <c r="C3808" s="2">
        <v>803.25</v>
      </c>
      <c r="D3808" s="2">
        <v>806.09997558593705</v>
      </c>
      <c r="E3808" s="2">
        <v>793.84997558593705</v>
      </c>
      <c r="F3808" s="2">
        <v>797</v>
      </c>
      <c r="G3808" s="2">
        <v>717.20849609375</v>
      </c>
      <c r="H3808">
        <v>4564569</v>
      </c>
      <c r="I3808" s="3">
        <f t="shared" si="3890"/>
        <v>-4.3098367874804689E-3</v>
      </c>
      <c r="J3808" s="1">
        <f t="shared" ref="J3808" si="3920">($G3808 - $G3807)/$G3807</f>
        <v>-4.3098367874804689E-3</v>
      </c>
      <c r="K3808" t="str">
        <f t="shared" si="3892"/>
        <v>DOWN</v>
      </c>
    </row>
    <row r="3809" spans="1:11" x14ac:dyDescent="0.25">
      <c r="A3809" t="s">
        <v>11</v>
      </c>
      <c r="B3809" s="4">
        <v>43885</v>
      </c>
      <c r="C3809" s="2">
        <v>800.09997558593705</v>
      </c>
      <c r="D3809" s="2">
        <v>811.59997558593705</v>
      </c>
      <c r="E3809" s="2">
        <v>792.15002441406205</v>
      </c>
      <c r="F3809" s="2">
        <v>795.84997558593705</v>
      </c>
      <c r="G3809" s="2">
        <v>716.17346191406205</v>
      </c>
      <c r="H3809">
        <v>6627536</v>
      </c>
      <c r="I3809" s="3">
        <f t="shared" si="3890"/>
        <v>-1.4431426639885483E-3</v>
      </c>
      <c r="J3809" s="1">
        <f t="shared" ref="J3809" si="3921">($G3809 - $G3808)/$G3808</f>
        <v>-1.4431426639885483E-3</v>
      </c>
      <c r="K3809" t="str">
        <f t="shared" si="3892"/>
        <v>DOWN</v>
      </c>
    </row>
    <row r="3810" spans="1:11" x14ac:dyDescent="0.25">
      <c r="A3810" t="s">
        <v>11</v>
      </c>
      <c r="B3810" s="4">
        <v>43886</v>
      </c>
      <c r="C3810" s="2">
        <v>799</v>
      </c>
      <c r="D3810" s="2">
        <v>806</v>
      </c>
      <c r="E3810" s="2">
        <v>795.40002441406205</v>
      </c>
      <c r="F3810" s="2">
        <v>798.40002441406205</v>
      </c>
      <c r="G3810" s="2">
        <v>718.46820068359295</v>
      </c>
      <c r="H3810">
        <v>6996695</v>
      </c>
      <c r="I3810" s="3">
        <f t="shared" si="3890"/>
        <v>3.2041661574528832E-3</v>
      </c>
      <c r="J3810" s="1">
        <f t="shared" ref="J3810" si="3922">($G3810 - $G3809)/$G3809</f>
        <v>3.2041661574528832E-3</v>
      </c>
      <c r="K3810" t="str">
        <f t="shared" si="3892"/>
        <v>UP</v>
      </c>
    </row>
    <row r="3811" spans="1:11" x14ac:dyDescent="0.25">
      <c r="A3811" t="s">
        <v>11</v>
      </c>
      <c r="B3811" s="4">
        <v>43887</v>
      </c>
      <c r="C3811" s="2">
        <v>793.95001220703102</v>
      </c>
      <c r="D3811" s="2">
        <v>801.45001220703102</v>
      </c>
      <c r="E3811" s="2">
        <v>780.5</v>
      </c>
      <c r="F3811" s="2">
        <v>782.75</v>
      </c>
      <c r="G3811" s="2">
        <v>704.38494873046795</v>
      </c>
      <c r="H3811">
        <v>8760569</v>
      </c>
      <c r="I3811" s="3">
        <f t="shared" si="3890"/>
        <v>-1.9601774914638343E-2</v>
      </c>
      <c r="J3811" s="1">
        <f t="shared" ref="J3811" si="3923">($G3811 - $G3810)/$G3810</f>
        <v>-1.9601774914638343E-2</v>
      </c>
      <c r="K3811" t="str">
        <f t="shared" si="3892"/>
        <v>DOWN</v>
      </c>
    </row>
    <row r="3812" spans="1:11" x14ac:dyDescent="0.25">
      <c r="A3812" t="s">
        <v>11</v>
      </c>
      <c r="B3812" s="4">
        <v>43888</v>
      </c>
      <c r="C3812" s="2">
        <v>778</v>
      </c>
      <c r="D3812" s="2">
        <v>780.75</v>
      </c>
      <c r="E3812" s="2">
        <v>772.20001220703102</v>
      </c>
      <c r="F3812" s="2">
        <v>777.84997558593705</v>
      </c>
      <c r="G3812" s="2">
        <v>699.9755859375</v>
      </c>
      <c r="H3812">
        <v>5223386</v>
      </c>
      <c r="I3812" s="3">
        <f t="shared" si="3890"/>
        <v>-6.2598765077463226E-3</v>
      </c>
      <c r="J3812" s="1">
        <f t="shared" ref="J3812" si="3924">($G3812 - $G3811)/$G3811</f>
        <v>-6.2598765077463226E-3</v>
      </c>
      <c r="K3812" t="str">
        <f t="shared" si="3892"/>
        <v>DOWN</v>
      </c>
    </row>
    <row r="3813" spans="1:11" x14ac:dyDescent="0.25">
      <c r="A3813" t="s">
        <v>11</v>
      </c>
      <c r="B3813" s="4">
        <v>43889</v>
      </c>
      <c r="C3813" s="2">
        <v>750</v>
      </c>
      <c r="D3813" s="2">
        <v>756.79998779296795</v>
      </c>
      <c r="E3813" s="2">
        <v>722.04998779296795</v>
      </c>
      <c r="F3813" s="2">
        <v>731.70001220703102</v>
      </c>
      <c r="G3813" s="2">
        <v>658.44580078125</v>
      </c>
      <c r="H3813">
        <v>14123957</v>
      </c>
      <c r="I3813" s="3">
        <f t="shared" si="3890"/>
        <v>-5.9330333786753169E-2</v>
      </c>
      <c r="J3813" s="1">
        <f t="shared" ref="J3813" si="3925">($G3813 - $G3812)/$G3812</f>
        <v>-5.9330333786753169E-2</v>
      </c>
      <c r="K3813" t="str">
        <f t="shared" si="3892"/>
        <v>DOWN</v>
      </c>
    </row>
    <row r="3814" spans="1:11" x14ac:dyDescent="0.25">
      <c r="A3814" t="s">
        <v>11</v>
      </c>
      <c r="B3814" s="4">
        <v>43892</v>
      </c>
      <c r="C3814" s="2">
        <v>737</v>
      </c>
      <c r="D3814" s="2">
        <v>765.90002441406205</v>
      </c>
      <c r="E3814" s="2">
        <v>733.75</v>
      </c>
      <c r="F3814" s="2">
        <v>741.04998779296795</v>
      </c>
      <c r="G3814" s="2">
        <v>666.85986328125</v>
      </c>
      <c r="H3814">
        <v>9821523</v>
      </c>
      <c r="I3814" s="3">
        <f t="shared" si="3890"/>
        <v>1.2778671365231068E-2</v>
      </c>
      <c r="J3814" s="1">
        <f t="shared" ref="J3814" si="3926">($G3814 - $G3813)/$G3813</f>
        <v>1.2778671365231068E-2</v>
      </c>
      <c r="K3814" t="str">
        <f t="shared" si="3892"/>
        <v>UP</v>
      </c>
    </row>
    <row r="3815" spans="1:11" x14ac:dyDescent="0.25">
      <c r="A3815" t="s">
        <v>11</v>
      </c>
      <c r="B3815" s="4">
        <v>43893</v>
      </c>
      <c r="C3815" s="2">
        <v>755</v>
      </c>
      <c r="D3815" s="2">
        <v>759</v>
      </c>
      <c r="E3815" s="2">
        <v>741.25</v>
      </c>
      <c r="F3815" s="2">
        <v>747</v>
      </c>
      <c r="G3815" s="2">
        <v>672.21417236328102</v>
      </c>
      <c r="H3815">
        <v>7826587</v>
      </c>
      <c r="I3815" s="3">
        <f t="shared" si="3890"/>
        <v>8.0291368199690676E-3</v>
      </c>
      <c r="J3815" s="1">
        <f t="shared" ref="J3815" si="3927">($G3815 - $G3814)/$G3814</f>
        <v>8.0291368199690676E-3</v>
      </c>
      <c r="K3815" t="str">
        <f t="shared" si="3892"/>
        <v>UP</v>
      </c>
    </row>
    <row r="3816" spans="1:11" x14ac:dyDescent="0.25">
      <c r="A3816" t="s">
        <v>11</v>
      </c>
      <c r="B3816" s="4">
        <v>43894</v>
      </c>
      <c r="C3816" s="2">
        <v>753.90002441406205</v>
      </c>
      <c r="D3816" s="2">
        <v>761.5</v>
      </c>
      <c r="E3816" s="2">
        <v>745.54998779296795</v>
      </c>
      <c r="F3816" s="2">
        <v>758.75</v>
      </c>
      <c r="G3816" s="2">
        <v>682.78778076171795</v>
      </c>
      <c r="H3816">
        <v>11013444</v>
      </c>
      <c r="I3816" s="3">
        <f t="shared" si="3890"/>
        <v>1.57295231685813E-2</v>
      </c>
      <c r="J3816" s="1">
        <f t="shared" ref="J3816" si="3928">($G3816 - $G3815)/$G3815</f>
        <v>1.57295231685813E-2</v>
      </c>
      <c r="K3816" t="str">
        <f t="shared" si="3892"/>
        <v>UP</v>
      </c>
    </row>
    <row r="3817" spans="1:11" x14ac:dyDescent="0.25">
      <c r="A3817" t="s">
        <v>11</v>
      </c>
      <c r="B3817" s="4">
        <v>43895</v>
      </c>
      <c r="C3817" s="2">
        <v>763.75</v>
      </c>
      <c r="D3817" s="2">
        <v>773.54998779296795</v>
      </c>
      <c r="E3817" s="2">
        <v>751.75</v>
      </c>
      <c r="F3817" s="2">
        <v>754.59997558593705</v>
      </c>
      <c r="G3817" s="2">
        <v>679.05322265625</v>
      </c>
      <c r="H3817">
        <v>7755293</v>
      </c>
      <c r="I3817" s="3">
        <f t="shared" si="3890"/>
        <v>-5.4695737250916848E-3</v>
      </c>
      <c r="J3817" s="1">
        <f t="shared" ref="J3817" si="3929">($G3817 - $G3816)/$G3816</f>
        <v>-5.4695737250916848E-3</v>
      </c>
      <c r="K3817" t="str">
        <f t="shared" si="3892"/>
        <v>DOWN</v>
      </c>
    </row>
    <row r="3818" spans="1:11" x14ac:dyDescent="0.25">
      <c r="A3818" t="s">
        <v>11</v>
      </c>
      <c r="B3818" s="4">
        <v>43896</v>
      </c>
      <c r="C3818" s="2">
        <v>741</v>
      </c>
      <c r="D3818" s="2">
        <v>744</v>
      </c>
      <c r="E3818" s="2">
        <v>729.09997558593705</v>
      </c>
      <c r="F3818" s="2">
        <v>738.95001220703102</v>
      </c>
      <c r="G3818" s="2">
        <v>664.97009277343705</v>
      </c>
      <c r="H3818">
        <v>9216022</v>
      </c>
      <c r="I3818" s="3">
        <f t="shared" si="3890"/>
        <v>-2.0739360940993736E-2</v>
      </c>
      <c r="J3818" s="1">
        <f t="shared" ref="J3818" si="3930">($G3818 - $G3817)/$G3817</f>
        <v>-2.0739360940993736E-2</v>
      </c>
      <c r="K3818" t="str">
        <f t="shared" si="3892"/>
        <v>DOWN</v>
      </c>
    </row>
    <row r="3819" spans="1:11" x14ac:dyDescent="0.25">
      <c r="A3819" t="s">
        <v>11</v>
      </c>
      <c r="B3819" s="4">
        <v>43899</v>
      </c>
      <c r="C3819" s="2">
        <v>724.5</v>
      </c>
      <c r="D3819" s="2">
        <v>725.84997558593705</v>
      </c>
      <c r="E3819" s="2">
        <v>697</v>
      </c>
      <c r="F3819" s="2">
        <v>704.45001220703102</v>
      </c>
      <c r="G3819" s="2">
        <v>633.92401123046795</v>
      </c>
      <c r="H3819">
        <v>10308654</v>
      </c>
      <c r="I3819" s="3">
        <f t="shared" si="3890"/>
        <v>-4.668793661604094E-2</v>
      </c>
      <c r="J3819" s="1">
        <f t="shared" ref="J3819" si="3931">($G3819 - $G3818)/$G3818</f>
        <v>-4.668793661604094E-2</v>
      </c>
      <c r="K3819" t="str">
        <f t="shared" si="3892"/>
        <v>DOWN</v>
      </c>
    </row>
    <row r="3820" spans="1:11" x14ac:dyDescent="0.25">
      <c r="A3820" t="s">
        <v>11</v>
      </c>
      <c r="B3820" s="4">
        <v>43901</v>
      </c>
      <c r="C3820" s="2">
        <v>690.65002441406205</v>
      </c>
      <c r="D3820" s="2">
        <v>695.95001220703102</v>
      </c>
      <c r="E3820" s="2">
        <v>669.04998779296795</v>
      </c>
      <c r="F3820" s="2">
        <v>686</v>
      </c>
      <c r="G3820" s="2">
        <v>617.32110595703102</v>
      </c>
      <c r="H3820">
        <v>16165009</v>
      </c>
      <c r="I3820" s="3">
        <f t="shared" si="3890"/>
        <v>-2.6190686863572388E-2</v>
      </c>
      <c r="J3820" s="1">
        <f t="shared" ref="J3820" si="3932">($G3820 - $G3819)/$G3819</f>
        <v>-2.6190686863572388E-2</v>
      </c>
      <c r="K3820" t="str">
        <f t="shared" si="3892"/>
        <v>DOWN</v>
      </c>
    </row>
    <row r="3821" spans="1:11" x14ac:dyDescent="0.25">
      <c r="A3821" t="s">
        <v>11</v>
      </c>
      <c r="B3821" s="4">
        <v>43902</v>
      </c>
      <c r="C3821" s="2">
        <v>668</v>
      </c>
      <c r="D3821" s="2">
        <v>670</v>
      </c>
      <c r="E3821" s="2">
        <v>627.5</v>
      </c>
      <c r="F3821" s="2">
        <v>631.20001220703102</v>
      </c>
      <c r="G3821" s="2">
        <v>568.00744628906205</v>
      </c>
      <c r="H3821">
        <v>13965574</v>
      </c>
      <c r="I3821" s="3">
        <f t="shared" si="3890"/>
        <v>-7.9883320353219031E-2</v>
      </c>
      <c r="J3821" s="1">
        <f t="shared" ref="J3821" si="3933">($G3821 - $G3820)/$G3820</f>
        <v>-7.9883320353219031E-2</v>
      </c>
      <c r="K3821" t="str">
        <f t="shared" si="3892"/>
        <v>DOWN</v>
      </c>
    </row>
    <row r="3822" spans="1:11" x14ac:dyDescent="0.25">
      <c r="A3822" t="s">
        <v>11</v>
      </c>
      <c r="B3822" s="4">
        <v>43903</v>
      </c>
      <c r="C3822" s="2">
        <v>592</v>
      </c>
      <c r="D3822" s="2">
        <v>667</v>
      </c>
      <c r="E3822" s="2">
        <v>570</v>
      </c>
      <c r="F3822" s="2">
        <v>642.34997558593705</v>
      </c>
      <c r="G3822" s="2">
        <v>578.04113769531205</v>
      </c>
      <c r="H3822">
        <v>16903113</v>
      </c>
      <c r="I3822" s="3">
        <f t="shared" si="3890"/>
        <v>1.7664718080374953E-2</v>
      </c>
      <c r="J3822" s="1">
        <f t="shared" ref="J3822" si="3934">($G3822 - $G3821)/$G3821</f>
        <v>1.7664718080374953E-2</v>
      </c>
      <c r="K3822" t="str">
        <f t="shared" si="3892"/>
        <v>UP</v>
      </c>
    </row>
    <row r="3823" spans="1:11" x14ac:dyDescent="0.25">
      <c r="A3823" t="s">
        <v>11</v>
      </c>
      <c r="B3823" s="4">
        <v>43906</v>
      </c>
      <c r="C3823" s="2">
        <v>622</v>
      </c>
      <c r="D3823" s="2">
        <v>622.15002441406205</v>
      </c>
      <c r="E3823" s="2">
        <v>580</v>
      </c>
      <c r="F3823" s="2">
        <v>583.15002441406205</v>
      </c>
      <c r="G3823" s="2">
        <v>524.76794433593705</v>
      </c>
      <c r="H3823">
        <v>19140152</v>
      </c>
      <c r="I3823" s="3">
        <f t="shared" si="3890"/>
        <v>-9.2161595231402937E-2</v>
      </c>
      <c r="J3823" s="1">
        <f t="shared" ref="J3823" si="3935">($G3823 - $G3822)/$G3822</f>
        <v>-9.2161595231402937E-2</v>
      </c>
      <c r="K3823" t="str">
        <f t="shared" si="3892"/>
        <v>DOWN</v>
      </c>
    </row>
    <row r="3824" spans="1:11" x14ac:dyDescent="0.25">
      <c r="A3824" t="s">
        <v>11</v>
      </c>
      <c r="B3824" s="4">
        <v>43907</v>
      </c>
      <c r="C3824" s="2">
        <v>588.09997558593705</v>
      </c>
      <c r="D3824" s="2">
        <v>592</v>
      </c>
      <c r="E3824" s="2">
        <v>550</v>
      </c>
      <c r="F3824" s="2">
        <v>554.95001220703102</v>
      </c>
      <c r="G3824" s="2">
        <v>499.39114379882801</v>
      </c>
      <c r="H3824">
        <v>16059887</v>
      </c>
      <c r="I3824" s="3">
        <f t="shared" si="3890"/>
        <v>-4.8358137746431676E-2</v>
      </c>
      <c r="J3824" s="1">
        <f t="shared" ref="J3824" si="3936">($G3824 - $G3823)/$G3823</f>
        <v>-4.8358137746431676E-2</v>
      </c>
      <c r="K3824" t="str">
        <f t="shared" si="3892"/>
        <v>DOWN</v>
      </c>
    </row>
    <row r="3825" spans="1:11" x14ac:dyDescent="0.25">
      <c r="A3825" t="s">
        <v>11</v>
      </c>
      <c r="B3825" s="4">
        <v>43908</v>
      </c>
      <c r="C3825" s="2">
        <v>568</v>
      </c>
      <c r="D3825" s="2">
        <v>578</v>
      </c>
      <c r="E3825" s="2">
        <v>528</v>
      </c>
      <c r="F3825" s="2">
        <v>534.29998779296795</v>
      </c>
      <c r="G3825" s="2">
        <v>480.80853271484301</v>
      </c>
      <c r="H3825">
        <v>15390183</v>
      </c>
      <c r="I3825" s="3">
        <f t="shared" si="3890"/>
        <v>-3.7210533896593727E-2</v>
      </c>
      <c r="J3825" s="1">
        <f t="shared" ref="J3825" si="3937">($G3825 - $G3824)/$G3824</f>
        <v>-3.7210533896593727E-2</v>
      </c>
      <c r="K3825" t="str">
        <f t="shared" si="3892"/>
        <v>DOWN</v>
      </c>
    </row>
    <row r="3826" spans="1:11" x14ac:dyDescent="0.25">
      <c r="A3826" t="s">
        <v>11</v>
      </c>
      <c r="B3826" s="4">
        <v>43909</v>
      </c>
      <c r="C3826" s="2">
        <v>509.25</v>
      </c>
      <c r="D3826" s="2">
        <v>558</v>
      </c>
      <c r="E3826" s="2">
        <v>509.25</v>
      </c>
      <c r="F3826" s="2">
        <v>545.54998779296795</v>
      </c>
      <c r="G3826" s="2">
        <v>490.93231201171801</v>
      </c>
      <c r="H3826">
        <v>16583991</v>
      </c>
      <c r="I3826" s="3">
        <f t="shared" si="3890"/>
        <v>2.1055739671906347E-2</v>
      </c>
      <c r="J3826" s="1">
        <f t="shared" ref="J3826" si="3938">($G3826 - $G3825)/$G3825</f>
        <v>2.1055739671906347E-2</v>
      </c>
      <c r="K3826" t="str">
        <f t="shared" si="3892"/>
        <v>UP</v>
      </c>
    </row>
    <row r="3827" spans="1:11" x14ac:dyDescent="0.25">
      <c r="A3827" t="s">
        <v>11</v>
      </c>
      <c r="B3827" s="4">
        <v>43910</v>
      </c>
      <c r="C3827" s="2">
        <v>549.5</v>
      </c>
      <c r="D3827" s="2">
        <v>617.45001220703102</v>
      </c>
      <c r="E3827" s="2">
        <v>548</v>
      </c>
      <c r="F3827" s="2">
        <v>585.20001220703102</v>
      </c>
      <c r="G3827" s="2">
        <v>526.61273193359295</v>
      </c>
      <c r="H3827">
        <v>21354894</v>
      </c>
      <c r="I3827" s="3">
        <f t="shared" si="3890"/>
        <v>7.267889900272706E-2</v>
      </c>
      <c r="J3827" s="1">
        <f t="shared" ref="J3827" si="3939">($G3827 - $G3826)/$G3826</f>
        <v>7.267889900272706E-2</v>
      </c>
      <c r="K3827" t="str">
        <f t="shared" si="3892"/>
        <v>UP</v>
      </c>
    </row>
    <row r="3828" spans="1:11" x14ac:dyDescent="0.25">
      <c r="A3828" t="s">
        <v>11</v>
      </c>
      <c r="B3828" s="4">
        <v>43913</v>
      </c>
      <c r="C3828" s="2">
        <v>540</v>
      </c>
      <c r="D3828" s="2">
        <v>560.95001220703102</v>
      </c>
      <c r="E3828" s="2">
        <v>515.90002441406205</v>
      </c>
      <c r="F3828" s="2">
        <v>526.45001220703102</v>
      </c>
      <c r="G3828" s="2">
        <v>473.74447631835898</v>
      </c>
      <c r="H3828">
        <v>17146150</v>
      </c>
      <c r="I3828" s="3">
        <f t="shared" si="3890"/>
        <v>-0.10039304484932352</v>
      </c>
      <c r="J3828" s="1">
        <f t="shared" ref="J3828" si="3940">($G3828 - $G3827)/$G3827</f>
        <v>-0.10039304484932352</v>
      </c>
      <c r="K3828" t="str">
        <f t="shared" si="3892"/>
        <v>DOWN</v>
      </c>
    </row>
    <row r="3829" spans="1:11" x14ac:dyDescent="0.25">
      <c r="A3829" t="s">
        <v>11</v>
      </c>
      <c r="B3829" s="4">
        <v>43914</v>
      </c>
      <c r="C3829" s="2">
        <v>522</v>
      </c>
      <c r="D3829" s="2">
        <v>601.15002441406205</v>
      </c>
      <c r="E3829" s="2">
        <v>522</v>
      </c>
      <c r="F3829" s="2">
        <v>589.79998779296795</v>
      </c>
      <c r="G3829" s="2">
        <v>530.752197265625</v>
      </c>
      <c r="H3829">
        <v>20027097</v>
      </c>
      <c r="I3829" s="3">
        <f t="shared" si="3890"/>
        <v>0.12033432324170575</v>
      </c>
      <c r="J3829" s="1">
        <f t="shared" ref="J3829" si="3941">($G3829 - $G3828)/$G3828</f>
        <v>0.12033432324170575</v>
      </c>
      <c r="K3829" t="str">
        <f t="shared" si="3892"/>
        <v>UP</v>
      </c>
    </row>
    <row r="3830" spans="1:11" x14ac:dyDescent="0.25">
      <c r="A3830" t="s">
        <v>11</v>
      </c>
      <c r="B3830" s="4">
        <v>43915</v>
      </c>
      <c r="C3830" s="2">
        <v>597</v>
      </c>
      <c r="D3830" s="2">
        <v>635</v>
      </c>
      <c r="E3830" s="2">
        <v>565.70001220703102</v>
      </c>
      <c r="F3830" s="2">
        <v>606.20001220703102</v>
      </c>
      <c r="G3830" s="2">
        <v>545.51031494140602</v>
      </c>
      <c r="H3830">
        <v>18339548</v>
      </c>
      <c r="I3830" s="3">
        <f t="shared" si="3890"/>
        <v>2.7806041598721905E-2</v>
      </c>
      <c r="J3830" s="1">
        <f t="shared" ref="J3830" si="3942">($G3830 - $G3829)/$G3829</f>
        <v>2.7806041598721905E-2</v>
      </c>
      <c r="K3830" t="str">
        <f t="shared" si="3892"/>
        <v>UP</v>
      </c>
    </row>
    <row r="3831" spans="1:11" x14ac:dyDescent="0.25">
      <c r="A3831" t="s">
        <v>11</v>
      </c>
      <c r="B3831" s="4">
        <v>43916</v>
      </c>
      <c r="C3831" s="2">
        <v>615</v>
      </c>
      <c r="D3831" s="2">
        <v>650.84997558593705</v>
      </c>
      <c r="E3831" s="2">
        <v>612.09997558593705</v>
      </c>
      <c r="F3831" s="2">
        <v>643</v>
      </c>
      <c r="G3831" s="2">
        <v>578.62603759765602</v>
      </c>
      <c r="H3831">
        <v>14843813</v>
      </c>
      <c r="I3831" s="3">
        <f t="shared" si="3890"/>
        <v>6.0705951380235594E-2</v>
      </c>
      <c r="J3831" s="1">
        <f t="shared" ref="J3831" si="3943">($G3831 - $G3830)/$G3830</f>
        <v>6.0705951380235594E-2</v>
      </c>
      <c r="K3831" t="str">
        <f t="shared" si="3892"/>
        <v>UP</v>
      </c>
    </row>
    <row r="3832" spans="1:11" x14ac:dyDescent="0.25">
      <c r="A3832" t="s">
        <v>11</v>
      </c>
      <c r="B3832" s="4">
        <v>43917</v>
      </c>
      <c r="C3832" s="2">
        <v>665.04998779296795</v>
      </c>
      <c r="D3832" s="2">
        <v>674.90002441406205</v>
      </c>
      <c r="E3832" s="2">
        <v>642.25</v>
      </c>
      <c r="F3832" s="2">
        <v>652.70001220703102</v>
      </c>
      <c r="G3832" s="2">
        <v>587.35498046875</v>
      </c>
      <c r="H3832">
        <v>13495283</v>
      </c>
      <c r="I3832" s="3">
        <f t="shared" si="3890"/>
        <v>1.5085637879924776E-2</v>
      </c>
      <c r="J3832" s="1">
        <f t="shared" ref="J3832" si="3944">($G3832 - $G3831)/$G3831</f>
        <v>1.5085637879924776E-2</v>
      </c>
      <c r="K3832" t="str">
        <f t="shared" si="3892"/>
        <v>UP</v>
      </c>
    </row>
    <row r="3833" spans="1:11" x14ac:dyDescent="0.25">
      <c r="A3833" t="s">
        <v>11</v>
      </c>
      <c r="B3833" s="4">
        <v>43920</v>
      </c>
      <c r="C3833" s="2">
        <v>625.09997558593705</v>
      </c>
      <c r="D3833" s="2">
        <v>663.5</v>
      </c>
      <c r="E3833" s="2">
        <v>621.09997558593705</v>
      </c>
      <c r="F3833" s="2">
        <v>626.70001220703102</v>
      </c>
      <c r="G3833" s="2">
        <v>563.95794677734295</v>
      </c>
      <c r="H3833">
        <v>14624804</v>
      </c>
      <c r="I3833" s="3">
        <f t="shared" si="3890"/>
        <v>-3.9834571033575968E-2</v>
      </c>
      <c r="J3833" s="1">
        <f t="shared" ref="J3833" si="3945">($G3833 - $G3832)/$G3832</f>
        <v>-3.9834571033575968E-2</v>
      </c>
      <c r="K3833" t="str">
        <f t="shared" si="3892"/>
        <v>DOWN</v>
      </c>
    </row>
    <row r="3834" spans="1:11" x14ac:dyDescent="0.25">
      <c r="A3834" t="s">
        <v>11</v>
      </c>
      <c r="B3834" s="4">
        <v>43921</v>
      </c>
      <c r="C3834" s="2">
        <v>650</v>
      </c>
      <c r="D3834" s="2">
        <v>662</v>
      </c>
      <c r="E3834" s="2">
        <v>633.70001220703102</v>
      </c>
      <c r="F3834" s="2">
        <v>641.5</v>
      </c>
      <c r="G3834" s="2">
        <v>577.27624511718705</v>
      </c>
      <c r="H3834">
        <v>15175521</v>
      </c>
      <c r="I3834" s="3">
        <f t="shared" si="3890"/>
        <v>2.3615764997992495E-2</v>
      </c>
      <c r="J3834" s="1">
        <f t="shared" ref="J3834" si="3946">($G3834 - $G3833)/$G3833</f>
        <v>2.3615764997992495E-2</v>
      </c>
      <c r="K3834" t="str">
        <f t="shared" si="3892"/>
        <v>UP</v>
      </c>
    </row>
    <row r="3835" spans="1:11" x14ac:dyDescent="0.25">
      <c r="A3835" t="s">
        <v>11</v>
      </c>
      <c r="B3835" s="4">
        <v>43922</v>
      </c>
      <c r="C3835" s="2">
        <v>634.34997558593705</v>
      </c>
      <c r="D3835" s="2">
        <v>637.5</v>
      </c>
      <c r="E3835" s="2">
        <v>594</v>
      </c>
      <c r="F3835" s="2">
        <v>602.79998779296795</v>
      </c>
      <c r="G3835" s="2">
        <v>542.45080566406205</v>
      </c>
      <c r="H3835">
        <v>13083824</v>
      </c>
      <c r="I3835" s="3">
        <f t="shared" si="3890"/>
        <v>-6.0327165282984124E-2</v>
      </c>
      <c r="J3835" s="1">
        <f t="shared" ref="J3835" si="3947">($G3835 - $G3834)/$G3834</f>
        <v>-6.0327165282984124E-2</v>
      </c>
      <c r="K3835" t="str">
        <f t="shared" si="3892"/>
        <v>DOWN</v>
      </c>
    </row>
    <row r="3836" spans="1:11" x14ac:dyDescent="0.25">
      <c r="A3836" t="s">
        <v>11</v>
      </c>
      <c r="B3836" s="4">
        <v>43924</v>
      </c>
      <c r="C3836" s="2">
        <v>603.5</v>
      </c>
      <c r="D3836" s="2">
        <v>606</v>
      </c>
      <c r="E3836" s="2">
        <v>582.15002441406205</v>
      </c>
      <c r="F3836" s="2">
        <v>585.70001220703102</v>
      </c>
      <c r="G3836" s="2">
        <v>527.06256103515602</v>
      </c>
      <c r="H3836">
        <v>10221655</v>
      </c>
      <c r="I3836" s="3">
        <f t="shared" si="3890"/>
        <v>-2.8368000320449172E-2</v>
      </c>
      <c r="J3836" s="1">
        <f t="shared" ref="J3836" si="3948">($G3836 - $G3835)/$G3835</f>
        <v>-2.8368000320449172E-2</v>
      </c>
      <c r="K3836" t="str">
        <f t="shared" si="3892"/>
        <v>DOWN</v>
      </c>
    </row>
    <row r="3837" spans="1:11" x14ac:dyDescent="0.25">
      <c r="A3837" t="s">
        <v>11</v>
      </c>
      <c r="B3837" s="4">
        <v>43928</v>
      </c>
      <c r="C3837" s="2">
        <v>615</v>
      </c>
      <c r="D3837" s="2">
        <v>644.25</v>
      </c>
      <c r="E3837" s="2">
        <v>612.90002441406205</v>
      </c>
      <c r="F3837" s="2">
        <v>639</v>
      </c>
      <c r="G3837" s="2">
        <v>575.026611328125</v>
      </c>
      <c r="H3837">
        <v>15145605</v>
      </c>
      <c r="I3837" s="3">
        <f t="shared" si="3890"/>
        <v>9.1002575099940919E-2</v>
      </c>
      <c r="J3837" s="1">
        <f t="shared" ref="J3837" si="3949">($G3837 - $G3836)/$G3836</f>
        <v>9.1002575099940919E-2</v>
      </c>
      <c r="K3837" t="str">
        <f t="shared" si="3892"/>
        <v>UP</v>
      </c>
    </row>
    <row r="3838" spans="1:11" x14ac:dyDescent="0.25">
      <c r="A3838" t="s">
        <v>11</v>
      </c>
      <c r="B3838" s="4">
        <v>43929</v>
      </c>
      <c r="C3838" s="2">
        <v>630</v>
      </c>
      <c r="D3838" s="2">
        <v>655.65002441406205</v>
      </c>
      <c r="E3838" s="2">
        <v>626.34997558593705</v>
      </c>
      <c r="F3838" s="2">
        <v>631.59997558593705</v>
      </c>
      <c r="G3838" s="2">
        <v>568.36737060546795</v>
      </c>
      <c r="H3838">
        <v>11806896</v>
      </c>
      <c r="I3838" s="3">
        <f t="shared" si="3890"/>
        <v>-1.1580752249493913E-2</v>
      </c>
      <c r="J3838" s="1">
        <f t="shared" ref="J3838" si="3950">($G3838 - $G3837)/$G3837</f>
        <v>-1.1580752249493913E-2</v>
      </c>
      <c r="K3838" t="str">
        <f t="shared" si="3892"/>
        <v>DOWN</v>
      </c>
    </row>
    <row r="3839" spans="1:11" x14ac:dyDescent="0.25">
      <c r="A3839" t="s">
        <v>11</v>
      </c>
      <c r="B3839" s="4">
        <v>43930</v>
      </c>
      <c r="C3839" s="2">
        <v>646.79998779296795</v>
      </c>
      <c r="D3839" s="2">
        <v>652.79998779296795</v>
      </c>
      <c r="E3839" s="2">
        <v>632.09997558593705</v>
      </c>
      <c r="F3839" s="2">
        <v>636.25</v>
      </c>
      <c r="G3839" s="2">
        <v>572.55187988281205</v>
      </c>
      <c r="H3839">
        <v>11931114</v>
      </c>
      <c r="I3839" s="3">
        <f t="shared" si="3890"/>
        <v>7.362331994685823E-3</v>
      </c>
      <c r="J3839" s="1">
        <f t="shared" ref="J3839" si="3951">($G3839 - $G3838)/$G3838</f>
        <v>7.362331994685823E-3</v>
      </c>
      <c r="K3839" t="str">
        <f t="shared" si="3892"/>
        <v>UP</v>
      </c>
    </row>
    <row r="3840" spans="1:11" x14ac:dyDescent="0.25">
      <c r="A3840" t="s">
        <v>11</v>
      </c>
      <c r="B3840" s="4">
        <v>43934</v>
      </c>
      <c r="C3840" s="2">
        <v>629</v>
      </c>
      <c r="D3840" s="2">
        <v>651.70001220703102</v>
      </c>
      <c r="E3840" s="2">
        <v>626.04998779296795</v>
      </c>
      <c r="F3840" s="2">
        <v>637.40002441406205</v>
      </c>
      <c r="G3840" s="2">
        <v>573.58673095703102</v>
      </c>
      <c r="H3840">
        <v>8330276</v>
      </c>
      <c r="I3840" s="3">
        <f t="shared" si="3890"/>
        <v>1.8074363399711256E-3</v>
      </c>
      <c r="J3840" s="1">
        <f t="shared" ref="J3840" si="3952">($G3840 - $G3839)/$G3839</f>
        <v>1.8074363399711256E-3</v>
      </c>
      <c r="K3840" t="str">
        <f t="shared" si="3892"/>
        <v>UP</v>
      </c>
    </row>
    <row r="3841" spans="1:11" x14ac:dyDescent="0.25">
      <c r="A3841" t="s">
        <v>11</v>
      </c>
      <c r="B3841" s="4">
        <v>43936</v>
      </c>
      <c r="C3841" s="2">
        <v>651.40002441406205</v>
      </c>
      <c r="D3841" s="2">
        <v>653.29998779296795</v>
      </c>
      <c r="E3841" s="2">
        <v>635.59997558593705</v>
      </c>
      <c r="F3841" s="2">
        <v>639.04998779296795</v>
      </c>
      <c r="G3841" s="2">
        <v>575.071533203125</v>
      </c>
      <c r="H3841">
        <v>11963447</v>
      </c>
      <c r="I3841" s="3">
        <f t="shared" si="3890"/>
        <v>2.5886272571483317E-3</v>
      </c>
      <c r="J3841" s="1">
        <f t="shared" ref="J3841" si="3953">($G3841 - $G3840)/$G3840</f>
        <v>2.5886272571483317E-3</v>
      </c>
      <c r="K3841" t="str">
        <f t="shared" si="3892"/>
        <v>UP</v>
      </c>
    </row>
    <row r="3842" spans="1:11" x14ac:dyDescent="0.25">
      <c r="A3842" t="s">
        <v>11</v>
      </c>
      <c r="B3842" s="4">
        <v>43937</v>
      </c>
      <c r="C3842" s="2">
        <v>619.95001220703102</v>
      </c>
      <c r="D3842" s="2">
        <v>634.90002441406205</v>
      </c>
      <c r="E3842" s="2">
        <v>603.5</v>
      </c>
      <c r="F3842" s="2">
        <v>623.84997558593705</v>
      </c>
      <c r="G3842" s="2">
        <v>561.393310546875</v>
      </c>
      <c r="H3842">
        <v>17783287</v>
      </c>
      <c r="I3842" s="3">
        <f t="shared" si="3890"/>
        <v>-2.3785254297083457E-2</v>
      </c>
      <c r="J3842" s="1">
        <f t="shared" ref="J3842" si="3954">($G3842 - $G3841)/$G3841</f>
        <v>-2.3785254297083457E-2</v>
      </c>
      <c r="K3842" t="str">
        <f t="shared" si="3892"/>
        <v>DOWN</v>
      </c>
    </row>
    <row r="3843" spans="1:11" x14ac:dyDescent="0.25">
      <c r="A3843" t="s">
        <v>11</v>
      </c>
      <c r="B3843" s="4">
        <v>43938</v>
      </c>
      <c r="C3843" s="2">
        <v>644</v>
      </c>
      <c r="D3843" s="2">
        <v>646</v>
      </c>
      <c r="E3843" s="2">
        <v>626</v>
      </c>
      <c r="F3843" s="2">
        <v>628.75</v>
      </c>
      <c r="G3843" s="2">
        <v>565.802734375</v>
      </c>
      <c r="H3843">
        <v>8878320</v>
      </c>
      <c r="I3843" s="3">
        <f t="shared" si="3890"/>
        <v>7.8544288741695355E-3</v>
      </c>
      <c r="J3843" s="1">
        <f t="shared" ref="J3843" si="3955">($G3843 - $G3842)/$G3842</f>
        <v>7.8544288741695355E-3</v>
      </c>
      <c r="K3843" t="str">
        <f t="shared" si="3892"/>
        <v>UP</v>
      </c>
    </row>
    <row r="3844" spans="1:11" x14ac:dyDescent="0.25">
      <c r="A3844" t="s">
        <v>11</v>
      </c>
      <c r="B3844" s="4">
        <v>43941</v>
      </c>
      <c r="C3844" s="2">
        <v>640</v>
      </c>
      <c r="D3844" s="2">
        <v>661</v>
      </c>
      <c r="E3844" s="2">
        <v>639</v>
      </c>
      <c r="F3844" s="2">
        <v>653.29998779296795</v>
      </c>
      <c r="G3844" s="2">
        <v>587.89483642578102</v>
      </c>
      <c r="H3844">
        <v>13322913</v>
      </c>
      <c r="I3844" s="3">
        <f t="shared" ref="I3844:I3907" si="3956">($G3844 - $G3843)/$G3843</f>
        <v>3.9045590819182796E-2</v>
      </c>
      <c r="J3844" s="1">
        <f t="shared" ref="J3844" si="3957">($G3844 - $G3843)/$G3843</f>
        <v>3.9045590819182796E-2</v>
      </c>
      <c r="K3844" t="str">
        <f t="shared" ref="K3844:K3907" si="3958">IF(G3844 &gt; G3843,"UP","DOWN")</f>
        <v>UP</v>
      </c>
    </row>
    <row r="3845" spans="1:11" x14ac:dyDescent="0.25">
      <c r="A3845" t="s">
        <v>11</v>
      </c>
      <c r="B3845" s="4">
        <v>43942</v>
      </c>
      <c r="C3845" s="2">
        <v>627.79998779296795</v>
      </c>
      <c r="D3845" s="2">
        <v>646.5</v>
      </c>
      <c r="E3845" s="2">
        <v>627.79998779296795</v>
      </c>
      <c r="F3845" s="2">
        <v>633.20001220703102</v>
      </c>
      <c r="G3845" s="2">
        <v>569.80725097656205</v>
      </c>
      <c r="H3845">
        <v>11660575</v>
      </c>
      <c r="I3845" s="3">
        <f t="shared" si="3956"/>
        <v>-3.0766702356472306E-2</v>
      </c>
      <c r="J3845" s="1">
        <f t="shared" ref="J3845" si="3959">($G3845 - $G3844)/$G3844</f>
        <v>-3.0766702356472306E-2</v>
      </c>
      <c r="K3845" t="str">
        <f t="shared" si="3958"/>
        <v>DOWN</v>
      </c>
    </row>
    <row r="3846" spans="1:11" x14ac:dyDescent="0.25">
      <c r="A3846" t="s">
        <v>11</v>
      </c>
      <c r="B3846" s="4">
        <v>43943</v>
      </c>
      <c r="C3846" s="2">
        <v>633.20001220703102</v>
      </c>
      <c r="D3846" s="2">
        <v>645</v>
      </c>
      <c r="E3846" s="2">
        <v>628.04998779296795</v>
      </c>
      <c r="F3846" s="2">
        <v>641.84997558593705</v>
      </c>
      <c r="G3846" s="2">
        <v>577.59112548828102</v>
      </c>
      <c r="H3846">
        <v>8266728</v>
      </c>
      <c r="I3846" s="3">
        <f t="shared" si="3956"/>
        <v>1.3660539591903425E-2</v>
      </c>
      <c r="J3846" s="1">
        <f t="shared" ref="J3846" si="3960">($G3846 - $G3845)/$G3845</f>
        <v>1.3660539591903425E-2</v>
      </c>
      <c r="K3846" t="str">
        <f t="shared" si="3958"/>
        <v>UP</v>
      </c>
    </row>
    <row r="3847" spans="1:11" x14ac:dyDescent="0.25">
      <c r="A3847" t="s">
        <v>11</v>
      </c>
      <c r="B3847" s="4">
        <v>43944</v>
      </c>
      <c r="C3847" s="2">
        <v>647.04998779296795</v>
      </c>
      <c r="D3847" s="2">
        <v>683.65002441406205</v>
      </c>
      <c r="E3847" s="2">
        <v>638.09997558593705</v>
      </c>
      <c r="F3847" s="2">
        <v>679.29998779296795</v>
      </c>
      <c r="G3847" s="2">
        <v>611.29193115234295</v>
      </c>
      <c r="H3847">
        <v>14451289</v>
      </c>
      <c r="I3847" s="3">
        <f t="shared" si="3956"/>
        <v>5.8347166666683319E-2</v>
      </c>
      <c r="J3847" s="1">
        <f t="shared" ref="J3847" si="3961">($G3847 - $G3846)/$G3846</f>
        <v>5.8347166666683319E-2</v>
      </c>
      <c r="K3847" t="str">
        <f t="shared" si="3958"/>
        <v>UP</v>
      </c>
    </row>
    <row r="3848" spans="1:11" x14ac:dyDescent="0.25">
      <c r="A3848" t="s">
        <v>11</v>
      </c>
      <c r="B3848" s="4">
        <v>43945</v>
      </c>
      <c r="C3848" s="2">
        <v>668.54998779296795</v>
      </c>
      <c r="D3848" s="2">
        <v>675</v>
      </c>
      <c r="E3848" s="2">
        <v>654.79998779296795</v>
      </c>
      <c r="F3848" s="2">
        <v>658</v>
      </c>
      <c r="G3848" s="2">
        <v>592.12438964843705</v>
      </c>
      <c r="H3848">
        <v>7319940</v>
      </c>
      <c r="I3848" s="3">
        <f t="shared" si="3956"/>
        <v>-3.1355790134139812E-2</v>
      </c>
      <c r="J3848" s="1">
        <f t="shared" ref="J3848" si="3962">($G3848 - $G3847)/$G3847</f>
        <v>-3.1355790134139812E-2</v>
      </c>
      <c r="K3848" t="str">
        <f t="shared" si="3958"/>
        <v>DOWN</v>
      </c>
    </row>
    <row r="3849" spans="1:11" x14ac:dyDescent="0.25">
      <c r="A3849" t="s">
        <v>11</v>
      </c>
      <c r="B3849" s="4">
        <v>43948</v>
      </c>
      <c r="C3849" s="2">
        <v>661.04998779296795</v>
      </c>
      <c r="D3849" s="2">
        <v>681</v>
      </c>
      <c r="E3849" s="2">
        <v>661.04998779296795</v>
      </c>
      <c r="F3849" s="2">
        <v>664.59997558593705</v>
      </c>
      <c r="G3849" s="2">
        <v>598.06353759765602</v>
      </c>
      <c r="H3849">
        <v>7183306</v>
      </c>
      <c r="I3849" s="3">
        <f t="shared" si="3956"/>
        <v>1.0030236978999019E-2</v>
      </c>
      <c r="J3849" s="1">
        <f t="shared" ref="J3849" si="3963">($G3849 - $G3848)/$G3848</f>
        <v>1.0030236978999019E-2</v>
      </c>
      <c r="K3849" t="str">
        <f t="shared" si="3958"/>
        <v>UP</v>
      </c>
    </row>
    <row r="3850" spans="1:11" x14ac:dyDescent="0.25">
      <c r="A3850" t="s">
        <v>11</v>
      </c>
      <c r="B3850" s="4">
        <v>43949</v>
      </c>
      <c r="C3850" s="2">
        <v>673</v>
      </c>
      <c r="D3850" s="2">
        <v>677</v>
      </c>
      <c r="E3850" s="2">
        <v>653.04998779296795</v>
      </c>
      <c r="F3850" s="2">
        <v>660.70001220703102</v>
      </c>
      <c r="G3850" s="2">
        <v>594.55407714843705</v>
      </c>
      <c r="H3850">
        <v>7296571</v>
      </c>
      <c r="I3850" s="3">
        <f t="shared" si="3956"/>
        <v>-5.8680394784073053E-3</v>
      </c>
      <c r="J3850" s="1">
        <f t="shared" ref="J3850" si="3964">($G3850 - $G3849)/$G3849</f>
        <v>-5.8680394784073053E-3</v>
      </c>
      <c r="K3850" t="str">
        <f t="shared" si="3958"/>
        <v>DOWN</v>
      </c>
    </row>
    <row r="3851" spans="1:11" x14ac:dyDescent="0.25">
      <c r="A3851" t="s">
        <v>11</v>
      </c>
      <c r="B3851" s="4">
        <v>43950</v>
      </c>
      <c r="C3851" s="2">
        <v>666</v>
      </c>
      <c r="D3851" s="2">
        <v>682</v>
      </c>
      <c r="E3851" s="2">
        <v>658</v>
      </c>
      <c r="F3851" s="2">
        <v>676.54998779296795</v>
      </c>
      <c r="G3851" s="2">
        <v>608.81719970703102</v>
      </c>
      <c r="H3851">
        <v>8639056</v>
      </c>
      <c r="I3851" s="3">
        <f t="shared" si="3956"/>
        <v>2.398961357224539E-2</v>
      </c>
      <c r="J3851" s="1">
        <f t="shared" ref="J3851" si="3965">($G3851 - $G3850)/$G3850</f>
        <v>2.398961357224539E-2</v>
      </c>
      <c r="K3851" t="str">
        <f t="shared" si="3958"/>
        <v>UP</v>
      </c>
    </row>
    <row r="3852" spans="1:11" x14ac:dyDescent="0.25">
      <c r="A3852" t="s">
        <v>11</v>
      </c>
      <c r="B3852" s="4">
        <v>43951</v>
      </c>
      <c r="C3852" s="2">
        <v>700</v>
      </c>
      <c r="D3852" s="2">
        <v>720</v>
      </c>
      <c r="E3852" s="2">
        <v>698.09997558593705</v>
      </c>
      <c r="F3852" s="2">
        <v>715.5</v>
      </c>
      <c r="G3852" s="2">
        <v>643.86767578125</v>
      </c>
      <c r="H3852">
        <v>16253821</v>
      </c>
      <c r="I3852" s="3">
        <f t="shared" si="3956"/>
        <v>5.7571428814898164E-2</v>
      </c>
      <c r="J3852" s="1">
        <f t="shared" ref="J3852" si="3966">($G3852 - $G3851)/$G3851</f>
        <v>5.7571428814898164E-2</v>
      </c>
      <c r="K3852" t="str">
        <f t="shared" si="3958"/>
        <v>UP</v>
      </c>
    </row>
    <row r="3853" spans="1:11" x14ac:dyDescent="0.25">
      <c r="A3853" t="s">
        <v>11</v>
      </c>
      <c r="B3853" s="4">
        <v>43955</v>
      </c>
      <c r="C3853" s="2">
        <v>689.79998779296795</v>
      </c>
      <c r="D3853" s="2">
        <v>701.20001220703102</v>
      </c>
      <c r="E3853" s="2">
        <v>670.34997558593705</v>
      </c>
      <c r="F3853" s="2">
        <v>673.70001220703102</v>
      </c>
      <c r="G3853" s="2">
        <v>606.25250244140602</v>
      </c>
      <c r="H3853">
        <v>9122740</v>
      </c>
      <c r="I3853" s="3">
        <f t="shared" si="3956"/>
        <v>-5.8420658086621349E-2</v>
      </c>
      <c r="J3853" s="1">
        <f t="shared" ref="J3853" si="3967">($G3853 - $G3852)/$G3852</f>
        <v>-5.8420658086621349E-2</v>
      </c>
      <c r="K3853" t="str">
        <f t="shared" si="3958"/>
        <v>DOWN</v>
      </c>
    </row>
    <row r="3854" spans="1:11" x14ac:dyDescent="0.25">
      <c r="A3854" t="s">
        <v>11</v>
      </c>
      <c r="B3854" s="4">
        <v>43956</v>
      </c>
      <c r="C3854" s="2">
        <v>681.75</v>
      </c>
      <c r="D3854" s="2">
        <v>685.59997558593705</v>
      </c>
      <c r="E3854" s="2">
        <v>670</v>
      </c>
      <c r="F3854" s="2">
        <v>673.70001220703102</v>
      </c>
      <c r="G3854" s="2">
        <v>606.25250244140602</v>
      </c>
      <c r="H3854">
        <v>6393053</v>
      </c>
      <c r="I3854" s="3">
        <f t="shared" si="3956"/>
        <v>0</v>
      </c>
      <c r="J3854" s="1">
        <f t="shared" ref="J3854" si="3968">($G3854 - $G3853)/$G3853</f>
        <v>0</v>
      </c>
      <c r="K3854" t="str">
        <f t="shared" si="3958"/>
        <v>DOWN</v>
      </c>
    </row>
    <row r="3855" spans="1:11" x14ac:dyDescent="0.25">
      <c r="A3855" t="s">
        <v>11</v>
      </c>
      <c r="B3855" s="4">
        <v>43957</v>
      </c>
      <c r="C3855" s="2">
        <v>676.90002441406205</v>
      </c>
      <c r="D3855" s="2">
        <v>681.45001220703102</v>
      </c>
      <c r="E3855" s="2">
        <v>664.04998779296795</v>
      </c>
      <c r="F3855" s="2">
        <v>665.90002441406205</v>
      </c>
      <c r="G3855" s="2">
        <v>599.23333740234295</v>
      </c>
      <c r="H3855">
        <v>7934250</v>
      </c>
      <c r="I3855" s="3">
        <f t="shared" si="3956"/>
        <v>-1.1577956397370033E-2</v>
      </c>
      <c r="J3855" s="1">
        <f t="shared" ref="J3855" si="3969">($G3855 - $G3854)/$G3854</f>
        <v>-1.1577956397370033E-2</v>
      </c>
      <c r="K3855" t="str">
        <f t="shared" si="3958"/>
        <v>DOWN</v>
      </c>
    </row>
    <row r="3856" spans="1:11" x14ac:dyDescent="0.25">
      <c r="A3856" t="s">
        <v>11</v>
      </c>
      <c r="B3856" s="4">
        <v>43958</v>
      </c>
      <c r="C3856" s="2">
        <v>665.54998779296795</v>
      </c>
      <c r="D3856" s="2">
        <v>674.34997558593705</v>
      </c>
      <c r="E3856" s="2">
        <v>662.45001220703102</v>
      </c>
      <c r="F3856" s="2">
        <v>664.95001220703102</v>
      </c>
      <c r="G3856" s="2">
        <v>598.37860107421795</v>
      </c>
      <c r="H3856">
        <v>4779548</v>
      </c>
      <c r="I3856" s="3">
        <f t="shared" si="3956"/>
        <v>-1.4263831378778995E-3</v>
      </c>
      <c r="J3856" s="1">
        <f t="shared" ref="J3856" si="3970">($G3856 - $G3855)/$G3855</f>
        <v>-1.4263831378778995E-3</v>
      </c>
      <c r="K3856" t="str">
        <f t="shared" si="3958"/>
        <v>DOWN</v>
      </c>
    </row>
    <row r="3857" spans="1:11" x14ac:dyDescent="0.25">
      <c r="A3857" t="s">
        <v>11</v>
      </c>
      <c r="B3857" s="4">
        <v>43959</v>
      </c>
      <c r="C3857" s="2">
        <v>672.25</v>
      </c>
      <c r="D3857" s="2">
        <v>680.90002441406205</v>
      </c>
      <c r="E3857" s="2">
        <v>668.5</v>
      </c>
      <c r="F3857" s="2">
        <v>674.20001220703102</v>
      </c>
      <c r="G3857" s="2">
        <v>606.70251464843705</v>
      </c>
      <c r="H3857">
        <v>8400321</v>
      </c>
      <c r="I3857" s="3">
        <f t="shared" si="3956"/>
        <v>1.3910780832195336E-2</v>
      </c>
      <c r="J3857" s="1">
        <f t="shared" ref="J3857" si="3971">($G3857 - $G3856)/$G3856</f>
        <v>1.3910780832195336E-2</v>
      </c>
      <c r="K3857" t="str">
        <f t="shared" si="3958"/>
        <v>UP</v>
      </c>
    </row>
    <row r="3858" spans="1:11" x14ac:dyDescent="0.25">
      <c r="A3858" t="s">
        <v>11</v>
      </c>
      <c r="B3858" s="4">
        <v>43962</v>
      </c>
      <c r="C3858" s="2">
        <v>682.5</v>
      </c>
      <c r="D3858" s="2">
        <v>698.54998779296795</v>
      </c>
      <c r="E3858" s="2">
        <v>678</v>
      </c>
      <c r="F3858" s="2">
        <v>682.90002441406205</v>
      </c>
      <c r="G3858" s="2">
        <v>614.531494140625</v>
      </c>
      <c r="H3858">
        <v>7370186</v>
      </c>
      <c r="I3858" s="3">
        <f t="shared" si="3956"/>
        <v>1.2904148743679717E-2</v>
      </c>
      <c r="J3858" s="1">
        <f t="shared" ref="J3858" si="3972">($G3858 - $G3857)/$G3857</f>
        <v>1.2904148743679717E-2</v>
      </c>
      <c r="K3858" t="str">
        <f t="shared" si="3958"/>
        <v>UP</v>
      </c>
    </row>
    <row r="3859" spans="1:11" x14ac:dyDescent="0.25">
      <c r="A3859" t="s">
        <v>11</v>
      </c>
      <c r="B3859" s="4">
        <v>43963</v>
      </c>
      <c r="C3859" s="2">
        <v>678.5</v>
      </c>
      <c r="D3859" s="2">
        <v>691</v>
      </c>
      <c r="E3859" s="2">
        <v>675.5</v>
      </c>
      <c r="F3859" s="2">
        <v>687.65002441406205</v>
      </c>
      <c r="G3859" s="2">
        <v>618.80596923828102</v>
      </c>
      <c r="H3859">
        <v>7356039</v>
      </c>
      <c r="I3859" s="3">
        <f t="shared" si="3956"/>
        <v>6.9556648250120156E-3</v>
      </c>
      <c r="J3859" s="1">
        <f t="shared" ref="J3859" si="3973">($G3859 - $G3858)/$G3858</f>
        <v>6.9556648250120156E-3</v>
      </c>
      <c r="K3859" t="str">
        <f t="shared" si="3958"/>
        <v>UP</v>
      </c>
    </row>
    <row r="3860" spans="1:11" x14ac:dyDescent="0.25">
      <c r="A3860" t="s">
        <v>11</v>
      </c>
      <c r="B3860" s="4">
        <v>43964</v>
      </c>
      <c r="C3860" s="2">
        <v>694.79998779296795</v>
      </c>
      <c r="D3860" s="2">
        <v>699.90002441406205</v>
      </c>
      <c r="E3860" s="2">
        <v>683.75</v>
      </c>
      <c r="F3860" s="2">
        <v>694.15002441406205</v>
      </c>
      <c r="G3860" s="2">
        <v>624.65521240234295</v>
      </c>
      <c r="H3860">
        <v>8287101</v>
      </c>
      <c r="I3860" s="3">
        <f t="shared" si="3956"/>
        <v>9.4524672592639254E-3</v>
      </c>
      <c r="J3860" s="1">
        <f t="shared" ref="J3860" si="3974">($G3860 - $G3859)/$G3859</f>
        <v>9.4524672592639254E-3</v>
      </c>
      <c r="K3860" t="str">
        <f t="shared" si="3958"/>
        <v>UP</v>
      </c>
    </row>
    <row r="3861" spans="1:11" x14ac:dyDescent="0.25">
      <c r="A3861" t="s">
        <v>11</v>
      </c>
      <c r="B3861" s="4">
        <v>43965</v>
      </c>
      <c r="C3861" s="2">
        <v>659</v>
      </c>
      <c r="D3861" s="2">
        <v>671.75</v>
      </c>
      <c r="E3861" s="2">
        <v>652.59997558593705</v>
      </c>
      <c r="F3861" s="2">
        <v>658.15002441406205</v>
      </c>
      <c r="G3861" s="2">
        <v>592.25927734375</v>
      </c>
      <c r="H3861">
        <v>16888262</v>
      </c>
      <c r="I3861" s="3">
        <f t="shared" si="3956"/>
        <v>-5.1862106351442082E-2</v>
      </c>
      <c r="J3861" s="1">
        <f t="shared" ref="J3861" si="3975">($G3861 - $G3860)/$G3860</f>
        <v>-5.1862106351442082E-2</v>
      </c>
      <c r="K3861" t="str">
        <f t="shared" si="3958"/>
        <v>DOWN</v>
      </c>
    </row>
    <row r="3862" spans="1:11" x14ac:dyDescent="0.25">
      <c r="A3862" t="s">
        <v>11</v>
      </c>
      <c r="B3862" s="4">
        <v>43966</v>
      </c>
      <c r="C3862" s="2">
        <v>664.79998779296795</v>
      </c>
      <c r="D3862" s="2">
        <v>664.79998779296795</v>
      </c>
      <c r="E3862" s="2">
        <v>646.70001220703102</v>
      </c>
      <c r="F3862" s="2">
        <v>652.29998779296795</v>
      </c>
      <c r="G3862" s="2">
        <v>586.99505615234295</v>
      </c>
      <c r="H3862">
        <v>9255353</v>
      </c>
      <c r="I3862" s="3">
        <f t="shared" si="3956"/>
        <v>-8.8883726988909072E-3</v>
      </c>
      <c r="J3862" s="1">
        <f t="shared" ref="J3862" si="3976">($G3862 - $G3861)/$G3861</f>
        <v>-8.8883726988909072E-3</v>
      </c>
      <c r="K3862" t="str">
        <f t="shared" si="3958"/>
        <v>DOWN</v>
      </c>
    </row>
    <row r="3863" spans="1:11" x14ac:dyDescent="0.25">
      <c r="A3863" t="s">
        <v>11</v>
      </c>
      <c r="B3863" s="4">
        <v>43969</v>
      </c>
      <c r="C3863" s="2">
        <v>659.84997558593705</v>
      </c>
      <c r="D3863" s="2">
        <v>670.54998779296795</v>
      </c>
      <c r="E3863" s="2">
        <v>653</v>
      </c>
      <c r="F3863" s="2">
        <v>663.90002441406205</v>
      </c>
      <c r="G3863" s="2">
        <v>597.43365478515602</v>
      </c>
      <c r="H3863">
        <v>10435442</v>
      </c>
      <c r="I3863" s="3">
        <f t="shared" si="3956"/>
        <v>1.7783111669178925E-2</v>
      </c>
      <c r="J3863" s="1">
        <f t="shared" ref="J3863" si="3977">($G3863 - $G3862)/$G3862</f>
        <v>1.7783111669178925E-2</v>
      </c>
      <c r="K3863" t="str">
        <f t="shared" si="3958"/>
        <v>UP</v>
      </c>
    </row>
    <row r="3864" spans="1:11" x14ac:dyDescent="0.25">
      <c r="A3864" t="s">
        <v>11</v>
      </c>
      <c r="B3864" s="4">
        <v>43970</v>
      </c>
      <c r="C3864" s="2">
        <v>664</v>
      </c>
      <c r="D3864" s="2">
        <v>674.79998779296795</v>
      </c>
      <c r="E3864" s="2">
        <v>655</v>
      </c>
      <c r="F3864" s="2">
        <v>668.59997558593705</v>
      </c>
      <c r="G3864" s="2">
        <v>601.6630859375</v>
      </c>
      <c r="H3864">
        <v>5902208</v>
      </c>
      <c r="I3864" s="3">
        <f t="shared" si="3956"/>
        <v>7.0793319366397748E-3</v>
      </c>
      <c r="J3864" s="1">
        <f t="shared" ref="J3864" si="3978">($G3864 - $G3863)/$G3863</f>
        <v>7.0793319366397748E-3</v>
      </c>
      <c r="K3864" t="str">
        <f t="shared" si="3958"/>
        <v>UP</v>
      </c>
    </row>
    <row r="3865" spans="1:11" x14ac:dyDescent="0.25">
      <c r="A3865" t="s">
        <v>11</v>
      </c>
      <c r="B3865" s="4">
        <v>43971</v>
      </c>
      <c r="C3865" s="2">
        <v>668.5</v>
      </c>
      <c r="D3865" s="2">
        <v>673</v>
      </c>
      <c r="E3865" s="2">
        <v>659.65002441406205</v>
      </c>
      <c r="F3865" s="2">
        <v>669.54998779296795</v>
      </c>
      <c r="G3865" s="2">
        <v>602.51788330078102</v>
      </c>
      <c r="H3865">
        <v>5794636</v>
      </c>
      <c r="I3865" s="3">
        <f t="shared" si="3956"/>
        <v>1.4207242944763573E-3</v>
      </c>
      <c r="J3865" s="1">
        <f t="shared" ref="J3865" si="3979">($G3865 - $G3864)/$G3864</f>
        <v>1.4207242944763573E-3</v>
      </c>
      <c r="K3865" t="str">
        <f t="shared" si="3958"/>
        <v>UP</v>
      </c>
    </row>
    <row r="3866" spans="1:11" x14ac:dyDescent="0.25">
      <c r="A3866" t="s">
        <v>11</v>
      </c>
      <c r="B3866" s="4">
        <v>43972</v>
      </c>
      <c r="C3866" s="2">
        <v>666.5</v>
      </c>
      <c r="D3866" s="2">
        <v>679.45001220703102</v>
      </c>
      <c r="E3866" s="2">
        <v>665.40002441406205</v>
      </c>
      <c r="F3866" s="2">
        <v>672.20001220703102</v>
      </c>
      <c r="G3866" s="2">
        <v>604.90270996093705</v>
      </c>
      <c r="H3866">
        <v>7213225</v>
      </c>
      <c r="I3866" s="3">
        <f t="shared" si="3956"/>
        <v>3.9581010394101465E-3</v>
      </c>
      <c r="J3866" s="1">
        <f t="shared" ref="J3866" si="3980">($G3866 - $G3865)/$G3865</f>
        <v>3.9581010394101465E-3</v>
      </c>
      <c r="K3866" t="str">
        <f t="shared" si="3958"/>
        <v>UP</v>
      </c>
    </row>
    <row r="3867" spans="1:11" x14ac:dyDescent="0.25">
      <c r="A3867" t="s">
        <v>11</v>
      </c>
      <c r="B3867" s="4">
        <v>43973</v>
      </c>
      <c r="C3867" s="2">
        <v>675</v>
      </c>
      <c r="D3867" s="2">
        <v>695.84997558593705</v>
      </c>
      <c r="E3867" s="2">
        <v>673.5</v>
      </c>
      <c r="F3867" s="2">
        <v>692.34997558593705</v>
      </c>
      <c r="G3867" s="2">
        <v>623.035400390625</v>
      </c>
      <c r="H3867">
        <v>11867731</v>
      </c>
      <c r="I3867" s="3">
        <f t="shared" si="3956"/>
        <v>2.9976209613706169E-2</v>
      </c>
      <c r="J3867" s="1">
        <f t="shared" ref="J3867" si="3981">($G3867 - $G3866)/$G3866</f>
        <v>2.9976209613706169E-2</v>
      </c>
      <c r="K3867" t="str">
        <f t="shared" si="3958"/>
        <v>UP</v>
      </c>
    </row>
    <row r="3868" spans="1:11" x14ac:dyDescent="0.25">
      <c r="A3868" t="s">
        <v>11</v>
      </c>
      <c r="B3868" s="4">
        <v>43977</v>
      </c>
      <c r="C3868" s="2">
        <v>693</v>
      </c>
      <c r="D3868" s="2">
        <v>699.45001220703102</v>
      </c>
      <c r="E3868" s="2">
        <v>679</v>
      </c>
      <c r="F3868" s="2">
        <v>680.54998779296795</v>
      </c>
      <c r="G3868" s="2">
        <v>612.416748046875</v>
      </c>
      <c r="H3868">
        <v>7099606</v>
      </c>
      <c r="I3868" s="3">
        <f t="shared" si="3956"/>
        <v>-1.7043417335664099E-2</v>
      </c>
      <c r="J3868" s="1">
        <f t="shared" ref="J3868" si="3982">($G3868 - $G3867)/$G3867</f>
        <v>-1.7043417335664099E-2</v>
      </c>
      <c r="K3868" t="str">
        <f t="shared" si="3958"/>
        <v>DOWN</v>
      </c>
    </row>
    <row r="3869" spans="1:11" x14ac:dyDescent="0.25">
      <c r="A3869" t="s">
        <v>11</v>
      </c>
      <c r="B3869" s="4">
        <v>43978</v>
      </c>
      <c r="C3869" s="2">
        <v>686.04998779296795</v>
      </c>
      <c r="D3869" s="2">
        <v>709.20001220703102</v>
      </c>
      <c r="E3869" s="2">
        <v>675</v>
      </c>
      <c r="F3869" s="2">
        <v>705.45001220703102</v>
      </c>
      <c r="G3869" s="2">
        <v>634.82391357421795</v>
      </c>
      <c r="H3869">
        <v>8774636</v>
      </c>
      <c r="I3869" s="3">
        <f t="shared" si="3956"/>
        <v>3.6588100503136281E-2</v>
      </c>
      <c r="J3869" s="1">
        <f t="shared" ref="J3869" si="3983">($G3869 - $G3868)/$G3868</f>
        <v>3.6588100503136281E-2</v>
      </c>
      <c r="K3869" t="str">
        <f t="shared" si="3958"/>
        <v>UP</v>
      </c>
    </row>
    <row r="3870" spans="1:11" x14ac:dyDescent="0.25">
      <c r="A3870" t="s">
        <v>11</v>
      </c>
      <c r="B3870" s="4">
        <v>43979</v>
      </c>
      <c r="C3870" s="2">
        <v>707</v>
      </c>
      <c r="D3870" s="2">
        <v>710</v>
      </c>
      <c r="E3870" s="2">
        <v>690</v>
      </c>
      <c r="F3870" s="2">
        <v>707.40002441406205</v>
      </c>
      <c r="G3870" s="2">
        <v>636.57873535156205</v>
      </c>
      <c r="H3870">
        <v>9440091</v>
      </c>
      <c r="I3870" s="3">
        <f t="shared" si="3956"/>
        <v>2.7642653967838169E-3</v>
      </c>
      <c r="J3870" s="1">
        <f t="shared" ref="J3870" si="3984">($G3870 - $G3869)/$G3869</f>
        <v>2.7642653967838169E-3</v>
      </c>
      <c r="K3870" t="str">
        <f t="shared" si="3958"/>
        <v>UP</v>
      </c>
    </row>
    <row r="3871" spans="1:11" x14ac:dyDescent="0.25">
      <c r="A3871" t="s">
        <v>11</v>
      </c>
      <c r="B3871" s="4">
        <v>43980</v>
      </c>
      <c r="C3871" s="2">
        <v>692.5</v>
      </c>
      <c r="D3871" s="2">
        <v>700.79998779296795</v>
      </c>
      <c r="E3871" s="2">
        <v>674.95001220703102</v>
      </c>
      <c r="F3871" s="2">
        <v>691</v>
      </c>
      <c r="G3871" s="2">
        <v>630.284912109375</v>
      </c>
      <c r="H3871">
        <v>28290128</v>
      </c>
      <c r="I3871" s="3">
        <f t="shared" si="3956"/>
        <v>-9.8869517510841269E-3</v>
      </c>
      <c r="J3871" s="1">
        <f t="shared" ref="J3871" si="3985">($G3871 - $G3870)/$G3870</f>
        <v>-9.8869517510841269E-3</v>
      </c>
      <c r="K3871" t="str">
        <f t="shared" si="3958"/>
        <v>DOWN</v>
      </c>
    </row>
    <row r="3872" spans="1:11" x14ac:dyDescent="0.25">
      <c r="A3872" t="s">
        <v>11</v>
      </c>
      <c r="B3872" s="4">
        <v>43983</v>
      </c>
      <c r="C3872" s="2">
        <v>698.75</v>
      </c>
      <c r="D3872" s="2">
        <v>706.65002441406205</v>
      </c>
      <c r="E3872" s="2">
        <v>691.5</v>
      </c>
      <c r="F3872" s="2">
        <v>699.54998779296795</v>
      </c>
      <c r="G3872" s="2">
        <v>638.08367919921795</v>
      </c>
      <c r="H3872">
        <v>12276438</v>
      </c>
      <c r="I3872" s="3">
        <f t="shared" si="3956"/>
        <v>1.2373399616600077E-2</v>
      </c>
      <c r="J3872" s="1">
        <f t="shared" ref="J3872" si="3986">($G3872 - $G3871)/$G3871</f>
        <v>1.2373399616600077E-2</v>
      </c>
      <c r="K3872" t="str">
        <f t="shared" si="3958"/>
        <v>UP</v>
      </c>
    </row>
    <row r="3873" spans="1:11" x14ac:dyDescent="0.25">
      <c r="A3873" t="s">
        <v>11</v>
      </c>
      <c r="B3873" s="4">
        <v>43984</v>
      </c>
      <c r="C3873" s="2">
        <v>700.5</v>
      </c>
      <c r="D3873" s="2">
        <v>711.65002441406205</v>
      </c>
      <c r="E3873" s="2">
        <v>697.54998779296795</v>
      </c>
      <c r="F3873" s="2">
        <v>708.09997558593705</v>
      </c>
      <c r="G3873" s="2">
        <v>645.88238525390602</v>
      </c>
      <c r="H3873">
        <v>7059304</v>
      </c>
      <c r="I3873" s="3">
        <f t="shared" si="3956"/>
        <v>1.222207417133014E-2</v>
      </c>
      <c r="J3873" s="1">
        <f t="shared" ref="J3873" si="3987">($G3873 - $G3872)/$G3872</f>
        <v>1.222207417133014E-2</v>
      </c>
      <c r="K3873" t="str">
        <f t="shared" si="3958"/>
        <v>UP</v>
      </c>
    </row>
    <row r="3874" spans="1:11" x14ac:dyDescent="0.25">
      <c r="A3874" t="s">
        <v>11</v>
      </c>
      <c r="B3874" s="4">
        <v>43985</v>
      </c>
      <c r="C3874" s="2">
        <v>710.70001220703102</v>
      </c>
      <c r="D3874" s="2">
        <v>711.90002441406205</v>
      </c>
      <c r="E3874" s="2">
        <v>696</v>
      </c>
      <c r="F3874" s="2">
        <v>701.54998779296795</v>
      </c>
      <c r="G3874" s="2">
        <v>639.907958984375</v>
      </c>
      <c r="H3874">
        <v>11378568</v>
      </c>
      <c r="I3874" s="3">
        <f t="shared" si="3956"/>
        <v>-9.2500219946118917E-3</v>
      </c>
      <c r="J3874" s="1">
        <f t="shared" ref="J3874" si="3988">($G3874 - $G3873)/$G3873</f>
        <v>-9.2500219946118917E-3</v>
      </c>
      <c r="K3874" t="str">
        <f t="shared" si="3958"/>
        <v>DOWN</v>
      </c>
    </row>
    <row r="3875" spans="1:11" x14ac:dyDescent="0.25">
      <c r="A3875" t="s">
        <v>11</v>
      </c>
      <c r="B3875" s="4">
        <v>43986</v>
      </c>
      <c r="C3875" s="2">
        <v>702</v>
      </c>
      <c r="D3875" s="2">
        <v>709.45001220703102</v>
      </c>
      <c r="E3875" s="2">
        <v>697.5</v>
      </c>
      <c r="F3875" s="2">
        <v>707.75</v>
      </c>
      <c r="G3875" s="2">
        <v>645.56317138671795</v>
      </c>
      <c r="H3875">
        <v>10782424</v>
      </c>
      <c r="I3875" s="3">
        <f t="shared" si="3956"/>
        <v>8.8375403414556377E-3</v>
      </c>
      <c r="J3875" s="1">
        <f t="shared" ref="J3875" si="3989">($G3875 - $G3874)/$G3874</f>
        <v>8.8375403414556377E-3</v>
      </c>
      <c r="K3875" t="str">
        <f t="shared" si="3958"/>
        <v>UP</v>
      </c>
    </row>
    <row r="3876" spans="1:11" x14ac:dyDescent="0.25">
      <c r="A3876" t="s">
        <v>11</v>
      </c>
      <c r="B3876" s="4">
        <v>43987</v>
      </c>
      <c r="C3876" s="2">
        <v>707</v>
      </c>
      <c r="D3876" s="2">
        <v>711.70001220703102</v>
      </c>
      <c r="E3876" s="2">
        <v>700.59997558593705</v>
      </c>
      <c r="F3876" s="2">
        <v>703.54998779296795</v>
      </c>
      <c r="G3876" s="2">
        <v>641.732177734375</v>
      </c>
      <c r="H3876">
        <v>7718679</v>
      </c>
      <c r="I3876" s="3">
        <f t="shared" si="3956"/>
        <v>-5.9343435656555397E-3</v>
      </c>
      <c r="J3876" s="1">
        <f t="shared" ref="J3876" si="3990">($G3876 - $G3875)/$G3875</f>
        <v>-5.9343435656555397E-3</v>
      </c>
      <c r="K3876" t="str">
        <f t="shared" si="3958"/>
        <v>DOWN</v>
      </c>
    </row>
    <row r="3877" spans="1:11" x14ac:dyDescent="0.25">
      <c r="A3877" t="s">
        <v>11</v>
      </c>
      <c r="B3877" s="4">
        <v>43990</v>
      </c>
      <c r="C3877" s="2">
        <v>707.65002441406205</v>
      </c>
      <c r="D3877" s="2">
        <v>725.79998779296795</v>
      </c>
      <c r="E3877" s="2">
        <v>704</v>
      </c>
      <c r="F3877" s="2">
        <v>720.84997558593705</v>
      </c>
      <c r="G3877" s="2">
        <v>657.51208496093705</v>
      </c>
      <c r="H3877">
        <v>10719105</v>
      </c>
      <c r="I3877" s="3">
        <f t="shared" si="3956"/>
        <v>2.4589552735648616E-2</v>
      </c>
      <c r="J3877" s="1">
        <f t="shared" ref="J3877" si="3991">($G3877 - $G3876)/$G3876</f>
        <v>2.4589552735648616E-2</v>
      </c>
      <c r="K3877" t="str">
        <f t="shared" si="3958"/>
        <v>UP</v>
      </c>
    </row>
    <row r="3878" spans="1:11" x14ac:dyDescent="0.25">
      <c r="A3878" t="s">
        <v>11</v>
      </c>
      <c r="B3878" s="4">
        <v>43991</v>
      </c>
      <c r="C3878" s="2">
        <v>720</v>
      </c>
      <c r="D3878" s="2">
        <v>729.59997558593705</v>
      </c>
      <c r="E3878" s="2">
        <v>715.04998779296795</v>
      </c>
      <c r="F3878" s="2">
        <v>717.59997558593705</v>
      </c>
      <c r="G3878" s="2">
        <v>654.54772949218705</v>
      </c>
      <c r="H3878">
        <v>10078029</v>
      </c>
      <c r="I3878" s="3">
        <f t="shared" si="3956"/>
        <v>-4.5084425618216782E-3</v>
      </c>
      <c r="J3878" s="1">
        <f t="shared" ref="J3878" si="3992">($G3878 - $G3877)/$G3877</f>
        <v>-4.5084425618216782E-3</v>
      </c>
      <c r="K3878" t="str">
        <f t="shared" si="3958"/>
        <v>DOWN</v>
      </c>
    </row>
    <row r="3879" spans="1:11" x14ac:dyDescent="0.25">
      <c r="A3879" t="s">
        <v>11</v>
      </c>
      <c r="B3879" s="4">
        <v>43992</v>
      </c>
      <c r="C3879" s="2">
        <v>715</v>
      </c>
      <c r="D3879" s="2">
        <v>719.45001220703102</v>
      </c>
      <c r="E3879" s="2">
        <v>709.20001220703102</v>
      </c>
      <c r="F3879" s="2">
        <v>715.84997558593705</v>
      </c>
      <c r="G3879" s="2">
        <v>652.95135498046795</v>
      </c>
      <c r="H3879">
        <v>7263049</v>
      </c>
      <c r="I3879" s="3">
        <f t="shared" si="3956"/>
        <v>-2.4388970273529092E-3</v>
      </c>
      <c r="J3879" s="1">
        <f t="shared" ref="J3879" si="3993">($G3879 - $G3878)/$G3878</f>
        <v>-2.4388970273529092E-3</v>
      </c>
      <c r="K3879" t="str">
        <f t="shared" si="3958"/>
        <v>DOWN</v>
      </c>
    </row>
    <row r="3880" spans="1:11" x14ac:dyDescent="0.25">
      <c r="A3880" t="s">
        <v>11</v>
      </c>
      <c r="B3880" s="4">
        <v>43993</v>
      </c>
      <c r="C3880" s="2">
        <v>712</v>
      </c>
      <c r="D3880" s="2">
        <v>713.40002441406205</v>
      </c>
      <c r="E3880" s="2">
        <v>700.25</v>
      </c>
      <c r="F3880" s="2">
        <v>703.95001220703102</v>
      </c>
      <c r="G3880" s="2">
        <v>642.09698486328102</v>
      </c>
      <c r="H3880">
        <v>8825715</v>
      </c>
      <c r="I3880" s="3">
        <f t="shared" si="3956"/>
        <v>-1.6623550949690001E-2</v>
      </c>
      <c r="J3880" s="1">
        <f t="shared" ref="J3880" si="3994">($G3880 - $G3879)/$G3879</f>
        <v>-1.6623550949690001E-2</v>
      </c>
      <c r="K3880" t="str">
        <f t="shared" si="3958"/>
        <v>DOWN</v>
      </c>
    </row>
    <row r="3881" spans="1:11" x14ac:dyDescent="0.25">
      <c r="A3881" t="s">
        <v>11</v>
      </c>
      <c r="B3881" s="4">
        <v>43994</v>
      </c>
      <c r="C3881" s="2">
        <v>675.79998779296795</v>
      </c>
      <c r="D3881" s="2">
        <v>695.15002441406205</v>
      </c>
      <c r="E3881" s="2">
        <v>675.5</v>
      </c>
      <c r="F3881" s="2">
        <v>692.04998779296795</v>
      </c>
      <c r="G3881" s="2">
        <v>631.24267578125</v>
      </c>
      <c r="H3881">
        <v>9795316</v>
      </c>
      <c r="I3881" s="3">
        <f t="shared" si="3956"/>
        <v>-1.6904469788691166E-2</v>
      </c>
      <c r="J3881" s="1">
        <f t="shared" ref="J3881" si="3995">($G3881 - $G3880)/$G3880</f>
        <v>-1.6904469788691166E-2</v>
      </c>
      <c r="K3881" t="str">
        <f t="shared" si="3958"/>
        <v>DOWN</v>
      </c>
    </row>
    <row r="3882" spans="1:11" x14ac:dyDescent="0.25">
      <c r="A3882" t="s">
        <v>11</v>
      </c>
      <c r="B3882" s="4">
        <v>43997</v>
      </c>
      <c r="C3882" s="2">
        <v>693</v>
      </c>
      <c r="D3882" s="2">
        <v>704.40002441406205</v>
      </c>
      <c r="E3882" s="2">
        <v>685.25</v>
      </c>
      <c r="F3882" s="2">
        <v>687.54998779296795</v>
      </c>
      <c r="G3882" s="2">
        <v>627.13812255859295</v>
      </c>
      <c r="H3882">
        <v>7857344</v>
      </c>
      <c r="I3882" s="3">
        <f t="shared" si="3956"/>
        <v>-6.5023379757667595E-3</v>
      </c>
      <c r="J3882" s="1">
        <f t="shared" ref="J3882" si="3996">($G3882 - $G3881)/$G3881</f>
        <v>-6.5023379757667595E-3</v>
      </c>
      <c r="K3882" t="str">
        <f t="shared" si="3958"/>
        <v>DOWN</v>
      </c>
    </row>
    <row r="3883" spans="1:11" x14ac:dyDescent="0.25">
      <c r="A3883" t="s">
        <v>11</v>
      </c>
      <c r="B3883" s="4">
        <v>43998</v>
      </c>
      <c r="C3883" s="2">
        <v>702</v>
      </c>
      <c r="D3883" s="2">
        <v>712</v>
      </c>
      <c r="E3883" s="2">
        <v>699.15002441406205</v>
      </c>
      <c r="F3883" s="2">
        <v>701.20001220703102</v>
      </c>
      <c r="G3883" s="2">
        <v>639.58874511718705</v>
      </c>
      <c r="H3883">
        <v>10131760</v>
      </c>
      <c r="I3883" s="3">
        <f t="shared" si="3956"/>
        <v>1.9853078788765292E-2</v>
      </c>
      <c r="J3883" s="1">
        <f t="shared" ref="J3883" si="3997">($G3883 - $G3882)/$G3882</f>
        <v>1.9853078788765292E-2</v>
      </c>
      <c r="K3883" t="str">
        <f t="shared" si="3958"/>
        <v>UP</v>
      </c>
    </row>
    <row r="3884" spans="1:11" x14ac:dyDescent="0.25">
      <c r="A3884" t="s">
        <v>11</v>
      </c>
      <c r="B3884" s="4">
        <v>43999</v>
      </c>
      <c r="C3884" s="2">
        <v>699.90002441406205</v>
      </c>
      <c r="D3884" s="2">
        <v>710.29998779296795</v>
      </c>
      <c r="E3884" s="2">
        <v>698</v>
      </c>
      <c r="F3884" s="2">
        <v>703.65002441406205</v>
      </c>
      <c r="G3884" s="2">
        <v>641.82342529296795</v>
      </c>
      <c r="H3884">
        <v>7291916</v>
      </c>
      <c r="I3884" s="3">
        <f t="shared" si="3956"/>
        <v>3.4939329261828478E-3</v>
      </c>
      <c r="J3884" s="1">
        <f t="shared" ref="J3884" si="3998">($G3884 - $G3883)/$G3883</f>
        <v>3.4939329261828478E-3</v>
      </c>
      <c r="K3884" t="str">
        <f t="shared" si="3958"/>
        <v>UP</v>
      </c>
    </row>
    <row r="3885" spans="1:11" x14ac:dyDescent="0.25">
      <c r="A3885" t="s">
        <v>11</v>
      </c>
      <c r="B3885" s="4">
        <v>44000</v>
      </c>
      <c r="C3885" s="2">
        <v>708.20001220703102</v>
      </c>
      <c r="D3885" s="2">
        <v>716.59997558593705</v>
      </c>
      <c r="E3885" s="2">
        <v>706</v>
      </c>
      <c r="F3885" s="2">
        <v>713.90002441406205</v>
      </c>
      <c r="G3885" s="2">
        <v>651.1728515625</v>
      </c>
      <c r="H3885">
        <v>6670195</v>
      </c>
      <c r="I3885" s="3">
        <f t="shared" si="3956"/>
        <v>1.4566975746116448E-2</v>
      </c>
      <c r="J3885" s="1">
        <f t="shared" ref="J3885" si="3999">($G3885 - $G3884)/$G3884</f>
        <v>1.4566975746116448E-2</v>
      </c>
      <c r="K3885" t="str">
        <f t="shared" si="3958"/>
        <v>UP</v>
      </c>
    </row>
    <row r="3886" spans="1:11" x14ac:dyDescent="0.25">
      <c r="A3886" t="s">
        <v>11</v>
      </c>
      <c r="B3886" s="4">
        <v>44001</v>
      </c>
      <c r="C3886" s="2">
        <v>709</v>
      </c>
      <c r="D3886" s="2">
        <v>711.90002441406205</v>
      </c>
      <c r="E3886" s="2">
        <v>701</v>
      </c>
      <c r="F3886" s="2">
        <v>705.54998779296795</v>
      </c>
      <c r="G3886" s="2">
        <v>643.55651855468705</v>
      </c>
      <c r="H3886">
        <v>22438862</v>
      </c>
      <c r="I3886" s="3">
        <f t="shared" si="3956"/>
        <v>-1.1696330689366791E-2</v>
      </c>
      <c r="J3886" s="1">
        <f t="shared" ref="J3886" si="4000">($G3886 - $G3885)/$G3885</f>
        <v>-1.1696330689366791E-2</v>
      </c>
      <c r="K3886" t="str">
        <f t="shared" si="3958"/>
        <v>DOWN</v>
      </c>
    </row>
    <row r="3887" spans="1:11" x14ac:dyDescent="0.25">
      <c r="A3887" t="s">
        <v>11</v>
      </c>
      <c r="B3887" s="4">
        <v>44004</v>
      </c>
      <c r="C3887" s="2">
        <v>707.09997558593705</v>
      </c>
      <c r="D3887" s="2">
        <v>708.70001220703102</v>
      </c>
      <c r="E3887" s="2">
        <v>700</v>
      </c>
      <c r="F3887" s="2">
        <v>703.70001220703102</v>
      </c>
      <c r="G3887" s="2">
        <v>641.86907958984295</v>
      </c>
      <c r="H3887">
        <v>7804096</v>
      </c>
      <c r="I3887" s="3">
        <f t="shared" si="3956"/>
        <v>-2.6220524789862705E-3</v>
      </c>
      <c r="J3887" s="1">
        <f t="shared" ref="J3887" si="4001">($G3887 - $G3886)/$G3886</f>
        <v>-2.6220524789862705E-3</v>
      </c>
      <c r="K3887" t="str">
        <f t="shared" si="3958"/>
        <v>DOWN</v>
      </c>
    </row>
    <row r="3888" spans="1:11" x14ac:dyDescent="0.25">
      <c r="A3888" t="s">
        <v>11</v>
      </c>
      <c r="B3888" s="4">
        <v>44005</v>
      </c>
      <c r="C3888" s="2">
        <v>695.70001220703102</v>
      </c>
      <c r="D3888" s="2">
        <v>724.5</v>
      </c>
      <c r="E3888" s="2">
        <v>692.09997558593705</v>
      </c>
      <c r="F3888" s="2">
        <v>720.65002441406205</v>
      </c>
      <c r="G3888" s="2">
        <v>657.32977294921795</v>
      </c>
      <c r="H3888">
        <v>12157390</v>
      </c>
      <c r="I3888" s="3">
        <f t="shared" si="3956"/>
        <v>2.408698884397804E-2</v>
      </c>
      <c r="J3888" s="1">
        <f t="shared" ref="J3888" si="4002">($G3888 - $G3887)/$G3887</f>
        <v>2.408698884397804E-2</v>
      </c>
      <c r="K3888" t="str">
        <f t="shared" si="3958"/>
        <v>UP</v>
      </c>
    </row>
    <row r="3889" spans="1:11" x14ac:dyDescent="0.25">
      <c r="A3889" t="s">
        <v>11</v>
      </c>
      <c r="B3889" s="4">
        <v>44006</v>
      </c>
      <c r="C3889" s="2">
        <v>716.90002441406205</v>
      </c>
      <c r="D3889" s="2">
        <v>726.79998779296795</v>
      </c>
      <c r="E3889" s="2">
        <v>709.40002441406205</v>
      </c>
      <c r="F3889" s="2">
        <v>714.15002441406205</v>
      </c>
      <c r="G3889" s="2">
        <v>651.40081787109295</v>
      </c>
      <c r="H3889">
        <v>10220838</v>
      </c>
      <c r="I3889" s="3">
        <f t="shared" si="3956"/>
        <v>-9.0197573913680645E-3</v>
      </c>
      <c r="J3889" s="1">
        <f t="shared" ref="J3889" si="4003">($G3889 - $G3888)/$G3888</f>
        <v>-9.0197573913680645E-3</v>
      </c>
      <c r="K3889" t="str">
        <f t="shared" si="3958"/>
        <v>DOWN</v>
      </c>
    </row>
    <row r="3890" spans="1:11" x14ac:dyDescent="0.25">
      <c r="A3890" t="s">
        <v>11</v>
      </c>
      <c r="B3890" s="4">
        <v>44007</v>
      </c>
      <c r="C3890" s="2">
        <v>704.84997558593705</v>
      </c>
      <c r="D3890" s="2">
        <v>705.59997558593705</v>
      </c>
      <c r="E3890" s="2">
        <v>693.5</v>
      </c>
      <c r="F3890" s="2">
        <v>700.5</v>
      </c>
      <c r="G3890" s="2">
        <v>638.95031738281205</v>
      </c>
      <c r="H3890">
        <v>14945284</v>
      </c>
      <c r="I3890" s="3">
        <f t="shared" si="3956"/>
        <v>-1.9113424709799435E-2</v>
      </c>
      <c r="J3890" s="1">
        <f t="shared" ref="J3890" si="4004">($G3890 - $G3889)/$G3889</f>
        <v>-1.9113424709799435E-2</v>
      </c>
      <c r="K3890" t="str">
        <f t="shared" si="3958"/>
        <v>DOWN</v>
      </c>
    </row>
    <row r="3891" spans="1:11" x14ac:dyDescent="0.25">
      <c r="A3891" t="s">
        <v>11</v>
      </c>
      <c r="B3891" s="4">
        <v>44008</v>
      </c>
      <c r="C3891" s="2">
        <v>710.20001220703102</v>
      </c>
      <c r="D3891" s="2">
        <v>751.59997558593705</v>
      </c>
      <c r="E3891" s="2">
        <v>710</v>
      </c>
      <c r="F3891" s="2">
        <v>748.20001220703102</v>
      </c>
      <c r="G3891" s="2">
        <v>682.45904541015602</v>
      </c>
      <c r="H3891">
        <v>26030458</v>
      </c>
      <c r="I3891" s="3">
        <f t="shared" si="3956"/>
        <v>6.8094070608743035E-2</v>
      </c>
      <c r="J3891" s="1">
        <f t="shared" ref="J3891" si="4005">($G3891 - $G3890)/$G3890</f>
        <v>6.8094070608743035E-2</v>
      </c>
      <c r="K3891" t="str">
        <f t="shared" si="3958"/>
        <v>UP</v>
      </c>
    </row>
    <row r="3892" spans="1:11" x14ac:dyDescent="0.25">
      <c r="A3892" t="s">
        <v>11</v>
      </c>
      <c r="B3892" s="4">
        <v>44011</v>
      </c>
      <c r="C3892" s="2">
        <v>735.40002441406205</v>
      </c>
      <c r="D3892" s="2">
        <v>744.70001220703102</v>
      </c>
      <c r="E3892" s="2">
        <v>730.09997558593705</v>
      </c>
      <c r="F3892" s="2">
        <v>731.75</v>
      </c>
      <c r="G3892" s="2">
        <v>667.45440673828102</v>
      </c>
      <c r="H3892">
        <v>8954428</v>
      </c>
      <c r="I3892" s="3">
        <f t="shared" si="3956"/>
        <v>-2.1986137882980587E-2</v>
      </c>
      <c r="J3892" s="1">
        <f t="shared" ref="J3892" si="4006">($G3892 - $G3891)/$G3891</f>
        <v>-2.1986137882980587E-2</v>
      </c>
      <c r="K3892" t="str">
        <f t="shared" si="3958"/>
        <v>DOWN</v>
      </c>
    </row>
    <row r="3893" spans="1:11" x14ac:dyDescent="0.25">
      <c r="A3893" t="s">
        <v>11</v>
      </c>
      <c r="B3893" s="4">
        <v>44012</v>
      </c>
      <c r="C3893" s="2">
        <v>732.79998779296795</v>
      </c>
      <c r="D3893" s="2">
        <v>738.95001220703102</v>
      </c>
      <c r="E3893" s="2">
        <v>724.25</v>
      </c>
      <c r="F3893" s="2">
        <v>735.95001220703102</v>
      </c>
      <c r="G3893" s="2">
        <v>671.285400390625</v>
      </c>
      <c r="H3893">
        <v>10411290</v>
      </c>
      <c r="I3893" s="3">
        <f t="shared" si="3956"/>
        <v>5.7397083810792312E-3</v>
      </c>
      <c r="J3893" s="1">
        <f t="shared" ref="J3893" si="4007">($G3893 - $G3892)/$G3892</f>
        <v>5.7397083810792312E-3</v>
      </c>
      <c r="K3893" t="str">
        <f t="shared" si="3958"/>
        <v>UP</v>
      </c>
    </row>
    <row r="3894" spans="1:11" x14ac:dyDescent="0.25">
      <c r="A3894" t="s">
        <v>11</v>
      </c>
      <c r="B3894" s="4">
        <v>44013</v>
      </c>
      <c r="C3894" s="2">
        <v>737.25</v>
      </c>
      <c r="D3894" s="2">
        <v>742.29998779296795</v>
      </c>
      <c r="E3894" s="2">
        <v>729.75</v>
      </c>
      <c r="F3894" s="2">
        <v>731.90002441406205</v>
      </c>
      <c r="G3894" s="2">
        <v>667.59124755859295</v>
      </c>
      <c r="H3894">
        <v>5477468</v>
      </c>
      <c r="I3894" s="3">
        <f t="shared" si="3956"/>
        <v>-5.5031031955743359E-3</v>
      </c>
      <c r="J3894" s="1">
        <f t="shared" ref="J3894" si="4008">($G3894 - $G3893)/$G3893</f>
        <v>-5.5031031955743359E-3</v>
      </c>
      <c r="K3894" t="str">
        <f t="shared" si="3958"/>
        <v>DOWN</v>
      </c>
    </row>
    <row r="3895" spans="1:11" x14ac:dyDescent="0.25">
      <c r="A3895" t="s">
        <v>11</v>
      </c>
      <c r="B3895" s="4">
        <v>44014</v>
      </c>
      <c r="C3895" s="2">
        <v>737.34997558593705</v>
      </c>
      <c r="D3895" s="2">
        <v>765.45001220703102</v>
      </c>
      <c r="E3895" s="2">
        <v>735.40002441406205</v>
      </c>
      <c r="F3895" s="2">
        <v>756.59997558593705</v>
      </c>
      <c r="G3895" s="2">
        <v>690.12097167968705</v>
      </c>
      <c r="H3895">
        <v>17263756</v>
      </c>
      <c r="I3895" s="3">
        <f t="shared" si="3956"/>
        <v>3.3747782349583172E-2</v>
      </c>
      <c r="J3895" s="1">
        <f t="shared" ref="J3895" si="4009">($G3895 - $G3894)/$G3894</f>
        <v>3.3747782349583172E-2</v>
      </c>
      <c r="K3895" t="str">
        <f t="shared" si="3958"/>
        <v>UP</v>
      </c>
    </row>
    <row r="3896" spans="1:11" x14ac:dyDescent="0.25">
      <c r="A3896" t="s">
        <v>11</v>
      </c>
      <c r="B3896" s="4">
        <v>44015</v>
      </c>
      <c r="C3896" s="2">
        <v>755</v>
      </c>
      <c r="D3896" s="2">
        <v>764</v>
      </c>
      <c r="E3896" s="2">
        <v>752.5</v>
      </c>
      <c r="F3896" s="2">
        <v>762.70001220703102</v>
      </c>
      <c r="G3896" s="2">
        <v>695.68493652343705</v>
      </c>
      <c r="H3896">
        <v>7796572</v>
      </c>
      <c r="I3896" s="3">
        <f t="shared" si="3956"/>
        <v>8.0623036714966845E-3</v>
      </c>
      <c r="J3896" s="1">
        <f t="shared" ref="J3896" si="4010">($G3896 - $G3895)/$G3895</f>
        <v>8.0623036714966845E-3</v>
      </c>
      <c r="K3896" t="str">
        <f t="shared" si="3958"/>
        <v>UP</v>
      </c>
    </row>
    <row r="3897" spans="1:11" x14ac:dyDescent="0.25">
      <c r="A3897" t="s">
        <v>11</v>
      </c>
      <c r="B3897" s="4">
        <v>44018</v>
      </c>
      <c r="C3897" s="2">
        <v>765.20001220703102</v>
      </c>
      <c r="D3897" s="2">
        <v>775</v>
      </c>
      <c r="E3897" s="2">
        <v>761.5</v>
      </c>
      <c r="F3897" s="2">
        <v>764</v>
      </c>
      <c r="G3897" s="2">
        <v>696.870849609375</v>
      </c>
      <c r="H3897">
        <v>8810958</v>
      </c>
      <c r="I3897" s="3">
        <f t="shared" si="3956"/>
        <v>1.7046697774776417E-3</v>
      </c>
      <c r="J3897" s="1">
        <f t="shared" ref="J3897" si="4011">($G3897 - $G3896)/$G3896</f>
        <v>1.7046697774776417E-3</v>
      </c>
      <c r="K3897" t="str">
        <f t="shared" si="3958"/>
        <v>UP</v>
      </c>
    </row>
    <row r="3898" spans="1:11" x14ac:dyDescent="0.25">
      <c r="A3898" t="s">
        <v>11</v>
      </c>
      <c r="B3898" s="4">
        <v>44019</v>
      </c>
      <c r="C3898" s="2">
        <v>769.40002441406205</v>
      </c>
      <c r="D3898" s="2">
        <v>796.95001220703102</v>
      </c>
      <c r="E3898" s="2">
        <v>765.54998779296795</v>
      </c>
      <c r="F3898" s="2">
        <v>794.15002441406205</v>
      </c>
      <c r="G3898" s="2">
        <v>724.37164306640602</v>
      </c>
      <c r="H3898">
        <v>19362533</v>
      </c>
      <c r="I3898" s="3">
        <f t="shared" si="3956"/>
        <v>3.9463257033130826E-2</v>
      </c>
      <c r="J3898" s="1">
        <f t="shared" ref="J3898" si="4012">($G3898 - $G3897)/$G3897</f>
        <v>3.9463257033130826E-2</v>
      </c>
      <c r="K3898" t="str">
        <f t="shared" si="3958"/>
        <v>UP</v>
      </c>
    </row>
    <row r="3899" spans="1:11" x14ac:dyDescent="0.25">
      <c r="A3899" t="s">
        <v>11</v>
      </c>
      <c r="B3899" s="4">
        <v>44020</v>
      </c>
      <c r="C3899" s="2">
        <v>784.90002441406205</v>
      </c>
      <c r="D3899" s="2">
        <v>784.90002441406205</v>
      </c>
      <c r="E3899" s="2">
        <v>772.20001220703102</v>
      </c>
      <c r="F3899" s="2">
        <v>774.70001220703102</v>
      </c>
      <c r="G3899" s="2">
        <v>706.630615234375</v>
      </c>
      <c r="H3899">
        <v>8476642</v>
      </c>
      <c r="I3899" s="3">
        <f t="shared" si="3956"/>
        <v>-2.4491610075913245E-2</v>
      </c>
      <c r="J3899" s="1">
        <f t="shared" ref="J3899" si="4013">($G3899 - $G3898)/$G3898</f>
        <v>-2.4491610075913245E-2</v>
      </c>
      <c r="K3899" t="str">
        <f t="shared" si="3958"/>
        <v>DOWN</v>
      </c>
    </row>
    <row r="3900" spans="1:11" x14ac:dyDescent="0.25">
      <c r="A3900" t="s">
        <v>11</v>
      </c>
      <c r="B3900" s="4">
        <v>44021</v>
      </c>
      <c r="C3900" s="2">
        <v>780</v>
      </c>
      <c r="D3900" s="2">
        <v>790</v>
      </c>
      <c r="E3900" s="2">
        <v>775</v>
      </c>
      <c r="F3900" s="2">
        <v>781.70001220703102</v>
      </c>
      <c r="G3900" s="2">
        <v>713.01550292968705</v>
      </c>
      <c r="H3900">
        <v>6854166</v>
      </c>
      <c r="I3900" s="3">
        <f t="shared" si="3956"/>
        <v>9.0356794025890138E-3</v>
      </c>
      <c r="J3900" s="1">
        <f t="shared" ref="J3900" si="4014">($G3900 - $G3899)/$G3899</f>
        <v>9.0356794025890138E-3</v>
      </c>
      <c r="K3900" t="str">
        <f t="shared" si="3958"/>
        <v>UP</v>
      </c>
    </row>
    <row r="3901" spans="1:11" x14ac:dyDescent="0.25">
      <c r="A3901" t="s">
        <v>11</v>
      </c>
      <c r="B3901" s="4">
        <v>44022</v>
      </c>
      <c r="C3901" s="2">
        <v>773.5</v>
      </c>
      <c r="D3901" s="2">
        <v>789.90002441406205</v>
      </c>
      <c r="E3901" s="2">
        <v>773.5</v>
      </c>
      <c r="F3901" s="2">
        <v>781.84997558593705</v>
      </c>
      <c r="G3901" s="2">
        <v>713.15234375</v>
      </c>
      <c r="H3901">
        <v>5206452</v>
      </c>
      <c r="I3901" s="3">
        <f t="shared" si="3956"/>
        <v>1.9191843620607656E-4</v>
      </c>
      <c r="J3901" s="1">
        <f t="shared" ref="J3901" si="4015">($G3901 - $G3900)/$G3900</f>
        <v>1.9191843620607656E-4</v>
      </c>
      <c r="K3901" t="str">
        <f t="shared" si="3958"/>
        <v>UP</v>
      </c>
    </row>
    <row r="3902" spans="1:11" x14ac:dyDescent="0.25">
      <c r="A3902" t="s">
        <v>11</v>
      </c>
      <c r="B3902" s="4">
        <v>44025</v>
      </c>
      <c r="C3902" s="2">
        <v>788</v>
      </c>
      <c r="D3902" s="2">
        <v>805.34997558593705</v>
      </c>
      <c r="E3902" s="2">
        <v>786.04998779296795</v>
      </c>
      <c r="F3902" s="2">
        <v>797.04998779296795</v>
      </c>
      <c r="G3902" s="2">
        <v>727.01678466796795</v>
      </c>
      <c r="H3902">
        <v>10804688</v>
      </c>
      <c r="I3902" s="3">
        <f t="shared" si="3956"/>
        <v>1.9441064787172908E-2</v>
      </c>
      <c r="J3902" s="1">
        <f t="shared" ref="J3902" si="4016">($G3902 - $G3901)/$G3901</f>
        <v>1.9441064787172908E-2</v>
      </c>
      <c r="K3902" t="str">
        <f t="shared" si="3958"/>
        <v>UP</v>
      </c>
    </row>
    <row r="3903" spans="1:11" x14ac:dyDescent="0.25">
      <c r="A3903" t="s">
        <v>11</v>
      </c>
      <c r="B3903" s="4">
        <v>44026</v>
      </c>
      <c r="C3903" s="2">
        <v>792.95001220703102</v>
      </c>
      <c r="D3903" s="2">
        <v>806.40002441406205</v>
      </c>
      <c r="E3903" s="2">
        <v>781.34997558593705</v>
      </c>
      <c r="F3903" s="2">
        <v>783.25</v>
      </c>
      <c r="G3903" s="2">
        <v>714.42926025390602</v>
      </c>
      <c r="H3903">
        <v>8961822</v>
      </c>
      <c r="I3903" s="3">
        <f t="shared" si="3956"/>
        <v>-1.7313939209547567E-2</v>
      </c>
      <c r="J3903" s="1">
        <f t="shared" ref="J3903" si="4017">($G3903 - $G3902)/$G3902</f>
        <v>-1.7313939209547567E-2</v>
      </c>
      <c r="K3903" t="str">
        <f t="shared" si="3958"/>
        <v>DOWN</v>
      </c>
    </row>
    <row r="3904" spans="1:11" x14ac:dyDescent="0.25">
      <c r="A3904" t="s">
        <v>11</v>
      </c>
      <c r="B3904" s="4">
        <v>44027</v>
      </c>
      <c r="C3904" s="2">
        <v>799</v>
      </c>
      <c r="D3904" s="2">
        <v>848.45001220703102</v>
      </c>
      <c r="E3904" s="2">
        <v>794.79998779296795</v>
      </c>
      <c r="F3904" s="2">
        <v>830.95001220703102</v>
      </c>
      <c r="G3904" s="2">
        <v>757.93817138671795</v>
      </c>
      <c r="H3904">
        <v>30060599</v>
      </c>
      <c r="I3904" s="3">
        <f t="shared" si="3956"/>
        <v>6.0900236809098486E-2</v>
      </c>
      <c r="J3904" s="1">
        <f t="shared" ref="J3904" si="4018">($G3904 - $G3903)/$G3903</f>
        <v>6.0900236809098486E-2</v>
      </c>
      <c r="K3904" t="str">
        <f t="shared" si="3958"/>
        <v>UP</v>
      </c>
    </row>
    <row r="3905" spans="1:11" x14ac:dyDescent="0.25">
      <c r="A3905" t="s">
        <v>11</v>
      </c>
      <c r="B3905" s="4">
        <v>44028</v>
      </c>
      <c r="C3905" s="2">
        <v>900.09997558593705</v>
      </c>
      <c r="D3905" s="2">
        <v>955.5</v>
      </c>
      <c r="E3905" s="2">
        <v>894.25</v>
      </c>
      <c r="F3905" s="2">
        <v>911</v>
      </c>
      <c r="G3905" s="2">
        <v>830.95452880859295</v>
      </c>
      <c r="H3905">
        <v>90432109</v>
      </c>
      <c r="I3905" s="3">
        <f t="shared" si="3956"/>
        <v>9.6335506217195555E-2</v>
      </c>
      <c r="J3905" s="1">
        <f t="shared" ref="J3905" si="4019">($G3905 - $G3904)/$G3904</f>
        <v>9.6335506217195555E-2</v>
      </c>
      <c r="K3905" t="str">
        <f t="shared" si="3958"/>
        <v>UP</v>
      </c>
    </row>
    <row r="3906" spans="1:11" x14ac:dyDescent="0.25">
      <c r="A3906" t="s">
        <v>11</v>
      </c>
      <c r="B3906" s="4">
        <v>44029</v>
      </c>
      <c r="C3906" s="2">
        <v>911</v>
      </c>
      <c r="D3906" s="2">
        <v>919.90002441406205</v>
      </c>
      <c r="E3906" s="2">
        <v>892.15002441406205</v>
      </c>
      <c r="F3906" s="2">
        <v>903.15002441406205</v>
      </c>
      <c r="G3906" s="2">
        <v>823.794189453125</v>
      </c>
      <c r="H3906">
        <v>31682878</v>
      </c>
      <c r="I3906" s="3">
        <f t="shared" si="3956"/>
        <v>-8.6170050312311484E-3</v>
      </c>
      <c r="J3906" s="1">
        <f t="shared" ref="J3906" si="4020">($G3906 - $G3905)/$G3905</f>
        <v>-8.6170050312311484E-3</v>
      </c>
      <c r="K3906" t="str">
        <f t="shared" si="3958"/>
        <v>DOWN</v>
      </c>
    </row>
    <row r="3907" spans="1:11" x14ac:dyDescent="0.25">
      <c r="A3907" t="s">
        <v>11</v>
      </c>
      <c r="B3907" s="4">
        <v>44032</v>
      </c>
      <c r="C3907" s="2">
        <v>908.5</v>
      </c>
      <c r="D3907" s="2">
        <v>945</v>
      </c>
      <c r="E3907" s="2">
        <v>906.75</v>
      </c>
      <c r="F3907" s="2">
        <v>934.29998779296795</v>
      </c>
      <c r="G3907" s="2">
        <v>852.207275390625</v>
      </c>
      <c r="H3907">
        <v>18421053</v>
      </c>
      <c r="I3907" s="3">
        <f t="shared" si="3956"/>
        <v>3.4490515108345207E-2</v>
      </c>
      <c r="J3907" s="1">
        <f t="shared" ref="J3907" si="4021">($G3907 - $G3906)/$G3906</f>
        <v>3.4490515108345207E-2</v>
      </c>
      <c r="K3907" t="str">
        <f t="shared" si="3958"/>
        <v>UP</v>
      </c>
    </row>
    <row r="3908" spans="1:11" x14ac:dyDescent="0.25">
      <c r="A3908" t="s">
        <v>11</v>
      </c>
      <c r="B3908" s="4">
        <v>44033</v>
      </c>
      <c r="C3908" s="2">
        <v>945</v>
      </c>
      <c r="D3908" s="2">
        <v>949.70001220703102</v>
      </c>
      <c r="E3908" s="2">
        <v>929.20001220703102</v>
      </c>
      <c r="F3908" s="2">
        <v>936.75</v>
      </c>
      <c r="G3908" s="2">
        <v>854.44207763671795</v>
      </c>
      <c r="H3908">
        <v>12877784</v>
      </c>
      <c r="I3908" s="3">
        <f t="shared" ref="I3908:I3971" si="4022">($G3908 - $G3907)/$G3907</f>
        <v>2.6223693585208964E-3</v>
      </c>
      <c r="J3908" s="1">
        <f t="shared" ref="J3908" si="4023">($G3908 - $G3907)/$G3907</f>
        <v>2.6223693585208964E-3</v>
      </c>
      <c r="K3908" t="str">
        <f t="shared" ref="K3908:K3971" si="4024">IF(G3908 &gt; G3907,"UP","DOWN")</f>
        <v>UP</v>
      </c>
    </row>
    <row r="3909" spans="1:11" x14ac:dyDescent="0.25">
      <c r="A3909" t="s">
        <v>11</v>
      </c>
      <c r="B3909" s="4">
        <v>44034</v>
      </c>
      <c r="C3909" s="2">
        <v>938.95001220703102</v>
      </c>
      <c r="D3909" s="2">
        <v>939</v>
      </c>
      <c r="E3909" s="2">
        <v>910</v>
      </c>
      <c r="F3909" s="2">
        <v>917.90002441406205</v>
      </c>
      <c r="G3909" s="2">
        <v>837.24822998046795</v>
      </c>
      <c r="H3909">
        <v>14354201</v>
      </c>
      <c r="I3909" s="3">
        <f t="shared" si="4022"/>
        <v>-2.0122894349732957E-2</v>
      </c>
      <c r="J3909" s="1">
        <f t="shared" ref="J3909" si="4025">($G3909 - $G3908)/$G3908</f>
        <v>-2.0122894349732957E-2</v>
      </c>
      <c r="K3909" t="str">
        <f t="shared" si="4024"/>
        <v>DOWN</v>
      </c>
    </row>
    <row r="3910" spans="1:11" x14ac:dyDescent="0.25">
      <c r="A3910" t="s">
        <v>11</v>
      </c>
      <c r="B3910" s="4">
        <v>44035</v>
      </c>
      <c r="C3910" s="2">
        <v>915.65002441406205</v>
      </c>
      <c r="D3910" s="2">
        <v>915.79998779296795</v>
      </c>
      <c r="E3910" s="2">
        <v>900.65002441406205</v>
      </c>
      <c r="F3910" s="2">
        <v>907.95001220703102</v>
      </c>
      <c r="G3910" s="2">
        <v>828.17254638671795</v>
      </c>
      <c r="H3910">
        <v>13051307</v>
      </c>
      <c r="I3910" s="3">
        <f t="shared" si="4022"/>
        <v>-1.0839895826309152E-2</v>
      </c>
      <c r="J3910" s="1">
        <f t="shared" ref="J3910" si="4026">($G3910 - $G3909)/$G3909</f>
        <v>-1.0839895826309152E-2</v>
      </c>
      <c r="K3910" t="str">
        <f t="shared" si="4024"/>
        <v>DOWN</v>
      </c>
    </row>
    <row r="3911" spans="1:11" x14ac:dyDescent="0.25">
      <c r="A3911" t="s">
        <v>11</v>
      </c>
      <c r="B3911" s="4">
        <v>44036</v>
      </c>
      <c r="C3911" s="2">
        <v>903.25</v>
      </c>
      <c r="D3911" s="2">
        <v>925.75</v>
      </c>
      <c r="E3911" s="2">
        <v>903.25</v>
      </c>
      <c r="F3911" s="2">
        <v>922.84997558593705</v>
      </c>
      <c r="G3911" s="2">
        <v>841.76330566406205</v>
      </c>
      <c r="H3911">
        <v>18209580</v>
      </c>
      <c r="I3911" s="3">
        <f t="shared" si="4022"/>
        <v>1.6410540697877517E-2</v>
      </c>
      <c r="J3911" s="1">
        <f t="shared" ref="J3911" si="4027">($G3911 - $G3910)/$G3910</f>
        <v>1.6410540697877517E-2</v>
      </c>
      <c r="K3911" t="str">
        <f t="shared" si="4024"/>
        <v>UP</v>
      </c>
    </row>
    <row r="3912" spans="1:11" x14ac:dyDescent="0.25">
      <c r="A3912" t="s">
        <v>11</v>
      </c>
      <c r="B3912" s="4">
        <v>44039</v>
      </c>
      <c r="C3912" s="2">
        <v>921.54998779296795</v>
      </c>
      <c r="D3912" s="2">
        <v>952.79998779296795</v>
      </c>
      <c r="E3912" s="2">
        <v>918.65002441406205</v>
      </c>
      <c r="F3912" s="2">
        <v>948.45001220703102</v>
      </c>
      <c r="G3912" s="2">
        <v>865.114013671875</v>
      </c>
      <c r="H3912">
        <v>16827870</v>
      </c>
      <c r="I3912" s="3">
        <f t="shared" si="4022"/>
        <v>2.7740230360114974E-2</v>
      </c>
      <c r="J3912" s="1">
        <f t="shared" ref="J3912" si="4028">($G3912 - $G3911)/$G3911</f>
        <v>2.7740230360114974E-2</v>
      </c>
      <c r="K3912" t="str">
        <f t="shared" si="4024"/>
        <v>UP</v>
      </c>
    </row>
    <row r="3913" spans="1:11" x14ac:dyDescent="0.25">
      <c r="A3913" t="s">
        <v>11</v>
      </c>
      <c r="B3913" s="4">
        <v>44040</v>
      </c>
      <c r="C3913" s="2">
        <v>946</v>
      </c>
      <c r="D3913" s="2">
        <v>967.54998779296795</v>
      </c>
      <c r="E3913" s="2">
        <v>941.20001220703102</v>
      </c>
      <c r="F3913" s="2">
        <v>962.84997558593705</v>
      </c>
      <c r="G3913" s="2">
        <v>878.24871826171795</v>
      </c>
      <c r="H3913">
        <v>15818463</v>
      </c>
      <c r="I3913" s="3">
        <f t="shared" si="4022"/>
        <v>1.5182628396104972E-2</v>
      </c>
      <c r="J3913" s="1">
        <f t="shared" ref="J3913" si="4029">($G3913 - $G3912)/$G3912</f>
        <v>1.5182628396104972E-2</v>
      </c>
      <c r="K3913" t="str">
        <f t="shared" si="4024"/>
        <v>UP</v>
      </c>
    </row>
    <row r="3914" spans="1:11" x14ac:dyDescent="0.25">
      <c r="A3914" t="s">
        <v>11</v>
      </c>
      <c r="B3914" s="4">
        <v>44041</v>
      </c>
      <c r="C3914" s="2">
        <v>953.25</v>
      </c>
      <c r="D3914" s="2">
        <v>960</v>
      </c>
      <c r="E3914" s="2">
        <v>943.59997558593705</v>
      </c>
      <c r="F3914" s="2">
        <v>954.15002441406205</v>
      </c>
      <c r="G3914" s="2">
        <v>870.31311035156205</v>
      </c>
      <c r="H3914">
        <v>11152710</v>
      </c>
      <c r="I3914" s="3">
        <f t="shared" si="4022"/>
        <v>-9.0357181799963632E-3</v>
      </c>
      <c r="J3914" s="1">
        <f t="shared" ref="J3914" si="4030">($G3914 - $G3913)/$G3913</f>
        <v>-9.0357181799963632E-3</v>
      </c>
      <c r="K3914" t="str">
        <f t="shared" si="4024"/>
        <v>DOWN</v>
      </c>
    </row>
    <row r="3915" spans="1:11" x14ac:dyDescent="0.25">
      <c r="A3915" t="s">
        <v>11</v>
      </c>
      <c r="B3915" s="4">
        <v>44042</v>
      </c>
      <c r="C3915" s="2">
        <v>962</v>
      </c>
      <c r="D3915" s="2">
        <v>972.65002441406205</v>
      </c>
      <c r="E3915" s="2">
        <v>958.75</v>
      </c>
      <c r="F3915" s="2">
        <v>961.45001220703102</v>
      </c>
      <c r="G3915" s="2">
        <v>876.97174072265602</v>
      </c>
      <c r="H3915">
        <v>12492320</v>
      </c>
      <c r="I3915" s="3">
        <f t="shared" si="4022"/>
        <v>7.6508446120089248E-3</v>
      </c>
      <c r="J3915" s="1">
        <f t="shared" ref="J3915" si="4031">($G3915 - $G3914)/$G3914</f>
        <v>7.6508446120089248E-3</v>
      </c>
      <c r="K3915" t="str">
        <f t="shared" si="4024"/>
        <v>UP</v>
      </c>
    </row>
    <row r="3916" spans="1:11" x14ac:dyDescent="0.25">
      <c r="A3916" t="s">
        <v>11</v>
      </c>
      <c r="B3916" s="4">
        <v>44043</v>
      </c>
      <c r="C3916" s="2">
        <v>969.25</v>
      </c>
      <c r="D3916" s="2">
        <v>986.45001220703102</v>
      </c>
      <c r="E3916" s="2">
        <v>953.29998779296795</v>
      </c>
      <c r="F3916" s="2">
        <v>966</v>
      </c>
      <c r="G3916" s="2">
        <v>881.12194824218705</v>
      </c>
      <c r="H3916">
        <v>12704346</v>
      </c>
      <c r="I3916" s="3">
        <f t="shared" si="4022"/>
        <v>4.7324301648660923E-3</v>
      </c>
      <c r="J3916" s="1">
        <f t="shared" ref="J3916" si="4032">($G3916 - $G3915)/$G3915</f>
        <v>4.7324301648660923E-3</v>
      </c>
      <c r="K3916" t="str">
        <f t="shared" si="4024"/>
        <v>UP</v>
      </c>
    </row>
    <row r="3917" spans="1:11" x14ac:dyDescent="0.25">
      <c r="A3917" t="s">
        <v>11</v>
      </c>
      <c r="B3917" s="4">
        <v>44046</v>
      </c>
      <c r="C3917" s="2">
        <v>960</v>
      </c>
      <c r="D3917" s="2">
        <v>965.40002441406205</v>
      </c>
      <c r="E3917" s="2">
        <v>947.45001220703102</v>
      </c>
      <c r="F3917" s="2">
        <v>956.90002441406205</v>
      </c>
      <c r="G3917" s="2">
        <v>872.821533203125</v>
      </c>
      <c r="H3917">
        <v>8479792</v>
      </c>
      <c r="I3917" s="3">
        <f t="shared" si="4022"/>
        <v>-9.4202795147948978E-3</v>
      </c>
      <c r="J3917" s="1">
        <f t="shared" ref="J3917" si="4033">($G3917 - $G3916)/$G3916</f>
        <v>-9.4202795147948978E-3</v>
      </c>
      <c r="K3917" t="str">
        <f t="shared" si="4024"/>
        <v>DOWN</v>
      </c>
    </row>
    <row r="3918" spans="1:11" x14ac:dyDescent="0.25">
      <c r="A3918" t="s">
        <v>11</v>
      </c>
      <c r="B3918" s="4">
        <v>44047</v>
      </c>
      <c r="C3918" s="2">
        <v>960.45001220703102</v>
      </c>
      <c r="D3918" s="2">
        <v>970.70001220703102</v>
      </c>
      <c r="E3918" s="2">
        <v>940.54998779296795</v>
      </c>
      <c r="F3918" s="2">
        <v>949.84997558593705</v>
      </c>
      <c r="G3918" s="2">
        <v>866.390869140625</v>
      </c>
      <c r="H3918">
        <v>11133170</v>
      </c>
      <c r="I3918" s="3">
        <f t="shared" si="4022"/>
        <v>-7.3676734794803017E-3</v>
      </c>
      <c r="J3918" s="1">
        <f t="shared" ref="J3918" si="4034">($G3918 - $G3917)/$G3917</f>
        <v>-7.3676734794803017E-3</v>
      </c>
      <c r="K3918" t="str">
        <f t="shared" si="4024"/>
        <v>DOWN</v>
      </c>
    </row>
    <row r="3919" spans="1:11" x14ac:dyDescent="0.25">
      <c r="A3919" t="s">
        <v>11</v>
      </c>
      <c r="B3919" s="4">
        <v>44048</v>
      </c>
      <c r="C3919" s="2">
        <v>952</v>
      </c>
      <c r="D3919" s="2">
        <v>960.95001220703102</v>
      </c>
      <c r="E3919" s="2">
        <v>938.29998779296795</v>
      </c>
      <c r="F3919" s="2">
        <v>944.70001220703102</v>
      </c>
      <c r="G3919" s="2">
        <v>861.69342041015602</v>
      </c>
      <c r="H3919">
        <v>9614176</v>
      </c>
      <c r="I3919" s="3">
        <f t="shared" si="4022"/>
        <v>-5.4218585372770457E-3</v>
      </c>
      <c r="J3919" s="1">
        <f t="shared" ref="J3919" si="4035">($G3919 - $G3918)/$G3918</f>
        <v>-5.4218585372770457E-3</v>
      </c>
      <c r="K3919" t="str">
        <f t="shared" si="4024"/>
        <v>DOWN</v>
      </c>
    </row>
    <row r="3920" spans="1:11" x14ac:dyDescent="0.25">
      <c r="A3920" t="s">
        <v>11</v>
      </c>
      <c r="B3920" s="4">
        <v>44049</v>
      </c>
      <c r="C3920" s="2">
        <v>953.5</v>
      </c>
      <c r="D3920" s="2">
        <v>974.40002441406205</v>
      </c>
      <c r="E3920" s="2">
        <v>942.5</v>
      </c>
      <c r="F3920" s="2">
        <v>970.84997558593705</v>
      </c>
      <c r="G3920" s="2">
        <v>885.54571533203102</v>
      </c>
      <c r="H3920">
        <v>10976491</v>
      </c>
      <c r="I3920" s="3">
        <f t="shared" si="4022"/>
        <v>2.7680720726080962E-2</v>
      </c>
      <c r="J3920" s="1">
        <f t="shared" ref="J3920" si="4036">($G3920 - $G3919)/$G3919</f>
        <v>2.7680720726080962E-2</v>
      </c>
      <c r="K3920" t="str">
        <f t="shared" si="4024"/>
        <v>UP</v>
      </c>
    </row>
    <row r="3921" spans="1:11" x14ac:dyDescent="0.25">
      <c r="A3921" t="s">
        <v>11</v>
      </c>
      <c r="B3921" s="4">
        <v>44050</v>
      </c>
      <c r="C3921" s="2">
        <v>969.45001220703102</v>
      </c>
      <c r="D3921" s="2">
        <v>969.45001220703102</v>
      </c>
      <c r="E3921" s="2">
        <v>949</v>
      </c>
      <c r="F3921" s="2">
        <v>950.90002441406205</v>
      </c>
      <c r="G3921" s="2">
        <v>867.34869384765602</v>
      </c>
      <c r="H3921">
        <v>8010948</v>
      </c>
      <c r="I3921" s="3">
        <f t="shared" si="4022"/>
        <v>-2.0548935158646343E-2</v>
      </c>
      <c r="J3921" s="1">
        <f t="shared" ref="J3921" si="4037">($G3921 - $G3920)/$G3920</f>
        <v>-2.0548935158646343E-2</v>
      </c>
      <c r="K3921" t="str">
        <f t="shared" si="4024"/>
        <v>DOWN</v>
      </c>
    </row>
    <row r="3922" spans="1:11" x14ac:dyDescent="0.25">
      <c r="A3922" t="s">
        <v>11</v>
      </c>
      <c r="B3922" s="4">
        <v>44053</v>
      </c>
      <c r="C3922" s="2">
        <v>948.90002441406205</v>
      </c>
      <c r="D3922" s="2">
        <v>956.79998779296795</v>
      </c>
      <c r="E3922" s="2">
        <v>945.29998779296795</v>
      </c>
      <c r="F3922" s="2">
        <v>951.34997558593705</v>
      </c>
      <c r="G3922" s="2">
        <v>867.75909423828102</v>
      </c>
      <c r="H3922">
        <v>5716319</v>
      </c>
      <c r="I3922" s="3">
        <f t="shared" si="4022"/>
        <v>4.7316655174105108E-4</v>
      </c>
      <c r="J3922" s="1">
        <f t="shared" ref="J3922" si="4038">($G3922 - $G3921)/$G3921</f>
        <v>4.7316655174105108E-4</v>
      </c>
      <c r="K3922" t="str">
        <f t="shared" si="4024"/>
        <v>UP</v>
      </c>
    </row>
    <row r="3923" spans="1:11" x14ac:dyDescent="0.25">
      <c r="A3923" t="s">
        <v>11</v>
      </c>
      <c r="B3923" s="4">
        <v>44054</v>
      </c>
      <c r="C3923" s="2">
        <v>949.90002441406205</v>
      </c>
      <c r="D3923" s="2">
        <v>962</v>
      </c>
      <c r="E3923" s="2">
        <v>946.09997558593705</v>
      </c>
      <c r="F3923" s="2">
        <v>948.45001220703102</v>
      </c>
      <c r="G3923" s="2">
        <v>865.114013671875</v>
      </c>
      <c r="H3923">
        <v>6802442</v>
      </c>
      <c r="I3923" s="3">
        <f t="shared" si="4022"/>
        <v>-3.0481738353060703E-3</v>
      </c>
      <c r="J3923" s="1">
        <f t="shared" ref="J3923" si="4039">($G3923 - $G3922)/$G3922</f>
        <v>-3.0481738353060703E-3</v>
      </c>
      <c r="K3923" t="str">
        <f t="shared" si="4024"/>
        <v>DOWN</v>
      </c>
    </row>
    <row r="3924" spans="1:11" x14ac:dyDescent="0.25">
      <c r="A3924" t="s">
        <v>11</v>
      </c>
      <c r="B3924" s="4">
        <v>44055</v>
      </c>
      <c r="C3924" s="2">
        <v>948</v>
      </c>
      <c r="D3924" s="2">
        <v>958.79998779296795</v>
      </c>
      <c r="E3924" s="2">
        <v>942.20001220703102</v>
      </c>
      <c r="F3924" s="2">
        <v>954.95001220703102</v>
      </c>
      <c r="G3924" s="2">
        <v>871.04278564453102</v>
      </c>
      <c r="H3924">
        <v>6908726</v>
      </c>
      <c r="I3924" s="3">
        <f t="shared" si="4022"/>
        <v>6.8531683442417547E-3</v>
      </c>
      <c r="J3924" s="1">
        <f t="shared" ref="J3924" si="4040">($G3924 - $G3923)/$G3923</f>
        <v>6.8531683442417547E-3</v>
      </c>
      <c r="K3924" t="str">
        <f t="shared" si="4024"/>
        <v>UP</v>
      </c>
    </row>
    <row r="3925" spans="1:11" x14ac:dyDescent="0.25">
      <c r="A3925" t="s">
        <v>11</v>
      </c>
      <c r="B3925" s="4">
        <v>44056</v>
      </c>
      <c r="C3925" s="2">
        <v>954.79998779296795</v>
      </c>
      <c r="D3925" s="2">
        <v>968.5</v>
      </c>
      <c r="E3925" s="2">
        <v>948.25</v>
      </c>
      <c r="F3925" s="2">
        <v>951.20001220703102</v>
      </c>
      <c r="G3925" s="2">
        <v>867.62237548828102</v>
      </c>
      <c r="H3925">
        <v>5097703</v>
      </c>
      <c r="I3925" s="3">
        <f t="shared" si="4022"/>
        <v>-3.9267992486948346E-3</v>
      </c>
      <c r="J3925" s="1">
        <f t="shared" ref="J3925" si="4041">($G3925 - $G3924)/$G3924</f>
        <v>-3.9267992486948346E-3</v>
      </c>
      <c r="K3925" t="str">
        <f t="shared" si="4024"/>
        <v>DOWN</v>
      </c>
    </row>
    <row r="3926" spans="1:11" x14ac:dyDescent="0.25">
      <c r="A3926" t="s">
        <v>11</v>
      </c>
      <c r="B3926" s="4">
        <v>44057</v>
      </c>
      <c r="C3926" s="2">
        <v>955.84997558593705</v>
      </c>
      <c r="D3926" s="2">
        <v>963</v>
      </c>
      <c r="E3926" s="2">
        <v>952.04998779296795</v>
      </c>
      <c r="F3926" s="2">
        <v>953.59997558593705</v>
      </c>
      <c r="G3926" s="2">
        <v>869.81140136718705</v>
      </c>
      <c r="H3926">
        <v>4663873</v>
      </c>
      <c r="I3926" s="3">
        <f t="shared" si="4022"/>
        <v>2.5230168570446114E-3</v>
      </c>
      <c r="J3926" s="1">
        <f t="shared" ref="J3926" si="4042">($G3926 - $G3925)/$G3925</f>
        <v>2.5230168570446114E-3</v>
      </c>
      <c r="K3926" t="str">
        <f t="shared" si="4024"/>
        <v>UP</v>
      </c>
    </row>
    <row r="3927" spans="1:11" x14ac:dyDescent="0.25">
      <c r="A3927" t="s">
        <v>11</v>
      </c>
      <c r="B3927" s="4">
        <v>44060</v>
      </c>
      <c r="C3927" s="2">
        <v>954.09997558593705</v>
      </c>
      <c r="D3927" s="2">
        <v>972.45001220703102</v>
      </c>
      <c r="E3927" s="2">
        <v>954.09997558593705</v>
      </c>
      <c r="F3927" s="2">
        <v>957.5</v>
      </c>
      <c r="G3927" s="2">
        <v>873.36871337890602</v>
      </c>
      <c r="H3927">
        <v>9008210</v>
      </c>
      <c r="I3927" s="3">
        <f t="shared" si="4022"/>
        <v>4.0897509576530303E-3</v>
      </c>
      <c r="J3927" s="1">
        <f t="shared" ref="J3927" si="4043">($G3927 - $G3926)/$G3926</f>
        <v>4.0897509576530303E-3</v>
      </c>
      <c r="K3927" t="str">
        <f t="shared" si="4024"/>
        <v>UP</v>
      </c>
    </row>
    <row r="3928" spans="1:11" x14ac:dyDescent="0.25">
      <c r="A3928" t="s">
        <v>11</v>
      </c>
      <c r="B3928" s="4">
        <v>44061</v>
      </c>
      <c r="C3928" s="2">
        <v>963.90002441406205</v>
      </c>
      <c r="D3928" s="2">
        <v>969.20001220703102</v>
      </c>
      <c r="E3928" s="2">
        <v>958.70001220703102</v>
      </c>
      <c r="F3928" s="2">
        <v>967.54998779296795</v>
      </c>
      <c r="G3928" s="2">
        <v>882.53570556640602</v>
      </c>
      <c r="H3928">
        <v>6141761</v>
      </c>
      <c r="I3928" s="3">
        <f t="shared" si="4022"/>
        <v>1.0496130725858682E-2</v>
      </c>
      <c r="J3928" s="1">
        <f t="shared" ref="J3928" si="4044">($G3928 - $G3927)/$G3927</f>
        <v>1.0496130725858682E-2</v>
      </c>
      <c r="K3928" t="str">
        <f t="shared" si="4024"/>
        <v>UP</v>
      </c>
    </row>
    <row r="3929" spans="1:11" x14ac:dyDescent="0.25">
      <c r="A3929" t="s">
        <v>11</v>
      </c>
      <c r="B3929" s="4">
        <v>44062</v>
      </c>
      <c r="C3929" s="2">
        <v>970.90002441406205</v>
      </c>
      <c r="D3929" s="2">
        <v>971.54998779296795</v>
      </c>
      <c r="E3929" s="2">
        <v>957.45001220703102</v>
      </c>
      <c r="F3929" s="2">
        <v>959.29998779296795</v>
      </c>
      <c r="G3929" s="2">
        <v>875.01062011718705</v>
      </c>
      <c r="H3929">
        <v>6622744</v>
      </c>
      <c r="I3929" s="3">
        <f t="shared" si="4022"/>
        <v>-8.5266640224934843E-3</v>
      </c>
      <c r="J3929" s="1">
        <f t="shared" ref="J3929" si="4045">($G3929 - $G3928)/$G3928</f>
        <v>-8.5266640224934843E-3</v>
      </c>
      <c r="K3929" t="str">
        <f t="shared" si="4024"/>
        <v>DOWN</v>
      </c>
    </row>
    <row r="3930" spans="1:11" x14ac:dyDescent="0.25">
      <c r="A3930" t="s">
        <v>11</v>
      </c>
      <c r="B3930" s="4">
        <v>44063</v>
      </c>
      <c r="C3930" s="2">
        <v>958.90002441406205</v>
      </c>
      <c r="D3930" s="2">
        <v>965.5</v>
      </c>
      <c r="E3930" s="2">
        <v>951.29998779296795</v>
      </c>
      <c r="F3930" s="2">
        <v>955.15002441406205</v>
      </c>
      <c r="G3930" s="2">
        <v>871.22528076171795</v>
      </c>
      <c r="H3930">
        <v>5656501</v>
      </c>
      <c r="I3930" s="3">
        <f t="shared" si="4022"/>
        <v>-4.3260496140745518E-3</v>
      </c>
      <c r="J3930" s="1">
        <f t="shared" ref="J3930" si="4046">($G3930 - $G3929)/$G3929</f>
        <v>-4.3260496140745518E-3</v>
      </c>
      <c r="K3930" t="str">
        <f t="shared" si="4024"/>
        <v>DOWN</v>
      </c>
    </row>
    <row r="3931" spans="1:11" x14ac:dyDescent="0.25">
      <c r="A3931" t="s">
        <v>11</v>
      </c>
      <c r="B3931" s="4">
        <v>44064</v>
      </c>
      <c r="C3931" s="2">
        <v>963.04998779296795</v>
      </c>
      <c r="D3931" s="2">
        <v>963.45001220703102</v>
      </c>
      <c r="E3931" s="2">
        <v>946.54998779296795</v>
      </c>
      <c r="F3931" s="2">
        <v>948.79998779296795</v>
      </c>
      <c r="G3931" s="2">
        <v>865.43328857421795</v>
      </c>
      <c r="H3931">
        <v>6513773</v>
      </c>
      <c r="I3931" s="3">
        <f t="shared" si="4022"/>
        <v>-6.6480993095563339E-3</v>
      </c>
      <c r="J3931" s="1">
        <f t="shared" ref="J3931" si="4047">($G3931 - $G3930)/$G3930</f>
        <v>-6.6480993095563339E-3</v>
      </c>
      <c r="K3931" t="str">
        <f t="shared" si="4024"/>
        <v>DOWN</v>
      </c>
    </row>
    <row r="3932" spans="1:11" x14ac:dyDescent="0.25">
      <c r="A3932" t="s">
        <v>11</v>
      </c>
      <c r="B3932" s="4">
        <v>44067</v>
      </c>
      <c r="C3932" s="2">
        <v>947</v>
      </c>
      <c r="D3932" s="2">
        <v>952</v>
      </c>
      <c r="E3932" s="2">
        <v>939.20001220703102</v>
      </c>
      <c r="F3932" s="2">
        <v>947.40002441406205</v>
      </c>
      <c r="G3932" s="2">
        <v>864.15625</v>
      </c>
      <c r="H3932">
        <v>5798574</v>
      </c>
      <c r="I3932" s="3">
        <f t="shared" si="4022"/>
        <v>-1.4756060242631143E-3</v>
      </c>
      <c r="J3932" s="1">
        <f t="shared" ref="J3932" si="4048">($G3932 - $G3931)/$G3931</f>
        <v>-1.4756060242631143E-3</v>
      </c>
      <c r="K3932" t="str">
        <f t="shared" si="4024"/>
        <v>DOWN</v>
      </c>
    </row>
    <row r="3933" spans="1:11" x14ac:dyDescent="0.25">
      <c r="A3933" t="s">
        <v>11</v>
      </c>
      <c r="B3933" s="4">
        <v>44068</v>
      </c>
      <c r="C3933" s="2">
        <v>947.5</v>
      </c>
      <c r="D3933" s="2">
        <v>948.65002441406205</v>
      </c>
      <c r="E3933" s="2">
        <v>933.59997558593705</v>
      </c>
      <c r="F3933" s="2">
        <v>938.09997558593705</v>
      </c>
      <c r="G3933" s="2">
        <v>855.67333984375</v>
      </c>
      <c r="H3933">
        <v>6233918</v>
      </c>
      <c r="I3933" s="3">
        <f t="shared" si="4022"/>
        <v>-9.8164078038549159E-3</v>
      </c>
      <c r="J3933" s="1">
        <f t="shared" ref="J3933" si="4049">($G3933 - $G3932)/$G3932</f>
        <v>-9.8164078038549159E-3</v>
      </c>
      <c r="K3933" t="str">
        <f t="shared" si="4024"/>
        <v>DOWN</v>
      </c>
    </row>
    <row r="3934" spans="1:11" x14ac:dyDescent="0.25">
      <c r="A3934" t="s">
        <v>11</v>
      </c>
      <c r="B3934" s="4">
        <v>44069</v>
      </c>
      <c r="C3934" s="2">
        <v>941.25</v>
      </c>
      <c r="D3934" s="2">
        <v>954.25</v>
      </c>
      <c r="E3934" s="2">
        <v>938.40002441406205</v>
      </c>
      <c r="F3934" s="2">
        <v>950.79998779296795</v>
      </c>
      <c r="G3934" s="2">
        <v>867.257568359375</v>
      </c>
      <c r="H3934">
        <v>5153601</v>
      </c>
      <c r="I3934" s="3">
        <f t="shared" si="4022"/>
        <v>1.3538143560415631E-2</v>
      </c>
      <c r="J3934" s="1">
        <f t="shared" ref="J3934" si="4050">($G3934 - $G3933)/$G3933</f>
        <v>1.3538143560415631E-2</v>
      </c>
      <c r="K3934" t="str">
        <f t="shared" si="4024"/>
        <v>UP</v>
      </c>
    </row>
    <row r="3935" spans="1:11" x14ac:dyDescent="0.25">
      <c r="A3935" t="s">
        <v>11</v>
      </c>
      <c r="B3935" s="4">
        <v>44070</v>
      </c>
      <c r="C3935" s="2">
        <v>960</v>
      </c>
      <c r="D3935" s="2">
        <v>960.95001220703102</v>
      </c>
      <c r="E3935" s="2">
        <v>945.20001220703102</v>
      </c>
      <c r="F3935" s="2">
        <v>947.04998779296795</v>
      </c>
      <c r="G3935" s="2">
        <v>863.8369140625</v>
      </c>
      <c r="H3935">
        <v>6154280</v>
      </c>
      <c r="I3935" s="3">
        <f t="shared" si="4022"/>
        <v>-3.944219597121516E-3</v>
      </c>
      <c r="J3935" s="1">
        <f t="shared" ref="J3935" si="4051">($G3935 - $G3934)/$G3934</f>
        <v>-3.944219597121516E-3</v>
      </c>
      <c r="K3935" t="str">
        <f t="shared" si="4024"/>
        <v>DOWN</v>
      </c>
    </row>
    <row r="3936" spans="1:11" x14ac:dyDescent="0.25">
      <c r="A3936" t="s">
        <v>11</v>
      </c>
      <c r="B3936" s="4">
        <v>44071</v>
      </c>
      <c r="C3936" s="2">
        <v>951.45001220703102</v>
      </c>
      <c r="D3936" s="2">
        <v>952.5</v>
      </c>
      <c r="E3936" s="2">
        <v>933.04998779296795</v>
      </c>
      <c r="F3936" s="2">
        <v>935.25</v>
      </c>
      <c r="G3936" s="2">
        <v>853.07385253906205</v>
      </c>
      <c r="H3936">
        <v>7593610</v>
      </c>
      <c r="I3936" s="3">
        <f t="shared" si="4022"/>
        <v>-1.2459598968537747E-2</v>
      </c>
      <c r="J3936" s="1">
        <f t="shared" ref="J3936" si="4052">($G3936 - $G3935)/$G3935</f>
        <v>-1.2459598968537747E-2</v>
      </c>
      <c r="K3936" t="str">
        <f t="shared" si="4024"/>
        <v>DOWN</v>
      </c>
    </row>
    <row r="3937" spans="1:11" x14ac:dyDescent="0.25">
      <c r="A3937" t="s">
        <v>11</v>
      </c>
      <c r="B3937" s="4">
        <v>44074</v>
      </c>
      <c r="C3937" s="2">
        <v>935.25</v>
      </c>
      <c r="D3937" s="2">
        <v>950.5</v>
      </c>
      <c r="E3937" s="2">
        <v>914.59997558593705</v>
      </c>
      <c r="F3937" s="2">
        <v>928.59997558593705</v>
      </c>
      <c r="G3937" s="2">
        <v>847.008056640625</v>
      </c>
      <c r="H3937">
        <v>12808355</v>
      </c>
      <c r="I3937" s="3">
        <f t="shared" si="4022"/>
        <v>-7.1105167276936249E-3</v>
      </c>
      <c r="J3937" s="1">
        <f t="shared" ref="J3937" si="4053">($G3937 - $G3936)/$G3936</f>
        <v>-7.1105167276936249E-3</v>
      </c>
      <c r="K3937" t="str">
        <f t="shared" si="4024"/>
        <v>DOWN</v>
      </c>
    </row>
    <row r="3938" spans="1:11" x14ac:dyDescent="0.25">
      <c r="A3938" t="s">
        <v>11</v>
      </c>
      <c r="B3938" s="4">
        <v>44075</v>
      </c>
      <c r="C3938" s="2">
        <v>926.25</v>
      </c>
      <c r="D3938" s="2">
        <v>935</v>
      </c>
      <c r="E3938" s="2">
        <v>912.09997558593705</v>
      </c>
      <c r="F3938" s="2">
        <v>914.15002441406205</v>
      </c>
      <c r="G3938" s="2">
        <v>833.82769775390602</v>
      </c>
      <c r="H3938">
        <v>6907773</v>
      </c>
      <c r="I3938" s="3">
        <f t="shared" si="4022"/>
        <v>-1.556107853211512E-2</v>
      </c>
      <c r="J3938" s="1">
        <f t="shared" ref="J3938" si="4054">($G3938 - $G3937)/$G3937</f>
        <v>-1.556107853211512E-2</v>
      </c>
      <c r="K3938" t="str">
        <f t="shared" si="4024"/>
        <v>DOWN</v>
      </c>
    </row>
    <row r="3939" spans="1:11" x14ac:dyDescent="0.25">
      <c r="A3939" t="s">
        <v>11</v>
      </c>
      <c r="B3939" s="4">
        <v>44076</v>
      </c>
      <c r="C3939" s="2">
        <v>915</v>
      </c>
      <c r="D3939" s="2">
        <v>926.40002441406205</v>
      </c>
      <c r="E3939" s="2">
        <v>913.5</v>
      </c>
      <c r="F3939" s="2">
        <v>924</v>
      </c>
      <c r="G3939" s="2">
        <v>842.81219482421795</v>
      </c>
      <c r="H3939">
        <v>5678118</v>
      </c>
      <c r="I3939" s="3">
        <f t="shared" si="4022"/>
        <v>1.0775004349835828E-2</v>
      </c>
      <c r="J3939" s="1">
        <f t="shared" ref="J3939" si="4055">($G3939 - $G3938)/$G3938</f>
        <v>1.0775004349835828E-2</v>
      </c>
      <c r="K3939" t="str">
        <f t="shared" si="4024"/>
        <v>UP</v>
      </c>
    </row>
    <row r="3940" spans="1:11" x14ac:dyDescent="0.25">
      <c r="A3940" t="s">
        <v>11</v>
      </c>
      <c r="B3940" s="4">
        <v>44077</v>
      </c>
      <c r="C3940" s="2">
        <v>926.5</v>
      </c>
      <c r="D3940" s="2">
        <v>949.40002441406205</v>
      </c>
      <c r="E3940" s="2">
        <v>924</v>
      </c>
      <c r="F3940" s="2">
        <v>935.54998779296795</v>
      </c>
      <c r="G3940" s="2">
        <v>853.34753417968705</v>
      </c>
      <c r="H3940">
        <v>8827948</v>
      </c>
      <c r="I3940" s="3">
        <f t="shared" si="4022"/>
        <v>1.2500221781516113E-2</v>
      </c>
      <c r="J3940" s="1">
        <f t="shared" ref="J3940" si="4056">($G3940 - $G3939)/$G3939</f>
        <v>1.2500221781516113E-2</v>
      </c>
      <c r="K3940" t="str">
        <f t="shared" si="4024"/>
        <v>UP</v>
      </c>
    </row>
    <row r="3941" spans="1:11" x14ac:dyDescent="0.25">
      <c r="A3941" t="s">
        <v>11</v>
      </c>
      <c r="B3941" s="4">
        <v>44078</v>
      </c>
      <c r="C3941" s="2">
        <v>915</v>
      </c>
      <c r="D3941" s="2">
        <v>929.5</v>
      </c>
      <c r="E3941" s="2">
        <v>914.45001220703102</v>
      </c>
      <c r="F3941" s="2">
        <v>919.15002441406205</v>
      </c>
      <c r="G3941" s="2">
        <v>838.38836669921795</v>
      </c>
      <c r="H3941">
        <v>8650342</v>
      </c>
      <c r="I3941" s="3">
        <f t="shared" si="4022"/>
        <v>-1.7529982663920349E-2</v>
      </c>
      <c r="J3941" s="1">
        <f t="shared" ref="J3941" si="4057">($G3941 - $G3940)/$G3940</f>
        <v>-1.7529982663920349E-2</v>
      </c>
      <c r="K3941" t="str">
        <f t="shared" si="4024"/>
        <v>DOWN</v>
      </c>
    </row>
    <row r="3942" spans="1:11" x14ac:dyDescent="0.25">
      <c r="A3942" t="s">
        <v>11</v>
      </c>
      <c r="B3942" s="4">
        <v>44081</v>
      </c>
      <c r="C3942" s="2">
        <v>918.90002441406205</v>
      </c>
      <c r="D3942" s="2">
        <v>927.54998779296795</v>
      </c>
      <c r="E3942" s="2">
        <v>913.04998779296795</v>
      </c>
      <c r="F3942" s="2">
        <v>925.04998779296795</v>
      </c>
      <c r="G3942" s="2">
        <v>843.77001953125</v>
      </c>
      <c r="H3942">
        <v>6700385</v>
      </c>
      <c r="I3942" s="3">
        <f t="shared" si="4022"/>
        <v>6.4190452131628623E-3</v>
      </c>
      <c r="J3942" s="1">
        <f t="shared" ref="J3942" si="4058">($G3942 - $G3941)/$G3941</f>
        <v>6.4190452131628623E-3</v>
      </c>
      <c r="K3942" t="str">
        <f t="shared" si="4024"/>
        <v>UP</v>
      </c>
    </row>
    <row r="3943" spans="1:11" x14ac:dyDescent="0.25">
      <c r="A3943" t="s">
        <v>11</v>
      </c>
      <c r="B3943" s="4">
        <v>44082</v>
      </c>
      <c r="C3943" s="2">
        <v>929.95001220703102</v>
      </c>
      <c r="D3943" s="2">
        <v>952</v>
      </c>
      <c r="E3943" s="2">
        <v>925.54998779296795</v>
      </c>
      <c r="F3943" s="2">
        <v>939.29998779296795</v>
      </c>
      <c r="G3943" s="2">
        <v>856.76794433593705</v>
      </c>
      <c r="H3943">
        <v>12891964</v>
      </c>
      <c r="I3943" s="3">
        <f t="shared" si="4022"/>
        <v>1.5404582414421341E-2</v>
      </c>
      <c r="J3943" s="1">
        <f t="shared" ref="J3943" si="4059">($G3943 - $G3942)/$G3942</f>
        <v>1.5404582414421341E-2</v>
      </c>
      <c r="K3943" t="str">
        <f t="shared" si="4024"/>
        <v>UP</v>
      </c>
    </row>
    <row r="3944" spans="1:11" x14ac:dyDescent="0.25">
      <c r="A3944" t="s">
        <v>11</v>
      </c>
      <c r="B3944" s="4">
        <v>44083</v>
      </c>
      <c r="C3944" s="2">
        <v>935</v>
      </c>
      <c r="D3944" s="2">
        <v>946</v>
      </c>
      <c r="E3944" s="2">
        <v>926</v>
      </c>
      <c r="F3944" s="2">
        <v>927.75</v>
      </c>
      <c r="G3944" s="2">
        <v>846.23284912109295</v>
      </c>
      <c r="H3944">
        <v>5528947</v>
      </c>
      <c r="I3944" s="3">
        <f t="shared" si="4022"/>
        <v>-1.2296322807699841E-2</v>
      </c>
      <c r="J3944" s="1">
        <f t="shared" ref="J3944" si="4060">($G3944 - $G3943)/$G3943</f>
        <v>-1.2296322807699841E-2</v>
      </c>
      <c r="K3944" t="str">
        <f t="shared" si="4024"/>
        <v>DOWN</v>
      </c>
    </row>
    <row r="3945" spans="1:11" x14ac:dyDescent="0.25">
      <c r="A3945" t="s">
        <v>11</v>
      </c>
      <c r="B3945" s="4">
        <v>44084</v>
      </c>
      <c r="C3945" s="2">
        <v>935.29998779296795</v>
      </c>
      <c r="D3945" s="2">
        <v>942</v>
      </c>
      <c r="E3945" s="2">
        <v>924.79998779296795</v>
      </c>
      <c r="F3945" s="2">
        <v>940.04998779296795</v>
      </c>
      <c r="G3945" s="2">
        <v>857.45202636718705</v>
      </c>
      <c r="H3945">
        <v>5171884</v>
      </c>
      <c r="I3945" s="3">
        <f t="shared" si="4022"/>
        <v>1.325778981251609E-2</v>
      </c>
      <c r="J3945" s="1">
        <f t="shared" ref="J3945" si="4061">($G3945 - $G3944)/$G3944</f>
        <v>1.325778981251609E-2</v>
      </c>
      <c r="K3945" t="str">
        <f t="shared" si="4024"/>
        <v>UP</v>
      </c>
    </row>
    <row r="3946" spans="1:11" x14ac:dyDescent="0.25">
      <c r="A3946" t="s">
        <v>11</v>
      </c>
      <c r="B3946" s="4">
        <v>44085</v>
      </c>
      <c r="C3946" s="2">
        <v>934.90002441406205</v>
      </c>
      <c r="D3946" s="2">
        <v>954.15002441406205</v>
      </c>
      <c r="E3946" s="2">
        <v>931</v>
      </c>
      <c r="F3946" s="2">
        <v>945.70001220703102</v>
      </c>
      <c r="G3946" s="2">
        <v>862.60565185546795</v>
      </c>
      <c r="H3946">
        <v>6671903</v>
      </c>
      <c r="I3946" s="3">
        <f t="shared" si="4022"/>
        <v>6.0103951355920757E-3</v>
      </c>
      <c r="J3946" s="1">
        <f t="shared" ref="J3946" si="4062">($G3946 - $G3945)/$G3945</f>
        <v>6.0103951355920757E-3</v>
      </c>
      <c r="K3946" t="str">
        <f t="shared" si="4024"/>
        <v>UP</v>
      </c>
    </row>
    <row r="3947" spans="1:11" x14ac:dyDescent="0.25">
      <c r="A3947" t="s">
        <v>11</v>
      </c>
      <c r="B3947" s="4">
        <v>44088</v>
      </c>
      <c r="C3947" s="2">
        <v>957</v>
      </c>
      <c r="D3947" s="2">
        <v>991.04998779296795</v>
      </c>
      <c r="E3947" s="2">
        <v>948.29998779296795</v>
      </c>
      <c r="F3947" s="2">
        <v>978.40002441406205</v>
      </c>
      <c r="G3947" s="2">
        <v>892.43243408203102</v>
      </c>
      <c r="H3947">
        <v>21871587</v>
      </c>
      <c r="I3947" s="3">
        <f t="shared" si="4022"/>
        <v>3.4577540921979295E-2</v>
      </c>
      <c r="J3947" s="1">
        <f t="shared" ref="J3947" si="4063">($G3947 - $G3946)/$G3946</f>
        <v>3.4577540921979295E-2</v>
      </c>
      <c r="K3947" t="str">
        <f t="shared" si="4024"/>
        <v>UP</v>
      </c>
    </row>
    <row r="3948" spans="1:11" x14ac:dyDescent="0.25">
      <c r="A3948" t="s">
        <v>11</v>
      </c>
      <c r="B3948" s="4">
        <v>44089</v>
      </c>
      <c r="C3948" s="2">
        <v>979.5</v>
      </c>
      <c r="D3948" s="2">
        <v>994</v>
      </c>
      <c r="E3948" s="2">
        <v>971.65002441406205</v>
      </c>
      <c r="F3948" s="2">
        <v>982.45001220703102</v>
      </c>
      <c r="G3948" s="2">
        <v>896.12652587890602</v>
      </c>
      <c r="H3948">
        <v>11608203</v>
      </c>
      <c r="I3948" s="3">
        <f t="shared" si="4022"/>
        <v>4.1393517938137208E-3</v>
      </c>
      <c r="J3948" s="1">
        <f t="shared" ref="J3948" si="4064">($G3948 - $G3947)/$G3947</f>
        <v>4.1393517938137208E-3</v>
      </c>
      <c r="K3948" t="str">
        <f t="shared" si="4024"/>
        <v>UP</v>
      </c>
    </row>
    <row r="3949" spans="1:11" x14ac:dyDescent="0.25">
      <c r="A3949" t="s">
        <v>11</v>
      </c>
      <c r="B3949" s="4">
        <v>44090</v>
      </c>
      <c r="C3949" s="2">
        <v>986</v>
      </c>
      <c r="D3949" s="2">
        <v>1005.65002441406</v>
      </c>
      <c r="E3949" s="2">
        <v>982</v>
      </c>
      <c r="F3949" s="2">
        <v>1001.75</v>
      </c>
      <c r="G3949" s="2">
        <v>913.73077392578102</v>
      </c>
      <c r="H3949">
        <v>10059251</v>
      </c>
      <c r="I3949" s="3">
        <f t="shared" si="4022"/>
        <v>1.9644824183291578E-2</v>
      </c>
      <c r="J3949" s="1">
        <f t="shared" ref="J3949" si="4065">($G3949 - $G3948)/$G3948</f>
        <v>1.9644824183291578E-2</v>
      </c>
      <c r="K3949" t="str">
        <f t="shared" si="4024"/>
        <v>UP</v>
      </c>
    </row>
    <row r="3950" spans="1:11" x14ac:dyDescent="0.25">
      <c r="A3950" t="s">
        <v>11</v>
      </c>
      <c r="B3950" s="4">
        <v>44091</v>
      </c>
      <c r="C3950" s="2">
        <v>995</v>
      </c>
      <c r="D3950" s="2">
        <v>1021</v>
      </c>
      <c r="E3950" s="2">
        <v>995</v>
      </c>
      <c r="F3950" s="2">
        <v>1011</v>
      </c>
      <c r="G3950" s="2">
        <v>922.16790771484295</v>
      </c>
      <c r="H3950">
        <v>15628241</v>
      </c>
      <c r="I3950" s="3">
        <f t="shared" si="4022"/>
        <v>9.2337196358314288E-3</v>
      </c>
      <c r="J3950" s="1">
        <f t="shared" ref="J3950" si="4066">($G3950 - $G3949)/$G3949</f>
        <v>9.2337196358314288E-3</v>
      </c>
      <c r="K3950" t="str">
        <f t="shared" si="4024"/>
        <v>UP</v>
      </c>
    </row>
    <row r="3951" spans="1:11" x14ac:dyDescent="0.25">
      <c r="A3951" t="s">
        <v>11</v>
      </c>
      <c r="B3951" s="4">
        <v>44092</v>
      </c>
      <c r="C3951" s="2">
        <v>1011</v>
      </c>
      <c r="D3951" s="2">
        <v>1018.79998779296</v>
      </c>
      <c r="E3951" s="2">
        <v>999.09997558593705</v>
      </c>
      <c r="F3951" s="2">
        <v>1002.15002441406</v>
      </c>
      <c r="G3951" s="2">
        <v>914.09564208984295</v>
      </c>
      <c r="H3951">
        <v>12897633</v>
      </c>
      <c r="I3951" s="3">
        <f t="shared" si="4022"/>
        <v>-8.7535746554044513E-3</v>
      </c>
      <c r="J3951" s="1">
        <f t="shared" ref="J3951" si="4067">($G3951 - $G3950)/$G3950</f>
        <v>-8.7535746554044513E-3</v>
      </c>
      <c r="K3951" t="str">
        <f t="shared" si="4024"/>
        <v>DOWN</v>
      </c>
    </row>
    <row r="3952" spans="1:11" x14ac:dyDescent="0.25">
      <c r="A3952" t="s">
        <v>11</v>
      </c>
      <c r="B3952" s="4">
        <v>44095</v>
      </c>
      <c r="C3952" s="2">
        <v>1001</v>
      </c>
      <c r="D3952" s="2">
        <v>1031</v>
      </c>
      <c r="E3952" s="2">
        <v>1000.5</v>
      </c>
      <c r="F3952" s="2">
        <v>1009.90002441406</v>
      </c>
      <c r="G3952" s="2">
        <v>921.16461181640602</v>
      </c>
      <c r="H3952">
        <v>14140637</v>
      </c>
      <c r="I3952" s="3">
        <f t="shared" si="4022"/>
        <v>7.7332933241008569E-3</v>
      </c>
      <c r="J3952" s="1">
        <f t="shared" ref="J3952" si="4068">($G3952 - $G3951)/$G3951</f>
        <v>7.7332933241008569E-3</v>
      </c>
      <c r="K3952" t="str">
        <f t="shared" si="4024"/>
        <v>UP</v>
      </c>
    </row>
    <row r="3953" spans="1:11" x14ac:dyDescent="0.25">
      <c r="A3953" t="s">
        <v>11</v>
      </c>
      <c r="B3953" s="4">
        <v>44096</v>
      </c>
      <c r="C3953" s="2">
        <v>1009</v>
      </c>
      <c r="D3953" s="2">
        <v>1022.5</v>
      </c>
      <c r="E3953" s="2">
        <v>991.20001220703102</v>
      </c>
      <c r="F3953" s="2">
        <v>1007.5</v>
      </c>
      <c r="G3953" s="2">
        <v>918.97540283203102</v>
      </c>
      <c r="H3953">
        <v>12625762</v>
      </c>
      <c r="I3953" s="3">
        <f t="shared" si="4022"/>
        <v>-2.3765665292527797E-3</v>
      </c>
      <c r="J3953" s="1">
        <f t="shared" ref="J3953" si="4069">($G3953 - $G3952)/$G3952</f>
        <v>-2.3765665292527797E-3</v>
      </c>
      <c r="K3953" t="str">
        <f t="shared" si="4024"/>
        <v>DOWN</v>
      </c>
    </row>
    <row r="3954" spans="1:11" x14ac:dyDescent="0.25">
      <c r="A3954" t="s">
        <v>11</v>
      </c>
      <c r="B3954" s="4">
        <v>44097</v>
      </c>
      <c r="C3954" s="2">
        <v>1020.15002441406</v>
      </c>
      <c r="D3954" s="2">
        <v>1037</v>
      </c>
      <c r="E3954" s="2">
        <v>1008.09997558593</v>
      </c>
      <c r="F3954" s="2">
        <v>1019.75</v>
      </c>
      <c r="G3954" s="2">
        <v>930.149169921875</v>
      </c>
      <c r="H3954">
        <v>13486204</v>
      </c>
      <c r="I3954" s="3">
        <f t="shared" si="4022"/>
        <v>1.2158940332254248E-2</v>
      </c>
      <c r="J3954" s="1">
        <f t="shared" ref="J3954" si="4070">($G3954 - $G3953)/$G3953</f>
        <v>1.2158940332254248E-2</v>
      </c>
      <c r="K3954" t="str">
        <f t="shared" si="4024"/>
        <v>UP</v>
      </c>
    </row>
    <row r="3955" spans="1:11" x14ac:dyDescent="0.25">
      <c r="A3955" t="s">
        <v>11</v>
      </c>
      <c r="B3955" s="4">
        <v>44098</v>
      </c>
      <c r="C3955" s="2">
        <v>1003</v>
      </c>
      <c r="D3955" s="2">
        <v>1009</v>
      </c>
      <c r="E3955" s="2">
        <v>970</v>
      </c>
      <c r="F3955" s="2">
        <v>975.40002441406205</v>
      </c>
      <c r="G3955" s="2">
        <v>889.69598388671795</v>
      </c>
      <c r="H3955">
        <v>14427432</v>
      </c>
      <c r="I3955" s="3">
        <f t="shared" si="4022"/>
        <v>-4.3491073629141425E-2</v>
      </c>
      <c r="J3955" s="1">
        <f t="shared" ref="J3955" si="4071">($G3955 - $G3954)/$G3954</f>
        <v>-4.3491073629141425E-2</v>
      </c>
      <c r="K3955" t="str">
        <f t="shared" si="4024"/>
        <v>DOWN</v>
      </c>
    </row>
    <row r="3956" spans="1:11" x14ac:dyDescent="0.25">
      <c r="A3956" t="s">
        <v>11</v>
      </c>
      <c r="B3956" s="4">
        <v>44099</v>
      </c>
      <c r="C3956" s="2">
        <v>975.79998779296795</v>
      </c>
      <c r="D3956" s="2">
        <v>1014.90002441406</v>
      </c>
      <c r="E3956" s="2">
        <v>975</v>
      </c>
      <c r="F3956" s="2">
        <v>1011.45001220703</v>
      </c>
      <c r="G3956" s="2">
        <v>922.578369140625</v>
      </c>
      <c r="H3956">
        <v>13311078</v>
      </c>
      <c r="I3956" s="3">
        <f t="shared" si="4022"/>
        <v>3.6959125194942828E-2</v>
      </c>
      <c r="J3956" s="1">
        <f t="shared" ref="J3956" si="4072">($G3956 - $G3955)/$G3955</f>
        <v>3.6959125194942828E-2</v>
      </c>
      <c r="K3956" t="str">
        <f t="shared" si="4024"/>
        <v>UP</v>
      </c>
    </row>
    <row r="3957" spans="1:11" x14ac:dyDescent="0.25">
      <c r="A3957" t="s">
        <v>11</v>
      </c>
      <c r="B3957" s="4">
        <v>44102</v>
      </c>
      <c r="C3957" s="2">
        <v>1014.79998779296</v>
      </c>
      <c r="D3957" s="2">
        <v>1016.15002441406</v>
      </c>
      <c r="E3957" s="2">
        <v>998.5</v>
      </c>
      <c r="F3957" s="2">
        <v>1010.40002441406</v>
      </c>
      <c r="G3957" s="2">
        <v>921.62072753906205</v>
      </c>
      <c r="H3957">
        <v>8554526</v>
      </c>
      <c r="I3957" s="3">
        <f t="shared" si="4022"/>
        <v>-1.0380056953372871E-3</v>
      </c>
      <c r="J3957" s="1">
        <f t="shared" ref="J3957" si="4073">($G3957 - $G3956)/$G3956</f>
        <v>-1.0380056953372871E-3</v>
      </c>
      <c r="K3957" t="str">
        <f t="shared" si="4024"/>
        <v>DOWN</v>
      </c>
    </row>
    <row r="3958" spans="1:11" x14ac:dyDescent="0.25">
      <c r="A3958" t="s">
        <v>11</v>
      </c>
      <c r="B3958" s="4">
        <v>44103</v>
      </c>
      <c r="C3958" s="2">
        <v>1018</v>
      </c>
      <c r="D3958" s="2">
        <v>1028</v>
      </c>
      <c r="E3958" s="2">
        <v>1004.09997558593</v>
      </c>
      <c r="F3958" s="2">
        <v>1009</v>
      </c>
      <c r="G3958" s="2">
        <v>920.34362792968705</v>
      </c>
      <c r="H3958">
        <v>8708463</v>
      </c>
      <c r="I3958" s="3">
        <f t="shared" si="4022"/>
        <v>-1.3857105978780965E-3</v>
      </c>
      <c r="J3958" s="1">
        <f t="shared" ref="J3958" si="4074">($G3958 - $G3957)/$G3957</f>
        <v>-1.3857105978780965E-3</v>
      </c>
      <c r="K3958" t="str">
        <f t="shared" si="4024"/>
        <v>DOWN</v>
      </c>
    </row>
    <row r="3959" spans="1:11" x14ac:dyDescent="0.25">
      <c r="A3959" t="s">
        <v>11</v>
      </c>
      <c r="B3959" s="4">
        <v>44104</v>
      </c>
      <c r="C3959" s="2">
        <v>1009</v>
      </c>
      <c r="D3959" s="2">
        <v>1023.95001220703</v>
      </c>
      <c r="E3959" s="2">
        <v>1005</v>
      </c>
      <c r="F3959" s="2">
        <v>1008.25</v>
      </c>
      <c r="G3959" s="2">
        <v>919.65954589843705</v>
      </c>
      <c r="H3959">
        <v>8048817</v>
      </c>
      <c r="I3959" s="3">
        <f t="shared" si="4022"/>
        <v>-7.4328980012481043E-4</v>
      </c>
      <c r="J3959" s="1">
        <f t="shared" ref="J3959" si="4075">($G3959 - $G3958)/$G3958</f>
        <v>-7.4328980012481043E-4</v>
      </c>
      <c r="K3959" t="str">
        <f t="shared" si="4024"/>
        <v>DOWN</v>
      </c>
    </row>
    <row r="3960" spans="1:11" x14ac:dyDescent="0.25">
      <c r="A3960" t="s">
        <v>11</v>
      </c>
      <c r="B3960" s="4">
        <v>44105</v>
      </c>
      <c r="C3960" s="2">
        <v>1020.59997558593</v>
      </c>
      <c r="D3960" s="2">
        <v>1026.5</v>
      </c>
      <c r="E3960" s="2">
        <v>1011.75</v>
      </c>
      <c r="F3960" s="2">
        <v>1017.65002441406</v>
      </c>
      <c r="G3960" s="2">
        <v>928.233642578125</v>
      </c>
      <c r="H3960">
        <v>5563358</v>
      </c>
      <c r="I3960" s="3">
        <f t="shared" si="4022"/>
        <v>9.3231204068150216E-3</v>
      </c>
      <c r="J3960" s="1">
        <f t="shared" ref="J3960" si="4076">($G3960 - $G3959)/$G3959</f>
        <v>9.3231204068150216E-3</v>
      </c>
      <c r="K3960" t="str">
        <f t="shared" si="4024"/>
        <v>UP</v>
      </c>
    </row>
    <row r="3961" spans="1:11" x14ac:dyDescent="0.25">
      <c r="A3961" t="s">
        <v>11</v>
      </c>
      <c r="B3961" s="4">
        <v>44109</v>
      </c>
      <c r="C3961" s="2">
        <v>1018.04998779296</v>
      </c>
      <c r="D3961" s="2">
        <v>1054.90002441406</v>
      </c>
      <c r="E3961" s="2">
        <v>1018.04998779296</v>
      </c>
      <c r="F3961" s="2">
        <v>1048.69995117187</v>
      </c>
      <c r="G3961" s="2">
        <v>956.55529785156205</v>
      </c>
      <c r="H3961">
        <v>14212509</v>
      </c>
      <c r="I3961" s="3">
        <f t="shared" si="4022"/>
        <v>3.0511343237651877E-2</v>
      </c>
      <c r="J3961" s="1">
        <f t="shared" ref="J3961" si="4077">($G3961 - $G3960)/$G3960</f>
        <v>3.0511343237651877E-2</v>
      </c>
      <c r="K3961" t="str">
        <f t="shared" si="4024"/>
        <v>UP</v>
      </c>
    </row>
    <row r="3962" spans="1:11" x14ac:dyDescent="0.25">
      <c r="A3962" t="s">
        <v>11</v>
      </c>
      <c r="B3962" s="4">
        <v>44110</v>
      </c>
      <c r="C3962" s="2">
        <v>1055</v>
      </c>
      <c r="D3962" s="2">
        <v>1060</v>
      </c>
      <c r="E3962" s="2">
        <v>1031.34997558593</v>
      </c>
      <c r="F3962" s="2">
        <v>1055.75</v>
      </c>
      <c r="G3962" s="2">
        <v>962.98590087890602</v>
      </c>
      <c r="H3962">
        <v>9090819</v>
      </c>
      <c r="I3962" s="3">
        <f t="shared" si="4022"/>
        <v>6.722667306100558E-3</v>
      </c>
      <c r="J3962" s="1">
        <f t="shared" ref="J3962" si="4078">($G3962 - $G3961)/$G3961</f>
        <v>6.722667306100558E-3</v>
      </c>
      <c r="K3962" t="str">
        <f t="shared" si="4024"/>
        <v>UP</v>
      </c>
    </row>
    <row r="3963" spans="1:11" x14ac:dyDescent="0.25">
      <c r="A3963" t="s">
        <v>11</v>
      </c>
      <c r="B3963" s="4">
        <v>44111</v>
      </c>
      <c r="C3963" s="2">
        <v>1044.90002441406</v>
      </c>
      <c r="D3963" s="2">
        <v>1072</v>
      </c>
      <c r="E3963" s="2">
        <v>1035.5</v>
      </c>
      <c r="F3963" s="2">
        <v>1066.55004882812</v>
      </c>
      <c r="G3963" s="2">
        <v>972.83721923828102</v>
      </c>
      <c r="H3963">
        <v>9284008</v>
      </c>
      <c r="I3963" s="3">
        <f t="shared" si="4022"/>
        <v>1.0229971539961091E-2</v>
      </c>
      <c r="J3963" s="1">
        <f t="shared" ref="J3963" si="4079">($G3963 - $G3962)/$G3962</f>
        <v>1.0229971539961091E-2</v>
      </c>
      <c r="K3963" t="str">
        <f t="shared" si="4024"/>
        <v>UP</v>
      </c>
    </row>
    <row r="3964" spans="1:11" x14ac:dyDescent="0.25">
      <c r="A3964" t="s">
        <v>11</v>
      </c>
      <c r="B3964" s="4">
        <v>44112</v>
      </c>
      <c r="C3964" s="2">
        <v>1090</v>
      </c>
      <c r="D3964" s="2">
        <v>1124</v>
      </c>
      <c r="E3964" s="2">
        <v>1088.40002441406</v>
      </c>
      <c r="F3964" s="2">
        <v>1093.69995117187</v>
      </c>
      <c r="G3964" s="2">
        <v>997.6015625</v>
      </c>
      <c r="H3964">
        <v>21482613</v>
      </c>
      <c r="I3964" s="3">
        <f t="shared" si="4022"/>
        <v>2.5455793396873875E-2</v>
      </c>
      <c r="J3964" s="1">
        <f t="shared" ref="J3964" si="4080">($G3964 - $G3963)/$G3963</f>
        <v>2.5455793396873875E-2</v>
      </c>
      <c r="K3964" t="str">
        <f t="shared" si="4024"/>
        <v>UP</v>
      </c>
    </row>
    <row r="3965" spans="1:11" x14ac:dyDescent="0.25">
      <c r="A3965" t="s">
        <v>11</v>
      </c>
      <c r="B3965" s="4">
        <v>44113</v>
      </c>
      <c r="C3965" s="2">
        <v>1095.09997558593</v>
      </c>
      <c r="D3965" s="2">
        <v>1113.30004882812</v>
      </c>
      <c r="E3965" s="2">
        <v>1088.44995117187</v>
      </c>
      <c r="F3965" s="2">
        <v>1106.80004882812</v>
      </c>
      <c r="G3965" s="2">
        <v>1009.55047607421</v>
      </c>
      <c r="H3965">
        <v>10567867</v>
      </c>
      <c r="I3965" s="3">
        <f t="shared" si="4022"/>
        <v>1.1977641198020875E-2</v>
      </c>
      <c r="J3965" s="1">
        <f t="shared" ref="J3965" si="4081">($G3965 - $G3964)/$G3964</f>
        <v>1.1977641198020875E-2</v>
      </c>
      <c r="K3965" t="str">
        <f t="shared" si="4024"/>
        <v>UP</v>
      </c>
    </row>
    <row r="3966" spans="1:11" x14ac:dyDescent="0.25">
      <c r="A3966" t="s">
        <v>11</v>
      </c>
      <c r="B3966" s="4">
        <v>44116</v>
      </c>
      <c r="C3966" s="2">
        <v>1123</v>
      </c>
      <c r="D3966" s="2">
        <v>1140</v>
      </c>
      <c r="E3966" s="2">
        <v>1112.09997558593</v>
      </c>
      <c r="F3966" s="2">
        <v>1132.09997558593</v>
      </c>
      <c r="G3966" s="2">
        <v>1032.62744140625</v>
      </c>
      <c r="H3966">
        <v>14633537</v>
      </c>
      <c r="I3966" s="3">
        <f t="shared" si="4022"/>
        <v>2.2858654301049195E-2</v>
      </c>
      <c r="J3966" s="1">
        <f t="shared" ref="J3966" si="4082">($G3966 - $G3965)/$G3965</f>
        <v>2.2858654301049195E-2</v>
      </c>
      <c r="K3966" t="str">
        <f t="shared" si="4024"/>
        <v>UP</v>
      </c>
    </row>
    <row r="3967" spans="1:11" x14ac:dyDescent="0.25">
      <c r="A3967" t="s">
        <v>11</v>
      </c>
      <c r="B3967" s="4">
        <v>44117</v>
      </c>
      <c r="C3967" s="2">
        <v>1135.55004882812</v>
      </c>
      <c r="D3967" s="2">
        <v>1166.05004882812</v>
      </c>
      <c r="E3967" s="2">
        <v>1135.55004882812</v>
      </c>
      <c r="F3967" s="2">
        <v>1157.80004882812</v>
      </c>
      <c r="G3967" s="2">
        <v>1056.0693359375</v>
      </c>
      <c r="H3967">
        <v>17523825</v>
      </c>
      <c r="I3967" s="3">
        <f t="shared" si="4022"/>
        <v>2.2701212064756306E-2</v>
      </c>
      <c r="J3967" s="1">
        <f t="shared" ref="J3967" si="4083">($G3967 - $G3966)/$G3966</f>
        <v>2.2701212064756306E-2</v>
      </c>
      <c r="K3967" t="str">
        <f t="shared" si="4024"/>
        <v>UP</v>
      </c>
    </row>
    <row r="3968" spans="1:11" x14ac:dyDescent="0.25">
      <c r="A3968" t="s">
        <v>11</v>
      </c>
      <c r="B3968" s="4">
        <v>44118</v>
      </c>
      <c r="C3968" s="2">
        <v>1162</v>
      </c>
      <c r="D3968" s="2">
        <v>1164.90002441406</v>
      </c>
      <c r="E3968" s="2">
        <v>1131.09997558593</v>
      </c>
      <c r="F3968" s="2">
        <v>1137</v>
      </c>
      <c r="G3968" s="2">
        <v>1037.09692382812</v>
      </c>
      <c r="H3968">
        <v>16649573</v>
      </c>
      <c r="I3968" s="3">
        <f t="shared" si="4022"/>
        <v>-1.7965119773634658E-2</v>
      </c>
      <c r="J3968" s="1">
        <f t="shared" ref="J3968" si="4084">($G3968 - $G3967)/$G3967</f>
        <v>-1.7965119773634658E-2</v>
      </c>
      <c r="K3968" t="str">
        <f t="shared" si="4024"/>
        <v>DOWN</v>
      </c>
    </row>
    <row r="3969" spans="1:11" x14ac:dyDescent="0.25">
      <c r="A3969" t="s">
        <v>11</v>
      </c>
      <c r="B3969" s="4">
        <v>44119</v>
      </c>
      <c r="C3969" s="2">
        <v>1180</v>
      </c>
      <c r="D3969" s="2">
        <v>1186</v>
      </c>
      <c r="E3969" s="2">
        <v>1092.5</v>
      </c>
      <c r="F3969" s="2">
        <v>1108.25</v>
      </c>
      <c r="G3969" s="2">
        <v>1010.873046875</v>
      </c>
      <c r="H3969">
        <v>44288251</v>
      </c>
      <c r="I3969" s="3">
        <f t="shared" si="4022"/>
        <v>-2.5285849712409453E-2</v>
      </c>
      <c r="J3969" s="1">
        <f t="shared" ref="J3969" si="4085">($G3969 - $G3968)/$G3968</f>
        <v>-2.5285849712409453E-2</v>
      </c>
      <c r="K3969" t="str">
        <f t="shared" si="4024"/>
        <v>DOWN</v>
      </c>
    </row>
    <row r="3970" spans="1:11" x14ac:dyDescent="0.25">
      <c r="A3970" t="s">
        <v>11</v>
      </c>
      <c r="B3970" s="4">
        <v>44120</v>
      </c>
      <c r="C3970" s="2">
        <v>1113.84997558593</v>
      </c>
      <c r="D3970" s="2">
        <v>1135.94995117187</v>
      </c>
      <c r="E3970" s="2">
        <v>1096.90002441406</v>
      </c>
      <c r="F3970" s="2">
        <v>1127.5</v>
      </c>
      <c r="G3970" s="2">
        <v>1028.43176269531</v>
      </c>
      <c r="H3970">
        <v>18365685</v>
      </c>
      <c r="I3970" s="3">
        <f t="shared" si="4022"/>
        <v>1.7369852598791497E-2</v>
      </c>
      <c r="J3970" s="1">
        <f t="shared" ref="J3970" si="4086">($G3970 - $G3969)/$G3969</f>
        <v>1.7369852598791497E-2</v>
      </c>
      <c r="K3970" t="str">
        <f t="shared" si="4024"/>
        <v>UP</v>
      </c>
    </row>
    <row r="3971" spans="1:11" x14ac:dyDescent="0.25">
      <c r="A3971" t="s">
        <v>11</v>
      </c>
      <c r="B3971" s="4">
        <v>44123</v>
      </c>
      <c r="C3971" s="2">
        <v>1135</v>
      </c>
      <c r="D3971" s="2">
        <v>1139</v>
      </c>
      <c r="E3971" s="2">
        <v>1115.30004882812</v>
      </c>
      <c r="F3971" s="2">
        <v>1125.90002441406</v>
      </c>
      <c r="G3971" s="2">
        <v>1026.97216796875</v>
      </c>
      <c r="H3971">
        <v>12902123</v>
      </c>
      <c r="I3971" s="3">
        <f t="shared" si="4022"/>
        <v>-1.4192431423303172E-3</v>
      </c>
      <c r="J3971" s="1">
        <f t="shared" ref="J3971" si="4087">($G3971 - $G3970)/$G3970</f>
        <v>-1.4192431423303172E-3</v>
      </c>
      <c r="K3971" t="str">
        <f t="shared" si="4024"/>
        <v>DOWN</v>
      </c>
    </row>
    <row r="3972" spans="1:11" x14ac:dyDescent="0.25">
      <c r="A3972" t="s">
        <v>11</v>
      </c>
      <c r="B3972" s="4">
        <v>44124</v>
      </c>
      <c r="C3972" s="2">
        <v>1118.90002441406</v>
      </c>
      <c r="D3972" s="2">
        <v>1144.69995117187</v>
      </c>
      <c r="E3972" s="2">
        <v>1110</v>
      </c>
      <c r="F3972" s="2">
        <v>1137.5</v>
      </c>
      <c r="G3972" s="2">
        <v>1037.55297851562</v>
      </c>
      <c r="H3972">
        <v>10448776</v>
      </c>
      <c r="I3972" s="3">
        <f t="shared" ref="I3972:I4035" si="4088">($G3972 - $G3971)/$G3971</f>
        <v>1.0302918498558536E-2</v>
      </c>
      <c r="J3972" s="1">
        <f t="shared" ref="J3972" si="4089">($G3972 - $G3971)/$G3971</f>
        <v>1.0302918498558536E-2</v>
      </c>
      <c r="K3972" t="str">
        <f t="shared" ref="K3972:K4035" si="4090">IF(G3972 &gt; G3971,"UP","DOWN")</f>
        <v>UP</v>
      </c>
    </row>
    <row r="3973" spans="1:11" x14ac:dyDescent="0.25">
      <c r="A3973" t="s">
        <v>11</v>
      </c>
      <c r="B3973" s="4">
        <v>44125</v>
      </c>
      <c r="C3973" s="2">
        <v>1141.15002441406</v>
      </c>
      <c r="D3973" s="2">
        <v>1154.34997558593</v>
      </c>
      <c r="E3973" s="2">
        <v>1135</v>
      </c>
      <c r="F3973" s="2">
        <v>1148.34997558593</v>
      </c>
      <c r="G3973" s="2">
        <v>1047.44970703125</v>
      </c>
      <c r="H3973">
        <v>19811433</v>
      </c>
      <c r="I3973" s="3">
        <f t="shared" si="4088"/>
        <v>9.5385283648732836E-3</v>
      </c>
      <c r="J3973" s="1">
        <f t="shared" ref="J3973" si="4091">($G3973 - $G3972)/$G3972</f>
        <v>9.5385283648732836E-3</v>
      </c>
      <c r="K3973" t="str">
        <f t="shared" si="4090"/>
        <v>UP</v>
      </c>
    </row>
    <row r="3974" spans="1:11" x14ac:dyDescent="0.25">
      <c r="A3974" t="s">
        <v>11</v>
      </c>
      <c r="B3974" s="4">
        <v>44126</v>
      </c>
      <c r="C3974" s="2">
        <v>1142</v>
      </c>
      <c r="D3974" s="2">
        <v>1158</v>
      </c>
      <c r="E3974" s="2">
        <v>1123.80004882812</v>
      </c>
      <c r="F3974" s="2">
        <v>1129.05004882812</v>
      </c>
      <c r="G3974" s="2">
        <v>1029.84558105468</v>
      </c>
      <c r="H3974">
        <v>11271335</v>
      </c>
      <c r="I3974" s="3">
        <f t="shared" si="4088"/>
        <v>-1.6806655115179477E-2</v>
      </c>
      <c r="J3974" s="1">
        <f t="shared" ref="J3974" si="4092">($G3974 - $G3973)/$G3973</f>
        <v>-1.6806655115179477E-2</v>
      </c>
      <c r="K3974" t="str">
        <f t="shared" si="4090"/>
        <v>DOWN</v>
      </c>
    </row>
    <row r="3975" spans="1:11" x14ac:dyDescent="0.25">
      <c r="A3975" t="s">
        <v>11</v>
      </c>
      <c r="B3975" s="4">
        <v>44127</v>
      </c>
      <c r="C3975" s="2">
        <v>1133</v>
      </c>
      <c r="D3975" s="2">
        <v>1135</v>
      </c>
      <c r="E3975" s="2">
        <v>1120.15002441406</v>
      </c>
      <c r="F3975" s="2">
        <v>1122.5</v>
      </c>
      <c r="G3975" s="2">
        <v>1034.86999511718</v>
      </c>
      <c r="H3975">
        <v>9069862</v>
      </c>
      <c r="I3975" s="3">
        <f t="shared" si="4088"/>
        <v>4.8788033419092051E-3</v>
      </c>
      <c r="J3975" s="1">
        <f t="shared" ref="J3975" si="4093">($G3975 - $G3974)/$G3974</f>
        <v>4.8788033419092051E-3</v>
      </c>
      <c r="K3975" t="str">
        <f t="shared" si="4090"/>
        <v>UP</v>
      </c>
    </row>
    <row r="3976" spans="1:11" x14ac:dyDescent="0.25">
      <c r="A3976" t="s">
        <v>11</v>
      </c>
      <c r="B3976" s="4">
        <v>44130</v>
      </c>
      <c r="C3976" s="2">
        <v>1122.25</v>
      </c>
      <c r="D3976" s="2">
        <v>1129.59997558593</v>
      </c>
      <c r="E3976" s="2">
        <v>1103.15002441406</v>
      </c>
      <c r="F3976" s="2">
        <v>1112.44995117187</v>
      </c>
      <c r="G3976" s="2">
        <v>1025.60437011718</v>
      </c>
      <c r="H3976">
        <v>6309368</v>
      </c>
      <c r="I3976" s="3">
        <f t="shared" si="4088"/>
        <v>-8.9534193122980995E-3</v>
      </c>
      <c r="J3976" s="1">
        <f t="shared" ref="J3976" si="4094">($G3976 - $G3975)/$G3975</f>
        <v>-8.9534193122980995E-3</v>
      </c>
      <c r="K3976" t="str">
        <f t="shared" si="4090"/>
        <v>DOWN</v>
      </c>
    </row>
    <row r="3977" spans="1:11" x14ac:dyDescent="0.25">
      <c r="A3977" t="s">
        <v>11</v>
      </c>
      <c r="B3977" s="4">
        <v>44131</v>
      </c>
      <c r="C3977" s="2">
        <v>1105.69995117187</v>
      </c>
      <c r="D3977" s="2">
        <v>1109.69995117187</v>
      </c>
      <c r="E3977" s="2">
        <v>1077.15002441406</v>
      </c>
      <c r="F3977" s="2">
        <v>1090.84997558593</v>
      </c>
      <c r="G3977" s="2">
        <v>1005.69073486328</v>
      </c>
      <c r="H3977">
        <v>10172479</v>
      </c>
      <c r="I3977" s="3">
        <f t="shared" si="4088"/>
        <v>-1.9416488301063666E-2</v>
      </c>
      <c r="J3977" s="1">
        <f t="shared" ref="J3977" si="4095">($G3977 - $G3976)/$G3976</f>
        <v>-1.9416488301063666E-2</v>
      </c>
      <c r="K3977" t="str">
        <f t="shared" si="4090"/>
        <v>DOWN</v>
      </c>
    </row>
    <row r="3978" spans="1:11" x14ac:dyDescent="0.25">
      <c r="A3978" t="s">
        <v>11</v>
      </c>
      <c r="B3978" s="4">
        <v>44132</v>
      </c>
      <c r="C3978" s="2">
        <v>1095.5</v>
      </c>
      <c r="D3978" s="2">
        <v>1104.75</v>
      </c>
      <c r="E3978" s="2">
        <v>1070.05004882812</v>
      </c>
      <c r="F3978" s="2">
        <v>1076.55004882812</v>
      </c>
      <c r="G3978" s="2">
        <v>992.50726318359295</v>
      </c>
      <c r="H3978">
        <v>7608392</v>
      </c>
      <c r="I3978" s="3">
        <f t="shared" si="4088"/>
        <v>-1.3108872561582554E-2</v>
      </c>
      <c r="J3978" s="1">
        <f t="shared" ref="J3978" si="4096">($G3978 - $G3977)/$G3977</f>
        <v>-1.3108872561582554E-2</v>
      </c>
      <c r="K3978" t="str">
        <f t="shared" si="4090"/>
        <v>DOWN</v>
      </c>
    </row>
    <row r="3979" spans="1:11" x14ac:dyDescent="0.25">
      <c r="A3979" t="s">
        <v>11</v>
      </c>
      <c r="B3979" s="4">
        <v>44133</v>
      </c>
      <c r="C3979" s="2">
        <v>1070</v>
      </c>
      <c r="D3979" s="2">
        <v>1082</v>
      </c>
      <c r="E3979" s="2">
        <v>1060.09997558593</v>
      </c>
      <c r="F3979" s="2">
        <v>1074.84997558593</v>
      </c>
      <c r="G3979" s="2">
        <v>990.93981933593705</v>
      </c>
      <c r="H3979">
        <v>6935616</v>
      </c>
      <c r="I3979" s="3">
        <f t="shared" si="4088"/>
        <v>-1.5792769542342028E-3</v>
      </c>
      <c r="J3979" s="1">
        <f t="shared" ref="J3979" si="4097">($G3979 - $G3978)/$G3978</f>
        <v>-1.5792769542342028E-3</v>
      </c>
      <c r="K3979" t="str">
        <f t="shared" si="4090"/>
        <v>DOWN</v>
      </c>
    </row>
    <row r="3980" spans="1:11" x14ac:dyDescent="0.25">
      <c r="A3980" t="s">
        <v>11</v>
      </c>
      <c r="B3980" s="4">
        <v>44134</v>
      </c>
      <c r="C3980" s="2">
        <v>1072</v>
      </c>
      <c r="D3980" s="2">
        <v>1083.59997558593</v>
      </c>
      <c r="E3980" s="2">
        <v>1052.34997558593</v>
      </c>
      <c r="F3980" s="2">
        <v>1060.59997558593</v>
      </c>
      <c r="G3980" s="2">
        <v>977.80236816406205</v>
      </c>
      <c r="H3980">
        <v>8800386</v>
      </c>
      <c r="I3980" s="3">
        <f t="shared" si="4088"/>
        <v>-1.325756712519521E-2</v>
      </c>
      <c r="J3980" s="1">
        <f t="shared" ref="J3980" si="4098">($G3980 - $G3979)/$G3979</f>
        <v>-1.325756712519521E-2</v>
      </c>
      <c r="K3980" t="str">
        <f t="shared" si="4090"/>
        <v>DOWN</v>
      </c>
    </row>
    <row r="3981" spans="1:11" x14ac:dyDescent="0.25">
      <c r="A3981" t="s">
        <v>11</v>
      </c>
      <c r="B3981" s="4">
        <v>44137</v>
      </c>
      <c r="C3981" s="2">
        <v>1065</v>
      </c>
      <c r="D3981" s="2">
        <v>1079.94995117187</v>
      </c>
      <c r="E3981" s="2">
        <v>1051.09997558593</v>
      </c>
      <c r="F3981" s="2">
        <v>1072.30004882812</v>
      </c>
      <c r="G3981" s="2">
        <v>988.5888671875</v>
      </c>
      <c r="H3981">
        <v>7183119</v>
      </c>
      <c r="I3981" s="3">
        <f t="shared" si="4088"/>
        <v>1.1031369297755807E-2</v>
      </c>
      <c r="J3981" s="1">
        <f t="shared" ref="J3981" si="4099">($G3981 - $G3980)/$G3980</f>
        <v>1.1031369297755807E-2</v>
      </c>
      <c r="K3981" t="str">
        <f t="shared" si="4090"/>
        <v>UP</v>
      </c>
    </row>
    <row r="3982" spans="1:11" x14ac:dyDescent="0.25">
      <c r="A3982" t="s">
        <v>11</v>
      </c>
      <c r="B3982" s="4">
        <v>44138</v>
      </c>
      <c r="C3982" s="2">
        <v>1072</v>
      </c>
      <c r="D3982" s="2">
        <v>1079.40002441406</v>
      </c>
      <c r="E3982" s="2">
        <v>1057.5</v>
      </c>
      <c r="F3982" s="2">
        <v>1062.55004882812</v>
      </c>
      <c r="G3982" s="2">
        <v>979.60015869140602</v>
      </c>
      <c r="H3982">
        <v>7204782</v>
      </c>
      <c r="I3982" s="3">
        <f t="shared" si="4088"/>
        <v>-9.0924638082022224E-3</v>
      </c>
      <c r="J3982" s="1">
        <f t="shared" ref="J3982" si="4100">($G3982 - $G3981)/$G3981</f>
        <v>-9.0924638082022224E-3</v>
      </c>
      <c r="K3982" t="str">
        <f t="shared" si="4090"/>
        <v>DOWN</v>
      </c>
    </row>
    <row r="3983" spans="1:11" x14ac:dyDescent="0.25">
      <c r="A3983" t="s">
        <v>11</v>
      </c>
      <c r="B3983" s="4">
        <v>44139</v>
      </c>
      <c r="C3983" s="2">
        <v>1068</v>
      </c>
      <c r="D3983" s="2">
        <v>1116</v>
      </c>
      <c r="E3983" s="2">
        <v>1066.80004882812</v>
      </c>
      <c r="F3983" s="2">
        <v>1093.94995117187</v>
      </c>
      <c r="G3983" s="2">
        <v>1008.54864501953</v>
      </c>
      <c r="H3983">
        <v>15702690</v>
      </c>
      <c r="I3983" s="3">
        <f t="shared" si="4088"/>
        <v>2.9551328744979653E-2</v>
      </c>
      <c r="J3983" s="1">
        <f t="shared" ref="J3983" si="4101">($G3983 - $G3982)/$G3982</f>
        <v>2.9551328744979653E-2</v>
      </c>
      <c r="K3983" t="str">
        <f t="shared" si="4090"/>
        <v>UP</v>
      </c>
    </row>
    <row r="3984" spans="1:11" x14ac:dyDescent="0.25">
      <c r="A3984" t="s">
        <v>11</v>
      </c>
      <c r="B3984" s="4">
        <v>44140</v>
      </c>
      <c r="C3984" s="2">
        <v>1109.90002441406</v>
      </c>
      <c r="D3984" s="2">
        <v>1123</v>
      </c>
      <c r="E3984" s="2">
        <v>1099</v>
      </c>
      <c r="F3984" s="2">
        <v>1104</v>
      </c>
      <c r="G3984" s="2">
        <v>1017.81414794921</v>
      </c>
      <c r="H3984">
        <v>9568890</v>
      </c>
      <c r="I3984" s="3">
        <f t="shared" si="4088"/>
        <v>9.1869668116014123E-3</v>
      </c>
      <c r="J3984" s="1">
        <f t="shared" ref="J3984" si="4102">($G3984 - $G3983)/$G3983</f>
        <v>9.1869668116014123E-3</v>
      </c>
      <c r="K3984" t="str">
        <f t="shared" si="4090"/>
        <v>UP</v>
      </c>
    </row>
    <row r="3985" spans="1:11" x14ac:dyDescent="0.25">
      <c r="A3985" t="s">
        <v>11</v>
      </c>
      <c r="B3985" s="4">
        <v>44141</v>
      </c>
      <c r="C3985" s="2">
        <v>1108</v>
      </c>
      <c r="D3985" s="2">
        <v>1121.09997558593</v>
      </c>
      <c r="E3985" s="2">
        <v>1091.69995117187</v>
      </c>
      <c r="F3985" s="2">
        <v>1112.75</v>
      </c>
      <c r="G3985" s="2">
        <v>1025.88122558593</v>
      </c>
      <c r="H3985">
        <v>8807127</v>
      </c>
      <c r="I3985" s="3">
        <f t="shared" si="4088"/>
        <v>7.9258847530998908E-3</v>
      </c>
      <c r="J3985" s="1">
        <f t="shared" ref="J3985" si="4103">($G3985 - $G3984)/$G3984</f>
        <v>7.9258847530998908E-3</v>
      </c>
      <c r="K3985" t="str">
        <f t="shared" si="4090"/>
        <v>UP</v>
      </c>
    </row>
    <row r="3986" spans="1:11" x14ac:dyDescent="0.25">
      <c r="A3986" t="s">
        <v>11</v>
      </c>
      <c r="B3986" s="4">
        <v>44144</v>
      </c>
      <c r="C3986" s="2">
        <v>1129.30004882812</v>
      </c>
      <c r="D3986" s="2">
        <v>1146</v>
      </c>
      <c r="E3986" s="2">
        <v>1121.15002441406</v>
      </c>
      <c r="F3986" s="2">
        <v>1136.55004882812</v>
      </c>
      <c r="G3986" s="2">
        <v>1047.8232421875</v>
      </c>
      <c r="H3986">
        <v>10160320</v>
      </c>
      <c r="I3986" s="3">
        <f t="shared" si="4088"/>
        <v>2.138845711796496E-2</v>
      </c>
      <c r="J3986" s="1">
        <f t="shared" ref="J3986" si="4104">($G3986 - $G3985)/$G3985</f>
        <v>2.138845711796496E-2</v>
      </c>
      <c r="K3986" t="str">
        <f t="shared" si="4090"/>
        <v>UP</v>
      </c>
    </row>
    <row r="3987" spans="1:11" x14ac:dyDescent="0.25">
      <c r="A3987" t="s">
        <v>11</v>
      </c>
      <c r="B3987" s="4">
        <v>44145</v>
      </c>
      <c r="C3987" s="2">
        <v>1113.84997558593</v>
      </c>
      <c r="D3987" s="2">
        <v>1113.84997558593</v>
      </c>
      <c r="E3987" s="2">
        <v>1078</v>
      </c>
      <c r="F3987" s="2">
        <v>1091.05004882812</v>
      </c>
      <c r="G3987" s="2">
        <v>1005.87518310546</v>
      </c>
      <c r="H3987">
        <v>15622869</v>
      </c>
      <c r="I3987" s="3">
        <f t="shared" si="4088"/>
        <v>-4.0033526069212462E-2</v>
      </c>
      <c r="J3987" s="1">
        <f t="shared" ref="J3987" si="4105">($G3987 - $G3986)/$G3986</f>
        <v>-4.0033526069212462E-2</v>
      </c>
      <c r="K3987" t="str">
        <f t="shared" si="4090"/>
        <v>DOWN</v>
      </c>
    </row>
    <row r="3988" spans="1:11" x14ac:dyDescent="0.25">
      <c r="A3988" t="s">
        <v>11</v>
      </c>
      <c r="B3988" s="4">
        <v>44146</v>
      </c>
      <c r="C3988" s="2">
        <v>1096</v>
      </c>
      <c r="D3988" s="2">
        <v>1126.34997558593</v>
      </c>
      <c r="E3988" s="2">
        <v>1087</v>
      </c>
      <c r="F3988" s="2">
        <v>1122.5</v>
      </c>
      <c r="G3988" s="2">
        <v>1034.86999511718</v>
      </c>
      <c r="H3988">
        <v>12514800</v>
      </c>
      <c r="I3988" s="3">
        <f t="shared" si="4088"/>
        <v>2.8825457172731606E-2</v>
      </c>
      <c r="J3988" s="1">
        <f t="shared" ref="J3988" si="4106">($G3988 - $G3987)/$G3987</f>
        <v>2.8825457172731606E-2</v>
      </c>
      <c r="K3988" t="str">
        <f t="shared" si="4090"/>
        <v>UP</v>
      </c>
    </row>
    <row r="3989" spans="1:11" x14ac:dyDescent="0.25">
      <c r="A3989" t="s">
        <v>11</v>
      </c>
      <c r="B3989" s="4">
        <v>44147</v>
      </c>
      <c r="C3989" s="2">
        <v>1128.09997558593</v>
      </c>
      <c r="D3989" s="2">
        <v>1142</v>
      </c>
      <c r="E3989" s="2">
        <v>1113.75</v>
      </c>
      <c r="F3989" s="2">
        <v>1117.75</v>
      </c>
      <c r="G3989" s="2">
        <v>1030.49060058593</v>
      </c>
      <c r="H3989">
        <v>9180976</v>
      </c>
      <c r="I3989" s="3">
        <f t="shared" si="4088"/>
        <v>-4.231830618254725E-3</v>
      </c>
      <c r="J3989" s="1">
        <f t="shared" ref="J3989" si="4107">($G3989 - $G3988)/$G3988</f>
        <v>-4.231830618254725E-3</v>
      </c>
      <c r="K3989" t="str">
        <f t="shared" si="4090"/>
        <v>DOWN</v>
      </c>
    </row>
    <row r="3990" spans="1:11" x14ac:dyDescent="0.25">
      <c r="A3990" t="s">
        <v>11</v>
      </c>
      <c r="B3990" s="4">
        <v>44148</v>
      </c>
      <c r="C3990" s="2">
        <v>1120</v>
      </c>
      <c r="D3990" s="2">
        <v>1133</v>
      </c>
      <c r="E3990" s="2">
        <v>1117</v>
      </c>
      <c r="F3990" s="2">
        <v>1124.19995117187</v>
      </c>
      <c r="G3990" s="2">
        <v>1036.43737792968</v>
      </c>
      <c r="H3990">
        <v>6363212</v>
      </c>
      <c r="I3990" s="3">
        <f t="shared" si="4088"/>
        <v>5.7708215294430655E-3</v>
      </c>
      <c r="J3990" s="1">
        <f t="shared" ref="J3990" si="4108">($G3990 - $G3989)/$G3989</f>
        <v>5.7708215294430655E-3</v>
      </c>
      <c r="K3990" t="str">
        <f t="shared" si="4090"/>
        <v>UP</v>
      </c>
    </row>
    <row r="3991" spans="1:11" x14ac:dyDescent="0.25">
      <c r="A3991" t="s">
        <v>11</v>
      </c>
      <c r="B3991" s="4">
        <v>44149</v>
      </c>
      <c r="C3991" s="2">
        <v>1137</v>
      </c>
      <c r="D3991" s="2">
        <v>1139.65002441406</v>
      </c>
      <c r="E3991" s="2">
        <v>1131.09997558593</v>
      </c>
      <c r="F3991" s="2">
        <v>1133.44995117187</v>
      </c>
      <c r="G3991" s="2">
        <v>1044.96520996093</v>
      </c>
      <c r="H3991">
        <v>1136144</v>
      </c>
      <c r="I3991" s="3">
        <f t="shared" si="4088"/>
        <v>8.2280243966930677E-3</v>
      </c>
      <c r="J3991" s="1">
        <f t="shared" ref="J3991" si="4109">($G3991 - $G3990)/$G3990</f>
        <v>8.2280243966930677E-3</v>
      </c>
      <c r="K3991" t="str">
        <f t="shared" si="4090"/>
        <v>UP</v>
      </c>
    </row>
    <row r="3992" spans="1:11" x14ac:dyDescent="0.25">
      <c r="A3992" t="s">
        <v>11</v>
      </c>
      <c r="B3992" s="4">
        <v>44152</v>
      </c>
      <c r="C3992" s="2">
        <v>1144.75</v>
      </c>
      <c r="D3992" s="2">
        <v>1145</v>
      </c>
      <c r="E3992" s="2">
        <v>1112.65002441406</v>
      </c>
      <c r="F3992" s="2">
        <v>1123.69995117187</v>
      </c>
      <c r="G3992" s="2">
        <v>1035.97644042968</v>
      </c>
      <c r="H3992">
        <v>12813968</v>
      </c>
      <c r="I3992" s="3">
        <f t="shared" si="4088"/>
        <v>-8.6019797076173285E-3</v>
      </c>
      <c r="J3992" s="1">
        <f t="shared" ref="J3992" si="4110">($G3992 - $G3991)/$G3991</f>
        <v>-8.6019797076173285E-3</v>
      </c>
      <c r="K3992" t="str">
        <f t="shared" si="4090"/>
        <v>DOWN</v>
      </c>
    </row>
    <row r="3993" spans="1:11" x14ac:dyDescent="0.25">
      <c r="A3993" t="s">
        <v>11</v>
      </c>
      <c r="B3993" s="4">
        <v>44153</v>
      </c>
      <c r="C3993" s="2">
        <v>1128.5</v>
      </c>
      <c r="D3993" s="2">
        <v>1132.69995117187</v>
      </c>
      <c r="E3993" s="2">
        <v>1101.44995117187</v>
      </c>
      <c r="F3993" s="2">
        <v>1110.55004882812</v>
      </c>
      <c r="G3993" s="2">
        <v>1023.85278320312</v>
      </c>
      <c r="H3993">
        <v>9839468</v>
      </c>
      <c r="I3993" s="3">
        <f t="shared" si="4088"/>
        <v>-1.1702637968805168E-2</v>
      </c>
      <c r="J3993" s="1">
        <f t="shared" ref="J3993" si="4111">($G3993 - $G3992)/$G3992</f>
        <v>-1.1702637968805168E-2</v>
      </c>
      <c r="K3993" t="str">
        <f t="shared" si="4090"/>
        <v>DOWN</v>
      </c>
    </row>
    <row r="3994" spans="1:11" x14ac:dyDescent="0.25">
      <c r="A3994" t="s">
        <v>11</v>
      </c>
      <c r="B3994" s="4">
        <v>44154</v>
      </c>
      <c r="C3994" s="2">
        <v>1100</v>
      </c>
      <c r="D3994" s="2">
        <v>1114.69995117187</v>
      </c>
      <c r="E3994" s="2">
        <v>1093.80004882812</v>
      </c>
      <c r="F3994" s="2">
        <v>1096.75</v>
      </c>
      <c r="G3994" s="2">
        <v>1011.13012695312</v>
      </c>
      <c r="H3994">
        <v>10092343</v>
      </c>
      <c r="I3994" s="3">
        <f t="shared" si="4088"/>
        <v>-1.2426255472195146E-2</v>
      </c>
      <c r="J3994" s="1">
        <f t="shared" ref="J3994" si="4112">($G3994 - $G3993)/$G3993</f>
        <v>-1.2426255472195146E-2</v>
      </c>
      <c r="K3994" t="str">
        <f t="shared" si="4090"/>
        <v>DOWN</v>
      </c>
    </row>
    <row r="3995" spans="1:11" x14ac:dyDescent="0.25">
      <c r="A3995" t="s">
        <v>11</v>
      </c>
      <c r="B3995" s="4">
        <v>44155</v>
      </c>
      <c r="C3995" s="2">
        <v>1106</v>
      </c>
      <c r="D3995" s="2">
        <v>1109</v>
      </c>
      <c r="E3995" s="2">
        <v>1091.09997558593</v>
      </c>
      <c r="F3995" s="2">
        <v>1103.34997558593</v>
      </c>
      <c r="G3995" s="2">
        <v>1017.21496582031</v>
      </c>
      <c r="H3995">
        <v>8063554</v>
      </c>
      <c r="I3995" s="3">
        <f t="shared" si="4088"/>
        <v>6.0178593288736206E-3</v>
      </c>
      <c r="J3995" s="1">
        <f t="shared" ref="J3995" si="4113">($G3995 - $G3994)/$G3994</f>
        <v>6.0178593288736206E-3</v>
      </c>
      <c r="K3995" t="str">
        <f t="shared" si="4090"/>
        <v>UP</v>
      </c>
    </row>
    <row r="3996" spans="1:11" x14ac:dyDescent="0.25">
      <c r="A3996" t="s">
        <v>11</v>
      </c>
      <c r="B3996" s="4">
        <v>44158</v>
      </c>
      <c r="C3996" s="2">
        <v>1105</v>
      </c>
      <c r="D3996" s="2">
        <v>1144.80004882812</v>
      </c>
      <c r="E3996" s="2">
        <v>1101.94995117187</v>
      </c>
      <c r="F3996" s="2">
        <v>1139.84997558593</v>
      </c>
      <c r="G3996" s="2">
        <v>1050.86547851562</v>
      </c>
      <c r="H3996">
        <v>10546363</v>
      </c>
      <c r="I3996" s="3">
        <f t="shared" si="4088"/>
        <v>3.3081023997885546E-2</v>
      </c>
      <c r="J3996" s="1">
        <f t="shared" ref="J3996" si="4114">($G3996 - $G3995)/$G3995</f>
        <v>3.3081023997885546E-2</v>
      </c>
      <c r="K3996" t="str">
        <f t="shared" si="4090"/>
        <v>UP</v>
      </c>
    </row>
    <row r="3997" spans="1:11" x14ac:dyDescent="0.25">
      <c r="A3997" t="s">
        <v>11</v>
      </c>
      <c r="B3997" s="4">
        <v>44159</v>
      </c>
      <c r="C3997" s="2">
        <v>1145</v>
      </c>
      <c r="D3997" s="2">
        <v>1154.90002441406</v>
      </c>
      <c r="E3997" s="2">
        <v>1133.34997558593</v>
      </c>
      <c r="F3997" s="2">
        <v>1140.05004882812</v>
      </c>
      <c r="G3997" s="2">
        <v>1051.0498046875</v>
      </c>
      <c r="H3997">
        <v>8515426</v>
      </c>
      <c r="I3997" s="3">
        <f t="shared" si="4088"/>
        <v>1.7540415557314591E-4</v>
      </c>
      <c r="J3997" s="1">
        <f t="shared" ref="J3997" si="4115">($G3997 - $G3996)/$G3996</f>
        <v>1.7540415557314591E-4</v>
      </c>
      <c r="K3997" t="str">
        <f t="shared" si="4090"/>
        <v>UP</v>
      </c>
    </row>
    <row r="3998" spans="1:11" x14ac:dyDescent="0.25">
      <c r="A3998" t="s">
        <v>11</v>
      </c>
      <c r="B3998" s="4">
        <v>44160</v>
      </c>
      <c r="C3998" s="2">
        <v>1137</v>
      </c>
      <c r="D3998" s="2">
        <v>1143.5</v>
      </c>
      <c r="E3998" s="2">
        <v>1111.25</v>
      </c>
      <c r="F3998" s="2">
        <v>1115.65002441406</v>
      </c>
      <c r="G3998" s="2">
        <v>1028.5546875</v>
      </c>
      <c r="H3998">
        <v>8958701</v>
      </c>
      <c r="I3998" s="3">
        <f t="shared" si="4088"/>
        <v>-2.1402522589486887E-2</v>
      </c>
      <c r="J3998" s="1">
        <f t="shared" ref="J3998" si="4116">($G3998 - $G3997)/$G3997</f>
        <v>-2.1402522589486887E-2</v>
      </c>
      <c r="K3998" t="str">
        <f t="shared" si="4090"/>
        <v>DOWN</v>
      </c>
    </row>
    <row r="3999" spans="1:11" x14ac:dyDescent="0.25">
      <c r="A3999" t="s">
        <v>11</v>
      </c>
      <c r="B3999" s="4">
        <v>44161</v>
      </c>
      <c r="C3999" s="2">
        <v>1119.94995117187</v>
      </c>
      <c r="D3999" s="2">
        <v>1119.94995117187</v>
      </c>
      <c r="E3999" s="2">
        <v>1098.30004882812</v>
      </c>
      <c r="F3999" s="2">
        <v>1113.19995117187</v>
      </c>
      <c r="G3999" s="2">
        <v>1026.2958984375</v>
      </c>
      <c r="H3999">
        <v>10962256</v>
      </c>
      <c r="I3999" s="3">
        <f t="shared" si="4088"/>
        <v>-2.1960806653754132E-3</v>
      </c>
      <c r="J3999" s="1">
        <f t="shared" ref="J3999" si="4117">($G3999 - $G3998)/$G3998</f>
        <v>-2.1960806653754132E-3</v>
      </c>
      <c r="K3999" t="str">
        <f t="shared" si="4090"/>
        <v>DOWN</v>
      </c>
    </row>
    <row r="4000" spans="1:11" x14ac:dyDescent="0.25">
      <c r="A4000" t="s">
        <v>11</v>
      </c>
      <c r="B4000" s="4">
        <v>44162</v>
      </c>
      <c r="C4000" s="2">
        <v>1118</v>
      </c>
      <c r="D4000" s="2">
        <v>1121</v>
      </c>
      <c r="E4000" s="2">
        <v>1091</v>
      </c>
      <c r="F4000" s="2">
        <v>1100</v>
      </c>
      <c r="G4000" s="2">
        <v>1014.1265258789</v>
      </c>
      <c r="H4000">
        <v>25306145</v>
      </c>
      <c r="I4000" s="3">
        <f t="shared" si="4088"/>
        <v>-1.1857567176413208E-2</v>
      </c>
      <c r="J4000" s="1">
        <f t="shared" ref="J4000" si="4118">($G4000 - $G3999)/$G3999</f>
        <v>-1.1857567176413208E-2</v>
      </c>
      <c r="K4000" t="str">
        <f t="shared" si="4090"/>
        <v>DOWN</v>
      </c>
    </row>
    <row r="4001" spans="1:11" x14ac:dyDescent="0.25">
      <c r="A4001" t="s">
        <v>11</v>
      </c>
      <c r="B4001" s="4">
        <v>44166</v>
      </c>
      <c r="C4001" s="2">
        <v>1105.05004882812</v>
      </c>
      <c r="D4001" s="2">
        <v>1140.25</v>
      </c>
      <c r="E4001" s="2">
        <v>1105.05004882812</v>
      </c>
      <c r="F4001" s="2">
        <v>1137.84997558593</v>
      </c>
      <c r="G4001" s="2">
        <v>1049.021484375</v>
      </c>
      <c r="H4001">
        <v>8933802</v>
      </c>
      <c r="I4001" s="3">
        <f t="shared" si="4088"/>
        <v>3.4408880554483115E-2</v>
      </c>
      <c r="J4001" s="1">
        <f t="shared" ref="J4001" si="4119">($G4001 - $G4000)/$G4000</f>
        <v>3.4408880554483115E-2</v>
      </c>
      <c r="K4001" t="str">
        <f t="shared" si="4090"/>
        <v>UP</v>
      </c>
    </row>
    <row r="4002" spans="1:11" x14ac:dyDescent="0.25">
      <c r="A4002" t="s">
        <v>11</v>
      </c>
      <c r="B4002" s="4">
        <v>44167</v>
      </c>
      <c r="C4002" s="2">
        <v>1134</v>
      </c>
      <c r="D4002" s="2">
        <v>1147.44995117187</v>
      </c>
      <c r="E4002" s="2">
        <v>1121</v>
      </c>
      <c r="F4002" s="2">
        <v>1140.90002441406</v>
      </c>
      <c r="G4002" s="2">
        <v>1051.83361816406</v>
      </c>
      <c r="H4002">
        <v>6741637</v>
      </c>
      <c r="I4002" s="3">
        <f t="shared" si="4088"/>
        <v>2.6807208726858912E-3</v>
      </c>
      <c r="J4002" s="1">
        <f t="shared" ref="J4002" si="4120">($G4002 - $G4001)/$G4001</f>
        <v>2.6807208726858912E-3</v>
      </c>
      <c r="K4002" t="str">
        <f t="shared" si="4090"/>
        <v>UP</v>
      </c>
    </row>
    <row r="4003" spans="1:11" x14ac:dyDescent="0.25">
      <c r="A4003" t="s">
        <v>11</v>
      </c>
      <c r="B4003" s="4">
        <v>44168</v>
      </c>
      <c r="C4003" s="2">
        <v>1147</v>
      </c>
      <c r="D4003" s="2">
        <v>1147</v>
      </c>
      <c r="E4003" s="2">
        <v>1122.69995117187</v>
      </c>
      <c r="F4003" s="2">
        <v>1126.44995117187</v>
      </c>
      <c r="G4003" s="2">
        <v>1038.51147460937</v>
      </c>
      <c r="H4003">
        <v>16212632</v>
      </c>
      <c r="I4003" s="3">
        <f t="shared" si="4088"/>
        <v>-1.266563772504567E-2</v>
      </c>
      <c r="J4003" s="1">
        <f t="shared" ref="J4003" si="4121">($G4003 - $G4002)/$G4002</f>
        <v>-1.266563772504567E-2</v>
      </c>
      <c r="K4003" t="str">
        <f t="shared" si="4090"/>
        <v>DOWN</v>
      </c>
    </row>
    <row r="4004" spans="1:11" x14ac:dyDescent="0.25">
      <c r="A4004" t="s">
        <v>11</v>
      </c>
      <c r="B4004" s="4">
        <v>44169</v>
      </c>
      <c r="C4004" s="2">
        <v>1125</v>
      </c>
      <c r="D4004" s="2">
        <v>1137</v>
      </c>
      <c r="E4004" s="2">
        <v>1115</v>
      </c>
      <c r="F4004" s="2">
        <v>1134.65002441406</v>
      </c>
      <c r="G4004" s="2">
        <v>1046.07141113281</v>
      </c>
      <c r="H4004">
        <v>10564055</v>
      </c>
      <c r="I4004" s="3">
        <f t="shared" si="4088"/>
        <v>7.2795888233046502E-3</v>
      </c>
      <c r="J4004" s="1">
        <f t="shared" ref="J4004" si="4122">($G4004 - $G4003)/$G4003</f>
        <v>7.2795888233046502E-3</v>
      </c>
      <c r="K4004" t="str">
        <f t="shared" si="4090"/>
        <v>UP</v>
      </c>
    </row>
    <row r="4005" spans="1:11" x14ac:dyDescent="0.25">
      <c r="A4005" t="s">
        <v>11</v>
      </c>
      <c r="B4005" s="4">
        <v>44172</v>
      </c>
      <c r="C4005" s="2">
        <v>1147.30004882812</v>
      </c>
      <c r="D4005" s="2">
        <v>1153</v>
      </c>
      <c r="E4005" s="2">
        <v>1136</v>
      </c>
      <c r="F4005" s="2">
        <v>1143.5</v>
      </c>
      <c r="G4005" s="2">
        <v>1054.23059082031</v>
      </c>
      <c r="H4005">
        <v>7792141</v>
      </c>
      <c r="I4005" s="3">
        <f t="shared" si="4088"/>
        <v>7.7998304902188982E-3</v>
      </c>
      <c r="J4005" s="1">
        <f t="shared" ref="J4005" si="4123">($G4005 - $G4004)/$G4004</f>
        <v>7.7998304902188982E-3</v>
      </c>
      <c r="K4005" t="str">
        <f t="shared" si="4090"/>
        <v>UP</v>
      </c>
    </row>
    <row r="4006" spans="1:11" x14ac:dyDescent="0.25">
      <c r="A4006" t="s">
        <v>11</v>
      </c>
      <c r="B4006" s="4">
        <v>44173</v>
      </c>
      <c r="C4006" s="2">
        <v>1145</v>
      </c>
      <c r="D4006" s="2">
        <v>1167</v>
      </c>
      <c r="E4006" s="2">
        <v>1145</v>
      </c>
      <c r="F4006" s="2">
        <v>1153.34997558593</v>
      </c>
      <c r="G4006" s="2">
        <v>1063.3115234375</v>
      </c>
      <c r="H4006">
        <v>12308330</v>
      </c>
      <c r="I4006" s="3">
        <f t="shared" si="4088"/>
        <v>8.6138010946201198E-3</v>
      </c>
      <c r="J4006" s="1">
        <f t="shared" ref="J4006" si="4124">($G4006 - $G4005)/$G4005</f>
        <v>8.6138010946201198E-3</v>
      </c>
      <c r="K4006" t="str">
        <f t="shared" si="4090"/>
        <v>UP</v>
      </c>
    </row>
    <row r="4007" spans="1:11" x14ac:dyDescent="0.25">
      <c r="A4007" t="s">
        <v>11</v>
      </c>
      <c r="B4007" s="4">
        <v>44174</v>
      </c>
      <c r="C4007" s="2">
        <v>1168.05004882812</v>
      </c>
      <c r="D4007" s="2">
        <v>1179.5</v>
      </c>
      <c r="E4007" s="2">
        <v>1157</v>
      </c>
      <c r="F4007" s="2">
        <v>1175.19995117187</v>
      </c>
      <c r="G4007" s="2">
        <v>1083.45581054687</v>
      </c>
      <c r="H4007">
        <v>10039346</v>
      </c>
      <c r="I4007" s="3">
        <f t="shared" si="4088"/>
        <v>1.8944859211388065E-2</v>
      </c>
      <c r="J4007" s="1">
        <f t="shared" ref="J4007" si="4125">($G4007 - $G4006)/$G4006</f>
        <v>1.8944859211388065E-2</v>
      </c>
      <c r="K4007" t="str">
        <f t="shared" si="4090"/>
        <v>UP</v>
      </c>
    </row>
    <row r="4008" spans="1:11" x14ac:dyDescent="0.25">
      <c r="A4008" t="s">
        <v>11</v>
      </c>
      <c r="B4008" s="4">
        <v>44175</v>
      </c>
      <c r="C4008" s="2">
        <v>1157.40002441406</v>
      </c>
      <c r="D4008" s="2">
        <v>1171.65002441406</v>
      </c>
      <c r="E4008" s="2">
        <v>1150</v>
      </c>
      <c r="F4008" s="2">
        <v>1167.75</v>
      </c>
      <c r="G4008" s="2">
        <v>1076.58752441406</v>
      </c>
      <c r="H4008">
        <v>9488782</v>
      </c>
      <c r="I4008" s="3">
        <f t="shared" si="4088"/>
        <v>-6.3392397418988956E-3</v>
      </c>
      <c r="J4008" s="1">
        <f t="shared" ref="J4008" si="4126">($G4008 - $G4007)/$G4007</f>
        <v>-6.3392397418988956E-3</v>
      </c>
      <c r="K4008" t="str">
        <f t="shared" si="4090"/>
        <v>DOWN</v>
      </c>
    </row>
    <row r="4009" spans="1:11" x14ac:dyDescent="0.25">
      <c r="A4009" t="s">
        <v>11</v>
      </c>
      <c r="B4009" s="4">
        <v>44176</v>
      </c>
      <c r="C4009" s="2">
        <v>1159.69995117187</v>
      </c>
      <c r="D4009" s="2">
        <v>1171.94995117187</v>
      </c>
      <c r="E4009" s="2">
        <v>1155.25</v>
      </c>
      <c r="F4009" s="2">
        <v>1163.19995117187</v>
      </c>
      <c r="G4009" s="2">
        <v>1072.39245605468</v>
      </c>
      <c r="H4009">
        <v>10574009</v>
      </c>
      <c r="I4009" s="3">
        <f t="shared" si="4088"/>
        <v>-3.8966347503081055E-3</v>
      </c>
      <c r="J4009" s="1">
        <f t="shared" ref="J4009" si="4127">($G4009 - $G4008)/$G4008</f>
        <v>-3.8966347503081055E-3</v>
      </c>
      <c r="K4009" t="str">
        <f t="shared" si="4090"/>
        <v>DOWN</v>
      </c>
    </row>
    <row r="4010" spans="1:11" x14ac:dyDescent="0.25">
      <c r="A4010" t="s">
        <v>11</v>
      </c>
      <c r="B4010" s="4">
        <v>44179</v>
      </c>
      <c r="C4010" s="2">
        <v>1169.40002441406</v>
      </c>
      <c r="D4010" s="2">
        <v>1172.59997558593</v>
      </c>
      <c r="E4010" s="2">
        <v>1148.19995117187</v>
      </c>
      <c r="F4010" s="2">
        <v>1164.55004882812</v>
      </c>
      <c r="G4010" s="2">
        <v>1073.63732910156</v>
      </c>
      <c r="H4010">
        <v>6728187</v>
      </c>
      <c r="I4010" s="3">
        <f t="shared" si="4088"/>
        <v>1.1608371915071804E-3</v>
      </c>
      <c r="J4010" s="1">
        <f t="shared" ref="J4010" si="4128">($G4010 - $G4009)/$G4009</f>
        <v>1.1608371915071804E-3</v>
      </c>
      <c r="K4010" t="str">
        <f t="shared" si="4090"/>
        <v>UP</v>
      </c>
    </row>
    <row r="4011" spans="1:11" x14ac:dyDescent="0.25">
      <c r="A4011" t="s">
        <v>11</v>
      </c>
      <c r="B4011" s="4">
        <v>44180</v>
      </c>
      <c r="C4011" s="2">
        <v>1156</v>
      </c>
      <c r="D4011" s="2">
        <v>1163.69995117187</v>
      </c>
      <c r="E4011" s="2">
        <v>1152</v>
      </c>
      <c r="F4011" s="2">
        <v>1154.59997558593</v>
      </c>
      <c r="G4011" s="2">
        <v>1064.46411132812</v>
      </c>
      <c r="H4011">
        <v>6905926</v>
      </c>
      <c r="I4011" s="3">
        <f t="shared" si="4088"/>
        <v>-8.5440562886503982E-3</v>
      </c>
      <c r="J4011" s="1">
        <f t="shared" ref="J4011" si="4129">($G4011 - $G4010)/$G4010</f>
        <v>-8.5440562886503982E-3</v>
      </c>
      <c r="K4011" t="str">
        <f t="shared" si="4090"/>
        <v>DOWN</v>
      </c>
    </row>
    <row r="4012" spans="1:11" x14ac:dyDescent="0.25">
      <c r="A4012" t="s">
        <v>11</v>
      </c>
      <c r="B4012" s="4">
        <v>44181</v>
      </c>
      <c r="C4012" s="2">
        <v>1160</v>
      </c>
      <c r="D4012" s="2">
        <v>1168.90002441406</v>
      </c>
      <c r="E4012" s="2">
        <v>1153.59997558593</v>
      </c>
      <c r="F4012" s="2">
        <v>1165.69995117187</v>
      </c>
      <c r="G4012" s="2">
        <v>1074.69738769531</v>
      </c>
      <c r="H4012">
        <v>7788404</v>
      </c>
      <c r="I4012" s="3">
        <f t="shared" si="4088"/>
        <v>9.6135475665986118E-3</v>
      </c>
      <c r="J4012" s="1">
        <f t="shared" ref="J4012" si="4130">($G4012 - $G4011)/$G4011</f>
        <v>9.6135475665986118E-3</v>
      </c>
      <c r="K4012" t="str">
        <f t="shared" si="4090"/>
        <v>UP</v>
      </c>
    </row>
    <row r="4013" spans="1:11" x14ac:dyDescent="0.25">
      <c r="A4013" t="s">
        <v>11</v>
      </c>
      <c r="B4013" s="4">
        <v>44182</v>
      </c>
      <c r="C4013" s="2">
        <v>1165.90002441406</v>
      </c>
      <c r="D4013" s="2">
        <v>1168.90002441406</v>
      </c>
      <c r="E4013" s="2">
        <v>1156.19995117187</v>
      </c>
      <c r="F4013" s="2">
        <v>1159.19995117187</v>
      </c>
      <c r="G4013" s="2">
        <v>1068.70483398437</v>
      </c>
      <c r="H4013">
        <v>6658153</v>
      </c>
      <c r="I4013" s="3">
        <f t="shared" si="4088"/>
        <v>-5.5760382220627156E-3</v>
      </c>
      <c r="J4013" s="1">
        <f t="shared" ref="J4013" si="4131">($G4013 - $G4012)/$G4012</f>
        <v>-5.5760382220627156E-3</v>
      </c>
      <c r="K4013" t="str">
        <f t="shared" si="4090"/>
        <v>DOWN</v>
      </c>
    </row>
    <row r="4014" spans="1:11" x14ac:dyDescent="0.25">
      <c r="A4014" t="s">
        <v>11</v>
      </c>
      <c r="B4014" s="4">
        <v>44183</v>
      </c>
      <c r="C4014" s="2">
        <v>1182.84997558593</v>
      </c>
      <c r="D4014" s="2">
        <v>1195</v>
      </c>
      <c r="E4014" s="2">
        <v>1175.59997558593</v>
      </c>
      <c r="F4014" s="2">
        <v>1189.80004882812</v>
      </c>
      <c r="G4014" s="2">
        <v>1096.916015625</v>
      </c>
      <c r="H4014">
        <v>15995676</v>
      </c>
      <c r="I4014" s="3">
        <f t="shared" si="4088"/>
        <v>2.6397542842070271E-2</v>
      </c>
      <c r="J4014" s="1">
        <f t="shared" ref="J4014" si="4132">($G4014 - $G4013)/$G4013</f>
        <v>2.6397542842070271E-2</v>
      </c>
      <c r="K4014" t="str">
        <f t="shared" si="4090"/>
        <v>UP</v>
      </c>
    </row>
    <row r="4015" spans="1:11" x14ac:dyDescent="0.25">
      <c r="A4015" t="s">
        <v>11</v>
      </c>
      <c r="B4015" s="4">
        <v>44186</v>
      </c>
      <c r="C4015" s="2">
        <v>1188</v>
      </c>
      <c r="D4015" s="2">
        <v>1209.75</v>
      </c>
      <c r="E4015" s="2">
        <v>1152.05004882812</v>
      </c>
      <c r="F4015" s="2">
        <v>1177.30004882812</v>
      </c>
      <c r="G4015" s="2">
        <v>1085.39196777343</v>
      </c>
      <c r="H4015">
        <v>10858352</v>
      </c>
      <c r="I4015" s="3">
        <f t="shared" si="4088"/>
        <v>-1.0505861604184747E-2</v>
      </c>
      <c r="J4015" s="1">
        <f t="shared" ref="J4015" si="4133">($G4015 - $G4014)/$G4014</f>
        <v>-1.0505861604184747E-2</v>
      </c>
      <c r="K4015" t="str">
        <f t="shared" si="4090"/>
        <v>DOWN</v>
      </c>
    </row>
    <row r="4016" spans="1:11" x14ac:dyDescent="0.25">
      <c r="A4016" t="s">
        <v>11</v>
      </c>
      <c r="B4016" s="4">
        <v>44187</v>
      </c>
      <c r="C4016" s="2">
        <v>1182</v>
      </c>
      <c r="D4016" s="2">
        <v>1223.84997558593</v>
      </c>
      <c r="E4016" s="2">
        <v>1176.09997558593</v>
      </c>
      <c r="F4016" s="2">
        <v>1220.5</v>
      </c>
      <c r="G4016" s="2">
        <v>1125.21948242187</v>
      </c>
      <c r="H4016">
        <v>10901851</v>
      </c>
      <c r="I4016" s="3">
        <f t="shared" si="4088"/>
        <v>3.6694130628349912E-2</v>
      </c>
      <c r="J4016" s="1">
        <f t="shared" ref="J4016" si="4134">($G4016 - $G4015)/$G4015</f>
        <v>3.6694130628349912E-2</v>
      </c>
      <c r="K4016" t="str">
        <f t="shared" si="4090"/>
        <v>UP</v>
      </c>
    </row>
    <row r="4017" spans="1:11" x14ac:dyDescent="0.25">
      <c r="A4017" t="s">
        <v>11</v>
      </c>
      <c r="B4017" s="4">
        <v>44188</v>
      </c>
      <c r="C4017" s="2">
        <v>1238</v>
      </c>
      <c r="D4017" s="2">
        <v>1258.84997558593</v>
      </c>
      <c r="E4017" s="2">
        <v>1230.55004882812</v>
      </c>
      <c r="F4017" s="2">
        <v>1253.05004882812</v>
      </c>
      <c r="G4017" s="2">
        <v>1155.22827148437</v>
      </c>
      <c r="H4017">
        <v>15878346</v>
      </c>
      <c r="I4017" s="3">
        <f t="shared" si="4088"/>
        <v>2.6669276111279623E-2</v>
      </c>
      <c r="J4017" s="1">
        <f t="shared" ref="J4017" si="4135">($G4017 - $G4016)/$G4016</f>
        <v>2.6669276111279623E-2</v>
      </c>
      <c r="K4017" t="str">
        <f t="shared" si="4090"/>
        <v>UP</v>
      </c>
    </row>
    <row r="4018" spans="1:11" x14ac:dyDescent="0.25">
      <c r="A4018" t="s">
        <v>11</v>
      </c>
      <c r="B4018" s="4">
        <v>44189</v>
      </c>
      <c r="C4018" s="2">
        <v>1249.90002441406</v>
      </c>
      <c r="D4018" s="2">
        <v>1249.90002441406</v>
      </c>
      <c r="E4018" s="2">
        <v>1226</v>
      </c>
      <c r="F4018" s="2">
        <v>1236.05004882812</v>
      </c>
      <c r="G4018" s="2">
        <v>1139.55554199218</v>
      </c>
      <c r="H4018">
        <v>7313885</v>
      </c>
      <c r="I4018" s="3">
        <f t="shared" si="4088"/>
        <v>-1.3566781457011848E-2</v>
      </c>
      <c r="J4018" s="1">
        <f t="shared" ref="J4018" si="4136">($G4018 - $G4017)/$G4017</f>
        <v>-1.3566781457011848E-2</v>
      </c>
      <c r="K4018" t="str">
        <f t="shared" si="4090"/>
        <v>DOWN</v>
      </c>
    </row>
    <row r="4019" spans="1:11" x14ac:dyDescent="0.25">
      <c r="A4019" t="s">
        <v>11</v>
      </c>
      <c r="B4019" s="4">
        <v>44193</v>
      </c>
      <c r="C4019" s="2">
        <v>1238.44995117187</v>
      </c>
      <c r="D4019" s="2">
        <v>1248</v>
      </c>
      <c r="E4019" s="2">
        <v>1236</v>
      </c>
      <c r="F4019" s="2">
        <v>1240.30004882812</v>
      </c>
      <c r="G4019" s="2">
        <v>1143.47375488281</v>
      </c>
      <c r="H4019">
        <v>4607051</v>
      </c>
      <c r="I4019" s="3">
        <f t="shared" si="4088"/>
        <v>3.4383693872263141E-3</v>
      </c>
      <c r="J4019" s="1">
        <f t="shared" ref="J4019" si="4137">($G4019 - $G4018)/$G4018</f>
        <v>3.4383693872263141E-3</v>
      </c>
      <c r="K4019" t="str">
        <f t="shared" si="4090"/>
        <v>UP</v>
      </c>
    </row>
    <row r="4020" spans="1:11" x14ac:dyDescent="0.25">
      <c r="A4020" t="s">
        <v>11</v>
      </c>
      <c r="B4020" s="4">
        <v>44194</v>
      </c>
      <c r="C4020" s="2">
        <v>1235</v>
      </c>
      <c r="D4020" s="2">
        <v>1254.44995117187</v>
      </c>
      <c r="E4020" s="2">
        <v>1235</v>
      </c>
      <c r="F4020" s="2">
        <v>1250.30004882812</v>
      </c>
      <c r="G4020" s="2">
        <v>1152.69299316406</v>
      </c>
      <c r="H4020">
        <v>6878105</v>
      </c>
      <c r="I4020" s="3">
        <f t="shared" si="4088"/>
        <v>8.0624834998463454E-3</v>
      </c>
      <c r="J4020" s="1">
        <f t="shared" ref="J4020" si="4138">($G4020 - $G4019)/$G4019</f>
        <v>8.0624834998463454E-3</v>
      </c>
      <c r="K4020" t="str">
        <f t="shared" si="4090"/>
        <v>UP</v>
      </c>
    </row>
    <row r="4021" spans="1:11" x14ac:dyDescent="0.25">
      <c r="A4021" t="s">
        <v>11</v>
      </c>
      <c r="B4021" s="4">
        <v>44195</v>
      </c>
      <c r="C4021" s="2">
        <v>1253</v>
      </c>
      <c r="D4021" s="2">
        <v>1253.30004882812</v>
      </c>
      <c r="E4021" s="2">
        <v>1238.15002441406</v>
      </c>
      <c r="F4021" s="2">
        <v>1246.80004882812</v>
      </c>
      <c r="G4021" s="2">
        <v>1149.46630859375</v>
      </c>
      <c r="H4021">
        <v>5194690</v>
      </c>
      <c r="I4021" s="3">
        <f t="shared" si="4088"/>
        <v>-2.7992575555204685E-3</v>
      </c>
      <c r="J4021" s="1">
        <f t="shared" ref="J4021" si="4139">($G4021 - $G4020)/$G4020</f>
        <v>-2.7992575555204685E-3</v>
      </c>
      <c r="K4021" t="str">
        <f t="shared" si="4090"/>
        <v>DOWN</v>
      </c>
    </row>
    <row r="4022" spans="1:11" x14ac:dyDescent="0.25">
      <c r="A4022" t="s">
        <v>11</v>
      </c>
      <c r="B4022" s="4">
        <v>44196</v>
      </c>
      <c r="C4022" s="2">
        <v>1243</v>
      </c>
      <c r="D4022" s="2">
        <v>1258.40002441406</v>
      </c>
      <c r="E4022" s="2">
        <v>1239</v>
      </c>
      <c r="F4022" s="2">
        <v>1255.80004882812</v>
      </c>
      <c r="G4022" s="2">
        <v>1157.763671875</v>
      </c>
      <c r="H4022">
        <v>7430470</v>
      </c>
      <c r="I4022" s="3">
        <f t="shared" si="4088"/>
        <v>7.2184484392595581E-3</v>
      </c>
      <c r="J4022" s="1">
        <f t="shared" ref="J4022" si="4140">($G4022 - $G4021)/$G4021</f>
        <v>7.2184484392595581E-3</v>
      </c>
      <c r="K4022" t="str">
        <f t="shared" si="4090"/>
        <v>UP</v>
      </c>
    </row>
    <row r="4023" spans="1:11" x14ac:dyDescent="0.25">
      <c r="A4023" t="s">
        <v>11</v>
      </c>
      <c r="B4023" s="4">
        <v>44197</v>
      </c>
      <c r="C4023" s="2">
        <v>1257.90002441406</v>
      </c>
      <c r="D4023" s="2">
        <v>1265.5</v>
      </c>
      <c r="E4023" s="2">
        <v>1255.80004882812</v>
      </c>
      <c r="F4023" s="2">
        <v>1260.44995117187</v>
      </c>
      <c r="G4023" s="2">
        <v>1162.05053710937</v>
      </c>
      <c r="H4023">
        <v>4253550</v>
      </c>
      <c r="I4023" s="3">
        <f t="shared" si="4088"/>
        <v>3.7027118215131184E-3</v>
      </c>
      <c r="J4023" s="1">
        <f t="shared" ref="J4023" si="4141">($G4023 - $G4022)/$G4022</f>
        <v>3.7027118215131184E-3</v>
      </c>
      <c r="K4023" t="str">
        <f t="shared" si="4090"/>
        <v>UP</v>
      </c>
    </row>
    <row r="4024" spans="1:11" x14ac:dyDescent="0.25">
      <c r="A4024" t="s">
        <v>11</v>
      </c>
      <c r="B4024" s="4">
        <v>44200</v>
      </c>
      <c r="C4024" s="2">
        <v>1269</v>
      </c>
      <c r="D4024" s="2">
        <v>1290</v>
      </c>
      <c r="E4024" s="2">
        <v>1261.15002441406</v>
      </c>
      <c r="F4024" s="2">
        <v>1288.25</v>
      </c>
      <c r="G4024" s="2">
        <v>1187.68041992187</v>
      </c>
      <c r="H4024">
        <v>7208454</v>
      </c>
      <c r="I4024" s="3">
        <f t="shared" si="4088"/>
        <v>2.2055738536341955E-2</v>
      </c>
      <c r="J4024" s="1">
        <f t="shared" ref="J4024" si="4142">($G4024 - $G4023)/$G4023</f>
        <v>2.2055738536341955E-2</v>
      </c>
      <c r="K4024" t="str">
        <f t="shared" si="4090"/>
        <v>UP</v>
      </c>
    </row>
    <row r="4025" spans="1:11" x14ac:dyDescent="0.25">
      <c r="A4025" t="s">
        <v>11</v>
      </c>
      <c r="B4025" s="4">
        <v>44201</v>
      </c>
      <c r="C4025" s="2">
        <v>1282</v>
      </c>
      <c r="D4025" s="2">
        <v>1299</v>
      </c>
      <c r="E4025" s="2">
        <v>1275.05004882812</v>
      </c>
      <c r="F4025" s="2">
        <v>1293.80004882812</v>
      </c>
      <c r="G4025" s="2">
        <v>1192.79711914062</v>
      </c>
      <c r="H4025">
        <v>8145280</v>
      </c>
      <c r="I4025" s="3">
        <f t="shared" si="4088"/>
        <v>4.3081447946128433E-3</v>
      </c>
      <c r="J4025" s="1">
        <f t="shared" ref="J4025" si="4143">($G4025 - $G4024)/$G4024</f>
        <v>4.3081447946128433E-3</v>
      </c>
      <c r="K4025" t="str">
        <f t="shared" si="4090"/>
        <v>UP</v>
      </c>
    </row>
    <row r="4026" spans="1:11" x14ac:dyDescent="0.25">
      <c r="A4026" t="s">
        <v>11</v>
      </c>
      <c r="B4026" s="4">
        <v>44202</v>
      </c>
      <c r="C4026" s="2">
        <v>1300</v>
      </c>
      <c r="D4026" s="2">
        <v>1302</v>
      </c>
      <c r="E4026" s="2">
        <v>1268.05004882812</v>
      </c>
      <c r="F4026" s="2">
        <v>1282.09997558593</v>
      </c>
      <c r="G4026" s="2">
        <v>1182.01037597656</v>
      </c>
      <c r="H4026">
        <v>7161715</v>
      </c>
      <c r="I4026" s="3">
        <f t="shared" si="4088"/>
        <v>-9.0432337494506798E-3</v>
      </c>
      <c r="J4026" s="1">
        <f t="shared" ref="J4026" si="4144">($G4026 - $G4025)/$G4025</f>
        <v>-9.0432337494506798E-3</v>
      </c>
      <c r="K4026" t="str">
        <f t="shared" si="4090"/>
        <v>DOWN</v>
      </c>
    </row>
    <row r="4027" spans="1:11" x14ac:dyDescent="0.25">
      <c r="A4027" t="s">
        <v>11</v>
      </c>
      <c r="B4027" s="4">
        <v>44203</v>
      </c>
      <c r="C4027" s="2">
        <v>1296</v>
      </c>
      <c r="D4027" s="2">
        <v>1297.65002441406</v>
      </c>
      <c r="E4027" s="2">
        <v>1255.5</v>
      </c>
      <c r="F4027" s="2">
        <v>1262.15002441406</v>
      </c>
      <c r="G4027" s="2">
        <v>1163.61791992187</v>
      </c>
      <c r="H4027">
        <v>10954918</v>
      </c>
      <c r="I4027" s="3">
        <f t="shared" si="4088"/>
        <v>-1.556031692149438E-2</v>
      </c>
      <c r="J4027" s="1">
        <f t="shared" ref="J4027" si="4145">($G4027 - $G4026)/$G4026</f>
        <v>-1.556031692149438E-2</v>
      </c>
      <c r="K4027" t="str">
        <f t="shared" si="4090"/>
        <v>DOWN</v>
      </c>
    </row>
    <row r="4028" spans="1:11" x14ac:dyDescent="0.25">
      <c r="A4028" t="s">
        <v>11</v>
      </c>
      <c r="B4028" s="4">
        <v>44204</v>
      </c>
      <c r="C4028" s="2">
        <v>1278.25</v>
      </c>
      <c r="D4028" s="2">
        <v>1316.80004882812</v>
      </c>
      <c r="E4028" s="2">
        <v>1278.25</v>
      </c>
      <c r="F4028" s="2">
        <v>1312.09997558593</v>
      </c>
      <c r="G4028" s="2">
        <v>1209.66833496093</v>
      </c>
      <c r="H4028">
        <v>13186251</v>
      </c>
      <c r="I4028" s="3">
        <f t="shared" si="4088"/>
        <v>3.9575202693812081E-2</v>
      </c>
      <c r="J4028" s="1">
        <f t="shared" ref="J4028" si="4146">($G4028 - $G4027)/$G4027</f>
        <v>3.9575202693812081E-2</v>
      </c>
      <c r="K4028" t="str">
        <f t="shared" si="4090"/>
        <v>UP</v>
      </c>
    </row>
    <row r="4029" spans="1:11" x14ac:dyDescent="0.25">
      <c r="A4029" t="s">
        <v>11</v>
      </c>
      <c r="B4029" s="4">
        <v>44207</v>
      </c>
      <c r="C4029" s="2">
        <v>1342.09997558593</v>
      </c>
      <c r="D4029" s="2">
        <v>1383.34997558593</v>
      </c>
      <c r="E4029" s="2">
        <v>1340</v>
      </c>
      <c r="F4029" s="2">
        <v>1376.19995117187</v>
      </c>
      <c r="G4029" s="2">
        <v>1268.76440429687</v>
      </c>
      <c r="H4029">
        <v>20528626</v>
      </c>
      <c r="I4029" s="3">
        <f t="shared" si="4088"/>
        <v>4.8853117526506715E-2</v>
      </c>
      <c r="J4029" s="1">
        <f t="shared" ref="J4029" si="4147">($G4029 - $G4028)/$G4028</f>
        <v>4.8853117526506715E-2</v>
      </c>
      <c r="K4029" t="str">
        <f t="shared" si="4090"/>
        <v>UP</v>
      </c>
    </row>
    <row r="4030" spans="1:11" x14ac:dyDescent="0.25">
      <c r="A4030" t="s">
        <v>11</v>
      </c>
      <c r="B4030" s="4">
        <v>44208</v>
      </c>
      <c r="C4030" s="2">
        <v>1378</v>
      </c>
      <c r="D4030" s="2">
        <v>1378</v>
      </c>
      <c r="E4030" s="2">
        <v>1360</v>
      </c>
      <c r="F4030" s="2">
        <v>1371.75</v>
      </c>
      <c r="G4030" s="2">
        <v>1264.66174316406</v>
      </c>
      <c r="H4030">
        <v>8309868</v>
      </c>
      <c r="I4030" s="3">
        <f t="shared" si="4088"/>
        <v>-3.2335878267988069E-3</v>
      </c>
      <c r="J4030" s="1">
        <f t="shared" ref="J4030" si="4148">($G4030 - $G4029)/$G4029</f>
        <v>-3.2335878267988069E-3</v>
      </c>
      <c r="K4030" t="str">
        <f t="shared" si="4090"/>
        <v>DOWN</v>
      </c>
    </row>
    <row r="4031" spans="1:11" x14ac:dyDescent="0.25">
      <c r="A4031" t="s">
        <v>11</v>
      </c>
      <c r="B4031" s="4">
        <v>44209</v>
      </c>
      <c r="C4031" s="2">
        <v>1373.84997558593</v>
      </c>
      <c r="D4031" s="2">
        <v>1392.80004882812</v>
      </c>
      <c r="E4031" s="2">
        <v>1360</v>
      </c>
      <c r="F4031" s="2">
        <v>1387.15002441406</v>
      </c>
      <c r="G4031" s="2">
        <v>1278.85974121093</v>
      </c>
      <c r="H4031">
        <v>14442997</v>
      </c>
      <c r="I4031" s="3">
        <f t="shared" si="4088"/>
        <v>1.1226715857908373E-2</v>
      </c>
      <c r="J4031" s="1">
        <f t="shared" ref="J4031" si="4149">($G4031 - $G4030)/$G4030</f>
        <v>1.1226715857908373E-2</v>
      </c>
      <c r="K4031" t="str">
        <f t="shared" si="4090"/>
        <v>UP</v>
      </c>
    </row>
    <row r="4032" spans="1:11" x14ac:dyDescent="0.25">
      <c r="A4032" t="s">
        <v>11</v>
      </c>
      <c r="B4032" s="4">
        <v>44210</v>
      </c>
      <c r="C4032" s="2">
        <v>1360</v>
      </c>
      <c r="D4032" s="2">
        <v>1384</v>
      </c>
      <c r="E4032" s="2">
        <v>1318.44995117187</v>
      </c>
      <c r="F4032" s="2">
        <v>1370.5</v>
      </c>
      <c r="G4032" s="2">
        <v>1263.50939941406</v>
      </c>
      <c r="H4032">
        <v>27521697</v>
      </c>
      <c r="I4032" s="3">
        <f t="shared" si="4088"/>
        <v>-1.2003147258615732E-2</v>
      </c>
      <c r="J4032" s="1">
        <f t="shared" ref="J4032" si="4150">($G4032 - $G4031)/$G4031</f>
        <v>-1.2003147258615732E-2</v>
      </c>
      <c r="K4032" t="str">
        <f t="shared" si="4090"/>
        <v>DOWN</v>
      </c>
    </row>
    <row r="4033" spans="1:11" x14ac:dyDescent="0.25">
      <c r="A4033" t="s">
        <v>11</v>
      </c>
      <c r="B4033" s="4">
        <v>44211</v>
      </c>
      <c r="C4033" s="2">
        <v>1360</v>
      </c>
      <c r="D4033" s="2">
        <v>1364.44995117187</v>
      </c>
      <c r="E4033" s="2">
        <v>1340</v>
      </c>
      <c r="F4033" s="2">
        <v>1344.94995117187</v>
      </c>
      <c r="G4033" s="2">
        <v>1239.95422363281</v>
      </c>
      <c r="H4033">
        <v>15018441</v>
      </c>
      <c r="I4033" s="3">
        <f t="shared" si="4088"/>
        <v>-1.8642659716004865E-2</v>
      </c>
      <c r="J4033" s="1">
        <f t="shared" ref="J4033" si="4151">($G4033 - $G4032)/$G4032</f>
        <v>-1.8642659716004865E-2</v>
      </c>
      <c r="K4033" t="str">
        <f t="shared" si="4090"/>
        <v>DOWN</v>
      </c>
    </row>
    <row r="4034" spans="1:11" x14ac:dyDescent="0.25">
      <c r="A4034" t="s">
        <v>11</v>
      </c>
      <c r="B4034" s="4">
        <v>44214</v>
      </c>
      <c r="C4034" s="2">
        <v>1338</v>
      </c>
      <c r="D4034" s="2">
        <v>1340</v>
      </c>
      <c r="E4034" s="2">
        <v>1306</v>
      </c>
      <c r="F4034" s="2">
        <v>1312.05004882812</v>
      </c>
      <c r="G4034" s="2">
        <v>1209.62243652343</v>
      </c>
      <c r="H4034">
        <v>8861765</v>
      </c>
      <c r="I4034" s="3">
        <f t="shared" si="4088"/>
        <v>-2.446202168698948E-2</v>
      </c>
      <c r="J4034" s="1">
        <f t="shared" ref="J4034" si="4152">($G4034 - $G4033)/$G4033</f>
        <v>-2.446202168698948E-2</v>
      </c>
      <c r="K4034" t="str">
        <f t="shared" si="4090"/>
        <v>DOWN</v>
      </c>
    </row>
    <row r="4035" spans="1:11" x14ac:dyDescent="0.25">
      <c r="A4035" t="s">
        <v>11</v>
      </c>
      <c r="B4035" s="4">
        <v>44215</v>
      </c>
      <c r="C4035" s="2">
        <v>1320</v>
      </c>
      <c r="D4035" s="2">
        <v>1331</v>
      </c>
      <c r="E4035" s="2">
        <v>1312</v>
      </c>
      <c r="F4035" s="2">
        <v>1316.65002441406</v>
      </c>
      <c r="G4035" s="2">
        <v>1213.86340332031</v>
      </c>
      <c r="H4035">
        <v>5585744</v>
      </c>
      <c r="I4035" s="3">
        <f t="shared" si="4088"/>
        <v>3.5060252429418757E-3</v>
      </c>
      <c r="J4035" s="1">
        <f t="shared" ref="J4035" si="4153">($G4035 - $G4034)/$G4034</f>
        <v>3.5060252429418757E-3</v>
      </c>
      <c r="K4035" t="str">
        <f t="shared" si="4090"/>
        <v>UP</v>
      </c>
    </row>
    <row r="4036" spans="1:11" x14ac:dyDescent="0.25">
      <c r="A4036" t="s">
        <v>11</v>
      </c>
      <c r="B4036" s="4">
        <v>44216</v>
      </c>
      <c r="C4036" s="2">
        <v>1320.55004882812</v>
      </c>
      <c r="D4036" s="2">
        <v>1348.40002441406</v>
      </c>
      <c r="E4036" s="2">
        <v>1320.55004882812</v>
      </c>
      <c r="F4036" s="2">
        <v>1339.44995117187</v>
      </c>
      <c r="G4036" s="2">
        <v>1234.88330078125</v>
      </c>
      <c r="H4036">
        <v>8225838</v>
      </c>
      <c r="I4036" s="3">
        <f t="shared" ref="I4036:I4099" si="4154">($G4036 - $G4035)/$G4035</f>
        <v>1.7316526228110814E-2</v>
      </c>
      <c r="J4036" s="1">
        <f t="shared" ref="J4036" si="4155">($G4036 - $G4035)/$G4035</f>
        <v>1.7316526228110814E-2</v>
      </c>
      <c r="K4036" t="str">
        <f t="shared" ref="K4036:K4099" si="4156">IF(G4036 &gt; G4035,"UP","DOWN")</f>
        <v>UP</v>
      </c>
    </row>
    <row r="4037" spans="1:11" x14ac:dyDescent="0.25">
      <c r="A4037" t="s">
        <v>11</v>
      </c>
      <c r="B4037" s="4">
        <v>44217</v>
      </c>
      <c r="C4037" s="2">
        <v>1350</v>
      </c>
      <c r="D4037" s="2">
        <v>1361.05004882812</v>
      </c>
      <c r="E4037" s="2">
        <v>1335</v>
      </c>
      <c r="F4037" s="2">
        <v>1339.69995117187</v>
      </c>
      <c r="G4037" s="2">
        <v>1235.11376953125</v>
      </c>
      <c r="H4037">
        <v>6142421</v>
      </c>
      <c r="I4037" s="3">
        <f t="shared" si="4154"/>
        <v>1.8663200794293174E-4</v>
      </c>
      <c r="J4037" s="1">
        <f t="shared" ref="J4037" si="4157">($G4037 - $G4036)/$G4036</f>
        <v>1.8663200794293174E-4</v>
      </c>
      <c r="K4037" t="str">
        <f t="shared" si="4156"/>
        <v>UP</v>
      </c>
    </row>
    <row r="4038" spans="1:11" x14ac:dyDescent="0.25">
      <c r="A4038" t="s">
        <v>11</v>
      </c>
      <c r="B4038" s="4">
        <v>44218</v>
      </c>
      <c r="C4038" s="2">
        <v>1327</v>
      </c>
      <c r="D4038" s="2">
        <v>1356</v>
      </c>
      <c r="E4038" s="2">
        <v>1326.55004882812</v>
      </c>
      <c r="F4038" s="2">
        <v>1340.84997558593</v>
      </c>
      <c r="G4038" s="2">
        <v>1236.17407226562</v>
      </c>
      <c r="H4038">
        <v>9646591</v>
      </c>
      <c r="I4038" s="3">
        <f t="shared" si="4154"/>
        <v>8.5846564140597639E-4</v>
      </c>
      <c r="J4038" s="1">
        <f t="shared" ref="J4038" si="4158">($G4038 - $G4037)/$G4037</f>
        <v>8.5846564140597639E-4</v>
      </c>
      <c r="K4038" t="str">
        <f t="shared" si="4156"/>
        <v>UP</v>
      </c>
    </row>
    <row r="4039" spans="1:11" x14ac:dyDescent="0.25">
      <c r="A4039" t="s">
        <v>11</v>
      </c>
      <c r="B4039" s="4">
        <v>44221</v>
      </c>
      <c r="C4039" s="2">
        <v>1345</v>
      </c>
      <c r="D4039" s="2">
        <v>1347.90002441406</v>
      </c>
      <c r="E4039" s="2">
        <v>1313</v>
      </c>
      <c r="F4039" s="2">
        <v>1325.09997558593</v>
      </c>
      <c r="G4039" s="2">
        <v>1221.65356445312</v>
      </c>
      <c r="H4039">
        <v>6542611</v>
      </c>
      <c r="I4039" s="3">
        <f t="shared" si="4154"/>
        <v>-1.1746329370820147E-2</v>
      </c>
      <c r="J4039" s="1">
        <f t="shared" ref="J4039" si="4159">($G4039 - $G4038)/$G4038</f>
        <v>-1.1746329370820147E-2</v>
      </c>
      <c r="K4039" t="str">
        <f t="shared" si="4156"/>
        <v>DOWN</v>
      </c>
    </row>
    <row r="4040" spans="1:11" x14ac:dyDescent="0.25">
      <c r="A4040" t="s">
        <v>11</v>
      </c>
      <c r="B4040" s="4">
        <v>44223</v>
      </c>
      <c r="C4040" s="2">
        <v>1319.59997558593</v>
      </c>
      <c r="D4040" s="2">
        <v>1327.55004882812</v>
      </c>
      <c r="E4040" s="2">
        <v>1285.09997558593</v>
      </c>
      <c r="F4040" s="2">
        <v>1301</v>
      </c>
      <c r="G4040" s="2">
        <v>1199.43505859375</v>
      </c>
      <c r="H4040">
        <v>8133665</v>
      </c>
      <c r="I4040" s="3">
        <f t="shared" si="4154"/>
        <v>-1.8187239415387156E-2</v>
      </c>
      <c r="J4040" s="1">
        <f t="shared" ref="J4040" si="4160">($G4040 - $G4039)/$G4039</f>
        <v>-1.8187239415387156E-2</v>
      </c>
      <c r="K4040" t="str">
        <f t="shared" si="4156"/>
        <v>DOWN</v>
      </c>
    </row>
    <row r="4041" spans="1:11" x14ac:dyDescent="0.25">
      <c r="A4041" t="s">
        <v>11</v>
      </c>
      <c r="B4041" s="4">
        <v>44224</v>
      </c>
      <c r="C4041" s="2">
        <v>1291.80004882812</v>
      </c>
      <c r="D4041" s="2">
        <v>1296.44995117187</v>
      </c>
      <c r="E4041" s="2">
        <v>1272.55004882812</v>
      </c>
      <c r="F4041" s="2">
        <v>1276.19995117187</v>
      </c>
      <c r="G4041" s="2">
        <v>1176.57104492187</v>
      </c>
      <c r="H4041">
        <v>4660690</v>
      </c>
      <c r="I4041" s="3">
        <f t="shared" si="4154"/>
        <v>-1.9062318970971541E-2</v>
      </c>
      <c r="J4041" s="1">
        <f t="shared" ref="J4041" si="4161">($G4041 - $G4040)/$G4040</f>
        <v>-1.9062318970971541E-2</v>
      </c>
      <c r="K4041" t="str">
        <f t="shared" si="4156"/>
        <v>DOWN</v>
      </c>
    </row>
    <row r="4042" spans="1:11" x14ac:dyDescent="0.25">
      <c r="A4042" t="s">
        <v>11</v>
      </c>
      <c r="B4042" s="4">
        <v>44225</v>
      </c>
      <c r="C4042" s="2">
        <v>1286.25</v>
      </c>
      <c r="D4042" s="2">
        <v>1291.15002441406</v>
      </c>
      <c r="E4042" s="2">
        <v>1231</v>
      </c>
      <c r="F4042" s="2">
        <v>1239.05004882812</v>
      </c>
      <c r="G4042" s="2">
        <v>1142.3212890625</v>
      </c>
      <c r="H4042">
        <v>12183519</v>
      </c>
      <c r="I4042" s="3">
        <f t="shared" si="4154"/>
        <v>-2.9109806846933196E-2</v>
      </c>
      <c r="J4042" s="1">
        <f t="shared" ref="J4042" si="4162">($G4042 - $G4041)/$G4041</f>
        <v>-2.9109806846933196E-2</v>
      </c>
      <c r="K4042" t="str">
        <f t="shared" si="4156"/>
        <v>DOWN</v>
      </c>
    </row>
    <row r="4043" spans="1:11" x14ac:dyDescent="0.25">
      <c r="A4043" t="s">
        <v>11</v>
      </c>
      <c r="B4043" s="4">
        <v>44228</v>
      </c>
      <c r="C4043" s="2">
        <v>1250.55004882812</v>
      </c>
      <c r="D4043" s="2">
        <v>1277.94995117187</v>
      </c>
      <c r="E4043" s="2">
        <v>1241</v>
      </c>
      <c r="F4043" s="2">
        <v>1260.90002441406</v>
      </c>
      <c r="G4043" s="2">
        <v>1162.46533203125</v>
      </c>
      <c r="H4043">
        <v>8880279</v>
      </c>
      <c r="I4043" s="3">
        <f t="shared" si="4154"/>
        <v>1.763430583113982E-2</v>
      </c>
      <c r="J4043" s="1">
        <f t="shared" ref="J4043" si="4163">($G4043 - $G4042)/$G4042</f>
        <v>1.763430583113982E-2</v>
      </c>
      <c r="K4043" t="str">
        <f t="shared" si="4156"/>
        <v>UP</v>
      </c>
    </row>
    <row r="4044" spans="1:11" x14ac:dyDescent="0.25">
      <c r="A4044" t="s">
        <v>11</v>
      </c>
      <c r="B4044" s="4">
        <v>44229</v>
      </c>
      <c r="C4044" s="2">
        <v>1280</v>
      </c>
      <c r="D4044" s="2">
        <v>1294.40002441406</v>
      </c>
      <c r="E4044" s="2">
        <v>1263.59997558593</v>
      </c>
      <c r="F4044" s="2">
        <v>1271.25</v>
      </c>
      <c r="G4044" s="2">
        <v>1172.00769042968</v>
      </c>
      <c r="H4044">
        <v>6892490</v>
      </c>
      <c r="I4044" s="3">
        <f t="shared" si="4154"/>
        <v>8.2087251425864236E-3</v>
      </c>
      <c r="J4044" s="1">
        <f t="shared" ref="J4044" si="4164">($G4044 - $G4043)/$G4043</f>
        <v>8.2087251425864236E-3</v>
      </c>
      <c r="K4044" t="str">
        <f t="shared" si="4156"/>
        <v>UP</v>
      </c>
    </row>
    <row r="4045" spans="1:11" x14ac:dyDescent="0.25">
      <c r="A4045" t="s">
        <v>11</v>
      </c>
      <c r="B4045" s="4">
        <v>44230</v>
      </c>
      <c r="C4045" s="2">
        <v>1277.65002441406</v>
      </c>
      <c r="D4045" s="2">
        <v>1304</v>
      </c>
      <c r="E4045" s="2">
        <v>1273</v>
      </c>
      <c r="F4045" s="2">
        <v>1284.65002441406</v>
      </c>
      <c r="G4045" s="2">
        <v>1184.36157226562</v>
      </c>
      <c r="H4045">
        <v>8182968</v>
      </c>
      <c r="I4045" s="3">
        <f t="shared" si="4154"/>
        <v>1.0540785642294579E-2</v>
      </c>
      <c r="J4045" s="1">
        <f t="shared" ref="J4045" si="4165">($G4045 - $G4044)/$G4044</f>
        <v>1.0540785642294579E-2</v>
      </c>
      <c r="K4045" t="str">
        <f t="shared" si="4156"/>
        <v>UP</v>
      </c>
    </row>
    <row r="4046" spans="1:11" x14ac:dyDescent="0.25">
      <c r="A4046" t="s">
        <v>11</v>
      </c>
      <c r="B4046" s="4">
        <v>44231</v>
      </c>
      <c r="C4046" s="2">
        <v>1285</v>
      </c>
      <c r="D4046" s="2">
        <v>1293.40002441406</v>
      </c>
      <c r="E4046" s="2">
        <v>1272.05004882812</v>
      </c>
      <c r="F4046" s="2">
        <v>1279.34997558593</v>
      </c>
      <c r="G4046" s="2">
        <v>1179.47509765625</v>
      </c>
      <c r="H4046">
        <v>5032240</v>
      </c>
      <c r="I4046" s="3">
        <f t="shared" si="4154"/>
        <v>-4.1258300875318295E-3</v>
      </c>
      <c r="J4046" s="1">
        <f t="shared" ref="J4046" si="4166">($G4046 - $G4045)/$G4045</f>
        <v>-4.1258300875318295E-3</v>
      </c>
      <c r="K4046" t="str">
        <f t="shared" si="4156"/>
        <v>DOWN</v>
      </c>
    </row>
    <row r="4047" spans="1:11" x14ac:dyDescent="0.25">
      <c r="A4047" t="s">
        <v>11</v>
      </c>
      <c r="B4047" s="4">
        <v>44232</v>
      </c>
      <c r="C4047" s="2">
        <v>1286.40002441406</v>
      </c>
      <c r="D4047" s="2">
        <v>1288.75</v>
      </c>
      <c r="E4047" s="2">
        <v>1262</v>
      </c>
      <c r="F4047" s="2">
        <v>1272.09997558593</v>
      </c>
      <c r="G4047" s="2">
        <v>1172.79138183593</v>
      </c>
      <c r="H4047">
        <v>5477481</v>
      </c>
      <c r="I4047" s="3">
        <f t="shared" si="4154"/>
        <v>-5.666686675794428E-3</v>
      </c>
      <c r="J4047" s="1">
        <f t="shared" ref="J4047" si="4167">($G4047 - $G4046)/$G4046</f>
        <v>-5.666686675794428E-3</v>
      </c>
      <c r="K4047" t="str">
        <f t="shared" si="4156"/>
        <v>DOWN</v>
      </c>
    </row>
    <row r="4048" spans="1:11" x14ac:dyDescent="0.25">
      <c r="A4048" t="s">
        <v>11</v>
      </c>
      <c r="B4048" s="4">
        <v>44235</v>
      </c>
      <c r="C4048" s="2">
        <v>1285.5</v>
      </c>
      <c r="D4048" s="2">
        <v>1310</v>
      </c>
      <c r="E4048" s="2">
        <v>1275.5</v>
      </c>
      <c r="F4048" s="2">
        <v>1303.55004882812</v>
      </c>
      <c r="G4048" s="2">
        <v>1201.78601074218</v>
      </c>
      <c r="H4048">
        <v>6921922</v>
      </c>
      <c r="I4048" s="3">
        <f t="shared" si="4154"/>
        <v>2.4722750657376728E-2</v>
      </c>
      <c r="J4048" s="1">
        <f t="shared" ref="J4048" si="4168">($G4048 - $G4047)/$G4047</f>
        <v>2.4722750657376728E-2</v>
      </c>
      <c r="K4048" t="str">
        <f t="shared" si="4156"/>
        <v>UP</v>
      </c>
    </row>
    <row r="4049" spans="1:11" x14ac:dyDescent="0.25">
      <c r="A4049" t="s">
        <v>11</v>
      </c>
      <c r="B4049" s="4">
        <v>44236</v>
      </c>
      <c r="C4049" s="2">
        <v>1306.90002441406</v>
      </c>
      <c r="D4049" s="2">
        <v>1332</v>
      </c>
      <c r="E4049" s="2">
        <v>1297.84997558593</v>
      </c>
      <c r="F4049" s="2">
        <v>1305.55004882812</v>
      </c>
      <c r="G4049" s="2">
        <v>1203.6298828125</v>
      </c>
      <c r="H4049">
        <v>7965949</v>
      </c>
      <c r="I4049" s="3">
        <f t="shared" si="4154"/>
        <v>1.5342765299633451E-3</v>
      </c>
      <c r="J4049" s="1">
        <f t="shared" ref="J4049" si="4169">($G4049 - $G4048)/$G4048</f>
        <v>1.5342765299633451E-3</v>
      </c>
      <c r="K4049" t="str">
        <f t="shared" si="4156"/>
        <v>UP</v>
      </c>
    </row>
    <row r="4050" spans="1:11" x14ac:dyDescent="0.25">
      <c r="A4050" t="s">
        <v>11</v>
      </c>
      <c r="B4050" s="4">
        <v>44237</v>
      </c>
      <c r="C4050" s="2">
        <v>1295.80004882812</v>
      </c>
      <c r="D4050" s="2">
        <v>1304.34997558593</v>
      </c>
      <c r="E4050" s="2">
        <v>1283.59997558593</v>
      </c>
      <c r="F4050" s="2">
        <v>1296.5</v>
      </c>
      <c r="G4050" s="2">
        <v>1195.28637695312</v>
      </c>
      <c r="H4050">
        <v>5951207</v>
      </c>
      <c r="I4050" s="3">
        <f t="shared" si="4154"/>
        <v>-6.9319530683999674E-3</v>
      </c>
      <c r="J4050" s="1">
        <f t="shared" ref="J4050" si="4170">($G4050 - $G4049)/$G4049</f>
        <v>-6.9319530683999674E-3</v>
      </c>
      <c r="K4050" t="str">
        <f t="shared" si="4156"/>
        <v>DOWN</v>
      </c>
    </row>
    <row r="4051" spans="1:11" x14ac:dyDescent="0.25">
      <c r="A4051" t="s">
        <v>11</v>
      </c>
      <c r="B4051" s="4">
        <v>44238</v>
      </c>
      <c r="C4051" s="2">
        <v>1289</v>
      </c>
      <c r="D4051" s="2">
        <v>1296</v>
      </c>
      <c r="E4051" s="2">
        <v>1283.05004882812</v>
      </c>
      <c r="F4051" s="2">
        <v>1292.65002441406</v>
      </c>
      <c r="G4051" s="2">
        <v>1191.73706054687</v>
      </c>
      <c r="H4051">
        <v>4673317</v>
      </c>
      <c r="I4051" s="3">
        <f t="shared" si="4154"/>
        <v>-2.969427640677617E-3</v>
      </c>
      <c r="J4051" s="1">
        <f t="shared" ref="J4051" si="4171">($G4051 - $G4050)/$G4050</f>
        <v>-2.969427640677617E-3</v>
      </c>
      <c r="K4051" t="str">
        <f t="shared" si="4156"/>
        <v>DOWN</v>
      </c>
    </row>
    <row r="4052" spans="1:11" x14ac:dyDescent="0.25">
      <c r="A4052" t="s">
        <v>11</v>
      </c>
      <c r="B4052" s="4">
        <v>44239</v>
      </c>
      <c r="C4052" s="2">
        <v>1305</v>
      </c>
      <c r="D4052" s="2">
        <v>1323.75</v>
      </c>
      <c r="E4052" s="2">
        <v>1301.55004882812</v>
      </c>
      <c r="F4052" s="2">
        <v>1309.80004882812</v>
      </c>
      <c r="G4052" s="2">
        <v>1207.54809570312</v>
      </c>
      <c r="H4052">
        <v>5797875</v>
      </c>
      <c r="I4052" s="3">
        <f t="shared" si="4154"/>
        <v>1.3267217811447901E-2</v>
      </c>
      <c r="J4052" s="1">
        <f t="shared" ref="J4052" si="4172">($G4052 - $G4051)/$G4051</f>
        <v>1.3267217811447901E-2</v>
      </c>
      <c r="K4052" t="str">
        <f t="shared" si="4156"/>
        <v>UP</v>
      </c>
    </row>
    <row r="4053" spans="1:11" x14ac:dyDescent="0.25">
      <c r="A4053" t="s">
        <v>11</v>
      </c>
      <c r="B4053" s="4">
        <v>44242</v>
      </c>
      <c r="C4053" s="2">
        <v>1320</v>
      </c>
      <c r="D4053" s="2">
        <v>1328.40002441406</v>
      </c>
      <c r="E4053" s="2">
        <v>1307.09997558593</v>
      </c>
      <c r="F4053" s="2">
        <v>1309.65002441406</v>
      </c>
      <c r="G4053" s="2">
        <v>1207.40991210937</v>
      </c>
      <c r="H4053">
        <v>4363513</v>
      </c>
      <c r="I4053" s="3">
        <f t="shared" si="4154"/>
        <v>-1.1443320083208754E-4</v>
      </c>
      <c r="J4053" s="1">
        <f t="shared" ref="J4053" si="4173">($G4053 - $G4052)/$G4052</f>
        <v>-1.1443320083208754E-4</v>
      </c>
      <c r="K4053" t="str">
        <f t="shared" si="4156"/>
        <v>DOWN</v>
      </c>
    </row>
    <row r="4054" spans="1:11" x14ac:dyDescent="0.25">
      <c r="A4054" t="s">
        <v>11</v>
      </c>
      <c r="B4054" s="4">
        <v>44243</v>
      </c>
      <c r="C4054" s="2">
        <v>1314</v>
      </c>
      <c r="D4054" s="2">
        <v>1319.75</v>
      </c>
      <c r="E4054" s="2">
        <v>1286</v>
      </c>
      <c r="F4054" s="2">
        <v>1290.40002441406</v>
      </c>
      <c r="G4054" s="2">
        <v>1189.66259765625</v>
      </c>
      <c r="H4054">
        <v>6896421</v>
      </c>
      <c r="I4054" s="3">
        <f t="shared" si="4154"/>
        <v>-1.4698665527861266E-2</v>
      </c>
      <c r="J4054" s="1">
        <f t="shared" ref="J4054" si="4174">($G4054 - $G4053)/$G4053</f>
        <v>-1.4698665527861266E-2</v>
      </c>
      <c r="K4054" t="str">
        <f t="shared" si="4156"/>
        <v>DOWN</v>
      </c>
    </row>
    <row r="4055" spans="1:11" x14ac:dyDescent="0.25">
      <c r="A4055" t="s">
        <v>11</v>
      </c>
      <c r="B4055" s="4">
        <v>44244</v>
      </c>
      <c r="C4055" s="2">
        <v>1290.40002441406</v>
      </c>
      <c r="D4055" s="2">
        <v>1294.5</v>
      </c>
      <c r="E4055" s="2">
        <v>1275</v>
      </c>
      <c r="F4055" s="2">
        <v>1281.30004882812</v>
      </c>
      <c r="G4055" s="2">
        <v>1181.27307128906</v>
      </c>
      <c r="H4055">
        <v>4575741</v>
      </c>
      <c r="I4055" s="3">
        <f t="shared" si="4154"/>
        <v>-7.0520216267353254E-3</v>
      </c>
      <c r="J4055" s="1">
        <f t="shared" ref="J4055" si="4175">($G4055 - $G4054)/$G4054</f>
        <v>-7.0520216267353254E-3</v>
      </c>
      <c r="K4055" t="str">
        <f t="shared" si="4156"/>
        <v>DOWN</v>
      </c>
    </row>
    <row r="4056" spans="1:11" x14ac:dyDescent="0.25">
      <c r="A4056" t="s">
        <v>11</v>
      </c>
      <c r="B4056" s="4">
        <v>44245</v>
      </c>
      <c r="C4056" s="2">
        <v>1276</v>
      </c>
      <c r="D4056" s="2">
        <v>1306</v>
      </c>
      <c r="E4056" s="2">
        <v>1275</v>
      </c>
      <c r="F4056" s="2">
        <v>1292.44995117187</v>
      </c>
      <c r="G4056" s="2">
        <v>1191.55261230468</v>
      </c>
      <c r="H4056">
        <v>6437551</v>
      </c>
      <c r="I4056" s="3">
        <f t="shared" si="4154"/>
        <v>8.7020869818038651E-3</v>
      </c>
      <c r="J4056" s="1">
        <f t="shared" ref="J4056" si="4176">($G4056 - $G4055)/$G4055</f>
        <v>8.7020869818038651E-3</v>
      </c>
      <c r="K4056" t="str">
        <f t="shared" si="4156"/>
        <v>UP</v>
      </c>
    </row>
    <row r="4057" spans="1:11" x14ac:dyDescent="0.25">
      <c r="A4057" t="s">
        <v>11</v>
      </c>
      <c r="B4057" s="4">
        <v>44246</v>
      </c>
      <c r="C4057" s="2">
        <v>1296.09997558593</v>
      </c>
      <c r="D4057" s="2">
        <v>1299.5</v>
      </c>
      <c r="E4057" s="2">
        <v>1276.80004882812</v>
      </c>
      <c r="F4057" s="2">
        <v>1291.30004882812</v>
      </c>
      <c r="G4057" s="2">
        <v>1190.49255371093</v>
      </c>
      <c r="H4057">
        <v>5389696</v>
      </c>
      <c r="I4057" s="3">
        <f t="shared" si="4154"/>
        <v>-8.896448069545611E-4</v>
      </c>
      <c r="J4057" s="1">
        <f t="shared" ref="J4057" si="4177">($G4057 - $G4056)/$G4056</f>
        <v>-8.896448069545611E-4</v>
      </c>
      <c r="K4057" t="str">
        <f t="shared" si="4156"/>
        <v>DOWN</v>
      </c>
    </row>
    <row r="4058" spans="1:11" x14ac:dyDescent="0.25">
      <c r="A4058" t="s">
        <v>11</v>
      </c>
      <c r="B4058" s="4">
        <v>44249</v>
      </c>
      <c r="C4058" s="2">
        <v>1295</v>
      </c>
      <c r="D4058" s="2">
        <v>1308.55004882812</v>
      </c>
      <c r="E4058" s="2">
        <v>1260</v>
      </c>
      <c r="F4058" s="2">
        <v>1265.19995117187</v>
      </c>
      <c r="G4058" s="2">
        <v>1166.42980957031</v>
      </c>
      <c r="H4058">
        <v>7371303</v>
      </c>
      <c r="I4058" s="3">
        <f t="shared" si="4154"/>
        <v>-2.021242725593965E-2</v>
      </c>
      <c r="J4058" s="1">
        <f t="shared" ref="J4058" si="4178">($G4058 - $G4057)/$G4057</f>
        <v>-2.021242725593965E-2</v>
      </c>
      <c r="K4058" t="str">
        <f t="shared" si="4156"/>
        <v>DOWN</v>
      </c>
    </row>
    <row r="4059" spans="1:11" x14ac:dyDescent="0.25">
      <c r="A4059" t="s">
        <v>11</v>
      </c>
      <c r="B4059" s="4">
        <v>44250</v>
      </c>
      <c r="C4059" s="2">
        <v>1271.15002441406</v>
      </c>
      <c r="D4059" s="2">
        <v>1291</v>
      </c>
      <c r="E4059" s="2">
        <v>1257.55004882812</v>
      </c>
      <c r="F4059" s="2">
        <v>1266.34997558593</v>
      </c>
      <c r="G4059" s="2">
        <v>1167.49011230468</v>
      </c>
      <c r="H4059">
        <v>6612942</v>
      </c>
      <c r="I4059" s="3">
        <f t="shared" si="4154"/>
        <v>9.0901546382854588E-4</v>
      </c>
      <c r="J4059" s="1">
        <f t="shared" ref="J4059" si="4179">($G4059 - $G4058)/$G4058</f>
        <v>9.0901546382854588E-4</v>
      </c>
      <c r="K4059" t="str">
        <f t="shared" si="4156"/>
        <v>UP</v>
      </c>
    </row>
    <row r="4060" spans="1:11" x14ac:dyDescent="0.25">
      <c r="A4060" t="s">
        <v>11</v>
      </c>
      <c r="B4060" s="4">
        <v>44251</v>
      </c>
      <c r="C4060" s="2">
        <v>1260.05004882812</v>
      </c>
      <c r="D4060" s="2">
        <v>1276.59997558593</v>
      </c>
      <c r="E4060" s="2">
        <v>1252</v>
      </c>
      <c r="F4060" s="2">
        <v>1274.30004882812</v>
      </c>
      <c r="G4060" s="2">
        <v>1174.81958007812</v>
      </c>
      <c r="H4060">
        <v>4537258</v>
      </c>
      <c r="I4060" s="3">
        <f t="shared" si="4154"/>
        <v>6.2779698913006544E-3</v>
      </c>
      <c r="J4060" s="1">
        <f t="shared" ref="J4060" si="4180">($G4060 - $G4059)/$G4059</f>
        <v>6.2779698913006544E-3</v>
      </c>
      <c r="K4060" t="str">
        <f t="shared" si="4156"/>
        <v>UP</v>
      </c>
    </row>
    <row r="4061" spans="1:11" x14ac:dyDescent="0.25">
      <c r="A4061" t="s">
        <v>11</v>
      </c>
      <c r="B4061" s="4">
        <v>44252</v>
      </c>
      <c r="C4061" s="2">
        <v>1288.44995117187</v>
      </c>
      <c r="D4061" s="2">
        <v>1299.75</v>
      </c>
      <c r="E4061" s="2">
        <v>1272</v>
      </c>
      <c r="F4061" s="2">
        <v>1274.55004882812</v>
      </c>
      <c r="G4061" s="2">
        <v>1175.04992675781</v>
      </c>
      <c r="H4061">
        <v>8788221</v>
      </c>
      <c r="I4061" s="3">
        <f t="shared" si="4154"/>
        <v>1.9606983369708917E-4</v>
      </c>
      <c r="J4061" s="1">
        <f t="shared" ref="J4061" si="4181">($G4061 - $G4060)/$G4060</f>
        <v>1.9606983369708917E-4</v>
      </c>
      <c r="K4061" t="str">
        <f t="shared" si="4156"/>
        <v>UP</v>
      </c>
    </row>
    <row r="4062" spans="1:11" x14ac:dyDescent="0.25">
      <c r="A4062" t="s">
        <v>11</v>
      </c>
      <c r="B4062" s="4">
        <v>44253</v>
      </c>
      <c r="C4062" s="2">
        <v>1269</v>
      </c>
      <c r="D4062" s="2">
        <v>1274.30004882812</v>
      </c>
      <c r="E4062" s="2">
        <v>1244.75</v>
      </c>
      <c r="F4062" s="2">
        <v>1253.30004882812</v>
      </c>
      <c r="G4062" s="2">
        <v>1155.458984375</v>
      </c>
      <c r="H4062">
        <v>15132388</v>
      </c>
      <c r="I4062" s="3">
        <f t="shared" si="4154"/>
        <v>-1.6672434027433368E-2</v>
      </c>
      <c r="J4062" s="1">
        <f t="shared" ref="J4062" si="4182">($G4062 - $G4061)/$G4061</f>
        <v>-1.6672434027433368E-2</v>
      </c>
      <c r="K4062" t="str">
        <f t="shared" si="4156"/>
        <v>DOWN</v>
      </c>
    </row>
    <row r="4063" spans="1:11" x14ac:dyDescent="0.25">
      <c r="A4063" t="s">
        <v>11</v>
      </c>
      <c r="B4063" s="4">
        <v>44256</v>
      </c>
      <c r="C4063" s="2">
        <v>1263.30004882812</v>
      </c>
      <c r="D4063" s="2">
        <v>1284.5</v>
      </c>
      <c r="E4063" s="2">
        <v>1259</v>
      </c>
      <c r="F4063" s="2">
        <v>1267</v>
      </c>
      <c r="G4063" s="2">
        <v>1168.08935546875</v>
      </c>
      <c r="H4063">
        <v>5756286</v>
      </c>
      <c r="I4063" s="3">
        <f t="shared" si="4154"/>
        <v>1.0931042351608786E-2</v>
      </c>
      <c r="J4063" s="1">
        <f t="shared" ref="J4063" si="4183">($G4063 - $G4062)/$G4062</f>
        <v>1.0931042351608786E-2</v>
      </c>
      <c r="K4063" t="str">
        <f t="shared" si="4156"/>
        <v>UP</v>
      </c>
    </row>
    <row r="4064" spans="1:11" x14ac:dyDescent="0.25">
      <c r="A4064" t="s">
        <v>11</v>
      </c>
      <c r="B4064" s="4">
        <v>44257</v>
      </c>
      <c r="C4064" s="2">
        <v>1282.25</v>
      </c>
      <c r="D4064" s="2">
        <v>1310</v>
      </c>
      <c r="E4064" s="2">
        <v>1279.19995117187</v>
      </c>
      <c r="F4064" s="2">
        <v>1304.5</v>
      </c>
      <c r="G4064" s="2">
        <v>1202.66174316406</v>
      </c>
      <c r="H4064">
        <v>10461434</v>
      </c>
      <c r="I4064" s="3">
        <f t="shared" si="4154"/>
        <v>2.9597382711732893E-2</v>
      </c>
      <c r="J4064" s="1">
        <f t="shared" ref="J4064" si="4184">($G4064 - $G4063)/$G4063</f>
        <v>2.9597382711732893E-2</v>
      </c>
      <c r="K4064" t="str">
        <f t="shared" si="4156"/>
        <v>UP</v>
      </c>
    </row>
    <row r="4065" spans="1:11" x14ac:dyDescent="0.25">
      <c r="A4065" t="s">
        <v>11</v>
      </c>
      <c r="B4065" s="4">
        <v>44258</v>
      </c>
      <c r="C4065" s="2">
        <v>1319.19995117187</v>
      </c>
      <c r="D4065" s="2">
        <v>1347</v>
      </c>
      <c r="E4065" s="2">
        <v>1308</v>
      </c>
      <c r="F4065" s="2">
        <v>1343.55004882812</v>
      </c>
      <c r="G4065" s="2">
        <v>1238.66345214843</v>
      </c>
      <c r="H4065">
        <v>9056399</v>
      </c>
      <c r="I4065" s="3">
        <f t="shared" si="4154"/>
        <v>2.9935024697512854E-2</v>
      </c>
      <c r="J4065" s="1">
        <f t="shared" ref="J4065" si="4185">($G4065 - $G4064)/$G4064</f>
        <v>2.9935024697512854E-2</v>
      </c>
      <c r="K4065" t="str">
        <f t="shared" si="4156"/>
        <v>UP</v>
      </c>
    </row>
    <row r="4066" spans="1:11" x14ac:dyDescent="0.25">
      <c r="A4066" t="s">
        <v>11</v>
      </c>
      <c r="B4066" s="4">
        <v>44259</v>
      </c>
      <c r="C4066" s="2">
        <v>1335</v>
      </c>
      <c r="D4066" s="2">
        <v>1363.84997558593</v>
      </c>
      <c r="E4066" s="2">
        <v>1325.90002441406</v>
      </c>
      <c r="F4066" s="2">
        <v>1330.34997558593</v>
      </c>
      <c r="G4066" s="2">
        <v>1226.49365234375</v>
      </c>
      <c r="H4066">
        <v>12041941</v>
      </c>
      <c r="I4066" s="3">
        <f t="shared" si="4154"/>
        <v>-9.8249446074894602E-3</v>
      </c>
      <c r="J4066" s="1">
        <f t="shared" ref="J4066" si="4186">($G4066 - $G4065)/$G4065</f>
        <v>-9.8249446074894602E-3</v>
      </c>
      <c r="K4066" t="str">
        <f t="shared" si="4156"/>
        <v>DOWN</v>
      </c>
    </row>
    <row r="4067" spans="1:11" x14ac:dyDescent="0.25">
      <c r="A4067" t="s">
        <v>11</v>
      </c>
      <c r="B4067" s="4">
        <v>44260</v>
      </c>
      <c r="C4067" s="2">
        <v>1328.5</v>
      </c>
      <c r="D4067" s="2">
        <v>1340</v>
      </c>
      <c r="E4067" s="2">
        <v>1305.05004882812</v>
      </c>
      <c r="F4067" s="2">
        <v>1316.69995117187</v>
      </c>
      <c r="G4067" s="2">
        <v>1213.90954589843</v>
      </c>
      <c r="H4067">
        <v>6486176</v>
      </c>
      <c r="I4067" s="3">
        <f t="shared" si="4154"/>
        <v>-1.0260229574994204E-2</v>
      </c>
      <c r="J4067" s="1">
        <f t="shared" ref="J4067" si="4187">($G4067 - $G4066)/$G4066</f>
        <v>-1.0260229574994204E-2</v>
      </c>
      <c r="K4067" t="str">
        <f t="shared" si="4156"/>
        <v>DOWN</v>
      </c>
    </row>
    <row r="4068" spans="1:11" x14ac:dyDescent="0.25">
      <c r="A4068" t="s">
        <v>11</v>
      </c>
      <c r="B4068" s="4">
        <v>44263</v>
      </c>
      <c r="C4068" s="2">
        <v>1324.80004882812</v>
      </c>
      <c r="D4068" s="2">
        <v>1346.09997558593</v>
      </c>
      <c r="E4068" s="2">
        <v>1317.19995117187</v>
      </c>
      <c r="F4068" s="2">
        <v>1335.75</v>
      </c>
      <c r="G4068" s="2">
        <v>1231.47229003906</v>
      </c>
      <c r="H4068">
        <v>5119392</v>
      </c>
      <c r="I4068" s="3">
        <f t="shared" si="4154"/>
        <v>1.4467918305751185E-2</v>
      </c>
      <c r="J4068" s="1">
        <f t="shared" ref="J4068" si="4188">($G4068 - $G4067)/$G4067</f>
        <v>1.4467918305751185E-2</v>
      </c>
      <c r="K4068" t="str">
        <f t="shared" si="4156"/>
        <v>UP</v>
      </c>
    </row>
    <row r="4069" spans="1:11" x14ac:dyDescent="0.25">
      <c r="A4069" t="s">
        <v>11</v>
      </c>
      <c r="B4069" s="4">
        <v>44264</v>
      </c>
      <c r="C4069" s="2">
        <v>1329.5</v>
      </c>
      <c r="D4069" s="2">
        <v>1350.44995117187</v>
      </c>
      <c r="E4069" s="2">
        <v>1318.75</v>
      </c>
      <c r="F4069" s="2">
        <v>1345.55004882812</v>
      </c>
      <c r="G4069" s="2">
        <v>1240.50732421875</v>
      </c>
      <c r="H4069">
        <v>6518173</v>
      </c>
      <c r="I4069" s="3">
        <f t="shared" si="4154"/>
        <v>7.3367742439445606E-3</v>
      </c>
      <c r="J4069" s="1">
        <f t="shared" ref="J4069" si="4189">($G4069 - $G4068)/$G4068</f>
        <v>7.3367742439445606E-3</v>
      </c>
      <c r="K4069" t="str">
        <f t="shared" si="4156"/>
        <v>UP</v>
      </c>
    </row>
    <row r="4070" spans="1:11" x14ac:dyDescent="0.25">
      <c r="A4070" t="s">
        <v>11</v>
      </c>
      <c r="B4070" s="4">
        <v>44265</v>
      </c>
      <c r="C4070" s="2">
        <v>1356.90002441406</v>
      </c>
      <c r="D4070" s="2">
        <v>1374</v>
      </c>
      <c r="E4070" s="2">
        <v>1355</v>
      </c>
      <c r="F4070" s="2">
        <v>1368.15002441406</v>
      </c>
      <c r="G4070" s="2">
        <v>1261.3427734375</v>
      </c>
      <c r="H4070">
        <v>7925984</v>
      </c>
      <c r="I4070" s="3">
        <f t="shared" si="4154"/>
        <v>1.6795909876527175E-2</v>
      </c>
      <c r="J4070" s="1">
        <f t="shared" ref="J4070" si="4190">($G4070 - $G4069)/$G4069</f>
        <v>1.6795909876527175E-2</v>
      </c>
      <c r="K4070" t="str">
        <f t="shared" si="4156"/>
        <v>UP</v>
      </c>
    </row>
    <row r="4071" spans="1:11" x14ac:dyDescent="0.25">
      <c r="A4071" t="s">
        <v>11</v>
      </c>
      <c r="B4071" s="4">
        <v>44267</v>
      </c>
      <c r="C4071" s="2">
        <v>1373</v>
      </c>
      <c r="D4071" s="2">
        <v>1391.69995117187</v>
      </c>
      <c r="E4071" s="2">
        <v>1370.05004882812</v>
      </c>
      <c r="F4071" s="2">
        <v>1374.84997558593</v>
      </c>
      <c r="G4071" s="2">
        <v>1267.51965332031</v>
      </c>
      <c r="H4071">
        <v>9462061</v>
      </c>
      <c r="I4071" s="3">
        <f t="shared" si="4154"/>
        <v>4.8970668504139695E-3</v>
      </c>
      <c r="J4071" s="1">
        <f t="shared" ref="J4071" si="4191">($G4071 - $G4070)/$G4070</f>
        <v>4.8970668504139695E-3</v>
      </c>
      <c r="K4071" t="str">
        <f t="shared" si="4156"/>
        <v>UP</v>
      </c>
    </row>
    <row r="4072" spans="1:11" x14ac:dyDescent="0.25">
      <c r="A4072" t="s">
        <v>11</v>
      </c>
      <c r="B4072" s="4">
        <v>44270</v>
      </c>
      <c r="C4072" s="2">
        <v>1370</v>
      </c>
      <c r="D4072" s="2">
        <v>1379.90002441406</v>
      </c>
      <c r="E4072" s="2">
        <v>1358.5</v>
      </c>
      <c r="F4072" s="2">
        <v>1373.59997558593</v>
      </c>
      <c r="G4072" s="2">
        <v>1266.36730957031</v>
      </c>
      <c r="H4072">
        <v>6658635</v>
      </c>
      <c r="I4072" s="3">
        <f t="shared" si="4154"/>
        <v>-9.0913284617039048E-4</v>
      </c>
      <c r="J4072" s="1">
        <f t="shared" ref="J4072" si="4192">($G4072 - $G4071)/$G4071</f>
        <v>-9.0913284617039048E-4</v>
      </c>
      <c r="K4072" t="str">
        <f t="shared" si="4156"/>
        <v>DOWN</v>
      </c>
    </row>
    <row r="4073" spans="1:11" x14ac:dyDescent="0.25">
      <c r="A4073" t="s">
        <v>11</v>
      </c>
      <c r="B4073" s="4">
        <v>44271</v>
      </c>
      <c r="C4073" s="2">
        <v>1386.05004882812</v>
      </c>
      <c r="D4073" s="2">
        <v>1406</v>
      </c>
      <c r="E4073" s="2">
        <v>1380.5</v>
      </c>
      <c r="F4073" s="2">
        <v>1384</v>
      </c>
      <c r="G4073" s="2">
        <v>1275.95556640625</v>
      </c>
      <c r="H4073">
        <v>9352771</v>
      </c>
      <c r="I4073" s="3">
        <f t="shared" si="4154"/>
        <v>7.5714658483985852E-3</v>
      </c>
      <c r="J4073" s="1">
        <f t="shared" ref="J4073" si="4193">($G4073 - $G4072)/$G4072</f>
        <v>7.5714658483985852E-3</v>
      </c>
      <c r="K4073" t="str">
        <f t="shared" si="4156"/>
        <v>UP</v>
      </c>
    </row>
    <row r="4074" spans="1:11" x14ac:dyDescent="0.25">
      <c r="A4074" t="s">
        <v>11</v>
      </c>
      <c r="B4074" s="4">
        <v>44272</v>
      </c>
      <c r="C4074" s="2">
        <v>1392.25</v>
      </c>
      <c r="D4074" s="2">
        <v>1400</v>
      </c>
      <c r="E4074" s="2">
        <v>1382</v>
      </c>
      <c r="F4074" s="2">
        <v>1387</v>
      </c>
      <c r="G4074" s="2">
        <v>1278.72131347656</v>
      </c>
      <c r="H4074">
        <v>7626744</v>
      </c>
      <c r="I4074" s="3">
        <f t="shared" si="4154"/>
        <v>2.1675888589912039E-3</v>
      </c>
      <c r="J4074" s="1">
        <f t="shared" ref="J4074" si="4194">($G4074 - $G4073)/$G4073</f>
        <v>2.1675888589912039E-3</v>
      </c>
      <c r="K4074" t="str">
        <f t="shared" si="4156"/>
        <v>UP</v>
      </c>
    </row>
    <row r="4075" spans="1:11" x14ac:dyDescent="0.25">
      <c r="A4075" t="s">
        <v>11</v>
      </c>
      <c r="B4075" s="4">
        <v>44273</v>
      </c>
      <c r="C4075" s="2">
        <v>1393.75</v>
      </c>
      <c r="D4075" s="2">
        <v>1393.75</v>
      </c>
      <c r="E4075" s="2">
        <v>1313.5</v>
      </c>
      <c r="F4075" s="2">
        <v>1337.09997558593</v>
      </c>
      <c r="G4075" s="2">
        <v>1232.716796875</v>
      </c>
      <c r="H4075">
        <v>10961755</v>
      </c>
      <c r="I4075" s="3">
        <f t="shared" si="4154"/>
        <v>-3.5976968645719927E-2</v>
      </c>
      <c r="J4075" s="1">
        <f t="shared" ref="J4075" si="4195">($G4075 - $G4074)/$G4074</f>
        <v>-3.5976968645719927E-2</v>
      </c>
      <c r="K4075" t="str">
        <f t="shared" si="4156"/>
        <v>DOWN</v>
      </c>
    </row>
    <row r="4076" spans="1:11" x14ac:dyDescent="0.25">
      <c r="A4076" t="s">
        <v>11</v>
      </c>
      <c r="B4076" s="4">
        <v>44274</v>
      </c>
      <c r="C4076" s="2">
        <v>1330</v>
      </c>
      <c r="D4076" s="2">
        <v>1355.19995117187</v>
      </c>
      <c r="E4076" s="2">
        <v>1318</v>
      </c>
      <c r="F4076" s="2">
        <v>1344.44995117187</v>
      </c>
      <c r="G4076" s="2">
        <v>1239.49304199218</v>
      </c>
      <c r="H4076">
        <v>12767112</v>
      </c>
      <c r="I4076" s="3">
        <f t="shared" si="4154"/>
        <v>5.4970007177302391E-3</v>
      </c>
      <c r="J4076" s="1">
        <f t="shared" ref="J4076" si="4196">($G4076 - $G4075)/$G4075</f>
        <v>5.4970007177302391E-3</v>
      </c>
      <c r="K4076" t="str">
        <f t="shared" si="4156"/>
        <v>UP</v>
      </c>
    </row>
    <row r="4077" spans="1:11" x14ac:dyDescent="0.25">
      <c r="A4077" t="s">
        <v>11</v>
      </c>
      <c r="B4077" s="4">
        <v>44277</v>
      </c>
      <c r="C4077" s="2">
        <v>1350.09997558593</v>
      </c>
      <c r="D4077" s="2">
        <v>1376</v>
      </c>
      <c r="E4077" s="2">
        <v>1336.09997558593</v>
      </c>
      <c r="F4077" s="2">
        <v>1370.80004882812</v>
      </c>
      <c r="G4077" s="2">
        <v>1263.7861328125</v>
      </c>
      <c r="H4077">
        <v>4862758</v>
      </c>
      <c r="I4077" s="3">
        <f t="shared" si="4154"/>
        <v>1.9599215160800612E-2</v>
      </c>
      <c r="J4077" s="1">
        <f t="shared" ref="J4077" si="4197">($G4077 - $G4076)/$G4076</f>
        <v>1.9599215160800612E-2</v>
      </c>
      <c r="K4077" t="str">
        <f t="shared" si="4156"/>
        <v>UP</v>
      </c>
    </row>
    <row r="4078" spans="1:11" x14ac:dyDescent="0.25">
      <c r="A4078" t="s">
        <v>11</v>
      </c>
      <c r="B4078" s="4">
        <v>44278</v>
      </c>
      <c r="C4078" s="2">
        <v>1372.44995117187</v>
      </c>
      <c r="D4078" s="2">
        <v>1383.25</v>
      </c>
      <c r="E4078" s="2">
        <v>1359.59997558593</v>
      </c>
      <c r="F4078" s="2">
        <v>1371.55004882812</v>
      </c>
      <c r="G4078" s="2">
        <v>1264.47766113281</v>
      </c>
      <c r="H4078">
        <v>7165335</v>
      </c>
      <c r="I4078" s="3">
        <f t="shared" si="4154"/>
        <v>5.4718777359190774E-4</v>
      </c>
      <c r="J4078" s="1">
        <f t="shared" ref="J4078" si="4198">($G4078 - $G4077)/$G4077</f>
        <v>5.4718777359190774E-4</v>
      </c>
      <c r="K4078" t="str">
        <f t="shared" si="4156"/>
        <v>UP</v>
      </c>
    </row>
    <row r="4079" spans="1:11" x14ac:dyDescent="0.25">
      <c r="A4079" t="s">
        <v>11</v>
      </c>
      <c r="B4079" s="4">
        <v>44279</v>
      </c>
      <c r="C4079" s="2">
        <v>1357.84997558593</v>
      </c>
      <c r="D4079" s="2">
        <v>1370.44995117187</v>
      </c>
      <c r="E4079" s="2">
        <v>1346.25</v>
      </c>
      <c r="F4079" s="2">
        <v>1353.75</v>
      </c>
      <c r="G4079" s="2">
        <v>1248.06701660156</v>
      </c>
      <c r="H4079">
        <v>6134303</v>
      </c>
      <c r="I4079" s="3">
        <f t="shared" si="4154"/>
        <v>-1.2978200434595393E-2</v>
      </c>
      <c r="J4079" s="1">
        <f t="shared" ref="J4079" si="4199">($G4079 - $G4078)/$G4078</f>
        <v>-1.2978200434595393E-2</v>
      </c>
      <c r="K4079" t="str">
        <f t="shared" si="4156"/>
        <v>DOWN</v>
      </c>
    </row>
    <row r="4080" spans="1:11" x14ac:dyDescent="0.25">
      <c r="A4080" t="s">
        <v>11</v>
      </c>
      <c r="B4080" s="4">
        <v>44280</v>
      </c>
      <c r="C4080" s="2">
        <v>1346.75</v>
      </c>
      <c r="D4080" s="2">
        <v>1352.5</v>
      </c>
      <c r="E4080" s="2">
        <v>1327.59997558593</v>
      </c>
      <c r="F4080" s="2">
        <v>1333.80004882812</v>
      </c>
      <c r="G4080" s="2">
        <v>1229.67456054687</v>
      </c>
      <c r="H4080">
        <v>8749994</v>
      </c>
      <c r="I4080" s="3">
        <f t="shared" si="4154"/>
        <v>-1.473675356374049E-2</v>
      </c>
      <c r="J4080" s="1">
        <f t="shared" ref="J4080" si="4200">($G4080 - $G4079)/$G4079</f>
        <v>-1.473675356374049E-2</v>
      </c>
      <c r="K4080" t="str">
        <f t="shared" si="4156"/>
        <v>DOWN</v>
      </c>
    </row>
    <row r="4081" spans="1:11" x14ac:dyDescent="0.25">
      <c r="A4081" t="s">
        <v>11</v>
      </c>
      <c r="B4081" s="4">
        <v>44281</v>
      </c>
      <c r="C4081" s="2">
        <v>1344.69995117187</v>
      </c>
      <c r="D4081" s="2">
        <v>1356.69995117187</v>
      </c>
      <c r="E4081" s="2">
        <v>1332</v>
      </c>
      <c r="F4081" s="2">
        <v>1336.19995117187</v>
      </c>
      <c r="G4081" s="2">
        <v>1231.88708496093</v>
      </c>
      <c r="H4081">
        <v>4922071</v>
      </c>
      <c r="I4081" s="3">
        <f t="shared" si="4154"/>
        <v>1.7992763980382164E-3</v>
      </c>
      <c r="J4081" s="1">
        <f t="shared" ref="J4081" si="4201">($G4081 - $G4080)/$G4080</f>
        <v>1.7992763980382164E-3</v>
      </c>
      <c r="K4081" t="str">
        <f t="shared" si="4156"/>
        <v>UP</v>
      </c>
    </row>
    <row r="4082" spans="1:11" x14ac:dyDescent="0.25">
      <c r="A4082" t="s">
        <v>11</v>
      </c>
      <c r="B4082" s="4">
        <v>44285</v>
      </c>
      <c r="C4082" s="2">
        <v>1346.90002441406</v>
      </c>
      <c r="D4082" s="2">
        <v>1400</v>
      </c>
      <c r="E4082" s="2">
        <v>1336.15002441406</v>
      </c>
      <c r="F4082" s="2">
        <v>1385.30004882812</v>
      </c>
      <c r="G4082" s="2">
        <v>1277.15417480468</v>
      </c>
      <c r="H4082">
        <v>10546381</v>
      </c>
      <c r="I4082" s="3">
        <f t="shared" si="4154"/>
        <v>3.6746135580425922E-2</v>
      </c>
      <c r="J4082" s="1">
        <f t="shared" ref="J4082" si="4202">($G4082 - $G4081)/$G4081</f>
        <v>3.6746135580425922E-2</v>
      </c>
      <c r="K4082" t="str">
        <f t="shared" si="4156"/>
        <v>UP</v>
      </c>
    </row>
    <row r="4083" spans="1:11" x14ac:dyDescent="0.25">
      <c r="A4083" t="s">
        <v>11</v>
      </c>
      <c r="B4083" s="4">
        <v>44286</v>
      </c>
      <c r="C4083" s="2">
        <v>1382</v>
      </c>
      <c r="D4083" s="2">
        <v>1388</v>
      </c>
      <c r="E4083" s="2">
        <v>1363.30004882812</v>
      </c>
      <c r="F4083" s="2">
        <v>1368.05004882812</v>
      </c>
      <c r="G4083" s="2">
        <v>1261.25073242187</v>
      </c>
      <c r="H4083">
        <v>8220987</v>
      </c>
      <c r="I4083" s="3">
        <f t="shared" si="4154"/>
        <v>-1.24522494594219E-2</v>
      </c>
      <c r="J4083" s="1">
        <f t="shared" ref="J4083" si="4203">($G4083 - $G4082)/$G4082</f>
        <v>-1.24522494594219E-2</v>
      </c>
      <c r="K4083" t="str">
        <f t="shared" si="4156"/>
        <v>DOWN</v>
      </c>
    </row>
    <row r="4084" spans="1:11" x14ac:dyDescent="0.25">
      <c r="A4084" t="s">
        <v>11</v>
      </c>
      <c r="B4084" s="4">
        <v>44287</v>
      </c>
      <c r="C4084" s="2">
        <v>1380</v>
      </c>
      <c r="D4084" s="2">
        <v>1391.59997558593</v>
      </c>
      <c r="E4084" s="2">
        <v>1371</v>
      </c>
      <c r="F4084" s="2">
        <v>1385.19995117187</v>
      </c>
      <c r="G4084" s="2">
        <v>1277.06188964843</v>
      </c>
      <c r="H4084">
        <v>5675155</v>
      </c>
      <c r="I4084" s="3">
        <f t="shared" si="4154"/>
        <v>1.253609359353886E-2</v>
      </c>
      <c r="J4084" s="1">
        <f t="shared" ref="J4084" si="4204">($G4084 - $G4083)/$G4083</f>
        <v>1.253609359353886E-2</v>
      </c>
      <c r="K4084" t="str">
        <f t="shared" si="4156"/>
        <v>UP</v>
      </c>
    </row>
    <row r="4085" spans="1:11" x14ac:dyDescent="0.25">
      <c r="A4085" t="s">
        <v>11</v>
      </c>
      <c r="B4085" s="4">
        <v>44291</v>
      </c>
      <c r="C4085" s="2">
        <v>1391</v>
      </c>
      <c r="D4085" s="2">
        <v>1425</v>
      </c>
      <c r="E4085" s="2">
        <v>1387</v>
      </c>
      <c r="F4085" s="2">
        <v>1409.90002441406</v>
      </c>
      <c r="G4085" s="2">
        <v>1299.83374023437</v>
      </c>
      <c r="H4085">
        <v>9479572</v>
      </c>
      <c r="I4085" s="3">
        <f t="shared" si="4154"/>
        <v>1.7831438531306421E-2</v>
      </c>
      <c r="J4085" s="1">
        <f t="shared" ref="J4085" si="4205">($G4085 - $G4084)/$G4084</f>
        <v>1.7831438531306421E-2</v>
      </c>
      <c r="K4085" t="str">
        <f t="shared" si="4156"/>
        <v>UP</v>
      </c>
    </row>
    <row r="4086" spans="1:11" x14ac:dyDescent="0.25">
      <c r="A4086" t="s">
        <v>11</v>
      </c>
      <c r="B4086" s="4">
        <v>44292</v>
      </c>
      <c r="C4086" s="2">
        <v>1423</v>
      </c>
      <c r="D4086" s="2">
        <v>1426</v>
      </c>
      <c r="E4086" s="2">
        <v>1406.44995117187</v>
      </c>
      <c r="F4086" s="2">
        <v>1411.05004882812</v>
      </c>
      <c r="G4086" s="2">
        <v>1300.89379882812</v>
      </c>
      <c r="H4086">
        <v>5793571</v>
      </c>
      <c r="I4086" s="3">
        <f t="shared" si="4154"/>
        <v>8.1553398787668281E-4</v>
      </c>
      <c r="J4086" s="1">
        <f t="shared" ref="J4086" si="4206">($G4086 - $G4085)/$G4085</f>
        <v>8.1553398787668281E-4</v>
      </c>
      <c r="K4086" t="str">
        <f t="shared" si="4156"/>
        <v>UP</v>
      </c>
    </row>
    <row r="4087" spans="1:11" x14ac:dyDescent="0.25">
      <c r="A4087" t="s">
        <v>11</v>
      </c>
      <c r="B4087" s="4">
        <v>44293</v>
      </c>
      <c r="C4087" s="2">
        <v>1410.25</v>
      </c>
      <c r="D4087" s="2">
        <v>1434.94995117187</v>
      </c>
      <c r="E4087" s="2">
        <v>1406.59997558593</v>
      </c>
      <c r="F4087" s="2">
        <v>1430.19995117187</v>
      </c>
      <c r="G4087" s="2">
        <v>1318.54870605468</v>
      </c>
      <c r="H4087">
        <v>5879234</v>
      </c>
      <c r="I4087" s="3">
        <f t="shared" si="4154"/>
        <v>1.357136704200144E-2</v>
      </c>
      <c r="J4087" s="1">
        <f t="shared" ref="J4087" si="4207">($G4087 - $G4086)/$G4086</f>
        <v>1.357136704200144E-2</v>
      </c>
      <c r="K4087" t="str">
        <f t="shared" si="4156"/>
        <v>UP</v>
      </c>
    </row>
    <row r="4088" spans="1:11" x14ac:dyDescent="0.25">
      <c r="A4088" t="s">
        <v>11</v>
      </c>
      <c r="B4088" s="4">
        <v>44294</v>
      </c>
      <c r="C4088" s="2">
        <v>1430</v>
      </c>
      <c r="D4088" s="2">
        <v>1451.69995117187</v>
      </c>
      <c r="E4088" s="2">
        <v>1421</v>
      </c>
      <c r="F4088" s="2">
        <v>1439.84997558593</v>
      </c>
      <c r="G4088" s="2">
        <v>1327.44555664062</v>
      </c>
      <c r="H4088">
        <v>5654434</v>
      </c>
      <c r="I4088" s="3">
        <f t="shared" si="4154"/>
        <v>6.7474569161429599E-3</v>
      </c>
      <c r="J4088" s="1">
        <f t="shared" ref="J4088" si="4208">($G4088 - $G4087)/$G4087</f>
        <v>6.7474569161429599E-3</v>
      </c>
      <c r="K4088" t="str">
        <f t="shared" si="4156"/>
        <v>UP</v>
      </c>
    </row>
    <row r="4089" spans="1:11" x14ac:dyDescent="0.25">
      <c r="A4089" t="s">
        <v>11</v>
      </c>
      <c r="B4089" s="4">
        <v>44295</v>
      </c>
      <c r="C4089" s="2">
        <v>1455</v>
      </c>
      <c r="D4089" s="2">
        <v>1455</v>
      </c>
      <c r="E4089" s="2">
        <v>1430.05004882812</v>
      </c>
      <c r="F4089" s="2">
        <v>1441.05004882812</v>
      </c>
      <c r="G4089" s="2">
        <v>1328.55187988281</v>
      </c>
      <c r="H4089">
        <v>6052712</v>
      </c>
      <c r="I4089" s="3">
        <f t="shared" si="4154"/>
        <v>8.3342268664470475E-4</v>
      </c>
      <c r="J4089" s="1">
        <f t="shared" ref="J4089" si="4209">($G4089 - $G4088)/$G4088</f>
        <v>8.3342268664470475E-4</v>
      </c>
      <c r="K4089" t="str">
        <f t="shared" si="4156"/>
        <v>UP</v>
      </c>
    </row>
    <row r="4090" spans="1:11" x14ac:dyDescent="0.25">
      <c r="A4090" t="s">
        <v>11</v>
      </c>
      <c r="B4090" s="4">
        <v>44298</v>
      </c>
      <c r="C4090" s="2">
        <v>1474</v>
      </c>
      <c r="D4090" s="2">
        <v>1477.55004882812</v>
      </c>
      <c r="E4090" s="2">
        <v>1415</v>
      </c>
      <c r="F4090" s="2">
        <v>1425.75</v>
      </c>
      <c r="G4090" s="2">
        <v>1314.4462890625</v>
      </c>
      <c r="H4090">
        <v>20384532</v>
      </c>
      <c r="I4090" s="3">
        <f t="shared" si="4154"/>
        <v>-1.0617267593309368E-2</v>
      </c>
      <c r="J4090" s="1">
        <f t="shared" ref="J4090" si="4210">($G4090 - $G4089)/$G4089</f>
        <v>-1.0617267593309368E-2</v>
      </c>
      <c r="K4090" t="str">
        <f t="shared" si="4156"/>
        <v>DOWN</v>
      </c>
    </row>
    <row r="4091" spans="1:11" x14ac:dyDescent="0.25">
      <c r="A4091" t="s">
        <v>11</v>
      </c>
      <c r="B4091" s="4">
        <v>44299</v>
      </c>
      <c r="C4091" s="2">
        <v>1433</v>
      </c>
      <c r="D4091" s="2">
        <v>1435.25</v>
      </c>
      <c r="E4091" s="2">
        <v>1375</v>
      </c>
      <c r="F4091" s="2">
        <v>1397.15002441406</v>
      </c>
      <c r="G4091" s="2">
        <v>1288.07885742187</v>
      </c>
      <c r="H4091">
        <v>14855206</v>
      </c>
      <c r="I4091" s="3">
        <f t="shared" si="4154"/>
        <v>-2.0059725422052806E-2</v>
      </c>
      <c r="J4091" s="1">
        <f t="shared" ref="J4091" si="4211">($G4091 - $G4090)/$G4090</f>
        <v>-2.0059725422052806E-2</v>
      </c>
      <c r="K4091" t="str">
        <f t="shared" si="4156"/>
        <v>DOWN</v>
      </c>
    </row>
    <row r="4092" spans="1:11" x14ac:dyDescent="0.25">
      <c r="A4092" t="s">
        <v>11</v>
      </c>
      <c r="B4092" s="4">
        <v>44301</v>
      </c>
      <c r="C4092" s="2">
        <v>1332.30004882812</v>
      </c>
      <c r="D4092" s="2">
        <v>1366.40002441406</v>
      </c>
      <c r="E4092" s="2">
        <v>1320</v>
      </c>
      <c r="F4092" s="2">
        <v>1360.75</v>
      </c>
      <c r="G4092" s="2">
        <v>1254.52062988281</v>
      </c>
      <c r="H4092">
        <v>25342491</v>
      </c>
      <c r="I4092" s="3">
        <f t="shared" si="4154"/>
        <v>-2.6052929403893671E-2</v>
      </c>
      <c r="J4092" s="1">
        <f t="shared" ref="J4092" si="4212">($G4092 - $G4091)/$G4091</f>
        <v>-2.6052929403893671E-2</v>
      </c>
      <c r="K4092" t="str">
        <f t="shared" si="4156"/>
        <v>DOWN</v>
      </c>
    </row>
    <row r="4093" spans="1:11" x14ac:dyDescent="0.25">
      <c r="A4093" t="s">
        <v>11</v>
      </c>
      <c r="B4093" s="4">
        <v>44302</v>
      </c>
      <c r="C4093" s="2">
        <v>1365</v>
      </c>
      <c r="D4093" s="2">
        <v>1370.84997558593</v>
      </c>
      <c r="E4093" s="2">
        <v>1346.59997558593</v>
      </c>
      <c r="F4093" s="2">
        <v>1353.75</v>
      </c>
      <c r="G4093" s="2">
        <v>1248.06701660156</v>
      </c>
      <c r="H4093">
        <v>10879878</v>
      </c>
      <c r="I4093" s="3">
        <f t="shared" si="4154"/>
        <v>-5.1442862935246105E-3</v>
      </c>
      <c r="J4093" s="1">
        <f t="shared" ref="J4093" si="4213">($G4093 - $G4092)/$G4092</f>
        <v>-5.1442862935246105E-3</v>
      </c>
      <c r="K4093" t="str">
        <f t="shared" si="4156"/>
        <v>DOWN</v>
      </c>
    </row>
    <row r="4094" spans="1:11" x14ac:dyDescent="0.25">
      <c r="A4094" t="s">
        <v>11</v>
      </c>
      <c r="B4094" s="4">
        <v>44305</v>
      </c>
      <c r="C4094" s="2">
        <v>1340</v>
      </c>
      <c r="D4094" s="2">
        <v>1379.69995117187</v>
      </c>
      <c r="E4094" s="2">
        <v>1332.34997558593</v>
      </c>
      <c r="F4094" s="2">
        <v>1362.55004882812</v>
      </c>
      <c r="G4094" s="2">
        <v>1256.18017578125</v>
      </c>
      <c r="H4094">
        <v>12508028</v>
      </c>
      <c r="I4094" s="3">
        <f t="shared" si="4154"/>
        <v>6.5005797539476936E-3</v>
      </c>
      <c r="J4094" s="1">
        <f t="shared" ref="J4094" si="4214">($G4094 - $G4093)/$G4093</f>
        <v>6.5005797539476936E-3</v>
      </c>
      <c r="K4094" t="str">
        <f t="shared" si="4156"/>
        <v>UP</v>
      </c>
    </row>
    <row r="4095" spans="1:11" x14ac:dyDescent="0.25">
      <c r="A4095" t="s">
        <v>11</v>
      </c>
      <c r="B4095" s="4">
        <v>44306</v>
      </c>
      <c r="C4095" s="2">
        <v>1379</v>
      </c>
      <c r="D4095" s="2">
        <v>1379</v>
      </c>
      <c r="E4095" s="2">
        <v>1342.40002441406</v>
      </c>
      <c r="F4095" s="2">
        <v>1351.34997558593</v>
      </c>
      <c r="G4095" s="2">
        <v>1245.85424804687</v>
      </c>
      <c r="H4095">
        <v>8560766</v>
      </c>
      <c r="I4095" s="3">
        <f t="shared" si="4154"/>
        <v>-8.2201008529354073E-3</v>
      </c>
      <c r="J4095" s="1">
        <f t="shared" ref="J4095" si="4215">($G4095 - $G4094)/$G4094</f>
        <v>-8.2201008529354073E-3</v>
      </c>
      <c r="K4095" t="str">
        <f t="shared" si="4156"/>
        <v>DOWN</v>
      </c>
    </row>
    <row r="4096" spans="1:11" x14ac:dyDescent="0.25">
      <c r="A4096" t="s">
        <v>11</v>
      </c>
      <c r="B4096" s="4">
        <v>44308</v>
      </c>
      <c r="C4096" s="2">
        <v>1355.55004882812</v>
      </c>
      <c r="D4096" s="2">
        <v>1364.80004882812</v>
      </c>
      <c r="E4096" s="2">
        <v>1345.15002441406</v>
      </c>
      <c r="F4096" s="2">
        <v>1351.09997558593</v>
      </c>
      <c r="G4096" s="2">
        <v>1245.62390136718</v>
      </c>
      <c r="H4096">
        <v>6622446</v>
      </c>
      <c r="I4096" s="3">
        <f t="shared" si="4154"/>
        <v>-1.8489055204580824E-4</v>
      </c>
      <c r="J4096" s="1">
        <f t="shared" ref="J4096" si="4216">($G4096 - $G4095)/$G4095</f>
        <v>-1.8489055204580824E-4</v>
      </c>
      <c r="K4096" t="str">
        <f t="shared" si="4156"/>
        <v>DOWN</v>
      </c>
    </row>
    <row r="4097" spans="1:11" x14ac:dyDescent="0.25">
      <c r="A4097" t="s">
        <v>11</v>
      </c>
      <c r="B4097" s="4">
        <v>44309</v>
      </c>
      <c r="C4097" s="2">
        <v>1343</v>
      </c>
      <c r="D4097" s="2">
        <v>1348.40002441406</v>
      </c>
      <c r="E4097" s="2">
        <v>1331</v>
      </c>
      <c r="F4097" s="2">
        <v>1333.80004882812</v>
      </c>
      <c r="G4097" s="2">
        <v>1229.67456054687</v>
      </c>
      <c r="H4097">
        <v>7316262</v>
      </c>
      <c r="I4097" s="3">
        <f t="shared" si="4154"/>
        <v>-1.2804298956373764E-2</v>
      </c>
      <c r="J4097" s="1">
        <f t="shared" ref="J4097" si="4217">($G4097 - $G4096)/$G4096</f>
        <v>-1.2804298956373764E-2</v>
      </c>
      <c r="K4097" t="str">
        <f t="shared" si="4156"/>
        <v>DOWN</v>
      </c>
    </row>
    <row r="4098" spans="1:11" x14ac:dyDescent="0.25">
      <c r="A4098" t="s">
        <v>11</v>
      </c>
      <c r="B4098" s="4">
        <v>44312</v>
      </c>
      <c r="C4098" s="2">
        <v>1332.25</v>
      </c>
      <c r="D4098" s="2">
        <v>1351.30004882812</v>
      </c>
      <c r="E4098" s="2">
        <v>1321</v>
      </c>
      <c r="F4098" s="2">
        <v>1343.55004882812</v>
      </c>
      <c r="G4098" s="2">
        <v>1238.66345214843</v>
      </c>
      <c r="H4098">
        <v>7088606</v>
      </c>
      <c r="I4098" s="3">
        <f t="shared" si="4154"/>
        <v>7.3099760619284443E-3</v>
      </c>
      <c r="J4098" s="1">
        <f t="shared" ref="J4098" si="4218">($G4098 - $G4097)/$G4097</f>
        <v>7.3099760619284443E-3</v>
      </c>
      <c r="K4098" t="str">
        <f t="shared" si="4156"/>
        <v>UP</v>
      </c>
    </row>
    <row r="4099" spans="1:11" x14ac:dyDescent="0.25">
      <c r="A4099" t="s">
        <v>11</v>
      </c>
      <c r="B4099" s="4">
        <v>44313</v>
      </c>
      <c r="C4099" s="2">
        <v>1346</v>
      </c>
      <c r="D4099" s="2">
        <v>1353</v>
      </c>
      <c r="E4099" s="2">
        <v>1340.15002441406</v>
      </c>
      <c r="F4099" s="2">
        <v>1348.5</v>
      </c>
      <c r="G4099" s="2">
        <v>1243.22692871093</v>
      </c>
      <c r="H4099">
        <v>3636115</v>
      </c>
      <c r="I4099" s="3">
        <f t="shared" si="4154"/>
        <v>3.6841940840223928E-3</v>
      </c>
      <c r="J4099" s="1">
        <f t="shared" ref="J4099" si="4219">($G4099 - $G4098)/$G4098</f>
        <v>3.6841940840223928E-3</v>
      </c>
      <c r="K4099" t="str">
        <f t="shared" si="4156"/>
        <v>UP</v>
      </c>
    </row>
    <row r="4100" spans="1:11" x14ac:dyDescent="0.25">
      <c r="A4100" t="s">
        <v>11</v>
      </c>
      <c r="B4100" s="4">
        <v>44314</v>
      </c>
      <c r="C4100" s="2">
        <v>1358</v>
      </c>
      <c r="D4100" s="2">
        <v>1359.5</v>
      </c>
      <c r="E4100" s="2">
        <v>1344.59997558593</v>
      </c>
      <c r="F4100" s="2">
        <v>1356</v>
      </c>
      <c r="G4100" s="2">
        <v>1250.14135742187</v>
      </c>
      <c r="H4100">
        <v>4879234</v>
      </c>
      <c r="I4100" s="3">
        <f t="shared" ref="I4100:I4163" si="4220">($G4100 - $G4099)/$G4099</f>
        <v>5.5616786857322935E-3</v>
      </c>
      <c r="J4100" s="1">
        <f t="shared" ref="J4100" si="4221">($G4100 - $G4099)/$G4099</f>
        <v>5.5616786857322935E-3</v>
      </c>
      <c r="K4100" t="str">
        <f t="shared" ref="K4100:K4163" si="4222">IF(G4100 &gt; G4099,"UP","DOWN")</f>
        <v>UP</v>
      </c>
    </row>
    <row r="4101" spans="1:11" x14ac:dyDescent="0.25">
      <c r="A4101" t="s">
        <v>11</v>
      </c>
      <c r="B4101" s="4">
        <v>44315</v>
      </c>
      <c r="C4101" s="2">
        <v>1368</v>
      </c>
      <c r="D4101" s="2">
        <v>1369</v>
      </c>
      <c r="E4101" s="2">
        <v>1351.40002441406</v>
      </c>
      <c r="F4101" s="2">
        <v>1356.34997558593</v>
      </c>
      <c r="G4101" s="2">
        <v>1250.46398925781</v>
      </c>
      <c r="H4101">
        <v>5412357</v>
      </c>
      <c r="I4101" s="3">
        <f t="shared" si="4220"/>
        <v>2.5807628395348452E-4</v>
      </c>
      <c r="J4101" s="1">
        <f t="shared" ref="J4101" si="4223">($G4101 - $G4100)/$G4100</f>
        <v>2.5807628395348452E-4</v>
      </c>
      <c r="K4101" t="str">
        <f t="shared" si="4222"/>
        <v>UP</v>
      </c>
    </row>
    <row r="4102" spans="1:11" x14ac:dyDescent="0.25">
      <c r="A4102" t="s">
        <v>11</v>
      </c>
      <c r="B4102" s="4">
        <v>44316</v>
      </c>
      <c r="C4102" s="2">
        <v>1346.30004882812</v>
      </c>
      <c r="D4102" s="2">
        <v>1373.90002441406</v>
      </c>
      <c r="E4102" s="2">
        <v>1345.90002441406</v>
      </c>
      <c r="F4102" s="2">
        <v>1354.34997558593</v>
      </c>
      <c r="G4102" s="2">
        <v>1248.6201171875</v>
      </c>
      <c r="H4102">
        <v>8354677</v>
      </c>
      <c r="I4102" s="3">
        <f t="shared" si="4220"/>
        <v>-1.474550315842678E-3</v>
      </c>
      <c r="J4102" s="1">
        <f t="shared" ref="J4102" si="4224">($G4102 - $G4101)/$G4101</f>
        <v>-1.474550315842678E-3</v>
      </c>
      <c r="K4102" t="str">
        <f t="shared" si="4222"/>
        <v>DOWN</v>
      </c>
    </row>
    <row r="4103" spans="1:11" x14ac:dyDescent="0.25">
      <c r="A4103" t="s">
        <v>11</v>
      </c>
      <c r="B4103" s="4">
        <v>44319</v>
      </c>
      <c r="C4103" s="2">
        <v>1340.80004882812</v>
      </c>
      <c r="D4103" s="2">
        <v>1361</v>
      </c>
      <c r="E4103" s="2">
        <v>1338</v>
      </c>
      <c r="F4103" s="2">
        <v>1352.05004882812</v>
      </c>
      <c r="G4103" s="2">
        <v>1246.49975585937</v>
      </c>
      <c r="H4103">
        <v>4560337</v>
      </c>
      <c r="I4103" s="3">
        <f t="shared" si="4220"/>
        <v>-1.6981636759994605E-3</v>
      </c>
      <c r="J4103" s="1">
        <f t="shared" ref="J4103" si="4225">($G4103 - $G4102)/$G4102</f>
        <v>-1.6981636759994605E-3</v>
      </c>
      <c r="K4103" t="str">
        <f t="shared" si="4222"/>
        <v>DOWN</v>
      </c>
    </row>
    <row r="4104" spans="1:11" x14ac:dyDescent="0.25">
      <c r="A4104" t="s">
        <v>11</v>
      </c>
      <c r="B4104" s="4">
        <v>44320</v>
      </c>
      <c r="C4104" s="2">
        <v>1354</v>
      </c>
      <c r="D4104" s="2">
        <v>1354.94995117187</v>
      </c>
      <c r="E4104" s="2">
        <v>1324.09997558593</v>
      </c>
      <c r="F4104" s="2">
        <v>1329.40002441406</v>
      </c>
      <c r="G4104" s="2">
        <v>1225.61779785156</v>
      </c>
      <c r="H4104">
        <v>4887060</v>
      </c>
      <c r="I4104" s="3">
        <f t="shared" si="4220"/>
        <v>-1.6752476612731805E-2</v>
      </c>
      <c r="J4104" s="1">
        <f t="shared" ref="J4104" si="4226">($G4104 - $G4103)/$G4103</f>
        <v>-1.6752476612731805E-2</v>
      </c>
      <c r="K4104" t="str">
        <f t="shared" si="4222"/>
        <v>DOWN</v>
      </c>
    </row>
    <row r="4105" spans="1:11" x14ac:dyDescent="0.25">
      <c r="A4105" t="s">
        <v>11</v>
      </c>
      <c r="B4105" s="4">
        <v>44321</v>
      </c>
      <c r="C4105" s="2">
        <v>1341.09997558593</v>
      </c>
      <c r="D4105" s="2">
        <v>1343.90002441406</v>
      </c>
      <c r="E4105" s="2">
        <v>1327.80004882812</v>
      </c>
      <c r="F4105" s="2">
        <v>1341.5</v>
      </c>
      <c r="G4105" s="2">
        <v>1236.77319335937</v>
      </c>
      <c r="H4105">
        <v>3939788</v>
      </c>
      <c r="I4105" s="3">
        <f t="shared" si="4220"/>
        <v>9.1018550214959255E-3</v>
      </c>
      <c r="J4105" s="1">
        <f t="shared" ref="J4105" si="4227">($G4105 - $G4104)/$G4104</f>
        <v>9.1018550214959255E-3</v>
      </c>
      <c r="K4105" t="str">
        <f t="shared" si="4222"/>
        <v>UP</v>
      </c>
    </row>
    <row r="4106" spans="1:11" x14ac:dyDescent="0.25">
      <c r="A4106" t="s">
        <v>11</v>
      </c>
      <c r="B4106" s="4">
        <v>44322</v>
      </c>
      <c r="C4106" s="2">
        <v>1345</v>
      </c>
      <c r="D4106" s="2">
        <v>1364.69995117187</v>
      </c>
      <c r="E4106" s="2">
        <v>1337.40002441406</v>
      </c>
      <c r="F4106" s="2">
        <v>1361.59997558593</v>
      </c>
      <c r="G4106" s="2">
        <v>1255.30419921875</v>
      </c>
      <c r="H4106">
        <v>4810090</v>
      </c>
      <c r="I4106" s="3">
        <f t="shared" si="4220"/>
        <v>1.4983350188117665E-2</v>
      </c>
      <c r="J4106" s="1">
        <f t="shared" ref="J4106" si="4228">($G4106 - $G4105)/$G4105</f>
        <v>1.4983350188117665E-2</v>
      </c>
      <c r="K4106" t="str">
        <f t="shared" si="4222"/>
        <v>UP</v>
      </c>
    </row>
    <row r="4107" spans="1:11" x14ac:dyDescent="0.25">
      <c r="A4107" t="s">
        <v>11</v>
      </c>
      <c r="B4107" s="4">
        <v>44323</v>
      </c>
      <c r="C4107" s="2">
        <v>1365.30004882812</v>
      </c>
      <c r="D4107" s="2">
        <v>1373.05004882812</v>
      </c>
      <c r="E4107" s="2">
        <v>1348.5</v>
      </c>
      <c r="F4107" s="2">
        <v>1352.55004882812</v>
      </c>
      <c r="G4107" s="2">
        <v>1246.96081542968</v>
      </c>
      <c r="H4107">
        <v>4991435</v>
      </c>
      <c r="I4107" s="3">
        <f t="shared" si="4220"/>
        <v>-6.6465035281986504E-3</v>
      </c>
      <c r="J4107" s="1">
        <f t="shared" ref="J4107" si="4229">($G4107 - $G4106)/$G4106</f>
        <v>-6.6465035281986504E-3</v>
      </c>
      <c r="K4107" t="str">
        <f t="shared" si="4222"/>
        <v>DOWN</v>
      </c>
    </row>
    <row r="4108" spans="1:11" x14ac:dyDescent="0.25">
      <c r="A4108" t="s">
        <v>11</v>
      </c>
      <c r="B4108" s="4">
        <v>44326</v>
      </c>
      <c r="C4108" s="2">
        <v>1349.84997558593</v>
      </c>
      <c r="D4108" s="2">
        <v>1352.90002441406</v>
      </c>
      <c r="E4108" s="2">
        <v>1335.05004882812</v>
      </c>
      <c r="F4108" s="2">
        <v>1339.55004882812</v>
      </c>
      <c r="G4108" s="2">
        <v>1234.9755859375</v>
      </c>
      <c r="H4108">
        <v>7195348</v>
      </c>
      <c r="I4108" s="3">
        <f t="shared" si="4220"/>
        <v>-9.6115526196788349E-3</v>
      </c>
      <c r="J4108" s="1">
        <f t="shared" ref="J4108" si="4230">($G4108 - $G4107)/$G4107</f>
        <v>-9.6115526196788349E-3</v>
      </c>
      <c r="K4108" t="str">
        <f t="shared" si="4222"/>
        <v>DOWN</v>
      </c>
    </row>
    <row r="4109" spans="1:11" x14ac:dyDescent="0.25">
      <c r="A4109" t="s">
        <v>11</v>
      </c>
      <c r="B4109" s="4">
        <v>44327</v>
      </c>
      <c r="C4109" s="2">
        <v>1336.90002441406</v>
      </c>
      <c r="D4109" s="2">
        <v>1341</v>
      </c>
      <c r="E4109" s="2">
        <v>1325.09997558593</v>
      </c>
      <c r="F4109" s="2">
        <v>1330.65002441406</v>
      </c>
      <c r="G4109" s="2">
        <v>1226.77026367187</v>
      </c>
      <c r="H4109">
        <v>6420988</v>
      </c>
      <c r="I4109" s="3">
        <f t="shared" si="4220"/>
        <v>-6.6441169842245441E-3</v>
      </c>
      <c r="J4109" s="1">
        <f t="shared" ref="J4109" si="4231">($G4109 - $G4108)/$G4108</f>
        <v>-6.6441169842245441E-3</v>
      </c>
      <c r="K4109" t="str">
        <f t="shared" si="4222"/>
        <v>DOWN</v>
      </c>
    </row>
    <row r="4110" spans="1:11" x14ac:dyDescent="0.25">
      <c r="A4110" t="s">
        <v>11</v>
      </c>
      <c r="B4110" s="4">
        <v>44328</v>
      </c>
      <c r="C4110" s="2">
        <v>1330</v>
      </c>
      <c r="D4110" s="2">
        <v>1330</v>
      </c>
      <c r="E4110" s="2">
        <v>1314.5</v>
      </c>
      <c r="F4110" s="2">
        <v>1327</v>
      </c>
      <c r="G4110" s="2">
        <v>1223.4052734375</v>
      </c>
      <c r="H4110">
        <v>5241898</v>
      </c>
      <c r="I4110" s="3">
        <f t="shared" si="4220"/>
        <v>-2.7429669058803073E-3</v>
      </c>
      <c r="J4110" s="1">
        <f t="shared" ref="J4110" si="4232">($G4110 - $G4109)/$G4109</f>
        <v>-2.7429669058803073E-3</v>
      </c>
      <c r="K4110" t="str">
        <f t="shared" si="4222"/>
        <v>DOWN</v>
      </c>
    </row>
    <row r="4111" spans="1:11" x14ac:dyDescent="0.25">
      <c r="A4111" t="s">
        <v>11</v>
      </c>
      <c r="B4111" s="4">
        <v>44330</v>
      </c>
      <c r="C4111" s="2">
        <v>1326.84997558593</v>
      </c>
      <c r="D4111" s="2">
        <v>1326.84997558593</v>
      </c>
      <c r="E4111" s="2">
        <v>1311.30004882812</v>
      </c>
      <c r="F4111" s="2">
        <v>1316.40002441406</v>
      </c>
      <c r="G4111" s="2">
        <v>1213.63269042968</v>
      </c>
      <c r="H4111">
        <v>4824609</v>
      </c>
      <c r="I4111" s="3">
        <f t="shared" si="4220"/>
        <v>-7.9880177239723613E-3</v>
      </c>
      <c r="J4111" s="1">
        <f t="shared" ref="J4111" si="4233">($G4111 - $G4110)/$G4110</f>
        <v>-7.9880177239723613E-3</v>
      </c>
      <c r="K4111" t="str">
        <f t="shared" si="4222"/>
        <v>DOWN</v>
      </c>
    </row>
    <row r="4112" spans="1:11" x14ac:dyDescent="0.25">
      <c r="A4112" t="s">
        <v>11</v>
      </c>
      <c r="B4112" s="4">
        <v>44333</v>
      </c>
      <c r="C4112" s="2">
        <v>1320.30004882812</v>
      </c>
      <c r="D4112" s="2">
        <v>1334.94995117187</v>
      </c>
      <c r="E4112" s="2">
        <v>1320.30004882812</v>
      </c>
      <c r="F4112" s="2">
        <v>1329.40002441406</v>
      </c>
      <c r="G4112" s="2">
        <v>1225.61779785156</v>
      </c>
      <c r="H4112">
        <v>5017129</v>
      </c>
      <c r="I4112" s="3">
        <f t="shared" si="4220"/>
        <v>9.8753993002913768E-3</v>
      </c>
      <c r="J4112" s="1">
        <f t="shared" ref="J4112" si="4234">($G4112 - $G4111)/$G4111</f>
        <v>9.8753993002913768E-3</v>
      </c>
      <c r="K4112" t="str">
        <f t="shared" si="4222"/>
        <v>UP</v>
      </c>
    </row>
    <row r="4113" spans="1:11" x14ac:dyDescent="0.25">
      <c r="A4113" t="s">
        <v>11</v>
      </c>
      <c r="B4113" s="4">
        <v>44334</v>
      </c>
      <c r="C4113" s="2">
        <v>1338</v>
      </c>
      <c r="D4113" s="2">
        <v>1344.59997558593</v>
      </c>
      <c r="E4113" s="2">
        <v>1329.5</v>
      </c>
      <c r="F4113" s="2">
        <v>1340</v>
      </c>
      <c r="G4113" s="2">
        <v>1235.39050292968</v>
      </c>
      <c r="H4113">
        <v>5620150</v>
      </c>
      <c r="I4113" s="3">
        <f t="shared" si="4220"/>
        <v>7.9736970981092205E-3</v>
      </c>
      <c r="J4113" s="1">
        <f t="shared" ref="J4113" si="4235">($G4113 - $G4112)/$G4112</f>
        <v>7.9736970981092205E-3</v>
      </c>
      <c r="K4113" t="str">
        <f t="shared" si="4222"/>
        <v>UP</v>
      </c>
    </row>
    <row r="4114" spans="1:11" x14ac:dyDescent="0.25">
      <c r="A4114" t="s">
        <v>11</v>
      </c>
      <c r="B4114" s="4">
        <v>44335</v>
      </c>
      <c r="C4114" s="2">
        <v>1342</v>
      </c>
      <c r="D4114" s="2">
        <v>1357.44995117187</v>
      </c>
      <c r="E4114" s="2">
        <v>1333.25</v>
      </c>
      <c r="F4114" s="2">
        <v>1337</v>
      </c>
      <c r="G4114" s="2">
        <v>1232.62451171875</v>
      </c>
      <c r="H4114">
        <v>4435878</v>
      </c>
      <c r="I4114" s="3">
        <f t="shared" si="4220"/>
        <v>-2.2389610446013285E-3</v>
      </c>
      <c r="J4114" s="1">
        <f t="shared" ref="J4114" si="4236">($G4114 - $G4113)/$G4113</f>
        <v>-2.2389610446013285E-3</v>
      </c>
      <c r="K4114" t="str">
        <f t="shared" si="4222"/>
        <v>DOWN</v>
      </c>
    </row>
    <row r="4115" spans="1:11" x14ac:dyDescent="0.25">
      <c r="A4115" t="s">
        <v>11</v>
      </c>
      <c r="B4115" s="4">
        <v>44336</v>
      </c>
      <c r="C4115" s="2">
        <v>1348.40002441406</v>
      </c>
      <c r="D4115" s="2">
        <v>1349.09997558593</v>
      </c>
      <c r="E4115" s="2">
        <v>1335</v>
      </c>
      <c r="F4115" s="2">
        <v>1339.30004882812</v>
      </c>
      <c r="G4115" s="2">
        <v>1234.7451171875</v>
      </c>
      <c r="H4115">
        <v>4490092</v>
      </c>
      <c r="I4115" s="3">
        <f t="shared" si="4220"/>
        <v>1.7203985873954957E-3</v>
      </c>
      <c r="J4115" s="1">
        <f t="shared" ref="J4115" si="4237">($G4115 - $G4114)/$G4114</f>
        <v>1.7203985873954957E-3</v>
      </c>
      <c r="K4115" t="str">
        <f t="shared" si="4222"/>
        <v>UP</v>
      </c>
    </row>
    <row r="4116" spans="1:11" x14ac:dyDescent="0.25">
      <c r="A4116" t="s">
        <v>11</v>
      </c>
      <c r="B4116" s="4">
        <v>44337</v>
      </c>
      <c r="C4116" s="2">
        <v>1347.5</v>
      </c>
      <c r="D4116" s="2">
        <v>1357.5</v>
      </c>
      <c r="E4116" s="2">
        <v>1346.34997558593</v>
      </c>
      <c r="F4116" s="2">
        <v>1354.5</v>
      </c>
      <c r="G4116" s="2">
        <v>1248.75854492187</v>
      </c>
      <c r="H4116">
        <v>4969733</v>
      </c>
      <c r="I4116" s="3">
        <f t="shared" si="4220"/>
        <v>1.1349247338017222E-2</v>
      </c>
      <c r="J4116" s="1">
        <f t="shared" ref="J4116" si="4238">($G4116 - $G4115)/$G4115</f>
        <v>1.1349247338017222E-2</v>
      </c>
      <c r="K4116" t="str">
        <f t="shared" si="4222"/>
        <v>UP</v>
      </c>
    </row>
    <row r="4117" spans="1:11" x14ac:dyDescent="0.25">
      <c r="A4117" t="s">
        <v>11</v>
      </c>
      <c r="B4117" s="4">
        <v>44340</v>
      </c>
      <c r="C4117" s="2">
        <v>1356.65002441406</v>
      </c>
      <c r="D4117" s="2">
        <v>1363</v>
      </c>
      <c r="E4117" s="2">
        <v>1345.09997558593</v>
      </c>
      <c r="F4117" s="2">
        <v>1348.05004882812</v>
      </c>
      <c r="G4117" s="2">
        <v>1242.81213378906</v>
      </c>
      <c r="H4117">
        <v>4225371</v>
      </c>
      <c r="I4117" s="3">
        <f t="shared" si="4220"/>
        <v>-4.7618582126955876E-3</v>
      </c>
      <c r="J4117" s="1">
        <f t="shared" ref="J4117" si="4239">($G4117 - $G4116)/$G4116</f>
        <v>-4.7618582126955876E-3</v>
      </c>
      <c r="K4117" t="str">
        <f t="shared" si="4222"/>
        <v>DOWN</v>
      </c>
    </row>
    <row r="4118" spans="1:11" x14ac:dyDescent="0.25">
      <c r="A4118" t="s">
        <v>11</v>
      </c>
      <c r="B4118" s="4">
        <v>44341</v>
      </c>
      <c r="C4118" s="2">
        <v>1358</v>
      </c>
      <c r="D4118" s="2">
        <v>1368</v>
      </c>
      <c r="E4118" s="2">
        <v>1354.44995117187</v>
      </c>
      <c r="F4118" s="2">
        <v>1361.59997558593</v>
      </c>
      <c r="G4118" s="2">
        <v>1255.30419921875</v>
      </c>
      <c r="H4118">
        <v>4099340</v>
      </c>
      <c r="I4118" s="3">
        <f t="shared" si="4220"/>
        <v>1.0051451132525114E-2</v>
      </c>
      <c r="J4118" s="1">
        <f t="shared" ref="J4118" si="4240">($G4118 - $G4117)/$G4117</f>
        <v>1.0051451132525114E-2</v>
      </c>
      <c r="K4118" t="str">
        <f t="shared" si="4222"/>
        <v>UP</v>
      </c>
    </row>
    <row r="4119" spans="1:11" x14ac:dyDescent="0.25">
      <c r="A4119" t="s">
        <v>11</v>
      </c>
      <c r="B4119" s="4">
        <v>44342</v>
      </c>
      <c r="C4119" s="2">
        <v>1367.90002441406</v>
      </c>
      <c r="D4119" s="2">
        <v>1400</v>
      </c>
      <c r="E4119" s="2">
        <v>1362.05004882812</v>
      </c>
      <c r="F4119" s="2">
        <v>1397.25</v>
      </c>
      <c r="G4119" s="2">
        <v>1288.17102050781</v>
      </c>
      <c r="H4119">
        <v>6850024</v>
      </c>
      <c r="I4119" s="3">
        <f t="shared" si="4220"/>
        <v>2.6182355885939809E-2</v>
      </c>
      <c r="J4119" s="1">
        <f t="shared" ref="J4119" si="4241">($G4119 - $G4118)/$G4118</f>
        <v>2.6182355885939809E-2</v>
      </c>
      <c r="K4119" t="str">
        <f t="shared" si="4222"/>
        <v>UP</v>
      </c>
    </row>
    <row r="4120" spans="1:11" x14ac:dyDescent="0.25">
      <c r="A4120" t="s">
        <v>11</v>
      </c>
      <c r="B4120" s="4">
        <v>44343</v>
      </c>
      <c r="C4120" s="2">
        <v>1404.19995117187</v>
      </c>
      <c r="D4120" s="2">
        <v>1416.25</v>
      </c>
      <c r="E4120" s="2">
        <v>1391.69995117187</v>
      </c>
      <c r="F4120" s="2">
        <v>1402.25</v>
      </c>
      <c r="G4120" s="2">
        <v>1292.78076171875</v>
      </c>
      <c r="H4120">
        <v>15365391</v>
      </c>
      <c r="I4120" s="3">
        <f t="shared" si="4220"/>
        <v>3.5785164683512245E-3</v>
      </c>
      <c r="J4120" s="1">
        <f t="shared" ref="J4120" si="4242">($G4120 - $G4119)/$G4119</f>
        <v>3.5785164683512245E-3</v>
      </c>
      <c r="K4120" t="str">
        <f t="shared" si="4222"/>
        <v>UP</v>
      </c>
    </row>
    <row r="4121" spans="1:11" x14ac:dyDescent="0.25">
      <c r="A4121" t="s">
        <v>11</v>
      </c>
      <c r="B4121" s="4">
        <v>44344</v>
      </c>
      <c r="C4121" s="2">
        <v>1409.75</v>
      </c>
      <c r="D4121" s="2">
        <v>1414</v>
      </c>
      <c r="E4121" s="2">
        <v>1396.09997558593</v>
      </c>
      <c r="F4121" s="2">
        <v>1405.05004882812</v>
      </c>
      <c r="G4121" s="2">
        <v>1295.36218261718</v>
      </c>
      <c r="H4121">
        <v>4261312</v>
      </c>
      <c r="I4121" s="3">
        <f t="shared" si="4220"/>
        <v>1.9967971173998609E-3</v>
      </c>
      <c r="J4121" s="1">
        <f t="shared" ref="J4121" si="4243">($G4121 - $G4120)/$G4120</f>
        <v>1.9967971173998609E-3</v>
      </c>
      <c r="K4121" t="str">
        <f t="shared" si="4222"/>
        <v>UP</v>
      </c>
    </row>
    <row r="4122" spans="1:11" x14ac:dyDescent="0.25">
      <c r="A4122" t="s">
        <v>11</v>
      </c>
      <c r="B4122" s="4">
        <v>44347</v>
      </c>
      <c r="C4122" s="2">
        <v>1401.5</v>
      </c>
      <c r="D4122" s="2">
        <v>1401.5</v>
      </c>
      <c r="E4122" s="2">
        <v>1383</v>
      </c>
      <c r="F4122" s="2">
        <v>1393.75</v>
      </c>
      <c r="G4122" s="2">
        <v>1298.81018066406</v>
      </c>
      <c r="H4122">
        <v>4429904</v>
      </c>
      <c r="I4122" s="3">
        <f t="shared" si="4220"/>
        <v>2.6618023076091248E-3</v>
      </c>
      <c r="J4122" s="1">
        <f t="shared" ref="J4122" si="4244">($G4122 - $G4121)/$G4121</f>
        <v>2.6618023076091248E-3</v>
      </c>
      <c r="K4122" t="str">
        <f t="shared" si="4222"/>
        <v>UP</v>
      </c>
    </row>
    <row r="4123" spans="1:11" x14ac:dyDescent="0.25">
      <c r="A4123" t="s">
        <v>11</v>
      </c>
      <c r="B4123" s="4">
        <v>44348</v>
      </c>
      <c r="C4123" s="2">
        <v>1400</v>
      </c>
      <c r="D4123" s="2">
        <v>1401</v>
      </c>
      <c r="E4123" s="2">
        <v>1378.65002441406</v>
      </c>
      <c r="F4123" s="2">
        <v>1387.19995117187</v>
      </c>
      <c r="G4123" s="2">
        <v>1292.70629882812</v>
      </c>
      <c r="H4123">
        <v>4791325</v>
      </c>
      <c r="I4123" s="3">
        <f t="shared" si="4220"/>
        <v>-4.699595003805089E-3</v>
      </c>
      <c r="J4123" s="1">
        <f t="shared" ref="J4123" si="4245">($G4123 - $G4122)/$G4122</f>
        <v>-4.699595003805089E-3</v>
      </c>
      <c r="K4123" t="str">
        <f t="shared" si="4222"/>
        <v>DOWN</v>
      </c>
    </row>
    <row r="4124" spans="1:11" x14ac:dyDescent="0.25">
      <c r="A4124" t="s">
        <v>11</v>
      </c>
      <c r="B4124" s="4">
        <v>44349</v>
      </c>
      <c r="C4124" s="2">
        <v>1380.75</v>
      </c>
      <c r="D4124" s="2">
        <v>1391.94995117187</v>
      </c>
      <c r="E4124" s="2">
        <v>1365</v>
      </c>
      <c r="F4124" s="2">
        <v>1378.65002441406</v>
      </c>
      <c r="G4124" s="2">
        <v>1284.73876953125</v>
      </c>
      <c r="H4124">
        <v>9272276</v>
      </c>
      <c r="I4124" s="3">
        <f t="shared" si="4220"/>
        <v>-6.1634489629181976E-3</v>
      </c>
      <c r="J4124" s="1">
        <f t="shared" ref="J4124" si="4246">($G4124 - $G4123)/$G4123</f>
        <v>-6.1634489629181976E-3</v>
      </c>
      <c r="K4124" t="str">
        <f t="shared" si="4222"/>
        <v>DOWN</v>
      </c>
    </row>
    <row r="4125" spans="1:11" x14ac:dyDescent="0.25">
      <c r="A4125" t="s">
        <v>11</v>
      </c>
      <c r="B4125" s="4">
        <v>44350</v>
      </c>
      <c r="C4125" s="2">
        <v>1388.09997558593</v>
      </c>
      <c r="D4125" s="2">
        <v>1399</v>
      </c>
      <c r="E4125" s="2">
        <v>1377.05004882812</v>
      </c>
      <c r="F4125" s="2">
        <v>1389.65002441406</v>
      </c>
      <c r="G4125" s="2">
        <v>1294.98962402343</v>
      </c>
      <c r="H4125">
        <v>5115645</v>
      </c>
      <c r="I4125" s="3">
        <f t="shared" si="4220"/>
        <v>7.9789407273200951E-3</v>
      </c>
      <c r="J4125" s="1">
        <f t="shared" ref="J4125" si="4247">($G4125 - $G4124)/$G4124</f>
        <v>7.9789407273200951E-3</v>
      </c>
      <c r="K4125" t="str">
        <f t="shared" si="4222"/>
        <v>UP</v>
      </c>
    </row>
    <row r="4126" spans="1:11" x14ac:dyDescent="0.25">
      <c r="A4126" t="s">
        <v>11</v>
      </c>
      <c r="B4126" s="4">
        <v>44351</v>
      </c>
      <c r="C4126" s="2">
        <v>1393.94995117187</v>
      </c>
      <c r="D4126" s="2">
        <v>1396.90002441406</v>
      </c>
      <c r="E4126" s="2">
        <v>1377.65002441406</v>
      </c>
      <c r="F4126" s="2">
        <v>1385.65002441406</v>
      </c>
      <c r="G4126" s="2">
        <v>1291.26196289062</v>
      </c>
      <c r="H4126">
        <v>4194328</v>
      </c>
      <c r="I4126" s="3">
        <f t="shared" si="4220"/>
        <v>-2.8785258689783566E-3</v>
      </c>
      <c r="J4126" s="1">
        <f t="shared" ref="J4126" si="4248">($G4126 - $G4125)/$G4125</f>
        <v>-2.8785258689783566E-3</v>
      </c>
      <c r="K4126" t="str">
        <f t="shared" si="4222"/>
        <v>DOWN</v>
      </c>
    </row>
    <row r="4127" spans="1:11" x14ac:dyDescent="0.25">
      <c r="A4127" t="s">
        <v>11</v>
      </c>
      <c r="B4127" s="4">
        <v>44354</v>
      </c>
      <c r="C4127" s="2">
        <v>1391</v>
      </c>
      <c r="D4127" s="2">
        <v>1392</v>
      </c>
      <c r="E4127" s="2">
        <v>1377.30004882812</v>
      </c>
      <c r="F4127" s="2">
        <v>1389.65002441406</v>
      </c>
      <c r="G4127" s="2">
        <v>1294.98962402343</v>
      </c>
      <c r="H4127">
        <v>5154576</v>
      </c>
      <c r="I4127" s="3">
        <f t="shared" si="4220"/>
        <v>2.8868357002209328E-3</v>
      </c>
      <c r="J4127" s="1">
        <f t="shared" ref="J4127" si="4249">($G4127 - $G4126)/$G4126</f>
        <v>2.8868357002209328E-3</v>
      </c>
      <c r="K4127" t="str">
        <f t="shared" si="4222"/>
        <v>UP</v>
      </c>
    </row>
    <row r="4128" spans="1:11" x14ac:dyDescent="0.25">
      <c r="A4128" t="s">
        <v>11</v>
      </c>
      <c r="B4128" s="4">
        <v>44355</v>
      </c>
      <c r="C4128" s="2">
        <v>1396</v>
      </c>
      <c r="D4128" s="2">
        <v>1421.75</v>
      </c>
      <c r="E4128" s="2">
        <v>1395.55004882812</v>
      </c>
      <c r="F4128" s="2">
        <v>1412.94995117187</v>
      </c>
      <c r="G4128" s="2">
        <v>1316.70227050781</v>
      </c>
      <c r="H4128">
        <v>7360630</v>
      </c>
      <c r="I4128" s="3">
        <f t="shared" si="4220"/>
        <v>1.6766656721866644E-2</v>
      </c>
      <c r="J4128" s="1">
        <f t="shared" ref="J4128" si="4250">($G4128 - $G4127)/$G4127</f>
        <v>1.6766656721866644E-2</v>
      </c>
      <c r="K4128" t="str">
        <f t="shared" si="4222"/>
        <v>UP</v>
      </c>
    </row>
    <row r="4129" spans="1:11" x14ac:dyDescent="0.25">
      <c r="A4129" t="s">
        <v>11</v>
      </c>
      <c r="B4129" s="4">
        <v>44356</v>
      </c>
      <c r="C4129" s="2">
        <v>1413.40002441406</v>
      </c>
      <c r="D4129" s="2">
        <v>1425</v>
      </c>
      <c r="E4129" s="2">
        <v>1404.59997558593</v>
      </c>
      <c r="F4129" s="2">
        <v>1415.30004882812</v>
      </c>
      <c r="G4129" s="2">
        <v>1318.89221191406</v>
      </c>
      <c r="H4129">
        <v>5394317</v>
      </c>
      <c r="I4129" s="3">
        <f t="shared" si="4220"/>
        <v>1.6632016632016663E-3</v>
      </c>
      <c r="J4129" s="1">
        <f t="shared" ref="J4129" si="4251">($G4129 - $G4128)/$G4128</f>
        <v>1.6632016632016663E-3</v>
      </c>
      <c r="K4129" t="str">
        <f t="shared" si="4222"/>
        <v>UP</v>
      </c>
    </row>
    <row r="4130" spans="1:11" x14ac:dyDescent="0.25">
      <c r="A4130" t="s">
        <v>11</v>
      </c>
      <c r="B4130" s="4">
        <v>44357</v>
      </c>
      <c r="C4130" s="2">
        <v>1424</v>
      </c>
      <c r="D4130" s="2">
        <v>1429</v>
      </c>
      <c r="E4130" s="2">
        <v>1419</v>
      </c>
      <c r="F4130" s="2">
        <v>1424.30004882812</v>
      </c>
      <c r="G4130" s="2">
        <v>1327.27905273437</v>
      </c>
      <c r="H4130">
        <v>3496575</v>
      </c>
      <c r="I4130" s="3">
        <f t="shared" si="4220"/>
        <v>6.3590039766316334E-3</v>
      </c>
      <c r="J4130" s="1">
        <f t="shared" ref="J4130" si="4252">($G4130 - $G4129)/$G4129</f>
        <v>6.3590039766316334E-3</v>
      </c>
      <c r="K4130" t="str">
        <f t="shared" si="4222"/>
        <v>UP</v>
      </c>
    </row>
    <row r="4131" spans="1:11" x14ac:dyDescent="0.25">
      <c r="A4131" t="s">
        <v>11</v>
      </c>
      <c r="B4131" s="4">
        <v>44358</v>
      </c>
      <c r="C4131" s="2">
        <v>1430.09997558593</v>
      </c>
      <c r="D4131" s="2">
        <v>1451.59997558593</v>
      </c>
      <c r="E4131" s="2">
        <v>1429.44995117187</v>
      </c>
      <c r="F4131" s="2">
        <v>1446.90002441406</v>
      </c>
      <c r="G4131" s="2">
        <v>1348.33972167968</v>
      </c>
      <c r="H4131">
        <v>6140828</v>
      </c>
      <c r="I4131" s="3">
        <f t="shared" si="4220"/>
        <v>1.5867551666638783E-2</v>
      </c>
      <c r="J4131" s="1">
        <f t="shared" ref="J4131" si="4253">($G4131 - $G4130)/$G4130</f>
        <v>1.5867551666638783E-2</v>
      </c>
      <c r="K4131" t="str">
        <f t="shared" si="4222"/>
        <v>UP</v>
      </c>
    </row>
    <row r="4132" spans="1:11" x14ac:dyDescent="0.25">
      <c r="A4132" t="s">
        <v>11</v>
      </c>
      <c r="B4132" s="4">
        <v>44361</v>
      </c>
      <c r="C4132" s="2">
        <v>1471</v>
      </c>
      <c r="D4132" s="2">
        <v>1477</v>
      </c>
      <c r="E4132" s="2">
        <v>1453.44995117187</v>
      </c>
      <c r="F4132" s="2">
        <v>1461.80004882812</v>
      </c>
      <c r="G4132" s="2">
        <v>1362.22473144531</v>
      </c>
      <c r="H4132">
        <v>7132294</v>
      </c>
      <c r="I4132" s="3">
        <f t="shared" si="4220"/>
        <v>1.0297857092226652E-2</v>
      </c>
      <c r="J4132" s="1">
        <f t="shared" ref="J4132" si="4254">($G4132 - $G4131)/$G4131</f>
        <v>1.0297857092226652E-2</v>
      </c>
      <c r="K4132" t="str">
        <f t="shared" si="4222"/>
        <v>UP</v>
      </c>
    </row>
    <row r="4133" spans="1:11" x14ac:dyDescent="0.25">
      <c r="A4133" t="s">
        <v>11</v>
      </c>
      <c r="B4133" s="4">
        <v>44362</v>
      </c>
      <c r="C4133" s="2">
        <v>1464</v>
      </c>
      <c r="D4133" s="2">
        <v>1476</v>
      </c>
      <c r="E4133" s="2">
        <v>1463</v>
      </c>
      <c r="F4133" s="2">
        <v>1473.90002441406</v>
      </c>
      <c r="G4133" s="2">
        <v>1373.50061035156</v>
      </c>
      <c r="H4133">
        <v>5403104</v>
      </c>
      <c r="I4133" s="3">
        <f t="shared" si="4220"/>
        <v>8.2775467556563728E-3</v>
      </c>
      <c r="J4133" s="1">
        <f t="shared" ref="J4133" si="4255">($G4133 - $G4132)/$G4132</f>
        <v>8.2775467556563728E-3</v>
      </c>
      <c r="K4133" t="str">
        <f t="shared" si="4222"/>
        <v>UP</v>
      </c>
    </row>
    <row r="4134" spans="1:11" x14ac:dyDescent="0.25">
      <c r="A4134" t="s">
        <v>11</v>
      </c>
      <c r="B4134" s="4">
        <v>44363</v>
      </c>
      <c r="C4134" s="2">
        <v>1472.69995117187</v>
      </c>
      <c r="D4134" s="2">
        <v>1489.44995117187</v>
      </c>
      <c r="E4134" s="2">
        <v>1467.5</v>
      </c>
      <c r="F4134" s="2">
        <v>1480.59997558593</v>
      </c>
      <c r="G4134" s="2">
        <v>1379.744140625</v>
      </c>
      <c r="H4134">
        <v>7661710</v>
      </c>
      <c r="I4134" s="3">
        <f t="shared" si="4220"/>
        <v>4.54570622421632E-3</v>
      </c>
      <c r="J4134" s="1">
        <f t="shared" ref="J4134" si="4256">($G4134 - $G4133)/$G4133</f>
        <v>4.54570622421632E-3</v>
      </c>
      <c r="K4134" t="str">
        <f t="shared" si="4222"/>
        <v>UP</v>
      </c>
    </row>
    <row r="4135" spans="1:11" x14ac:dyDescent="0.25">
      <c r="A4135" t="s">
        <v>11</v>
      </c>
      <c r="B4135" s="4">
        <v>44364</v>
      </c>
      <c r="C4135" s="2">
        <v>1475.09997558593</v>
      </c>
      <c r="D4135" s="2">
        <v>1502.65002441406</v>
      </c>
      <c r="E4135" s="2">
        <v>1475.09997558593</v>
      </c>
      <c r="F4135" s="2">
        <v>1495.30004882812</v>
      </c>
      <c r="G4135" s="2">
        <v>1393.44274902343</v>
      </c>
      <c r="H4135">
        <v>7677951</v>
      </c>
      <c r="I4135" s="3">
        <f t="shared" si="4220"/>
        <v>9.928368597546474E-3</v>
      </c>
      <c r="J4135" s="1">
        <f t="shared" ref="J4135" si="4257">($G4135 - $G4134)/$G4134</f>
        <v>9.928368597546474E-3</v>
      </c>
      <c r="K4135" t="str">
        <f t="shared" si="4222"/>
        <v>UP</v>
      </c>
    </row>
    <row r="4136" spans="1:11" x14ac:dyDescent="0.25">
      <c r="A4136" t="s">
        <v>11</v>
      </c>
      <c r="B4136" s="4">
        <v>44365</v>
      </c>
      <c r="C4136" s="2">
        <v>1509</v>
      </c>
      <c r="D4136" s="2">
        <v>1515.80004882812</v>
      </c>
      <c r="E4136" s="2">
        <v>1487.40002441406</v>
      </c>
      <c r="F4136" s="2">
        <v>1503.30004882812</v>
      </c>
      <c r="G4136" s="2">
        <v>1400.89794921875</v>
      </c>
      <c r="H4136">
        <v>13533974</v>
      </c>
      <c r="I4136" s="3">
        <f t="shared" si="4220"/>
        <v>5.3502020090490619E-3</v>
      </c>
      <c r="J4136" s="1">
        <f t="shared" ref="J4136" si="4258">($G4136 - $G4135)/$G4135</f>
        <v>5.3502020090490619E-3</v>
      </c>
      <c r="K4136" t="str">
        <f t="shared" si="4222"/>
        <v>UP</v>
      </c>
    </row>
    <row r="4137" spans="1:11" x14ac:dyDescent="0.25">
      <c r="A4137" t="s">
        <v>11</v>
      </c>
      <c r="B4137" s="4">
        <v>44368</v>
      </c>
      <c r="C4137" s="2">
        <v>1493</v>
      </c>
      <c r="D4137" s="2">
        <v>1505.80004882812</v>
      </c>
      <c r="E4137" s="2">
        <v>1484.19995117187</v>
      </c>
      <c r="F4137" s="2">
        <v>1500.30004882812</v>
      </c>
      <c r="G4137" s="2">
        <v>1398.10217285156</v>
      </c>
      <c r="H4137">
        <v>5454052</v>
      </c>
      <c r="I4137" s="3">
        <f t="shared" si="4220"/>
        <v>-1.995703090827668E-3</v>
      </c>
      <c r="J4137" s="1">
        <f t="shared" ref="J4137" si="4259">($G4137 - $G4136)/$G4136</f>
        <v>-1.995703090827668E-3</v>
      </c>
      <c r="K4137" t="str">
        <f t="shared" si="4222"/>
        <v>DOWN</v>
      </c>
    </row>
    <row r="4138" spans="1:11" x14ac:dyDescent="0.25">
      <c r="A4138" t="s">
        <v>11</v>
      </c>
      <c r="B4138" s="4">
        <v>44369</v>
      </c>
      <c r="C4138" s="2">
        <v>1509.69995117187</v>
      </c>
      <c r="D4138" s="2">
        <v>1521.44995117187</v>
      </c>
      <c r="E4138" s="2">
        <v>1502.09997558593</v>
      </c>
      <c r="F4138" s="2">
        <v>1511.84997558593</v>
      </c>
      <c r="G4138" s="2">
        <v>1408.86535644531</v>
      </c>
      <c r="H4138">
        <v>6427862</v>
      </c>
      <c r="I4138" s="3">
        <f t="shared" si="4220"/>
        <v>7.6984241944188393E-3</v>
      </c>
      <c r="J4138" s="1">
        <f t="shared" ref="J4138" si="4260">($G4138 - $G4137)/$G4137</f>
        <v>7.6984241944188393E-3</v>
      </c>
      <c r="K4138" t="str">
        <f t="shared" si="4222"/>
        <v>UP</v>
      </c>
    </row>
    <row r="4139" spans="1:11" x14ac:dyDescent="0.25">
      <c r="A4139" t="s">
        <v>11</v>
      </c>
      <c r="B4139" s="4">
        <v>44370</v>
      </c>
      <c r="C4139" s="2">
        <v>1525</v>
      </c>
      <c r="D4139" s="2">
        <v>1525</v>
      </c>
      <c r="E4139" s="2">
        <v>1498.65002441406</v>
      </c>
      <c r="F4139" s="2">
        <v>1503.15002441406</v>
      </c>
      <c r="G4139" s="2">
        <v>1400.75817871093</v>
      </c>
      <c r="H4139">
        <v>5529809</v>
      </c>
      <c r="I4139" s="3">
        <f t="shared" si="4220"/>
        <v>-5.7544020777365963E-3</v>
      </c>
      <c r="J4139" s="1">
        <f t="shared" ref="J4139" si="4261">($G4139 - $G4138)/$G4138</f>
        <v>-5.7544020777365963E-3</v>
      </c>
      <c r="K4139" t="str">
        <f t="shared" si="4222"/>
        <v>DOWN</v>
      </c>
    </row>
    <row r="4140" spans="1:11" x14ac:dyDescent="0.25">
      <c r="A4140" t="s">
        <v>11</v>
      </c>
      <c r="B4140" s="4">
        <v>44371</v>
      </c>
      <c r="C4140" s="2">
        <v>1517</v>
      </c>
      <c r="D4140" s="2">
        <v>1568.75</v>
      </c>
      <c r="E4140" s="2">
        <v>1511.19995117187</v>
      </c>
      <c r="F4140" s="2">
        <v>1559.19995117187</v>
      </c>
      <c r="G4140" s="2">
        <v>1452.98999023437</v>
      </c>
      <c r="H4140">
        <v>10785137</v>
      </c>
      <c r="I4140" s="3">
        <f t="shared" si="4220"/>
        <v>3.7288243122383304E-2</v>
      </c>
      <c r="J4140" s="1">
        <f t="shared" ref="J4140" si="4262">($G4140 - $G4139)/$G4139</f>
        <v>3.7288243122383304E-2</v>
      </c>
      <c r="K4140" t="str">
        <f t="shared" si="4222"/>
        <v>UP</v>
      </c>
    </row>
    <row r="4141" spans="1:11" x14ac:dyDescent="0.25">
      <c r="A4141" t="s">
        <v>11</v>
      </c>
      <c r="B4141" s="4">
        <v>44372</v>
      </c>
      <c r="C4141" s="2">
        <v>1572</v>
      </c>
      <c r="D4141" s="2">
        <v>1578</v>
      </c>
      <c r="E4141" s="2">
        <v>1543</v>
      </c>
      <c r="F4141" s="2">
        <v>1574.19995117187</v>
      </c>
      <c r="G4141" s="2">
        <v>1466.96826171875</v>
      </c>
      <c r="H4141">
        <v>9780240</v>
      </c>
      <c r="I4141" s="3">
        <f t="shared" si="4220"/>
        <v>9.6203494713169233E-3</v>
      </c>
      <c r="J4141" s="1">
        <f t="shared" ref="J4141" si="4263">($G4141 - $G4140)/$G4140</f>
        <v>9.6203494713169233E-3</v>
      </c>
      <c r="K4141" t="str">
        <f t="shared" si="4222"/>
        <v>UP</v>
      </c>
    </row>
    <row r="4142" spans="1:11" x14ac:dyDescent="0.25">
      <c r="A4142" t="s">
        <v>11</v>
      </c>
      <c r="B4142" s="4">
        <v>44375</v>
      </c>
      <c r="C4142" s="2">
        <v>1572.90002441406</v>
      </c>
      <c r="D4142" s="2">
        <v>1580.15002441406</v>
      </c>
      <c r="E4142" s="2">
        <v>1560.59997558593</v>
      </c>
      <c r="F4142" s="2">
        <v>1571.80004882812</v>
      </c>
      <c r="G4142" s="2">
        <v>1464.73168945312</v>
      </c>
      <c r="H4142">
        <v>5019178</v>
      </c>
      <c r="I4142" s="3">
        <f t="shared" si="4220"/>
        <v>-1.5246221230509499E-3</v>
      </c>
      <c r="J4142" s="1">
        <f t="shared" ref="J4142" si="4264">($G4142 - $G4141)/$G4141</f>
        <v>-1.5246221230509499E-3</v>
      </c>
      <c r="K4142" t="str">
        <f t="shared" si="4222"/>
        <v>DOWN</v>
      </c>
    </row>
    <row r="4143" spans="1:11" x14ac:dyDescent="0.25">
      <c r="A4143" t="s">
        <v>11</v>
      </c>
      <c r="B4143" s="4">
        <v>44376</v>
      </c>
      <c r="C4143" s="2">
        <v>1561</v>
      </c>
      <c r="D4143" s="2">
        <v>1573.65002441406</v>
      </c>
      <c r="E4143" s="2">
        <v>1559.19995117187</v>
      </c>
      <c r="F4143" s="2">
        <v>1563.05004882812</v>
      </c>
      <c r="G4143" s="2">
        <v>1456.57788085937</v>
      </c>
      <c r="H4143">
        <v>5913567</v>
      </c>
      <c r="I4143" s="3">
        <f t="shared" si="4220"/>
        <v>-5.5667591904114185E-3</v>
      </c>
      <c r="J4143" s="1">
        <f t="shared" ref="J4143" si="4265">($G4143 - $G4142)/$G4142</f>
        <v>-5.5667591904114185E-3</v>
      </c>
      <c r="K4143" t="str">
        <f t="shared" si="4222"/>
        <v>DOWN</v>
      </c>
    </row>
    <row r="4144" spans="1:11" x14ac:dyDescent="0.25">
      <c r="A4144" t="s">
        <v>11</v>
      </c>
      <c r="B4144" s="4">
        <v>44377</v>
      </c>
      <c r="C4144" s="2">
        <v>1572.05004882812</v>
      </c>
      <c r="D4144" s="2">
        <v>1591</v>
      </c>
      <c r="E4144" s="2">
        <v>1572.05004882812</v>
      </c>
      <c r="F4144" s="2">
        <v>1580.80004882812</v>
      </c>
      <c r="G4144" s="2">
        <v>1473.11877441406</v>
      </c>
      <c r="H4144">
        <v>6058722</v>
      </c>
      <c r="I4144" s="3">
        <f t="shared" si="4220"/>
        <v>1.1355996663172585E-2</v>
      </c>
      <c r="J4144" s="1">
        <f t="shared" ref="J4144" si="4266">($G4144 - $G4143)/$G4143</f>
        <v>1.1355996663172585E-2</v>
      </c>
      <c r="K4144" t="str">
        <f t="shared" si="4222"/>
        <v>UP</v>
      </c>
    </row>
    <row r="4145" spans="1:11" x14ac:dyDescent="0.25">
      <c r="A4145" t="s">
        <v>11</v>
      </c>
      <c r="B4145" s="4">
        <v>44378</v>
      </c>
      <c r="C4145" s="2">
        <v>1576.84997558593</v>
      </c>
      <c r="D4145" s="2">
        <v>1576.84997558593</v>
      </c>
      <c r="E4145" s="2">
        <v>1559.05004882812</v>
      </c>
      <c r="F4145" s="2">
        <v>1560.40002441406</v>
      </c>
      <c r="G4145" s="2">
        <v>1454.10827636718</v>
      </c>
      <c r="H4145">
        <v>4814317</v>
      </c>
      <c r="I4145" s="3">
        <f t="shared" si="4220"/>
        <v>-1.2904932295389093E-2</v>
      </c>
      <c r="J4145" s="1">
        <f t="shared" ref="J4145" si="4267">($G4145 - $G4144)/$G4144</f>
        <v>-1.2904932295389093E-2</v>
      </c>
      <c r="K4145" t="str">
        <f t="shared" si="4222"/>
        <v>DOWN</v>
      </c>
    </row>
    <row r="4146" spans="1:11" x14ac:dyDescent="0.25">
      <c r="A4146" t="s">
        <v>11</v>
      </c>
      <c r="B4146" s="4">
        <v>44379</v>
      </c>
      <c r="C4146" s="2">
        <v>1558.94995117187</v>
      </c>
      <c r="D4146" s="2">
        <v>1569.44995117187</v>
      </c>
      <c r="E4146" s="2">
        <v>1542.59997558593</v>
      </c>
      <c r="F4146" s="2">
        <v>1567.80004882812</v>
      </c>
      <c r="G4146" s="2">
        <v>1461.00415039062</v>
      </c>
      <c r="H4146">
        <v>5166064</v>
      </c>
      <c r="I4146" s="3">
        <f t="shared" si="4220"/>
        <v>4.7423387484376777E-3</v>
      </c>
      <c r="J4146" s="1">
        <f t="shared" ref="J4146" si="4268">($G4146 - $G4145)/$G4145</f>
        <v>4.7423387484376777E-3</v>
      </c>
      <c r="K4146" t="str">
        <f t="shared" si="4222"/>
        <v>UP</v>
      </c>
    </row>
    <row r="4147" spans="1:11" x14ac:dyDescent="0.25">
      <c r="A4147" t="s">
        <v>11</v>
      </c>
      <c r="B4147" s="4">
        <v>44382</v>
      </c>
      <c r="C4147" s="2">
        <v>1569.15002441406</v>
      </c>
      <c r="D4147" s="2">
        <v>1585</v>
      </c>
      <c r="E4147" s="2">
        <v>1561.05004882812</v>
      </c>
      <c r="F4147" s="2">
        <v>1578.94995117187</v>
      </c>
      <c r="G4147" s="2">
        <v>1471.39465332031</v>
      </c>
      <c r="H4147">
        <v>4058338</v>
      </c>
      <c r="I4147" s="3">
        <f t="shared" si="4220"/>
        <v>7.1118914528148017E-3</v>
      </c>
      <c r="J4147" s="1">
        <f t="shared" ref="J4147" si="4269">($G4147 - $G4146)/$G4146</f>
        <v>7.1118914528148017E-3</v>
      </c>
      <c r="K4147" t="str">
        <f t="shared" si="4222"/>
        <v>UP</v>
      </c>
    </row>
    <row r="4148" spans="1:11" x14ac:dyDescent="0.25">
      <c r="A4148" t="s">
        <v>11</v>
      </c>
      <c r="B4148" s="4">
        <v>44383</v>
      </c>
      <c r="C4148" s="2">
        <v>1573.69995117187</v>
      </c>
      <c r="D4148" s="2">
        <v>1586.75</v>
      </c>
      <c r="E4148" s="2">
        <v>1557.09997558593</v>
      </c>
      <c r="F4148" s="2">
        <v>1562.19995117187</v>
      </c>
      <c r="G4148" s="2">
        <v>1455.78552246093</v>
      </c>
      <c r="H4148">
        <v>4089574</v>
      </c>
      <c r="I4148" s="3">
        <f t="shared" si="4220"/>
        <v>-1.0608391721525461E-2</v>
      </c>
      <c r="J4148" s="1">
        <f t="shared" ref="J4148" si="4270">($G4148 - $G4147)/$G4147</f>
        <v>-1.0608391721525461E-2</v>
      </c>
      <c r="K4148" t="str">
        <f t="shared" si="4222"/>
        <v>DOWN</v>
      </c>
    </row>
    <row r="4149" spans="1:11" x14ac:dyDescent="0.25">
      <c r="A4149" t="s">
        <v>11</v>
      </c>
      <c r="B4149" s="4">
        <v>44384</v>
      </c>
      <c r="C4149" s="2">
        <v>1566.05004882812</v>
      </c>
      <c r="D4149" s="2">
        <v>1570.55004882812</v>
      </c>
      <c r="E4149" s="2">
        <v>1544.65002441406</v>
      </c>
      <c r="F4149" s="2">
        <v>1564.59997558593</v>
      </c>
      <c r="G4149" s="2">
        <v>1458.02221679687</v>
      </c>
      <c r="H4149">
        <v>4797120</v>
      </c>
      <c r="I4149" s="3">
        <f t="shared" si="4220"/>
        <v>1.5364174883117296E-3</v>
      </c>
      <c r="J4149" s="1">
        <f t="shared" ref="J4149" si="4271">($G4149 - $G4148)/$G4148</f>
        <v>1.5364174883117296E-3</v>
      </c>
      <c r="K4149" t="str">
        <f t="shared" si="4222"/>
        <v>UP</v>
      </c>
    </row>
    <row r="4150" spans="1:11" x14ac:dyDescent="0.25">
      <c r="A4150" t="s">
        <v>11</v>
      </c>
      <c r="B4150" s="4">
        <v>44385</v>
      </c>
      <c r="C4150" s="2">
        <v>1568</v>
      </c>
      <c r="D4150" s="2">
        <v>1576</v>
      </c>
      <c r="E4150" s="2">
        <v>1549</v>
      </c>
      <c r="F4150" s="2">
        <v>1560.75</v>
      </c>
      <c r="G4150" s="2">
        <v>1454.43432617187</v>
      </c>
      <c r="H4150">
        <v>3326813</v>
      </c>
      <c r="I4150" s="3">
        <f t="shared" si="4220"/>
        <v>-2.4607928354358271E-3</v>
      </c>
      <c r="J4150" s="1">
        <f t="shared" ref="J4150" si="4272">($G4150 - $G4149)/$G4149</f>
        <v>-2.4607928354358271E-3</v>
      </c>
      <c r="K4150" t="str">
        <f t="shared" si="4222"/>
        <v>DOWN</v>
      </c>
    </row>
    <row r="4151" spans="1:11" x14ac:dyDescent="0.25">
      <c r="A4151" t="s">
        <v>11</v>
      </c>
      <c r="B4151" s="4">
        <v>44386</v>
      </c>
      <c r="C4151" s="2">
        <v>1556</v>
      </c>
      <c r="D4151" s="2">
        <v>1569.90002441406</v>
      </c>
      <c r="E4151" s="2">
        <v>1551</v>
      </c>
      <c r="F4151" s="2">
        <v>1562.90002441406</v>
      </c>
      <c r="G4151" s="2">
        <v>1456.43811035156</v>
      </c>
      <c r="H4151">
        <v>3436594</v>
      </c>
      <c r="I4151" s="3">
        <f t="shared" si="4220"/>
        <v>1.3777068813853163E-3</v>
      </c>
      <c r="J4151" s="1">
        <f t="shared" ref="J4151" si="4273">($G4151 - $G4150)/$G4150</f>
        <v>1.3777068813853163E-3</v>
      </c>
      <c r="K4151" t="str">
        <f t="shared" si="4222"/>
        <v>UP</v>
      </c>
    </row>
    <row r="4152" spans="1:11" x14ac:dyDescent="0.25">
      <c r="A4152" t="s">
        <v>11</v>
      </c>
      <c r="B4152" s="4">
        <v>44389</v>
      </c>
      <c r="C4152" s="2">
        <v>1570.55004882812</v>
      </c>
      <c r="D4152" s="2">
        <v>1578</v>
      </c>
      <c r="E4152" s="2">
        <v>1533.75</v>
      </c>
      <c r="F4152" s="2">
        <v>1547.84997558593</v>
      </c>
      <c r="G4152" s="2">
        <v>1442.4130859375</v>
      </c>
      <c r="H4152">
        <v>4588982</v>
      </c>
      <c r="I4152" s="3">
        <f t="shared" si="4220"/>
        <v>-9.6296741443236411E-3</v>
      </c>
      <c r="J4152" s="1">
        <f t="shared" ref="J4152" si="4274">($G4152 - $G4151)/$G4151</f>
        <v>-9.6296741443236411E-3</v>
      </c>
      <c r="K4152" t="str">
        <f t="shared" si="4222"/>
        <v>DOWN</v>
      </c>
    </row>
    <row r="4153" spans="1:11" x14ac:dyDescent="0.25">
      <c r="A4153" t="s">
        <v>11</v>
      </c>
      <c r="B4153" s="4">
        <v>44390</v>
      </c>
      <c r="C4153" s="2">
        <v>1556.40002441406</v>
      </c>
      <c r="D4153" s="2">
        <v>1556.40002441406</v>
      </c>
      <c r="E4153" s="2">
        <v>1536.30004882812</v>
      </c>
      <c r="F4153" s="2">
        <v>1544.94995117187</v>
      </c>
      <c r="G4153" s="2">
        <v>1439.71069335937</v>
      </c>
      <c r="H4153">
        <v>4456160</v>
      </c>
      <c r="I4153" s="3">
        <f t="shared" si="4220"/>
        <v>-1.873521950456776E-3</v>
      </c>
      <c r="J4153" s="1">
        <f t="shared" ref="J4153" si="4275">($G4153 - $G4152)/$G4152</f>
        <v>-1.873521950456776E-3</v>
      </c>
      <c r="K4153" t="str">
        <f t="shared" si="4222"/>
        <v>DOWN</v>
      </c>
    </row>
    <row r="4154" spans="1:11" x14ac:dyDescent="0.25">
      <c r="A4154" t="s">
        <v>11</v>
      </c>
      <c r="B4154" s="4">
        <v>44391</v>
      </c>
      <c r="C4154" s="2">
        <v>1554</v>
      </c>
      <c r="D4154" s="2">
        <v>1582.80004882812</v>
      </c>
      <c r="E4154" s="2">
        <v>1538.09997558593</v>
      </c>
      <c r="F4154" s="2">
        <v>1576.90002441406</v>
      </c>
      <c r="G4154" s="2">
        <v>1469.48425292968</v>
      </c>
      <c r="H4154">
        <v>5657716</v>
      </c>
      <c r="I4154" s="3">
        <f t="shared" si="4220"/>
        <v>2.0680237847534096E-2</v>
      </c>
      <c r="J4154" s="1">
        <f t="shared" ref="J4154" si="4276">($G4154 - $G4153)/$G4153</f>
        <v>2.0680237847534096E-2</v>
      </c>
      <c r="K4154" t="str">
        <f t="shared" si="4222"/>
        <v>UP</v>
      </c>
    </row>
    <row r="4155" spans="1:11" x14ac:dyDescent="0.25">
      <c r="A4155" t="s">
        <v>11</v>
      </c>
      <c r="B4155" s="4">
        <v>44392</v>
      </c>
      <c r="C4155" s="2">
        <v>1557.90002441406</v>
      </c>
      <c r="D4155" s="2">
        <v>1596.84997558593</v>
      </c>
      <c r="E4155" s="2">
        <v>1556</v>
      </c>
      <c r="F4155" s="2">
        <v>1580.80004882812</v>
      </c>
      <c r="G4155" s="2">
        <v>1473.11877441406</v>
      </c>
      <c r="H4155">
        <v>10021355</v>
      </c>
      <c r="I4155" s="3">
        <f t="shared" si="4220"/>
        <v>2.473331359035616E-3</v>
      </c>
      <c r="J4155" s="1">
        <f t="shared" ref="J4155" si="4277">($G4155 - $G4154)/$G4154</f>
        <v>2.473331359035616E-3</v>
      </c>
      <c r="K4155" t="str">
        <f t="shared" si="4222"/>
        <v>UP</v>
      </c>
    </row>
    <row r="4156" spans="1:11" x14ac:dyDescent="0.25">
      <c r="A4156" t="s">
        <v>11</v>
      </c>
      <c r="B4156" s="4">
        <v>44393</v>
      </c>
      <c r="C4156" s="2">
        <v>1573.75</v>
      </c>
      <c r="D4156" s="2">
        <v>1574.65002441406</v>
      </c>
      <c r="E4156" s="2">
        <v>1549.59997558593</v>
      </c>
      <c r="F4156" s="2">
        <v>1555.44995117187</v>
      </c>
      <c r="G4156" s="2">
        <v>1449.49536132812</v>
      </c>
      <c r="H4156">
        <v>6265593</v>
      </c>
      <c r="I4156" s="3">
        <f t="shared" si="4220"/>
        <v>-1.6036326124033228E-2</v>
      </c>
      <c r="J4156" s="1">
        <f t="shared" ref="J4156" si="4278">($G4156 - $G4155)/$G4155</f>
        <v>-1.6036326124033228E-2</v>
      </c>
      <c r="K4156" t="str">
        <f t="shared" si="4222"/>
        <v>DOWN</v>
      </c>
    </row>
    <row r="4157" spans="1:11" x14ac:dyDescent="0.25">
      <c r="A4157" t="s">
        <v>11</v>
      </c>
      <c r="B4157" s="4">
        <v>44396</v>
      </c>
      <c r="C4157" s="2">
        <v>1544.69995117187</v>
      </c>
      <c r="D4157" s="2">
        <v>1552.90002441406</v>
      </c>
      <c r="E4157" s="2">
        <v>1537.55004882812</v>
      </c>
      <c r="F4157" s="2">
        <v>1541.69995117187</v>
      </c>
      <c r="G4157" s="2">
        <v>1436.68200683593</v>
      </c>
      <c r="H4157">
        <v>5669162</v>
      </c>
      <c r="I4157" s="3">
        <f t="shared" si="4220"/>
        <v>-8.8398727129761837E-3</v>
      </c>
      <c r="J4157" s="1">
        <f t="shared" ref="J4157" si="4279">($G4157 - $G4156)/$G4156</f>
        <v>-8.8398727129761837E-3</v>
      </c>
      <c r="K4157" t="str">
        <f t="shared" si="4222"/>
        <v>DOWN</v>
      </c>
    </row>
    <row r="4158" spans="1:11" x14ac:dyDescent="0.25">
      <c r="A4158" t="s">
        <v>11</v>
      </c>
      <c r="B4158" s="4">
        <v>44397</v>
      </c>
      <c r="C4158" s="2">
        <v>1538.30004882812</v>
      </c>
      <c r="D4158" s="2">
        <v>1557.69995117187</v>
      </c>
      <c r="E4158" s="2">
        <v>1538</v>
      </c>
      <c r="F4158" s="2">
        <v>1550.05004882812</v>
      </c>
      <c r="G4158" s="2">
        <v>1444.46337890625</v>
      </c>
      <c r="H4158">
        <v>5069939</v>
      </c>
      <c r="I4158" s="3">
        <f t="shared" si="4220"/>
        <v>5.4162104302101421E-3</v>
      </c>
      <c r="J4158" s="1">
        <f t="shared" ref="J4158" si="4280">($G4158 - $G4157)/$G4157</f>
        <v>5.4162104302101421E-3</v>
      </c>
      <c r="K4158" t="str">
        <f t="shared" si="4222"/>
        <v>UP</v>
      </c>
    </row>
    <row r="4159" spans="1:11" x14ac:dyDescent="0.25">
      <c r="A4159" t="s">
        <v>11</v>
      </c>
      <c r="B4159" s="4">
        <v>44399</v>
      </c>
      <c r="C4159" s="2">
        <v>1561.40002441406</v>
      </c>
      <c r="D4159" s="2">
        <v>1592.84997558593</v>
      </c>
      <c r="E4159" s="2">
        <v>1561.40002441406</v>
      </c>
      <c r="F4159" s="2">
        <v>1590.19995117187</v>
      </c>
      <c r="G4159" s="2">
        <v>1481.87841796875</v>
      </c>
      <c r="H4159">
        <v>7854575</v>
      </c>
      <c r="I4159" s="3">
        <f t="shared" si="4220"/>
        <v>2.5902379810300715E-2</v>
      </c>
      <c r="J4159" s="1">
        <f t="shared" ref="J4159" si="4281">($G4159 - $G4158)/$G4158</f>
        <v>2.5902379810300715E-2</v>
      </c>
      <c r="K4159" t="str">
        <f t="shared" si="4222"/>
        <v>UP</v>
      </c>
    </row>
    <row r="4160" spans="1:11" x14ac:dyDescent="0.25">
      <c r="A4160" t="s">
        <v>11</v>
      </c>
      <c r="B4160" s="4">
        <v>44400</v>
      </c>
      <c r="C4160" s="2">
        <v>1588.55004882812</v>
      </c>
      <c r="D4160" s="2">
        <v>1598.5</v>
      </c>
      <c r="E4160" s="2">
        <v>1585.05004882812</v>
      </c>
      <c r="F4160" s="2">
        <v>1590.44995117187</v>
      </c>
      <c r="G4160" s="2">
        <v>1482.11120605468</v>
      </c>
      <c r="H4160">
        <v>4179719</v>
      </c>
      <c r="I4160" s="3">
        <f t="shared" si="4220"/>
        <v>1.5708986857982955E-4</v>
      </c>
      <c r="J4160" s="1">
        <f t="shared" ref="J4160" si="4282">($G4160 - $G4159)/$G4159</f>
        <v>1.5708986857982955E-4</v>
      </c>
      <c r="K4160" t="str">
        <f t="shared" si="4222"/>
        <v>UP</v>
      </c>
    </row>
    <row r="4161" spans="1:11" x14ac:dyDescent="0.25">
      <c r="A4161" t="s">
        <v>11</v>
      </c>
      <c r="B4161" s="4">
        <v>44403</v>
      </c>
      <c r="C4161" s="2">
        <v>1594.09997558593</v>
      </c>
      <c r="D4161" s="2">
        <v>1611.65002441406</v>
      </c>
      <c r="E4161" s="2">
        <v>1594.09997558593</v>
      </c>
      <c r="F4161" s="2">
        <v>1603.90002441406</v>
      </c>
      <c r="G4161" s="2">
        <v>1494.64501953125</v>
      </c>
      <c r="H4161">
        <v>4586710</v>
      </c>
      <c r="I4161" s="3">
        <f t="shared" si="4220"/>
        <v>8.4567294447051022E-3</v>
      </c>
      <c r="J4161" s="1">
        <f t="shared" ref="J4161" si="4283">($G4161 - $G4160)/$G4160</f>
        <v>8.4567294447051022E-3</v>
      </c>
      <c r="K4161" t="str">
        <f t="shared" si="4222"/>
        <v>UP</v>
      </c>
    </row>
    <row r="4162" spans="1:11" x14ac:dyDescent="0.25">
      <c r="A4162" t="s">
        <v>11</v>
      </c>
      <c r="B4162" s="4">
        <v>44404</v>
      </c>
      <c r="C4162" s="2">
        <v>1605</v>
      </c>
      <c r="D4162" s="2">
        <v>1609.30004882812</v>
      </c>
      <c r="E4162" s="2">
        <v>1597.90002441406</v>
      </c>
      <c r="F4162" s="2">
        <v>1602.55004882812</v>
      </c>
      <c r="G4162" s="2">
        <v>1493.38708496093</v>
      </c>
      <c r="H4162">
        <v>5892859</v>
      </c>
      <c r="I4162" s="3">
        <f t="shared" si="4220"/>
        <v>-8.4162764661974143E-4</v>
      </c>
      <c r="J4162" s="1">
        <f t="shared" ref="J4162" si="4284">($G4162 - $G4161)/$G4161</f>
        <v>-8.4162764661974143E-4</v>
      </c>
      <c r="K4162" t="str">
        <f t="shared" si="4222"/>
        <v>DOWN</v>
      </c>
    </row>
    <row r="4163" spans="1:11" x14ac:dyDescent="0.25">
      <c r="A4163" t="s">
        <v>11</v>
      </c>
      <c r="B4163" s="4">
        <v>44405</v>
      </c>
      <c r="C4163" s="2">
        <v>1605.09997558593</v>
      </c>
      <c r="D4163" s="2">
        <v>1607.59997558593</v>
      </c>
      <c r="E4163" s="2">
        <v>1585.5</v>
      </c>
      <c r="F4163" s="2">
        <v>1605.59997558593</v>
      </c>
      <c r="G4163" s="2">
        <v>1496.22924804687</v>
      </c>
      <c r="H4163">
        <v>4686788</v>
      </c>
      <c r="I4163" s="3">
        <f t="shared" si="4220"/>
        <v>1.9031657060395416E-3</v>
      </c>
      <c r="J4163" s="1">
        <f t="shared" ref="J4163" si="4285">($G4163 - $G4162)/$G4162</f>
        <v>1.9031657060395416E-3</v>
      </c>
      <c r="K4163" t="str">
        <f t="shared" si="4222"/>
        <v>UP</v>
      </c>
    </row>
    <row r="4164" spans="1:11" x14ac:dyDescent="0.25">
      <c r="A4164" t="s">
        <v>11</v>
      </c>
      <c r="B4164" s="4">
        <v>44406</v>
      </c>
      <c r="C4164" s="2">
        <v>1600.09997558593</v>
      </c>
      <c r="D4164" s="2">
        <v>1620</v>
      </c>
      <c r="E4164" s="2">
        <v>1600.09997558593</v>
      </c>
      <c r="F4164" s="2">
        <v>1617</v>
      </c>
      <c r="G4164" s="2">
        <v>1506.85278320312</v>
      </c>
      <c r="H4164">
        <v>4660873</v>
      </c>
      <c r="I4164" s="3">
        <f t="shared" ref="I4164:I4227" si="4286">($G4164 - $G4163)/$G4163</f>
        <v>7.1002055133714461E-3</v>
      </c>
      <c r="J4164" s="1">
        <f t="shared" ref="J4164" si="4287">($G4164 - $G4163)/$G4163</f>
        <v>7.1002055133714461E-3</v>
      </c>
      <c r="K4164" t="str">
        <f t="shared" ref="K4164:K4227" si="4288">IF(G4164 &gt; G4163,"UP","DOWN")</f>
        <v>UP</v>
      </c>
    </row>
    <row r="4165" spans="1:11" x14ac:dyDescent="0.25">
      <c r="A4165" t="s">
        <v>11</v>
      </c>
      <c r="B4165" s="4">
        <v>44407</v>
      </c>
      <c r="C4165" s="2">
        <v>1610</v>
      </c>
      <c r="D4165" s="2">
        <v>1623.40002441406</v>
      </c>
      <c r="E4165" s="2">
        <v>1606.15002441406</v>
      </c>
      <c r="F4165" s="2">
        <v>1610.5</v>
      </c>
      <c r="G4165" s="2">
        <v>1500.79553222656</v>
      </c>
      <c r="H4165">
        <v>6234257</v>
      </c>
      <c r="I4165" s="3">
        <f t="shared" si="4286"/>
        <v>-4.0198027598184402E-3</v>
      </c>
      <c r="J4165" s="1">
        <f t="shared" ref="J4165" si="4289">($G4165 - $G4164)/$G4164</f>
        <v>-4.0198027598184402E-3</v>
      </c>
      <c r="K4165" t="str">
        <f t="shared" si="4288"/>
        <v>DOWN</v>
      </c>
    </row>
    <row r="4166" spans="1:11" x14ac:dyDescent="0.25">
      <c r="A4166" t="s">
        <v>11</v>
      </c>
      <c r="B4166" s="4">
        <v>44410</v>
      </c>
      <c r="C4166" s="2">
        <v>1627.44995117187</v>
      </c>
      <c r="D4166" s="2">
        <v>1634.75</v>
      </c>
      <c r="E4166" s="2">
        <v>1619.19995117187</v>
      </c>
      <c r="F4166" s="2">
        <v>1631.55004882812</v>
      </c>
      <c r="G4166" s="2">
        <v>1520.41174316406</v>
      </c>
      <c r="H4166">
        <v>5553389</v>
      </c>
      <c r="I4166" s="3">
        <f t="shared" si="4286"/>
        <v>1.3070541933448891E-2</v>
      </c>
      <c r="J4166" s="1">
        <f t="shared" ref="J4166" si="4290">($G4166 - $G4165)/$G4165</f>
        <v>1.3070541933448891E-2</v>
      </c>
      <c r="K4166" t="str">
        <f t="shared" si="4288"/>
        <v>UP</v>
      </c>
    </row>
    <row r="4167" spans="1:11" x14ac:dyDescent="0.25">
      <c r="A4167" t="s">
        <v>11</v>
      </c>
      <c r="B4167" s="4">
        <v>44411</v>
      </c>
      <c r="C4167" s="2">
        <v>1647</v>
      </c>
      <c r="D4167" s="2">
        <v>1658.65002441406</v>
      </c>
      <c r="E4167" s="2">
        <v>1635.59997558593</v>
      </c>
      <c r="F4167" s="2">
        <v>1655.19995117187</v>
      </c>
      <c r="G4167" s="2">
        <v>1542.45068359375</v>
      </c>
      <c r="H4167">
        <v>5513668</v>
      </c>
      <c r="I4167" s="3">
        <f t="shared" si="4286"/>
        <v>1.4495376353661779E-2</v>
      </c>
      <c r="J4167" s="1">
        <f t="shared" ref="J4167" si="4291">($G4167 - $G4166)/$G4166</f>
        <v>1.4495376353661779E-2</v>
      </c>
      <c r="K4167" t="str">
        <f t="shared" si="4288"/>
        <v>UP</v>
      </c>
    </row>
    <row r="4168" spans="1:11" x14ac:dyDescent="0.25">
      <c r="A4168" t="s">
        <v>11</v>
      </c>
      <c r="B4168" s="4">
        <v>44412</v>
      </c>
      <c r="C4168" s="2">
        <v>1669.09997558593</v>
      </c>
      <c r="D4168" s="2">
        <v>1679.90002441406</v>
      </c>
      <c r="E4168" s="2">
        <v>1639.05004882812</v>
      </c>
      <c r="F4168" s="2">
        <v>1649.25</v>
      </c>
      <c r="G4168" s="2">
        <v>1536.90588378906</v>
      </c>
      <c r="H4168">
        <v>6740391</v>
      </c>
      <c r="I4168" s="3">
        <f t="shared" si="4286"/>
        <v>-3.5947987599650143E-3</v>
      </c>
      <c r="J4168" s="1">
        <f t="shared" ref="J4168" si="4292">($G4168 - $G4167)/$G4167</f>
        <v>-3.5947987599650143E-3</v>
      </c>
      <c r="K4168" t="str">
        <f t="shared" si="4288"/>
        <v>DOWN</v>
      </c>
    </row>
    <row r="4169" spans="1:11" x14ac:dyDescent="0.25">
      <c r="A4169" t="s">
        <v>11</v>
      </c>
      <c r="B4169" s="4">
        <v>44413</v>
      </c>
      <c r="C4169" s="2">
        <v>1649.5</v>
      </c>
      <c r="D4169" s="2">
        <v>1666</v>
      </c>
      <c r="E4169" s="2">
        <v>1647.05004882812</v>
      </c>
      <c r="F4169" s="2">
        <v>1653.55004882812</v>
      </c>
      <c r="G4169" s="2">
        <v>1540.91296386718</v>
      </c>
      <c r="H4169">
        <v>5420536</v>
      </c>
      <c r="I4169" s="3">
        <f t="shared" si="4286"/>
        <v>2.6072384264942852E-3</v>
      </c>
      <c r="J4169" s="1">
        <f t="shared" ref="J4169" si="4293">($G4169 - $G4168)/$G4168</f>
        <v>2.6072384264942852E-3</v>
      </c>
      <c r="K4169" t="str">
        <f t="shared" si="4288"/>
        <v>UP</v>
      </c>
    </row>
    <row r="4170" spans="1:11" x14ac:dyDescent="0.25">
      <c r="A4170" t="s">
        <v>11</v>
      </c>
      <c r="B4170" s="4">
        <v>44414</v>
      </c>
      <c r="C4170" s="2">
        <v>1657</v>
      </c>
      <c r="D4170" s="2">
        <v>1660.65002441406</v>
      </c>
      <c r="E4170" s="2">
        <v>1644</v>
      </c>
      <c r="F4170" s="2">
        <v>1650.19995117187</v>
      </c>
      <c r="G4170" s="2">
        <v>1537.79113769531</v>
      </c>
      <c r="H4170">
        <v>3754855</v>
      </c>
      <c r="I4170" s="3">
        <f t="shared" si="4286"/>
        <v>-2.0259587952555416E-3</v>
      </c>
      <c r="J4170" s="1">
        <f t="shared" ref="J4170" si="4294">($G4170 - $G4169)/$G4169</f>
        <v>-2.0259587952555416E-3</v>
      </c>
      <c r="K4170" t="str">
        <f t="shared" si="4288"/>
        <v>DOWN</v>
      </c>
    </row>
    <row r="4171" spans="1:11" x14ac:dyDescent="0.25">
      <c r="A4171" t="s">
        <v>11</v>
      </c>
      <c r="B4171" s="4">
        <v>44417</v>
      </c>
      <c r="C4171" s="2">
        <v>1661</v>
      </c>
      <c r="D4171" s="2">
        <v>1667.44995117187</v>
      </c>
      <c r="E4171" s="2">
        <v>1646.40002441406</v>
      </c>
      <c r="F4171" s="2">
        <v>1663.30004882812</v>
      </c>
      <c r="G4171" s="2">
        <v>1549.99890136718</v>
      </c>
      <c r="H4171">
        <v>5018477</v>
      </c>
      <c r="I4171" s="3">
        <f t="shared" si="4286"/>
        <v>7.9385056739017194E-3</v>
      </c>
      <c r="J4171" s="1">
        <f t="shared" ref="J4171" si="4295">($G4171 - $G4170)/$G4170</f>
        <v>7.9385056739017194E-3</v>
      </c>
      <c r="K4171" t="str">
        <f t="shared" si="4288"/>
        <v>UP</v>
      </c>
    </row>
    <row r="4172" spans="1:11" x14ac:dyDescent="0.25">
      <c r="A4172" t="s">
        <v>11</v>
      </c>
      <c r="B4172" s="4">
        <v>44418</v>
      </c>
      <c r="C4172" s="2">
        <v>1668</v>
      </c>
      <c r="D4172" s="2">
        <v>1680</v>
      </c>
      <c r="E4172" s="2">
        <v>1661.05004882812</v>
      </c>
      <c r="F4172" s="2">
        <v>1677.25</v>
      </c>
      <c r="G4172" s="2">
        <v>1562.99865722656</v>
      </c>
      <c r="H4172">
        <v>6846517</v>
      </c>
      <c r="I4172" s="3">
        <f t="shared" si="4286"/>
        <v>8.3869452087440444E-3</v>
      </c>
      <c r="J4172" s="1">
        <f t="shared" ref="J4172" si="4296">($G4172 - $G4171)/$G4171</f>
        <v>8.3869452087440444E-3</v>
      </c>
      <c r="K4172" t="str">
        <f t="shared" si="4288"/>
        <v>UP</v>
      </c>
    </row>
    <row r="4173" spans="1:11" x14ac:dyDescent="0.25">
      <c r="A4173" t="s">
        <v>11</v>
      </c>
      <c r="B4173" s="4">
        <v>44419</v>
      </c>
      <c r="C4173" s="2">
        <v>1674.80004882812</v>
      </c>
      <c r="D4173" s="2">
        <v>1684</v>
      </c>
      <c r="E4173" s="2">
        <v>1668</v>
      </c>
      <c r="F4173" s="2">
        <v>1677.55004882812</v>
      </c>
      <c r="G4173" s="2">
        <v>1563.27807617187</v>
      </c>
      <c r="H4173">
        <v>4899639</v>
      </c>
      <c r="I4173" s="3">
        <f t="shared" si="4286"/>
        <v>1.7877107188678571E-4</v>
      </c>
      <c r="J4173" s="1">
        <f t="shared" ref="J4173" si="4297">($G4173 - $G4172)/$G4172</f>
        <v>1.7877107188678571E-4</v>
      </c>
      <c r="K4173" t="str">
        <f t="shared" si="4288"/>
        <v>UP</v>
      </c>
    </row>
    <row r="4174" spans="1:11" x14ac:dyDescent="0.25">
      <c r="A4174" t="s">
        <v>11</v>
      </c>
      <c r="B4174" s="4">
        <v>44420</v>
      </c>
      <c r="C4174" s="2">
        <v>1679.15002441406</v>
      </c>
      <c r="D4174" s="2">
        <v>1696.5</v>
      </c>
      <c r="E4174" s="2">
        <v>1674</v>
      </c>
      <c r="F4174" s="2">
        <v>1689.59997558593</v>
      </c>
      <c r="G4174" s="2">
        <v>1574.50732421875</v>
      </c>
      <c r="H4174">
        <v>5659579</v>
      </c>
      <c r="I4174" s="3">
        <f t="shared" si="4286"/>
        <v>7.1831417698750072E-3</v>
      </c>
      <c r="J4174" s="1">
        <f t="shared" ref="J4174" si="4298">($G4174 - $G4173)/$G4173</f>
        <v>7.1831417698750072E-3</v>
      </c>
      <c r="K4174" t="str">
        <f t="shared" si="4288"/>
        <v>UP</v>
      </c>
    </row>
    <row r="4175" spans="1:11" x14ac:dyDescent="0.25">
      <c r="A4175" t="s">
        <v>11</v>
      </c>
      <c r="B4175" s="4">
        <v>44421</v>
      </c>
      <c r="C4175" s="2">
        <v>1697</v>
      </c>
      <c r="D4175" s="2">
        <v>1722.5</v>
      </c>
      <c r="E4175" s="2">
        <v>1691.30004882812</v>
      </c>
      <c r="F4175" s="2">
        <v>1712.19995117187</v>
      </c>
      <c r="G4175" s="2">
        <v>1595.56787109375</v>
      </c>
      <c r="H4175">
        <v>5612790</v>
      </c>
      <c r="I4175" s="3">
        <f t="shared" si="4286"/>
        <v>1.337595992794125E-2</v>
      </c>
      <c r="J4175" s="1">
        <f t="shared" ref="J4175" si="4299">($G4175 - $G4174)/$G4174</f>
        <v>1.337595992794125E-2</v>
      </c>
      <c r="K4175" t="str">
        <f t="shared" si="4288"/>
        <v>UP</v>
      </c>
    </row>
    <row r="4176" spans="1:11" x14ac:dyDescent="0.25">
      <c r="A4176" t="s">
        <v>11</v>
      </c>
      <c r="B4176" s="4">
        <v>44424</v>
      </c>
      <c r="C4176" s="2">
        <v>1707.69995117187</v>
      </c>
      <c r="D4176" s="2">
        <v>1719.94995117187</v>
      </c>
      <c r="E4176" s="2">
        <v>1690.09997558593</v>
      </c>
      <c r="F4176" s="2">
        <v>1704.40002441406</v>
      </c>
      <c r="G4176" s="2">
        <v>1588.29931640625</v>
      </c>
      <c r="H4176">
        <v>4564109</v>
      </c>
      <c r="I4176" s="3">
        <f t="shared" si="4286"/>
        <v>-4.5554656866570392E-3</v>
      </c>
      <c r="J4176" s="1">
        <f t="shared" ref="J4176" si="4300">($G4176 - $G4175)/$G4175</f>
        <v>-4.5554656866570392E-3</v>
      </c>
      <c r="K4176" t="str">
        <f t="shared" si="4288"/>
        <v>DOWN</v>
      </c>
    </row>
    <row r="4177" spans="1:11" x14ac:dyDescent="0.25">
      <c r="A4177" t="s">
        <v>11</v>
      </c>
      <c r="B4177" s="4">
        <v>44425</v>
      </c>
      <c r="C4177" s="2">
        <v>1703.90002441406</v>
      </c>
      <c r="D4177" s="2">
        <v>1748.90002441406</v>
      </c>
      <c r="E4177" s="2">
        <v>1686.55004882812</v>
      </c>
      <c r="F4177" s="2">
        <v>1741.65002441406</v>
      </c>
      <c r="G4177" s="2">
        <v>1623.01184082031</v>
      </c>
      <c r="H4177">
        <v>9510390</v>
      </c>
      <c r="I4177" s="3">
        <f t="shared" si="4286"/>
        <v>2.1855152901911434E-2</v>
      </c>
      <c r="J4177" s="1">
        <f t="shared" ref="J4177" si="4301">($G4177 - $G4176)/$G4176</f>
        <v>2.1855152901911434E-2</v>
      </c>
      <c r="K4177" t="str">
        <f t="shared" si="4288"/>
        <v>UP</v>
      </c>
    </row>
    <row r="4178" spans="1:11" x14ac:dyDescent="0.25">
      <c r="A4178" t="s">
        <v>11</v>
      </c>
      <c r="B4178" s="4">
        <v>44426</v>
      </c>
      <c r="C4178" s="2">
        <v>1729</v>
      </c>
      <c r="D4178" s="2">
        <v>1755.5</v>
      </c>
      <c r="E4178" s="2">
        <v>1727</v>
      </c>
      <c r="F4178" s="2">
        <v>1733.44995117187</v>
      </c>
      <c r="G4178" s="2">
        <v>1615.37036132812</v>
      </c>
      <c r="H4178">
        <v>6686090</v>
      </c>
      <c r="I4178" s="3">
        <f t="shared" si="4286"/>
        <v>-4.7082093303323098E-3</v>
      </c>
      <c r="J4178" s="1">
        <f t="shared" ref="J4178" si="4302">($G4178 - $G4177)/$G4177</f>
        <v>-4.7082093303323098E-3</v>
      </c>
      <c r="K4178" t="str">
        <f t="shared" si="4288"/>
        <v>DOWN</v>
      </c>
    </row>
    <row r="4179" spans="1:11" x14ac:dyDescent="0.25">
      <c r="A4179" t="s">
        <v>11</v>
      </c>
      <c r="B4179" s="4">
        <v>44428</v>
      </c>
      <c r="C4179" s="2">
        <v>1716.09997558593</v>
      </c>
      <c r="D4179" s="2">
        <v>1745</v>
      </c>
      <c r="E4179" s="2">
        <v>1716.09997558593</v>
      </c>
      <c r="F4179" s="2">
        <v>1732.94995117187</v>
      </c>
      <c r="G4179" s="2">
        <v>1614.90441894531</v>
      </c>
      <c r="H4179">
        <v>6206972</v>
      </c>
      <c r="I4179" s="3">
        <f t="shared" si="4286"/>
        <v>-2.8844306789615223E-4</v>
      </c>
      <c r="J4179" s="1">
        <f t="shared" ref="J4179" si="4303">($G4179 - $G4178)/$G4178</f>
        <v>-2.8844306789615223E-4</v>
      </c>
      <c r="K4179" t="str">
        <f t="shared" si="4288"/>
        <v>DOWN</v>
      </c>
    </row>
    <row r="4180" spans="1:11" x14ac:dyDescent="0.25">
      <c r="A4180" t="s">
        <v>11</v>
      </c>
      <c r="B4180" s="4">
        <v>44431</v>
      </c>
      <c r="C4180" s="2">
        <v>1735.75</v>
      </c>
      <c r="D4180" s="2">
        <v>1753.15002441406</v>
      </c>
      <c r="E4180" s="2">
        <v>1732</v>
      </c>
      <c r="F4180" s="2">
        <v>1738.75</v>
      </c>
      <c r="G4180" s="2">
        <v>1620.30932617187</v>
      </c>
      <c r="H4180">
        <v>6189051</v>
      </c>
      <c r="I4180" s="3">
        <f t="shared" si="4286"/>
        <v>3.3468898611906271E-3</v>
      </c>
      <c r="J4180" s="1">
        <f t="shared" ref="J4180" si="4304">($G4180 - $G4179)/$G4179</f>
        <v>3.3468898611906271E-3</v>
      </c>
      <c r="K4180" t="str">
        <f t="shared" si="4288"/>
        <v>UP</v>
      </c>
    </row>
    <row r="4181" spans="1:11" x14ac:dyDescent="0.25">
      <c r="A4181" t="s">
        <v>11</v>
      </c>
      <c r="B4181" s="4">
        <v>44432</v>
      </c>
      <c r="C4181" s="2">
        <v>1750</v>
      </c>
      <c r="D4181" s="2">
        <v>1757</v>
      </c>
      <c r="E4181" s="2">
        <v>1712.69995117187</v>
      </c>
      <c r="F4181" s="2">
        <v>1720.84997558593</v>
      </c>
      <c r="G4181" s="2">
        <v>1603.62854003906</v>
      </c>
      <c r="H4181">
        <v>7602939</v>
      </c>
      <c r="I4181" s="3">
        <f t="shared" si="4286"/>
        <v>-1.029481584989694E-2</v>
      </c>
      <c r="J4181" s="1">
        <f t="shared" ref="J4181" si="4305">($G4181 - $G4180)/$G4180</f>
        <v>-1.029481584989694E-2</v>
      </c>
      <c r="K4181" t="str">
        <f t="shared" si="4288"/>
        <v>DOWN</v>
      </c>
    </row>
    <row r="4182" spans="1:11" x14ac:dyDescent="0.25">
      <c r="A4182" t="s">
        <v>11</v>
      </c>
      <c r="B4182" s="4">
        <v>44433</v>
      </c>
      <c r="C4182" s="2">
        <v>1718</v>
      </c>
      <c r="D4182" s="2">
        <v>1746.90002441406</v>
      </c>
      <c r="E4182" s="2">
        <v>1718</v>
      </c>
      <c r="F4182" s="2">
        <v>1735.55004882812</v>
      </c>
      <c r="G4182" s="2">
        <v>1617.32739257812</v>
      </c>
      <c r="H4182">
        <v>6153253</v>
      </c>
      <c r="I4182" s="3">
        <f t="shared" si="4286"/>
        <v>8.5424100388774155E-3</v>
      </c>
      <c r="J4182" s="1">
        <f t="shared" ref="J4182" si="4306">($G4182 - $G4181)/$G4181</f>
        <v>8.5424100388774155E-3</v>
      </c>
      <c r="K4182" t="str">
        <f t="shared" si="4288"/>
        <v>UP</v>
      </c>
    </row>
    <row r="4183" spans="1:11" x14ac:dyDescent="0.25">
      <c r="A4183" t="s">
        <v>11</v>
      </c>
      <c r="B4183" s="4">
        <v>44434</v>
      </c>
      <c r="C4183" s="2">
        <v>1734</v>
      </c>
      <c r="D4183" s="2">
        <v>1746</v>
      </c>
      <c r="E4183" s="2">
        <v>1720</v>
      </c>
      <c r="F4183" s="2">
        <v>1727.69995117187</v>
      </c>
      <c r="G4183" s="2">
        <v>1610.01220703125</v>
      </c>
      <c r="H4183">
        <v>5302248</v>
      </c>
      <c r="I4183" s="3">
        <f t="shared" si="4286"/>
        <v>-4.5230085018279067E-3</v>
      </c>
      <c r="J4183" s="1">
        <f t="shared" ref="J4183" si="4307">($G4183 - $G4182)/$G4182</f>
        <v>-4.5230085018279067E-3</v>
      </c>
      <c r="K4183" t="str">
        <f t="shared" si="4288"/>
        <v>DOWN</v>
      </c>
    </row>
    <row r="4184" spans="1:11" x14ac:dyDescent="0.25">
      <c r="A4184" t="s">
        <v>11</v>
      </c>
      <c r="B4184" s="4">
        <v>44435</v>
      </c>
      <c r="C4184" s="2">
        <v>1725</v>
      </c>
      <c r="D4184" s="2">
        <v>1727.69995117187</v>
      </c>
      <c r="E4184" s="2">
        <v>1705.19995117187</v>
      </c>
      <c r="F4184" s="2">
        <v>1708.80004882812</v>
      </c>
      <c r="G4184" s="2">
        <v>1592.3994140625</v>
      </c>
      <c r="H4184">
        <v>6698514</v>
      </c>
      <c r="I4184" s="3">
        <f t="shared" si="4286"/>
        <v>-1.0939540018287662E-2</v>
      </c>
      <c r="J4184" s="1">
        <f t="shared" ref="J4184" si="4308">($G4184 - $G4183)/$G4183</f>
        <v>-1.0939540018287662E-2</v>
      </c>
      <c r="K4184" t="str">
        <f t="shared" si="4288"/>
        <v>DOWN</v>
      </c>
    </row>
    <row r="4185" spans="1:11" x14ac:dyDescent="0.25">
      <c r="A4185" t="s">
        <v>11</v>
      </c>
      <c r="B4185" s="4">
        <v>44438</v>
      </c>
      <c r="C4185" s="2">
        <v>1703.05004882812</v>
      </c>
      <c r="D4185" s="2">
        <v>1718.65002441406</v>
      </c>
      <c r="E4185" s="2">
        <v>1690.40002441406</v>
      </c>
      <c r="F4185" s="2">
        <v>1698.05004882812</v>
      </c>
      <c r="G4185" s="2">
        <v>1582.3818359375</v>
      </c>
      <c r="H4185">
        <v>6559667</v>
      </c>
      <c r="I4185" s="3">
        <f t="shared" si="4286"/>
        <v>-6.290870265672442E-3</v>
      </c>
      <c r="J4185" s="1">
        <f t="shared" ref="J4185" si="4309">($G4185 - $G4184)/$G4184</f>
        <v>-6.290870265672442E-3</v>
      </c>
      <c r="K4185" t="str">
        <f t="shared" si="4288"/>
        <v>DOWN</v>
      </c>
    </row>
    <row r="4186" spans="1:11" x14ac:dyDescent="0.25">
      <c r="A4186" t="s">
        <v>11</v>
      </c>
      <c r="B4186" s="4">
        <v>44439</v>
      </c>
      <c r="C4186" s="2">
        <v>1700.15002441406</v>
      </c>
      <c r="D4186" s="2">
        <v>1715</v>
      </c>
      <c r="E4186" s="2">
        <v>1685.84997558593</v>
      </c>
      <c r="F4186" s="2">
        <v>1706.44995117187</v>
      </c>
      <c r="G4186" s="2">
        <v>1590.20959472656</v>
      </c>
      <c r="H4186">
        <v>12255438</v>
      </c>
      <c r="I4186" s="3">
        <f t="shared" si="4286"/>
        <v>4.9468204268297575E-3</v>
      </c>
      <c r="J4186" s="1">
        <f t="shared" ref="J4186" si="4310">($G4186 - $G4185)/$G4185</f>
        <v>4.9468204268297575E-3</v>
      </c>
      <c r="K4186" t="str">
        <f t="shared" si="4288"/>
        <v>UP</v>
      </c>
    </row>
    <row r="4187" spans="1:11" x14ac:dyDescent="0.25">
      <c r="A4187" t="s">
        <v>11</v>
      </c>
      <c r="B4187" s="4">
        <v>44440</v>
      </c>
      <c r="C4187" s="2">
        <v>1709.5</v>
      </c>
      <c r="D4187" s="2">
        <v>1709.5</v>
      </c>
      <c r="E4187" s="2">
        <v>1673.15002441406</v>
      </c>
      <c r="F4187" s="2">
        <v>1677.75</v>
      </c>
      <c r="G4187" s="2">
        <v>1563.46447753906</v>
      </c>
      <c r="H4187">
        <v>7801974</v>
      </c>
      <c r="I4187" s="3">
        <f t="shared" si="4286"/>
        <v>-1.681861138065821E-2</v>
      </c>
      <c r="J4187" s="1">
        <f t="shared" ref="J4187" si="4311">($G4187 - $G4186)/$G4186</f>
        <v>-1.681861138065821E-2</v>
      </c>
      <c r="K4187" t="str">
        <f t="shared" si="4288"/>
        <v>DOWN</v>
      </c>
    </row>
    <row r="4188" spans="1:11" x14ac:dyDescent="0.25">
      <c r="A4188" t="s">
        <v>11</v>
      </c>
      <c r="B4188" s="4">
        <v>44441</v>
      </c>
      <c r="C4188" s="2">
        <v>1677.34997558593</v>
      </c>
      <c r="D4188" s="2">
        <v>1694.30004882812</v>
      </c>
      <c r="E4188" s="2">
        <v>1662.65002441406</v>
      </c>
      <c r="F4188" s="2">
        <v>1689.09997558593</v>
      </c>
      <c r="G4188" s="2">
        <v>1574.04162597656</v>
      </c>
      <c r="H4188">
        <v>6830050</v>
      </c>
      <c r="I4188" s="3">
        <f t="shared" si="4286"/>
        <v>6.7651990751646301E-3</v>
      </c>
      <c r="J4188" s="1">
        <f t="shared" ref="J4188" si="4312">($G4188 - $G4187)/$G4187</f>
        <v>6.7651990751646301E-3</v>
      </c>
      <c r="K4188" t="str">
        <f t="shared" si="4288"/>
        <v>UP</v>
      </c>
    </row>
    <row r="4189" spans="1:11" x14ac:dyDescent="0.25">
      <c r="A4189" t="s">
        <v>11</v>
      </c>
      <c r="B4189" s="4">
        <v>44442</v>
      </c>
      <c r="C4189" s="2">
        <v>1696.05004882812</v>
      </c>
      <c r="D4189" s="2">
        <v>1705.94995117187</v>
      </c>
      <c r="E4189" s="2">
        <v>1684.40002441406</v>
      </c>
      <c r="F4189" s="2">
        <v>1700.65002441406</v>
      </c>
      <c r="G4189" s="2">
        <v>1584.8046875</v>
      </c>
      <c r="H4189">
        <v>5339139</v>
      </c>
      <c r="I4189" s="3">
        <f t="shared" si="4286"/>
        <v>6.8378506297522021E-3</v>
      </c>
      <c r="J4189" s="1">
        <f t="shared" ref="J4189" si="4313">($G4189 - $G4188)/$G4188</f>
        <v>6.8378506297522021E-3</v>
      </c>
      <c r="K4189" t="str">
        <f t="shared" si="4288"/>
        <v>UP</v>
      </c>
    </row>
    <row r="4190" spans="1:11" x14ac:dyDescent="0.25">
      <c r="A4190" t="s">
        <v>11</v>
      </c>
      <c r="B4190" s="4">
        <v>44445</v>
      </c>
      <c r="C4190" s="2">
        <v>1705.15002441406</v>
      </c>
      <c r="D4190" s="2">
        <v>1732</v>
      </c>
      <c r="E4190" s="2">
        <v>1699.34997558593</v>
      </c>
      <c r="F4190" s="2">
        <v>1730.40002441406</v>
      </c>
      <c r="G4190" s="2">
        <v>1612.52807617187</v>
      </c>
      <c r="H4190">
        <v>4876026</v>
      </c>
      <c r="I4190" s="3">
        <f t="shared" si="4286"/>
        <v>1.7493252569566242E-2</v>
      </c>
      <c r="J4190" s="1">
        <f t="shared" ref="J4190" si="4314">($G4190 - $G4189)/$G4189</f>
        <v>1.7493252569566242E-2</v>
      </c>
      <c r="K4190" t="str">
        <f t="shared" si="4288"/>
        <v>UP</v>
      </c>
    </row>
    <row r="4191" spans="1:11" x14ac:dyDescent="0.25">
      <c r="A4191" t="s">
        <v>11</v>
      </c>
      <c r="B4191" s="4">
        <v>44446</v>
      </c>
      <c r="C4191" s="2">
        <v>1730</v>
      </c>
      <c r="D4191" s="2">
        <v>1734.90002441406</v>
      </c>
      <c r="E4191" s="2">
        <v>1704</v>
      </c>
      <c r="F4191" s="2">
        <v>1706.65002441406</v>
      </c>
      <c r="G4191" s="2">
        <v>1590.39611816406</v>
      </c>
      <c r="H4191">
        <v>3520341</v>
      </c>
      <c r="I4191" s="3">
        <f t="shared" si="4286"/>
        <v>-1.3725006302123499E-2</v>
      </c>
      <c r="J4191" s="1">
        <f t="shared" ref="J4191" si="4315">($G4191 - $G4190)/$G4190</f>
        <v>-1.3725006302123499E-2</v>
      </c>
      <c r="K4191" t="str">
        <f t="shared" si="4288"/>
        <v>DOWN</v>
      </c>
    </row>
    <row r="4192" spans="1:11" x14ac:dyDescent="0.25">
      <c r="A4192" t="s">
        <v>11</v>
      </c>
      <c r="B4192" s="4">
        <v>44447</v>
      </c>
      <c r="C4192" s="2">
        <v>1700.84997558593</v>
      </c>
      <c r="D4192" s="2">
        <v>1700.84997558593</v>
      </c>
      <c r="E4192" s="2">
        <v>1682.94995117187</v>
      </c>
      <c r="F4192" s="2">
        <v>1693.25</v>
      </c>
      <c r="G4192" s="2">
        <v>1577.90881347656</v>
      </c>
      <c r="H4192">
        <v>4584896</v>
      </c>
      <c r="I4192" s="3">
        <f t="shared" si="4286"/>
        <v>-7.8516946469381725E-3</v>
      </c>
      <c r="J4192" s="1">
        <f t="shared" ref="J4192" si="4316">($G4192 - $G4191)/$G4191</f>
        <v>-7.8516946469381725E-3</v>
      </c>
      <c r="K4192" t="str">
        <f t="shared" si="4288"/>
        <v>DOWN</v>
      </c>
    </row>
    <row r="4193" spans="1:11" x14ac:dyDescent="0.25">
      <c r="A4193" t="s">
        <v>11</v>
      </c>
      <c r="B4193" s="4">
        <v>44448</v>
      </c>
      <c r="C4193" s="2">
        <v>1685.90002441406</v>
      </c>
      <c r="D4193" s="2">
        <v>1694.90002441406</v>
      </c>
      <c r="E4193" s="2">
        <v>1682.15002441406</v>
      </c>
      <c r="F4193" s="2">
        <v>1691.59997558593</v>
      </c>
      <c r="G4193" s="2">
        <v>1576.37109375</v>
      </c>
      <c r="H4193">
        <v>3331674</v>
      </c>
      <c r="I4193" s="3">
        <f t="shared" si="4286"/>
        <v>-9.7453015879414876E-4</v>
      </c>
      <c r="J4193" s="1">
        <f t="shared" ref="J4193" si="4317">($G4193 - $G4192)/$G4192</f>
        <v>-9.7453015879414876E-4</v>
      </c>
      <c r="K4193" t="str">
        <f t="shared" si="4288"/>
        <v>DOWN</v>
      </c>
    </row>
    <row r="4194" spans="1:11" x14ac:dyDescent="0.25">
      <c r="A4194" t="s">
        <v>11</v>
      </c>
      <c r="B4194" s="4">
        <v>44452</v>
      </c>
      <c r="C4194" s="2">
        <v>1683</v>
      </c>
      <c r="D4194" s="2">
        <v>1701.5</v>
      </c>
      <c r="E4194" s="2">
        <v>1675.19995117187</v>
      </c>
      <c r="F4194" s="2">
        <v>1691.90002441406</v>
      </c>
      <c r="G4194" s="2">
        <v>1576.65075683593</v>
      </c>
      <c r="H4194">
        <v>4662374</v>
      </c>
      <c r="I4194" s="3">
        <f t="shared" si="4286"/>
        <v>1.7740942284390112E-4</v>
      </c>
      <c r="J4194" s="1">
        <f t="shared" ref="J4194" si="4318">($G4194 - $G4193)/$G4193</f>
        <v>1.7740942284390112E-4</v>
      </c>
      <c r="K4194" t="str">
        <f t="shared" si="4288"/>
        <v>UP</v>
      </c>
    </row>
    <row r="4195" spans="1:11" x14ac:dyDescent="0.25">
      <c r="A4195" t="s">
        <v>11</v>
      </c>
      <c r="B4195" s="4">
        <v>44453</v>
      </c>
      <c r="C4195" s="2">
        <v>1695.94995117187</v>
      </c>
      <c r="D4195" s="2">
        <v>1695.94995117187</v>
      </c>
      <c r="E4195" s="2">
        <v>1678.59997558593</v>
      </c>
      <c r="F4195" s="2">
        <v>1686.15002441406</v>
      </c>
      <c r="G4195" s="2">
        <v>1571.29248046875</v>
      </c>
      <c r="H4195">
        <v>4945167</v>
      </c>
      <c r="I4195" s="3">
        <f t="shared" si="4286"/>
        <v>-3.3985182475877829E-3</v>
      </c>
      <c r="J4195" s="1">
        <f t="shared" ref="J4195" si="4319">($G4195 - $G4194)/$G4194</f>
        <v>-3.3985182475877829E-3</v>
      </c>
      <c r="K4195" t="str">
        <f t="shared" si="4288"/>
        <v>DOWN</v>
      </c>
    </row>
    <row r="4196" spans="1:11" x14ac:dyDescent="0.25">
      <c r="A4196" t="s">
        <v>11</v>
      </c>
      <c r="B4196" s="4">
        <v>44454</v>
      </c>
      <c r="C4196" s="2">
        <v>1693.25</v>
      </c>
      <c r="D4196" s="2">
        <v>1715.09997558593</v>
      </c>
      <c r="E4196" s="2">
        <v>1690.19995117187</v>
      </c>
      <c r="F4196" s="2">
        <v>1711.44995117187</v>
      </c>
      <c r="G4196" s="2">
        <v>1594.86889648437</v>
      </c>
      <c r="H4196">
        <v>4062344</v>
      </c>
      <c r="I4196" s="3">
        <f t="shared" si="4286"/>
        <v>1.5004473265592571E-2</v>
      </c>
      <c r="J4196" s="1">
        <f t="shared" ref="J4196" si="4320">($G4196 - $G4195)/$G4195</f>
        <v>1.5004473265592571E-2</v>
      </c>
      <c r="K4196" t="str">
        <f t="shared" si="4288"/>
        <v>UP</v>
      </c>
    </row>
    <row r="4197" spans="1:11" x14ac:dyDescent="0.25">
      <c r="A4197" t="s">
        <v>11</v>
      </c>
      <c r="B4197" s="4">
        <v>44455</v>
      </c>
      <c r="C4197" s="2">
        <v>1715.19995117187</v>
      </c>
      <c r="D4197" s="2">
        <v>1719.25</v>
      </c>
      <c r="E4197" s="2">
        <v>1691.44995117187</v>
      </c>
      <c r="F4197" s="2">
        <v>1702.25</v>
      </c>
      <c r="G4197" s="2">
        <v>1586.29565429687</v>
      </c>
      <c r="H4197">
        <v>3246568</v>
      </c>
      <c r="I4197" s="3">
        <f t="shared" si="4286"/>
        <v>-5.3755153206626093E-3</v>
      </c>
      <c r="J4197" s="1">
        <f t="shared" ref="J4197" si="4321">($G4197 - $G4196)/$G4196</f>
        <v>-5.3755153206626093E-3</v>
      </c>
      <c r="K4197" t="str">
        <f t="shared" si="4288"/>
        <v>DOWN</v>
      </c>
    </row>
    <row r="4198" spans="1:11" x14ac:dyDescent="0.25">
      <c r="A4198" t="s">
        <v>11</v>
      </c>
      <c r="B4198" s="4">
        <v>44456</v>
      </c>
      <c r="C4198" s="2">
        <v>1697</v>
      </c>
      <c r="D4198" s="2">
        <v>1718</v>
      </c>
      <c r="E4198" s="2">
        <v>1684.44995117187</v>
      </c>
      <c r="F4198" s="2">
        <v>1691.30004882812</v>
      </c>
      <c r="G4198" s="2">
        <v>1576.09167480468</v>
      </c>
      <c r="H4198">
        <v>7454864</v>
      </c>
      <c r="I4198" s="3">
        <f t="shared" si="4286"/>
        <v>-6.4325836514460754E-3</v>
      </c>
      <c r="J4198" s="1">
        <f t="shared" ref="J4198" si="4322">($G4198 - $G4197)/$G4197</f>
        <v>-6.4325836514460754E-3</v>
      </c>
      <c r="K4198" t="str">
        <f t="shared" si="4288"/>
        <v>DOWN</v>
      </c>
    </row>
    <row r="4199" spans="1:11" x14ac:dyDescent="0.25">
      <c r="A4199" t="s">
        <v>11</v>
      </c>
      <c r="B4199" s="4">
        <v>44459</v>
      </c>
      <c r="C4199" s="2">
        <v>1685</v>
      </c>
      <c r="D4199" s="2">
        <v>1707.69995117187</v>
      </c>
      <c r="E4199" s="2">
        <v>1677.94995117187</v>
      </c>
      <c r="F4199" s="2">
        <v>1687.84997558593</v>
      </c>
      <c r="G4199" s="2">
        <v>1572.87658691406</v>
      </c>
      <c r="H4199">
        <v>5660743</v>
      </c>
      <c r="I4199" s="3">
        <f t="shared" si="4286"/>
        <v>-2.0399117272276901E-3</v>
      </c>
      <c r="J4199" s="1">
        <f t="shared" ref="J4199" si="4323">($G4199 - $G4198)/$G4198</f>
        <v>-2.0399117272276901E-3</v>
      </c>
      <c r="K4199" t="str">
        <f t="shared" si="4288"/>
        <v>DOWN</v>
      </c>
    </row>
    <row r="4200" spans="1:11" x14ac:dyDescent="0.25">
      <c r="A4200" t="s">
        <v>11</v>
      </c>
      <c r="B4200" s="4">
        <v>44460</v>
      </c>
      <c r="C4200" s="2">
        <v>1700</v>
      </c>
      <c r="D4200" s="2">
        <v>1726.75</v>
      </c>
      <c r="E4200" s="2">
        <v>1684.65002441406</v>
      </c>
      <c r="F4200" s="2">
        <v>1718.44995117187</v>
      </c>
      <c r="G4200" s="2">
        <v>1601.39233398437</v>
      </c>
      <c r="H4200">
        <v>4672222</v>
      </c>
      <c r="I4200" s="3">
        <f t="shared" si="4286"/>
        <v>1.8129678645835208E-2</v>
      </c>
      <c r="J4200" s="1">
        <f t="shared" ref="J4200" si="4324">($G4200 - $G4199)/$G4199</f>
        <v>1.8129678645835208E-2</v>
      </c>
      <c r="K4200" t="str">
        <f t="shared" si="4288"/>
        <v>UP</v>
      </c>
    </row>
    <row r="4201" spans="1:11" x14ac:dyDescent="0.25">
      <c r="A4201" t="s">
        <v>11</v>
      </c>
      <c r="B4201" s="4">
        <v>44461</v>
      </c>
      <c r="C4201" s="2">
        <v>1717</v>
      </c>
      <c r="D4201" s="2">
        <v>1738.90002441406</v>
      </c>
      <c r="E4201" s="2">
        <v>1713.05004882812</v>
      </c>
      <c r="F4201" s="2">
        <v>1716.90002441406</v>
      </c>
      <c r="G4201" s="2">
        <v>1599.94775390625</v>
      </c>
      <c r="H4201">
        <v>4553892</v>
      </c>
      <c r="I4201" s="3">
        <f t="shared" si="4286"/>
        <v>-9.0207755305396465E-4</v>
      </c>
      <c r="J4201" s="1">
        <f t="shared" ref="J4201" si="4325">($G4201 - $G4200)/$G4200</f>
        <v>-9.0207755305396465E-4</v>
      </c>
      <c r="K4201" t="str">
        <f t="shared" si="4288"/>
        <v>DOWN</v>
      </c>
    </row>
    <row r="4202" spans="1:11" x14ac:dyDescent="0.25">
      <c r="A4202" t="s">
        <v>11</v>
      </c>
      <c r="B4202" s="4">
        <v>44462</v>
      </c>
      <c r="C4202" s="2">
        <v>1732</v>
      </c>
      <c r="D4202" s="2">
        <v>1745</v>
      </c>
      <c r="E4202" s="2">
        <v>1721.09997558593</v>
      </c>
      <c r="F4202" s="2">
        <v>1742.55004882812</v>
      </c>
      <c r="G4202" s="2">
        <v>1623.85046386718</v>
      </c>
      <c r="H4202">
        <v>3826090</v>
      </c>
      <c r="I4202" s="3">
        <f t="shared" si="4286"/>
        <v>1.493968156308346E-2</v>
      </c>
      <c r="J4202" s="1">
        <f t="shared" ref="J4202" si="4326">($G4202 - $G4201)/$G4201</f>
        <v>1.493968156308346E-2</v>
      </c>
      <c r="K4202" t="str">
        <f t="shared" si="4288"/>
        <v>UP</v>
      </c>
    </row>
    <row r="4203" spans="1:11" x14ac:dyDescent="0.25">
      <c r="A4203" t="s">
        <v>11</v>
      </c>
      <c r="B4203" s="4">
        <v>44463</v>
      </c>
      <c r="C4203" s="2">
        <v>1758</v>
      </c>
      <c r="D4203" s="2">
        <v>1788</v>
      </c>
      <c r="E4203" s="2">
        <v>1752.44995117187</v>
      </c>
      <c r="F4203" s="2">
        <v>1763.84997558593</v>
      </c>
      <c r="G4203" s="2">
        <v>1643.69958496093</v>
      </c>
      <c r="H4203">
        <v>8280446</v>
      </c>
      <c r="I4203" s="3">
        <f t="shared" si="4286"/>
        <v>1.2223490731085892E-2</v>
      </c>
      <c r="J4203" s="1">
        <f t="shared" ref="J4203" si="4327">($G4203 - $G4202)/$G4202</f>
        <v>1.2223490731085892E-2</v>
      </c>
      <c r="K4203" t="str">
        <f t="shared" si="4288"/>
        <v>UP</v>
      </c>
    </row>
    <row r="4204" spans="1:11" x14ac:dyDescent="0.25">
      <c r="A4204" t="s">
        <v>11</v>
      </c>
      <c r="B4204" s="4">
        <v>44466</v>
      </c>
      <c r="C4204" s="2">
        <v>1768.75</v>
      </c>
      <c r="D4204" s="2">
        <v>1769</v>
      </c>
      <c r="E4204" s="2">
        <v>1718.09997558593</v>
      </c>
      <c r="F4204" s="2">
        <v>1721.15002441406</v>
      </c>
      <c r="G4204" s="2">
        <v>1603.908203125</v>
      </c>
      <c r="H4204">
        <v>5045337</v>
      </c>
      <c r="I4204" s="3">
        <f t="shared" si="4286"/>
        <v>-2.4208427257634078E-2</v>
      </c>
      <c r="J4204" s="1">
        <f t="shared" ref="J4204" si="4328">($G4204 - $G4203)/$G4203</f>
        <v>-2.4208427257634078E-2</v>
      </c>
      <c r="K4204" t="str">
        <f t="shared" si="4288"/>
        <v>DOWN</v>
      </c>
    </row>
    <row r="4205" spans="1:11" x14ac:dyDescent="0.25">
      <c r="A4205" t="s">
        <v>11</v>
      </c>
      <c r="B4205" s="4">
        <v>44467</v>
      </c>
      <c r="C4205" s="2">
        <v>1710</v>
      </c>
      <c r="D4205" s="2">
        <v>1710</v>
      </c>
      <c r="E4205" s="2">
        <v>1675</v>
      </c>
      <c r="F4205" s="2">
        <v>1687.09997558593</v>
      </c>
      <c r="G4205" s="2">
        <v>1572.17761230468</v>
      </c>
      <c r="H4205">
        <v>6557197</v>
      </c>
      <c r="I4205" s="3">
        <f t="shared" si="4286"/>
        <v>-1.9783296050545289E-2</v>
      </c>
      <c r="J4205" s="1">
        <f t="shared" ref="J4205" si="4329">($G4205 - $G4204)/$G4204</f>
        <v>-1.9783296050545289E-2</v>
      </c>
      <c r="K4205" t="str">
        <f t="shared" si="4288"/>
        <v>DOWN</v>
      </c>
    </row>
    <row r="4206" spans="1:11" x14ac:dyDescent="0.25">
      <c r="A4206" t="s">
        <v>11</v>
      </c>
      <c r="B4206" s="4">
        <v>44468</v>
      </c>
      <c r="C4206" s="2">
        <v>1659.25</v>
      </c>
      <c r="D4206" s="2">
        <v>1701.40002441406</v>
      </c>
      <c r="E4206" s="2">
        <v>1655</v>
      </c>
      <c r="F4206" s="2">
        <v>1692.25</v>
      </c>
      <c r="G4206" s="2">
        <v>1576.97680664062</v>
      </c>
      <c r="H4206">
        <v>7792548</v>
      </c>
      <c r="I4206" s="3">
        <f t="shared" si="4286"/>
        <v>3.0525777102911331E-3</v>
      </c>
      <c r="J4206" s="1">
        <f t="shared" ref="J4206" si="4330">($G4206 - $G4205)/$G4205</f>
        <v>3.0525777102911331E-3</v>
      </c>
      <c r="K4206" t="str">
        <f t="shared" si="4288"/>
        <v>UP</v>
      </c>
    </row>
    <row r="4207" spans="1:11" x14ac:dyDescent="0.25">
      <c r="A4207" t="s">
        <v>11</v>
      </c>
      <c r="B4207" s="4">
        <v>44469</v>
      </c>
      <c r="C4207" s="2">
        <v>1703</v>
      </c>
      <c r="D4207" s="2">
        <v>1703</v>
      </c>
      <c r="E4207" s="2">
        <v>1670.09997558593</v>
      </c>
      <c r="F4207" s="2">
        <v>1675.19995117187</v>
      </c>
      <c r="G4207" s="2">
        <v>1561.08825683593</v>
      </c>
      <c r="H4207">
        <v>6914031</v>
      </c>
      <c r="I4207" s="3">
        <f t="shared" si="4286"/>
        <v>-1.0075322438341271E-2</v>
      </c>
      <c r="J4207" s="1">
        <f t="shared" ref="J4207" si="4331">($G4207 - $G4206)/$G4206</f>
        <v>-1.0075322438341271E-2</v>
      </c>
      <c r="K4207" t="str">
        <f t="shared" si="4288"/>
        <v>DOWN</v>
      </c>
    </row>
    <row r="4208" spans="1:11" x14ac:dyDescent="0.25">
      <c r="A4208" t="s">
        <v>11</v>
      </c>
      <c r="B4208" s="4">
        <v>44470</v>
      </c>
      <c r="C4208" s="2">
        <v>1665.09997558593</v>
      </c>
      <c r="D4208" s="2">
        <v>1678.94995117187</v>
      </c>
      <c r="E4208" s="2">
        <v>1661.25</v>
      </c>
      <c r="F4208" s="2">
        <v>1665.15002441406</v>
      </c>
      <c r="G4208" s="2">
        <v>1551.72290039062</v>
      </c>
      <c r="H4208">
        <v>5733906</v>
      </c>
      <c r="I4208" s="3">
        <f t="shared" si="4286"/>
        <v>-5.9992485397923892E-3</v>
      </c>
      <c r="J4208" s="1">
        <f t="shared" ref="J4208" si="4332">($G4208 - $G4207)/$G4207</f>
        <v>-5.9992485397923892E-3</v>
      </c>
      <c r="K4208" t="str">
        <f t="shared" si="4288"/>
        <v>DOWN</v>
      </c>
    </row>
    <row r="4209" spans="1:11" x14ac:dyDescent="0.25">
      <c r="A4209" t="s">
        <v>11</v>
      </c>
      <c r="B4209" s="4">
        <v>44473</v>
      </c>
      <c r="C4209" s="2">
        <v>1672.5</v>
      </c>
      <c r="D4209" s="2">
        <v>1688</v>
      </c>
      <c r="E4209" s="2">
        <v>1665.40002441406</v>
      </c>
      <c r="F4209" s="2">
        <v>1678.75</v>
      </c>
      <c r="G4209" s="2">
        <v>1564.39636230468</v>
      </c>
      <c r="H4209">
        <v>2947154</v>
      </c>
      <c r="I4209" s="3">
        <f t="shared" si="4286"/>
        <v>8.1673486360674761E-3</v>
      </c>
      <c r="J4209" s="1">
        <f t="shared" ref="J4209" si="4333">($G4209 - $G4208)/$G4208</f>
        <v>8.1673486360674761E-3</v>
      </c>
      <c r="K4209" t="str">
        <f t="shared" si="4288"/>
        <v>UP</v>
      </c>
    </row>
    <row r="4210" spans="1:11" x14ac:dyDescent="0.25">
      <c r="A4210" t="s">
        <v>11</v>
      </c>
      <c r="B4210" s="4">
        <v>44474</v>
      </c>
      <c r="C4210" s="2">
        <v>1671</v>
      </c>
      <c r="D4210" s="2">
        <v>1702.94995117187</v>
      </c>
      <c r="E4210" s="2">
        <v>1663</v>
      </c>
      <c r="F4210" s="2">
        <v>1692.80004882812</v>
      </c>
      <c r="G4210" s="2">
        <v>1577.48950195312</v>
      </c>
      <c r="H4210">
        <v>4373310</v>
      </c>
      <c r="I4210" s="3">
        <f t="shared" si="4286"/>
        <v>8.3694516069770797E-3</v>
      </c>
      <c r="J4210" s="1">
        <f t="shared" ref="J4210" si="4334">($G4210 - $G4209)/$G4209</f>
        <v>8.3694516069770797E-3</v>
      </c>
      <c r="K4210" t="str">
        <f t="shared" si="4288"/>
        <v>UP</v>
      </c>
    </row>
    <row r="4211" spans="1:11" x14ac:dyDescent="0.25">
      <c r="A4211" t="s">
        <v>11</v>
      </c>
      <c r="B4211" s="4">
        <v>44475</v>
      </c>
      <c r="C4211" s="2">
        <v>1702.09997558593</v>
      </c>
      <c r="D4211" s="2">
        <v>1709</v>
      </c>
      <c r="E4211" s="2">
        <v>1670</v>
      </c>
      <c r="F4211" s="2">
        <v>1673.55004882812</v>
      </c>
      <c r="G4211" s="2">
        <v>1559.55065917968</v>
      </c>
      <c r="H4211">
        <v>4271698</v>
      </c>
      <c r="I4211" s="3">
        <f t="shared" si="4286"/>
        <v>-1.1371766817610878E-2</v>
      </c>
      <c r="J4211" s="1">
        <f t="shared" ref="J4211" si="4335">($G4211 - $G4210)/$G4210</f>
        <v>-1.1371766817610878E-2</v>
      </c>
      <c r="K4211" t="str">
        <f t="shared" si="4288"/>
        <v>DOWN</v>
      </c>
    </row>
    <row r="4212" spans="1:11" x14ac:dyDescent="0.25">
      <c r="A4212" t="s">
        <v>11</v>
      </c>
      <c r="B4212" s="4">
        <v>44476</v>
      </c>
      <c r="C4212" s="2">
        <v>1687</v>
      </c>
      <c r="D4212" s="2">
        <v>1704.19995117187</v>
      </c>
      <c r="E4212" s="2">
        <v>1676.65002441406</v>
      </c>
      <c r="F4212" s="2">
        <v>1691</v>
      </c>
      <c r="G4212" s="2">
        <v>1575.81188964843</v>
      </c>
      <c r="H4212">
        <v>5476108</v>
      </c>
      <c r="I4212" s="3">
        <f t="shared" si="4286"/>
        <v>1.0426869029893116E-2</v>
      </c>
      <c r="J4212" s="1">
        <f t="shared" ref="J4212" si="4336">($G4212 - $G4211)/$G4211</f>
        <v>1.0426869029893116E-2</v>
      </c>
      <c r="K4212" t="str">
        <f t="shared" si="4288"/>
        <v>UP</v>
      </c>
    </row>
    <row r="4213" spans="1:11" x14ac:dyDescent="0.25">
      <c r="A4213" t="s">
        <v>11</v>
      </c>
      <c r="B4213" s="4">
        <v>44477</v>
      </c>
      <c r="C4213" s="2">
        <v>1705.25</v>
      </c>
      <c r="D4213" s="2">
        <v>1731.5</v>
      </c>
      <c r="E4213" s="2">
        <v>1698.40002441406</v>
      </c>
      <c r="F4213" s="2">
        <v>1723.84997558593</v>
      </c>
      <c r="G4213" s="2">
        <v>1606.42431640625</v>
      </c>
      <c r="H4213">
        <v>4738376</v>
      </c>
      <c r="I4213" s="3">
        <f t="shared" si="4286"/>
        <v>1.9426447381768238E-2</v>
      </c>
      <c r="J4213" s="1">
        <f t="shared" ref="J4213" si="4337">($G4213 - $G4212)/$G4212</f>
        <v>1.9426447381768238E-2</v>
      </c>
      <c r="K4213" t="str">
        <f t="shared" si="4288"/>
        <v>UP</v>
      </c>
    </row>
    <row r="4214" spans="1:11" x14ac:dyDescent="0.25">
      <c r="A4214" t="s">
        <v>11</v>
      </c>
      <c r="B4214" s="4">
        <v>44480</v>
      </c>
      <c r="C4214" s="2">
        <v>1682</v>
      </c>
      <c r="D4214" s="2">
        <v>1730</v>
      </c>
      <c r="E4214" s="2">
        <v>1663.69995117187</v>
      </c>
      <c r="F4214" s="2">
        <v>1690.94995117187</v>
      </c>
      <c r="G4214" s="2">
        <v>1575.76550292968</v>
      </c>
      <c r="H4214">
        <v>8840633</v>
      </c>
      <c r="I4214" s="3">
        <f t="shared" si="4286"/>
        <v>-1.9085127860338408E-2</v>
      </c>
      <c r="J4214" s="1">
        <f t="shared" ref="J4214" si="4338">($G4214 - $G4213)/$G4213</f>
        <v>-1.9085127860338408E-2</v>
      </c>
      <c r="K4214" t="str">
        <f t="shared" si="4288"/>
        <v>DOWN</v>
      </c>
    </row>
    <row r="4215" spans="1:11" x14ac:dyDescent="0.25">
      <c r="A4215" t="s">
        <v>11</v>
      </c>
      <c r="B4215" s="4">
        <v>44481</v>
      </c>
      <c r="C4215" s="2">
        <v>1677</v>
      </c>
      <c r="D4215" s="2">
        <v>1689</v>
      </c>
      <c r="E4215" s="2">
        <v>1662</v>
      </c>
      <c r="F4215" s="2">
        <v>1685.15002441406</v>
      </c>
      <c r="G4215" s="2">
        <v>1570.36047363281</v>
      </c>
      <c r="H4215">
        <v>7439300</v>
      </c>
      <c r="I4215" s="3">
        <f t="shared" si="4286"/>
        <v>-3.4300974902806984E-3</v>
      </c>
      <c r="J4215" s="1">
        <f t="shared" ref="J4215" si="4339">($G4215 - $G4214)/$G4214</f>
        <v>-3.4300974902806984E-3</v>
      </c>
      <c r="K4215" t="str">
        <f t="shared" si="4288"/>
        <v>DOWN</v>
      </c>
    </row>
    <row r="4216" spans="1:11" x14ac:dyDescent="0.25">
      <c r="A4216" t="s">
        <v>11</v>
      </c>
      <c r="B4216" s="4">
        <v>44482</v>
      </c>
      <c r="C4216" s="2">
        <v>1695.94995117187</v>
      </c>
      <c r="D4216" s="2">
        <v>1713.65002441406</v>
      </c>
      <c r="E4216" s="2">
        <v>1680.05004882812</v>
      </c>
      <c r="F4216" s="2">
        <v>1709.19995117187</v>
      </c>
      <c r="G4216" s="2">
        <v>1592.77233886718</v>
      </c>
      <c r="H4216">
        <v>7104171</v>
      </c>
      <c r="I4216" s="3">
        <f t="shared" si="4286"/>
        <v>1.4271796578350747E-2</v>
      </c>
      <c r="J4216" s="1">
        <f t="shared" ref="J4216" si="4340">($G4216 - $G4215)/$G4215</f>
        <v>1.4271796578350747E-2</v>
      </c>
      <c r="K4216" t="str">
        <f t="shared" si="4288"/>
        <v>UP</v>
      </c>
    </row>
    <row r="4217" spans="1:11" x14ac:dyDescent="0.25">
      <c r="A4217" t="s">
        <v>11</v>
      </c>
      <c r="B4217" s="4">
        <v>44483</v>
      </c>
      <c r="C4217" s="2">
        <v>1754</v>
      </c>
      <c r="D4217" s="2">
        <v>1783.59997558593</v>
      </c>
      <c r="E4217" s="2">
        <v>1698.19995117187</v>
      </c>
      <c r="F4217" s="2">
        <v>1715.75</v>
      </c>
      <c r="G4217" s="2">
        <v>1598.8759765625</v>
      </c>
      <c r="H4217">
        <v>19655776</v>
      </c>
      <c r="I4217" s="3">
        <f t="shared" si="4286"/>
        <v>3.8320841882908798E-3</v>
      </c>
      <c r="J4217" s="1">
        <f t="shared" ref="J4217" si="4341">($G4217 - $G4216)/$G4216</f>
        <v>3.8320841882908798E-3</v>
      </c>
      <c r="K4217" t="str">
        <f t="shared" si="4288"/>
        <v>UP</v>
      </c>
    </row>
    <row r="4218" spans="1:11" x14ac:dyDescent="0.25">
      <c r="A4218" t="s">
        <v>11</v>
      </c>
      <c r="B4218" s="4">
        <v>44487</v>
      </c>
      <c r="C4218" s="2">
        <v>1740</v>
      </c>
      <c r="D4218" s="2">
        <v>1799</v>
      </c>
      <c r="E4218" s="2">
        <v>1740</v>
      </c>
      <c r="F4218" s="2">
        <v>1792.15002441406</v>
      </c>
      <c r="G4218" s="2">
        <v>1670.07189941406</v>
      </c>
      <c r="H4218">
        <v>13438109</v>
      </c>
      <c r="I4218" s="3">
        <f t="shared" si="4286"/>
        <v>4.4528733870045079E-2</v>
      </c>
      <c r="J4218" s="1">
        <f t="shared" ref="J4218" si="4342">($G4218 - $G4217)/$G4217</f>
        <v>4.4528733870045079E-2</v>
      </c>
      <c r="K4218" t="str">
        <f t="shared" si="4288"/>
        <v>UP</v>
      </c>
    </row>
    <row r="4219" spans="1:11" x14ac:dyDescent="0.25">
      <c r="A4219" t="s">
        <v>11</v>
      </c>
      <c r="B4219" s="4">
        <v>44488</v>
      </c>
      <c r="C4219" s="2">
        <v>1814</v>
      </c>
      <c r="D4219" s="2">
        <v>1834.5</v>
      </c>
      <c r="E4219" s="2">
        <v>1782.30004882812</v>
      </c>
      <c r="F4219" s="2">
        <v>1822.15002441406</v>
      </c>
      <c r="G4219" s="2">
        <v>1698.0283203125</v>
      </c>
      <c r="H4219">
        <v>10324260</v>
      </c>
      <c r="I4219" s="3">
        <f t="shared" si="4286"/>
        <v>1.6739651094212431E-2</v>
      </c>
      <c r="J4219" s="1">
        <f t="shared" ref="J4219" si="4343">($G4219 - $G4218)/$G4218</f>
        <v>1.6739651094212431E-2</v>
      </c>
      <c r="K4219" t="str">
        <f t="shared" si="4288"/>
        <v>UP</v>
      </c>
    </row>
    <row r="4220" spans="1:11" x14ac:dyDescent="0.25">
      <c r="A4220" t="s">
        <v>11</v>
      </c>
      <c r="B4220" s="4">
        <v>44489</v>
      </c>
      <c r="C4220" s="2">
        <v>1829.40002441406</v>
      </c>
      <c r="D4220" s="2">
        <v>1848</v>
      </c>
      <c r="E4220" s="2">
        <v>1794.05004882812</v>
      </c>
      <c r="F4220" s="2">
        <v>1802.34997558593</v>
      </c>
      <c r="G4220" s="2">
        <v>1679.57702636718</v>
      </c>
      <c r="H4220">
        <v>5876115</v>
      </c>
      <c r="I4220" s="3">
        <f t="shared" si="4286"/>
        <v>-1.0866305187374191E-2</v>
      </c>
      <c r="J4220" s="1">
        <f t="shared" ref="J4220" si="4344">($G4220 - $G4219)/$G4219</f>
        <v>-1.0866305187374191E-2</v>
      </c>
      <c r="K4220" t="str">
        <f t="shared" si="4288"/>
        <v>DOWN</v>
      </c>
    </row>
    <row r="4221" spans="1:11" x14ac:dyDescent="0.25">
      <c r="A4221" t="s">
        <v>11</v>
      </c>
      <c r="B4221" s="4">
        <v>44490</v>
      </c>
      <c r="C4221" s="2">
        <v>1814</v>
      </c>
      <c r="D4221" s="2">
        <v>1814</v>
      </c>
      <c r="E4221" s="2">
        <v>1746.84997558593</v>
      </c>
      <c r="F4221" s="2">
        <v>1753.65002441406</v>
      </c>
      <c r="G4221" s="2">
        <v>1634.1943359375</v>
      </c>
      <c r="H4221">
        <v>8779629</v>
      </c>
      <c r="I4221" s="3">
        <f t="shared" si="4286"/>
        <v>-2.7020309111895818E-2</v>
      </c>
      <c r="J4221" s="1">
        <f t="shared" ref="J4221" si="4345">($G4221 - $G4220)/$G4220</f>
        <v>-2.7020309111895818E-2</v>
      </c>
      <c r="K4221" t="str">
        <f t="shared" si="4288"/>
        <v>DOWN</v>
      </c>
    </row>
    <row r="4222" spans="1:11" x14ac:dyDescent="0.25">
      <c r="A4222" t="s">
        <v>11</v>
      </c>
      <c r="B4222" s="4">
        <v>44491</v>
      </c>
      <c r="C4222" s="2">
        <v>1749.90002441406</v>
      </c>
      <c r="D4222" s="2">
        <v>1763.19995117187</v>
      </c>
      <c r="E4222" s="2">
        <v>1707</v>
      </c>
      <c r="F4222" s="2">
        <v>1719.80004882812</v>
      </c>
      <c r="G4222" s="2">
        <v>1602.65026855468</v>
      </c>
      <c r="H4222">
        <v>7369809</v>
      </c>
      <c r="I4222" s="3">
        <f t="shared" si="4286"/>
        <v>-1.9302519100168031E-2</v>
      </c>
      <c r="J4222" s="1">
        <f t="shared" ref="J4222" si="4346">($G4222 - $G4221)/$G4221</f>
        <v>-1.9302519100168031E-2</v>
      </c>
      <c r="K4222" t="str">
        <f t="shared" si="4288"/>
        <v>DOWN</v>
      </c>
    </row>
    <row r="4223" spans="1:11" x14ac:dyDescent="0.25">
      <c r="A4223" t="s">
        <v>11</v>
      </c>
      <c r="B4223" s="4">
        <v>44494</v>
      </c>
      <c r="C4223" s="2">
        <v>1722.05004882812</v>
      </c>
      <c r="D4223" s="2">
        <v>1729.75</v>
      </c>
      <c r="E4223" s="2">
        <v>1687.19995117187</v>
      </c>
      <c r="F4223" s="2">
        <v>1707.55004882812</v>
      </c>
      <c r="G4223" s="2">
        <v>1591.23474121093</v>
      </c>
      <c r="H4223">
        <v>5905209</v>
      </c>
      <c r="I4223" s="3">
        <f t="shared" si="4286"/>
        <v>-7.1229060810908415E-3</v>
      </c>
      <c r="J4223" s="1">
        <f t="shared" ref="J4223" si="4347">($G4223 - $G4222)/$G4222</f>
        <v>-7.1229060810908415E-3</v>
      </c>
      <c r="K4223" t="str">
        <f t="shared" si="4288"/>
        <v>DOWN</v>
      </c>
    </row>
    <row r="4224" spans="1:11" x14ac:dyDescent="0.25">
      <c r="A4224" t="s">
        <v>11</v>
      </c>
      <c r="B4224" s="4">
        <v>44495</v>
      </c>
      <c r="C4224" s="2">
        <v>1710.05004882812</v>
      </c>
      <c r="D4224" s="2">
        <v>1726.59997558593</v>
      </c>
      <c r="E4224" s="2">
        <v>1695.90002441406</v>
      </c>
      <c r="F4224" s="2">
        <v>1703.69995117187</v>
      </c>
      <c r="G4224" s="2">
        <v>1601.71716308593</v>
      </c>
      <c r="H4224">
        <v>5871709</v>
      </c>
      <c r="I4224" s="3">
        <f t="shared" si="4286"/>
        <v>6.5876024470298295E-3</v>
      </c>
      <c r="J4224" s="1">
        <f t="shared" ref="J4224" si="4348">($G4224 - $G4223)/$G4223</f>
        <v>6.5876024470298295E-3</v>
      </c>
      <c r="K4224" t="str">
        <f t="shared" si="4288"/>
        <v>UP</v>
      </c>
    </row>
    <row r="4225" spans="1:11" x14ac:dyDescent="0.25">
      <c r="A4225" t="s">
        <v>11</v>
      </c>
      <c r="B4225" s="4">
        <v>44496</v>
      </c>
      <c r="C4225" s="2">
        <v>1709.09997558593</v>
      </c>
      <c r="D4225" s="2">
        <v>1734.15002441406</v>
      </c>
      <c r="E4225" s="2">
        <v>1701.15002441406</v>
      </c>
      <c r="F4225" s="2">
        <v>1728.94995117187</v>
      </c>
      <c r="G4225" s="2">
        <v>1625.45581054687</v>
      </c>
      <c r="H4225">
        <v>5090259</v>
      </c>
      <c r="I4225" s="3">
        <f t="shared" si="4286"/>
        <v>1.4820748636547173E-2</v>
      </c>
      <c r="J4225" s="1">
        <f t="shared" ref="J4225" si="4349">($G4225 - $G4224)/$G4224</f>
        <v>1.4820748636547173E-2</v>
      </c>
      <c r="K4225" t="str">
        <f t="shared" si="4288"/>
        <v>UP</v>
      </c>
    </row>
    <row r="4226" spans="1:11" x14ac:dyDescent="0.25">
      <c r="A4226" t="s">
        <v>11</v>
      </c>
      <c r="B4226" s="4">
        <v>44497</v>
      </c>
      <c r="C4226" s="2">
        <v>1719.34997558593</v>
      </c>
      <c r="D4226" s="2">
        <v>1724.75</v>
      </c>
      <c r="E4226" s="2">
        <v>1692.05004882812</v>
      </c>
      <c r="F4226" s="2">
        <v>1703.90002441406</v>
      </c>
      <c r="G4226" s="2">
        <v>1601.90539550781</v>
      </c>
      <c r="H4226">
        <v>5329972</v>
      </c>
      <c r="I4226" s="3">
        <f t="shared" si="4286"/>
        <v>-1.4488499094378132E-2</v>
      </c>
      <c r="J4226" s="1">
        <f t="shared" ref="J4226" si="4350">($G4226 - $G4225)/$G4225</f>
        <v>-1.4488499094378132E-2</v>
      </c>
      <c r="K4226" t="str">
        <f t="shared" si="4288"/>
        <v>DOWN</v>
      </c>
    </row>
    <row r="4227" spans="1:11" x14ac:dyDescent="0.25">
      <c r="A4227" t="s">
        <v>11</v>
      </c>
      <c r="B4227" s="4">
        <v>44498</v>
      </c>
      <c r="C4227" s="2">
        <v>1699</v>
      </c>
      <c r="D4227" s="2">
        <v>1712.59997558593</v>
      </c>
      <c r="E4227" s="2">
        <v>1661.05004882812</v>
      </c>
      <c r="F4227" s="2">
        <v>1667.75</v>
      </c>
      <c r="G4227" s="2">
        <v>1567.91918945312</v>
      </c>
      <c r="H4227">
        <v>5875091</v>
      </c>
      <c r="I4227" s="3">
        <f t="shared" si="4286"/>
        <v>-2.1216113105054026E-2</v>
      </c>
      <c r="J4227" s="1">
        <f t="shared" ref="J4227" si="4351">($G4227 - $G4226)/$G4226</f>
        <v>-2.1216113105054026E-2</v>
      </c>
      <c r="K4227" t="str">
        <f t="shared" si="4288"/>
        <v>DOWN</v>
      </c>
    </row>
    <row r="4228" spans="1:11" x14ac:dyDescent="0.25">
      <c r="A4228" t="s">
        <v>11</v>
      </c>
      <c r="B4228" s="4">
        <v>44501</v>
      </c>
      <c r="C4228" s="2">
        <v>1677.5</v>
      </c>
      <c r="D4228" s="2">
        <v>1707.19995117187</v>
      </c>
      <c r="E4228" s="2">
        <v>1676</v>
      </c>
      <c r="F4228" s="2">
        <v>1700.05004882812</v>
      </c>
      <c r="G4228" s="2">
        <v>1598.28576660156</v>
      </c>
      <c r="H4228">
        <v>3636806</v>
      </c>
      <c r="I4228" s="3">
        <f t="shared" ref="I4228:I4291" si="4352">($G4228 - $G4227)/$G4227</f>
        <v>1.9367437654125314E-2</v>
      </c>
      <c r="J4228" s="1">
        <f t="shared" ref="J4228" si="4353">($G4228 - $G4227)/$G4227</f>
        <v>1.9367437654125314E-2</v>
      </c>
      <c r="K4228" t="str">
        <f t="shared" ref="K4228:K4291" si="4354">IF(G4228 &gt; G4227,"UP","DOWN")</f>
        <v>UP</v>
      </c>
    </row>
    <row r="4229" spans="1:11" x14ac:dyDescent="0.25">
      <c r="A4229" t="s">
        <v>11</v>
      </c>
      <c r="B4229" s="4">
        <v>44502</v>
      </c>
      <c r="C4229" s="2">
        <v>1695</v>
      </c>
      <c r="D4229" s="2">
        <v>1706.44995117187</v>
      </c>
      <c r="E4229" s="2">
        <v>1686.34997558593</v>
      </c>
      <c r="F4229" s="2">
        <v>1697.90002441406</v>
      </c>
      <c r="G4229" s="2">
        <v>1596.26440429687</v>
      </c>
      <c r="H4229">
        <v>3471772</v>
      </c>
      <c r="I4229" s="3">
        <f t="shared" si="4352"/>
        <v>-1.2647064416947352E-3</v>
      </c>
      <c r="J4229" s="1">
        <f t="shared" ref="J4229" si="4355">($G4229 - $G4228)/$G4228</f>
        <v>-1.2647064416947352E-3</v>
      </c>
      <c r="K4229" t="str">
        <f t="shared" si="4354"/>
        <v>DOWN</v>
      </c>
    </row>
    <row r="4230" spans="1:11" x14ac:dyDescent="0.25">
      <c r="A4230" t="s">
        <v>11</v>
      </c>
      <c r="B4230" s="4">
        <v>44503</v>
      </c>
      <c r="C4230" s="2">
        <v>1709</v>
      </c>
      <c r="D4230" s="2">
        <v>1717.44995117187</v>
      </c>
      <c r="E4230" s="2">
        <v>1699</v>
      </c>
      <c r="F4230" s="2">
        <v>1702.5</v>
      </c>
      <c r="G4230" s="2">
        <v>1600.58923339843</v>
      </c>
      <c r="H4230">
        <v>3530713</v>
      </c>
      <c r="I4230" s="3">
        <f t="shared" si="4352"/>
        <v>2.709343821686621E-3</v>
      </c>
      <c r="J4230" s="1">
        <f t="shared" ref="J4230" si="4356">($G4230 - $G4229)/$G4229</f>
        <v>2.709343821686621E-3</v>
      </c>
      <c r="K4230" t="str">
        <f t="shared" si="4354"/>
        <v>UP</v>
      </c>
    </row>
    <row r="4231" spans="1:11" x14ac:dyDescent="0.25">
      <c r="A4231" t="s">
        <v>11</v>
      </c>
      <c r="B4231" s="4">
        <v>44504</v>
      </c>
      <c r="C4231" s="2">
        <v>1715</v>
      </c>
      <c r="D4231" s="2">
        <v>1717</v>
      </c>
      <c r="E4231" s="2">
        <v>1705</v>
      </c>
      <c r="F4231" s="2">
        <v>1708.69995117187</v>
      </c>
      <c r="G4231" s="2">
        <v>1606.41796875</v>
      </c>
      <c r="H4231">
        <v>483407</v>
      </c>
      <c r="I4231" s="3">
        <f t="shared" si="4352"/>
        <v>3.6416184927061004E-3</v>
      </c>
      <c r="J4231" s="1">
        <f t="shared" ref="J4231" si="4357">($G4231 - $G4230)/$G4230</f>
        <v>3.6416184927061004E-3</v>
      </c>
      <c r="K4231" t="str">
        <f t="shared" si="4354"/>
        <v>UP</v>
      </c>
    </row>
    <row r="4232" spans="1:11" x14ac:dyDescent="0.25">
      <c r="A4232" t="s">
        <v>11</v>
      </c>
      <c r="B4232" s="4">
        <v>44508</v>
      </c>
      <c r="C4232" s="2">
        <v>1730</v>
      </c>
      <c r="D4232" s="2">
        <v>1741</v>
      </c>
      <c r="E4232" s="2">
        <v>1703</v>
      </c>
      <c r="F4232" s="2">
        <v>1737.5</v>
      </c>
      <c r="G4232" s="2">
        <v>1633.49401855468</v>
      </c>
      <c r="H4232">
        <v>5245903</v>
      </c>
      <c r="I4232" s="3">
        <f t="shared" si="4352"/>
        <v>1.6854922150645917E-2</v>
      </c>
      <c r="J4232" s="1">
        <f t="shared" ref="J4232" si="4358">($G4232 - $G4231)/$G4231</f>
        <v>1.6854922150645917E-2</v>
      </c>
      <c r="K4232" t="str">
        <f t="shared" si="4354"/>
        <v>UP</v>
      </c>
    </row>
    <row r="4233" spans="1:11" x14ac:dyDescent="0.25">
      <c r="A4233" t="s">
        <v>11</v>
      </c>
      <c r="B4233" s="4">
        <v>44509</v>
      </c>
      <c r="C4233" s="2">
        <v>1734.75</v>
      </c>
      <c r="D4233" s="2">
        <v>1750</v>
      </c>
      <c r="E4233" s="2">
        <v>1726</v>
      </c>
      <c r="F4233" s="2">
        <v>1742.5</v>
      </c>
      <c r="G4233" s="2">
        <v>1638.19458007812</v>
      </c>
      <c r="H4233">
        <v>4016134</v>
      </c>
      <c r="I4233" s="3">
        <f t="shared" si="4352"/>
        <v>2.8776117145498156E-3</v>
      </c>
      <c r="J4233" s="1">
        <f t="shared" ref="J4233" si="4359">($G4233 - $G4232)/$G4232</f>
        <v>2.8776117145498156E-3</v>
      </c>
      <c r="K4233" t="str">
        <f t="shared" si="4354"/>
        <v>UP</v>
      </c>
    </row>
    <row r="4234" spans="1:11" x14ac:dyDescent="0.25">
      <c r="A4234" t="s">
        <v>11</v>
      </c>
      <c r="B4234" s="4">
        <v>44510</v>
      </c>
      <c r="C4234" s="2">
        <v>1726</v>
      </c>
      <c r="D4234" s="2">
        <v>1750.94995117187</v>
      </c>
      <c r="E4234" s="2">
        <v>1721.94995117187</v>
      </c>
      <c r="F4234" s="2">
        <v>1740.15002441406</v>
      </c>
      <c r="G4234" s="2">
        <v>1635.9853515625</v>
      </c>
      <c r="H4234">
        <v>4780368</v>
      </c>
      <c r="I4234" s="3">
        <f t="shared" si="4352"/>
        <v>-1.3485751585838156E-3</v>
      </c>
      <c r="J4234" s="1">
        <f t="shared" ref="J4234" si="4360">($G4234 - $G4233)/$G4233</f>
        <v>-1.3485751585838156E-3</v>
      </c>
      <c r="K4234" t="str">
        <f t="shared" si="4354"/>
        <v>DOWN</v>
      </c>
    </row>
    <row r="4235" spans="1:11" x14ac:dyDescent="0.25">
      <c r="A4235" t="s">
        <v>11</v>
      </c>
      <c r="B4235" s="4">
        <v>44511</v>
      </c>
      <c r="C4235" s="2">
        <v>1732.94995117187</v>
      </c>
      <c r="D4235" s="2">
        <v>1739.75</v>
      </c>
      <c r="E4235" s="2">
        <v>1709</v>
      </c>
      <c r="F4235" s="2">
        <v>1733.30004882812</v>
      </c>
      <c r="G4235" s="2">
        <v>1629.54541015625</v>
      </c>
      <c r="H4235">
        <v>4731349</v>
      </c>
      <c r="I4235" s="3">
        <f t="shared" si="4352"/>
        <v>-3.9364297486522903E-3</v>
      </c>
      <c r="J4235" s="1">
        <f t="shared" ref="J4235" si="4361">($G4235 - $G4234)/$G4234</f>
        <v>-3.9364297486522903E-3</v>
      </c>
      <c r="K4235" t="str">
        <f t="shared" si="4354"/>
        <v>DOWN</v>
      </c>
    </row>
    <row r="4236" spans="1:11" x14ac:dyDescent="0.25">
      <c r="A4236" t="s">
        <v>11</v>
      </c>
      <c r="B4236" s="4">
        <v>44512</v>
      </c>
      <c r="C4236" s="2">
        <v>1743</v>
      </c>
      <c r="D4236" s="2">
        <v>1782.84997558593</v>
      </c>
      <c r="E4236" s="2">
        <v>1738.05004882812</v>
      </c>
      <c r="F4236" s="2">
        <v>1780.19995117187</v>
      </c>
      <c r="G4236" s="2">
        <v>1673.63793945312</v>
      </c>
      <c r="H4236">
        <v>5069009</v>
      </c>
      <c r="I4236" s="3">
        <f t="shared" si="4352"/>
        <v>2.7058177711440493E-2</v>
      </c>
      <c r="J4236" s="1">
        <f t="shared" ref="J4236" si="4362">($G4236 - $G4235)/$G4235</f>
        <v>2.7058177711440493E-2</v>
      </c>
      <c r="K4236" t="str">
        <f t="shared" si="4354"/>
        <v>UP</v>
      </c>
    </row>
    <row r="4237" spans="1:11" x14ac:dyDescent="0.25">
      <c r="A4237" t="s">
        <v>11</v>
      </c>
      <c r="B4237" s="4">
        <v>44515</v>
      </c>
      <c r="C4237" s="2">
        <v>1782.09997558593</v>
      </c>
      <c r="D4237" s="2">
        <v>1800</v>
      </c>
      <c r="E4237" s="2">
        <v>1775.5</v>
      </c>
      <c r="F4237" s="2">
        <v>1787.15002441406</v>
      </c>
      <c r="G4237" s="2">
        <v>1680.17199707031</v>
      </c>
      <c r="H4237">
        <v>4354074</v>
      </c>
      <c r="I4237" s="3">
        <f t="shared" si="4352"/>
        <v>3.904104623324372E-3</v>
      </c>
      <c r="J4237" s="1">
        <f t="shared" ref="J4237" si="4363">($G4237 - $G4236)/$G4236</f>
        <v>3.904104623324372E-3</v>
      </c>
      <c r="K4237" t="str">
        <f t="shared" si="4354"/>
        <v>UP</v>
      </c>
    </row>
    <row r="4238" spans="1:11" x14ac:dyDescent="0.25">
      <c r="A4238" t="s">
        <v>11</v>
      </c>
      <c r="B4238" s="4">
        <v>44516</v>
      </c>
      <c r="C4238" s="2">
        <v>1790</v>
      </c>
      <c r="D4238" s="2">
        <v>1808.94995117187</v>
      </c>
      <c r="E4238" s="2">
        <v>1777</v>
      </c>
      <c r="F4238" s="2">
        <v>1792.30004882812</v>
      </c>
      <c r="G4238" s="2">
        <v>1685.01379394531</v>
      </c>
      <c r="H4238">
        <v>6034233</v>
      </c>
      <c r="I4238" s="3">
        <f t="shared" si="4352"/>
        <v>2.8817269204834783E-3</v>
      </c>
      <c r="J4238" s="1">
        <f t="shared" ref="J4238" si="4364">($G4238 - $G4237)/$G4237</f>
        <v>2.8817269204834783E-3</v>
      </c>
      <c r="K4238" t="str">
        <f t="shared" si="4354"/>
        <v>UP</v>
      </c>
    </row>
    <row r="4239" spans="1:11" x14ac:dyDescent="0.25">
      <c r="A4239" t="s">
        <v>11</v>
      </c>
      <c r="B4239" s="4">
        <v>44517</v>
      </c>
      <c r="C4239" s="2">
        <v>1792.55004882812</v>
      </c>
      <c r="D4239" s="2">
        <v>1802</v>
      </c>
      <c r="E4239" s="2">
        <v>1780.69995117187</v>
      </c>
      <c r="F4239" s="2">
        <v>1787.44995117187</v>
      </c>
      <c r="G4239" s="2">
        <v>1680.45385742187</v>
      </c>
      <c r="H4239">
        <v>4732492</v>
      </c>
      <c r="I4239" s="3">
        <f t="shared" si="4352"/>
        <v>-2.7061716288762925E-3</v>
      </c>
      <c r="J4239" s="1">
        <f t="shared" ref="J4239" si="4365">($G4239 - $G4238)/$G4238</f>
        <v>-2.7061716288762925E-3</v>
      </c>
      <c r="K4239" t="str">
        <f t="shared" si="4354"/>
        <v>DOWN</v>
      </c>
    </row>
    <row r="4240" spans="1:11" x14ac:dyDescent="0.25">
      <c r="A4240" t="s">
        <v>11</v>
      </c>
      <c r="B4240" s="4">
        <v>44518</v>
      </c>
      <c r="C4240" s="2">
        <v>1781.59997558593</v>
      </c>
      <c r="D4240" s="2">
        <v>1789.44995117187</v>
      </c>
      <c r="E4240" s="2">
        <v>1759</v>
      </c>
      <c r="F4240" s="2">
        <v>1779.40002441406</v>
      </c>
      <c r="G4240" s="2">
        <v>1672.88598632812</v>
      </c>
      <c r="H4240">
        <v>4326924</v>
      </c>
      <c r="I4240" s="3">
        <f t="shared" si="4352"/>
        <v>-4.5034685482888102E-3</v>
      </c>
      <c r="J4240" s="1">
        <f t="shared" ref="J4240" si="4366">($G4240 - $G4239)/$G4239</f>
        <v>-4.5034685482888102E-3</v>
      </c>
      <c r="K4240" t="str">
        <f t="shared" si="4354"/>
        <v>DOWN</v>
      </c>
    </row>
    <row r="4241" spans="1:11" x14ac:dyDescent="0.25">
      <c r="A4241" t="s">
        <v>11</v>
      </c>
      <c r="B4241" s="4">
        <v>44522</v>
      </c>
      <c r="C4241" s="2">
        <v>1784</v>
      </c>
      <c r="D4241" s="2">
        <v>1785.40002441406</v>
      </c>
      <c r="E4241" s="2">
        <v>1751.15002441406</v>
      </c>
      <c r="F4241" s="2">
        <v>1759.40002441406</v>
      </c>
      <c r="G4241" s="2">
        <v>1654.08325195312</v>
      </c>
      <c r="H4241">
        <v>6621839</v>
      </c>
      <c r="I4241" s="3">
        <f t="shared" si="4352"/>
        <v>-1.1239698657689652E-2</v>
      </c>
      <c r="J4241" s="1">
        <f t="shared" ref="J4241" si="4367">($G4241 - $G4240)/$G4240</f>
        <v>-1.1239698657689652E-2</v>
      </c>
      <c r="K4241" t="str">
        <f t="shared" si="4354"/>
        <v>DOWN</v>
      </c>
    </row>
    <row r="4242" spans="1:11" x14ac:dyDescent="0.25">
      <c r="A4242" t="s">
        <v>11</v>
      </c>
      <c r="B4242" s="4">
        <v>44523</v>
      </c>
      <c r="C4242" s="2">
        <v>1735.09997558593</v>
      </c>
      <c r="D4242" s="2">
        <v>1747.25</v>
      </c>
      <c r="E4242" s="2">
        <v>1710</v>
      </c>
      <c r="F4242" s="2">
        <v>1736.90002441406</v>
      </c>
      <c r="G4242" s="2">
        <v>1632.92993164062</v>
      </c>
      <c r="H4242">
        <v>8436160</v>
      </c>
      <c r="I4242" s="3">
        <f t="shared" si="4352"/>
        <v>-1.2788546336783493E-2</v>
      </c>
      <c r="J4242" s="1">
        <f t="shared" ref="J4242" si="4368">($G4242 - $G4241)/$G4241</f>
        <v>-1.2788546336783493E-2</v>
      </c>
      <c r="K4242" t="str">
        <f t="shared" si="4354"/>
        <v>DOWN</v>
      </c>
    </row>
    <row r="4243" spans="1:11" x14ac:dyDescent="0.25">
      <c r="A4243" t="s">
        <v>11</v>
      </c>
      <c r="B4243" s="4">
        <v>44524</v>
      </c>
      <c r="C4243" s="2">
        <v>1740</v>
      </c>
      <c r="D4243" s="2">
        <v>1740.5</v>
      </c>
      <c r="E4243" s="2">
        <v>1688</v>
      </c>
      <c r="F4243" s="2">
        <v>1696</v>
      </c>
      <c r="G4243" s="2">
        <v>1594.47814941406</v>
      </c>
      <c r="H4243">
        <v>7333061</v>
      </c>
      <c r="I4243" s="3">
        <f t="shared" si="4352"/>
        <v>-2.3547723317146337E-2</v>
      </c>
      <c r="J4243" s="1">
        <f t="shared" ref="J4243" si="4369">($G4243 - $G4242)/$G4242</f>
        <v>-2.3547723317146337E-2</v>
      </c>
      <c r="K4243" t="str">
        <f t="shared" si="4354"/>
        <v>DOWN</v>
      </c>
    </row>
    <row r="4244" spans="1:11" x14ac:dyDescent="0.25">
      <c r="A4244" t="s">
        <v>11</v>
      </c>
      <c r="B4244" s="4">
        <v>44525</v>
      </c>
      <c r="C4244" s="2">
        <v>1700</v>
      </c>
      <c r="D4244" s="2">
        <v>1726.19995117187</v>
      </c>
      <c r="E4244" s="2">
        <v>1696.94995117187</v>
      </c>
      <c r="F4244" s="2">
        <v>1722.40002441406</v>
      </c>
      <c r="G4244" s="2">
        <v>1619.29797363281</v>
      </c>
      <c r="H4244">
        <v>4476260</v>
      </c>
      <c r="I4244" s="3">
        <f t="shared" si="4352"/>
        <v>1.5566111224459745E-2</v>
      </c>
      <c r="J4244" s="1">
        <f t="shared" ref="J4244" si="4370">($G4244 - $G4243)/$G4243</f>
        <v>1.5566111224459745E-2</v>
      </c>
      <c r="K4244" t="str">
        <f t="shared" si="4354"/>
        <v>UP</v>
      </c>
    </row>
    <row r="4245" spans="1:11" x14ac:dyDescent="0.25">
      <c r="A4245" t="s">
        <v>11</v>
      </c>
      <c r="B4245" s="4">
        <v>44526</v>
      </c>
      <c r="C4245" s="2">
        <v>1702.55004882812</v>
      </c>
      <c r="D4245" s="2">
        <v>1718.34997558593</v>
      </c>
      <c r="E4245" s="2">
        <v>1684</v>
      </c>
      <c r="F4245" s="2">
        <v>1691.65002441406</v>
      </c>
      <c r="G4245" s="2">
        <v>1590.388671875</v>
      </c>
      <c r="H4245">
        <v>4494181</v>
      </c>
      <c r="I4245" s="3">
        <f t="shared" si="4352"/>
        <v>-1.7852984582543197E-2</v>
      </c>
      <c r="J4245" s="1">
        <f t="shared" ref="J4245" si="4371">($G4245 - $G4244)/$G4244</f>
        <v>-1.7852984582543197E-2</v>
      </c>
      <c r="K4245" t="str">
        <f t="shared" si="4354"/>
        <v>DOWN</v>
      </c>
    </row>
    <row r="4246" spans="1:11" x14ac:dyDescent="0.25">
      <c r="A4246" t="s">
        <v>11</v>
      </c>
      <c r="B4246" s="4">
        <v>44529</v>
      </c>
      <c r="C4246" s="2">
        <v>1691</v>
      </c>
      <c r="D4246" s="2">
        <v>1712</v>
      </c>
      <c r="E4246" s="2">
        <v>1669.15002441406</v>
      </c>
      <c r="F4246" s="2">
        <v>1696.34997558593</v>
      </c>
      <c r="G4246" s="2">
        <v>1594.80737304687</v>
      </c>
      <c r="H4246">
        <v>3942776</v>
      </c>
      <c r="I4246" s="3">
        <f t="shared" si="4352"/>
        <v>2.7783781725888041E-3</v>
      </c>
      <c r="J4246" s="1">
        <f t="shared" ref="J4246" si="4372">($G4246 - $G4245)/$G4245</f>
        <v>2.7783781725888041E-3</v>
      </c>
      <c r="K4246" t="str">
        <f t="shared" si="4354"/>
        <v>UP</v>
      </c>
    </row>
    <row r="4247" spans="1:11" x14ac:dyDescent="0.25">
      <c r="A4247" t="s">
        <v>11</v>
      </c>
      <c r="B4247" s="4">
        <v>44530</v>
      </c>
      <c r="C4247" s="2">
        <v>1704.55004882812</v>
      </c>
      <c r="D4247" s="2">
        <v>1729.90002441406</v>
      </c>
      <c r="E4247" s="2">
        <v>1700.05004882812</v>
      </c>
      <c r="F4247" s="2">
        <v>1712.65002441406</v>
      </c>
      <c r="G4247" s="2">
        <v>1610.13159179687</v>
      </c>
      <c r="H4247">
        <v>14808963</v>
      </c>
      <c r="I4247" s="3">
        <f t="shared" si="4352"/>
        <v>9.6088211084221237E-3</v>
      </c>
      <c r="J4247" s="1">
        <f t="shared" ref="J4247" si="4373">($G4247 - $G4246)/$G4246</f>
        <v>9.6088211084221237E-3</v>
      </c>
      <c r="K4247" t="str">
        <f t="shared" si="4354"/>
        <v>UP</v>
      </c>
    </row>
    <row r="4248" spans="1:11" x14ac:dyDescent="0.25">
      <c r="A4248" t="s">
        <v>11</v>
      </c>
      <c r="B4248" s="4">
        <v>44531</v>
      </c>
      <c r="C4248" s="2">
        <v>1715</v>
      </c>
      <c r="D4248" s="2">
        <v>1741.90002441406</v>
      </c>
      <c r="E4248" s="2">
        <v>1713</v>
      </c>
      <c r="F4248" s="2">
        <v>1714.90002441406</v>
      </c>
      <c r="G4248" s="2">
        <v>1612.24682617187</v>
      </c>
      <c r="H4248">
        <v>5193264</v>
      </c>
      <c r="I4248" s="3">
        <f t="shared" si="4352"/>
        <v>1.3137027965766741E-3</v>
      </c>
      <c r="J4248" s="1">
        <f t="shared" ref="J4248" si="4374">($G4248 - $G4247)/$G4247</f>
        <v>1.3137027965766741E-3</v>
      </c>
      <c r="K4248" t="str">
        <f t="shared" si="4354"/>
        <v>UP</v>
      </c>
    </row>
    <row r="4249" spans="1:11" x14ac:dyDescent="0.25">
      <c r="A4249" t="s">
        <v>11</v>
      </c>
      <c r="B4249" s="4">
        <v>44532</v>
      </c>
      <c r="C4249" s="2">
        <v>1715</v>
      </c>
      <c r="D4249" s="2">
        <v>1750.5</v>
      </c>
      <c r="E4249" s="2">
        <v>1711.34997558593</v>
      </c>
      <c r="F4249" s="2">
        <v>1748.25</v>
      </c>
      <c r="G4249" s="2">
        <v>1643.60046386718</v>
      </c>
      <c r="H4249">
        <v>5559574</v>
      </c>
      <c r="I4249" s="3">
        <f t="shared" si="4352"/>
        <v>1.9447169742462009E-2</v>
      </c>
      <c r="J4249" s="1">
        <f t="shared" ref="J4249" si="4375">($G4249 - $G4248)/$G4248</f>
        <v>1.9447169742462009E-2</v>
      </c>
      <c r="K4249" t="str">
        <f t="shared" si="4354"/>
        <v>UP</v>
      </c>
    </row>
    <row r="4250" spans="1:11" x14ac:dyDescent="0.25">
      <c r="A4250" t="s">
        <v>11</v>
      </c>
      <c r="B4250" s="4">
        <v>44533</v>
      </c>
      <c r="C4250" s="2">
        <v>1771.09997558593</v>
      </c>
      <c r="D4250" s="2">
        <v>1786.65002441406</v>
      </c>
      <c r="E4250" s="2">
        <v>1732.55004882812</v>
      </c>
      <c r="F4250" s="2">
        <v>1735.55004882812</v>
      </c>
      <c r="G4250" s="2">
        <v>1631.66076660156</v>
      </c>
      <c r="H4250">
        <v>6754012</v>
      </c>
      <c r="I4250" s="3">
        <f t="shared" si="4352"/>
        <v>-7.2643550109054052E-3</v>
      </c>
      <c r="J4250" s="1">
        <f t="shared" ref="J4250" si="4376">($G4250 - $G4249)/$G4249</f>
        <v>-7.2643550109054052E-3</v>
      </c>
      <c r="K4250" t="str">
        <f t="shared" si="4354"/>
        <v>DOWN</v>
      </c>
    </row>
    <row r="4251" spans="1:11" x14ac:dyDescent="0.25">
      <c r="A4251" t="s">
        <v>11</v>
      </c>
      <c r="B4251" s="4">
        <v>44536</v>
      </c>
      <c r="C4251" s="2">
        <v>1730</v>
      </c>
      <c r="D4251" s="2">
        <v>1733.94995117187</v>
      </c>
      <c r="E4251" s="2">
        <v>1691.5</v>
      </c>
      <c r="F4251" s="2">
        <v>1695.30004882812</v>
      </c>
      <c r="G4251" s="2">
        <v>1593.82006835937</v>
      </c>
      <c r="H4251">
        <v>3991449</v>
      </c>
      <c r="I4251" s="3">
        <f t="shared" si="4352"/>
        <v>-2.3191523027795171E-2</v>
      </c>
      <c r="J4251" s="1">
        <f t="shared" ref="J4251" si="4377">($G4251 - $G4250)/$G4250</f>
        <v>-2.3191523027795171E-2</v>
      </c>
      <c r="K4251" t="str">
        <f t="shared" si="4354"/>
        <v>DOWN</v>
      </c>
    </row>
    <row r="4252" spans="1:11" x14ac:dyDescent="0.25">
      <c r="A4252" t="s">
        <v>11</v>
      </c>
      <c r="B4252" s="4">
        <v>44537</v>
      </c>
      <c r="C4252" s="2">
        <v>1701.09997558593</v>
      </c>
      <c r="D4252" s="2">
        <v>1724.90002441406</v>
      </c>
      <c r="E4252" s="2">
        <v>1694</v>
      </c>
      <c r="F4252" s="2">
        <v>1711.65002441406</v>
      </c>
      <c r="G4252" s="2">
        <v>1609.19152832031</v>
      </c>
      <c r="H4252">
        <v>4202122</v>
      </c>
      <c r="I4252" s="3">
        <f t="shared" si="4352"/>
        <v>9.6444136111066264E-3</v>
      </c>
      <c r="J4252" s="1">
        <f t="shared" ref="J4252" si="4378">($G4252 - $G4251)/$G4251</f>
        <v>9.6444136111066264E-3</v>
      </c>
      <c r="K4252" t="str">
        <f t="shared" si="4354"/>
        <v>UP</v>
      </c>
    </row>
    <row r="4253" spans="1:11" x14ac:dyDescent="0.25">
      <c r="A4253" t="s">
        <v>11</v>
      </c>
      <c r="B4253" s="4">
        <v>44538</v>
      </c>
      <c r="C4253" s="2">
        <v>1733</v>
      </c>
      <c r="D4253" s="2">
        <v>1759.80004882812</v>
      </c>
      <c r="E4253" s="2">
        <v>1732.59997558593</v>
      </c>
      <c r="F4253" s="2">
        <v>1753.34997558593</v>
      </c>
      <c r="G4253" s="2">
        <v>1648.39526367187</v>
      </c>
      <c r="H4253">
        <v>3029169</v>
      </c>
      <c r="I4253" s="3">
        <f t="shared" si="4352"/>
        <v>2.4362379904200246E-2</v>
      </c>
      <c r="J4253" s="1">
        <f t="shared" ref="J4253" si="4379">($G4253 - $G4252)/$G4252</f>
        <v>2.4362379904200246E-2</v>
      </c>
      <c r="K4253" t="str">
        <f t="shared" si="4354"/>
        <v>UP</v>
      </c>
    </row>
    <row r="4254" spans="1:11" x14ac:dyDescent="0.25">
      <c r="A4254" t="s">
        <v>11</v>
      </c>
      <c r="B4254" s="4">
        <v>44539</v>
      </c>
      <c r="C4254" s="2">
        <v>1759</v>
      </c>
      <c r="D4254" s="2">
        <v>1769.40002441406</v>
      </c>
      <c r="E4254" s="2">
        <v>1742</v>
      </c>
      <c r="F4254" s="2">
        <v>1763.44995117187</v>
      </c>
      <c r="G4254" s="2">
        <v>1657.89074707031</v>
      </c>
      <c r="H4254">
        <v>2082171</v>
      </c>
      <c r="I4254" s="3">
        <f t="shared" si="4352"/>
        <v>5.7604408406806574E-3</v>
      </c>
      <c r="J4254" s="1">
        <f t="shared" ref="J4254" si="4380">($G4254 - $G4253)/$G4253</f>
        <v>5.7604408406806574E-3</v>
      </c>
      <c r="K4254" t="str">
        <f t="shared" si="4354"/>
        <v>UP</v>
      </c>
    </row>
    <row r="4255" spans="1:11" x14ac:dyDescent="0.25">
      <c r="A4255" t="s">
        <v>11</v>
      </c>
      <c r="B4255" s="4">
        <v>44540</v>
      </c>
      <c r="C4255" s="2">
        <v>1760</v>
      </c>
      <c r="D4255" s="2">
        <v>1763.75</v>
      </c>
      <c r="E4255" s="2">
        <v>1746</v>
      </c>
      <c r="F4255" s="2">
        <v>1759.25</v>
      </c>
      <c r="G4255" s="2">
        <v>1653.94226074218</v>
      </c>
      <c r="H4255">
        <v>1823469</v>
      </c>
      <c r="I4255" s="3">
        <f t="shared" si="4352"/>
        <v>-2.3816324055776577E-3</v>
      </c>
      <c r="J4255" s="1">
        <f t="shared" ref="J4255" si="4381">($G4255 - $G4254)/$G4254</f>
        <v>-2.3816324055776577E-3</v>
      </c>
      <c r="K4255" t="str">
        <f t="shared" si="4354"/>
        <v>DOWN</v>
      </c>
    </row>
    <row r="4256" spans="1:11" x14ac:dyDescent="0.25">
      <c r="A4256" t="s">
        <v>11</v>
      </c>
      <c r="B4256" s="4">
        <v>44543</v>
      </c>
      <c r="C4256" s="2">
        <v>1767.05004882812</v>
      </c>
      <c r="D4256" s="2">
        <v>1771.34997558593</v>
      </c>
      <c r="E4256" s="2">
        <v>1738.80004882812</v>
      </c>
      <c r="F4256" s="2">
        <v>1744.65002441406</v>
      </c>
      <c r="G4256" s="2">
        <v>1640.21594238281</v>
      </c>
      <c r="H4256">
        <v>4040584</v>
      </c>
      <c r="I4256" s="3">
        <f t="shared" si="4352"/>
        <v>-8.2991520835863607E-3</v>
      </c>
      <c r="J4256" s="1">
        <f t="shared" ref="J4256" si="4382">($G4256 - $G4255)/$G4255</f>
        <v>-8.2991520835863607E-3</v>
      </c>
      <c r="K4256" t="str">
        <f t="shared" si="4354"/>
        <v>DOWN</v>
      </c>
    </row>
    <row r="4257" spans="1:11" x14ac:dyDescent="0.25">
      <c r="A4257" t="s">
        <v>11</v>
      </c>
      <c r="B4257" s="4">
        <v>44544</v>
      </c>
      <c r="C4257" s="2">
        <v>1730.90002441406</v>
      </c>
      <c r="D4257" s="2">
        <v>1763</v>
      </c>
      <c r="E4257" s="2">
        <v>1710.34997558593</v>
      </c>
      <c r="F4257" s="2">
        <v>1752.15002441406</v>
      </c>
      <c r="G4257" s="2">
        <v>1647.26708984375</v>
      </c>
      <c r="H4257">
        <v>4768144</v>
      </c>
      <c r="I4257" s="3">
        <f t="shared" si="4352"/>
        <v>4.2989141116970891E-3</v>
      </c>
      <c r="J4257" s="1">
        <f t="shared" ref="J4257" si="4383">($G4257 - $G4256)/$G4256</f>
        <v>4.2989141116970891E-3</v>
      </c>
      <c r="K4257" t="str">
        <f t="shared" si="4354"/>
        <v>UP</v>
      </c>
    </row>
    <row r="4258" spans="1:11" x14ac:dyDescent="0.25">
      <c r="A4258" t="s">
        <v>11</v>
      </c>
      <c r="B4258" s="4">
        <v>44545</v>
      </c>
      <c r="C4258" s="2">
        <v>1745</v>
      </c>
      <c r="D4258" s="2">
        <v>1747.94995117187</v>
      </c>
      <c r="E4258" s="2">
        <v>1721.19995117187</v>
      </c>
      <c r="F4258" s="2">
        <v>1734.19995117187</v>
      </c>
      <c r="G4258" s="2">
        <v>1630.3916015625</v>
      </c>
      <c r="H4258">
        <v>3053149</v>
      </c>
      <c r="I4258" s="3">
        <f t="shared" si="4352"/>
        <v>-1.0244536775666847E-2</v>
      </c>
      <c r="J4258" s="1">
        <f t="shared" ref="J4258" si="4384">($G4258 - $G4257)/$G4257</f>
        <v>-1.0244536775666847E-2</v>
      </c>
      <c r="K4258" t="str">
        <f t="shared" si="4354"/>
        <v>DOWN</v>
      </c>
    </row>
    <row r="4259" spans="1:11" x14ac:dyDescent="0.25">
      <c r="A4259" t="s">
        <v>11</v>
      </c>
      <c r="B4259" s="4">
        <v>44546</v>
      </c>
      <c r="C4259" s="2">
        <v>1762.65002441406</v>
      </c>
      <c r="D4259" s="2">
        <v>1777.59997558593</v>
      </c>
      <c r="E4259" s="2">
        <v>1758</v>
      </c>
      <c r="F4259" s="2">
        <v>1771.59997558593</v>
      </c>
      <c r="G4259" s="2">
        <v>1665.552734375</v>
      </c>
      <c r="H4259">
        <v>4481031</v>
      </c>
      <c r="I4259" s="3">
        <f t="shared" si="4352"/>
        <v>2.1566065955444705E-2</v>
      </c>
      <c r="J4259" s="1">
        <f t="shared" ref="J4259" si="4385">($G4259 - $G4258)/$G4258</f>
        <v>2.1566065955444705E-2</v>
      </c>
      <c r="K4259" t="str">
        <f t="shared" si="4354"/>
        <v>UP</v>
      </c>
    </row>
    <row r="4260" spans="1:11" x14ac:dyDescent="0.25">
      <c r="A4260" t="s">
        <v>11</v>
      </c>
      <c r="B4260" s="4">
        <v>44547</v>
      </c>
      <c r="C4260" s="2">
        <v>1820</v>
      </c>
      <c r="D4260" s="2">
        <v>1842</v>
      </c>
      <c r="E4260" s="2">
        <v>1806.75</v>
      </c>
      <c r="F4260" s="2">
        <v>1820.84997558593</v>
      </c>
      <c r="G4260" s="2">
        <v>1711.85461425781</v>
      </c>
      <c r="H4260">
        <v>18887243</v>
      </c>
      <c r="I4260" s="3">
        <f t="shared" si="4352"/>
        <v>2.7799708125233764E-2</v>
      </c>
      <c r="J4260" s="1">
        <f t="shared" ref="J4260" si="4386">($G4260 - $G4259)/$G4259</f>
        <v>2.7799708125233764E-2</v>
      </c>
      <c r="K4260" t="str">
        <f t="shared" si="4354"/>
        <v>UP</v>
      </c>
    </row>
    <row r="4261" spans="1:11" x14ac:dyDescent="0.25">
      <c r="A4261" t="s">
        <v>11</v>
      </c>
      <c r="B4261" s="4">
        <v>44550</v>
      </c>
      <c r="C4261" s="2">
        <v>1801.69995117187</v>
      </c>
      <c r="D4261" s="2">
        <v>1829.65002441406</v>
      </c>
      <c r="E4261" s="2">
        <v>1787.30004882812</v>
      </c>
      <c r="F4261" s="2">
        <v>1798.90002441406</v>
      </c>
      <c r="G4261" s="2">
        <v>1691.21862792968</v>
      </c>
      <c r="H4261">
        <v>5773891</v>
      </c>
      <c r="I4261" s="3">
        <f t="shared" si="4352"/>
        <v>-1.205475404059177E-2</v>
      </c>
      <c r="J4261" s="1">
        <f t="shared" ref="J4261" si="4387">($G4261 - $G4260)/$G4260</f>
        <v>-1.205475404059177E-2</v>
      </c>
      <c r="K4261" t="str">
        <f t="shared" si="4354"/>
        <v>DOWN</v>
      </c>
    </row>
    <row r="4262" spans="1:11" x14ac:dyDescent="0.25">
      <c r="A4262" t="s">
        <v>11</v>
      </c>
      <c r="B4262" s="4">
        <v>44551</v>
      </c>
      <c r="C4262" s="2">
        <v>1801</v>
      </c>
      <c r="D4262" s="2">
        <v>1838</v>
      </c>
      <c r="E4262" s="2">
        <v>1801</v>
      </c>
      <c r="F4262" s="2">
        <v>1811.59997558593</v>
      </c>
      <c r="G4262" s="2">
        <v>1703.15832519531</v>
      </c>
      <c r="H4262">
        <v>5353584</v>
      </c>
      <c r="I4262" s="3">
        <f t="shared" si="4352"/>
        <v>7.0598189190040359E-3</v>
      </c>
      <c r="J4262" s="1">
        <f t="shared" ref="J4262" si="4388">($G4262 - $G4261)/$G4261</f>
        <v>7.0598189190040359E-3</v>
      </c>
      <c r="K4262" t="str">
        <f t="shared" si="4354"/>
        <v>UP</v>
      </c>
    </row>
    <row r="4263" spans="1:11" x14ac:dyDescent="0.25">
      <c r="A4263" t="s">
        <v>11</v>
      </c>
      <c r="B4263" s="4">
        <v>44552</v>
      </c>
      <c r="C4263" s="2">
        <v>1825</v>
      </c>
      <c r="D4263" s="2">
        <v>1829.15002441406</v>
      </c>
      <c r="E4263" s="2">
        <v>1812.34997558593</v>
      </c>
      <c r="F4263" s="2">
        <v>1824.69995117187</v>
      </c>
      <c r="G4263" s="2">
        <v>1715.47412109375</v>
      </c>
      <c r="H4263">
        <v>4156428</v>
      </c>
      <c r="I4263" s="3">
        <f t="shared" si="4352"/>
        <v>7.2311515120167614E-3</v>
      </c>
      <c r="J4263" s="1">
        <f t="shared" ref="J4263" si="4389">($G4263 - $G4262)/$G4262</f>
        <v>7.2311515120167614E-3</v>
      </c>
      <c r="K4263" t="str">
        <f t="shared" si="4354"/>
        <v>UP</v>
      </c>
    </row>
    <row r="4264" spans="1:11" x14ac:dyDescent="0.25">
      <c r="A4264" t="s">
        <v>11</v>
      </c>
      <c r="B4264" s="4">
        <v>44553</v>
      </c>
      <c r="C4264" s="2">
        <v>1831.25</v>
      </c>
      <c r="D4264" s="2">
        <v>1861.59997558593</v>
      </c>
      <c r="E4264" s="2">
        <v>1827</v>
      </c>
      <c r="F4264" s="2">
        <v>1857.59997558593</v>
      </c>
      <c r="G4264" s="2">
        <v>1746.40478515625</v>
      </c>
      <c r="H4264">
        <v>4112933</v>
      </c>
      <c r="I4264" s="3">
        <f t="shared" si="4352"/>
        <v>1.8030388032189763E-2</v>
      </c>
      <c r="J4264" s="1">
        <f t="shared" ref="J4264" si="4390">($G4264 - $G4263)/$G4263</f>
        <v>1.8030388032189763E-2</v>
      </c>
      <c r="K4264" t="str">
        <f t="shared" si="4354"/>
        <v>UP</v>
      </c>
    </row>
    <row r="4265" spans="1:11" x14ac:dyDescent="0.25">
      <c r="A4265" t="s">
        <v>11</v>
      </c>
      <c r="B4265" s="4">
        <v>44554</v>
      </c>
      <c r="C4265" s="2">
        <v>1872.94995117187</v>
      </c>
      <c r="D4265" s="2">
        <v>1875.75</v>
      </c>
      <c r="E4265" s="2">
        <v>1854</v>
      </c>
      <c r="F4265" s="2">
        <v>1863.5</v>
      </c>
      <c r="G4265" s="2">
        <v>1751.95166015625</v>
      </c>
      <c r="H4265">
        <v>3780347</v>
      </c>
      <c r="I4265" s="3">
        <f t="shared" si="4352"/>
        <v>3.1761680036302259E-3</v>
      </c>
      <c r="J4265" s="1">
        <f t="shared" ref="J4265" si="4391">($G4265 - $G4264)/$G4264</f>
        <v>3.1761680036302259E-3</v>
      </c>
      <c r="K4265" t="str">
        <f t="shared" si="4354"/>
        <v>UP</v>
      </c>
    </row>
    <row r="4266" spans="1:11" x14ac:dyDescent="0.25">
      <c r="A4266" t="s">
        <v>11</v>
      </c>
      <c r="B4266" s="4">
        <v>44557</v>
      </c>
      <c r="C4266" s="2">
        <v>1860</v>
      </c>
      <c r="D4266" s="2">
        <v>1874.5</v>
      </c>
      <c r="E4266" s="2">
        <v>1845.05004882812</v>
      </c>
      <c r="F4266" s="2">
        <v>1866.15002441406</v>
      </c>
      <c r="G4266" s="2">
        <v>1754.44311523437</v>
      </c>
      <c r="H4266">
        <v>2647733</v>
      </c>
      <c r="I4266" s="3">
        <f t="shared" si="4352"/>
        <v>1.4221026383215358E-3</v>
      </c>
      <c r="J4266" s="1">
        <f t="shared" ref="J4266" si="4392">($G4266 - $G4265)/$G4265</f>
        <v>1.4221026383215358E-3</v>
      </c>
      <c r="K4266" t="str">
        <f t="shared" si="4354"/>
        <v>UP</v>
      </c>
    </row>
    <row r="4267" spans="1:11" x14ac:dyDescent="0.25">
      <c r="A4267" t="s">
        <v>11</v>
      </c>
      <c r="B4267" s="4">
        <v>44558</v>
      </c>
      <c r="C4267" s="2">
        <v>1880.69995117187</v>
      </c>
      <c r="D4267" s="2">
        <v>1895.90002441406</v>
      </c>
      <c r="E4267" s="2">
        <v>1878.40002441406</v>
      </c>
      <c r="F4267" s="2">
        <v>1888</v>
      </c>
      <c r="G4267" s="2">
        <v>1774.98522949218</v>
      </c>
      <c r="H4267">
        <v>3340933</v>
      </c>
      <c r="I4267" s="3">
        <f t="shared" si="4352"/>
        <v>1.1708623710530421E-2</v>
      </c>
      <c r="J4267" s="1">
        <f t="shared" ref="J4267" si="4393">($G4267 - $G4266)/$G4266</f>
        <v>1.1708623710530421E-2</v>
      </c>
      <c r="K4267" t="str">
        <f t="shared" si="4354"/>
        <v>UP</v>
      </c>
    </row>
    <row r="4268" spans="1:11" x14ac:dyDescent="0.25">
      <c r="A4268" t="s">
        <v>11</v>
      </c>
      <c r="B4268" s="4">
        <v>44559</v>
      </c>
      <c r="C4268" s="2">
        <v>1883.5</v>
      </c>
      <c r="D4268" s="2">
        <v>1893.80004882812</v>
      </c>
      <c r="E4268" s="2">
        <v>1876.40002441406</v>
      </c>
      <c r="F4268" s="2">
        <v>1885.55004882812</v>
      </c>
      <c r="G4268" s="2">
        <v>1772.68188476562</v>
      </c>
      <c r="H4268">
        <v>3236635</v>
      </c>
      <c r="I4268" s="3">
        <f t="shared" si="4352"/>
        <v>-1.2976697993250239E-3</v>
      </c>
      <c r="J4268" s="1">
        <f t="shared" ref="J4268" si="4394">($G4268 - $G4267)/$G4267</f>
        <v>-1.2976697993250239E-3</v>
      </c>
      <c r="K4268" t="str">
        <f t="shared" si="4354"/>
        <v>DOWN</v>
      </c>
    </row>
    <row r="4269" spans="1:11" x14ac:dyDescent="0.25">
      <c r="A4269" t="s">
        <v>11</v>
      </c>
      <c r="B4269" s="4">
        <v>44560</v>
      </c>
      <c r="C4269" s="2">
        <v>1884.5</v>
      </c>
      <c r="D4269" s="2">
        <v>1909.80004882812</v>
      </c>
      <c r="E4269" s="2">
        <v>1874.34997558593</v>
      </c>
      <c r="F4269" s="2">
        <v>1892.84997558593</v>
      </c>
      <c r="G4269" s="2">
        <v>1779.54479980468</v>
      </c>
      <c r="H4269">
        <v>4584738</v>
      </c>
      <c r="I4269" s="3">
        <f t="shared" si="4352"/>
        <v>3.8714870942382299E-3</v>
      </c>
      <c r="J4269" s="1">
        <f t="shared" ref="J4269" si="4395">($G4269 - $G4268)/$G4268</f>
        <v>3.8714870942382299E-3</v>
      </c>
      <c r="K4269" t="str">
        <f t="shared" si="4354"/>
        <v>UP</v>
      </c>
    </row>
    <row r="4270" spans="1:11" x14ac:dyDescent="0.25">
      <c r="A4270" t="s">
        <v>11</v>
      </c>
      <c r="B4270" s="4">
        <v>44561</v>
      </c>
      <c r="C4270" s="2">
        <v>1890</v>
      </c>
      <c r="D4270" s="2">
        <v>1898.34997558593</v>
      </c>
      <c r="E4270" s="2">
        <v>1871.65002441406</v>
      </c>
      <c r="F4270" s="2">
        <v>1887.75</v>
      </c>
      <c r="G4270" s="2">
        <v>1774.75</v>
      </c>
      <c r="H4270">
        <v>4619420</v>
      </c>
      <c r="I4270" s="3">
        <f t="shared" si="4352"/>
        <v>-2.6943967947343985E-3</v>
      </c>
      <c r="J4270" s="1">
        <f t="shared" ref="J4270" si="4396">($G4270 - $G4269)/$G4269</f>
        <v>-2.6943967947343985E-3</v>
      </c>
      <c r="K4270" t="str">
        <f t="shared" si="4354"/>
        <v>DOWN</v>
      </c>
    </row>
    <row r="4271" spans="1:11" x14ac:dyDescent="0.25">
      <c r="A4271" t="s">
        <v>11</v>
      </c>
      <c r="B4271" s="4">
        <v>44564</v>
      </c>
      <c r="C4271" s="2">
        <v>1887.75</v>
      </c>
      <c r="D4271" s="2">
        <v>1914.05004882812</v>
      </c>
      <c r="E4271" s="2">
        <v>1887.75</v>
      </c>
      <c r="F4271" s="2">
        <v>1898.44995117187</v>
      </c>
      <c r="G4271" s="2">
        <v>1784.80944824218</v>
      </c>
      <c r="H4271">
        <v>3329616</v>
      </c>
      <c r="I4271" s="3">
        <f t="shared" si="4352"/>
        <v>5.6680931072996179E-3</v>
      </c>
      <c r="J4271" s="1">
        <f t="shared" ref="J4271" si="4397">($G4271 - $G4270)/$G4270</f>
        <v>5.6680931072996179E-3</v>
      </c>
      <c r="K4271" t="str">
        <f t="shared" si="4354"/>
        <v>UP</v>
      </c>
    </row>
    <row r="4272" spans="1:11" x14ac:dyDescent="0.25">
      <c r="A4272" t="s">
        <v>11</v>
      </c>
      <c r="B4272" s="4">
        <v>44565</v>
      </c>
      <c r="C4272" s="2">
        <v>1898.44995117187</v>
      </c>
      <c r="D4272" s="2">
        <v>1906.65002441406</v>
      </c>
      <c r="E4272" s="2">
        <v>1878</v>
      </c>
      <c r="F4272" s="2">
        <v>1899.15002441406</v>
      </c>
      <c r="G4272" s="2">
        <v>1785.4677734375</v>
      </c>
      <c r="H4272">
        <v>3921999</v>
      </c>
      <c r="I4272" s="3">
        <f t="shared" si="4352"/>
        <v>3.6884900848568094E-4</v>
      </c>
      <c r="J4272" s="1">
        <f t="shared" ref="J4272" si="4398">($G4272 - $G4271)/$G4271</f>
        <v>3.6884900848568094E-4</v>
      </c>
      <c r="K4272" t="str">
        <f t="shared" si="4354"/>
        <v>UP</v>
      </c>
    </row>
    <row r="4273" spans="1:11" x14ac:dyDescent="0.25">
      <c r="A4273" t="s">
        <v>11</v>
      </c>
      <c r="B4273" s="4">
        <v>44566</v>
      </c>
      <c r="C4273" s="2">
        <v>1900</v>
      </c>
      <c r="D4273" s="2">
        <v>1902.90002441406</v>
      </c>
      <c r="E4273" s="2">
        <v>1840</v>
      </c>
      <c r="F4273" s="2">
        <v>1844.65002441406</v>
      </c>
      <c r="G4273" s="2">
        <v>1734.22985839843</v>
      </c>
      <c r="H4273">
        <v>6995719</v>
      </c>
      <c r="I4273" s="3">
        <f t="shared" si="4352"/>
        <v>-2.8697193979829387E-2</v>
      </c>
      <c r="J4273" s="1">
        <f t="shared" ref="J4273" si="4399">($G4273 - $G4272)/$G4272</f>
        <v>-2.8697193979829387E-2</v>
      </c>
      <c r="K4273" t="str">
        <f t="shared" si="4354"/>
        <v>DOWN</v>
      </c>
    </row>
    <row r="4274" spans="1:11" x14ac:dyDescent="0.25">
      <c r="A4274" t="s">
        <v>11</v>
      </c>
      <c r="B4274" s="4">
        <v>44567</v>
      </c>
      <c r="C4274" s="2">
        <v>1828</v>
      </c>
      <c r="D4274" s="2">
        <v>1828</v>
      </c>
      <c r="E4274" s="2">
        <v>1800</v>
      </c>
      <c r="F4274" s="2">
        <v>1817.80004882812</v>
      </c>
      <c r="G4274" s="2">
        <v>1708.98742675781</v>
      </c>
      <c r="H4274">
        <v>6449205</v>
      </c>
      <c r="I4274" s="3">
        <f t="shared" si="4352"/>
        <v>-1.4555412893151033E-2</v>
      </c>
      <c r="J4274" s="1">
        <f t="shared" ref="J4274" si="4400">($G4274 - $G4273)/$G4273</f>
        <v>-1.4555412893151033E-2</v>
      </c>
      <c r="K4274" t="str">
        <f t="shared" si="4354"/>
        <v>DOWN</v>
      </c>
    </row>
    <row r="4275" spans="1:11" x14ac:dyDescent="0.25">
      <c r="A4275" t="s">
        <v>11</v>
      </c>
      <c r="B4275" s="4">
        <v>44568</v>
      </c>
      <c r="C4275" s="2">
        <v>1815.44995117187</v>
      </c>
      <c r="D4275" s="2">
        <v>1836</v>
      </c>
      <c r="E4275" s="2">
        <v>1806.80004882812</v>
      </c>
      <c r="F4275" s="2">
        <v>1814.30004882812</v>
      </c>
      <c r="G4275" s="2">
        <v>1705.69689941406</v>
      </c>
      <c r="H4275">
        <v>4834389</v>
      </c>
      <c r="I4275" s="3">
        <f t="shared" si="4352"/>
        <v>-1.9254251331694079E-3</v>
      </c>
      <c r="J4275" s="1">
        <f t="shared" ref="J4275" si="4401">($G4275 - $G4274)/$G4274</f>
        <v>-1.9254251331694079E-3</v>
      </c>
      <c r="K4275" t="str">
        <f t="shared" si="4354"/>
        <v>DOWN</v>
      </c>
    </row>
    <row r="4276" spans="1:11" x14ac:dyDescent="0.25">
      <c r="A4276" t="s">
        <v>11</v>
      </c>
      <c r="B4276" s="4">
        <v>44571</v>
      </c>
      <c r="C4276" s="2">
        <v>1815</v>
      </c>
      <c r="D4276" s="2">
        <v>1869.90002441406</v>
      </c>
      <c r="E4276" s="2">
        <v>1813</v>
      </c>
      <c r="F4276" s="2">
        <v>1850.75</v>
      </c>
      <c r="G4276" s="2">
        <v>1739.96496582031</v>
      </c>
      <c r="H4276">
        <v>7857560</v>
      </c>
      <c r="I4276" s="3">
        <f t="shared" si="4352"/>
        <v>2.0090360965082217E-2</v>
      </c>
      <c r="J4276" s="1">
        <f t="shared" ref="J4276" si="4402">($G4276 - $G4275)/$G4275</f>
        <v>2.0090360965082217E-2</v>
      </c>
      <c r="K4276" t="str">
        <f t="shared" si="4354"/>
        <v>UP</v>
      </c>
    </row>
    <row r="4277" spans="1:11" x14ac:dyDescent="0.25">
      <c r="A4277" t="s">
        <v>11</v>
      </c>
      <c r="B4277" s="4">
        <v>44572</v>
      </c>
      <c r="C4277" s="2">
        <v>1855</v>
      </c>
      <c r="D4277" s="2">
        <v>1870</v>
      </c>
      <c r="E4277" s="2">
        <v>1850.15002441406</v>
      </c>
      <c r="F4277" s="2">
        <v>1855.59997558593</v>
      </c>
      <c r="G4277" s="2">
        <v>1744.52453613281</v>
      </c>
      <c r="H4277">
        <v>5142287</v>
      </c>
      <c r="I4277" s="3">
        <f t="shared" si="4352"/>
        <v>2.6204954709248304E-3</v>
      </c>
      <c r="J4277" s="1">
        <f t="shared" ref="J4277" si="4403">($G4277 - $G4276)/$G4276</f>
        <v>2.6204954709248304E-3</v>
      </c>
      <c r="K4277" t="str">
        <f t="shared" si="4354"/>
        <v>UP</v>
      </c>
    </row>
    <row r="4278" spans="1:11" x14ac:dyDescent="0.25">
      <c r="A4278" t="s">
        <v>11</v>
      </c>
      <c r="B4278" s="4">
        <v>44573</v>
      </c>
      <c r="C4278" s="2">
        <v>1868.90002441406</v>
      </c>
      <c r="D4278" s="2">
        <v>1889</v>
      </c>
      <c r="E4278" s="2">
        <v>1860</v>
      </c>
      <c r="F4278" s="2">
        <v>1877.44995117187</v>
      </c>
      <c r="G4278" s="2">
        <v>1765.06665039062</v>
      </c>
      <c r="H4278">
        <v>5362535</v>
      </c>
      <c r="I4278" s="3">
        <f t="shared" si="4352"/>
        <v>1.1775193660128684E-2</v>
      </c>
      <c r="J4278" s="1">
        <f t="shared" ref="J4278" si="4404">($G4278 - $G4277)/$G4277</f>
        <v>1.1775193660128684E-2</v>
      </c>
      <c r="K4278" t="str">
        <f t="shared" si="4354"/>
        <v>UP</v>
      </c>
    </row>
    <row r="4279" spans="1:11" x14ac:dyDescent="0.25">
      <c r="A4279" t="s">
        <v>11</v>
      </c>
      <c r="B4279" s="4">
        <v>44574</v>
      </c>
      <c r="C4279" s="2">
        <v>1905</v>
      </c>
      <c r="D4279" s="2">
        <v>1912.5</v>
      </c>
      <c r="E4279" s="2">
        <v>1866.34997558593</v>
      </c>
      <c r="F4279" s="2">
        <v>1896.80004882812</v>
      </c>
      <c r="G4279" s="2">
        <v>1783.25842285156</v>
      </c>
      <c r="H4279">
        <v>14277630</v>
      </c>
      <c r="I4279" s="3">
        <f t="shared" si="4352"/>
        <v>1.030656403649916E-2</v>
      </c>
      <c r="J4279" s="1">
        <f t="shared" ref="J4279" si="4405">($G4279 - $G4278)/$G4278</f>
        <v>1.030656403649916E-2</v>
      </c>
      <c r="K4279" t="str">
        <f t="shared" si="4354"/>
        <v>UP</v>
      </c>
    </row>
    <row r="4280" spans="1:11" x14ac:dyDescent="0.25">
      <c r="A4280" t="s">
        <v>11</v>
      </c>
      <c r="B4280" s="4">
        <v>44575</v>
      </c>
      <c r="C4280" s="2">
        <v>1882</v>
      </c>
      <c r="D4280" s="2">
        <v>1933</v>
      </c>
      <c r="E4280" s="2">
        <v>1881</v>
      </c>
      <c r="F4280" s="2">
        <v>1929.34997558593</v>
      </c>
      <c r="G4280" s="2">
        <v>1813.85998535156</v>
      </c>
      <c r="H4280">
        <v>7688506</v>
      </c>
      <c r="I4280" s="3">
        <f t="shared" si="4352"/>
        <v>1.7160475513731697E-2</v>
      </c>
      <c r="J4280" s="1">
        <f t="shared" ref="J4280" si="4406">($G4280 - $G4279)/$G4279</f>
        <v>1.7160475513731697E-2</v>
      </c>
      <c r="K4280" t="str">
        <f t="shared" si="4354"/>
        <v>UP</v>
      </c>
    </row>
    <row r="4281" spans="1:11" x14ac:dyDescent="0.25">
      <c r="A4281" t="s">
        <v>11</v>
      </c>
      <c r="B4281" s="4">
        <v>44578</v>
      </c>
      <c r="C4281" s="2">
        <v>1938.55004882812</v>
      </c>
      <c r="D4281" s="2">
        <v>1953.90002441406</v>
      </c>
      <c r="E4281" s="2">
        <v>1930.5</v>
      </c>
      <c r="F4281" s="2">
        <v>1939.5</v>
      </c>
      <c r="G4281" s="2">
        <v>1823.40246582031</v>
      </c>
      <c r="H4281">
        <v>5262464</v>
      </c>
      <c r="I4281" s="3">
        <f t="shared" si="4352"/>
        <v>5.2608693867296974E-3</v>
      </c>
      <c r="J4281" s="1">
        <f t="shared" ref="J4281" si="4407">($G4281 - $G4280)/$G4280</f>
        <v>5.2608693867296974E-3</v>
      </c>
      <c r="K4281" t="str">
        <f t="shared" si="4354"/>
        <v>UP</v>
      </c>
    </row>
    <row r="4282" spans="1:11" x14ac:dyDescent="0.25">
      <c r="A4282" t="s">
        <v>11</v>
      </c>
      <c r="B4282" s="4">
        <v>44579</v>
      </c>
      <c r="C4282" s="2">
        <v>1922.09997558593</v>
      </c>
      <c r="D4282" s="2">
        <v>1945</v>
      </c>
      <c r="E4282" s="2">
        <v>1911.44995117187</v>
      </c>
      <c r="F4282" s="2">
        <v>1920.75</v>
      </c>
      <c r="G4282" s="2">
        <v>1805.77465820312</v>
      </c>
      <c r="H4282">
        <v>3690315</v>
      </c>
      <c r="I4282" s="3">
        <f t="shared" si="4352"/>
        <v>-9.6675352521581812E-3</v>
      </c>
      <c r="J4282" s="1">
        <f t="shared" ref="J4282" si="4408">($G4282 - $G4281)/$G4281</f>
        <v>-9.6675352521581812E-3</v>
      </c>
      <c r="K4282" t="str">
        <f t="shared" si="4354"/>
        <v>DOWN</v>
      </c>
    </row>
    <row r="4283" spans="1:11" x14ac:dyDescent="0.25">
      <c r="A4283" t="s">
        <v>11</v>
      </c>
      <c r="B4283" s="4">
        <v>44580</v>
      </c>
      <c r="C4283" s="2">
        <v>1916</v>
      </c>
      <c r="D4283" s="2">
        <v>1916</v>
      </c>
      <c r="E4283" s="2">
        <v>1862.84997558593</v>
      </c>
      <c r="F4283" s="2">
        <v>1867.05004882812</v>
      </c>
      <c r="G4283" s="2">
        <v>1755.28918457031</v>
      </c>
      <c r="H4283">
        <v>5747770</v>
      </c>
      <c r="I4283" s="3">
        <f t="shared" si="4352"/>
        <v>-2.7957792742006247E-2</v>
      </c>
      <c r="J4283" s="1">
        <f t="shared" ref="J4283" si="4409">($G4283 - $G4282)/$G4282</f>
        <v>-2.7957792742006247E-2</v>
      </c>
      <c r="K4283" t="str">
        <f t="shared" si="4354"/>
        <v>DOWN</v>
      </c>
    </row>
    <row r="4284" spans="1:11" x14ac:dyDescent="0.25">
      <c r="A4284" t="s">
        <v>11</v>
      </c>
      <c r="B4284" s="4">
        <v>44581</v>
      </c>
      <c r="C4284" s="2">
        <v>1844</v>
      </c>
      <c r="D4284" s="2">
        <v>1848</v>
      </c>
      <c r="E4284" s="2">
        <v>1815.5</v>
      </c>
      <c r="F4284" s="2">
        <v>1823.69995117187</v>
      </c>
      <c r="G4284" s="2">
        <v>1714.5341796875</v>
      </c>
      <c r="H4284">
        <v>5533463</v>
      </c>
      <c r="I4284" s="3">
        <f t="shared" si="4352"/>
        <v>-2.3218399133922034E-2</v>
      </c>
      <c r="J4284" s="1">
        <f t="shared" ref="J4284" si="4410">($G4284 - $G4283)/$G4283</f>
        <v>-2.3218399133922034E-2</v>
      </c>
      <c r="K4284" t="str">
        <f t="shared" si="4354"/>
        <v>DOWN</v>
      </c>
    </row>
    <row r="4285" spans="1:11" x14ac:dyDescent="0.25">
      <c r="A4285" t="s">
        <v>11</v>
      </c>
      <c r="B4285" s="4">
        <v>44582</v>
      </c>
      <c r="C4285" s="2">
        <v>1795</v>
      </c>
      <c r="D4285" s="2">
        <v>1808</v>
      </c>
      <c r="E4285" s="2">
        <v>1776</v>
      </c>
      <c r="F4285" s="2">
        <v>1785.69995117187</v>
      </c>
      <c r="G4285" s="2">
        <v>1678.80871582031</v>
      </c>
      <c r="H4285">
        <v>8252758</v>
      </c>
      <c r="I4285" s="3">
        <f t="shared" si="4352"/>
        <v>-2.0836833870352768E-2</v>
      </c>
      <c r="J4285" s="1">
        <f t="shared" ref="J4285" si="4411">($G4285 - $G4284)/$G4284</f>
        <v>-2.0836833870352768E-2</v>
      </c>
      <c r="K4285" t="str">
        <f t="shared" si="4354"/>
        <v>DOWN</v>
      </c>
    </row>
    <row r="4286" spans="1:11" x14ac:dyDescent="0.25">
      <c r="A4286" t="s">
        <v>11</v>
      </c>
      <c r="B4286" s="4">
        <v>44585</v>
      </c>
      <c r="C4286" s="2">
        <v>1765</v>
      </c>
      <c r="D4286" s="2">
        <v>1768.65002441406</v>
      </c>
      <c r="E4286" s="2">
        <v>1728</v>
      </c>
      <c r="F4286" s="2">
        <v>1736.80004882812</v>
      </c>
      <c r="G4286" s="2">
        <v>1632.83581542968</v>
      </c>
      <c r="H4286">
        <v>7116712</v>
      </c>
      <c r="I4286" s="3">
        <f t="shared" si="4352"/>
        <v>-2.7384239763233797E-2</v>
      </c>
      <c r="J4286" s="1">
        <f t="shared" ref="J4286" si="4412">($G4286 - $G4285)/$G4285</f>
        <v>-2.7384239763233797E-2</v>
      </c>
      <c r="K4286" t="str">
        <f t="shared" si="4354"/>
        <v>DOWN</v>
      </c>
    </row>
    <row r="4287" spans="1:11" x14ac:dyDescent="0.25">
      <c r="A4287" t="s">
        <v>11</v>
      </c>
      <c r="B4287" s="4">
        <v>44586</v>
      </c>
      <c r="C4287" s="2">
        <v>1726.59997558593</v>
      </c>
      <c r="D4287" s="2">
        <v>1740</v>
      </c>
      <c r="E4287" s="2">
        <v>1700.5</v>
      </c>
      <c r="F4287" s="2">
        <v>1722.15002441406</v>
      </c>
      <c r="G4287" s="2">
        <v>1619.06286621093</v>
      </c>
      <c r="H4287">
        <v>9137653</v>
      </c>
      <c r="I4287" s="3">
        <f t="shared" si="4352"/>
        <v>-8.4349872097371006E-3</v>
      </c>
      <c r="J4287" s="1">
        <f t="shared" ref="J4287" si="4413">($G4287 - $G4286)/$G4286</f>
        <v>-8.4349872097371006E-3</v>
      </c>
      <c r="K4287" t="str">
        <f t="shared" si="4354"/>
        <v>DOWN</v>
      </c>
    </row>
    <row r="4288" spans="1:11" x14ac:dyDescent="0.25">
      <c r="A4288" t="s">
        <v>11</v>
      </c>
      <c r="B4288" s="4">
        <v>44588</v>
      </c>
      <c r="C4288" s="2">
        <v>1702</v>
      </c>
      <c r="D4288" s="2">
        <v>1709.69995117187</v>
      </c>
      <c r="E4288" s="2">
        <v>1665</v>
      </c>
      <c r="F4288" s="2">
        <v>1678.59997558593</v>
      </c>
      <c r="G4288" s="2">
        <v>1578.11950683593</v>
      </c>
      <c r="H4288">
        <v>11231734</v>
      </c>
      <c r="I4288" s="3">
        <f t="shared" si="4352"/>
        <v>-2.5288307347088482E-2</v>
      </c>
      <c r="J4288" s="1">
        <f t="shared" ref="J4288" si="4414">($G4288 - $G4287)/$G4287</f>
        <v>-2.5288307347088482E-2</v>
      </c>
      <c r="K4288" t="str">
        <f t="shared" si="4354"/>
        <v>DOWN</v>
      </c>
    </row>
    <row r="4289" spans="1:11" x14ac:dyDescent="0.25">
      <c r="A4289" t="s">
        <v>11</v>
      </c>
      <c r="B4289" s="4">
        <v>44589</v>
      </c>
      <c r="C4289" s="2">
        <v>1681</v>
      </c>
      <c r="D4289" s="2">
        <v>1727.55004882812</v>
      </c>
      <c r="E4289" s="2">
        <v>1679.5</v>
      </c>
      <c r="F4289" s="2">
        <v>1686.19995117187</v>
      </c>
      <c r="G4289" s="2">
        <v>1585.26489257812</v>
      </c>
      <c r="H4289">
        <v>10998502</v>
      </c>
      <c r="I4289" s="3">
        <f t="shared" si="4352"/>
        <v>4.5277849435599654E-3</v>
      </c>
      <c r="J4289" s="1">
        <f t="shared" ref="J4289" si="4415">($G4289 - $G4288)/$G4288</f>
        <v>4.5277849435599654E-3</v>
      </c>
      <c r="K4289" t="str">
        <f t="shared" si="4354"/>
        <v>UP</v>
      </c>
    </row>
    <row r="4290" spans="1:11" x14ac:dyDescent="0.25">
      <c r="A4290" t="s">
        <v>11</v>
      </c>
      <c r="B4290" s="4">
        <v>44592</v>
      </c>
      <c r="C4290" s="2">
        <v>1718</v>
      </c>
      <c r="D4290" s="2">
        <v>1749.5</v>
      </c>
      <c r="E4290" s="2">
        <v>1715.34997558593</v>
      </c>
      <c r="F4290" s="2">
        <v>1736.19995117187</v>
      </c>
      <c r="G4290" s="2">
        <v>1632.27172851562</v>
      </c>
      <c r="H4290">
        <v>8788872</v>
      </c>
      <c r="I4290" s="3">
        <f t="shared" si="4352"/>
        <v>2.9652354100299712E-2</v>
      </c>
      <c r="J4290" s="1">
        <f t="shared" ref="J4290" si="4416">($G4290 - $G4289)/$G4289</f>
        <v>2.9652354100299712E-2</v>
      </c>
      <c r="K4290" t="str">
        <f t="shared" si="4354"/>
        <v>UP</v>
      </c>
    </row>
    <row r="4291" spans="1:11" x14ac:dyDescent="0.25">
      <c r="A4291" t="s">
        <v>11</v>
      </c>
      <c r="B4291" s="4">
        <v>44593</v>
      </c>
      <c r="C4291" s="2">
        <v>1766.09997558593</v>
      </c>
      <c r="D4291" s="2">
        <v>1780</v>
      </c>
      <c r="E4291" s="2">
        <v>1734.69995117187</v>
      </c>
      <c r="F4291" s="2">
        <v>1772.05004882812</v>
      </c>
      <c r="G4291" s="2">
        <v>1665.97595214843</v>
      </c>
      <c r="H4291">
        <v>5119935</v>
      </c>
      <c r="I4291" s="3">
        <f t="shared" si="4352"/>
        <v>2.0648659805840328E-2</v>
      </c>
      <c r="J4291" s="1">
        <f t="shared" ref="J4291" si="4417">($G4291 - $G4290)/$G4290</f>
        <v>2.0648659805840328E-2</v>
      </c>
      <c r="K4291" t="str">
        <f t="shared" si="4354"/>
        <v>UP</v>
      </c>
    </row>
    <row r="4292" spans="1:11" x14ac:dyDescent="0.25">
      <c r="A4292" t="s">
        <v>11</v>
      </c>
      <c r="B4292" s="4">
        <v>44594</v>
      </c>
      <c r="C4292" s="2">
        <v>1789</v>
      </c>
      <c r="D4292" s="2">
        <v>1792.80004882812</v>
      </c>
      <c r="E4292" s="2">
        <v>1772</v>
      </c>
      <c r="F4292" s="2">
        <v>1787.09997558593</v>
      </c>
      <c r="G4292" s="2">
        <v>1680.12487792968</v>
      </c>
      <c r="H4292">
        <v>4253717</v>
      </c>
      <c r="I4292" s="3">
        <f t="shared" ref="I4292:I4355" si="4418">($G4292 - $G4291)/$G4291</f>
        <v>8.4928751600547737E-3</v>
      </c>
      <c r="J4292" s="1">
        <f t="shared" ref="J4292" si="4419">($G4292 - $G4291)/$G4291</f>
        <v>8.4928751600547737E-3</v>
      </c>
      <c r="K4292" t="str">
        <f t="shared" ref="K4292:K4355" si="4420">IF(G4292 &gt; G4291,"UP","DOWN")</f>
        <v>UP</v>
      </c>
    </row>
    <row r="4293" spans="1:11" x14ac:dyDescent="0.25">
      <c r="A4293" t="s">
        <v>11</v>
      </c>
      <c r="B4293" s="4">
        <v>44595</v>
      </c>
      <c r="C4293" s="2">
        <v>1779</v>
      </c>
      <c r="D4293" s="2">
        <v>1779</v>
      </c>
      <c r="E4293" s="2">
        <v>1734</v>
      </c>
      <c r="F4293" s="2">
        <v>1738.55004882812</v>
      </c>
      <c r="G4293" s="2">
        <v>1634.48120117187</v>
      </c>
      <c r="H4293">
        <v>3832922</v>
      </c>
      <c r="I4293" s="3">
        <f t="shared" si="4418"/>
        <v>-2.7166835844996261E-2</v>
      </c>
      <c r="J4293" s="1">
        <f t="shared" ref="J4293" si="4421">($G4293 - $G4292)/$G4292</f>
        <v>-2.7166835844996261E-2</v>
      </c>
      <c r="K4293" t="str">
        <f t="shared" si="4420"/>
        <v>DOWN</v>
      </c>
    </row>
    <row r="4294" spans="1:11" x14ac:dyDescent="0.25">
      <c r="A4294" t="s">
        <v>11</v>
      </c>
      <c r="B4294" s="4">
        <v>44596</v>
      </c>
      <c r="C4294" s="2">
        <v>1732</v>
      </c>
      <c r="D4294" s="2">
        <v>1753.94995117187</v>
      </c>
      <c r="E4294" s="2">
        <v>1710.15002441406</v>
      </c>
      <c r="F4294" s="2">
        <v>1741.09997558593</v>
      </c>
      <c r="G4294" s="2">
        <v>1636.87854003906</v>
      </c>
      <c r="H4294">
        <v>4700077</v>
      </c>
      <c r="I4294" s="3">
        <f t="shared" si="4418"/>
        <v>1.4667277087501446E-3</v>
      </c>
      <c r="J4294" s="1">
        <f t="shared" ref="J4294" si="4422">($G4294 - $G4293)/$G4293</f>
        <v>1.4667277087501446E-3</v>
      </c>
      <c r="K4294" t="str">
        <f t="shared" si="4420"/>
        <v>UP</v>
      </c>
    </row>
    <row r="4295" spans="1:11" x14ac:dyDescent="0.25">
      <c r="A4295" t="s">
        <v>11</v>
      </c>
      <c r="B4295" s="4">
        <v>44599</v>
      </c>
      <c r="C4295" s="2">
        <v>1722.19995117187</v>
      </c>
      <c r="D4295" s="2">
        <v>1732</v>
      </c>
      <c r="E4295" s="2">
        <v>1695.40002441406</v>
      </c>
      <c r="F4295" s="2">
        <v>1715</v>
      </c>
      <c r="G4295" s="2">
        <v>1612.34094238281</v>
      </c>
      <c r="H4295">
        <v>4310209</v>
      </c>
      <c r="I4295" s="3">
        <f t="shared" si="4418"/>
        <v>-1.4990481612438069E-2</v>
      </c>
      <c r="J4295" s="1">
        <f t="shared" ref="J4295" si="4423">($G4295 - $G4294)/$G4294</f>
        <v>-1.4990481612438069E-2</v>
      </c>
      <c r="K4295" t="str">
        <f t="shared" si="4420"/>
        <v>DOWN</v>
      </c>
    </row>
    <row r="4296" spans="1:11" x14ac:dyDescent="0.25">
      <c r="A4296" t="s">
        <v>11</v>
      </c>
      <c r="B4296" s="4">
        <v>44600</v>
      </c>
      <c r="C4296" s="2">
        <v>1710</v>
      </c>
      <c r="D4296" s="2">
        <v>1725</v>
      </c>
      <c r="E4296" s="2">
        <v>1696</v>
      </c>
      <c r="F4296" s="2">
        <v>1717.30004882812</v>
      </c>
      <c r="G4296" s="2">
        <v>1614.50317382812</v>
      </c>
      <c r="H4296">
        <v>6053401</v>
      </c>
      <c r="I4296" s="3">
        <f t="shared" si="4418"/>
        <v>1.3410510075583203E-3</v>
      </c>
      <c r="J4296" s="1">
        <f t="shared" ref="J4296" si="4424">($G4296 - $G4295)/$G4295</f>
        <v>1.3410510075583203E-3</v>
      </c>
      <c r="K4296" t="str">
        <f t="shared" si="4420"/>
        <v>UP</v>
      </c>
    </row>
    <row r="4297" spans="1:11" x14ac:dyDescent="0.25">
      <c r="A4297" t="s">
        <v>11</v>
      </c>
      <c r="B4297" s="4">
        <v>44601</v>
      </c>
      <c r="C4297" s="2">
        <v>1735</v>
      </c>
      <c r="D4297" s="2">
        <v>1743</v>
      </c>
      <c r="E4297" s="2">
        <v>1725</v>
      </c>
      <c r="F4297" s="2">
        <v>1737.30004882812</v>
      </c>
      <c r="G4297" s="2">
        <v>1633.30615234375</v>
      </c>
      <c r="H4297">
        <v>3867244</v>
      </c>
      <c r="I4297" s="3">
        <f t="shared" si="4418"/>
        <v>1.1646293931430678E-2</v>
      </c>
      <c r="J4297" s="1">
        <f t="shared" ref="J4297" si="4425">($G4297 - $G4296)/$G4296</f>
        <v>1.1646293931430678E-2</v>
      </c>
      <c r="K4297" t="str">
        <f t="shared" si="4420"/>
        <v>UP</v>
      </c>
    </row>
    <row r="4298" spans="1:11" x14ac:dyDescent="0.25">
      <c r="A4298" t="s">
        <v>11</v>
      </c>
      <c r="B4298" s="4">
        <v>44602</v>
      </c>
      <c r="C4298" s="2">
        <v>1755.65002441406</v>
      </c>
      <c r="D4298" s="2">
        <v>1773.90002441406</v>
      </c>
      <c r="E4298" s="2">
        <v>1748.75</v>
      </c>
      <c r="F4298" s="2">
        <v>1769.59997558593</v>
      </c>
      <c r="G4298" s="2">
        <v>1663.67248535156</v>
      </c>
      <c r="H4298">
        <v>4334630</v>
      </c>
      <c r="I4298" s="3">
        <f t="shared" si="4418"/>
        <v>1.8591941850114955E-2</v>
      </c>
      <c r="J4298" s="1">
        <f t="shared" ref="J4298" si="4426">($G4298 - $G4297)/$G4297</f>
        <v>1.8591941850114955E-2</v>
      </c>
      <c r="K4298" t="str">
        <f t="shared" si="4420"/>
        <v>UP</v>
      </c>
    </row>
    <row r="4299" spans="1:11" x14ac:dyDescent="0.25">
      <c r="A4299" t="s">
        <v>11</v>
      </c>
      <c r="B4299" s="4">
        <v>44603</v>
      </c>
      <c r="C4299" s="2">
        <v>1740</v>
      </c>
      <c r="D4299" s="2">
        <v>1745.94995117187</v>
      </c>
      <c r="E4299" s="2">
        <v>1713</v>
      </c>
      <c r="F4299" s="2">
        <v>1721.34997558593</v>
      </c>
      <c r="G4299" s="2">
        <v>1618.31079101562</v>
      </c>
      <c r="H4299">
        <v>7551371</v>
      </c>
      <c r="I4299" s="3">
        <f t="shared" si="4418"/>
        <v>-2.7266000210584937E-2</v>
      </c>
      <c r="J4299" s="1">
        <f t="shared" ref="J4299" si="4427">($G4299 - $G4298)/$G4298</f>
        <v>-2.7266000210584937E-2</v>
      </c>
      <c r="K4299" t="str">
        <f t="shared" si="4420"/>
        <v>DOWN</v>
      </c>
    </row>
    <row r="4300" spans="1:11" x14ac:dyDescent="0.25">
      <c r="A4300" t="s">
        <v>11</v>
      </c>
      <c r="B4300" s="4">
        <v>44606</v>
      </c>
      <c r="C4300" s="2">
        <v>1690</v>
      </c>
      <c r="D4300" s="2">
        <v>1718.55004882812</v>
      </c>
      <c r="E4300" s="2">
        <v>1678.25</v>
      </c>
      <c r="F4300" s="2">
        <v>1682.19995117187</v>
      </c>
      <c r="G4300" s="2">
        <v>1581.50402832031</v>
      </c>
      <c r="H4300">
        <v>7459637</v>
      </c>
      <c r="I4300" s="3">
        <f t="shared" si="4418"/>
        <v>-2.2743939482854712E-2</v>
      </c>
      <c r="J4300" s="1">
        <f t="shared" ref="J4300" si="4428">($G4300 - $G4299)/$G4299</f>
        <v>-2.2743939482854712E-2</v>
      </c>
      <c r="K4300" t="str">
        <f t="shared" si="4420"/>
        <v>DOWN</v>
      </c>
    </row>
    <row r="4301" spans="1:11" x14ac:dyDescent="0.25">
      <c r="A4301" t="s">
        <v>11</v>
      </c>
      <c r="B4301" s="4">
        <v>44607</v>
      </c>
      <c r="C4301" s="2">
        <v>1699</v>
      </c>
      <c r="D4301" s="2">
        <v>1746.75</v>
      </c>
      <c r="E4301" s="2">
        <v>1690.44995117187</v>
      </c>
      <c r="F4301" s="2">
        <v>1738.25</v>
      </c>
      <c r="G4301" s="2">
        <v>1634.19921875</v>
      </c>
      <c r="H4301">
        <v>4669915</v>
      </c>
      <c r="I4301" s="3">
        <f t="shared" si="4418"/>
        <v>3.3319668800121056E-2</v>
      </c>
      <c r="J4301" s="1">
        <f t="shared" ref="J4301" si="4429">($G4301 - $G4300)/$G4300</f>
        <v>3.3319668800121056E-2</v>
      </c>
      <c r="K4301" t="str">
        <f t="shared" si="4420"/>
        <v>UP</v>
      </c>
    </row>
    <row r="4302" spans="1:11" x14ac:dyDescent="0.25">
      <c r="A4302" t="s">
        <v>11</v>
      </c>
      <c r="B4302" s="4">
        <v>44608</v>
      </c>
      <c r="C4302" s="2">
        <v>1738.25</v>
      </c>
      <c r="D4302" s="2">
        <v>1755.44995117187</v>
      </c>
      <c r="E4302" s="2">
        <v>1726.84997558593</v>
      </c>
      <c r="F4302" s="2">
        <v>1733.30004882812</v>
      </c>
      <c r="G4302" s="2">
        <v>1629.54541015625</v>
      </c>
      <c r="H4302">
        <v>5350642</v>
      </c>
      <c r="I4302" s="3">
        <f t="shared" si="4418"/>
        <v>-2.8477608729428356E-3</v>
      </c>
      <c r="J4302" s="1">
        <f t="shared" ref="J4302" si="4430">($G4302 - $G4301)/$G4301</f>
        <v>-2.8477608729428356E-3</v>
      </c>
      <c r="K4302" t="str">
        <f t="shared" si="4420"/>
        <v>DOWN</v>
      </c>
    </row>
    <row r="4303" spans="1:11" x14ac:dyDescent="0.25">
      <c r="A4303" t="s">
        <v>11</v>
      </c>
      <c r="B4303" s="4">
        <v>44609</v>
      </c>
      <c r="C4303" s="2">
        <v>1744</v>
      </c>
      <c r="D4303" s="2">
        <v>1749</v>
      </c>
      <c r="E4303" s="2">
        <v>1720.30004882812</v>
      </c>
      <c r="F4303" s="2">
        <v>1724.80004882812</v>
      </c>
      <c r="G4303" s="2">
        <v>1621.55444335937</v>
      </c>
      <c r="H4303">
        <v>3937950</v>
      </c>
      <c r="I4303" s="3">
        <f t="shared" si="4418"/>
        <v>-4.9038012362685761E-3</v>
      </c>
      <c r="J4303" s="1">
        <f t="shared" ref="J4303" si="4431">($G4303 - $G4302)/$G4302</f>
        <v>-4.9038012362685761E-3</v>
      </c>
      <c r="K4303" t="str">
        <f t="shared" si="4420"/>
        <v>DOWN</v>
      </c>
    </row>
    <row r="4304" spans="1:11" x14ac:dyDescent="0.25">
      <c r="A4304" t="s">
        <v>11</v>
      </c>
      <c r="B4304" s="4">
        <v>44610</v>
      </c>
      <c r="C4304" s="2">
        <v>1710</v>
      </c>
      <c r="D4304" s="2">
        <v>1722.5</v>
      </c>
      <c r="E4304" s="2">
        <v>1703.5</v>
      </c>
      <c r="F4304" s="2">
        <v>1706.94995117187</v>
      </c>
      <c r="G4304" s="2">
        <v>1604.77258300781</v>
      </c>
      <c r="H4304">
        <v>5602215</v>
      </c>
      <c r="I4304" s="3">
        <f t="shared" si="4418"/>
        <v>-1.0349242617345036E-2</v>
      </c>
      <c r="J4304" s="1">
        <f t="shared" ref="J4304" si="4432">($G4304 - $G4303)/$G4303</f>
        <v>-1.0349242617345036E-2</v>
      </c>
      <c r="K4304" t="str">
        <f t="shared" si="4420"/>
        <v>DOWN</v>
      </c>
    </row>
    <row r="4305" spans="1:11" x14ac:dyDescent="0.25">
      <c r="A4305" t="s">
        <v>11</v>
      </c>
      <c r="B4305" s="4">
        <v>44613</v>
      </c>
      <c r="C4305" s="2">
        <v>1701</v>
      </c>
      <c r="D4305" s="2">
        <v>1737.30004882812</v>
      </c>
      <c r="E4305" s="2">
        <v>1691.5</v>
      </c>
      <c r="F4305" s="2">
        <v>1730.69995117187</v>
      </c>
      <c r="G4305" s="2">
        <v>1627.10107421875</v>
      </c>
      <c r="H4305">
        <v>5120890</v>
      </c>
      <c r="I4305" s="3">
        <f t="shared" si="4418"/>
        <v>1.3913804016448188E-2</v>
      </c>
      <c r="J4305" s="1">
        <f t="shared" ref="J4305" si="4433">($G4305 - $G4304)/$G4304</f>
        <v>1.3913804016448188E-2</v>
      </c>
      <c r="K4305" t="str">
        <f t="shared" si="4420"/>
        <v>UP</v>
      </c>
    </row>
    <row r="4306" spans="1:11" x14ac:dyDescent="0.25">
      <c r="A4306" t="s">
        <v>11</v>
      </c>
      <c r="B4306" s="4">
        <v>44614</v>
      </c>
      <c r="C4306" s="2">
        <v>1699.90002441406</v>
      </c>
      <c r="D4306" s="2">
        <v>1751</v>
      </c>
      <c r="E4306" s="2">
        <v>1691.05004882812</v>
      </c>
      <c r="F4306" s="2">
        <v>1734.34997558593</v>
      </c>
      <c r="G4306" s="2">
        <v>1630.53259277343</v>
      </c>
      <c r="H4306">
        <v>8878515</v>
      </c>
      <c r="I4306" s="3">
        <f t="shared" si="4418"/>
        <v>2.1089768847504663E-3</v>
      </c>
      <c r="J4306" s="1">
        <f t="shared" ref="J4306" si="4434">($G4306 - $G4305)/$G4305</f>
        <v>2.1089768847504663E-3</v>
      </c>
      <c r="K4306" t="str">
        <f t="shared" si="4420"/>
        <v>UP</v>
      </c>
    </row>
    <row r="4307" spans="1:11" x14ac:dyDescent="0.25">
      <c r="A4307" t="s">
        <v>11</v>
      </c>
      <c r="B4307" s="4">
        <v>44615</v>
      </c>
      <c r="C4307" s="2">
        <v>1750</v>
      </c>
      <c r="D4307" s="2">
        <v>1758.25</v>
      </c>
      <c r="E4307" s="2">
        <v>1733.40002441406</v>
      </c>
      <c r="F4307" s="2">
        <v>1742.84997558593</v>
      </c>
      <c r="G4307" s="2">
        <v>1638.52380371093</v>
      </c>
      <c r="H4307">
        <v>5478811</v>
      </c>
      <c r="I4307" s="3">
        <f t="shared" si="4418"/>
        <v>4.9009820306060055E-3</v>
      </c>
      <c r="J4307" s="1">
        <f t="shared" ref="J4307" si="4435">($G4307 - $G4306)/$G4306</f>
        <v>4.9009820306060055E-3</v>
      </c>
      <c r="K4307" t="str">
        <f t="shared" si="4420"/>
        <v>UP</v>
      </c>
    </row>
    <row r="4308" spans="1:11" x14ac:dyDescent="0.25">
      <c r="A4308" t="s">
        <v>11</v>
      </c>
      <c r="B4308" s="4">
        <v>44616</v>
      </c>
      <c r="C4308" s="2">
        <v>1690.09997558593</v>
      </c>
      <c r="D4308" s="2">
        <v>1714.94995117187</v>
      </c>
      <c r="E4308" s="2">
        <v>1670.5</v>
      </c>
      <c r="F4308" s="2">
        <v>1678.15002441406</v>
      </c>
      <c r="G4308" s="2">
        <v>1577.69653320312</v>
      </c>
      <c r="H4308">
        <v>13592379</v>
      </c>
      <c r="I4308" s="3">
        <f t="shared" si="4418"/>
        <v>-3.7123214426332013E-2</v>
      </c>
      <c r="J4308" s="1">
        <f t="shared" ref="J4308" si="4436">($G4308 - $G4307)/$G4307</f>
        <v>-3.7123214426332013E-2</v>
      </c>
      <c r="K4308" t="str">
        <f t="shared" si="4420"/>
        <v>DOWN</v>
      </c>
    </row>
    <row r="4309" spans="1:11" x14ac:dyDescent="0.25">
      <c r="A4309" t="s">
        <v>11</v>
      </c>
      <c r="B4309" s="4">
        <v>44617</v>
      </c>
      <c r="C4309" s="2">
        <v>1715</v>
      </c>
      <c r="D4309" s="2">
        <v>1728.15002441406</v>
      </c>
      <c r="E4309" s="2">
        <v>1677</v>
      </c>
      <c r="F4309" s="2">
        <v>1694.59997558593</v>
      </c>
      <c r="G4309" s="2">
        <v>1593.16198730468</v>
      </c>
      <c r="H4309">
        <v>9737281</v>
      </c>
      <c r="I4309" s="3">
        <f t="shared" si="4418"/>
        <v>9.802553137491685E-3</v>
      </c>
      <c r="J4309" s="1">
        <f t="shared" ref="J4309" si="4437">($G4309 - $G4308)/$G4308</f>
        <v>9.802553137491685E-3</v>
      </c>
      <c r="K4309" t="str">
        <f t="shared" si="4420"/>
        <v>UP</v>
      </c>
    </row>
    <row r="4310" spans="1:11" x14ac:dyDescent="0.25">
      <c r="A4310" t="s">
        <v>11</v>
      </c>
      <c r="B4310" s="4">
        <v>44620</v>
      </c>
      <c r="C4310" s="2">
        <v>1682.19995117187</v>
      </c>
      <c r="D4310" s="2">
        <v>1728.05004882812</v>
      </c>
      <c r="E4310" s="2">
        <v>1665</v>
      </c>
      <c r="F4310" s="2">
        <v>1715.59997558593</v>
      </c>
      <c r="G4310" s="2">
        <v>1612.90490722656</v>
      </c>
      <c r="H4310">
        <v>15076542</v>
      </c>
      <c r="I4310" s="3">
        <f t="shared" si="4418"/>
        <v>1.2392286584292147E-2</v>
      </c>
      <c r="J4310" s="1">
        <f t="shared" ref="J4310" si="4438">($G4310 - $G4309)/$G4309</f>
        <v>1.2392286584292147E-2</v>
      </c>
      <c r="K4310" t="str">
        <f t="shared" si="4420"/>
        <v>UP</v>
      </c>
    </row>
    <row r="4311" spans="1:11" x14ac:dyDescent="0.25">
      <c r="A4311" t="s">
        <v>11</v>
      </c>
      <c r="B4311" s="4">
        <v>44622</v>
      </c>
      <c r="C4311" s="2">
        <v>1710</v>
      </c>
      <c r="D4311" s="2">
        <v>1714.40002441406</v>
      </c>
      <c r="E4311" s="2">
        <v>1691</v>
      </c>
      <c r="F4311" s="2">
        <v>1702.80004882812</v>
      </c>
      <c r="G4311" s="2">
        <v>1600.87121582031</v>
      </c>
      <c r="H4311">
        <v>6771489</v>
      </c>
      <c r="I4311" s="3">
        <f t="shared" si="4418"/>
        <v>-7.4608808940523994E-3</v>
      </c>
      <c r="J4311" s="1">
        <f t="shared" ref="J4311" si="4439">($G4311 - $G4310)/$G4310</f>
        <v>-7.4608808940523994E-3</v>
      </c>
      <c r="K4311" t="str">
        <f t="shared" si="4420"/>
        <v>DOWN</v>
      </c>
    </row>
    <row r="4312" spans="1:11" x14ac:dyDescent="0.25">
      <c r="A4312" t="s">
        <v>11</v>
      </c>
      <c r="B4312" s="4">
        <v>44623</v>
      </c>
      <c r="C4312" s="2">
        <v>1720.19995117187</v>
      </c>
      <c r="D4312" s="2">
        <v>1733.90002441406</v>
      </c>
      <c r="E4312" s="2">
        <v>1705.55004882812</v>
      </c>
      <c r="F4312" s="2">
        <v>1720.84997558593</v>
      </c>
      <c r="G4312" s="2">
        <v>1617.84057617187</v>
      </c>
      <c r="H4312">
        <v>7344147</v>
      </c>
      <c r="I4312" s="3">
        <f t="shared" si="4418"/>
        <v>1.0600078372240985E-2</v>
      </c>
      <c r="J4312" s="1">
        <f t="shared" ref="J4312" si="4440">($G4312 - $G4311)/$G4311</f>
        <v>1.0600078372240985E-2</v>
      </c>
      <c r="K4312" t="str">
        <f t="shared" si="4420"/>
        <v>UP</v>
      </c>
    </row>
    <row r="4313" spans="1:11" x14ac:dyDescent="0.25">
      <c r="A4313" t="s">
        <v>11</v>
      </c>
      <c r="B4313" s="4">
        <v>44624</v>
      </c>
      <c r="C4313" s="2">
        <v>1695.25</v>
      </c>
      <c r="D4313" s="2">
        <v>1736</v>
      </c>
      <c r="E4313" s="2">
        <v>1681</v>
      </c>
      <c r="F4313" s="2">
        <v>1723.30004882812</v>
      </c>
      <c r="G4313" s="2">
        <v>1620.14404296875</v>
      </c>
      <c r="H4313">
        <v>9074499</v>
      </c>
      <c r="I4313" s="3">
        <f t="shared" si="4418"/>
        <v>1.4237909660607345E-3</v>
      </c>
      <c r="J4313" s="1">
        <f t="shared" ref="J4313" si="4441">($G4313 - $G4312)/$G4312</f>
        <v>1.4237909660607345E-3</v>
      </c>
      <c r="K4313" t="str">
        <f t="shared" si="4420"/>
        <v>UP</v>
      </c>
    </row>
    <row r="4314" spans="1:11" x14ac:dyDescent="0.25">
      <c r="A4314" t="s">
        <v>11</v>
      </c>
      <c r="B4314" s="4">
        <v>44627</v>
      </c>
      <c r="C4314" s="2">
        <v>1697</v>
      </c>
      <c r="D4314" s="2">
        <v>1751</v>
      </c>
      <c r="E4314" s="2">
        <v>1696</v>
      </c>
      <c r="F4314" s="2">
        <v>1739.84997558593</v>
      </c>
      <c r="G4314" s="2">
        <v>1635.70324707031</v>
      </c>
      <c r="H4314">
        <v>9742588</v>
      </c>
      <c r="I4314" s="3">
        <f t="shared" si="4418"/>
        <v>9.6035930688294427E-3</v>
      </c>
      <c r="J4314" s="1">
        <f t="shared" ref="J4314" si="4442">($G4314 - $G4313)/$G4313</f>
        <v>9.6035930688294427E-3</v>
      </c>
      <c r="K4314" t="str">
        <f t="shared" si="4420"/>
        <v>UP</v>
      </c>
    </row>
    <row r="4315" spans="1:11" x14ac:dyDescent="0.25">
      <c r="A4315" t="s">
        <v>11</v>
      </c>
      <c r="B4315" s="4">
        <v>44628</v>
      </c>
      <c r="C4315" s="2">
        <v>1718.44995117187</v>
      </c>
      <c r="D4315" s="2">
        <v>1800</v>
      </c>
      <c r="E4315" s="2">
        <v>1718.44995117187</v>
      </c>
      <c r="F4315" s="2">
        <v>1778.19995117187</v>
      </c>
      <c r="G4315" s="2">
        <v>1671.75756835937</v>
      </c>
      <c r="H4315">
        <v>10984500</v>
      </c>
      <c r="I4315" s="3">
        <f t="shared" si="4418"/>
        <v>2.204209189755935E-2</v>
      </c>
      <c r="J4315" s="1">
        <f t="shared" ref="J4315" si="4443">($G4315 - $G4314)/$G4314</f>
        <v>2.204209189755935E-2</v>
      </c>
      <c r="K4315" t="str">
        <f t="shared" si="4420"/>
        <v>UP</v>
      </c>
    </row>
    <row r="4316" spans="1:11" x14ac:dyDescent="0.25">
      <c r="A4316" t="s">
        <v>11</v>
      </c>
      <c r="B4316" s="4">
        <v>44629</v>
      </c>
      <c r="C4316" s="2">
        <v>1791</v>
      </c>
      <c r="D4316" s="2">
        <v>1831.59997558593</v>
      </c>
      <c r="E4316" s="2">
        <v>1791</v>
      </c>
      <c r="F4316" s="2">
        <v>1813.34997558593</v>
      </c>
      <c r="G4316" s="2">
        <v>1704.80358886718</v>
      </c>
      <c r="H4316">
        <v>10193515</v>
      </c>
      <c r="I4316" s="3">
        <f t="shared" si="4418"/>
        <v>1.9767232482303467E-2</v>
      </c>
      <c r="J4316" s="1">
        <f t="shared" ref="J4316" si="4444">($G4316 - $G4315)/$G4315</f>
        <v>1.9767232482303467E-2</v>
      </c>
      <c r="K4316" t="str">
        <f t="shared" si="4420"/>
        <v>UP</v>
      </c>
    </row>
    <row r="4317" spans="1:11" x14ac:dyDescent="0.25">
      <c r="A4317" t="s">
        <v>11</v>
      </c>
      <c r="B4317" s="4">
        <v>44630</v>
      </c>
      <c r="C4317" s="2">
        <v>1844.75</v>
      </c>
      <c r="D4317" s="2">
        <v>1844.75</v>
      </c>
      <c r="E4317" s="2">
        <v>1810.19995117187</v>
      </c>
      <c r="F4317" s="2">
        <v>1825.90002441406</v>
      </c>
      <c r="G4317" s="2">
        <v>1716.6025390625</v>
      </c>
      <c r="H4317">
        <v>6547182</v>
      </c>
      <c r="I4317" s="3">
        <f t="shared" si="4418"/>
        <v>6.9210026729004332E-3</v>
      </c>
      <c r="J4317" s="1">
        <f t="shared" ref="J4317" si="4445">($G4317 - $G4316)/$G4316</f>
        <v>6.9210026729004332E-3</v>
      </c>
      <c r="K4317" t="str">
        <f t="shared" si="4420"/>
        <v>UP</v>
      </c>
    </row>
    <row r="4318" spans="1:11" x14ac:dyDescent="0.25">
      <c r="A4318" t="s">
        <v>11</v>
      </c>
      <c r="B4318" s="4">
        <v>44631</v>
      </c>
      <c r="C4318" s="2">
        <v>1814</v>
      </c>
      <c r="D4318" s="2">
        <v>1831.40002441406</v>
      </c>
      <c r="E4318" s="2">
        <v>1811</v>
      </c>
      <c r="F4318" s="2">
        <v>1822</v>
      </c>
      <c r="G4318" s="2">
        <v>1712.93579101562</v>
      </c>
      <c r="H4318">
        <v>4758657</v>
      </c>
      <c r="I4318" s="3">
        <f t="shared" si="4418"/>
        <v>-2.1360495300691731E-3</v>
      </c>
      <c r="J4318" s="1">
        <f t="shared" ref="J4318" si="4446">($G4318 - $G4317)/$G4317</f>
        <v>-2.1360495300691731E-3</v>
      </c>
      <c r="K4318" t="str">
        <f t="shared" si="4420"/>
        <v>DOWN</v>
      </c>
    </row>
    <row r="4319" spans="1:11" x14ac:dyDescent="0.25">
      <c r="A4319" t="s">
        <v>11</v>
      </c>
      <c r="B4319" s="4">
        <v>44634</v>
      </c>
      <c r="C4319" s="2">
        <v>1831.55004882812</v>
      </c>
      <c r="D4319" s="2">
        <v>1895</v>
      </c>
      <c r="E4319" s="2">
        <v>1831.55004882812</v>
      </c>
      <c r="F4319" s="2">
        <v>1890.69995117187</v>
      </c>
      <c r="G4319" s="2">
        <v>1777.5234375</v>
      </c>
      <c r="H4319">
        <v>10289724</v>
      </c>
      <c r="I4319" s="3">
        <f t="shared" si="4418"/>
        <v>3.7705818760483262E-2</v>
      </c>
      <c r="J4319" s="1">
        <f t="shared" ref="J4319" si="4447">($G4319 - $G4318)/$G4318</f>
        <v>3.7705818760483262E-2</v>
      </c>
      <c r="K4319" t="str">
        <f t="shared" si="4420"/>
        <v>UP</v>
      </c>
    </row>
    <row r="4320" spans="1:11" x14ac:dyDescent="0.25">
      <c r="A4320" t="s">
        <v>11</v>
      </c>
      <c r="B4320" s="4">
        <v>44635</v>
      </c>
      <c r="C4320" s="2">
        <v>1888.34997558593</v>
      </c>
      <c r="D4320" s="2">
        <v>1888.34997558593</v>
      </c>
      <c r="E4320" s="2">
        <v>1830</v>
      </c>
      <c r="F4320" s="2">
        <v>1839.30004882812</v>
      </c>
      <c r="G4320" s="2">
        <v>1729.20043945312</v>
      </c>
      <c r="H4320">
        <v>7140443</v>
      </c>
      <c r="I4320" s="3">
        <f t="shared" si="4418"/>
        <v>-2.718557574399353E-2</v>
      </c>
      <c r="J4320" s="1">
        <f t="shared" ref="J4320" si="4448">($G4320 - $G4319)/$G4319</f>
        <v>-2.718557574399353E-2</v>
      </c>
      <c r="K4320" t="str">
        <f t="shared" si="4420"/>
        <v>DOWN</v>
      </c>
    </row>
    <row r="4321" spans="1:11" x14ac:dyDescent="0.25">
      <c r="A4321" t="s">
        <v>11</v>
      </c>
      <c r="B4321" s="4">
        <v>44636</v>
      </c>
      <c r="C4321" s="2">
        <v>1865</v>
      </c>
      <c r="D4321" s="2">
        <v>1893.94995117187</v>
      </c>
      <c r="E4321" s="2">
        <v>1849</v>
      </c>
      <c r="F4321" s="2">
        <v>1889.40002441406</v>
      </c>
      <c r="G4321" s="2">
        <v>1776.30126953125</v>
      </c>
      <c r="H4321">
        <v>5233979</v>
      </c>
      <c r="I4321" s="3">
        <f t="shared" si="4418"/>
        <v>2.7238502260053896E-2</v>
      </c>
      <c r="J4321" s="1">
        <f t="shared" ref="J4321" si="4449">($G4321 - $G4320)/$G4320</f>
        <v>2.7238502260053896E-2</v>
      </c>
      <c r="K4321" t="str">
        <f t="shared" si="4420"/>
        <v>UP</v>
      </c>
    </row>
    <row r="4322" spans="1:11" x14ac:dyDescent="0.25">
      <c r="A4322" t="s">
        <v>11</v>
      </c>
      <c r="B4322" s="4">
        <v>44637</v>
      </c>
      <c r="C4322" s="2">
        <v>1923.30004882812</v>
      </c>
      <c r="D4322" s="2">
        <v>1923.30004882812</v>
      </c>
      <c r="E4322" s="2">
        <v>1833.05004882812</v>
      </c>
      <c r="F4322" s="2">
        <v>1854.59997558593</v>
      </c>
      <c r="G4322" s="2">
        <v>1743.58435058593</v>
      </c>
      <c r="H4322">
        <v>17731459</v>
      </c>
      <c r="I4322" s="3">
        <f t="shared" si="4418"/>
        <v>-1.8418564185316212E-2</v>
      </c>
      <c r="J4322" s="1">
        <f t="shared" ref="J4322" si="4450">($G4322 - $G4321)/$G4321</f>
        <v>-1.8418564185316212E-2</v>
      </c>
      <c r="K4322" t="str">
        <f t="shared" si="4420"/>
        <v>DOWN</v>
      </c>
    </row>
    <row r="4323" spans="1:11" x14ac:dyDescent="0.25">
      <c r="A4323" t="s">
        <v>11</v>
      </c>
      <c r="B4323" s="4">
        <v>44641</v>
      </c>
      <c r="C4323" s="2">
        <v>1861</v>
      </c>
      <c r="D4323" s="2">
        <v>1886.90002441406</v>
      </c>
      <c r="E4323" s="2">
        <v>1841.09997558593</v>
      </c>
      <c r="F4323" s="2">
        <v>1853.05004882812</v>
      </c>
      <c r="G4323" s="2">
        <v>1742.12731933593</v>
      </c>
      <c r="H4323">
        <v>8362085</v>
      </c>
      <c r="I4323" s="3">
        <f t="shared" si="4418"/>
        <v>-8.3565286044828629E-4</v>
      </c>
      <c r="J4323" s="1">
        <f t="shared" ref="J4323" si="4451">($G4323 - $G4322)/$G4322</f>
        <v>-8.3565286044828629E-4</v>
      </c>
      <c r="K4323" t="str">
        <f t="shared" si="4420"/>
        <v>DOWN</v>
      </c>
    </row>
    <row r="4324" spans="1:11" x14ac:dyDescent="0.25">
      <c r="A4324" t="s">
        <v>11</v>
      </c>
      <c r="B4324" s="4">
        <v>44642</v>
      </c>
      <c r="C4324" s="2">
        <v>1850</v>
      </c>
      <c r="D4324" s="2">
        <v>1890</v>
      </c>
      <c r="E4324" s="2">
        <v>1839</v>
      </c>
      <c r="F4324" s="2">
        <v>1887.40002441406</v>
      </c>
      <c r="G4324" s="2">
        <v>1774.42114257812</v>
      </c>
      <c r="H4324">
        <v>5709382</v>
      </c>
      <c r="I4324" s="3">
        <f t="shared" si="4418"/>
        <v>1.8537005237079841E-2</v>
      </c>
      <c r="J4324" s="1">
        <f t="shared" ref="J4324" si="4452">($G4324 - $G4323)/$G4323</f>
        <v>1.8537005237079841E-2</v>
      </c>
      <c r="K4324" t="str">
        <f t="shared" si="4420"/>
        <v>UP</v>
      </c>
    </row>
    <row r="4325" spans="1:11" x14ac:dyDescent="0.25">
      <c r="A4325" t="s">
        <v>11</v>
      </c>
      <c r="B4325" s="4">
        <v>44643</v>
      </c>
      <c r="C4325" s="2">
        <v>1897</v>
      </c>
      <c r="D4325" s="2">
        <v>1900</v>
      </c>
      <c r="E4325" s="2">
        <v>1857</v>
      </c>
      <c r="F4325" s="2">
        <v>1872.40002441406</v>
      </c>
      <c r="G4325" s="2">
        <v>1760.31896972656</v>
      </c>
      <c r="H4325">
        <v>6192824</v>
      </c>
      <c r="I4325" s="3">
        <f t="shared" si="4418"/>
        <v>-7.9474779200784593E-3</v>
      </c>
      <c r="J4325" s="1">
        <f t="shared" ref="J4325" si="4453">($G4325 - $G4324)/$G4324</f>
        <v>-7.9474779200784593E-3</v>
      </c>
      <c r="K4325" t="str">
        <f t="shared" si="4420"/>
        <v>DOWN</v>
      </c>
    </row>
    <row r="4326" spans="1:11" x14ac:dyDescent="0.25">
      <c r="A4326" t="s">
        <v>11</v>
      </c>
      <c r="B4326" s="4">
        <v>44644</v>
      </c>
      <c r="C4326" s="2">
        <v>1856.15002441406</v>
      </c>
      <c r="D4326" s="2">
        <v>1894.59997558593</v>
      </c>
      <c r="E4326" s="2">
        <v>1856.15002441406</v>
      </c>
      <c r="F4326" s="2">
        <v>1886.69995117187</v>
      </c>
      <c r="G4326" s="2">
        <v>1773.76281738281</v>
      </c>
      <c r="H4326">
        <v>3784303</v>
      </c>
      <c r="I4326" s="3">
        <f t="shared" si="4418"/>
        <v>7.6371656997699152E-3</v>
      </c>
      <c r="J4326" s="1">
        <f t="shared" ref="J4326" si="4454">($G4326 - $G4325)/$G4325</f>
        <v>7.6371656997699152E-3</v>
      </c>
      <c r="K4326" t="str">
        <f t="shared" si="4420"/>
        <v>UP</v>
      </c>
    </row>
    <row r="4327" spans="1:11" x14ac:dyDescent="0.25">
      <c r="A4327" t="s">
        <v>11</v>
      </c>
      <c r="B4327" s="4">
        <v>44645</v>
      </c>
      <c r="C4327" s="2">
        <v>1892</v>
      </c>
      <c r="D4327" s="2">
        <v>1894</v>
      </c>
      <c r="E4327" s="2">
        <v>1858</v>
      </c>
      <c r="F4327" s="2">
        <v>1876.55004882812</v>
      </c>
      <c r="G4327" s="2">
        <v>1764.22058105468</v>
      </c>
      <c r="H4327">
        <v>3438588</v>
      </c>
      <c r="I4327" s="3">
        <f t="shared" si="4418"/>
        <v>-5.3796574348139664E-3</v>
      </c>
      <c r="J4327" s="1">
        <f t="shared" ref="J4327" si="4455">($G4327 - $G4326)/$G4326</f>
        <v>-5.3796574348139664E-3</v>
      </c>
      <c r="K4327" t="str">
        <f t="shared" si="4420"/>
        <v>DOWN</v>
      </c>
    </row>
    <row r="4328" spans="1:11" x14ac:dyDescent="0.25">
      <c r="A4328" t="s">
        <v>11</v>
      </c>
      <c r="B4328" s="4">
        <v>44648</v>
      </c>
      <c r="C4328" s="2">
        <v>1866</v>
      </c>
      <c r="D4328" s="2">
        <v>1880.90002441406</v>
      </c>
      <c r="E4328" s="2">
        <v>1852.65002441406</v>
      </c>
      <c r="F4328" s="2">
        <v>1873.90002441406</v>
      </c>
      <c r="G4328" s="2">
        <v>1761.72924804687</v>
      </c>
      <c r="H4328">
        <v>4008555</v>
      </c>
      <c r="I4328" s="3">
        <f t="shared" si="4418"/>
        <v>-1.4121437163603654E-3</v>
      </c>
      <c r="J4328" s="1">
        <f t="shared" ref="J4328" si="4456">($G4328 - $G4327)/$G4327</f>
        <v>-1.4121437163603654E-3</v>
      </c>
      <c r="K4328" t="str">
        <f t="shared" si="4420"/>
        <v>DOWN</v>
      </c>
    </row>
    <row r="4329" spans="1:11" x14ac:dyDescent="0.25">
      <c r="A4329" t="s">
        <v>11</v>
      </c>
      <c r="B4329" s="4">
        <v>44649</v>
      </c>
      <c r="C4329" s="2">
        <v>1873.90002441406</v>
      </c>
      <c r="D4329" s="2">
        <v>1889.40002441406</v>
      </c>
      <c r="E4329" s="2">
        <v>1860.55004882812</v>
      </c>
      <c r="F4329" s="2">
        <v>1886</v>
      </c>
      <c r="G4329" s="2">
        <v>1773.10485839843</v>
      </c>
      <c r="H4329">
        <v>3917785</v>
      </c>
      <c r="I4329" s="3">
        <f t="shared" si="4418"/>
        <v>6.4570707242168441E-3</v>
      </c>
      <c r="J4329" s="1">
        <f t="shared" ref="J4329" si="4457">($G4329 - $G4328)/$G4328</f>
        <v>6.4570707242168441E-3</v>
      </c>
      <c r="K4329" t="str">
        <f t="shared" si="4420"/>
        <v>UP</v>
      </c>
    </row>
    <row r="4330" spans="1:11" x14ac:dyDescent="0.25">
      <c r="A4330" t="s">
        <v>11</v>
      </c>
      <c r="B4330" s="4">
        <v>44650</v>
      </c>
      <c r="C4330" s="2">
        <v>1910</v>
      </c>
      <c r="D4330" s="2">
        <v>1919</v>
      </c>
      <c r="E4330" s="2">
        <v>1895</v>
      </c>
      <c r="F4330" s="2">
        <v>1903.94995117187</v>
      </c>
      <c r="G4330" s="2">
        <v>1789.98046875</v>
      </c>
      <c r="H4330">
        <v>7795839</v>
      </c>
      <c r="I4330" s="3">
        <f t="shared" si="4418"/>
        <v>9.5175478605439168E-3</v>
      </c>
      <c r="J4330" s="1">
        <f t="shared" ref="J4330" si="4458">($G4330 - $G4329)/$G4329</f>
        <v>9.5175478605439168E-3</v>
      </c>
      <c r="K4330" t="str">
        <f t="shared" si="4420"/>
        <v>UP</v>
      </c>
    </row>
    <row r="4331" spans="1:11" x14ac:dyDescent="0.25">
      <c r="A4331" t="s">
        <v>11</v>
      </c>
      <c r="B4331" s="4">
        <v>44651</v>
      </c>
      <c r="C4331" s="2">
        <v>1900</v>
      </c>
      <c r="D4331" s="2">
        <v>1913</v>
      </c>
      <c r="E4331" s="2">
        <v>1894.19995117187</v>
      </c>
      <c r="F4331" s="2">
        <v>1906.84997558593</v>
      </c>
      <c r="G4331" s="2">
        <v>1792.70678710937</v>
      </c>
      <c r="H4331">
        <v>5399145</v>
      </c>
      <c r="I4331" s="3">
        <f t="shared" si="4418"/>
        <v>1.5230995013447673E-3</v>
      </c>
      <c r="J4331" s="1">
        <f t="shared" ref="J4331" si="4459">($G4331 - $G4330)/$G4330</f>
        <v>1.5230995013447673E-3</v>
      </c>
      <c r="K4331" t="str">
        <f t="shared" si="4420"/>
        <v>UP</v>
      </c>
    </row>
    <row r="4332" spans="1:11" x14ac:dyDescent="0.25">
      <c r="A4332" t="s">
        <v>11</v>
      </c>
      <c r="B4332" s="4">
        <v>44652</v>
      </c>
      <c r="C4332" s="2">
        <v>1886.84997558593</v>
      </c>
      <c r="D4332" s="2">
        <v>1910.30004882812</v>
      </c>
      <c r="E4332" s="2">
        <v>1878.30004882812</v>
      </c>
      <c r="F4332" s="2">
        <v>1903.55004882812</v>
      </c>
      <c r="G4332" s="2">
        <v>1789.60437011718</v>
      </c>
      <c r="H4332">
        <v>6171518</v>
      </c>
      <c r="I4332" s="3">
        <f t="shared" si="4418"/>
        <v>-1.7305769211664885E-3</v>
      </c>
      <c r="J4332" s="1">
        <f t="shared" ref="J4332" si="4460">($G4332 - $G4331)/$G4331</f>
        <v>-1.7305769211664885E-3</v>
      </c>
      <c r="K4332" t="str">
        <f t="shared" si="4420"/>
        <v>DOWN</v>
      </c>
    </row>
    <row r="4333" spans="1:11" x14ac:dyDescent="0.25">
      <c r="A4333" t="s">
        <v>11</v>
      </c>
      <c r="B4333" s="4">
        <v>44655</v>
      </c>
      <c r="C4333" s="2">
        <v>1889.75</v>
      </c>
      <c r="D4333" s="2">
        <v>1893</v>
      </c>
      <c r="E4333" s="2">
        <v>1873</v>
      </c>
      <c r="F4333" s="2">
        <v>1882.94995117187</v>
      </c>
      <c r="G4333" s="2">
        <v>1770.23742675781</v>
      </c>
      <c r="H4333">
        <v>7364074</v>
      </c>
      <c r="I4333" s="3">
        <f t="shared" si="4418"/>
        <v>-1.082191331378001E-2</v>
      </c>
      <c r="J4333" s="1">
        <f t="shared" ref="J4333" si="4461">($G4333 - $G4332)/$G4332</f>
        <v>-1.082191331378001E-2</v>
      </c>
      <c r="K4333" t="str">
        <f t="shared" si="4420"/>
        <v>DOWN</v>
      </c>
    </row>
    <row r="4334" spans="1:11" x14ac:dyDescent="0.25">
      <c r="A4334" t="s">
        <v>11</v>
      </c>
      <c r="B4334" s="4">
        <v>44656</v>
      </c>
      <c r="C4334" s="2">
        <v>1883.80004882812</v>
      </c>
      <c r="D4334" s="2">
        <v>1889.59997558593</v>
      </c>
      <c r="E4334" s="2">
        <v>1857.15002441406</v>
      </c>
      <c r="F4334" s="2">
        <v>1861.09997558593</v>
      </c>
      <c r="G4334" s="2">
        <v>1749.6953125</v>
      </c>
      <c r="H4334">
        <v>5472024</v>
      </c>
      <c r="I4334" s="3">
        <f t="shared" si="4418"/>
        <v>-1.1604157695068555E-2</v>
      </c>
      <c r="J4334" s="1">
        <f t="shared" ref="J4334" si="4462">($G4334 - $G4333)/$G4333</f>
        <v>-1.1604157695068555E-2</v>
      </c>
      <c r="K4334" t="str">
        <f t="shared" si="4420"/>
        <v>DOWN</v>
      </c>
    </row>
    <row r="4335" spans="1:11" x14ac:dyDescent="0.25">
      <c r="A4335" t="s">
        <v>11</v>
      </c>
      <c r="B4335" s="4">
        <v>44657</v>
      </c>
      <c r="C4335" s="2">
        <v>1855</v>
      </c>
      <c r="D4335" s="2">
        <v>1857.5</v>
      </c>
      <c r="E4335" s="2">
        <v>1822.15002441406</v>
      </c>
      <c r="F4335" s="2">
        <v>1828.84997558593</v>
      </c>
      <c r="G4335" s="2">
        <v>1719.37585449218</v>
      </c>
      <c r="H4335">
        <v>5407453</v>
      </c>
      <c r="I4335" s="3">
        <f t="shared" si="4418"/>
        <v>-1.7328421577868292E-2</v>
      </c>
      <c r="J4335" s="1">
        <f t="shared" ref="J4335" si="4463">($G4335 - $G4334)/$G4334</f>
        <v>-1.7328421577868292E-2</v>
      </c>
      <c r="K4335" t="str">
        <f t="shared" si="4420"/>
        <v>DOWN</v>
      </c>
    </row>
    <row r="4336" spans="1:11" x14ac:dyDescent="0.25">
      <c r="A4336" t="s">
        <v>11</v>
      </c>
      <c r="B4336" s="4">
        <v>44658</v>
      </c>
      <c r="C4336" s="2">
        <v>1821.05004882812</v>
      </c>
      <c r="D4336" s="2">
        <v>1828.15002441406</v>
      </c>
      <c r="E4336" s="2">
        <v>1807.55004882812</v>
      </c>
      <c r="F4336" s="2">
        <v>1811</v>
      </c>
      <c r="G4336" s="2">
        <v>1702.59436035156</v>
      </c>
      <c r="H4336">
        <v>5797544</v>
      </c>
      <c r="I4336" s="3">
        <f t="shared" si="4418"/>
        <v>-9.7602243842004142E-3</v>
      </c>
      <c r="J4336" s="1">
        <f t="shared" ref="J4336" si="4464">($G4336 - $G4335)/$G4335</f>
        <v>-9.7602243842004142E-3</v>
      </c>
      <c r="K4336" t="str">
        <f t="shared" si="4420"/>
        <v>DOWN</v>
      </c>
    </row>
    <row r="4337" spans="1:11" x14ac:dyDescent="0.25">
      <c r="A4337" t="s">
        <v>11</v>
      </c>
      <c r="B4337" s="4">
        <v>44659</v>
      </c>
      <c r="C4337" s="2">
        <v>1823</v>
      </c>
      <c r="D4337" s="2">
        <v>1838</v>
      </c>
      <c r="E4337" s="2">
        <v>1808</v>
      </c>
      <c r="F4337" s="2">
        <v>1814.59997558593</v>
      </c>
      <c r="G4337" s="2">
        <v>1705.97888183593</v>
      </c>
      <c r="H4337">
        <v>5131446</v>
      </c>
      <c r="I4337" s="3">
        <f t="shared" si="4418"/>
        <v>1.987861326917085E-3</v>
      </c>
      <c r="J4337" s="1">
        <f t="shared" ref="J4337" si="4465">($G4337 - $G4336)/$G4336</f>
        <v>1.987861326917085E-3</v>
      </c>
      <c r="K4337" t="str">
        <f t="shared" si="4420"/>
        <v>UP</v>
      </c>
    </row>
    <row r="4338" spans="1:11" x14ac:dyDescent="0.25">
      <c r="A4338" t="s">
        <v>11</v>
      </c>
      <c r="B4338" s="4">
        <v>44662</v>
      </c>
      <c r="C4338" s="2">
        <v>1814</v>
      </c>
      <c r="D4338" s="2">
        <v>1814</v>
      </c>
      <c r="E4338" s="2">
        <v>1762.55004882812</v>
      </c>
      <c r="F4338" s="2">
        <v>1766.55004882812</v>
      </c>
      <c r="G4338" s="2">
        <v>1660.80517578125</v>
      </c>
      <c r="H4338">
        <v>8248407</v>
      </c>
      <c r="I4338" s="3">
        <f t="shared" si="4418"/>
        <v>-2.6479639657710906E-2</v>
      </c>
      <c r="J4338" s="1">
        <f t="shared" ref="J4338" si="4466">($G4338 - $G4337)/$G4337</f>
        <v>-2.6479639657710906E-2</v>
      </c>
      <c r="K4338" t="str">
        <f t="shared" si="4420"/>
        <v>DOWN</v>
      </c>
    </row>
    <row r="4339" spans="1:11" x14ac:dyDescent="0.25">
      <c r="A4339" t="s">
        <v>11</v>
      </c>
      <c r="B4339" s="4">
        <v>44663</v>
      </c>
      <c r="C4339" s="2">
        <v>1757.5</v>
      </c>
      <c r="D4339" s="2">
        <v>1757.5</v>
      </c>
      <c r="E4339" s="2">
        <v>1727.75</v>
      </c>
      <c r="F4339" s="2">
        <v>1742.44995117187</v>
      </c>
      <c r="G4339" s="2">
        <v>1638.14758300781</v>
      </c>
      <c r="H4339">
        <v>6456184</v>
      </c>
      <c r="I4339" s="3">
        <f t="shared" si="4418"/>
        <v>-1.364253502087129E-2</v>
      </c>
      <c r="J4339" s="1">
        <f t="shared" ref="J4339" si="4467">($G4339 - $G4338)/$G4338</f>
        <v>-1.364253502087129E-2</v>
      </c>
      <c r="K4339" t="str">
        <f t="shared" si="4420"/>
        <v>DOWN</v>
      </c>
    </row>
    <row r="4340" spans="1:11" x14ac:dyDescent="0.25">
      <c r="A4340" t="s">
        <v>11</v>
      </c>
      <c r="B4340" s="4">
        <v>44664</v>
      </c>
      <c r="C4340" s="2">
        <v>1754.94995117187</v>
      </c>
      <c r="D4340" s="2">
        <v>1757.5</v>
      </c>
      <c r="E4340" s="2">
        <v>1732</v>
      </c>
      <c r="F4340" s="2">
        <v>1748.55004882812</v>
      </c>
      <c r="G4340" s="2">
        <v>1643.88256835937</v>
      </c>
      <c r="H4340">
        <v>6257693</v>
      </c>
      <c r="I4340" s="3">
        <f t="shared" si="4418"/>
        <v>3.5008966292462899E-3</v>
      </c>
      <c r="J4340" s="1">
        <f t="shared" ref="J4340" si="4468">($G4340 - $G4339)/$G4339</f>
        <v>3.5008966292462899E-3</v>
      </c>
      <c r="K4340" t="str">
        <f t="shared" si="4420"/>
        <v>UP</v>
      </c>
    </row>
    <row r="4341" spans="1:11" x14ac:dyDescent="0.25">
      <c r="A4341" t="s">
        <v>11</v>
      </c>
      <c r="B4341" s="4">
        <v>44669</v>
      </c>
      <c r="C4341" s="2">
        <v>1605.5</v>
      </c>
      <c r="D4341" s="2">
        <v>1650</v>
      </c>
      <c r="E4341" s="2">
        <v>1590</v>
      </c>
      <c r="F4341" s="2">
        <v>1621.40002441406</v>
      </c>
      <c r="G4341" s="2">
        <v>1524.34362792968</v>
      </c>
      <c r="H4341">
        <v>30523965</v>
      </c>
      <c r="I4341" s="3">
        <f t="shared" si="4418"/>
        <v>-7.2717445108620146E-2</v>
      </c>
      <c r="J4341" s="1">
        <f t="shared" ref="J4341" si="4469">($G4341 - $G4340)/$G4340</f>
        <v>-7.2717445108620146E-2</v>
      </c>
      <c r="K4341" t="str">
        <f t="shared" si="4420"/>
        <v>DOWN</v>
      </c>
    </row>
    <row r="4342" spans="1:11" x14ac:dyDescent="0.25">
      <c r="A4342" t="s">
        <v>11</v>
      </c>
      <c r="B4342" s="4">
        <v>44670</v>
      </c>
      <c r="C4342" s="2">
        <v>1636.65002441406</v>
      </c>
      <c r="D4342" s="2">
        <v>1636.65002441406</v>
      </c>
      <c r="E4342" s="2">
        <v>1550</v>
      </c>
      <c r="F4342" s="2">
        <v>1562</v>
      </c>
      <c r="G4342" s="2">
        <v>1468.49938964843</v>
      </c>
      <c r="H4342">
        <v>17044923</v>
      </c>
      <c r="I4342" s="3">
        <f t="shared" si="4418"/>
        <v>-3.6634940611846196E-2</v>
      </c>
      <c r="J4342" s="1">
        <f t="shared" ref="J4342" si="4470">($G4342 - $G4341)/$G4341</f>
        <v>-3.6634940611846196E-2</v>
      </c>
      <c r="K4342" t="str">
        <f t="shared" si="4420"/>
        <v>DOWN</v>
      </c>
    </row>
    <row r="4343" spans="1:11" x14ac:dyDescent="0.25">
      <c r="A4343" t="s">
        <v>11</v>
      </c>
      <c r="B4343" s="4">
        <v>44671</v>
      </c>
      <c r="C4343" s="2">
        <v>1575</v>
      </c>
      <c r="D4343" s="2">
        <v>1596.30004882812</v>
      </c>
      <c r="E4343" s="2">
        <v>1563</v>
      </c>
      <c r="F4343" s="2">
        <v>1587.69995117187</v>
      </c>
      <c r="G4343" s="2">
        <v>1492.66076660156</v>
      </c>
      <c r="H4343">
        <v>10678747</v>
      </c>
      <c r="I4343" s="3">
        <f t="shared" si="4418"/>
        <v>1.6453106568137164E-2</v>
      </c>
      <c r="J4343" s="1">
        <f t="shared" ref="J4343" si="4471">($G4343 - $G4342)/$G4342</f>
        <v>1.6453106568137164E-2</v>
      </c>
      <c r="K4343" t="str">
        <f t="shared" si="4420"/>
        <v>UP</v>
      </c>
    </row>
    <row r="4344" spans="1:11" x14ac:dyDescent="0.25">
      <c r="A4344" t="s">
        <v>11</v>
      </c>
      <c r="B4344" s="4">
        <v>44672</v>
      </c>
      <c r="C4344" s="2">
        <v>1595</v>
      </c>
      <c r="D4344" s="2">
        <v>1627.19995117187</v>
      </c>
      <c r="E4344" s="2">
        <v>1589.25</v>
      </c>
      <c r="F4344" s="2">
        <v>1618.80004882812</v>
      </c>
      <c r="G4344" s="2">
        <v>1521.89929199218</v>
      </c>
      <c r="H4344">
        <v>7766514</v>
      </c>
      <c r="I4344" s="3">
        <f t="shared" si="4418"/>
        <v>1.9588191801402602E-2</v>
      </c>
      <c r="J4344" s="1">
        <f t="shared" ref="J4344" si="4472">($G4344 - $G4343)/$G4343</f>
        <v>1.9588191801402602E-2</v>
      </c>
      <c r="K4344" t="str">
        <f t="shared" si="4420"/>
        <v>UP</v>
      </c>
    </row>
    <row r="4345" spans="1:11" x14ac:dyDescent="0.25">
      <c r="A4345" t="s">
        <v>11</v>
      </c>
      <c r="B4345" s="4">
        <v>44673</v>
      </c>
      <c r="C4345" s="2">
        <v>1604.34997558593</v>
      </c>
      <c r="D4345" s="2">
        <v>1610.69995117187</v>
      </c>
      <c r="E4345" s="2">
        <v>1582.40002441406</v>
      </c>
      <c r="F4345" s="2">
        <v>1585.44995117187</v>
      </c>
      <c r="G4345" s="2">
        <v>1490.54565429687</v>
      </c>
      <c r="H4345">
        <v>8134245</v>
      </c>
      <c r="I4345" s="3">
        <f t="shared" si="4418"/>
        <v>-2.0601650753295116E-2</v>
      </c>
      <c r="J4345" s="1">
        <f t="shared" ref="J4345" si="4473">($G4345 - $G4344)/$G4344</f>
        <v>-2.0601650753295116E-2</v>
      </c>
      <c r="K4345" t="str">
        <f t="shared" si="4420"/>
        <v>DOWN</v>
      </c>
    </row>
    <row r="4346" spans="1:11" x14ac:dyDescent="0.25">
      <c r="A4346" t="s">
        <v>11</v>
      </c>
      <c r="B4346" s="4">
        <v>44676</v>
      </c>
      <c r="C4346" s="2">
        <v>1572.80004882812</v>
      </c>
      <c r="D4346" s="2">
        <v>1572.80004882812</v>
      </c>
      <c r="E4346" s="2">
        <v>1554.09997558593</v>
      </c>
      <c r="F4346" s="2">
        <v>1561.09997558593</v>
      </c>
      <c r="G4346" s="2">
        <v>1467.65319824218</v>
      </c>
      <c r="H4346">
        <v>7000570</v>
      </c>
      <c r="I4346" s="3">
        <f t="shared" si="4418"/>
        <v>-1.5358440037510277E-2</v>
      </c>
      <c r="J4346" s="1">
        <f t="shared" ref="J4346" si="4474">($G4346 - $G4345)/$G4345</f>
        <v>-1.5358440037510277E-2</v>
      </c>
      <c r="K4346" t="str">
        <f t="shared" si="4420"/>
        <v>DOWN</v>
      </c>
    </row>
    <row r="4347" spans="1:11" x14ac:dyDescent="0.25">
      <c r="A4347" t="s">
        <v>11</v>
      </c>
      <c r="B4347" s="4">
        <v>44677</v>
      </c>
      <c r="C4347" s="2">
        <v>1577.19995117187</v>
      </c>
      <c r="D4347" s="2">
        <v>1592</v>
      </c>
      <c r="E4347" s="2">
        <v>1566.55004882812</v>
      </c>
      <c r="F4347" s="2">
        <v>1581</v>
      </c>
      <c r="G4347" s="2">
        <v>1486.36206054687</v>
      </c>
      <c r="H4347">
        <v>5345435</v>
      </c>
      <c r="I4347" s="3">
        <f t="shared" si="4418"/>
        <v>1.2747468085170091E-2</v>
      </c>
      <c r="J4347" s="1">
        <f t="shared" ref="J4347" si="4475">($G4347 - $G4346)/$G4346</f>
        <v>1.2747468085170091E-2</v>
      </c>
      <c r="K4347" t="str">
        <f t="shared" si="4420"/>
        <v>UP</v>
      </c>
    </row>
    <row r="4348" spans="1:11" x14ac:dyDescent="0.25">
      <c r="A4348" t="s">
        <v>11</v>
      </c>
      <c r="B4348" s="4">
        <v>44678</v>
      </c>
      <c r="C4348" s="2">
        <v>1572.75</v>
      </c>
      <c r="D4348" s="2">
        <v>1572.75</v>
      </c>
      <c r="E4348" s="2">
        <v>1550.34997558593</v>
      </c>
      <c r="F4348" s="2">
        <v>1552.80004882812</v>
      </c>
      <c r="G4348" s="2">
        <v>1459.85009765625</v>
      </c>
      <c r="H4348">
        <v>8819356</v>
      </c>
      <c r="I4348" s="3">
        <f t="shared" si="4418"/>
        <v>-1.7836813515588242E-2</v>
      </c>
      <c r="J4348" s="1">
        <f t="shared" ref="J4348" si="4476">($G4348 - $G4347)/$G4347</f>
        <v>-1.7836813515588242E-2</v>
      </c>
      <c r="K4348" t="str">
        <f t="shared" si="4420"/>
        <v>DOWN</v>
      </c>
    </row>
    <row r="4349" spans="1:11" x14ac:dyDescent="0.25">
      <c r="A4349" t="s">
        <v>11</v>
      </c>
      <c r="B4349" s="4">
        <v>44679</v>
      </c>
      <c r="C4349" s="2">
        <v>1570</v>
      </c>
      <c r="D4349" s="2">
        <v>1601.80004882812</v>
      </c>
      <c r="E4349" s="2">
        <v>1557.44995117187</v>
      </c>
      <c r="F4349" s="2">
        <v>1582.59997558593</v>
      </c>
      <c r="G4349" s="2">
        <v>1487.8662109375</v>
      </c>
      <c r="H4349">
        <v>9245177</v>
      </c>
      <c r="I4349" s="3">
        <f t="shared" si="4418"/>
        <v>1.9191089089372337E-2</v>
      </c>
      <c r="J4349" s="1">
        <f t="shared" ref="J4349" si="4477">($G4349 - $G4348)/$G4348</f>
        <v>1.9191089089372337E-2</v>
      </c>
      <c r="K4349" t="str">
        <f t="shared" si="4420"/>
        <v>UP</v>
      </c>
    </row>
    <row r="4350" spans="1:11" x14ac:dyDescent="0.25">
      <c r="A4350" t="s">
        <v>11</v>
      </c>
      <c r="B4350" s="4">
        <v>44680</v>
      </c>
      <c r="C4350" s="2">
        <v>1590</v>
      </c>
      <c r="D4350" s="2">
        <v>1597.30004882812</v>
      </c>
      <c r="E4350" s="2">
        <v>1560.80004882812</v>
      </c>
      <c r="F4350" s="2">
        <v>1567.55004882812</v>
      </c>
      <c r="G4350" s="2">
        <v>1473.71716308593</v>
      </c>
      <c r="H4350">
        <v>9831395</v>
      </c>
      <c r="I4350" s="3">
        <f t="shared" si="4418"/>
        <v>-9.5096237467848215E-3</v>
      </c>
      <c r="J4350" s="1">
        <f t="shared" ref="J4350" si="4478">($G4350 - $G4349)/$G4349</f>
        <v>-9.5096237467848215E-3</v>
      </c>
      <c r="K4350" t="str">
        <f t="shared" si="4420"/>
        <v>DOWN</v>
      </c>
    </row>
    <row r="4351" spans="1:11" x14ac:dyDescent="0.25">
      <c r="A4351" t="s">
        <v>11</v>
      </c>
      <c r="B4351" s="4">
        <v>44683</v>
      </c>
      <c r="C4351" s="2">
        <v>1550.90002441406</v>
      </c>
      <c r="D4351" s="2">
        <v>1552.75</v>
      </c>
      <c r="E4351" s="2">
        <v>1531</v>
      </c>
      <c r="F4351" s="2">
        <v>1541</v>
      </c>
      <c r="G4351" s="2">
        <v>1448.75634765625</v>
      </c>
      <c r="H4351">
        <v>7072627</v>
      </c>
      <c r="I4351" s="3">
        <f t="shared" si="4418"/>
        <v>-1.6937317454736443E-2</v>
      </c>
      <c r="J4351" s="1">
        <f t="shared" ref="J4351" si="4479">($G4351 - $G4350)/$G4350</f>
        <v>-1.6937317454736443E-2</v>
      </c>
      <c r="K4351" t="str">
        <f t="shared" si="4420"/>
        <v>DOWN</v>
      </c>
    </row>
    <row r="4352" spans="1:11" x14ac:dyDescent="0.25">
      <c r="A4352" t="s">
        <v>11</v>
      </c>
      <c r="B4352" s="4">
        <v>44685</v>
      </c>
      <c r="C4352" s="2">
        <v>1547.25</v>
      </c>
      <c r="D4352" s="2">
        <v>1570</v>
      </c>
      <c r="E4352" s="2">
        <v>1530.15002441406</v>
      </c>
      <c r="F4352" s="2">
        <v>1535.55004882812</v>
      </c>
      <c r="G4352" s="2">
        <v>1443.63256835937</v>
      </c>
      <c r="H4352">
        <v>6220959</v>
      </c>
      <c r="I4352" s="3">
        <f t="shared" si="4418"/>
        <v>-3.536674269050888E-3</v>
      </c>
      <c r="J4352" s="1">
        <f t="shared" ref="J4352" si="4480">($G4352 - $G4351)/$G4351</f>
        <v>-3.536674269050888E-3</v>
      </c>
      <c r="K4352" t="str">
        <f t="shared" si="4420"/>
        <v>DOWN</v>
      </c>
    </row>
    <row r="4353" spans="1:11" x14ac:dyDescent="0.25">
      <c r="A4353" t="s">
        <v>11</v>
      </c>
      <c r="B4353" s="4">
        <v>44686</v>
      </c>
      <c r="C4353" s="2">
        <v>1560.05004882812</v>
      </c>
      <c r="D4353" s="2">
        <v>1589.40002441406</v>
      </c>
      <c r="E4353" s="2">
        <v>1557.44995117187</v>
      </c>
      <c r="F4353" s="2">
        <v>1585.15002441406</v>
      </c>
      <c r="G4353" s="2">
        <v>1490.26354980468</v>
      </c>
      <c r="H4353">
        <v>6144870</v>
      </c>
      <c r="I4353" s="3">
        <f t="shared" si="4418"/>
        <v>3.2301142594963909E-2</v>
      </c>
      <c r="J4353" s="1">
        <f t="shared" ref="J4353" si="4481">($G4353 - $G4352)/$G4352</f>
        <v>3.2301142594963909E-2</v>
      </c>
      <c r="K4353" t="str">
        <f t="shared" si="4420"/>
        <v>UP</v>
      </c>
    </row>
    <row r="4354" spans="1:11" x14ac:dyDescent="0.25">
      <c r="A4354" t="s">
        <v>11</v>
      </c>
      <c r="B4354" s="4">
        <v>44687</v>
      </c>
      <c r="C4354" s="2">
        <v>1550</v>
      </c>
      <c r="D4354" s="2">
        <v>1561.84997558593</v>
      </c>
      <c r="E4354" s="2">
        <v>1535.05004882812</v>
      </c>
      <c r="F4354" s="2">
        <v>1542.84997558593</v>
      </c>
      <c r="G4354" s="2">
        <v>1450.49572753906</v>
      </c>
      <c r="H4354">
        <v>6171472</v>
      </c>
      <c r="I4354" s="3">
        <f t="shared" si="4418"/>
        <v>-2.6685093566726589E-2</v>
      </c>
      <c r="J4354" s="1">
        <f t="shared" ref="J4354" si="4482">($G4354 - $G4353)/$G4353</f>
        <v>-2.6685093566726589E-2</v>
      </c>
      <c r="K4354" t="str">
        <f t="shared" si="4420"/>
        <v>DOWN</v>
      </c>
    </row>
    <row r="4355" spans="1:11" x14ac:dyDescent="0.25">
      <c r="A4355" t="s">
        <v>11</v>
      </c>
      <c r="B4355" s="4">
        <v>44690</v>
      </c>
      <c r="C4355" s="2">
        <v>1540</v>
      </c>
      <c r="D4355" s="2">
        <v>1586.80004882812</v>
      </c>
      <c r="E4355" s="2">
        <v>1522.15002441406</v>
      </c>
      <c r="F4355" s="2">
        <v>1570.34997558593</v>
      </c>
      <c r="G4355" s="2">
        <v>1476.34948730468</v>
      </c>
      <c r="H4355">
        <v>6832202</v>
      </c>
      <c r="I4355" s="3">
        <f t="shared" si="4418"/>
        <v>1.7824085431457286E-2</v>
      </c>
      <c r="J4355" s="1">
        <f t="shared" ref="J4355" si="4483">($G4355 - $G4354)/$G4354</f>
        <v>1.7824085431457286E-2</v>
      </c>
      <c r="K4355" t="str">
        <f t="shared" si="4420"/>
        <v>UP</v>
      </c>
    </row>
    <row r="4356" spans="1:11" x14ac:dyDescent="0.25">
      <c r="A4356" t="s">
        <v>11</v>
      </c>
      <c r="B4356" s="4">
        <v>44691</v>
      </c>
      <c r="C4356" s="2">
        <v>1558</v>
      </c>
      <c r="D4356" s="2">
        <v>1569.15002441406</v>
      </c>
      <c r="E4356" s="2">
        <v>1546.05004882812</v>
      </c>
      <c r="F4356" s="2">
        <v>1553</v>
      </c>
      <c r="G4356" s="2">
        <v>1460.0380859375</v>
      </c>
      <c r="H4356">
        <v>6212545</v>
      </c>
      <c r="I4356" s="3">
        <f t="shared" ref="I4356:I4419" si="4484">($G4356 - $G4355)/$G4355</f>
        <v>-1.1048468880467562E-2</v>
      </c>
      <c r="J4356" s="1">
        <f t="shared" ref="J4356" si="4485">($G4356 - $G4355)/$G4355</f>
        <v>-1.1048468880467562E-2</v>
      </c>
      <c r="K4356" t="str">
        <f t="shared" ref="K4356:K4419" si="4486">IF(G4356 &gt; G4355,"UP","DOWN")</f>
        <v>DOWN</v>
      </c>
    </row>
    <row r="4357" spans="1:11" x14ac:dyDescent="0.25">
      <c r="A4357" t="s">
        <v>11</v>
      </c>
      <c r="B4357" s="4">
        <v>44692</v>
      </c>
      <c r="C4357" s="2">
        <v>1549.94995117187</v>
      </c>
      <c r="D4357" s="2">
        <v>1549.94995117187</v>
      </c>
      <c r="E4357" s="2">
        <v>1511.59997558593</v>
      </c>
      <c r="F4357" s="2">
        <v>1526.75</v>
      </c>
      <c r="G4357" s="2">
        <v>1435.359375</v>
      </c>
      <c r="H4357">
        <v>7846080</v>
      </c>
      <c r="I4357" s="3">
        <f t="shared" si="4484"/>
        <v>-1.6902785739081345E-2</v>
      </c>
      <c r="J4357" s="1">
        <f t="shared" ref="J4357" si="4487">($G4357 - $G4356)/$G4356</f>
        <v>-1.6902785739081345E-2</v>
      </c>
      <c r="K4357" t="str">
        <f t="shared" si="4486"/>
        <v>DOWN</v>
      </c>
    </row>
    <row r="4358" spans="1:11" x14ac:dyDescent="0.25">
      <c r="A4358" t="s">
        <v>11</v>
      </c>
      <c r="B4358" s="4">
        <v>44693</v>
      </c>
      <c r="C4358" s="2">
        <v>1514</v>
      </c>
      <c r="D4358" s="2">
        <v>1527.5</v>
      </c>
      <c r="E4358" s="2">
        <v>1504.30004882812</v>
      </c>
      <c r="F4358" s="2">
        <v>1508.80004882812</v>
      </c>
      <c r="G4358" s="2">
        <v>1418.48400878906</v>
      </c>
      <c r="H4358">
        <v>7034979</v>
      </c>
      <c r="I4358" s="3">
        <f t="shared" si="4484"/>
        <v>-1.1756892737012291E-2</v>
      </c>
      <c r="J4358" s="1">
        <f t="shared" ref="J4358" si="4488">($G4358 - $G4357)/$G4357</f>
        <v>-1.1756892737012291E-2</v>
      </c>
      <c r="K4358" t="str">
        <f t="shared" si="4486"/>
        <v>DOWN</v>
      </c>
    </row>
    <row r="4359" spans="1:11" x14ac:dyDescent="0.25">
      <c r="A4359" t="s">
        <v>11</v>
      </c>
      <c r="B4359" s="4">
        <v>44694</v>
      </c>
      <c r="C4359" s="2">
        <v>1519.30004882812</v>
      </c>
      <c r="D4359" s="2">
        <v>1529.25</v>
      </c>
      <c r="E4359" s="2">
        <v>1498.09997558593</v>
      </c>
      <c r="F4359" s="2">
        <v>1504.40002441406</v>
      </c>
      <c r="G4359" s="2">
        <v>1414.34741210937</v>
      </c>
      <c r="H4359">
        <v>6723761</v>
      </c>
      <c r="I4359" s="3">
        <f t="shared" si="4484"/>
        <v>-2.9162095970481586E-3</v>
      </c>
      <c r="J4359" s="1">
        <f t="shared" ref="J4359" si="4489">($G4359 - $G4358)/$G4358</f>
        <v>-2.9162095970481586E-3</v>
      </c>
      <c r="K4359" t="str">
        <f t="shared" si="4486"/>
        <v>DOWN</v>
      </c>
    </row>
    <row r="4360" spans="1:11" x14ac:dyDescent="0.25">
      <c r="A4360" t="s">
        <v>11</v>
      </c>
      <c r="B4360" s="4">
        <v>44697</v>
      </c>
      <c r="C4360" s="2">
        <v>1510</v>
      </c>
      <c r="D4360" s="2">
        <v>1511.84997558593</v>
      </c>
      <c r="E4360" s="2">
        <v>1478.65002441406</v>
      </c>
      <c r="F4360" s="2">
        <v>1489.09997558593</v>
      </c>
      <c r="G4360" s="2">
        <v>1399.96313476562</v>
      </c>
      <c r="H4360">
        <v>6145331</v>
      </c>
      <c r="I4360" s="3">
        <f t="shared" si="4484"/>
        <v>-1.0170257477473067E-2</v>
      </c>
      <c r="J4360" s="1">
        <f t="shared" ref="J4360" si="4490">($G4360 - $G4359)/$G4359</f>
        <v>-1.0170257477473067E-2</v>
      </c>
      <c r="K4360" t="str">
        <f t="shared" si="4486"/>
        <v>DOWN</v>
      </c>
    </row>
    <row r="4361" spans="1:11" x14ac:dyDescent="0.25">
      <c r="A4361" t="s">
        <v>11</v>
      </c>
      <c r="B4361" s="4">
        <v>44698</v>
      </c>
      <c r="C4361" s="2">
        <v>1494.90002441406</v>
      </c>
      <c r="D4361" s="2">
        <v>1525</v>
      </c>
      <c r="E4361" s="2">
        <v>1480.90002441406</v>
      </c>
      <c r="F4361" s="2">
        <v>1518.44995117187</v>
      </c>
      <c r="G4361" s="2">
        <v>1427.55603027343</v>
      </c>
      <c r="H4361">
        <v>6516378</v>
      </c>
      <c r="I4361" s="3">
        <f t="shared" si="4484"/>
        <v>1.9709730079734967E-2</v>
      </c>
      <c r="J4361" s="1">
        <f t="shared" ref="J4361" si="4491">($G4361 - $G4360)/$G4360</f>
        <v>1.9709730079734967E-2</v>
      </c>
      <c r="K4361" t="str">
        <f t="shared" si="4486"/>
        <v>UP</v>
      </c>
    </row>
    <row r="4362" spans="1:11" x14ac:dyDescent="0.25">
      <c r="A4362" t="s">
        <v>11</v>
      </c>
      <c r="B4362" s="4">
        <v>44699</v>
      </c>
      <c r="C4362" s="2">
        <v>1522</v>
      </c>
      <c r="D4362" s="2">
        <v>1549.69995117187</v>
      </c>
      <c r="E4362" s="2">
        <v>1505.30004882812</v>
      </c>
      <c r="F4362" s="2">
        <v>1509.19995117187</v>
      </c>
      <c r="G4362" s="2">
        <v>1418.85986328125</v>
      </c>
      <c r="H4362">
        <v>6594126</v>
      </c>
      <c r="I4362" s="3">
        <f t="shared" si="4484"/>
        <v>-6.0916467079154555E-3</v>
      </c>
      <c r="J4362" s="1">
        <f t="shared" ref="J4362" si="4492">($G4362 - $G4361)/$G4361</f>
        <v>-6.0916467079154555E-3</v>
      </c>
      <c r="K4362" t="str">
        <f t="shared" si="4486"/>
        <v>DOWN</v>
      </c>
    </row>
    <row r="4363" spans="1:11" x14ac:dyDescent="0.25">
      <c r="A4363" t="s">
        <v>11</v>
      </c>
      <c r="B4363" s="4">
        <v>44700</v>
      </c>
      <c r="C4363" s="2">
        <v>1481</v>
      </c>
      <c r="D4363" s="2">
        <v>1484.69995117187</v>
      </c>
      <c r="E4363" s="2">
        <v>1417.65002441406</v>
      </c>
      <c r="F4363" s="2">
        <v>1427.15002441406</v>
      </c>
      <c r="G4363" s="2">
        <v>1341.72131347656</v>
      </c>
      <c r="H4363">
        <v>16561140</v>
      </c>
      <c r="I4363" s="3">
        <f t="shared" si="4484"/>
        <v>-5.4366574036635078E-2</v>
      </c>
      <c r="J4363" s="1">
        <f t="shared" ref="J4363" si="4493">($G4363 - $G4362)/$G4362</f>
        <v>-5.4366574036635078E-2</v>
      </c>
      <c r="K4363" t="str">
        <f t="shared" si="4486"/>
        <v>DOWN</v>
      </c>
    </row>
    <row r="4364" spans="1:11" x14ac:dyDescent="0.25">
      <c r="A4364" t="s">
        <v>11</v>
      </c>
      <c r="B4364" s="4">
        <v>44701</v>
      </c>
      <c r="C4364" s="2">
        <v>1453</v>
      </c>
      <c r="D4364" s="2">
        <v>1466.75</v>
      </c>
      <c r="E4364" s="2">
        <v>1446.69995117187</v>
      </c>
      <c r="F4364" s="2">
        <v>1455.15002441406</v>
      </c>
      <c r="G4364" s="2">
        <v>1368.04541015625</v>
      </c>
      <c r="H4364">
        <v>10488908</v>
      </c>
      <c r="I4364" s="3">
        <f t="shared" si="4484"/>
        <v>1.9619645611413241E-2</v>
      </c>
      <c r="J4364" s="1">
        <f t="shared" ref="J4364" si="4494">($G4364 - $G4363)/$G4363</f>
        <v>1.9619645611413241E-2</v>
      </c>
      <c r="K4364" t="str">
        <f t="shared" si="4486"/>
        <v>UP</v>
      </c>
    </row>
    <row r="4365" spans="1:11" x14ac:dyDescent="0.25">
      <c r="A4365" t="s">
        <v>11</v>
      </c>
      <c r="B4365" s="4">
        <v>44704</v>
      </c>
      <c r="C4365" s="2">
        <v>1455.09997558593</v>
      </c>
      <c r="D4365" s="2">
        <v>1488</v>
      </c>
      <c r="E4365" s="2">
        <v>1450.05004882812</v>
      </c>
      <c r="F4365" s="2">
        <v>1468.40002441406</v>
      </c>
      <c r="G4365" s="2">
        <v>1380.50219726562</v>
      </c>
      <c r="H4365">
        <v>5887569</v>
      </c>
      <c r="I4365" s="3">
        <f t="shared" si="4484"/>
        <v>9.1055362759831626E-3</v>
      </c>
      <c r="J4365" s="1">
        <f t="shared" ref="J4365" si="4495">($G4365 - $G4364)/$G4364</f>
        <v>9.1055362759831626E-3</v>
      </c>
      <c r="K4365" t="str">
        <f t="shared" si="4486"/>
        <v>UP</v>
      </c>
    </row>
    <row r="4366" spans="1:11" x14ac:dyDescent="0.25">
      <c r="A4366" t="s">
        <v>11</v>
      </c>
      <c r="B4366" s="4">
        <v>44705</v>
      </c>
      <c r="C4366" s="2">
        <v>1468.59997558593</v>
      </c>
      <c r="D4366" s="2">
        <v>1469.55004882812</v>
      </c>
      <c r="E4366" s="2">
        <v>1435.25</v>
      </c>
      <c r="F4366" s="2">
        <v>1441</v>
      </c>
      <c r="G4366" s="2">
        <v>1354.74230957031</v>
      </c>
      <c r="H4366">
        <v>5693167</v>
      </c>
      <c r="I4366" s="3">
        <f t="shared" si="4484"/>
        <v>-1.8659794780720357E-2</v>
      </c>
      <c r="J4366" s="1">
        <f t="shared" ref="J4366" si="4496">($G4366 - $G4365)/$G4365</f>
        <v>-1.8659794780720357E-2</v>
      </c>
      <c r="K4366" t="str">
        <f t="shared" si="4486"/>
        <v>DOWN</v>
      </c>
    </row>
    <row r="4367" spans="1:11" x14ac:dyDescent="0.25">
      <c r="A4367" t="s">
        <v>11</v>
      </c>
      <c r="B4367" s="4">
        <v>44706</v>
      </c>
      <c r="C4367" s="2">
        <v>1435</v>
      </c>
      <c r="D4367" s="2">
        <v>1442.5</v>
      </c>
      <c r="E4367" s="2">
        <v>1399.25</v>
      </c>
      <c r="F4367" s="2">
        <v>1410.44995117187</v>
      </c>
      <c r="G4367" s="2">
        <v>1326.02099609375</v>
      </c>
      <c r="H4367">
        <v>9630092</v>
      </c>
      <c r="I4367" s="3">
        <f t="shared" si="4484"/>
        <v>-2.1200573181825017E-2</v>
      </c>
      <c r="J4367" s="1">
        <f t="shared" ref="J4367" si="4497">($G4367 - $G4366)/$G4366</f>
        <v>-2.1200573181825017E-2</v>
      </c>
      <c r="K4367" t="str">
        <f t="shared" si="4486"/>
        <v>DOWN</v>
      </c>
    </row>
    <row r="4368" spans="1:11" x14ac:dyDescent="0.25">
      <c r="A4368" t="s">
        <v>11</v>
      </c>
      <c r="B4368" s="4">
        <v>44707</v>
      </c>
      <c r="C4368" s="2">
        <v>1418</v>
      </c>
      <c r="D4368" s="2">
        <v>1430</v>
      </c>
      <c r="E4368" s="2">
        <v>1407.05004882812</v>
      </c>
      <c r="F4368" s="2">
        <v>1423.94995117187</v>
      </c>
      <c r="G4368" s="2">
        <v>1338.71276855468</v>
      </c>
      <c r="H4368">
        <v>13040065</v>
      </c>
      <c r="I4368" s="3">
        <f t="shared" si="4484"/>
        <v>9.5713208903312752E-3</v>
      </c>
      <c r="J4368" s="1">
        <f t="shared" ref="J4368" si="4498">($G4368 - $G4367)/$G4367</f>
        <v>9.5713208903312752E-3</v>
      </c>
      <c r="K4368" t="str">
        <f t="shared" si="4486"/>
        <v>UP</v>
      </c>
    </row>
    <row r="4369" spans="1:11" x14ac:dyDescent="0.25">
      <c r="A4369" t="s">
        <v>11</v>
      </c>
      <c r="B4369" s="4">
        <v>44708</v>
      </c>
      <c r="C4369" s="2">
        <v>1443.94995117187</v>
      </c>
      <c r="D4369" s="2">
        <v>1467</v>
      </c>
      <c r="E4369" s="2">
        <v>1437.40002441406</v>
      </c>
      <c r="F4369" s="2">
        <v>1461.34997558593</v>
      </c>
      <c r="G4369" s="2">
        <v>1373.87414550781</v>
      </c>
      <c r="H4369">
        <v>8284860</v>
      </c>
      <c r="I4369" s="3">
        <f t="shared" si="4484"/>
        <v>2.6265064305834196E-2</v>
      </c>
      <c r="J4369" s="1">
        <f t="shared" ref="J4369" si="4499">($G4369 - $G4368)/$G4368</f>
        <v>2.6265064305834196E-2</v>
      </c>
      <c r="K4369" t="str">
        <f t="shared" si="4486"/>
        <v>UP</v>
      </c>
    </row>
    <row r="4370" spans="1:11" x14ac:dyDescent="0.25">
      <c r="A4370" t="s">
        <v>11</v>
      </c>
      <c r="B4370" s="4">
        <v>44711</v>
      </c>
      <c r="C4370" s="2">
        <v>1487</v>
      </c>
      <c r="D4370" s="2">
        <v>1530</v>
      </c>
      <c r="E4370" s="2">
        <v>1485</v>
      </c>
      <c r="F4370" s="2">
        <v>1526.80004882812</v>
      </c>
      <c r="G4370" s="2">
        <v>1435.40637207031</v>
      </c>
      <c r="H4370">
        <v>10904213</v>
      </c>
      <c r="I4370" s="3">
        <f t="shared" si="4484"/>
        <v>4.4787382282207897E-2</v>
      </c>
      <c r="J4370" s="1">
        <f t="shared" ref="J4370" si="4500">($G4370 - $G4369)/$G4369</f>
        <v>4.4787382282207897E-2</v>
      </c>
      <c r="K4370" t="str">
        <f t="shared" si="4486"/>
        <v>UP</v>
      </c>
    </row>
    <row r="4371" spans="1:11" x14ac:dyDescent="0.25">
      <c r="A4371" t="s">
        <v>11</v>
      </c>
      <c r="B4371" s="4">
        <v>44712</v>
      </c>
      <c r="C4371" s="2">
        <v>1510.69995117187</v>
      </c>
      <c r="D4371" s="2">
        <v>1518</v>
      </c>
      <c r="E4371" s="2">
        <v>1488.15002441406</v>
      </c>
      <c r="F4371" s="2">
        <v>1503.59997558593</v>
      </c>
      <c r="G4371" s="2">
        <v>1428.56579589843</v>
      </c>
      <c r="H4371">
        <v>16033857</v>
      </c>
      <c r="I4371" s="3">
        <f t="shared" si="4484"/>
        <v>-4.7656024837159725E-3</v>
      </c>
      <c r="J4371" s="1">
        <f t="shared" ref="J4371" si="4501">($G4371 - $G4370)/$G4370</f>
        <v>-4.7656024837159725E-3</v>
      </c>
      <c r="K4371" t="str">
        <f t="shared" si="4486"/>
        <v>DOWN</v>
      </c>
    </row>
    <row r="4372" spans="1:11" x14ac:dyDescent="0.25">
      <c r="A4372" t="s">
        <v>11</v>
      </c>
      <c r="B4372" s="4">
        <v>44713</v>
      </c>
      <c r="C4372" s="2">
        <v>1513</v>
      </c>
      <c r="D4372" s="2">
        <v>1514.75</v>
      </c>
      <c r="E4372" s="2">
        <v>1472.09997558593</v>
      </c>
      <c r="F4372" s="2">
        <v>1478.55004882812</v>
      </c>
      <c r="G4372" s="2">
        <v>1404.76599121093</v>
      </c>
      <c r="H4372">
        <v>8738508</v>
      </c>
      <c r="I4372" s="3">
        <f t="shared" si="4484"/>
        <v>-1.6659928969202445E-2</v>
      </c>
      <c r="J4372" s="1">
        <f t="shared" ref="J4372" si="4502">($G4372 - $G4371)/$G4371</f>
        <v>-1.6659928969202445E-2</v>
      </c>
      <c r="K4372" t="str">
        <f t="shared" si="4486"/>
        <v>DOWN</v>
      </c>
    </row>
    <row r="4373" spans="1:11" x14ac:dyDescent="0.25">
      <c r="A4373" t="s">
        <v>11</v>
      </c>
      <c r="B4373" s="4">
        <v>44714</v>
      </c>
      <c r="C4373" s="2">
        <v>1484</v>
      </c>
      <c r="D4373" s="2">
        <v>1513.84997558593</v>
      </c>
      <c r="E4373" s="2">
        <v>1475.59997558593</v>
      </c>
      <c r="F4373" s="2">
        <v>1508</v>
      </c>
      <c r="G4373" s="2">
        <v>1432.74621582031</v>
      </c>
      <c r="H4373">
        <v>7205840</v>
      </c>
      <c r="I4373" s="3">
        <f t="shared" si="4484"/>
        <v>1.9918068051505585E-2</v>
      </c>
      <c r="J4373" s="1">
        <f t="shared" ref="J4373" si="4503">($G4373 - $G4372)/$G4372</f>
        <v>1.9918068051505585E-2</v>
      </c>
      <c r="K4373" t="str">
        <f t="shared" si="4486"/>
        <v>UP</v>
      </c>
    </row>
    <row r="4374" spans="1:11" x14ac:dyDescent="0.25">
      <c r="A4374" t="s">
        <v>11</v>
      </c>
      <c r="B4374" s="4">
        <v>44715</v>
      </c>
      <c r="C4374" s="2">
        <v>1524.90002441406</v>
      </c>
      <c r="D4374" s="2">
        <v>1555</v>
      </c>
      <c r="E4374" s="2">
        <v>1518</v>
      </c>
      <c r="F4374" s="2">
        <v>1521.69995117187</v>
      </c>
      <c r="G4374" s="2">
        <v>1445.76245117187</v>
      </c>
      <c r="H4374">
        <v>9395707</v>
      </c>
      <c r="I4374" s="3">
        <f t="shared" si="4484"/>
        <v>9.0848157250986942E-3</v>
      </c>
      <c r="J4374" s="1">
        <f t="shared" ref="J4374" si="4504">($G4374 - $G4373)/$G4373</f>
        <v>9.0848157250986942E-3</v>
      </c>
      <c r="K4374" t="str">
        <f t="shared" si="4486"/>
        <v>UP</v>
      </c>
    </row>
    <row r="4375" spans="1:11" x14ac:dyDescent="0.25">
      <c r="A4375" t="s">
        <v>11</v>
      </c>
      <c r="B4375" s="4">
        <v>44718</v>
      </c>
      <c r="C4375" s="2">
        <v>1516</v>
      </c>
      <c r="D4375" s="2">
        <v>1536.59997558593</v>
      </c>
      <c r="E4375" s="2">
        <v>1493</v>
      </c>
      <c r="F4375" s="2">
        <v>1530.05004882812</v>
      </c>
      <c r="G4375" s="2">
        <v>1453.69580078125</v>
      </c>
      <c r="H4375">
        <v>6624883</v>
      </c>
      <c r="I4375" s="3">
        <f t="shared" si="4484"/>
        <v>5.4873119736576267E-3</v>
      </c>
      <c r="J4375" s="1">
        <f t="shared" ref="J4375" si="4505">($G4375 - $G4374)/$G4374</f>
        <v>5.4873119736576267E-3</v>
      </c>
      <c r="K4375" t="str">
        <f t="shared" si="4486"/>
        <v>UP</v>
      </c>
    </row>
    <row r="4376" spans="1:11" x14ac:dyDescent="0.25">
      <c r="A4376" t="s">
        <v>11</v>
      </c>
      <c r="B4376" s="4">
        <v>44719</v>
      </c>
      <c r="C4376" s="2">
        <v>1519.84997558593</v>
      </c>
      <c r="D4376" s="2">
        <v>1519.84997558593</v>
      </c>
      <c r="E4376" s="2">
        <v>1502.59997558593</v>
      </c>
      <c r="F4376" s="2">
        <v>1506.69995117187</v>
      </c>
      <c r="G4376" s="2">
        <v>1431.51110839843</v>
      </c>
      <c r="H4376">
        <v>4904592</v>
      </c>
      <c r="I4376" s="3">
        <f t="shared" si="4484"/>
        <v>-1.5260890463395047E-2</v>
      </c>
      <c r="J4376" s="1">
        <f t="shared" ref="J4376" si="4506">($G4376 - $G4375)/$G4375</f>
        <v>-1.5260890463395047E-2</v>
      </c>
      <c r="K4376" t="str">
        <f t="shared" si="4486"/>
        <v>DOWN</v>
      </c>
    </row>
    <row r="4377" spans="1:11" x14ac:dyDescent="0.25">
      <c r="A4377" t="s">
        <v>11</v>
      </c>
      <c r="B4377" s="4">
        <v>44720</v>
      </c>
      <c r="C4377" s="2">
        <v>1520.19995117187</v>
      </c>
      <c r="D4377" s="2">
        <v>1520.19995117187</v>
      </c>
      <c r="E4377" s="2">
        <v>1492</v>
      </c>
      <c r="F4377" s="2">
        <v>1500</v>
      </c>
      <c r="G4377" s="2">
        <v>1425.14538574218</v>
      </c>
      <c r="H4377">
        <v>4697608</v>
      </c>
      <c r="I4377" s="3">
        <f t="shared" si="4484"/>
        <v>-4.4468552279499597E-3</v>
      </c>
      <c r="J4377" s="1">
        <f t="shared" ref="J4377" si="4507">($G4377 - $G4376)/$G4376</f>
        <v>-4.4468552279499597E-3</v>
      </c>
      <c r="K4377" t="str">
        <f t="shared" si="4486"/>
        <v>DOWN</v>
      </c>
    </row>
    <row r="4378" spans="1:11" x14ac:dyDescent="0.25">
      <c r="A4378" t="s">
        <v>11</v>
      </c>
      <c r="B4378" s="4">
        <v>44721</v>
      </c>
      <c r="C4378" s="2">
        <v>1485</v>
      </c>
      <c r="D4378" s="2">
        <v>1516.94995117187</v>
      </c>
      <c r="E4378" s="2">
        <v>1481.5</v>
      </c>
      <c r="F4378" s="2">
        <v>1515</v>
      </c>
      <c r="G4378" s="2">
        <v>1439.39685058593</v>
      </c>
      <c r="H4378">
        <v>4361061</v>
      </c>
      <c r="I4378" s="3">
        <f t="shared" si="4484"/>
        <v>1.0000007708917498E-2</v>
      </c>
      <c r="J4378" s="1">
        <f t="shared" ref="J4378" si="4508">($G4378 - $G4377)/$G4377</f>
        <v>1.0000007708917498E-2</v>
      </c>
      <c r="K4378" t="str">
        <f t="shared" si="4486"/>
        <v>UP</v>
      </c>
    </row>
    <row r="4379" spans="1:11" x14ac:dyDescent="0.25">
      <c r="A4379" t="s">
        <v>11</v>
      </c>
      <c r="B4379" s="4">
        <v>44722</v>
      </c>
      <c r="C4379" s="2">
        <v>1486.09997558593</v>
      </c>
      <c r="D4379" s="2">
        <v>1493.94995117187</v>
      </c>
      <c r="E4379" s="2">
        <v>1473.59997558593</v>
      </c>
      <c r="F4379" s="2">
        <v>1476.80004882812</v>
      </c>
      <c r="G4379" s="2">
        <v>1403.10314941406</v>
      </c>
      <c r="H4379">
        <v>6516436</v>
      </c>
      <c r="I4379" s="3">
        <f t="shared" si="4484"/>
        <v>-2.5214520343778753E-2</v>
      </c>
      <c r="J4379" s="1">
        <f t="shared" ref="J4379" si="4509">($G4379 - $G4378)/$G4378</f>
        <v>-2.5214520343778753E-2</v>
      </c>
      <c r="K4379" t="str">
        <f t="shared" si="4486"/>
        <v>DOWN</v>
      </c>
    </row>
    <row r="4380" spans="1:11" x14ac:dyDescent="0.25">
      <c r="A4380" t="s">
        <v>11</v>
      </c>
      <c r="B4380" s="4">
        <v>44725</v>
      </c>
      <c r="C4380" s="2">
        <v>1443.59997558593</v>
      </c>
      <c r="D4380" s="2">
        <v>1443.59997558593</v>
      </c>
      <c r="E4380" s="2">
        <v>1411.69995117187</v>
      </c>
      <c r="F4380" s="2">
        <v>1424.5</v>
      </c>
      <c r="G4380" s="2">
        <v>1353.41320800781</v>
      </c>
      <c r="H4380">
        <v>6987685</v>
      </c>
      <c r="I4380" s="3">
        <f t="shared" si="4484"/>
        <v>-3.5414318203904442E-2</v>
      </c>
      <c r="J4380" s="1">
        <f t="shared" ref="J4380" si="4510">($G4380 - $G4379)/$G4379</f>
        <v>-3.5414318203904442E-2</v>
      </c>
      <c r="K4380" t="str">
        <f t="shared" si="4486"/>
        <v>DOWN</v>
      </c>
    </row>
    <row r="4381" spans="1:11" x14ac:dyDescent="0.25">
      <c r="A4381" t="s">
        <v>11</v>
      </c>
      <c r="B4381" s="4">
        <v>44726</v>
      </c>
      <c r="C4381" s="2">
        <v>1410</v>
      </c>
      <c r="D4381" s="2">
        <v>1448.90002441406</v>
      </c>
      <c r="E4381" s="2">
        <v>1403.15002441406</v>
      </c>
      <c r="F4381" s="2">
        <v>1440.55004882812</v>
      </c>
      <c r="G4381" s="2">
        <v>1368.66223144531</v>
      </c>
      <c r="H4381">
        <v>6090247</v>
      </c>
      <c r="I4381" s="3">
        <f t="shared" si="4484"/>
        <v>1.1267086317227669E-2</v>
      </c>
      <c r="J4381" s="1">
        <f t="shared" ref="J4381" si="4511">($G4381 - $G4380)/$G4380</f>
        <v>1.1267086317227669E-2</v>
      </c>
      <c r="K4381" t="str">
        <f t="shared" si="4486"/>
        <v>UP</v>
      </c>
    </row>
    <row r="4382" spans="1:11" x14ac:dyDescent="0.25">
      <c r="A4382" t="s">
        <v>11</v>
      </c>
      <c r="B4382" s="4">
        <v>44727</v>
      </c>
      <c r="C4382" s="2">
        <v>1440.19995117187</v>
      </c>
      <c r="D4382" s="2">
        <v>1446.40002441406</v>
      </c>
      <c r="E4382" s="2">
        <v>1418.84997558593</v>
      </c>
      <c r="F4382" s="2">
        <v>1422.19995117187</v>
      </c>
      <c r="G4382" s="2">
        <v>1351.22778320312</v>
      </c>
      <c r="H4382">
        <v>4651958</v>
      </c>
      <c r="I4382" s="3">
        <f t="shared" si="4484"/>
        <v>-1.2738313253357761E-2</v>
      </c>
      <c r="J4382" s="1">
        <f t="shared" ref="J4382" si="4512">($G4382 - $G4381)/$G4381</f>
        <v>-1.2738313253357761E-2</v>
      </c>
      <c r="K4382" t="str">
        <f t="shared" si="4486"/>
        <v>DOWN</v>
      </c>
    </row>
    <row r="4383" spans="1:11" x14ac:dyDescent="0.25">
      <c r="A4383" t="s">
        <v>11</v>
      </c>
      <c r="B4383" s="4">
        <v>44728</v>
      </c>
      <c r="C4383" s="2">
        <v>1438</v>
      </c>
      <c r="D4383" s="2">
        <v>1443.75</v>
      </c>
      <c r="E4383" s="2">
        <v>1392</v>
      </c>
      <c r="F4383" s="2">
        <v>1397.19995117187</v>
      </c>
      <c r="G4383" s="2">
        <v>1327.47534179687</v>
      </c>
      <c r="H4383">
        <v>6641772</v>
      </c>
      <c r="I4383" s="3">
        <f t="shared" si="4484"/>
        <v>-1.757841401835613E-2</v>
      </c>
      <c r="J4383" s="1">
        <f t="shared" ref="J4383" si="4513">($G4383 - $G4382)/$G4382</f>
        <v>-1.757841401835613E-2</v>
      </c>
      <c r="K4383" t="str">
        <f t="shared" si="4486"/>
        <v>DOWN</v>
      </c>
    </row>
    <row r="4384" spans="1:11" x14ac:dyDescent="0.25">
      <c r="A4384" t="s">
        <v>11</v>
      </c>
      <c r="B4384" s="4">
        <v>44729</v>
      </c>
      <c r="C4384" s="2">
        <v>1391.05004882812</v>
      </c>
      <c r="D4384" s="2">
        <v>1396.94995117187</v>
      </c>
      <c r="E4384" s="2">
        <v>1367.15002441406</v>
      </c>
      <c r="F4384" s="2">
        <v>1387.30004882812</v>
      </c>
      <c r="G4384" s="2">
        <v>1318.0693359375</v>
      </c>
      <c r="H4384">
        <v>9692047</v>
      </c>
      <c r="I4384" s="3">
        <f t="shared" si="4484"/>
        <v>-7.0856350873064302E-3</v>
      </c>
      <c r="J4384" s="1">
        <f t="shared" ref="J4384" si="4514">($G4384 - $G4383)/$G4383</f>
        <v>-7.0856350873064302E-3</v>
      </c>
      <c r="K4384" t="str">
        <f t="shared" si="4486"/>
        <v>DOWN</v>
      </c>
    </row>
    <row r="4385" spans="1:11" x14ac:dyDescent="0.25">
      <c r="A4385" t="s">
        <v>11</v>
      </c>
      <c r="B4385" s="4">
        <v>44732</v>
      </c>
      <c r="C4385" s="2">
        <v>1390.05004882812</v>
      </c>
      <c r="D4385" s="2">
        <v>1422.34997558593</v>
      </c>
      <c r="E4385" s="2">
        <v>1382</v>
      </c>
      <c r="F4385" s="2">
        <v>1414.15002441406</v>
      </c>
      <c r="G4385" s="2">
        <v>1343.57946777343</v>
      </c>
      <c r="H4385">
        <v>4595194</v>
      </c>
      <c r="I4385" s="3">
        <f t="shared" si="4484"/>
        <v>1.9354165323772946E-2</v>
      </c>
      <c r="J4385" s="1">
        <f t="shared" ref="J4385" si="4515">($G4385 - $G4384)/$G4384</f>
        <v>1.9354165323772946E-2</v>
      </c>
      <c r="K4385" t="str">
        <f t="shared" si="4486"/>
        <v>UP</v>
      </c>
    </row>
    <row r="4386" spans="1:11" x14ac:dyDescent="0.25">
      <c r="A4386" t="s">
        <v>11</v>
      </c>
      <c r="B4386" s="4">
        <v>44733</v>
      </c>
      <c r="C4386" s="2">
        <v>1424</v>
      </c>
      <c r="D4386" s="2">
        <v>1456</v>
      </c>
      <c r="E4386" s="2">
        <v>1422.75</v>
      </c>
      <c r="F4386" s="2">
        <v>1449.90002441406</v>
      </c>
      <c r="G4386" s="2">
        <v>1377.54553222656</v>
      </c>
      <c r="H4386">
        <v>6270787</v>
      </c>
      <c r="I4386" s="3">
        <f t="shared" si="4484"/>
        <v>2.5280279483146848E-2</v>
      </c>
      <c r="J4386" s="1">
        <f t="shared" ref="J4386" si="4516">($G4386 - $G4385)/$G4385</f>
        <v>2.5280279483146848E-2</v>
      </c>
      <c r="K4386" t="str">
        <f t="shared" si="4486"/>
        <v>UP</v>
      </c>
    </row>
    <row r="4387" spans="1:11" x14ac:dyDescent="0.25">
      <c r="A4387" t="s">
        <v>11</v>
      </c>
      <c r="B4387" s="4">
        <v>44734</v>
      </c>
      <c r="C4387" s="2">
        <v>1436.05004882812</v>
      </c>
      <c r="D4387" s="2">
        <v>1459.59997558593</v>
      </c>
      <c r="E4387" s="2">
        <v>1435</v>
      </c>
      <c r="F4387" s="2">
        <v>1437.25</v>
      </c>
      <c r="G4387" s="2">
        <v>1365.52673339843</v>
      </c>
      <c r="H4387">
        <v>6253366</v>
      </c>
      <c r="I4387" s="3">
        <f t="shared" si="4484"/>
        <v>-8.7247924275168816E-3</v>
      </c>
      <c r="J4387" s="1">
        <f t="shared" ref="J4387" si="4517">($G4387 - $G4386)/$G4386</f>
        <v>-8.7247924275168816E-3</v>
      </c>
      <c r="K4387" t="str">
        <f t="shared" si="4486"/>
        <v>DOWN</v>
      </c>
    </row>
    <row r="4388" spans="1:11" x14ac:dyDescent="0.25">
      <c r="A4388" t="s">
        <v>11</v>
      </c>
      <c r="B4388" s="4">
        <v>44735</v>
      </c>
      <c r="C4388" s="2">
        <v>1439.80004882812</v>
      </c>
      <c r="D4388" s="2">
        <v>1458</v>
      </c>
      <c r="E4388" s="2">
        <v>1433</v>
      </c>
      <c r="F4388" s="2">
        <v>1452.44995117187</v>
      </c>
      <c r="G4388" s="2">
        <v>1379.96826171875</v>
      </c>
      <c r="H4388">
        <v>6254281</v>
      </c>
      <c r="I4388" s="3">
        <f t="shared" si="4484"/>
        <v>1.057579318449439E-2</v>
      </c>
      <c r="J4388" s="1">
        <f t="shared" ref="J4388" si="4518">($G4388 - $G4387)/$G4387</f>
        <v>1.057579318449439E-2</v>
      </c>
      <c r="K4388" t="str">
        <f t="shared" si="4486"/>
        <v>UP</v>
      </c>
    </row>
    <row r="4389" spans="1:11" x14ac:dyDescent="0.25">
      <c r="A4389" t="s">
        <v>11</v>
      </c>
      <c r="B4389" s="4">
        <v>44736</v>
      </c>
      <c r="C4389" s="2">
        <v>1458</v>
      </c>
      <c r="D4389" s="2">
        <v>1467.5</v>
      </c>
      <c r="E4389" s="2">
        <v>1428.90002441406</v>
      </c>
      <c r="F4389" s="2">
        <v>1441.09997558593</v>
      </c>
      <c r="G4389" s="2">
        <v>1369.1845703125</v>
      </c>
      <c r="H4389">
        <v>6114340</v>
      </c>
      <c r="I4389" s="3">
        <f t="shared" si="4484"/>
        <v>-7.8144488575548222E-3</v>
      </c>
      <c r="J4389" s="1">
        <f t="shared" ref="J4389" si="4519">($G4389 - $G4388)/$G4388</f>
        <v>-7.8144488575548222E-3</v>
      </c>
      <c r="K4389" t="str">
        <f t="shared" si="4486"/>
        <v>DOWN</v>
      </c>
    </row>
    <row r="4390" spans="1:11" x14ac:dyDescent="0.25">
      <c r="A4390" t="s">
        <v>11</v>
      </c>
      <c r="B4390" s="4">
        <v>44739</v>
      </c>
      <c r="C4390" s="2">
        <v>1468.05004882812</v>
      </c>
      <c r="D4390" s="2">
        <v>1484</v>
      </c>
      <c r="E4390" s="2">
        <v>1465.15002441406</v>
      </c>
      <c r="F4390" s="2">
        <v>1474.59997558593</v>
      </c>
      <c r="G4390" s="2">
        <v>1401.01293945312</v>
      </c>
      <c r="H4390">
        <v>4511097</v>
      </c>
      <c r="I4390" s="3">
        <f t="shared" si="4484"/>
        <v>2.3246222482156333E-2</v>
      </c>
      <c r="J4390" s="1">
        <f t="shared" ref="J4390" si="4520">($G4390 - $G4389)/$G4389</f>
        <v>2.3246222482156333E-2</v>
      </c>
      <c r="K4390" t="str">
        <f t="shared" si="4486"/>
        <v>UP</v>
      </c>
    </row>
    <row r="4391" spans="1:11" x14ac:dyDescent="0.25">
      <c r="A4391" t="s">
        <v>11</v>
      </c>
      <c r="B4391" s="4">
        <v>44740</v>
      </c>
      <c r="C4391" s="2">
        <v>1469</v>
      </c>
      <c r="D4391" s="2">
        <v>1488.25</v>
      </c>
      <c r="E4391" s="2">
        <v>1453</v>
      </c>
      <c r="F4391" s="2">
        <v>1480.15002441406</v>
      </c>
      <c r="G4391" s="2">
        <v>1406.28588867187</v>
      </c>
      <c r="H4391">
        <v>4412178</v>
      </c>
      <c r="I4391" s="3">
        <f t="shared" si="4484"/>
        <v>3.7636691783933668E-3</v>
      </c>
      <c r="J4391" s="1">
        <f t="shared" ref="J4391" si="4521">($G4391 - $G4390)/$G4390</f>
        <v>3.7636691783933668E-3</v>
      </c>
      <c r="K4391" t="str">
        <f t="shared" si="4486"/>
        <v>UP</v>
      </c>
    </row>
    <row r="4392" spans="1:11" x14ac:dyDescent="0.25">
      <c r="A4392" t="s">
        <v>11</v>
      </c>
      <c r="B4392" s="4">
        <v>44741</v>
      </c>
      <c r="C4392" s="2">
        <v>1464.69995117187</v>
      </c>
      <c r="D4392" s="2">
        <v>1477</v>
      </c>
      <c r="E4392" s="2">
        <v>1457</v>
      </c>
      <c r="F4392" s="2">
        <v>1463.25</v>
      </c>
      <c r="G4392" s="2">
        <v>1390.2294921875</v>
      </c>
      <c r="H4392">
        <v>5060038</v>
      </c>
      <c r="I4392" s="3">
        <f t="shared" si="4484"/>
        <v>-1.1417590558015228E-2</v>
      </c>
      <c r="J4392" s="1">
        <f t="shared" ref="J4392" si="4522">($G4392 - $G4391)/$G4391</f>
        <v>-1.1417590558015228E-2</v>
      </c>
      <c r="K4392" t="str">
        <f t="shared" si="4486"/>
        <v>DOWN</v>
      </c>
    </row>
    <row r="4393" spans="1:11" x14ac:dyDescent="0.25">
      <c r="A4393" t="s">
        <v>11</v>
      </c>
      <c r="B4393" s="4">
        <v>44742</v>
      </c>
      <c r="C4393" s="2">
        <v>1465.05004882812</v>
      </c>
      <c r="D4393" s="2">
        <v>1482</v>
      </c>
      <c r="E4393" s="2">
        <v>1455</v>
      </c>
      <c r="F4393" s="2">
        <v>1461.90002441406</v>
      </c>
      <c r="G4393" s="2">
        <v>1388.94677734375</v>
      </c>
      <c r="H4393">
        <v>9165177</v>
      </c>
      <c r="I4393" s="3">
        <f t="shared" si="4484"/>
        <v>-9.2266410039372156E-4</v>
      </c>
      <c r="J4393" s="1">
        <f t="shared" ref="J4393" si="4523">($G4393 - $G4392)/$G4392</f>
        <v>-9.2266410039372156E-4</v>
      </c>
      <c r="K4393" t="str">
        <f t="shared" si="4486"/>
        <v>DOWN</v>
      </c>
    </row>
    <row r="4394" spans="1:11" x14ac:dyDescent="0.25">
      <c r="A4394" t="s">
        <v>11</v>
      </c>
      <c r="B4394" s="4">
        <v>44743</v>
      </c>
      <c r="C4394" s="2">
        <v>1454</v>
      </c>
      <c r="D4394" s="2">
        <v>1485</v>
      </c>
      <c r="E4394" s="2">
        <v>1442.34997558593</v>
      </c>
      <c r="F4394" s="2">
        <v>1479.40002441406</v>
      </c>
      <c r="G4394" s="2">
        <v>1405.57336425781</v>
      </c>
      <c r="H4394">
        <v>4651635</v>
      </c>
      <c r="I4394" s="3">
        <f t="shared" si="4484"/>
        <v>1.1970643645436884E-2</v>
      </c>
      <c r="J4394" s="1">
        <f t="shared" ref="J4394" si="4524">($G4394 - $G4393)/$G4393</f>
        <v>1.1970643645436884E-2</v>
      </c>
      <c r="K4394" t="str">
        <f t="shared" si="4486"/>
        <v>UP</v>
      </c>
    </row>
    <row r="4395" spans="1:11" x14ac:dyDescent="0.25">
      <c r="A4395" t="s">
        <v>11</v>
      </c>
      <c r="B4395" s="4">
        <v>44746</v>
      </c>
      <c r="C4395" s="2">
        <v>1480.25</v>
      </c>
      <c r="D4395" s="2">
        <v>1492.25</v>
      </c>
      <c r="E4395" s="2">
        <v>1462</v>
      </c>
      <c r="F4395" s="2">
        <v>1488</v>
      </c>
      <c r="G4395" s="2">
        <v>1413.74438476562</v>
      </c>
      <c r="H4395">
        <v>4800224</v>
      </c>
      <c r="I4395" s="3">
        <f t="shared" si="4484"/>
        <v>5.8133006185163254E-3</v>
      </c>
      <c r="J4395" s="1">
        <f t="shared" ref="J4395" si="4525">($G4395 - $G4394)/$G4394</f>
        <v>5.8133006185163254E-3</v>
      </c>
      <c r="K4395" t="str">
        <f t="shared" si="4486"/>
        <v>UP</v>
      </c>
    </row>
    <row r="4396" spans="1:11" x14ac:dyDescent="0.25">
      <c r="A4396" t="s">
        <v>11</v>
      </c>
      <c r="B4396" s="4">
        <v>44747</v>
      </c>
      <c r="C4396" s="2">
        <v>1498.80004882812</v>
      </c>
      <c r="D4396" s="2">
        <v>1509.94995117187</v>
      </c>
      <c r="E4396" s="2">
        <v>1472</v>
      </c>
      <c r="F4396" s="2">
        <v>1475.94995117187</v>
      </c>
      <c r="G4396" s="2">
        <v>1402.29565429687</v>
      </c>
      <c r="H4396">
        <v>7379669</v>
      </c>
      <c r="I4396" s="3">
        <f t="shared" si="4484"/>
        <v>-8.0981615857296917E-3</v>
      </c>
      <c r="J4396" s="1">
        <f t="shared" ref="J4396" si="4526">($G4396 - $G4395)/$G4395</f>
        <v>-8.0981615857296917E-3</v>
      </c>
      <c r="K4396" t="str">
        <f t="shared" si="4486"/>
        <v>DOWN</v>
      </c>
    </row>
    <row r="4397" spans="1:11" x14ac:dyDescent="0.25">
      <c r="A4397" t="s">
        <v>11</v>
      </c>
      <c r="B4397" s="4">
        <v>44748</v>
      </c>
      <c r="C4397" s="2">
        <v>1482.19995117187</v>
      </c>
      <c r="D4397" s="2">
        <v>1500</v>
      </c>
      <c r="E4397" s="2">
        <v>1470</v>
      </c>
      <c r="F4397" s="2">
        <v>1491.65002441406</v>
      </c>
      <c r="G4397" s="2">
        <v>1417.21215820312</v>
      </c>
      <c r="H4397">
        <v>5209162</v>
      </c>
      <c r="I4397" s="3">
        <f t="shared" si="4484"/>
        <v>1.0637203260627186E-2</v>
      </c>
      <c r="J4397" s="1">
        <f t="shared" ref="J4397" si="4527">($G4397 - $G4396)/$G4396</f>
        <v>1.0637203260627186E-2</v>
      </c>
      <c r="K4397" t="str">
        <f t="shared" si="4486"/>
        <v>UP</v>
      </c>
    </row>
    <row r="4398" spans="1:11" x14ac:dyDescent="0.25">
      <c r="A4398" t="s">
        <v>11</v>
      </c>
      <c r="B4398" s="4">
        <v>44749</v>
      </c>
      <c r="C4398" s="2">
        <v>1503.05004882812</v>
      </c>
      <c r="D4398" s="2">
        <v>1513.94995117187</v>
      </c>
      <c r="E4398" s="2">
        <v>1495.69995117187</v>
      </c>
      <c r="F4398" s="2">
        <v>1498.69995117187</v>
      </c>
      <c r="G4398" s="2">
        <v>1423.91027832031</v>
      </c>
      <c r="H4398">
        <v>3323472</v>
      </c>
      <c r="I4398" s="3">
        <f t="shared" si="4484"/>
        <v>4.7262649268282686E-3</v>
      </c>
      <c r="J4398" s="1">
        <f t="shared" ref="J4398" si="4528">($G4398 - $G4397)/$G4397</f>
        <v>4.7262649268282686E-3</v>
      </c>
      <c r="K4398" t="str">
        <f t="shared" si="4486"/>
        <v>UP</v>
      </c>
    </row>
    <row r="4399" spans="1:11" x14ac:dyDescent="0.25">
      <c r="A4399" t="s">
        <v>11</v>
      </c>
      <c r="B4399" s="4">
        <v>44750</v>
      </c>
      <c r="C4399" s="2">
        <v>1515</v>
      </c>
      <c r="D4399" s="2">
        <v>1516.94995117187</v>
      </c>
      <c r="E4399" s="2">
        <v>1499.94995117187</v>
      </c>
      <c r="F4399" s="2">
        <v>1514.44995117187</v>
      </c>
      <c r="G4399" s="2">
        <v>1438.87426757812</v>
      </c>
      <c r="H4399">
        <v>3652582</v>
      </c>
      <c r="I4399" s="3">
        <f t="shared" si="4484"/>
        <v>1.0509081566193903E-2</v>
      </c>
      <c r="J4399" s="1">
        <f t="shared" ref="J4399" si="4529">($G4399 - $G4398)/$G4398</f>
        <v>1.0509081566193903E-2</v>
      </c>
      <c r="K4399" t="str">
        <f t="shared" si="4486"/>
        <v>UP</v>
      </c>
    </row>
    <row r="4400" spans="1:11" x14ac:dyDescent="0.25">
      <c r="A4400" t="s">
        <v>11</v>
      </c>
      <c r="B4400" s="4">
        <v>44753</v>
      </c>
      <c r="C4400" s="2">
        <v>1495</v>
      </c>
      <c r="D4400" s="2">
        <v>1499.90002441406</v>
      </c>
      <c r="E4400" s="2">
        <v>1466.40002441406</v>
      </c>
      <c r="F4400" s="2">
        <v>1473.15002441406</v>
      </c>
      <c r="G4400" s="2">
        <v>1399.63525390625</v>
      </c>
      <c r="H4400">
        <v>4702638</v>
      </c>
      <c r="I4400" s="3">
        <f t="shared" si="4484"/>
        <v>-2.727063410336485E-2</v>
      </c>
      <c r="J4400" s="1">
        <f t="shared" ref="J4400" si="4530">($G4400 - $G4399)/$G4399</f>
        <v>-2.727063410336485E-2</v>
      </c>
      <c r="K4400" t="str">
        <f t="shared" si="4486"/>
        <v>DOWN</v>
      </c>
    </row>
    <row r="4401" spans="1:11" x14ac:dyDescent="0.25">
      <c r="A4401" t="s">
        <v>11</v>
      </c>
      <c r="B4401" s="4">
        <v>44754</v>
      </c>
      <c r="C4401" s="2">
        <v>1461.80004882812</v>
      </c>
      <c r="D4401" s="2">
        <v>1468.59997558593</v>
      </c>
      <c r="E4401" s="2">
        <v>1436</v>
      </c>
      <c r="F4401" s="2">
        <v>1438.59997558593</v>
      </c>
      <c r="G4401" s="2">
        <v>1366.80944824218</v>
      </c>
      <c r="H4401">
        <v>4710356</v>
      </c>
      <c r="I4401" s="3">
        <f t="shared" si="4484"/>
        <v>-2.3453114354226413E-2</v>
      </c>
      <c r="J4401" s="1">
        <f t="shared" ref="J4401" si="4531">($G4401 - $G4400)/$G4400</f>
        <v>-2.3453114354226413E-2</v>
      </c>
      <c r="K4401" t="str">
        <f t="shared" si="4486"/>
        <v>DOWN</v>
      </c>
    </row>
    <row r="4402" spans="1:11" x14ac:dyDescent="0.25">
      <c r="A4402" t="s">
        <v>11</v>
      </c>
      <c r="B4402" s="4">
        <v>44755</v>
      </c>
      <c r="C4402" s="2">
        <v>1450</v>
      </c>
      <c r="D4402" s="2">
        <v>1460</v>
      </c>
      <c r="E4402" s="2">
        <v>1438.59997558593</v>
      </c>
      <c r="F4402" s="2">
        <v>1444.44995117187</v>
      </c>
      <c r="G4402" s="2">
        <v>1372.36743164062</v>
      </c>
      <c r="H4402">
        <v>5264025</v>
      </c>
      <c r="I4402" s="3">
        <f t="shared" si="4484"/>
        <v>4.0663922872262752E-3</v>
      </c>
      <c r="J4402" s="1">
        <f t="shared" ref="J4402" si="4532">($G4402 - $G4401)/$G4401</f>
        <v>4.0663922872262752E-3</v>
      </c>
      <c r="K4402" t="str">
        <f t="shared" si="4486"/>
        <v>UP</v>
      </c>
    </row>
    <row r="4403" spans="1:11" x14ac:dyDescent="0.25">
      <c r="A4403" t="s">
        <v>11</v>
      </c>
      <c r="B4403" s="4">
        <v>44756</v>
      </c>
      <c r="C4403" s="2">
        <v>1451</v>
      </c>
      <c r="D4403" s="2">
        <v>1452.94995117187</v>
      </c>
      <c r="E4403" s="2">
        <v>1414</v>
      </c>
      <c r="F4403" s="2">
        <v>1428.84997558593</v>
      </c>
      <c r="G4403" s="2">
        <v>1357.5458984375</v>
      </c>
      <c r="H4403">
        <v>6157606</v>
      </c>
      <c r="I4403" s="3">
        <f t="shared" si="4484"/>
        <v>-1.0799974453926922E-2</v>
      </c>
      <c r="J4403" s="1">
        <f t="shared" ref="J4403" si="4533">($G4403 - $G4402)/$G4402</f>
        <v>-1.0799974453926922E-2</v>
      </c>
      <c r="K4403" t="str">
        <f t="shared" si="4486"/>
        <v>DOWN</v>
      </c>
    </row>
    <row r="4404" spans="1:11" x14ac:dyDescent="0.25">
      <c r="A4404" t="s">
        <v>11</v>
      </c>
      <c r="B4404" s="4">
        <v>44757</v>
      </c>
      <c r="C4404" s="2">
        <v>1446</v>
      </c>
      <c r="D4404" s="2">
        <v>1446</v>
      </c>
      <c r="E4404" s="2">
        <v>1410.65002441406</v>
      </c>
      <c r="F4404" s="2">
        <v>1430.34997558593</v>
      </c>
      <c r="G4404" s="2">
        <v>1358.97106933593</v>
      </c>
      <c r="H4404">
        <v>5620018</v>
      </c>
      <c r="I4404" s="3">
        <f t="shared" si="4484"/>
        <v>1.0498141536653244E-3</v>
      </c>
      <c r="J4404" s="1">
        <f t="shared" ref="J4404" si="4534">($G4404 - $G4403)/$G4403</f>
        <v>1.0498141536653244E-3</v>
      </c>
      <c r="K4404" t="str">
        <f t="shared" si="4486"/>
        <v>UP</v>
      </c>
    </row>
    <row r="4405" spans="1:11" x14ac:dyDescent="0.25">
      <c r="A4405" t="s">
        <v>11</v>
      </c>
      <c r="B4405" s="4">
        <v>44760</v>
      </c>
      <c r="C4405" s="2">
        <v>1450</v>
      </c>
      <c r="D4405" s="2">
        <v>1493.59997558593</v>
      </c>
      <c r="E4405" s="2">
        <v>1448.05004882812</v>
      </c>
      <c r="F4405" s="2">
        <v>1489.90002441406</v>
      </c>
      <c r="G4405" s="2">
        <v>1415.54943847656</v>
      </c>
      <c r="H4405">
        <v>5835171</v>
      </c>
      <c r="I4405" s="3">
        <f t="shared" si="4484"/>
        <v>4.163324033695389E-2</v>
      </c>
      <c r="J4405" s="1">
        <f t="shared" ref="J4405" si="4535">($G4405 - $G4404)/$G4404</f>
        <v>4.163324033695389E-2</v>
      </c>
      <c r="K4405" t="str">
        <f t="shared" si="4486"/>
        <v>UP</v>
      </c>
    </row>
    <row r="4406" spans="1:11" x14ac:dyDescent="0.25">
      <c r="A4406" t="s">
        <v>11</v>
      </c>
      <c r="B4406" s="4">
        <v>44761</v>
      </c>
      <c r="C4406" s="2">
        <v>1471.55004882812</v>
      </c>
      <c r="D4406" s="2">
        <v>1486.84997558593</v>
      </c>
      <c r="E4406" s="2">
        <v>1470.09997558593</v>
      </c>
      <c r="F4406" s="2">
        <v>1484.15002441406</v>
      </c>
      <c r="G4406" s="2">
        <v>1410.08630371093</v>
      </c>
      <c r="H4406">
        <v>3418540</v>
      </c>
      <c r="I4406" s="3">
        <f t="shared" si="4484"/>
        <v>-3.8593740473731012E-3</v>
      </c>
      <c r="J4406" s="1">
        <f t="shared" ref="J4406" si="4536">($G4406 - $G4405)/$G4405</f>
        <v>-3.8593740473731012E-3</v>
      </c>
      <c r="K4406" t="str">
        <f t="shared" si="4486"/>
        <v>DOWN</v>
      </c>
    </row>
    <row r="4407" spans="1:11" x14ac:dyDescent="0.25">
      <c r="A4407" t="s">
        <v>11</v>
      </c>
      <c r="B4407" s="4">
        <v>44762</v>
      </c>
      <c r="C4407" s="2">
        <v>1501.25</v>
      </c>
      <c r="D4407" s="2">
        <v>1525.80004882812</v>
      </c>
      <c r="E4407" s="2">
        <v>1500</v>
      </c>
      <c r="F4407" s="2">
        <v>1515.30004882812</v>
      </c>
      <c r="G4407" s="2">
        <v>1439.68176269531</v>
      </c>
      <c r="H4407">
        <v>5079392</v>
      </c>
      <c r="I4407" s="3">
        <f t="shared" si="4484"/>
        <v>2.0988402558406182E-2</v>
      </c>
      <c r="J4407" s="1">
        <f t="shared" ref="J4407" si="4537">($G4407 - $G4406)/$G4406</f>
        <v>2.0988402558406182E-2</v>
      </c>
      <c r="K4407" t="str">
        <f t="shared" si="4486"/>
        <v>UP</v>
      </c>
    </row>
    <row r="4408" spans="1:11" x14ac:dyDescent="0.25">
      <c r="A4408" t="s">
        <v>11</v>
      </c>
      <c r="B4408" s="4">
        <v>44763</v>
      </c>
      <c r="C4408" s="2">
        <v>1517</v>
      </c>
      <c r="D4408" s="2">
        <v>1535.44995117187</v>
      </c>
      <c r="E4408" s="2">
        <v>1503.09997558593</v>
      </c>
      <c r="F4408" s="2">
        <v>1532.90002441406</v>
      </c>
      <c r="G4408" s="2">
        <v>1456.40356445312</v>
      </c>
      <c r="H4408">
        <v>5008061</v>
      </c>
      <c r="I4408" s="3">
        <f t="shared" si="4484"/>
        <v>1.1614929209427619E-2</v>
      </c>
      <c r="J4408" s="1">
        <f t="shared" ref="J4408" si="4538">($G4408 - $G4407)/$G4407</f>
        <v>1.1614929209427619E-2</v>
      </c>
      <c r="K4408" t="str">
        <f t="shared" si="4486"/>
        <v>UP</v>
      </c>
    </row>
    <row r="4409" spans="1:11" x14ac:dyDescent="0.25">
      <c r="A4409" t="s">
        <v>11</v>
      </c>
      <c r="B4409" s="4">
        <v>44764</v>
      </c>
      <c r="C4409" s="2">
        <v>1534</v>
      </c>
      <c r="D4409" s="2">
        <v>1540</v>
      </c>
      <c r="E4409" s="2">
        <v>1492.15002441406</v>
      </c>
      <c r="F4409" s="2">
        <v>1506.30004882812</v>
      </c>
      <c r="G4409" s="2">
        <v>1431.13110351562</v>
      </c>
      <c r="H4409">
        <v>7020642</v>
      </c>
      <c r="I4409" s="3">
        <f t="shared" si="4484"/>
        <v>-1.7352649742373993E-2</v>
      </c>
      <c r="J4409" s="1">
        <f t="shared" ref="J4409" si="4539">($G4409 - $G4408)/$G4408</f>
        <v>-1.7352649742373993E-2</v>
      </c>
      <c r="K4409" t="str">
        <f t="shared" si="4486"/>
        <v>DOWN</v>
      </c>
    </row>
    <row r="4410" spans="1:11" x14ac:dyDescent="0.25">
      <c r="A4410" t="s">
        <v>11</v>
      </c>
      <c r="B4410" s="4">
        <v>44767</v>
      </c>
      <c r="C4410" s="2">
        <v>1480.09997558593</v>
      </c>
      <c r="D4410" s="2">
        <v>1517.15002441406</v>
      </c>
      <c r="E4410" s="2">
        <v>1480.09997558593</v>
      </c>
      <c r="F4410" s="2">
        <v>1503.59997558593</v>
      </c>
      <c r="G4410" s="2">
        <v>1428.56579589843</v>
      </c>
      <c r="H4410">
        <v>7859626</v>
      </c>
      <c r="I4410" s="3">
        <f t="shared" si="4484"/>
        <v>-1.7925035734938886E-3</v>
      </c>
      <c r="J4410" s="1">
        <f t="shared" ref="J4410" si="4540">($G4410 - $G4409)/$G4409</f>
        <v>-1.7925035734938886E-3</v>
      </c>
      <c r="K4410" t="str">
        <f t="shared" si="4486"/>
        <v>DOWN</v>
      </c>
    </row>
    <row r="4411" spans="1:11" x14ac:dyDescent="0.25">
      <c r="A4411" t="s">
        <v>11</v>
      </c>
      <c r="B4411" s="4">
        <v>44768</v>
      </c>
      <c r="C4411" s="2">
        <v>1496.65002441406</v>
      </c>
      <c r="D4411" s="2">
        <v>1496.65002441406</v>
      </c>
      <c r="E4411" s="2">
        <v>1445</v>
      </c>
      <c r="F4411" s="2">
        <v>1451.15002441406</v>
      </c>
      <c r="G4411" s="2">
        <v>1378.73315429687</v>
      </c>
      <c r="H4411">
        <v>7268273</v>
      </c>
      <c r="I4411" s="3">
        <f t="shared" si="4484"/>
        <v>-3.4882986660211945E-2</v>
      </c>
      <c r="J4411" s="1">
        <f t="shared" ref="J4411" si="4541">($G4411 - $G4410)/$G4410</f>
        <v>-3.4882986660211945E-2</v>
      </c>
      <c r="K4411" t="str">
        <f t="shared" si="4486"/>
        <v>DOWN</v>
      </c>
    </row>
    <row r="4412" spans="1:11" x14ac:dyDescent="0.25">
      <c r="A4412" t="s">
        <v>11</v>
      </c>
      <c r="B4412" s="4">
        <v>44769</v>
      </c>
      <c r="C4412" s="2">
        <v>1451</v>
      </c>
      <c r="D4412" s="2">
        <v>1473</v>
      </c>
      <c r="E4412" s="2">
        <v>1445</v>
      </c>
      <c r="F4412" s="2">
        <v>1471.05004882812</v>
      </c>
      <c r="G4412" s="2">
        <v>1397.64013671875</v>
      </c>
      <c r="H4412">
        <v>4517285</v>
      </c>
      <c r="I4412" s="3">
        <f t="shared" si="4484"/>
        <v>1.3713300766689864E-2</v>
      </c>
      <c r="J4412" s="1">
        <f t="shared" ref="J4412" si="4542">($G4412 - $G4411)/$G4411</f>
        <v>1.3713300766689864E-2</v>
      </c>
      <c r="K4412" t="str">
        <f t="shared" si="4486"/>
        <v>UP</v>
      </c>
    </row>
    <row r="4413" spans="1:11" x14ac:dyDescent="0.25">
      <c r="A4413" t="s">
        <v>11</v>
      </c>
      <c r="B4413" s="4">
        <v>44770</v>
      </c>
      <c r="C4413" s="2">
        <v>1496.40002441406</v>
      </c>
      <c r="D4413" s="2">
        <v>1524.44995117187</v>
      </c>
      <c r="E4413" s="2">
        <v>1489.84997558593</v>
      </c>
      <c r="F4413" s="2">
        <v>1517.40002441406</v>
      </c>
      <c r="G4413" s="2">
        <v>1441.67712402343</v>
      </c>
      <c r="H4413">
        <v>6636841</v>
      </c>
      <c r="I4413" s="3">
        <f t="shared" si="4484"/>
        <v>3.1508101511785395E-2</v>
      </c>
      <c r="J4413" s="1">
        <f t="shared" ref="J4413" si="4543">($G4413 - $G4412)/$G4412</f>
        <v>3.1508101511785395E-2</v>
      </c>
      <c r="K4413" t="str">
        <f t="shared" si="4486"/>
        <v>UP</v>
      </c>
    </row>
    <row r="4414" spans="1:11" x14ac:dyDescent="0.25">
      <c r="A4414" t="s">
        <v>11</v>
      </c>
      <c r="B4414" s="4">
        <v>44771</v>
      </c>
      <c r="C4414" s="2">
        <v>1532.80004882812</v>
      </c>
      <c r="D4414" s="2">
        <v>1555.69995117187</v>
      </c>
      <c r="E4414" s="2">
        <v>1528</v>
      </c>
      <c r="F4414" s="2">
        <v>1549.69995117187</v>
      </c>
      <c r="G4414" s="2">
        <v>1472.36511230468</v>
      </c>
      <c r="H4414">
        <v>7009465</v>
      </c>
      <c r="I4414" s="3">
        <f t="shared" si="4484"/>
        <v>2.1286311456205961E-2</v>
      </c>
      <c r="J4414" s="1">
        <f t="shared" ref="J4414" si="4544">($G4414 - $G4413)/$G4413</f>
        <v>2.1286311456205961E-2</v>
      </c>
      <c r="K4414" t="str">
        <f t="shared" si="4486"/>
        <v>UP</v>
      </c>
    </row>
    <row r="4415" spans="1:11" x14ac:dyDescent="0.25">
      <c r="A4415" t="s">
        <v>11</v>
      </c>
      <c r="B4415" s="4">
        <v>44774</v>
      </c>
      <c r="C4415" s="2">
        <v>1564</v>
      </c>
      <c r="D4415" s="2">
        <v>1564</v>
      </c>
      <c r="E4415" s="2">
        <v>1537.90002441406</v>
      </c>
      <c r="F4415" s="2">
        <v>1551.05004882812</v>
      </c>
      <c r="G4415" s="2">
        <v>1473.64782714843</v>
      </c>
      <c r="H4415">
        <v>2983249</v>
      </c>
      <c r="I4415" s="3">
        <f t="shared" si="4484"/>
        <v>8.7119345129156036E-4</v>
      </c>
      <c r="J4415" s="1">
        <f t="shared" ref="J4415" si="4545">($G4415 - $G4414)/$G4414</f>
        <v>8.7119345129156036E-4</v>
      </c>
      <c r="K4415" t="str">
        <f t="shared" si="4486"/>
        <v>UP</v>
      </c>
    </row>
    <row r="4416" spans="1:11" x14ac:dyDescent="0.25">
      <c r="A4416" t="s">
        <v>11</v>
      </c>
      <c r="B4416" s="4">
        <v>44775</v>
      </c>
      <c r="C4416" s="2">
        <v>1546.55004882812</v>
      </c>
      <c r="D4416" s="2">
        <v>1547</v>
      </c>
      <c r="E4416" s="2">
        <v>1528.34997558593</v>
      </c>
      <c r="F4416" s="2">
        <v>1543.59997558593</v>
      </c>
      <c r="G4416" s="2">
        <v>1466.56958007812</v>
      </c>
      <c r="H4416">
        <v>4374635</v>
      </c>
      <c r="I4416" s="3">
        <f t="shared" si="4484"/>
        <v>-4.8032148115107675E-3</v>
      </c>
      <c r="J4416" s="1">
        <f t="shared" ref="J4416" si="4546">($G4416 - $G4415)/$G4415</f>
        <v>-4.8032148115107675E-3</v>
      </c>
      <c r="K4416" t="str">
        <f t="shared" si="4486"/>
        <v>DOWN</v>
      </c>
    </row>
    <row r="4417" spans="1:11" x14ac:dyDescent="0.25">
      <c r="A4417" t="s">
        <v>11</v>
      </c>
      <c r="B4417" s="4">
        <v>44776</v>
      </c>
      <c r="C4417" s="2">
        <v>1549</v>
      </c>
      <c r="D4417" s="2">
        <v>1570</v>
      </c>
      <c r="E4417" s="2">
        <v>1539.90002441406</v>
      </c>
      <c r="F4417" s="2">
        <v>1566.09997558593</v>
      </c>
      <c r="G4417" s="2">
        <v>1487.94677734375</v>
      </c>
      <c r="H4417">
        <v>6011955</v>
      </c>
      <c r="I4417" s="3">
        <f t="shared" si="4484"/>
        <v>1.4576326657812786E-2</v>
      </c>
      <c r="J4417" s="1">
        <f t="shared" ref="J4417" si="4547">($G4417 - $G4416)/$G4416</f>
        <v>1.4576326657812786E-2</v>
      </c>
      <c r="K4417" t="str">
        <f t="shared" si="4486"/>
        <v>UP</v>
      </c>
    </row>
    <row r="4418" spans="1:11" x14ac:dyDescent="0.25">
      <c r="A4418" t="s">
        <v>11</v>
      </c>
      <c r="B4418" s="4">
        <v>44777</v>
      </c>
      <c r="C4418" s="2">
        <v>1587.5</v>
      </c>
      <c r="D4418" s="2">
        <v>1603.84997558593</v>
      </c>
      <c r="E4418" s="2">
        <v>1574.94995117187</v>
      </c>
      <c r="F4418" s="2">
        <v>1599.90002441406</v>
      </c>
      <c r="G4418" s="2">
        <v>1520.06005859375</v>
      </c>
      <c r="H4418">
        <v>7402209</v>
      </c>
      <c r="I4418" s="3">
        <f t="shared" si="4484"/>
        <v>2.15822781694705E-2</v>
      </c>
      <c r="J4418" s="1">
        <f t="shared" ref="J4418" si="4548">($G4418 - $G4417)/$G4417</f>
        <v>2.15822781694705E-2</v>
      </c>
      <c r="K4418" t="str">
        <f t="shared" si="4486"/>
        <v>UP</v>
      </c>
    </row>
    <row r="4419" spans="1:11" x14ac:dyDescent="0.25">
      <c r="A4419" t="s">
        <v>11</v>
      </c>
      <c r="B4419" s="4">
        <v>44778</v>
      </c>
      <c r="C4419" s="2">
        <v>1608.40002441406</v>
      </c>
      <c r="D4419" s="2">
        <v>1625.69995117187</v>
      </c>
      <c r="E4419" s="2">
        <v>1602.30004882812</v>
      </c>
      <c r="F4419" s="2">
        <v>1616.65002441406</v>
      </c>
      <c r="G4419" s="2">
        <v>1535.97424316406</v>
      </c>
      <c r="H4419">
        <v>5361971</v>
      </c>
      <c r="I4419" s="3">
        <f t="shared" si="4484"/>
        <v>1.0469444598809243E-2</v>
      </c>
      <c r="J4419" s="1">
        <f t="shared" ref="J4419" si="4549">($G4419 - $G4418)/$G4418</f>
        <v>1.0469444598809243E-2</v>
      </c>
      <c r="K4419" t="str">
        <f t="shared" si="4486"/>
        <v>UP</v>
      </c>
    </row>
    <row r="4420" spans="1:11" x14ac:dyDescent="0.25">
      <c r="A4420" t="s">
        <v>11</v>
      </c>
      <c r="B4420" s="4">
        <v>44781</v>
      </c>
      <c r="C4420" s="2">
        <v>1617</v>
      </c>
      <c r="D4420" s="2">
        <v>1622</v>
      </c>
      <c r="E4420" s="2">
        <v>1596</v>
      </c>
      <c r="F4420" s="2">
        <v>1619.40002441406</v>
      </c>
      <c r="G4420" s="2">
        <v>1538.5869140625</v>
      </c>
      <c r="H4420">
        <v>3763409</v>
      </c>
      <c r="I4420" s="3">
        <f t="shared" ref="I4420:I4483" si="4550">($G4420 - $G4419)/$G4419</f>
        <v>1.700986139623005E-3</v>
      </c>
      <c r="J4420" s="1">
        <f t="shared" ref="J4420" si="4551">($G4420 - $G4419)/$G4419</f>
        <v>1.700986139623005E-3</v>
      </c>
      <c r="K4420" t="str">
        <f t="shared" ref="K4420:K4483" si="4552">IF(G4420 &gt; G4419,"UP","DOWN")</f>
        <v>UP</v>
      </c>
    </row>
    <row r="4421" spans="1:11" x14ac:dyDescent="0.25">
      <c r="A4421" t="s">
        <v>11</v>
      </c>
      <c r="B4421" s="4">
        <v>44783</v>
      </c>
      <c r="C4421" s="2">
        <v>1621.19995117187</v>
      </c>
      <c r="D4421" s="2">
        <v>1621.19995117187</v>
      </c>
      <c r="E4421" s="2">
        <v>1588.09997558593</v>
      </c>
      <c r="F4421" s="2">
        <v>1602.44995117187</v>
      </c>
      <c r="G4421" s="2">
        <v>1522.48291015625</v>
      </c>
      <c r="H4421">
        <v>4423829</v>
      </c>
      <c r="I4421" s="3">
        <f t="shared" si="4550"/>
        <v>-1.0466749560301946E-2</v>
      </c>
      <c r="J4421" s="1">
        <f t="shared" ref="J4421" si="4553">($G4421 - $G4420)/$G4420</f>
        <v>-1.0466749560301946E-2</v>
      </c>
      <c r="K4421" t="str">
        <f t="shared" si="4552"/>
        <v>DOWN</v>
      </c>
    </row>
    <row r="4422" spans="1:11" x14ac:dyDescent="0.25">
      <c r="A4422" t="s">
        <v>11</v>
      </c>
      <c r="B4422" s="4">
        <v>44784</v>
      </c>
      <c r="C4422" s="2">
        <v>1630</v>
      </c>
      <c r="D4422" s="2">
        <v>1631.34997558593</v>
      </c>
      <c r="E4422" s="2">
        <v>1616</v>
      </c>
      <c r="F4422" s="2">
        <v>1619.94995117187</v>
      </c>
      <c r="G4422" s="2">
        <v>1539.10949707031</v>
      </c>
      <c r="H4422">
        <v>3462090</v>
      </c>
      <c r="I4422" s="3">
        <f t="shared" si="4550"/>
        <v>1.0920705121316363E-2</v>
      </c>
      <c r="J4422" s="1">
        <f t="shared" ref="J4422" si="4554">($G4422 - $G4421)/$G4421</f>
        <v>1.0920705121316363E-2</v>
      </c>
      <c r="K4422" t="str">
        <f t="shared" si="4552"/>
        <v>UP</v>
      </c>
    </row>
    <row r="4423" spans="1:11" x14ac:dyDescent="0.25">
      <c r="A4423" t="s">
        <v>11</v>
      </c>
      <c r="B4423" s="4">
        <v>44785</v>
      </c>
      <c r="C4423" s="2">
        <v>1613.30004882812</v>
      </c>
      <c r="D4423" s="2">
        <v>1614</v>
      </c>
      <c r="E4423" s="2">
        <v>1590.15002441406</v>
      </c>
      <c r="F4423" s="2">
        <v>1594.09997558593</v>
      </c>
      <c r="G4423" s="2">
        <v>1514.54943847656</v>
      </c>
      <c r="H4423">
        <v>3562286</v>
      </c>
      <c r="I4423" s="3">
        <f t="shared" si="4550"/>
        <v>-1.5957317293214025E-2</v>
      </c>
      <c r="J4423" s="1">
        <f t="shared" ref="J4423" si="4555">($G4423 - $G4422)/$G4422</f>
        <v>-1.5957317293214025E-2</v>
      </c>
      <c r="K4423" t="str">
        <f t="shared" si="4552"/>
        <v>DOWN</v>
      </c>
    </row>
    <row r="4424" spans="1:11" x14ac:dyDescent="0.25">
      <c r="A4424" t="s">
        <v>11</v>
      </c>
      <c r="B4424" s="4">
        <v>44789</v>
      </c>
      <c r="C4424" s="2">
        <v>1609</v>
      </c>
      <c r="D4424" s="2">
        <v>1609</v>
      </c>
      <c r="E4424" s="2">
        <v>1591.09997558593</v>
      </c>
      <c r="F4424" s="2">
        <v>1596.44995117187</v>
      </c>
      <c r="G4424" s="2">
        <v>1516.7822265625</v>
      </c>
      <c r="H4424">
        <v>3004430</v>
      </c>
      <c r="I4424" s="3">
        <f t="shared" si="4550"/>
        <v>1.474225950779062E-3</v>
      </c>
      <c r="J4424" s="1">
        <f t="shared" ref="J4424" si="4556">($G4424 - $G4423)/$G4423</f>
        <v>1.474225950779062E-3</v>
      </c>
      <c r="K4424" t="str">
        <f t="shared" si="4552"/>
        <v>UP</v>
      </c>
    </row>
    <row r="4425" spans="1:11" x14ac:dyDescent="0.25">
      <c r="A4425" t="s">
        <v>11</v>
      </c>
      <c r="B4425" s="4">
        <v>44790</v>
      </c>
      <c r="C4425" s="2">
        <v>1596.44995117187</v>
      </c>
      <c r="D4425" s="2">
        <v>1612</v>
      </c>
      <c r="E4425" s="2">
        <v>1585</v>
      </c>
      <c r="F4425" s="2">
        <v>1606.25</v>
      </c>
      <c r="G4425" s="2">
        <v>1526.09326171875</v>
      </c>
      <c r="H4425">
        <v>4067324</v>
      </c>
      <c r="I4425" s="3">
        <f t="shared" si="4550"/>
        <v>6.1386763328257739E-3</v>
      </c>
      <c r="J4425" s="1">
        <f t="shared" ref="J4425" si="4557">($G4425 - $G4424)/$G4424</f>
        <v>6.1386763328257739E-3</v>
      </c>
      <c r="K4425" t="str">
        <f t="shared" si="4552"/>
        <v>UP</v>
      </c>
    </row>
    <row r="4426" spans="1:11" x14ac:dyDescent="0.25">
      <c r="A4426" t="s">
        <v>11</v>
      </c>
      <c r="B4426" s="4">
        <v>44791</v>
      </c>
      <c r="C4426" s="2">
        <v>1594.09997558593</v>
      </c>
      <c r="D4426" s="2">
        <v>1598.19995117187</v>
      </c>
      <c r="E4426" s="2">
        <v>1574</v>
      </c>
      <c r="F4426" s="2">
        <v>1582.94995117187</v>
      </c>
      <c r="G4426" s="2">
        <v>1503.95593261718</v>
      </c>
      <c r="H4426">
        <v>4635706</v>
      </c>
      <c r="I4426" s="3">
        <f t="shared" si="4550"/>
        <v>-1.450588221367154E-2</v>
      </c>
      <c r="J4426" s="1">
        <f t="shared" ref="J4426" si="4558">($G4426 - $G4425)/$G4425</f>
        <v>-1.450588221367154E-2</v>
      </c>
      <c r="K4426" t="str">
        <f t="shared" si="4552"/>
        <v>DOWN</v>
      </c>
    </row>
    <row r="4427" spans="1:11" x14ac:dyDescent="0.25">
      <c r="A4427" t="s">
        <v>11</v>
      </c>
      <c r="B4427" s="4">
        <v>44792</v>
      </c>
      <c r="C4427" s="2">
        <v>1585.30004882812</v>
      </c>
      <c r="D4427" s="2">
        <v>1604.90002441406</v>
      </c>
      <c r="E4427" s="2">
        <v>1585.09997558593</v>
      </c>
      <c r="F4427" s="2">
        <v>1597.09997558593</v>
      </c>
      <c r="G4427" s="2">
        <v>1517.39978027343</v>
      </c>
      <c r="H4427">
        <v>4739884</v>
      </c>
      <c r="I4427" s="3">
        <f t="shared" si="4550"/>
        <v>8.9389904083526251E-3</v>
      </c>
      <c r="J4427" s="1">
        <f t="shared" ref="J4427" si="4559">($G4427 - $G4426)/$G4426</f>
        <v>8.9389904083526251E-3</v>
      </c>
      <c r="K4427" t="str">
        <f t="shared" si="4552"/>
        <v>UP</v>
      </c>
    </row>
    <row r="4428" spans="1:11" x14ac:dyDescent="0.25">
      <c r="A4428" t="s">
        <v>11</v>
      </c>
      <c r="B4428" s="4">
        <v>44795</v>
      </c>
      <c r="C4428" s="2">
        <v>1586</v>
      </c>
      <c r="D4428" s="2">
        <v>1599</v>
      </c>
      <c r="E4428" s="2">
        <v>1574</v>
      </c>
      <c r="F4428" s="2">
        <v>1575.65002441406</v>
      </c>
      <c r="G4428" s="2">
        <v>1497.02038574218</v>
      </c>
      <c r="H4428">
        <v>3950555</v>
      </c>
      <c r="I4428" s="3">
        <f t="shared" si="4550"/>
        <v>-1.343047151857219E-2</v>
      </c>
      <c r="J4428" s="1">
        <f t="shared" ref="J4428" si="4560">($G4428 - $G4427)/$G4427</f>
        <v>-1.343047151857219E-2</v>
      </c>
      <c r="K4428" t="str">
        <f t="shared" si="4552"/>
        <v>DOWN</v>
      </c>
    </row>
    <row r="4429" spans="1:11" x14ac:dyDescent="0.25">
      <c r="A4429" t="s">
        <v>11</v>
      </c>
      <c r="B4429" s="4">
        <v>44796</v>
      </c>
      <c r="C4429" s="2">
        <v>1548</v>
      </c>
      <c r="D4429" s="2">
        <v>1554.5</v>
      </c>
      <c r="E4429" s="2">
        <v>1533</v>
      </c>
      <c r="F4429" s="2">
        <v>1542.40002441406</v>
      </c>
      <c r="G4429" s="2">
        <v>1465.42944335937</v>
      </c>
      <c r="H4429">
        <v>5551574</v>
      </c>
      <c r="I4429" s="3">
        <f t="shared" si="4550"/>
        <v>-2.1102546554266268E-2</v>
      </c>
      <c r="J4429" s="1">
        <f t="shared" ref="J4429" si="4561">($G4429 - $G4428)/$G4428</f>
        <v>-2.1102546554266268E-2</v>
      </c>
      <c r="K4429" t="str">
        <f t="shared" si="4552"/>
        <v>DOWN</v>
      </c>
    </row>
    <row r="4430" spans="1:11" x14ac:dyDescent="0.25">
      <c r="A4430" t="s">
        <v>11</v>
      </c>
      <c r="B4430" s="4">
        <v>44797</v>
      </c>
      <c r="C4430" s="2">
        <v>1535</v>
      </c>
      <c r="D4430" s="2">
        <v>1546</v>
      </c>
      <c r="E4430" s="2">
        <v>1531</v>
      </c>
      <c r="F4430" s="2">
        <v>1537.5</v>
      </c>
      <c r="G4430" s="2">
        <v>1460.77404785156</v>
      </c>
      <c r="H4430">
        <v>2888426</v>
      </c>
      <c r="I4430" s="3">
        <f t="shared" si="4550"/>
        <v>-3.1768131375454747E-3</v>
      </c>
      <c r="J4430" s="1">
        <f t="shared" ref="J4430" si="4562">($G4430 - $G4429)/$G4429</f>
        <v>-3.1768131375454747E-3</v>
      </c>
      <c r="K4430" t="str">
        <f t="shared" si="4552"/>
        <v>DOWN</v>
      </c>
    </row>
    <row r="4431" spans="1:11" x14ac:dyDescent="0.25">
      <c r="A4431" t="s">
        <v>11</v>
      </c>
      <c r="B4431" s="4">
        <v>44798</v>
      </c>
      <c r="C4431" s="2">
        <v>1548</v>
      </c>
      <c r="D4431" s="2">
        <v>1548.69995117187</v>
      </c>
      <c r="E4431" s="2">
        <v>1513.75</v>
      </c>
      <c r="F4431" s="2">
        <v>1518.15002441406</v>
      </c>
      <c r="G4431" s="2">
        <v>1442.3896484375</v>
      </c>
      <c r="H4431">
        <v>4331088</v>
      </c>
      <c r="I4431" s="3">
        <f t="shared" si="4550"/>
        <v>-1.25853820042182E-2</v>
      </c>
      <c r="J4431" s="1">
        <f t="shared" ref="J4431" si="4563">($G4431 - $G4430)/$G4430</f>
        <v>-1.25853820042182E-2</v>
      </c>
      <c r="K4431" t="str">
        <f t="shared" si="4552"/>
        <v>DOWN</v>
      </c>
    </row>
    <row r="4432" spans="1:11" x14ac:dyDescent="0.25">
      <c r="A4432" t="s">
        <v>11</v>
      </c>
      <c r="B4432" s="4">
        <v>44799</v>
      </c>
      <c r="C4432" s="2">
        <v>1535.15002441406</v>
      </c>
      <c r="D4432" s="2">
        <v>1544.94995117187</v>
      </c>
      <c r="E4432" s="2">
        <v>1517.44995117187</v>
      </c>
      <c r="F4432" s="2">
        <v>1521.55004882812</v>
      </c>
      <c r="G4432" s="2">
        <v>1445.61999511718</v>
      </c>
      <c r="H4432">
        <v>3079136</v>
      </c>
      <c r="I4432" s="3">
        <f t="shared" si="4550"/>
        <v>2.239579771790057E-3</v>
      </c>
      <c r="J4432" s="1">
        <f t="shared" ref="J4432" si="4564">($G4432 - $G4431)/$G4431</f>
        <v>2.239579771790057E-3</v>
      </c>
      <c r="K4432" t="str">
        <f t="shared" si="4552"/>
        <v>UP</v>
      </c>
    </row>
    <row r="4433" spans="1:11" x14ac:dyDescent="0.25">
      <c r="A4433" t="s">
        <v>11</v>
      </c>
      <c r="B4433" s="4">
        <v>44802</v>
      </c>
      <c r="C4433" s="2">
        <v>1468.55004882812</v>
      </c>
      <c r="D4433" s="2">
        <v>1468.55004882812</v>
      </c>
      <c r="E4433" s="2">
        <v>1450</v>
      </c>
      <c r="F4433" s="2">
        <v>1461.75</v>
      </c>
      <c r="G4433" s="2">
        <v>1388.80432128906</v>
      </c>
      <c r="H4433">
        <v>8079050</v>
      </c>
      <c r="I4433" s="3">
        <f t="shared" si="4550"/>
        <v>-3.930194243302134E-2</v>
      </c>
      <c r="J4433" s="1">
        <f t="shared" ref="J4433" si="4565">($G4433 - $G4432)/$G4432</f>
        <v>-3.930194243302134E-2</v>
      </c>
      <c r="K4433" t="str">
        <f t="shared" si="4552"/>
        <v>DOWN</v>
      </c>
    </row>
    <row r="4434" spans="1:11" x14ac:dyDescent="0.25">
      <c r="A4434" t="s">
        <v>11</v>
      </c>
      <c r="B4434" s="4">
        <v>44803</v>
      </c>
      <c r="C4434" s="2">
        <v>1473.09997558593</v>
      </c>
      <c r="D4434" s="2">
        <v>1496.09997558593</v>
      </c>
      <c r="E4434" s="2">
        <v>1466</v>
      </c>
      <c r="F4434" s="2">
        <v>1492.94995117187</v>
      </c>
      <c r="G4434" s="2">
        <v>1418.44714355468</v>
      </c>
      <c r="H4434">
        <v>6725875</v>
      </c>
      <c r="I4434" s="3">
        <f t="shared" si="4550"/>
        <v>2.1344131647074754E-2</v>
      </c>
      <c r="J4434" s="1">
        <f t="shared" ref="J4434" si="4566">($G4434 - $G4433)/$G4433</f>
        <v>2.1344131647074754E-2</v>
      </c>
      <c r="K4434" t="str">
        <f t="shared" si="4552"/>
        <v>UP</v>
      </c>
    </row>
    <row r="4435" spans="1:11" x14ac:dyDescent="0.25">
      <c r="A4435" t="s">
        <v>11</v>
      </c>
      <c r="B4435" s="4">
        <v>44805</v>
      </c>
      <c r="C4435" s="2">
        <v>1460.05004882812</v>
      </c>
      <c r="D4435" s="2">
        <v>1468.09997558593</v>
      </c>
      <c r="E4435" s="2">
        <v>1451.05004882812</v>
      </c>
      <c r="F4435" s="2">
        <v>1464.19995117187</v>
      </c>
      <c r="G4435" s="2">
        <v>1391.1318359375</v>
      </c>
      <c r="H4435">
        <v>8140604</v>
      </c>
      <c r="I4435" s="3">
        <f t="shared" si="4550"/>
        <v>-1.9257191035491703E-2</v>
      </c>
      <c r="J4435" s="1">
        <f t="shared" ref="J4435" si="4567">($G4435 - $G4434)/$G4434</f>
        <v>-1.9257191035491703E-2</v>
      </c>
      <c r="K4435" t="str">
        <f t="shared" si="4552"/>
        <v>DOWN</v>
      </c>
    </row>
    <row r="4436" spans="1:11" x14ac:dyDescent="0.25">
      <c r="A4436" t="s">
        <v>11</v>
      </c>
      <c r="B4436" s="4">
        <v>44806</v>
      </c>
      <c r="C4436" s="2">
        <v>1478</v>
      </c>
      <c r="D4436" s="2">
        <v>1478</v>
      </c>
      <c r="E4436" s="2">
        <v>1448</v>
      </c>
      <c r="F4436" s="2">
        <v>1453</v>
      </c>
      <c r="G4436" s="2">
        <v>1380.49084472656</v>
      </c>
      <c r="H4436">
        <v>5175653</v>
      </c>
      <c r="I4436" s="3">
        <f t="shared" si="4550"/>
        <v>-7.6491608746549261E-3</v>
      </c>
      <c r="J4436" s="1">
        <f t="shared" ref="J4436" si="4568">($G4436 - $G4435)/$G4435</f>
        <v>-7.6491608746549261E-3</v>
      </c>
      <c r="K4436" t="str">
        <f t="shared" si="4552"/>
        <v>DOWN</v>
      </c>
    </row>
    <row r="4437" spans="1:11" x14ac:dyDescent="0.25">
      <c r="A4437" t="s">
        <v>11</v>
      </c>
      <c r="B4437" s="4">
        <v>44809</v>
      </c>
      <c r="C4437" s="2">
        <v>1451</v>
      </c>
      <c r="D4437" s="2">
        <v>1467</v>
      </c>
      <c r="E4437" s="2">
        <v>1446.34997558593</v>
      </c>
      <c r="F4437" s="2">
        <v>1461.30004882812</v>
      </c>
      <c r="G4437" s="2">
        <v>1388.37658691406</v>
      </c>
      <c r="H4437">
        <v>3669352</v>
      </c>
      <c r="I4437" s="3">
        <f t="shared" si="4550"/>
        <v>5.712274165108255E-3</v>
      </c>
      <c r="J4437" s="1">
        <f t="shared" ref="J4437" si="4569">($G4437 - $G4436)/$G4436</f>
        <v>5.712274165108255E-3</v>
      </c>
      <c r="K4437" t="str">
        <f t="shared" si="4552"/>
        <v>UP</v>
      </c>
    </row>
    <row r="4438" spans="1:11" x14ac:dyDescent="0.25">
      <c r="A4438" t="s">
        <v>11</v>
      </c>
      <c r="B4438" s="4">
        <v>44810</v>
      </c>
      <c r="C4438" s="2">
        <v>1461.30004882812</v>
      </c>
      <c r="D4438" s="2">
        <v>1470</v>
      </c>
      <c r="E4438" s="2">
        <v>1445.44995117187</v>
      </c>
      <c r="F4438" s="2">
        <v>1455.09997558593</v>
      </c>
      <c r="G4438" s="2">
        <v>1382.48608398437</v>
      </c>
      <c r="H4438">
        <v>3428442</v>
      </c>
      <c r="I4438" s="3">
        <f t="shared" si="4550"/>
        <v>-4.2427270707458432E-3</v>
      </c>
      <c r="J4438" s="1">
        <f t="shared" ref="J4438" si="4570">($G4438 - $G4437)/$G4437</f>
        <v>-4.2427270707458432E-3</v>
      </c>
      <c r="K4438" t="str">
        <f t="shared" si="4552"/>
        <v>DOWN</v>
      </c>
    </row>
    <row r="4439" spans="1:11" x14ac:dyDescent="0.25">
      <c r="A4439" t="s">
        <v>11</v>
      </c>
      <c r="B4439" s="4">
        <v>44811</v>
      </c>
      <c r="C4439" s="2">
        <v>1440</v>
      </c>
      <c r="D4439" s="2">
        <v>1465.75</v>
      </c>
      <c r="E4439" s="2">
        <v>1438.05004882812</v>
      </c>
      <c r="F4439" s="2">
        <v>1457.65002441406</v>
      </c>
      <c r="G4439" s="2">
        <v>1384.90881347656</v>
      </c>
      <c r="H4439">
        <v>3600574</v>
      </c>
      <c r="I4439" s="3">
        <f t="shared" si="4550"/>
        <v>1.7524440356083844E-3</v>
      </c>
      <c r="J4439" s="1">
        <f t="shared" ref="J4439" si="4571">($G4439 - $G4438)/$G4438</f>
        <v>1.7524440356083844E-3</v>
      </c>
      <c r="K4439" t="str">
        <f t="shared" si="4552"/>
        <v>UP</v>
      </c>
    </row>
    <row r="4440" spans="1:11" x14ac:dyDescent="0.25">
      <c r="A4440" t="s">
        <v>11</v>
      </c>
      <c r="B4440" s="4">
        <v>44812</v>
      </c>
      <c r="C4440" s="2">
        <v>1475</v>
      </c>
      <c r="D4440" s="2">
        <v>1481.09997558593</v>
      </c>
      <c r="E4440" s="2">
        <v>1463.59997558593</v>
      </c>
      <c r="F4440" s="2">
        <v>1475.90002441406</v>
      </c>
      <c r="G4440" s="2">
        <v>1402.248046875</v>
      </c>
      <c r="H4440">
        <v>4061475</v>
      </c>
      <c r="I4440" s="3">
        <f t="shared" si="4550"/>
        <v>1.2520126400894966E-2</v>
      </c>
      <c r="J4440" s="1">
        <f t="shared" ref="J4440" si="4572">($G4440 - $G4439)/$G4439</f>
        <v>1.2520126400894966E-2</v>
      </c>
      <c r="K4440" t="str">
        <f t="shared" si="4552"/>
        <v>UP</v>
      </c>
    </row>
    <row r="4441" spans="1:11" x14ac:dyDescent="0.25">
      <c r="A4441" t="s">
        <v>11</v>
      </c>
      <c r="B4441" s="4">
        <v>44813</v>
      </c>
      <c r="C4441" s="2">
        <v>1488</v>
      </c>
      <c r="D4441" s="2">
        <v>1520</v>
      </c>
      <c r="E4441" s="2">
        <v>1480</v>
      </c>
      <c r="F4441" s="2">
        <v>1511.65002441406</v>
      </c>
      <c r="G4441" s="2">
        <v>1436.21398925781</v>
      </c>
      <c r="H4441">
        <v>4816910</v>
      </c>
      <c r="I4441" s="3">
        <f t="shared" si="4550"/>
        <v>2.4222492203505142E-2</v>
      </c>
      <c r="J4441" s="1">
        <f t="shared" ref="J4441" si="4573">($G4441 - $G4440)/$G4440</f>
        <v>2.4222492203505142E-2</v>
      </c>
      <c r="K4441" t="str">
        <f t="shared" si="4552"/>
        <v>UP</v>
      </c>
    </row>
    <row r="4442" spans="1:11" x14ac:dyDescent="0.25">
      <c r="A4442" t="s">
        <v>11</v>
      </c>
      <c r="B4442" s="4">
        <v>44816</v>
      </c>
      <c r="C4442" s="2">
        <v>1525.80004882812</v>
      </c>
      <c r="D4442" s="2">
        <v>1545.90002441406</v>
      </c>
      <c r="E4442" s="2">
        <v>1521.15002441406</v>
      </c>
      <c r="F4442" s="2">
        <v>1536.19995117187</v>
      </c>
      <c r="G4442" s="2">
        <v>1459.53894042968</v>
      </c>
      <c r="H4442">
        <v>5494819</v>
      </c>
      <c r="I4442" s="3">
        <f t="shared" si="4550"/>
        <v>1.6240582076438064E-2</v>
      </c>
      <c r="J4442" s="1">
        <f t="shared" ref="J4442" si="4574">($G4442 - $G4441)/$G4441</f>
        <v>1.6240582076438064E-2</v>
      </c>
      <c r="K4442" t="str">
        <f t="shared" si="4552"/>
        <v>UP</v>
      </c>
    </row>
    <row r="4443" spans="1:11" x14ac:dyDescent="0.25">
      <c r="A4443" t="s">
        <v>11</v>
      </c>
      <c r="B4443" s="4">
        <v>44817</v>
      </c>
      <c r="C4443" s="2">
        <v>1551.90002441406</v>
      </c>
      <c r="D4443" s="2">
        <v>1553</v>
      </c>
      <c r="E4443" s="2">
        <v>1541.30004882812</v>
      </c>
      <c r="F4443" s="2">
        <v>1544.94995117187</v>
      </c>
      <c r="G4443" s="2">
        <v>1467.85217285156</v>
      </c>
      <c r="H4443">
        <v>4947158</v>
      </c>
      <c r="I4443" s="3">
        <f t="shared" si="4550"/>
        <v>5.6957935082106361E-3</v>
      </c>
      <c r="J4443" s="1">
        <f t="shared" ref="J4443" si="4575">($G4443 - $G4442)/$G4442</f>
        <v>5.6957935082106361E-3</v>
      </c>
      <c r="K4443" t="str">
        <f t="shared" si="4552"/>
        <v>UP</v>
      </c>
    </row>
    <row r="4444" spans="1:11" x14ac:dyDescent="0.25">
      <c r="A4444" t="s">
        <v>11</v>
      </c>
      <c r="B4444" s="4">
        <v>44818</v>
      </c>
      <c r="C4444" s="2">
        <v>1497</v>
      </c>
      <c r="D4444" s="2">
        <v>1498.94995117187</v>
      </c>
      <c r="E4444" s="2">
        <v>1472</v>
      </c>
      <c r="F4444" s="2">
        <v>1475.40002441406</v>
      </c>
      <c r="G4444" s="2">
        <v>1401.77307128906</v>
      </c>
      <c r="H4444">
        <v>14332197</v>
      </c>
      <c r="I4444" s="3">
        <f t="shared" si="4550"/>
        <v>-4.5017545216511669E-2</v>
      </c>
      <c r="J4444" s="1">
        <f t="shared" ref="J4444" si="4576">($G4444 - $G4443)/$G4443</f>
        <v>-4.5017545216511669E-2</v>
      </c>
      <c r="K4444" t="str">
        <f t="shared" si="4552"/>
        <v>DOWN</v>
      </c>
    </row>
    <row r="4445" spans="1:11" x14ac:dyDescent="0.25">
      <c r="A4445" t="s">
        <v>11</v>
      </c>
      <c r="B4445" s="4">
        <v>44819</v>
      </c>
      <c r="C4445" s="2">
        <v>1475</v>
      </c>
      <c r="D4445" s="2">
        <v>1475.19995117187</v>
      </c>
      <c r="E4445" s="2">
        <v>1429.05004882812</v>
      </c>
      <c r="F4445" s="2">
        <v>1432.80004882812</v>
      </c>
      <c r="G4445" s="2">
        <v>1361.29895019531</v>
      </c>
      <c r="H4445">
        <v>12784100</v>
      </c>
      <c r="I4445" s="3">
        <f t="shared" si="4550"/>
        <v>-2.8873518776138495E-2</v>
      </c>
      <c r="J4445" s="1">
        <f t="shared" ref="J4445" si="4577">($G4445 - $G4444)/$G4444</f>
        <v>-2.8873518776138495E-2</v>
      </c>
      <c r="K4445" t="str">
        <f t="shared" si="4552"/>
        <v>DOWN</v>
      </c>
    </row>
    <row r="4446" spans="1:11" x14ac:dyDescent="0.25">
      <c r="A4446" t="s">
        <v>11</v>
      </c>
      <c r="B4446" s="4">
        <v>44820</v>
      </c>
      <c r="C4446" s="2">
        <v>1425</v>
      </c>
      <c r="D4446" s="2">
        <v>1425</v>
      </c>
      <c r="E4446" s="2">
        <v>1368.34997558593</v>
      </c>
      <c r="F4446" s="2">
        <v>1377.05004882812</v>
      </c>
      <c r="G4446" s="2">
        <v>1308.3310546875</v>
      </c>
      <c r="H4446">
        <v>20464045</v>
      </c>
      <c r="I4446" s="3">
        <f t="shared" si="4550"/>
        <v>-3.8909818816954586E-2</v>
      </c>
      <c r="J4446" s="1">
        <f t="shared" ref="J4446" si="4578">($G4446 - $G4445)/$G4445</f>
        <v>-3.8909818816954586E-2</v>
      </c>
      <c r="K4446" t="str">
        <f t="shared" si="4552"/>
        <v>DOWN</v>
      </c>
    </row>
    <row r="4447" spans="1:11" x14ac:dyDescent="0.25">
      <c r="A4447" t="s">
        <v>11</v>
      </c>
      <c r="B4447" s="4">
        <v>44823</v>
      </c>
      <c r="C4447" s="2">
        <v>1392</v>
      </c>
      <c r="D4447" s="2">
        <v>1406</v>
      </c>
      <c r="E4447" s="2">
        <v>1380.59997558593</v>
      </c>
      <c r="F4447" s="2">
        <v>1390.30004882812</v>
      </c>
      <c r="G4447" s="2">
        <v>1320.91967773437</v>
      </c>
      <c r="H4447">
        <v>6595241</v>
      </c>
      <c r="I4447" s="3">
        <f t="shared" si="4550"/>
        <v>9.621894245930622E-3</v>
      </c>
      <c r="J4447" s="1">
        <f t="shared" ref="J4447" si="4579">($G4447 - $G4446)/$G4446</f>
        <v>9.621894245930622E-3</v>
      </c>
      <c r="K4447" t="str">
        <f t="shared" si="4552"/>
        <v>UP</v>
      </c>
    </row>
    <row r="4448" spans="1:11" x14ac:dyDescent="0.25">
      <c r="A4448" t="s">
        <v>11</v>
      </c>
      <c r="B4448" s="4">
        <v>44824</v>
      </c>
      <c r="C4448" s="2">
        <v>1407.94995117187</v>
      </c>
      <c r="D4448" s="2">
        <v>1413.55004882812</v>
      </c>
      <c r="E4448" s="2">
        <v>1385.09997558593</v>
      </c>
      <c r="F4448" s="2">
        <v>1388.55004882812</v>
      </c>
      <c r="G4448" s="2">
        <v>1319.25708007812</v>
      </c>
      <c r="H4448">
        <v>7219797</v>
      </c>
      <c r="I4448" s="3">
        <f t="shared" si="4550"/>
        <v>-1.25866673369699E-3</v>
      </c>
      <c r="J4448" s="1">
        <f t="shared" ref="J4448" si="4580">($G4448 - $G4447)/$G4447</f>
        <v>-1.25866673369699E-3</v>
      </c>
      <c r="K4448" t="str">
        <f t="shared" si="4552"/>
        <v>DOWN</v>
      </c>
    </row>
    <row r="4449" spans="1:11" x14ac:dyDescent="0.25">
      <c r="A4449" t="s">
        <v>11</v>
      </c>
      <c r="B4449" s="4">
        <v>44825</v>
      </c>
      <c r="C4449" s="2">
        <v>1379.90002441406</v>
      </c>
      <c r="D4449" s="2">
        <v>1388.80004882812</v>
      </c>
      <c r="E4449" s="2">
        <v>1368.40002441406</v>
      </c>
      <c r="F4449" s="2">
        <v>1377.25</v>
      </c>
      <c r="G4449" s="2">
        <v>1308.52099609375</v>
      </c>
      <c r="H4449">
        <v>7917054</v>
      </c>
      <c r="I4449" s="3">
        <f t="shared" si="4550"/>
        <v>-8.1379771588826789E-3</v>
      </c>
      <c r="J4449" s="1">
        <f t="shared" ref="J4449" si="4581">($G4449 - $G4448)/$G4448</f>
        <v>-8.1379771588826789E-3</v>
      </c>
      <c r="K4449" t="str">
        <f t="shared" si="4552"/>
        <v>DOWN</v>
      </c>
    </row>
    <row r="4450" spans="1:11" x14ac:dyDescent="0.25">
      <c r="A4450" t="s">
        <v>11</v>
      </c>
      <c r="B4450" s="4">
        <v>44826</v>
      </c>
      <c r="C4450" s="2">
        <v>1366.34997558593</v>
      </c>
      <c r="D4450" s="2">
        <v>1383.94995117187</v>
      </c>
      <c r="E4450" s="2">
        <v>1360</v>
      </c>
      <c r="F4450" s="2">
        <v>1367.94995117187</v>
      </c>
      <c r="G4450" s="2">
        <v>1299.68505859375</v>
      </c>
      <c r="H4450">
        <v>9168498</v>
      </c>
      <c r="I4450" s="3">
        <f t="shared" si="4550"/>
        <v>-6.7526142311643443E-3</v>
      </c>
      <c r="J4450" s="1">
        <f t="shared" ref="J4450" si="4582">($G4450 - $G4449)/$G4449</f>
        <v>-6.7526142311643443E-3</v>
      </c>
      <c r="K4450" t="str">
        <f t="shared" si="4552"/>
        <v>DOWN</v>
      </c>
    </row>
    <row r="4451" spans="1:11" x14ac:dyDescent="0.25">
      <c r="A4451" t="s">
        <v>11</v>
      </c>
      <c r="B4451" s="4">
        <v>44827</v>
      </c>
      <c r="C4451" s="2">
        <v>1367.5</v>
      </c>
      <c r="D4451" s="2">
        <v>1394.80004882812</v>
      </c>
      <c r="E4451" s="2">
        <v>1362</v>
      </c>
      <c r="F4451" s="2">
        <v>1365.44995117187</v>
      </c>
      <c r="G4451" s="2">
        <v>1297.30981445312</v>
      </c>
      <c r="H4451">
        <v>10426200</v>
      </c>
      <c r="I4451" s="3">
        <f t="shared" si="4550"/>
        <v>-1.8275536253375103E-3</v>
      </c>
      <c r="J4451" s="1">
        <f t="shared" ref="J4451" si="4583">($G4451 - $G4450)/$G4450</f>
        <v>-1.8275536253375103E-3</v>
      </c>
      <c r="K4451" t="str">
        <f t="shared" si="4552"/>
        <v>DOWN</v>
      </c>
    </row>
    <row r="4452" spans="1:11" x14ac:dyDescent="0.25">
      <c r="A4452" t="s">
        <v>11</v>
      </c>
      <c r="B4452" s="4">
        <v>44830</v>
      </c>
      <c r="C4452" s="2">
        <v>1360</v>
      </c>
      <c r="D4452" s="2">
        <v>1399.44995117187</v>
      </c>
      <c r="E4452" s="2">
        <v>1355</v>
      </c>
      <c r="F4452" s="2">
        <v>1380.25</v>
      </c>
      <c r="G4452" s="2">
        <v>1311.37121582031</v>
      </c>
      <c r="H4452">
        <v>9414587</v>
      </c>
      <c r="I4452" s="3">
        <f t="shared" si="4550"/>
        <v>1.0838892306628833E-2</v>
      </c>
      <c r="J4452" s="1">
        <f t="shared" ref="J4452" si="4584">($G4452 - $G4451)/$G4451</f>
        <v>1.0838892306628833E-2</v>
      </c>
      <c r="K4452" t="str">
        <f t="shared" si="4552"/>
        <v>UP</v>
      </c>
    </row>
    <row r="4453" spans="1:11" x14ac:dyDescent="0.25">
      <c r="A4453" t="s">
        <v>11</v>
      </c>
      <c r="B4453" s="4">
        <v>44831</v>
      </c>
      <c r="C4453" s="2">
        <v>1393.44995117187</v>
      </c>
      <c r="D4453" s="2">
        <v>1406.5</v>
      </c>
      <c r="E4453" s="2">
        <v>1378</v>
      </c>
      <c r="F4453" s="2">
        <v>1393.55004882812</v>
      </c>
      <c r="G4453" s="2">
        <v>1324.00756835937</v>
      </c>
      <c r="H4453">
        <v>8561254</v>
      </c>
      <c r="I4453" s="3">
        <f t="shared" si="4550"/>
        <v>9.6359843701125502E-3</v>
      </c>
      <c r="J4453" s="1">
        <f t="shared" ref="J4453" si="4585">($G4453 - $G4452)/$G4452</f>
        <v>9.6359843701125502E-3</v>
      </c>
      <c r="K4453" t="str">
        <f t="shared" si="4552"/>
        <v>UP</v>
      </c>
    </row>
    <row r="4454" spans="1:11" x14ac:dyDescent="0.25">
      <c r="A4454" t="s">
        <v>11</v>
      </c>
      <c r="B4454" s="4">
        <v>44832</v>
      </c>
      <c r="C4454" s="2">
        <v>1379</v>
      </c>
      <c r="D4454" s="2">
        <v>1405.84997558593</v>
      </c>
      <c r="E4454" s="2">
        <v>1377</v>
      </c>
      <c r="F4454" s="2">
        <v>1394.69995117187</v>
      </c>
      <c r="G4454" s="2">
        <v>1325.10009765625</v>
      </c>
      <c r="H4454">
        <v>7022098</v>
      </c>
      <c r="I4454" s="3">
        <f t="shared" si="4550"/>
        <v>8.2516846805777584E-4</v>
      </c>
      <c r="J4454" s="1">
        <f t="shared" ref="J4454" si="4586">($G4454 - $G4453)/$G4453</f>
        <v>8.2516846805777584E-4</v>
      </c>
      <c r="K4454" t="str">
        <f t="shared" si="4552"/>
        <v>UP</v>
      </c>
    </row>
    <row r="4455" spans="1:11" x14ac:dyDescent="0.25">
      <c r="A4455" t="s">
        <v>11</v>
      </c>
      <c r="B4455" s="4">
        <v>44833</v>
      </c>
      <c r="C4455" s="2">
        <v>1404.90002441406</v>
      </c>
      <c r="D4455" s="2">
        <v>1409.84997558593</v>
      </c>
      <c r="E4455" s="2">
        <v>1393</v>
      </c>
      <c r="F4455" s="2">
        <v>1398.65002441406</v>
      </c>
      <c r="G4455" s="2">
        <v>1328.85314941406</v>
      </c>
      <c r="H4455">
        <v>6119965</v>
      </c>
      <c r="I4455" s="3">
        <f t="shared" si="4550"/>
        <v>2.8322779271152047E-3</v>
      </c>
      <c r="J4455" s="1">
        <f t="shared" ref="J4455" si="4587">($G4455 - $G4454)/$G4454</f>
        <v>2.8322779271152047E-3</v>
      </c>
      <c r="K4455" t="str">
        <f t="shared" si="4552"/>
        <v>UP</v>
      </c>
    </row>
    <row r="4456" spans="1:11" x14ac:dyDescent="0.25">
      <c r="A4456" t="s">
        <v>11</v>
      </c>
      <c r="B4456" s="4">
        <v>44834</v>
      </c>
      <c r="C4456" s="2">
        <v>1388.94995117187</v>
      </c>
      <c r="D4456" s="2">
        <v>1419.30004882812</v>
      </c>
      <c r="E4456" s="2">
        <v>1376</v>
      </c>
      <c r="F4456" s="2">
        <v>1413.44995117187</v>
      </c>
      <c r="G4456" s="2">
        <v>1342.91442871093</v>
      </c>
      <c r="H4456">
        <v>8120130</v>
      </c>
      <c r="I4456" s="3">
        <f t="shared" si="4550"/>
        <v>1.0581514822063019E-2</v>
      </c>
      <c r="J4456" s="1">
        <f t="shared" ref="J4456" si="4588">($G4456 - $G4455)/$G4455</f>
        <v>1.0581514822063019E-2</v>
      </c>
      <c r="K4456" t="str">
        <f t="shared" si="4552"/>
        <v>UP</v>
      </c>
    </row>
    <row r="4457" spans="1:11" x14ac:dyDescent="0.25">
      <c r="A4457" t="s">
        <v>11</v>
      </c>
      <c r="B4457" s="4">
        <v>44837</v>
      </c>
      <c r="C4457" s="2">
        <v>1412</v>
      </c>
      <c r="D4457" s="2">
        <v>1412</v>
      </c>
      <c r="E4457" s="2">
        <v>1386</v>
      </c>
      <c r="F4457" s="2">
        <v>1393.75</v>
      </c>
      <c r="G4457" s="2">
        <v>1324.19775390625</v>
      </c>
      <c r="H4457">
        <v>4943169</v>
      </c>
      <c r="I4457" s="3">
        <f t="shared" si="4550"/>
        <v>-1.3937354759562917E-2</v>
      </c>
      <c r="J4457" s="1">
        <f t="shared" ref="J4457" si="4589">($G4457 - $G4456)/$G4456</f>
        <v>-1.3937354759562917E-2</v>
      </c>
      <c r="K4457" t="str">
        <f t="shared" si="4552"/>
        <v>DOWN</v>
      </c>
    </row>
    <row r="4458" spans="1:11" x14ac:dyDescent="0.25">
      <c r="A4458" t="s">
        <v>11</v>
      </c>
      <c r="B4458" s="4">
        <v>44838</v>
      </c>
      <c r="C4458" s="2">
        <v>1419.69995117187</v>
      </c>
      <c r="D4458" s="2">
        <v>1432.25</v>
      </c>
      <c r="E4458" s="2">
        <v>1414</v>
      </c>
      <c r="F4458" s="2">
        <v>1429.40002441406</v>
      </c>
      <c r="G4458" s="2">
        <v>1358.06860351562</v>
      </c>
      <c r="H4458">
        <v>6631341</v>
      </c>
      <c r="I4458" s="3">
        <f t="shared" si="4550"/>
        <v>2.5578392282764716E-2</v>
      </c>
      <c r="J4458" s="1">
        <f t="shared" ref="J4458" si="4590">($G4458 - $G4457)/$G4457</f>
        <v>2.5578392282764716E-2</v>
      </c>
      <c r="K4458" t="str">
        <f t="shared" si="4552"/>
        <v>UP</v>
      </c>
    </row>
    <row r="4459" spans="1:11" x14ac:dyDescent="0.25">
      <c r="A4459" t="s">
        <v>11</v>
      </c>
      <c r="B4459" s="4">
        <v>44840</v>
      </c>
      <c r="C4459" s="2">
        <v>1445</v>
      </c>
      <c r="D4459" s="2">
        <v>1459.80004882812</v>
      </c>
      <c r="E4459" s="2">
        <v>1444.09997558593</v>
      </c>
      <c r="F4459" s="2">
        <v>1455.15002441406</v>
      </c>
      <c r="G4459" s="2">
        <v>1382.53356933593</v>
      </c>
      <c r="H4459">
        <v>6180672</v>
      </c>
      <c r="I4459" s="3">
        <f t="shared" si="4550"/>
        <v>1.8014528689476925E-2</v>
      </c>
      <c r="J4459" s="1">
        <f t="shared" ref="J4459" si="4591">($G4459 - $G4458)/$G4458</f>
        <v>1.8014528689476925E-2</v>
      </c>
      <c r="K4459" t="str">
        <f t="shared" si="4552"/>
        <v>UP</v>
      </c>
    </row>
    <row r="4460" spans="1:11" x14ac:dyDescent="0.25">
      <c r="A4460" t="s">
        <v>11</v>
      </c>
      <c r="B4460" s="4">
        <v>44841</v>
      </c>
      <c r="C4460" s="2">
        <v>1446.34997558593</v>
      </c>
      <c r="D4460" s="2">
        <v>1457.84997558593</v>
      </c>
      <c r="E4460" s="2">
        <v>1440.15002441406</v>
      </c>
      <c r="F4460" s="2">
        <v>1451.19995117187</v>
      </c>
      <c r="G4460" s="2">
        <v>1378.78076171875</v>
      </c>
      <c r="H4460">
        <v>3994466</v>
      </c>
      <c r="I4460" s="3">
        <f t="shared" si="4550"/>
        <v>-2.7144423111422722E-3</v>
      </c>
      <c r="J4460" s="1">
        <f t="shared" ref="J4460" si="4592">($G4460 - $G4459)/$G4459</f>
        <v>-2.7144423111422722E-3</v>
      </c>
      <c r="K4460" t="str">
        <f t="shared" si="4552"/>
        <v>DOWN</v>
      </c>
    </row>
    <row r="4461" spans="1:11" x14ac:dyDescent="0.25">
      <c r="A4461" t="s">
        <v>11</v>
      </c>
      <c r="B4461" s="4">
        <v>44844</v>
      </c>
      <c r="C4461" s="2">
        <v>1426.34997558593</v>
      </c>
      <c r="D4461" s="2">
        <v>1465</v>
      </c>
      <c r="E4461" s="2">
        <v>1426.34997558593</v>
      </c>
      <c r="F4461" s="2">
        <v>1462.65002441406</v>
      </c>
      <c r="G4461" s="2">
        <v>1389.65930175781</v>
      </c>
      <c r="H4461">
        <v>5274677</v>
      </c>
      <c r="I4461" s="3">
        <f t="shared" si="4550"/>
        <v>7.8899708649104675E-3</v>
      </c>
      <c r="J4461" s="1">
        <f t="shared" ref="J4461" si="4593">($G4461 - $G4460)/$G4460</f>
        <v>7.8899708649104675E-3</v>
      </c>
      <c r="K4461" t="str">
        <f t="shared" si="4552"/>
        <v>UP</v>
      </c>
    </row>
    <row r="4462" spans="1:11" x14ac:dyDescent="0.25">
      <c r="A4462" t="s">
        <v>11</v>
      </c>
      <c r="B4462" s="4">
        <v>44845</v>
      </c>
      <c r="C4462" s="2">
        <v>1462.65002441406</v>
      </c>
      <c r="D4462" s="2">
        <v>1479.65002441406</v>
      </c>
      <c r="E4462" s="2">
        <v>1420.09997558593</v>
      </c>
      <c r="F4462" s="2">
        <v>1423.80004882812</v>
      </c>
      <c r="G4462" s="2">
        <v>1352.748046875</v>
      </c>
      <c r="H4462">
        <v>12824774</v>
      </c>
      <c r="I4462" s="3">
        <f t="shared" si="4550"/>
        <v>-2.6561369996315039E-2</v>
      </c>
      <c r="J4462" s="1">
        <f t="shared" ref="J4462" si="4594">($G4462 - $G4461)/$G4461</f>
        <v>-2.6561369996315039E-2</v>
      </c>
      <c r="K4462" t="str">
        <f t="shared" si="4552"/>
        <v>DOWN</v>
      </c>
    </row>
    <row r="4463" spans="1:11" x14ac:dyDescent="0.25">
      <c r="A4463" t="s">
        <v>11</v>
      </c>
      <c r="B4463" s="4">
        <v>44846</v>
      </c>
      <c r="C4463" s="2">
        <v>1437</v>
      </c>
      <c r="D4463" s="2">
        <v>1441.09997558593</v>
      </c>
      <c r="E4463" s="2">
        <v>1413.55004882812</v>
      </c>
      <c r="F4463" s="2">
        <v>1428.69995117187</v>
      </c>
      <c r="G4463" s="2">
        <v>1357.40344238281</v>
      </c>
      <c r="H4463">
        <v>5481467</v>
      </c>
      <c r="I4463" s="3">
        <f t="shared" si="4550"/>
        <v>3.4414357637140825E-3</v>
      </c>
      <c r="J4463" s="1">
        <f t="shared" ref="J4463" si="4595">($G4463 - $G4462)/$G4462</f>
        <v>3.4414357637140825E-3</v>
      </c>
      <c r="K4463" t="str">
        <f t="shared" si="4552"/>
        <v>UP</v>
      </c>
    </row>
    <row r="4464" spans="1:11" x14ac:dyDescent="0.25">
      <c r="A4464" t="s">
        <v>11</v>
      </c>
      <c r="B4464" s="4">
        <v>44847</v>
      </c>
      <c r="C4464" s="2">
        <v>1431</v>
      </c>
      <c r="D4464" s="2">
        <v>1437.94995117187</v>
      </c>
      <c r="E4464" s="2">
        <v>1415</v>
      </c>
      <c r="F4464" s="2">
        <v>1419.90002441406</v>
      </c>
      <c r="G4464" s="2">
        <v>1349.04260253906</v>
      </c>
      <c r="H4464">
        <v>4821514</v>
      </c>
      <c r="I4464" s="3">
        <f t="shared" si="4550"/>
        <v>-6.1594361578111469E-3</v>
      </c>
      <c r="J4464" s="1">
        <f t="shared" ref="J4464" si="4596">($G4464 - $G4463)/$G4463</f>
        <v>-6.1594361578111469E-3</v>
      </c>
      <c r="K4464" t="str">
        <f t="shared" si="4552"/>
        <v>DOWN</v>
      </c>
    </row>
    <row r="4465" spans="1:11" x14ac:dyDescent="0.25">
      <c r="A4465" t="s">
        <v>11</v>
      </c>
      <c r="B4465" s="4">
        <v>44848</v>
      </c>
      <c r="C4465" s="2">
        <v>1485</v>
      </c>
      <c r="D4465" s="2">
        <v>1494</v>
      </c>
      <c r="E4465" s="2">
        <v>1467.25</v>
      </c>
      <c r="F4465" s="2">
        <v>1474.25</v>
      </c>
      <c r="G4465" s="2">
        <v>1400.68029785156</v>
      </c>
      <c r="H4465">
        <v>14990688</v>
      </c>
      <c r="I4465" s="3">
        <f t="shared" si="4550"/>
        <v>3.8277290291138071E-2</v>
      </c>
      <c r="J4465" s="1">
        <f t="shared" ref="J4465" si="4597">($G4465 - $G4464)/$G4464</f>
        <v>3.8277290291138071E-2</v>
      </c>
      <c r="K4465" t="str">
        <f t="shared" si="4552"/>
        <v>UP</v>
      </c>
    </row>
    <row r="4466" spans="1:11" x14ac:dyDescent="0.25">
      <c r="A4466" t="s">
        <v>11</v>
      </c>
      <c r="B4466" s="4">
        <v>44851</v>
      </c>
      <c r="C4466" s="2">
        <v>1476.90002441406</v>
      </c>
      <c r="D4466" s="2">
        <v>1495</v>
      </c>
      <c r="E4466" s="2">
        <v>1475.5</v>
      </c>
      <c r="F4466" s="2">
        <v>1489.94995117187</v>
      </c>
      <c r="G4466" s="2">
        <v>1415.59680175781</v>
      </c>
      <c r="H4466">
        <v>4286396</v>
      </c>
      <c r="I4466" s="3">
        <f t="shared" si="4550"/>
        <v>1.0649470781540762E-2</v>
      </c>
      <c r="J4466" s="1">
        <f t="shared" ref="J4466" si="4598">($G4466 - $G4465)/$G4465</f>
        <v>1.0649470781540762E-2</v>
      </c>
      <c r="K4466" t="str">
        <f t="shared" si="4552"/>
        <v>UP</v>
      </c>
    </row>
    <row r="4467" spans="1:11" x14ac:dyDescent="0.25">
      <c r="A4467" t="s">
        <v>11</v>
      </c>
      <c r="B4467" s="4">
        <v>44852</v>
      </c>
      <c r="C4467" s="2">
        <v>1510</v>
      </c>
      <c r="D4467" s="2">
        <v>1510.94995117187</v>
      </c>
      <c r="E4467" s="2">
        <v>1497.25</v>
      </c>
      <c r="F4467" s="2">
        <v>1503.69995117187</v>
      </c>
      <c r="G4467" s="2">
        <v>1428.66076660156</v>
      </c>
      <c r="H4467">
        <v>4692004</v>
      </c>
      <c r="I4467" s="3">
        <f t="shared" si="4550"/>
        <v>9.2285916636205226E-3</v>
      </c>
      <c r="J4467" s="1">
        <f t="shared" ref="J4467" si="4599">($G4467 - $G4466)/$G4466</f>
        <v>9.2285916636205226E-3</v>
      </c>
      <c r="K4467" t="str">
        <f t="shared" si="4552"/>
        <v>UP</v>
      </c>
    </row>
    <row r="4468" spans="1:11" x14ac:dyDescent="0.25">
      <c r="A4468" t="s">
        <v>11</v>
      </c>
      <c r="B4468" s="4">
        <v>44853</v>
      </c>
      <c r="C4468" s="2">
        <v>1504</v>
      </c>
      <c r="D4468" s="2">
        <v>1504.94995117187</v>
      </c>
      <c r="E4468" s="2">
        <v>1481.30004882812</v>
      </c>
      <c r="F4468" s="2">
        <v>1485.44995117187</v>
      </c>
      <c r="G4468" s="2">
        <v>1411.32141113281</v>
      </c>
      <c r="H4468">
        <v>3553171</v>
      </c>
      <c r="I4468" s="3">
        <f t="shared" si="4550"/>
        <v>-1.2136789834297858E-2</v>
      </c>
      <c r="J4468" s="1">
        <f t="shared" ref="J4468" si="4600">($G4468 - $G4467)/$G4467</f>
        <v>-1.2136789834297858E-2</v>
      </c>
      <c r="K4468" t="str">
        <f t="shared" si="4552"/>
        <v>DOWN</v>
      </c>
    </row>
    <row r="4469" spans="1:11" x14ac:dyDescent="0.25">
      <c r="A4469" t="s">
        <v>11</v>
      </c>
      <c r="B4469" s="4">
        <v>44854</v>
      </c>
      <c r="C4469" s="2">
        <v>1475</v>
      </c>
      <c r="D4469" s="2">
        <v>1504</v>
      </c>
      <c r="E4469" s="2">
        <v>1474.19995117187</v>
      </c>
      <c r="F4469" s="2">
        <v>1500.90002441406</v>
      </c>
      <c r="G4469" s="2">
        <v>1426.00061035156</v>
      </c>
      <c r="H4469">
        <v>4583939</v>
      </c>
      <c r="I4469" s="3">
        <f t="shared" si="4550"/>
        <v>1.0401032041997866E-2</v>
      </c>
      <c r="J4469" s="1">
        <f t="shared" ref="J4469" si="4601">($G4469 - $G4468)/$G4468</f>
        <v>1.0401032041997866E-2</v>
      </c>
      <c r="K4469" t="str">
        <f t="shared" si="4552"/>
        <v>UP</v>
      </c>
    </row>
    <row r="4470" spans="1:11" x14ac:dyDescent="0.25">
      <c r="A4470" t="s">
        <v>11</v>
      </c>
      <c r="B4470" s="4">
        <v>44855</v>
      </c>
      <c r="C4470" s="2">
        <v>1500.30004882812</v>
      </c>
      <c r="D4470" s="2">
        <v>1506</v>
      </c>
      <c r="E4470" s="2">
        <v>1491.34997558593</v>
      </c>
      <c r="F4470" s="2">
        <v>1500.5</v>
      </c>
      <c r="G4470" s="2">
        <v>1425.62023925781</v>
      </c>
      <c r="H4470">
        <v>3594485</v>
      </c>
      <c r="I4470" s="3">
        <f t="shared" si="4550"/>
        <v>-2.6673978327135847E-4</v>
      </c>
      <c r="J4470" s="1">
        <f t="shared" ref="J4470" si="4602">($G4470 - $G4469)/$G4469</f>
        <v>-2.6673978327135847E-4</v>
      </c>
      <c r="K4470" t="str">
        <f t="shared" si="4552"/>
        <v>DOWN</v>
      </c>
    </row>
    <row r="4471" spans="1:11" x14ac:dyDescent="0.25">
      <c r="A4471" t="s">
        <v>11</v>
      </c>
      <c r="B4471" s="4">
        <v>44858</v>
      </c>
      <c r="C4471" s="2">
        <v>1518.5</v>
      </c>
      <c r="D4471" s="2">
        <v>1521.80004882812</v>
      </c>
      <c r="E4471" s="2">
        <v>1511</v>
      </c>
      <c r="F4471" s="2">
        <v>1517.84997558593</v>
      </c>
      <c r="G4471" s="2">
        <v>1442.1044921875</v>
      </c>
      <c r="H4471">
        <v>982837</v>
      </c>
      <c r="I4471" s="3">
        <f t="shared" si="4550"/>
        <v>1.1562863991235031E-2</v>
      </c>
      <c r="J4471" s="1">
        <f t="shared" ref="J4471" si="4603">($G4471 - $G4470)/$G4470</f>
        <v>1.1562863991235031E-2</v>
      </c>
      <c r="K4471" t="str">
        <f t="shared" si="4552"/>
        <v>UP</v>
      </c>
    </row>
    <row r="4472" spans="1:11" x14ac:dyDescent="0.25">
      <c r="A4472" t="s">
        <v>11</v>
      </c>
      <c r="B4472" s="4">
        <v>44859</v>
      </c>
      <c r="C4472" s="2">
        <v>1528.09997558593</v>
      </c>
      <c r="D4472" s="2">
        <v>1532.90002441406</v>
      </c>
      <c r="E4472" s="2">
        <v>1521.05004882812</v>
      </c>
      <c r="F4472" s="2">
        <v>1526.30004882812</v>
      </c>
      <c r="G4472" s="2">
        <v>1450.13293457031</v>
      </c>
      <c r="H4472">
        <v>3914341</v>
      </c>
      <c r="I4472" s="3">
        <f t="shared" si="4550"/>
        <v>5.5671710519615758E-3</v>
      </c>
      <c r="J4472" s="1">
        <f t="shared" ref="J4472" si="4604">($G4472 - $G4471)/$G4471</f>
        <v>5.5671710519615758E-3</v>
      </c>
      <c r="K4472" t="str">
        <f t="shared" si="4552"/>
        <v>UP</v>
      </c>
    </row>
    <row r="4473" spans="1:11" x14ac:dyDescent="0.25">
      <c r="A4473" t="s">
        <v>11</v>
      </c>
      <c r="B4473" s="4">
        <v>44861</v>
      </c>
      <c r="C4473" s="2">
        <v>1530.80004882812</v>
      </c>
      <c r="D4473" s="2">
        <v>1534.90002441406</v>
      </c>
      <c r="E4473" s="2">
        <v>1512.5</v>
      </c>
      <c r="F4473" s="2">
        <v>1523.94995117187</v>
      </c>
      <c r="G4473" s="2">
        <v>1463.7236328125</v>
      </c>
      <c r="H4473">
        <v>6760137</v>
      </c>
      <c r="I4473" s="3">
        <f t="shared" si="4550"/>
        <v>9.3720361204106244E-3</v>
      </c>
      <c r="J4473" s="1">
        <f t="shared" ref="J4473" si="4605">($G4473 - $G4472)/$G4472</f>
        <v>9.3720361204106244E-3</v>
      </c>
      <c r="K4473" t="str">
        <f t="shared" si="4552"/>
        <v>UP</v>
      </c>
    </row>
    <row r="4474" spans="1:11" x14ac:dyDescent="0.25">
      <c r="A4474" t="s">
        <v>11</v>
      </c>
      <c r="B4474" s="4">
        <v>44862</v>
      </c>
      <c r="C4474" s="2">
        <v>1526</v>
      </c>
      <c r="D4474" s="2">
        <v>1527.94995117187</v>
      </c>
      <c r="E4474" s="2">
        <v>1507</v>
      </c>
      <c r="F4474" s="2">
        <v>1513.25</v>
      </c>
      <c r="G4474" s="2">
        <v>1453.44653320312</v>
      </c>
      <c r="H4474">
        <v>3053981</v>
      </c>
      <c r="I4474" s="3">
        <f t="shared" si="4550"/>
        <v>-7.0212022126286714E-3</v>
      </c>
      <c r="J4474" s="1">
        <f t="shared" ref="J4474" si="4606">($G4474 - $G4473)/$G4473</f>
        <v>-7.0212022126286714E-3</v>
      </c>
      <c r="K4474" t="str">
        <f t="shared" si="4552"/>
        <v>DOWN</v>
      </c>
    </row>
    <row r="4475" spans="1:11" x14ac:dyDescent="0.25">
      <c r="A4475" t="s">
        <v>11</v>
      </c>
      <c r="B4475" s="4">
        <v>44865</v>
      </c>
      <c r="C4475" s="2">
        <v>1530.25</v>
      </c>
      <c r="D4475" s="2">
        <v>1546.40002441406</v>
      </c>
      <c r="E4475" s="2">
        <v>1530.25</v>
      </c>
      <c r="F4475" s="2">
        <v>1537.65002441406</v>
      </c>
      <c r="G4475" s="2">
        <v>1476.88232421875</v>
      </c>
      <c r="H4475">
        <v>4542336</v>
      </c>
      <c r="I4475" s="3">
        <f t="shared" si="4550"/>
        <v>1.612428835891333E-2</v>
      </c>
      <c r="J4475" s="1">
        <f t="shared" ref="J4475" si="4607">($G4475 - $G4474)/$G4474</f>
        <v>1.612428835891333E-2</v>
      </c>
      <c r="K4475" t="str">
        <f t="shared" si="4552"/>
        <v>UP</v>
      </c>
    </row>
    <row r="4476" spans="1:11" x14ac:dyDescent="0.25">
      <c r="A4476" t="s">
        <v>11</v>
      </c>
      <c r="B4476" s="4">
        <v>44866</v>
      </c>
      <c r="C4476" s="2">
        <v>1553.05004882812</v>
      </c>
      <c r="D4476" s="2">
        <v>1575</v>
      </c>
      <c r="E4476" s="2">
        <v>1547.09997558593</v>
      </c>
      <c r="F4476" s="2">
        <v>1573</v>
      </c>
      <c r="G4476" s="2">
        <v>1510.83532714843</v>
      </c>
      <c r="H4476">
        <v>4542692</v>
      </c>
      <c r="I4476" s="3">
        <f t="shared" si="4550"/>
        <v>2.2989646753095686E-2</v>
      </c>
      <c r="J4476" s="1">
        <f t="shared" ref="J4476" si="4608">($G4476 - $G4475)/$G4475</f>
        <v>2.2989646753095686E-2</v>
      </c>
      <c r="K4476" t="str">
        <f t="shared" si="4552"/>
        <v>UP</v>
      </c>
    </row>
    <row r="4477" spans="1:11" x14ac:dyDescent="0.25">
      <c r="A4477" t="s">
        <v>11</v>
      </c>
      <c r="B4477" s="4">
        <v>44867</v>
      </c>
      <c r="C4477" s="2">
        <v>1572</v>
      </c>
      <c r="D4477" s="2">
        <v>1572.75</v>
      </c>
      <c r="E4477" s="2">
        <v>1545</v>
      </c>
      <c r="F4477" s="2">
        <v>1553.30004882812</v>
      </c>
      <c r="G4477" s="2">
        <v>1491.91381835937</v>
      </c>
      <c r="H4477">
        <v>2938906</v>
      </c>
      <c r="I4477" s="3">
        <f t="shared" si="4550"/>
        <v>-1.252387235660732E-2</v>
      </c>
      <c r="J4477" s="1">
        <f t="shared" ref="J4477" si="4609">($G4477 - $G4476)/$G4476</f>
        <v>-1.252387235660732E-2</v>
      </c>
      <c r="K4477" t="str">
        <f t="shared" si="4552"/>
        <v>DOWN</v>
      </c>
    </row>
    <row r="4478" spans="1:11" x14ac:dyDescent="0.25">
      <c r="A4478" t="s">
        <v>11</v>
      </c>
      <c r="B4478" s="4">
        <v>44868</v>
      </c>
      <c r="C4478" s="2">
        <v>1538.75</v>
      </c>
      <c r="D4478" s="2">
        <v>1543.90002441406</v>
      </c>
      <c r="E4478" s="2">
        <v>1521.65002441406</v>
      </c>
      <c r="F4478" s="2">
        <v>1530.75</v>
      </c>
      <c r="G4478" s="2">
        <v>1470.25500488281</v>
      </c>
      <c r="H4478">
        <v>3174027</v>
      </c>
      <c r="I4478" s="3">
        <f t="shared" si="4550"/>
        <v>-1.4517469581706667E-2</v>
      </c>
      <c r="J4478" s="1">
        <f t="shared" ref="J4478" si="4610">($G4478 - $G4477)/$G4477</f>
        <v>-1.4517469581706667E-2</v>
      </c>
      <c r="K4478" t="str">
        <f t="shared" si="4552"/>
        <v>DOWN</v>
      </c>
    </row>
    <row r="4479" spans="1:11" x14ac:dyDescent="0.25">
      <c r="A4479" t="s">
        <v>11</v>
      </c>
      <c r="B4479" s="4">
        <v>44869</v>
      </c>
      <c r="C4479" s="2">
        <v>1520.44995117187</v>
      </c>
      <c r="D4479" s="2">
        <v>1520.44995117187</v>
      </c>
      <c r="E4479" s="2">
        <v>1501.15002441406</v>
      </c>
      <c r="F4479" s="2">
        <v>1514</v>
      </c>
      <c r="G4479" s="2">
        <v>1454.16687011718</v>
      </c>
      <c r="H4479">
        <v>4509682</v>
      </c>
      <c r="I4479" s="3">
        <f t="shared" si="4550"/>
        <v>-1.0942411154663842E-2</v>
      </c>
      <c r="J4479" s="1">
        <f t="shared" ref="J4479" si="4611">($G4479 - $G4478)/$G4478</f>
        <v>-1.0942411154663842E-2</v>
      </c>
      <c r="K4479" t="str">
        <f t="shared" si="4552"/>
        <v>DOWN</v>
      </c>
    </row>
    <row r="4480" spans="1:11" x14ac:dyDescent="0.25">
      <c r="A4480" t="s">
        <v>11</v>
      </c>
      <c r="B4480" s="4">
        <v>44872</v>
      </c>
      <c r="C4480" s="2">
        <v>1521.40002441406</v>
      </c>
      <c r="D4480" s="2">
        <v>1527.90002441406</v>
      </c>
      <c r="E4480" s="2">
        <v>1491.09997558593</v>
      </c>
      <c r="F4480" s="2">
        <v>1507.44995117187</v>
      </c>
      <c r="G4480" s="2">
        <v>1447.87561035156</v>
      </c>
      <c r="H4480">
        <v>4898592</v>
      </c>
      <c r="I4480" s="3">
        <f t="shared" si="4550"/>
        <v>-4.3263671418349902E-3</v>
      </c>
      <c r="J4480" s="1">
        <f t="shared" ref="J4480" si="4612">($G4480 - $G4479)/$G4479</f>
        <v>-4.3263671418349902E-3</v>
      </c>
      <c r="K4480" t="str">
        <f t="shared" si="4552"/>
        <v>DOWN</v>
      </c>
    </row>
    <row r="4481" spans="1:11" x14ac:dyDescent="0.25">
      <c r="A4481" t="s">
        <v>11</v>
      </c>
      <c r="B4481" s="4">
        <v>44874</v>
      </c>
      <c r="C4481" s="2">
        <v>1529</v>
      </c>
      <c r="D4481" s="2">
        <v>1529</v>
      </c>
      <c r="E4481" s="2">
        <v>1501.09997558593</v>
      </c>
      <c r="F4481" s="2">
        <v>1511.19995117187</v>
      </c>
      <c r="G4481" s="2">
        <v>1451.4775390625</v>
      </c>
      <c r="H4481">
        <v>3334755</v>
      </c>
      <c r="I4481" s="3">
        <f t="shared" si="4550"/>
        <v>2.4877335353866575E-3</v>
      </c>
      <c r="J4481" s="1">
        <f t="shared" ref="J4481" si="4613">($G4481 - $G4480)/$G4480</f>
        <v>2.4877335353866575E-3</v>
      </c>
      <c r="K4481" t="str">
        <f t="shared" si="4552"/>
        <v>UP</v>
      </c>
    </row>
    <row r="4482" spans="1:11" x14ac:dyDescent="0.25">
      <c r="A4482" t="s">
        <v>11</v>
      </c>
      <c r="B4482" s="4">
        <v>44875</v>
      </c>
      <c r="C4482" s="2">
        <v>1485</v>
      </c>
      <c r="D4482" s="2">
        <v>1512</v>
      </c>
      <c r="E4482" s="2">
        <v>1485</v>
      </c>
      <c r="F4482" s="2">
        <v>1501.94995117187</v>
      </c>
      <c r="G4482" s="2">
        <v>1442.59313964843</v>
      </c>
      <c r="H4482">
        <v>3435763</v>
      </c>
      <c r="I4482" s="3">
        <f t="shared" si="4550"/>
        <v>-6.1209348232893635E-3</v>
      </c>
      <c r="J4482" s="1">
        <f t="shared" ref="J4482" si="4614">($G4482 - $G4481)/$G4481</f>
        <v>-6.1209348232893635E-3</v>
      </c>
      <c r="K4482" t="str">
        <f t="shared" si="4552"/>
        <v>DOWN</v>
      </c>
    </row>
    <row r="4483" spans="1:11" x14ac:dyDescent="0.25">
      <c r="A4483" t="s">
        <v>11</v>
      </c>
      <c r="B4483" s="4">
        <v>44876</v>
      </c>
      <c r="C4483" s="2">
        <v>1546.65002441406</v>
      </c>
      <c r="D4483" s="2">
        <v>1573.5</v>
      </c>
      <c r="E4483" s="2">
        <v>1546.65002441406</v>
      </c>
      <c r="F4483" s="2">
        <v>1570.09997558593</v>
      </c>
      <c r="G4483" s="2">
        <v>1508.04992675781</v>
      </c>
      <c r="H4483">
        <v>7214098</v>
      </c>
      <c r="I4483" s="3">
        <f t="shared" si="4550"/>
        <v>4.5374392342758731E-2</v>
      </c>
      <c r="J4483" s="1">
        <f t="shared" ref="J4483" si="4615">($G4483 - $G4482)/$G4482</f>
        <v>4.5374392342758731E-2</v>
      </c>
      <c r="K4483" t="str">
        <f t="shared" si="4552"/>
        <v>UP</v>
      </c>
    </row>
    <row r="4484" spans="1:11" x14ac:dyDescent="0.25">
      <c r="A4484" t="s">
        <v>11</v>
      </c>
      <c r="B4484" s="4">
        <v>44879</v>
      </c>
      <c r="C4484" s="2">
        <v>1575.15002441406</v>
      </c>
      <c r="D4484" s="2">
        <v>1591.40002441406</v>
      </c>
      <c r="E4484" s="2">
        <v>1568.44995117187</v>
      </c>
      <c r="F4484" s="2">
        <v>1585.30004882812</v>
      </c>
      <c r="G4484" s="2">
        <v>1522.64916992187</v>
      </c>
      <c r="H4484">
        <v>4908813</v>
      </c>
      <c r="I4484" s="3">
        <f t="shared" ref="I4484:I4547" si="4616">($G4484 - $G4483)/$G4483</f>
        <v>9.680875218400253E-3</v>
      </c>
      <c r="J4484" s="1">
        <f t="shared" ref="J4484" si="4617">($G4484 - $G4483)/$G4483</f>
        <v>9.680875218400253E-3</v>
      </c>
      <c r="K4484" t="str">
        <f t="shared" ref="K4484:K4547" si="4618">IF(G4484 &gt; G4483,"UP","DOWN")</f>
        <v>UP</v>
      </c>
    </row>
    <row r="4485" spans="1:11" x14ac:dyDescent="0.25">
      <c r="A4485" t="s">
        <v>11</v>
      </c>
      <c r="B4485" s="4">
        <v>44880</v>
      </c>
      <c r="C4485" s="2">
        <v>1577.84997558593</v>
      </c>
      <c r="D4485" s="2">
        <v>1597.84997558593</v>
      </c>
      <c r="E4485" s="2">
        <v>1572.75</v>
      </c>
      <c r="F4485" s="2">
        <v>1594</v>
      </c>
      <c r="G4485" s="2">
        <v>1531.00537109375</v>
      </c>
      <c r="H4485">
        <v>3497614</v>
      </c>
      <c r="I4485" s="3">
        <f t="shared" si="4616"/>
        <v>5.487935984826219E-3</v>
      </c>
      <c r="J4485" s="1">
        <f t="shared" ref="J4485" si="4619">($G4485 - $G4484)/$G4484</f>
        <v>5.487935984826219E-3</v>
      </c>
      <c r="K4485" t="str">
        <f t="shared" si="4618"/>
        <v>UP</v>
      </c>
    </row>
    <row r="4486" spans="1:11" x14ac:dyDescent="0.25">
      <c r="A4486" t="s">
        <v>11</v>
      </c>
      <c r="B4486" s="4">
        <v>44881</v>
      </c>
      <c r="C4486" s="2">
        <v>1597.15002441406</v>
      </c>
      <c r="D4486" s="2">
        <v>1609</v>
      </c>
      <c r="E4486" s="2">
        <v>1593.5</v>
      </c>
      <c r="F4486" s="2">
        <v>1602.80004882812</v>
      </c>
      <c r="G4486" s="2">
        <v>1539.45764160156</v>
      </c>
      <c r="H4486">
        <v>4497697</v>
      </c>
      <c r="I4486" s="3">
        <f t="shared" si="4616"/>
        <v>5.520732106753942E-3</v>
      </c>
      <c r="J4486" s="1">
        <f t="shared" ref="J4486" si="4620">($G4486 - $G4485)/$G4485</f>
        <v>5.520732106753942E-3</v>
      </c>
      <c r="K4486" t="str">
        <f t="shared" si="4618"/>
        <v>UP</v>
      </c>
    </row>
    <row r="4487" spans="1:11" x14ac:dyDescent="0.25">
      <c r="A4487" t="s">
        <v>11</v>
      </c>
      <c r="B4487" s="4">
        <v>44882</v>
      </c>
      <c r="C4487" s="2">
        <v>1597.19995117187</v>
      </c>
      <c r="D4487" s="2">
        <v>1602.80004882812</v>
      </c>
      <c r="E4487" s="2">
        <v>1582.94995117187</v>
      </c>
      <c r="F4487" s="2">
        <v>1587.40002441406</v>
      </c>
      <c r="G4487" s="2">
        <v>1524.66613769531</v>
      </c>
      <c r="H4487">
        <v>3469515</v>
      </c>
      <c r="I4487" s="3">
        <f t="shared" si="4616"/>
        <v>-9.6082565096508935E-3</v>
      </c>
      <c r="J4487" s="1">
        <f t="shared" ref="J4487" si="4621">($G4487 - $G4486)/$G4486</f>
        <v>-9.6082565096508935E-3</v>
      </c>
      <c r="K4487" t="str">
        <f t="shared" si="4618"/>
        <v>DOWN</v>
      </c>
    </row>
    <row r="4488" spans="1:11" x14ac:dyDescent="0.25">
      <c r="A4488" t="s">
        <v>11</v>
      </c>
      <c r="B4488" s="4">
        <v>44883</v>
      </c>
      <c r="C4488" s="2">
        <v>1591.69995117187</v>
      </c>
      <c r="D4488" s="2">
        <v>1598</v>
      </c>
      <c r="E4488" s="2">
        <v>1575.5</v>
      </c>
      <c r="F4488" s="2">
        <v>1593.40002441406</v>
      </c>
      <c r="G4488" s="2">
        <v>1530.42907714843</v>
      </c>
      <c r="H4488">
        <v>3126064</v>
      </c>
      <c r="I4488" s="3">
        <f t="shared" si="4616"/>
        <v>3.7798041883656411E-3</v>
      </c>
      <c r="J4488" s="1">
        <f t="shared" ref="J4488" si="4622">($G4488 - $G4487)/$G4487</f>
        <v>3.7798041883656411E-3</v>
      </c>
      <c r="K4488" t="str">
        <f t="shared" si="4618"/>
        <v>UP</v>
      </c>
    </row>
    <row r="4489" spans="1:11" x14ac:dyDescent="0.25">
      <c r="A4489" t="s">
        <v>11</v>
      </c>
      <c r="B4489" s="4">
        <v>44886</v>
      </c>
      <c r="C4489" s="2">
        <v>1582.09997558593</v>
      </c>
      <c r="D4489" s="2">
        <v>1587.84997558593</v>
      </c>
      <c r="E4489" s="2">
        <v>1564.05004882812</v>
      </c>
      <c r="F4489" s="2">
        <v>1568.19995117187</v>
      </c>
      <c r="G4489" s="2">
        <v>1506.22497558593</v>
      </c>
      <c r="H4489">
        <v>3071764</v>
      </c>
      <c r="I4489" s="3">
        <f t="shared" si="4616"/>
        <v>-1.5815238957429024E-2</v>
      </c>
      <c r="J4489" s="1">
        <f t="shared" ref="J4489" si="4623">($G4489 - $G4488)/$G4488</f>
        <v>-1.5815238957429024E-2</v>
      </c>
      <c r="K4489" t="str">
        <f t="shared" si="4618"/>
        <v>DOWN</v>
      </c>
    </row>
    <row r="4490" spans="1:11" x14ac:dyDescent="0.25">
      <c r="A4490" t="s">
        <v>11</v>
      </c>
      <c r="B4490" s="4">
        <v>44887</v>
      </c>
      <c r="C4490" s="2">
        <v>1569</v>
      </c>
      <c r="D4490" s="2">
        <v>1588</v>
      </c>
      <c r="E4490" s="2">
        <v>1562</v>
      </c>
      <c r="F4490" s="2">
        <v>1585.05004882812</v>
      </c>
      <c r="G4490" s="2">
        <v>1522.40893554687</v>
      </c>
      <c r="H4490">
        <v>3399329</v>
      </c>
      <c r="I4490" s="3">
        <f t="shared" si="4616"/>
        <v>1.0744716243099308E-2</v>
      </c>
      <c r="J4490" s="1">
        <f t="shared" ref="J4490" si="4624">($G4490 - $G4489)/$G4489</f>
        <v>1.0744716243099308E-2</v>
      </c>
      <c r="K4490" t="str">
        <f t="shared" si="4618"/>
        <v>UP</v>
      </c>
    </row>
    <row r="4491" spans="1:11" x14ac:dyDescent="0.25">
      <c r="A4491" t="s">
        <v>11</v>
      </c>
      <c r="B4491" s="4">
        <v>44888</v>
      </c>
      <c r="C4491" s="2">
        <v>1588.90002441406</v>
      </c>
      <c r="D4491" s="2">
        <v>1592</v>
      </c>
      <c r="E4491" s="2">
        <v>1579.30004882812</v>
      </c>
      <c r="F4491" s="2">
        <v>1583.15002441406</v>
      </c>
      <c r="G4491" s="2">
        <v>1520.58422851562</v>
      </c>
      <c r="H4491">
        <v>3245067</v>
      </c>
      <c r="I4491" s="3">
        <f t="shared" si="4616"/>
        <v>-1.1985656341372828E-3</v>
      </c>
      <c r="J4491" s="1">
        <f t="shared" ref="J4491" si="4625">($G4491 - $G4490)/$G4490</f>
        <v>-1.1985656341372828E-3</v>
      </c>
      <c r="K4491" t="str">
        <f t="shared" si="4618"/>
        <v>DOWN</v>
      </c>
    </row>
    <row r="4492" spans="1:11" x14ac:dyDescent="0.25">
      <c r="A4492" t="s">
        <v>11</v>
      </c>
      <c r="B4492" s="4">
        <v>44889</v>
      </c>
      <c r="C4492" s="2">
        <v>1589</v>
      </c>
      <c r="D4492" s="2">
        <v>1636</v>
      </c>
      <c r="E4492" s="2">
        <v>1584.75</v>
      </c>
      <c r="F4492" s="2">
        <v>1629.80004882812</v>
      </c>
      <c r="G4492" s="2">
        <v>1565.39050292968</v>
      </c>
      <c r="H4492">
        <v>5282215</v>
      </c>
      <c r="I4492" s="3">
        <f t="shared" si="4616"/>
        <v>2.9466486350315142E-2</v>
      </c>
      <c r="J4492" s="1">
        <f t="shared" ref="J4492" si="4626">($G4492 - $G4491)/$G4491</f>
        <v>2.9466486350315142E-2</v>
      </c>
      <c r="K4492" t="str">
        <f t="shared" si="4618"/>
        <v>UP</v>
      </c>
    </row>
    <row r="4493" spans="1:11" x14ac:dyDescent="0.25">
      <c r="A4493" t="s">
        <v>11</v>
      </c>
      <c r="B4493" s="4">
        <v>44890</v>
      </c>
      <c r="C4493" s="2">
        <v>1631.40002441406</v>
      </c>
      <c r="D4493" s="2">
        <v>1644</v>
      </c>
      <c r="E4493" s="2">
        <v>1613.80004882812</v>
      </c>
      <c r="F4493" s="2">
        <v>1635.65002441406</v>
      </c>
      <c r="G4493" s="2">
        <v>1571.00939941406</v>
      </c>
      <c r="H4493">
        <v>4563255</v>
      </c>
      <c r="I4493" s="3">
        <f t="shared" si="4616"/>
        <v>3.5894535413777276E-3</v>
      </c>
      <c r="J4493" s="1">
        <f t="shared" ref="J4493" si="4627">($G4493 - $G4492)/$G4492</f>
        <v>3.5894535413777276E-3</v>
      </c>
      <c r="K4493" t="str">
        <f t="shared" si="4618"/>
        <v>UP</v>
      </c>
    </row>
    <row r="4494" spans="1:11" x14ac:dyDescent="0.25">
      <c r="A4494" t="s">
        <v>11</v>
      </c>
      <c r="B4494" s="4">
        <v>44893</v>
      </c>
      <c r="C4494" s="2">
        <v>1628</v>
      </c>
      <c r="D4494" s="2">
        <v>1653.5</v>
      </c>
      <c r="E4494" s="2">
        <v>1620</v>
      </c>
      <c r="F4494" s="2">
        <v>1623.40002441406</v>
      </c>
      <c r="G4494" s="2">
        <v>1559.24353027343</v>
      </c>
      <c r="H4494">
        <v>3825766</v>
      </c>
      <c r="I4494" s="3">
        <f t="shared" si="4616"/>
        <v>-7.4893690292485351E-3</v>
      </c>
      <c r="J4494" s="1">
        <f t="shared" ref="J4494" si="4628">($G4494 - $G4493)/$G4493</f>
        <v>-7.4893690292485351E-3</v>
      </c>
      <c r="K4494" t="str">
        <f t="shared" si="4618"/>
        <v>DOWN</v>
      </c>
    </row>
    <row r="4495" spans="1:11" x14ac:dyDescent="0.25">
      <c r="A4495" t="s">
        <v>11</v>
      </c>
      <c r="B4495" s="4">
        <v>44894</v>
      </c>
      <c r="C4495" s="2">
        <v>1621.19995117187</v>
      </c>
      <c r="D4495" s="2">
        <v>1638.75</v>
      </c>
      <c r="E4495" s="2">
        <v>1615.05004882812</v>
      </c>
      <c r="F4495" s="2">
        <v>1629.05004882812</v>
      </c>
      <c r="G4495" s="2">
        <v>1564.67016601562</v>
      </c>
      <c r="H4495">
        <v>3131710</v>
      </c>
      <c r="I4495" s="3">
        <f t="shared" si="4616"/>
        <v>3.4803003102654418E-3</v>
      </c>
      <c r="J4495" s="1">
        <f t="shared" ref="J4495" si="4629">($G4495 - $G4494)/$G4494</f>
        <v>3.4803003102654418E-3</v>
      </c>
      <c r="K4495" t="str">
        <f t="shared" si="4618"/>
        <v>UP</v>
      </c>
    </row>
    <row r="4496" spans="1:11" x14ac:dyDescent="0.25">
      <c r="A4496" t="s">
        <v>11</v>
      </c>
      <c r="B4496" s="4">
        <v>44895</v>
      </c>
      <c r="C4496" s="2">
        <v>1619.94995117187</v>
      </c>
      <c r="D4496" s="2">
        <v>1645.75</v>
      </c>
      <c r="E4496" s="2">
        <v>1613.15002441406</v>
      </c>
      <c r="F4496" s="2">
        <v>1634.94995117187</v>
      </c>
      <c r="G4496" s="2">
        <v>1570.3369140625</v>
      </c>
      <c r="H4496">
        <v>11868134</v>
      </c>
      <c r="I4496" s="3">
        <f t="shared" si="4616"/>
        <v>3.6216885641209519E-3</v>
      </c>
      <c r="J4496" s="1">
        <f t="shared" ref="J4496" si="4630">($G4496 - $G4495)/$G4495</f>
        <v>3.6216885641209519E-3</v>
      </c>
      <c r="K4496" t="str">
        <f t="shared" si="4618"/>
        <v>UP</v>
      </c>
    </row>
    <row r="4497" spans="1:11" x14ac:dyDescent="0.25">
      <c r="A4497" t="s">
        <v>11</v>
      </c>
      <c r="B4497" s="4">
        <v>44896</v>
      </c>
      <c r="C4497" s="2">
        <v>1656.19995117187</v>
      </c>
      <c r="D4497" s="2">
        <v>1672.59997558593</v>
      </c>
      <c r="E4497" s="2">
        <v>1652.30004882812</v>
      </c>
      <c r="F4497" s="2">
        <v>1657.09997558593</v>
      </c>
      <c r="G4497" s="2">
        <v>1591.61157226562</v>
      </c>
      <c r="H4497">
        <v>5407928</v>
      </c>
      <c r="I4497" s="3">
        <f t="shared" si="4616"/>
        <v>1.3547830413081188E-2</v>
      </c>
      <c r="J4497" s="1">
        <f t="shared" ref="J4497" si="4631">($G4497 - $G4496)/$G4496</f>
        <v>1.3547830413081188E-2</v>
      </c>
      <c r="K4497" t="str">
        <f t="shared" si="4618"/>
        <v>UP</v>
      </c>
    </row>
    <row r="4498" spans="1:11" x14ac:dyDescent="0.25">
      <c r="A4498" t="s">
        <v>11</v>
      </c>
      <c r="B4498" s="4">
        <v>44897</v>
      </c>
      <c r="C4498" s="2">
        <v>1656</v>
      </c>
      <c r="D4498" s="2">
        <v>1661.80004882812</v>
      </c>
      <c r="E4498" s="2">
        <v>1633.94995117187</v>
      </c>
      <c r="F4498" s="2">
        <v>1637.90002441406</v>
      </c>
      <c r="G4498" s="2">
        <v>1573.17041015625</v>
      </c>
      <c r="H4498">
        <v>4283343</v>
      </c>
      <c r="I4498" s="3">
        <f t="shared" si="4616"/>
        <v>-1.1586471492613902E-2</v>
      </c>
      <c r="J4498" s="1">
        <f t="shared" ref="J4498" si="4632">($G4498 - $G4497)/$G4497</f>
        <v>-1.1586471492613902E-2</v>
      </c>
      <c r="K4498" t="str">
        <f t="shared" si="4618"/>
        <v>DOWN</v>
      </c>
    </row>
    <row r="4499" spans="1:11" x14ac:dyDescent="0.25">
      <c r="A4499" t="s">
        <v>11</v>
      </c>
      <c r="B4499" s="4">
        <v>44900</v>
      </c>
      <c r="C4499" s="2">
        <v>1638</v>
      </c>
      <c r="D4499" s="2">
        <v>1644.84997558593</v>
      </c>
      <c r="E4499" s="2">
        <v>1623.30004882812</v>
      </c>
      <c r="F4499" s="2">
        <v>1639.75</v>
      </c>
      <c r="G4499" s="2">
        <v>1574.947265625</v>
      </c>
      <c r="H4499">
        <v>3824966</v>
      </c>
      <c r="I4499" s="3">
        <f t="shared" si="4616"/>
        <v>1.1294742497562737E-3</v>
      </c>
      <c r="J4499" s="1">
        <f t="shared" ref="J4499" si="4633">($G4499 - $G4498)/$G4498</f>
        <v>1.1294742497562737E-3</v>
      </c>
      <c r="K4499" t="str">
        <f t="shared" si="4618"/>
        <v>UP</v>
      </c>
    </row>
    <row r="4500" spans="1:11" x14ac:dyDescent="0.25">
      <c r="A4500" t="s">
        <v>11</v>
      </c>
      <c r="B4500" s="4">
        <v>44901</v>
      </c>
      <c r="C4500" s="2">
        <v>1625</v>
      </c>
      <c r="D4500" s="2">
        <v>1626</v>
      </c>
      <c r="E4500" s="2">
        <v>1607.55004882812</v>
      </c>
      <c r="F4500" s="2">
        <v>1612.90002441406</v>
      </c>
      <c r="G4500" s="2">
        <v>1549.15844726562</v>
      </c>
      <c r="H4500">
        <v>4822398</v>
      </c>
      <c r="I4500" s="3">
        <f t="shared" si="4616"/>
        <v>-1.6374401176629874E-2</v>
      </c>
      <c r="J4500" s="1">
        <f t="shared" ref="J4500" si="4634">($G4500 - $G4499)/$G4499</f>
        <v>-1.6374401176629874E-2</v>
      </c>
      <c r="K4500" t="str">
        <f t="shared" si="4618"/>
        <v>DOWN</v>
      </c>
    </row>
    <row r="4501" spans="1:11" x14ac:dyDescent="0.25">
      <c r="A4501" t="s">
        <v>11</v>
      </c>
      <c r="B4501" s="4">
        <v>44902</v>
      </c>
      <c r="C4501" s="2">
        <v>1608</v>
      </c>
      <c r="D4501" s="2">
        <v>1623.80004882812</v>
      </c>
      <c r="E4501" s="2">
        <v>1596.69995117187</v>
      </c>
      <c r="F4501" s="2">
        <v>1605.5</v>
      </c>
      <c r="G4501" s="2">
        <v>1542.05090332031</v>
      </c>
      <c r="H4501">
        <v>4898087</v>
      </c>
      <c r="I4501" s="3">
        <f t="shared" si="4616"/>
        <v>-4.5880032206230053E-3</v>
      </c>
      <c r="J4501" s="1">
        <f t="shared" ref="J4501" si="4635">($G4501 - $G4500)/$G4500</f>
        <v>-4.5880032206230053E-3</v>
      </c>
      <c r="K4501" t="str">
        <f t="shared" si="4618"/>
        <v>DOWN</v>
      </c>
    </row>
    <row r="4502" spans="1:11" x14ac:dyDescent="0.25">
      <c r="A4502" t="s">
        <v>11</v>
      </c>
      <c r="B4502" s="4">
        <v>44903</v>
      </c>
      <c r="C4502" s="2">
        <v>1605.5</v>
      </c>
      <c r="D4502" s="2">
        <v>1623.90002441406</v>
      </c>
      <c r="E4502" s="2">
        <v>1598.5</v>
      </c>
      <c r="F4502" s="2">
        <v>1620.15002441406</v>
      </c>
      <c r="G4502" s="2">
        <v>1556.12194824218</v>
      </c>
      <c r="H4502">
        <v>4206837</v>
      </c>
      <c r="I4502" s="3">
        <f t="shared" si="4616"/>
        <v>9.1248900354537806E-3</v>
      </c>
      <c r="J4502" s="1">
        <f t="shared" ref="J4502" si="4636">($G4502 - $G4501)/$G4501</f>
        <v>9.1248900354537806E-3</v>
      </c>
      <c r="K4502" t="str">
        <f t="shared" si="4618"/>
        <v>UP</v>
      </c>
    </row>
    <row r="4503" spans="1:11" x14ac:dyDescent="0.25">
      <c r="A4503" t="s">
        <v>11</v>
      </c>
      <c r="B4503" s="4">
        <v>44904</v>
      </c>
      <c r="C4503" s="2">
        <v>1628</v>
      </c>
      <c r="D4503" s="2">
        <v>1628</v>
      </c>
      <c r="E4503" s="2">
        <v>1561.09997558593</v>
      </c>
      <c r="F4503" s="2">
        <v>1569.30004882812</v>
      </c>
      <c r="G4503" s="2">
        <v>1507.28149414062</v>
      </c>
      <c r="H4503">
        <v>8880658</v>
      </c>
      <c r="I4503" s="3">
        <f t="shared" si="4616"/>
        <v>-3.138600683367454E-2</v>
      </c>
      <c r="J4503" s="1">
        <f t="shared" ref="J4503" si="4637">($G4503 - $G4502)/$G4502</f>
        <v>-3.138600683367454E-2</v>
      </c>
      <c r="K4503" t="str">
        <f t="shared" si="4618"/>
        <v>DOWN</v>
      </c>
    </row>
    <row r="4504" spans="1:11" x14ac:dyDescent="0.25">
      <c r="A4504" t="s">
        <v>11</v>
      </c>
      <c r="B4504" s="4">
        <v>44907</v>
      </c>
      <c r="C4504" s="2">
        <v>1550</v>
      </c>
      <c r="D4504" s="2">
        <v>1565.94995117187</v>
      </c>
      <c r="E4504" s="2">
        <v>1530.05004882812</v>
      </c>
      <c r="F4504" s="2">
        <v>1547.19995117187</v>
      </c>
      <c r="G4504" s="2">
        <v>1486.05480957031</v>
      </c>
      <c r="H4504">
        <v>8037679</v>
      </c>
      <c r="I4504" s="3">
        <f t="shared" si="4616"/>
        <v>-1.4082760687254666E-2</v>
      </c>
      <c r="J4504" s="1">
        <f t="shared" ref="J4504" si="4638">($G4504 - $G4503)/$G4503</f>
        <v>-1.4082760687254666E-2</v>
      </c>
      <c r="K4504" t="str">
        <f t="shared" si="4618"/>
        <v>DOWN</v>
      </c>
    </row>
    <row r="4505" spans="1:11" x14ac:dyDescent="0.25">
      <c r="A4505" t="s">
        <v>11</v>
      </c>
      <c r="B4505" s="4">
        <v>44908</v>
      </c>
      <c r="C4505" s="2">
        <v>1547.19995117187</v>
      </c>
      <c r="D4505" s="2">
        <v>1577.5</v>
      </c>
      <c r="E4505" s="2">
        <v>1541.15002441406</v>
      </c>
      <c r="F4505" s="2">
        <v>1572.15002441406</v>
      </c>
      <c r="G4505" s="2">
        <v>1510.01879882812</v>
      </c>
      <c r="H4505">
        <v>6135067</v>
      </c>
      <c r="I4505" s="3">
        <f t="shared" si="4616"/>
        <v>1.612591211540787E-2</v>
      </c>
      <c r="J4505" s="1">
        <f t="shared" ref="J4505" si="4639">($G4505 - $G4504)/$G4504</f>
        <v>1.612591211540787E-2</v>
      </c>
      <c r="K4505" t="str">
        <f t="shared" si="4618"/>
        <v>UP</v>
      </c>
    </row>
    <row r="4506" spans="1:11" x14ac:dyDescent="0.25">
      <c r="A4506" t="s">
        <v>11</v>
      </c>
      <c r="B4506" s="4">
        <v>44909</v>
      </c>
      <c r="C4506" s="2">
        <v>1582</v>
      </c>
      <c r="D4506" s="2">
        <v>1588.5</v>
      </c>
      <c r="E4506" s="2">
        <v>1573</v>
      </c>
      <c r="F4506" s="2">
        <v>1579.40002441406</v>
      </c>
      <c r="G4506" s="2">
        <v>1516.98229980468</v>
      </c>
      <c r="H4506">
        <v>4976020</v>
      </c>
      <c r="I4506" s="3">
        <f t="shared" si="4616"/>
        <v>4.6115326391725463E-3</v>
      </c>
      <c r="J4506" s="1">
        <f t="shared" ref="J4506" si="4640">($G4506 - $G4505)/$G4505</f>
        <v>4.6115326391725463E-3</v>
      </c>
      <c r="K4506" t="str">
        <f t="shared" si="4618"/>
        <v>UP</v>
      </c>
    </row>
    <row r="4507" spans="1:11" x14ac:dyDescent="0.25">
      <c r="A4507" t="s">
        <v>11</v>
      </c>
      <c r="B4507" s="4">
        <v>44910</v>
      </c>
      <c r="C4507" s="2">
        <v>1569.30004882812</v>
      </c>
      <c r="D4507" s="2">
        <v>1570</v>
      </c>
      <c r="E4507" s="2">
        <v>1535.25</v>
      </c>
      <c r="F4507" s="2">
        <v>1540.5</v>
      </c>
      <c r="G4507" s="2">
        <v>1479.61975097656</v>
      </c>
      <c r="H4507">
        <v>6443866</v>
      </c>
      <c r="I4507" s="3">
        <f t="shared" si="4616"/>
        <v>-2.4629521935048707E-2</v>
      </c>
      <c r="J4507" s="1">
        <f t="shared" ref="J4507" si="4641">($G4507 - $G4506)/$G4506</f>
        <v>-2.4629521935048707E-2</v>
      </c>
      <c r="K4507" t="str">
        <f t="shared" si="4618"/>
        <v>DOWN</v>
      </c>
    </row>
    <row r="4508" spans="1:11" x14ac:dyDescent="0.25">
      <c r="A4508" t="s">
        <v>11</v>
      </c>
      <c r="B4508" s="4">
        <v>44911</v>
      </c>
      <c r="C4508" s="2">
        <v>1525</v>
      </c>
      <c r="D4508" s="2">
        <v>1549.5</v>
      </c>
      <c r="E4508" s="2">
        <v>1512.05004882812</v>
      </c>
      <c r="F4508" s="2">
        <v>1522.19995117187</v>
      </c>
      <c r="G4508" s="2">
        <v>1462.04284667968</v>
      </c>
      <c r="H4508">
        <v>9630453</v>
      </c>
      <c r="I4508" s="3">
        <f t="shared" si="4616"/>
        <v>-1.1879338786386919E-2</v>
      </c>
      <c r="J4508" s="1">
        <f t="shared" ref="J4508" si="4642">($G4508 - $G4507)/$G4507</f>
        <v>-1.1879338786386919E-2</v>
      </c>
      <c r="K4508" t="str">
        <f t="shared" si="4618"/>
        <v>DOWN</v>
      </c>
    </row>
    <row r="4509" spans="1:11" x14ac:dyDescent="0.25">
      <c r="A4509" t="s">
        <v>11</v>
      </c>
      <c r="B4509" s="4">
        <v>44914</v>
      </c>
      <c r="C4509" s="2">
        <v>1507.94995117187</v>
      </c>
      <c r="D4509" s="2">
        <v>1516.90002441406</v>
      </c>
      <c r="E4509" s="2">
        <v>1495.05004882812</v>
      </c>
      <c r="F4509" s="2">
        <v>1507.34997558593</v>
      </c>
      <c r="G4509" s="2">
        <v>1447.77966308593</v>
      </c>
      <c r="H4509">
        <v>6222740</v>
      </c>
      <c r="I4509" s="3">
        <f t="shared" si="4616"/>
        <v>-9.7556536226977835E-3</v>
      </c>
      <c r="J4509" s="1">
        <f t="shared" ref="J4509" si="4643">($G4509 - $G4508)/$G4508</f>
        <v>-9.7556536226977835E-3</v>
      </c>
      <c r="K4509" t="str">
        <f t="shared" si="4618"/>
        <v>DOWN</v>
      </c>
    </row>
    <row r="4510" spans="1:11" x14ac:dyDescent="0.25">
      <c r="A4510" t="s">
        <v>11</v>
      </c>
      <c r="B4510" s="4">
        <v>44915</v>
      </c>
      <c r="C4510" s="2">
        <v>1501</v>
      </c>
      <c r="D4510" s="2">
        <v>1516</v>
      </c>
      <c r="E4510" s="2">
        <v>1482.44995117187</v>
      </c>
      <c r="F4510" s="2">
        <v>1507.30004882812</v>
      </c>
      <c r="G4510" s="2">
        <v>1447.73181152343</v>
      </c>
      <c r="H4510">
        <v>7396259</v>
      </c>
      <c r="I4510" s="3">
        <f t="shared" si="4616"/>
        <v>-3.3051688540785828E-5</v>
      </c>
      <c r="J4510" s="1">
        <f t="shared" ref="J4510" si="4644">($G4510 - $G4509)/$G4509</f>
        <v>-3.3051688540785828E-5</v>
      </c>
      <c r="K4510" t="str">
        <f t="shared" si="4618"/>
        <v>DOWN</v>
      </c>
    </row>
    <row r="4511" spans="1:11" x14ac:dyDescent="0.25">
      <c r="A4511" t="s">
        <v>11</v>
      </c>
      <c r="B4511" s="4">
        <v>44916</v>
      </c>
      <c r="C4511" s="2">
        <v>1515</v>
      </c>
      <c r="D4511" s="2">
        <v>1521</v>
      </c>
      <c r="E4511" s="2">
        <v>1502.34997558593</v>
      </c>
      <c r="F4511" s="2">
        <v>1509.55004882812</v>
      </c>
      <c r="G4511" s="2">
        <v>1449.89282226562</v>
      </c>
      <c r="H4511">
        <v>6236361</v>
      </c>
      <c r="I4511" s="3">
        <f t="shared" si="4616"/>
        <v>1.492687198684953E-3</v>
      </c>
      <c r="J4511" s="1">
        <f t="shared" ref="J4511" si="4645">($G4511 - $G4510)/$G4510</f>
        <v>1.492687198684953E-3</v>
      </c>
      <c r="K4511" t="str">
        <f t="shared" si="4618"/>
        <v>UP</v>
      </c>
    </row>
    <row r="4512" spans="1:11" x14ac:dyDescent="0.25">
      <c r="A4512" t="s">
        <v>11</v>
      </c>
      <c r="B4512" s="4">
        <v>44917</v>
      </c>
      <c r="C4512" s="2">
        <v>1521.5</v>
      </c>
      <c r="D4512" s="2">
        <v>1529.94995117187</v>
      </c>
      <c r="E4512" s="2">
        <v>1511.75</v>
      </c>
      <c r="F4512" s="2">
        <v>1522.05004882812</v>
      </c>
      <c r="G4512" s="2">
        <v>1461.89892578125</v>
      </c>
      <c r="H4512">
        <v>6302640</v>
      </c>
      <c r="I4512" s="3">
        <f t="shared" si="4616"/>
        <v>8.2806834624293956E-3</v>
      </c>
      <c r="J4512" s="1">
        <f t="shared" ref="J4512" si="4646">($G4512 - $G4511)/$G4511</f>
        <v>8.2806834624293956E-3</v>
      </c>
      <c r="K4512" t="str">
        <f t="shared" si="4618"/>
        <v>UP</v>
      </c>
    </row>
    <row r="4513" spans="1:11" x14ac:dyDescent="0.25">
      <c r="A4513" t="s">
        <v>11</v>
      </c>
      <c r="B4513" s="4">
        <v>44918</v>
      </c>
      <c r="C4513" s="2">
        <v>1508.69995117187</v>
      </c>
      <c r="D4513" s="2">
        <v>1509.90002441406</v>
      </c>
      <c r="E4513" s="2">
        <v>1493</v>
      </c>
      <c r="F4513" s="2">
        <v>1497.09997558593</v>
      </c>
      <c r="G4513" s="2">
        <v>1437.93481445312</v>
      </c>
      <c r="H4513">
        <v>6283822</v>
      </c>
      <c r="I4513" s="3">
        <f t="shared" si="4616"/>
        <v>-1.6392454297292407E-2</v>
      </c>
      <c r="J4513" s="1">
        <f t="shared" ref="J4513" si="4647">($G4513 - $G4512)/$G4512</f>
        <v>-1.6392454297292407E-2</v>
      </c>
      <c r="K4513" t="str">
        <f t="shared" si="4618"/>
        <v>DOWN</v>
      </c>
    </row>
    <row r="4514" spans="1:11" x14ac:dyDescent="0.25">
      <c r="A4514" t="s">
        <v>11</v>
      </c>
      <c r="B4514" s="4">
        <v>44921</v>
      </c>
      <c r="C4514" s="2">
        <v>1500.5</v>
      </c>
      <c r="D4514" s="2">
        <v>1509.90002441406</v>
      </c>
      <c r="E4514" s="2">
        <v>1496.34997558593</v>
      </c>
      <c r="F4514" s="2">
        <v>1502.40002441406</v>
      </c>
      <c r="G4514" s="2">
        <v>1443.025390625</v>
      </c>
      <c r="H4514">
        <v>4115459</v>
      </c>
      <c r="I4514" s="3">
        <f t="shared" si="4616"/>
        <v>3.5401995422275566E-3</v>
      </c>
      <c r="J4514" s="1">
        <f t="shared" ref="J4514" si="4648">($G4514 - $G4513)/$G4513</f>
        <v>3.5401995422275566E-3</v>
      </c>
      <c r="K4514" t="str">
        <f t="shared" si="4618"/>
        <v>UP</v>
      </c>
    </row>
    <row r="4515" spans="1:11" x14ac:dyDescent="0.25">
      <c r="A4515" t="s">
        <v>11</v>
      </c>
      <c r="B4515" s="4">
        <v>44922</v>
      </c>
      <c r="C4515" s="2">
        <v>1509.94995117187</v>
      </c>
      <c r="D4515" s="2">
        <v>1521.44995117187</v>
      </c>
      <c r="E4515" s="2">
        <v>1497.5</v>
      </c>
      <c r="F4515" s="2">
        <v>1514.84997558593</v>
      </c>
      <c r="G4515" s="2">
        <v>1454.98327636718</v>
      </c>
      <c r="H4515">
        <v>4860076</v>
      </c>
      <c r="I4515" s="3">
        <f t="shared" si="4616"/>
        <v>8.2866772960944399E-3</v>
      </c>
      <c r="J4515" s="1">
        <f t="shared" ref="J4515" si="4649">($G4515 - $G4514)/$G4514</f>
        <v>8.2866772960944399E-3</v>
      </c>
      <c r="K4515" t="str">
        <f t="shared" si="4618"/>
        <v>UP</v>
      </c>
    </row>
    <row r="4516" spans="1:11" x14ac:dyDescent="0.25">
      <c r="A4516" t="s">
        <v>11</v>
      </c>
      <c r="B4516" s="4">
        <v>44923</v>
      </c>
      <c r="C4516" s="2">
        <v>1505.09997558593</v>
      </c>
      <c r="D4516" s="2">
        <v>1524.94995117187</v>
      </c>
      <c r="E4516" s="2">
        <v>1498.5</v>
      </c>
      <c r="F4516" s="2">
        <v>1510.15002441406</v>
      </c>
      <c r="G4516" s="2">
        <v>1450.46911621093</v>
      </c>
      <c r="H4516">
        <v>5029860</v>
      </c>
      <c r="I4516" s="3">
        <f t="shared" si="4616"/>
        <v>-3.1025512317371853E-3</v>
      </c>
      <c r="J4516" s="1">
        <f t="shared" ref="J4516" si="4650">($G4516 - $G4515)/$G4515</f>
        <v>-3.1025512317371853E-3</v>
      </c>
      <c r="K4516" t="str">
        <f t="shared" si="4618"/>
        <v>DOWN</v>
      </c>
    </row>
    <row r="4517" spans="1:11" x14ac:dyDescent="0.25">
      <c r="A4517" t="s">
        <v>11</v>
      </c>
      <c r="B4517" s="4">
        <v>44924</v>
      </c>
      <c r="C4517" s="2">
        <v>1504</v>
      </c>
      <c r="D4517" s="2">
        <v>1521.30004882812</v>
      </c>
      <c r="E4517" s="2">
        <v>1501</v>
      </c>
      <c r="F4517" s="2">
        <v>1517.55004882812</v>
      </c>
      <c r="G4517" s="2">
        <v>1457.57666015625</v>
      </c>
      <c r="H4517">
        <v>4624745</v>
      </c>
      <c r="I4517" s="3">
        <f t="shared" si="4616"/>
        <v>4.9001691010747521E-3</v>
      </c>
      <c r="J4517" s="1">
        <f t="shared" ref="J4517" si="4651">($G4517 - $G4516)/$G4516</f>
        <v>4.9001691010747521E-3</v>
      </c>
      <c r="K4517" t="str">
        <f t="shared" si="4618"/>
        <v>UP</v>
      </c>
    </row>
    <row r="4518" spans="1:11" x14ac:dyDescent="0.25">
      <c r="A4518" t="s">
        <v>11</v>
      </c>
      <c r="B4518" s="4">
        <v>44925</v>
      </c>
      <c r="C4518" s="2">
        <v>1528</v>
      </c>
      <c r="D4518" s="2">
        <v>1530.40002441406</v>
      </c>
      <c r="E4518" s="2">
        <v>1504.05004882812</v>
      </c>
      <c r="F4518" s="2">
        <v>1508.19995117187</v>
      </c>
      <c r="G4518" s="2">
        <v>1448.59606933593</v>
      </c>
      <c r="H4518">
        <v>5060544</v>
      </c>
      <c r="I4518" s="3">
        <f t="shared" si="4616"/>
        <v>-6.1613162901204095E-3</v>
      </c>
      <c r="J4518" s="1">
        <f t="shared" ref="J4518" si="4652">($G4518 - $G4517)/$G4517</f>
        <v>-6.1613162901204095E-3</v>
      </c>
      <c r="K4518" t="str">
        <f t="shared" si="4618"/>
        <v>DOWN</v>
      </c>
    </row>
    <row r="4519" spans="1:11" x14ac:dyDescent="0.25">
      <c r="A4519" t="s">
        <v>11</v>
      </c>
      <c r="B4519" s="4">
        <v>44928</v>
      </c>
      <c r="C4519" s="2">
        <v>1514</v>
      </c>
      <c r="D4519" s="2">
        <v>1526.5</v>
      </c>
      <c r="E4519" s="2">
        <v>1504.05004882812</v>
      </c>
      <c r="F4519" s="2">
        <v>1524</v>
      </c>
      <c r="G4519" s="2">
        <v>1463.77172851562</v>
      </c>
      <c r="H4519">
        <v>3801140</v>
      </c>
      <c r="I4519" s="3">
        <f t="shared" si="4616"/>
        <v>1.0476115116511999E-2</v>
      </c>
      <c r="J4519" s="1">
        <f t="shared" ref="J4519" si="4653">($G4519 - $G4518)/$G4518</f>
        <v>1.0476115116511999E-2</v>
      </c>
      <c r="K4519" t="str">
        <f t="shared" si="4618"/>
        <v>UP</v>
      </c>
    </row>
    <row r="4520" spans="1:11" x14ac:dyDescent="0.25">
      <c r="A4520" t="s">
        <v>11</v>
      </c>
      <c r="B4520" s="4">
        <v>44929</v>
      </c>
      <c r="C4520" s="2">
        <v>1519.84997558593</v>
      </c>
      <c r="D4520" s="2">
        <v>1532.65002441406</v>
      </c>
      <c r="E4520" s="2">
        <v>1515.09997558593</v>
      </c>
      <c r="F4520" s="2">
        <v>1522.55004882812</v>
      </c>
      <c r="G4520" s="2">
        <v>1462.37915039062</v>
      </c>
      <c r="H4520">
        <v>4551130</v>
      </c>
      <c r="I4520" s="3">
        <f t="shared" si="4616"/>
        <v>-9.5136290575319692E-4</v>
      </c>
      <c r="J4520" s="1">
        <f t="shared" ref="J4520" si="4654">($G4520 - $G4519)/$G4519</f>
        <v>-9.5136290575319692E-4</v>
      </c>
      <c r="K4520" t="str">
        <f t="shared" si="4618"/>
        <v>DOWN</v>
      </c>
    </row>
    <row r="4521" spans="1:11" x14ac:dyDescent="0.25">
      <c r="A4521" t="s">
        <v>11</v>
      </c>
      <c r="B4521" s="4">
        <v>44930</v>
      </c>
      <c r="C4521" s="2">
        <v>1521</v>
      </c>
      <c r="D4521" s="2">
        <v>1521</v>
      </c>
      <c r="E4521" s="2">
        <v>1491.09997558593</v>
      </c>
      <c r="F4521" s="2">
        <v>1494.80004882812</v>
      </c>
      <c r="G4521" s="2">
        <v>1435.72583007812</v>
      </c>
      <c r="H4521">
        <v>7059590</v>
      </c>
      <c r="I4521" s="3">
        <f t="shared" si="4616"/>
        <v>-1.8225998575937409E-2</v>
      </c>
      <c r="J4521" s="1">
        <f t="shared" ref="J4521" si="4655">($G4521 - $G4520)/$G4520</f>
        <v>-1.8225998575937409E-2</v>
      </c>
      <c r="K4521" t="str">
        <f t="shared" si="4618"/>
        <v>DOWN</v>
      </c>
    </row>
    <row r="4522" spans="1:11" x14ac:dyDescent="0.25">
      <c r="A4522" t="s">
        <v>11</v>
      </c>
      <c r="B4522" s="4">
        <v>44931</v>
      </c>
      <c r="C4522" s="2">
        <v>1505.90002441406</v>
      </c>
      <c r="D4522" s="2">
        <v>1505.90002441406</v>
      </c>
      <c r="E4522" s="2">
        <v>1469.25</v>
      </c>
      <c r="F4522" s="2">
        <v>1475.19995117187</v>
      </c>
      <c r="G4522" s="2">
        <v>1416.90026855468</v>
      </c>
      <c r="H4522">
        <v>9868404</v>
      </c>
      <c r="I4522" s="3">
        <f t="shared" si="4616"/>
        <v>-1.3112225975913295E-2</v>
      </c>
      <c r="J4522" s="1">
        <f t="shared" ref="J4522" si="4656">($G4522 - $G4521)/$G4521</f>
        <v>-1.3112225975913295E-2</v>
      </c>
      <c r="K4522" t="str">
        <f t="shared" si="4618"/>
        <v>DOWN</v>
      </c>
    </row>
    <row r="4523" spans="1:11" x14ac:dyDescent="0.25">
      <c r="A4523" t="s">
        <v>11</v>
      </c>
      <c r="B4523" s="4">
        <v>44932</v>
      </c>
      <c r="C4523" s="2">
        <v>1470</v>
      </c>
      <c r="D4523" s="2">
        <v>1475</v>
      </c>
      <c r="E4523" s="2">
        <v>1446.5</v>
      </c>
      <c r="F4523" s="2">
        <v>1448.5</v>
      </c>
      <c r="G4523" s="2">
        <v>1391.25549316406</v>
      </c>
      <c r="H4523">
        <v>6443714</v>
      </c>
      <c r="I4523" s="3">
        <f t="shared" si="4616"/>
        <v>-1.8099209916008521E-2</v>
      </c>
      <c r="J4523" s="1">
        <f t="shared" ref="J4523" si="4657">($G4523 - $G4522)/$G4522</f>
        <v>-1.8099209916008521E-2</v>
      </c>
      <c r="K4523" t="str">
        <f t="shared" si="4618"/>
        <v>DOWN</v>
      </c>
    </row>
    <row r="4524" spans="1:11" x14ac:dyDescent="0.25">
      <c r="A4524" t="s">
        <v>11</v>
      </c>
      <c r="B4524" s="4">
        <v>44935</v>
      </c>
      <c r="C4524" s="2">
        <v>1448.19995117187</v>
      </c>
      <c r="D4524" s="2">
        <v>1489.34997558593</v>
      </c>
      <c r="E4524" s="2">
        <v>1448.19995117187</v>
      </c>
      <c r="F4524" s="2">
        <v>1484.44995117187</v>
      </c>
      <c r="G4524" s="2">
        <v>1425.78466796875</v>
      </c>
      <c r="H4524">
        <v>11498717</v>
      </c>
      <c r="I4524" s="3">
        <f t="shared" si="4616"/>
        <v>2.4818715882416461E-2</v>
      </c>
      <c r="J4524" s="1">
        <f t="shared" ref="J4524" si="4658">($G4524 - $G4523)/$G4523</f>
        <v>2.4818715882416461E-2</v>
      </c>
      <c r="K4524" t="str">
        <f t="shared" si="4618"/>
        <v>UP</v>
      </c>
    </row>
    <row r="4525" spans="1:11" x14ac:dyDescent="0.25">
      <c r="A4525" t="s">
        <v>11</v>
      </c>
      <c r="B4525" s="4">
        <v>44936</v>
      </c>
      <c r="C4525" s="2">
        <v>1482</v>
      </c>
      <c r="D4525" s="2">
        <v>1483.90002441406</v>
      </c>
      <c r="E4525" s="2">
        <v>1454.05004882812</v>
      </c>
      <c r="F4525" s="2">
        <v>1469.75</v>
      </c>
      <c r="G4525" s="2">
        <v>1411.66564941406</v>
      </c>
      <c r="H4525">
        <v>7158624</v>
      </c>
      <c r="I4525" s="3">
        <f t="shared" si="4616"/>
        <v>-9.9026303704084009E-3</v>
      </c>
      <c r="J4525" s="1">
        <f t="shared" ref="J4525" si="4659">($G4525 - $G4524)/$G4524</f>
        <v>-9.9026303704084009E-3</v>
      </c>
      <c r="K4525" t="str">
        <f t="shared" si="4618"/>
        <v>DOWN</v>
      </c>
    </row>
    <row r="4526" spans="1:11" x14ac:dyDescent="0.25">
      <c r="A4526" t="s">
        <v>11</v>
      </c>
      <c r="B4526" s="4">
        <v>44937</v>
      </c>
      <c r="C4526" s="2">
        <v>1470</v>
      </c>
      <c r="D4526" s="2">
        <v>1494</v>
      </c>
      <c r="E4526" s="2">
        <v>1464</v>
      </c>
      <c r="F4526" s="2">
        <v>1471.25</v>
      </c>
      <c r="G4526" s="2">
        <v>1413.10632324218</v>
      </c>
      <c r="H4526">
        <v>6173092</v>
      </c>
      <c r="I4526" s="3">
        <f t="shared" si="4616"/>
        <v>1.0205489017303625E-3</v>
      </c>
      <c r="J4526" s="1">
        <f t="shared" ref="J4526" si="4660">($G4526 - $G4525)/$G4525</f>
        <v>1.0205489017303625E-3</v>
      </c>
      <c r="K4526" t="str">
        <f t="shared" si="4618"/>
        <v>UP</v>
      </c>
    </row>
    <row r="4527" spans="1:11" x14ac:dyDescent="0.25">
      <c r="A4527" t="s">
        <v>11</v>
      </c>
      <c r="B4527" s="4">
        <v>44938</v>
      </c>
      <c r="C4527" s="2">
        <v>1481.94995117187</v>
      </c>
      <c r="D4527" s="2">
        <v>1485</v>
      </c>
      <c r="E4527" s="2">
        <v>1455</v>
      </c>
      <c r="F4527" s="2">
        <v>1480.59997558593</v>
      </c>
      <c r="G4527" s="2">
        <v>1422.0869140625</v>
      </c>
      <c r="H4527">
        <v>6591385</v>
      </c>
      <c r="I4527" s="3">
        <f t="shared" si="4616"/>
        <v>6.3552123945742889E-3</v>
      </c>
      <c r="J4527" s="1">
        <f t="shared" ref="J4527" si="4661">($G4527 - $G4526)/$G4526</f>
        <v>6.3552123945742889E-3</v>
      </c>
      <c r="K4527" t="str">
        <f t="shared" si="4618"/>
        <v>UP</v>
      </c>
    </row>
    <row r="4528" spans="1:11" x14ac:dyDescent="0.25">
      <c r="A4528" t="s">
        <v>11</v>
      </c>
      <c r="B4528" s="4">
        <v>44939</v>
      </c>
      <c r="C4528" s="2">
        <v>1483.5</v>
      </c>
      <c r="D4528" s="2">
        <v>1519.40002441406</v>
      </c>
      <c r="E4528" s="2">
        <v>1468</v>
      </c>
      <c r="F4528" s="2">
        <v>1503.65002441406</v>
      </c>
      <c r="G4528" s="2">
        <v>1444.22595214843</v>
      </c>
      <c r="H4528">
        <v>11610426</v>
      </c>
      <c r="I4528" s="3">
        <f t="shared" si="4616"/>
        <v>1.5567992270377503E-2</v>
      </c>
      <c r="J4528" s="1">
        <f t="shared" ref="J4528" si="4662">($G4528 - $G4527)/$G4527</f>
        <v>1.5567992270377503E-2</v>
      </c>
      <c r="K4528" t="str">
        <f t="shared" si="4618"/>
        <v>UP</v>
      </c>
    </row>
    <row r="4529" spans="1:11" x14ac:dyDescent="0.25">
      <c r="A4529" t="s">
        <v>11</v>
      </c>
      <c r="B4529" s="4">
        <v>44942</v>
      </c>
      <c r="C4529" s="2">
        <v>1510</v>
      </c>
      <c r="D4529" s="2">
        <v>1528</v>
      </c>
      <c r="E4529" s="2">
        <v>1502.30004882812</v>
      </c>
      <c r="F4529" s="2">
        <v>1525.5</v>
      </c>
      <c r="G4529" s="2">
        <v>1465.21240234375</v>
      </c>
      <c r="H4529">
        <v>6073063</v>
      </c>
      <c r="I4529" s="3">
        <f t="shared" si="4616"/>
        <v>1.4531278962340046E-2</v>
      </c>
      <c r="J4529" s="1">
        <f t="shared" ref="J4529" si="4663">($G4529 - $G4528)/$G4528</f>
        <v>1.4531278962340046E-2</v>
      </c>
      <c r="K4529" t="str">
        <f t="shared" si="4618"/>
        <v>UP</v>
      </c>
    </row>
    <row r="4530" spans="1:11" x14ac:dyDescent="0.25">
      <c r="A4530" t="s">
        <v>11</v>
      </c>
      <c r="B4530" s="4">
        <v>44943</v>
      </c>
      <c r="C4530" s="2">
        <v>1527</v>
      </c>
      <c r="D4530" s="2">
        <v>1542.19995117187</v>
      </c>
      <c r="E4530" s="2">
        <v>1524</v>
      </c>
      <c r="F4530" s="2">
        <v>1539.5</v>
      </c>
      <c r="G4530" s="2">
        <v>1478.65905761718</v>
      </c>
      <c r="H4530">
        <v>5922644</v>
      </c>
      <c r="I4530" s="3">
        <f t="shared" si="4616"/>
        <v>9.1772737194421514E-3</v>
      </c>
      <c r="J4530" s="1">
        <f t="shared" ref="J4530" si="4664">($G4530 - $G4529)/$G4529</f>
        <v>9.1772737194421514E-3</v>
      </c>
      <c r="K4530" t="str">
        <f t="shared" si="4618"/>
        <v>UP</v>
      </c>
    </row>
    <row r="4531" spans="1:11" x14ac:dyDescent="0.25">
      <c r="A4531" t="s">
        <v>11</v>
      </c>
      <c r="B4531" s="4">
        <v>44944</v>
      </c>
      <c r="C4531" s="2">
        <v>1544.75</v>
      </c>
      <c r="D4531" s="2">
        <v>1551.84997558593</v>
      </c>
      <c r="E4531" s="2">
        <v>1539.59997558593</v>
      </c>
      <c r="F4531" s="2">
        <v>1545.40002441406</v>
      </c>
      <c r="G4531" s="2">
        <v>1484.32604980468</v>
      </c>
      <c r="H4531">
        <v>5843098</v>
      </c>
      <c r="I4531" s="3">
        <f t="shared" si="4616"/>
        <v>3.8325212010889165E-3</v>
      </c>
      <c r="J4531" s="1">
        <f t="shared" ref="J4531" si="4665">($G4531 - $G4530)/$G4530</f>
        <v>3.8325212010889165E-3</v>
      </c>
      <c r="K4531" t="str">
        <f t="shared" si="4618"/>
        <v>UP</v>
      </c>
    </row>
    <row r="4532" spans="1:11" x14ac:dyDescent="0.25">
      <c r="A4532" t="s">
        <v>11</v>
      </c>
      <c r="B4532" s="4">
        <v>44945</v>
      </c>
      <c r="C4532" s="2">
        <v>1539.90002441406</v>
      </c>
      <c r="D4532" s="2">
        <v>1549.55004882812</v>
      </c>
      <c r="E4532" s="2">
        <v>1526.15002441406</v>
      </c>
      <c r="F4532" s="2">
        <v>1538.90002441406</v>
      </c>
      <c r="G4532" s="2">
        <v>1478.08288574218</v>
      </c>
      <c r="H4532">
        <v>6165284</v>
      </c>
      <c r="I4532" s="3">
        <f t="shared" si="4616"/>
        <v>-4.2060597557534796E-3</v>
      </c>
      <c r="J4532" s="1">
        <f t="shared" ref="J4532" si="4666">($G4532 - $G4531)/$G4531</f>
        <v>-4.2060597557534796E-3</v>
      </c>
      <c r="K4532" t="str">
        <f t="shared" si="4618"/>
        <v>DOWN</v>
      </c>
    </row>
    <row r="4533" spans="1:11" x14ac:dyDescent="0.25">
      <c r="A4533" t="s">
        <v>11</v>
      </c>
      <c r="B4533" s="4">
        <v>44946</v>
      </c>
      <c r="C4533" s="2">
        <v>1538</v>
      </c>
      <c r="D4533" s="2">
        <v>1545</v>
      </c>
      <c r="E4533" s="2">
        <v>1524</v>
      </c>
      <c r="F4533" s="2">
        <v>1525.55004882812</v>
      </c>
      <c r="G4533" s="2">
        <v>1465.26049804687</v>
      </c>
      <c r="H4533">
        <v>6496429</v>
      </c>
      <c r="I4533" s="3">
        <f t="shared" si="4616"/>
        <v>-8.6750126254736912E-3</v>
      </c>
      <c r="J4533" s="1">
        <f t="shared" ref="J4533" si="4667">($G4533 - $G4532)/$G4532</f>
        <v>-8.6750126254736912E-3</v>
      </c>
      <c r="K4533" t="str">
        <f t="shared" si="4618"/>
        <v>DOWN</v>
      </c>
    </row>
    <row r="4534" spans="1:11" x14ac:dyDescent="0.25">
      <c r="A4534" t="s">
        <v>11</v>
      </c>
      <c r="B4534" s="4">
        <v>44949</v>
      </c>
      <c r="C4534" s="2">
        <v>1535</v>
      </c>
      <c r="D4534" s="2">
        <v>1553.30004882812</v>
      </c>
      <c r="E4534" s="2">
        <v>1528.09997558593</v>
      </c>
      <c r="F4534" s="2">
        <v>1548</v>
      </c>
      <c r="G4534" s="2">
        <v>1486.82336425781</v>
      </c>
      <c r="H4534">
        <v>4855020</v>
      </c>
      <c r="I4534" s="3">
        <f t="shared" si="4616"/>
        <v>1.4716063279998599E-2</v>
      </c>
      <c r="J4534" s="1">
        <f t="shared" ref="J4534" si="4668">($G4534 - $G4533)/$G4533</f>
        <v>1.4716063279998599E-2</v>
      </c>
      <c r="K4534" t="str">
        <f t="shared" si="4618"/>
        <v>UP</v>
      </c>
    </row>
    <row r="4535" spans="1:11" x14ac:dyDescent="0.25">
      <c r="A4535" t="s">
        <v>11</v>
      </c>
      <c r="B4535" s="4">
        <v>44950</v>
      </c>
      <c r="C4535" s="2">
        <v>1560</v>
      </c>
      <c r="D4535" s="2">
        <v>1568.80004882812</v>
      </c>
      <c r="E4535" s="2">
        <v>1549.75</v>
      </c>
      <c r="F4535" s="2">
        <v>1551.90002441406</v>
      </c>
      <c r="G4535" s="2">
        <v>1490.56921386718</v>
      </c>
      <c r="H4535">
        <v>5200802</v>
      </c>
      <c r="I4535" s="3">
        <f t="shared" si="4616"/>
        <v>2.5193642361410191E-3</v>
      </c>
      <c r="J4535" s="1">
        <f t="shared" ref="J4535" si="4669">($G4535 - $G4534)/$G4534</f>
        <v>2.5193642361410191E-3</v>
      </c>
      <c r="K4535" t="str">
        <f t="shared" si="4618"/>
        <v>UP</v>
      </c>
    </row>
    <row r="4536" spans="1:11" x14ac:dyDescent="0.25">
      <c r="A4536" t="s">
        <v>11</v>
      </c>
      <c r="B4536" s="4">
        <v>44951</v>
      </c>
      <c r="C4536" s="2">
        <v>1547</v>
      </c>
      <c r="D4536" s="2">
        <v>1556</v>
      </c>
      <c r="E4536" s="2">
        <v>1538.75</v>
      </c>
      <c r="F4536" s="2">
        <v>1543</v>
      </c>
      <c r="G4536" s="2">
        <v>1482.02087402343</v>
      </c>
      <c r="H4536">
        <v>4158617</v>
      </c>
      <c r="I4536" s="3">
        <f t="shared" si="4616"/>
        <v>-5.7349499534958973E-3</v>
      </c>
      <c r="J4536" s="1">
        <f t="shared" ref="J4536" si="4670">($G4536 - $G4535)/$G4535</f>
        <v>-5.7349499534958973E-3</v>
      </c>
      <c r="K4536" t="str">
        <f t="shared" si="4618"/>
        <v>DOWN</v>
      </c>
    </row>
    <row r="4537" spans="1:11" x14ac:dyDescent="0.25">
      <c r="A4537" t="s">
        <v>11</v>
      </c>
      <c r="B4537" s="4">
        <v>44953</v>
      </c>
      <c r="C4537" s="2">
        <v>1546</v>
      </c>
      <c r="D4537" s="2">
        <v>1550.94995117187</v>
      </c>
      <c r="E4537" s="2">
        <v>1507.40002441406</v>
      </c>
      <c r="F4537" s="2">
        <v>1519.15002441406</v>
      </c>
      <c r="G4537" s="2">
        <v>1459.11340332031</v>
      </c>
      <c r="H4537">
        <v>6209955</v>
      </c>
      <c r="I4537" s="3">
        <f t="shared" si="4616"/>
        <v>-1.545691501694587E-2</v>
      </c>
      <c r="J4537" s="1">
        <f t="shared" ref="J4537" si="4671">($G4537 - $G4536)/$G4536</f>
        <v>-1.545691501694587E-2</v>
      </c>
      <c r="K4537" t="str">
        <f t="shared" si="4618"/>
        <v>DOWN</v>
      </c>
    </row>
    <row r="4538" spans="1:11" x14ac:dyDescent="0.25">
      <c r="A4538" t="s">
        <v>11</v>
      </c>
      <c r="B4538" s="4">
        <v>44956</v>
      </c>
      <c r="C4538" s="2">
        <v>1528.80004882812</v>
      </c>
      <c r="D4538" s="2">
        <v>1544</v>
      </c>
      <c r="E4538" s="2">
        <v>1520</v>
      </c>
      <c r="F4538" s="2">
        <v>1538.80004882812</v>
      </c>
      <c r="G4538" s="2">
        <v>1477.98693847656</v>
      </c>
      <c r="H4538">
        <v>6964719</v>
      </c>
      <c r="I4538" s="3">
        <f t="shared" si="4616"/>
        <v>1.2934933716119673E-2</v>
      </c>
      <c r="J4538" s="1">
        <f t="shared" ref="J4538" si="4672">($G4538 - $G4537)/$G4537</f>
        <v>1.2934933716119673E-2</v>
      </c>
      <c r="K4538" t="str">
        <f t="shared" si="4618"/>
        <v>UP</v>
      </c>
    </row>
    <row r="4539" spans="1:11" x14ac:dyDescent="0.25">
      <c r="A4539" t="s">
        <v>11</v>
      </c>
      <c r="B4539" s="4">
        <v>44957</v>
      </c>
      <c r="C4539" s="2">
        <v>1548.90002441406</v>
      </c>
      <c r="D4539" s="2">
        <v>1548.90002441406</v>
      </c>
      <c r="E4539" s="2">
        <v>1513</v>
      </c>
      <c r="F4539" s="2">
        <v>1533.75</v>
      </c>
      <c r="G4539" s="2">
        <v>1473.13647460937</v>
      </c>
      <c r="H4539">
        <v>9448126</v>
      </c>
      <c r="I4539" s="3">
        <f t="shared" si="4616"/>
        <v>-3.2818042845423473E-3</v>
      </c>
      <c r="J4539" s="1">
        <f t="shared" ref="J4539" si="4673">($G4539 - $G4538)/$G4538</f>
        <v>-3.2818042845423473E-3</v>
      </c>
      <c r="K4539" t="str">
        <f t="shared" si="4618"/>
        <v>DOWN</v>
      </c>
    </row>
    <row r="4540" spans="1:11" x14ac:dyDescent="0.25">
      <c r="A4540" t="s">
        <v>11</v>
      </c>
      <c r="B4540" s="4">
        <v>44958</v>
      </c>
      <c r="C4540" s="2">
        <v>1542.19995117187</v>
      </c>
      <c r="D4540" s="2">
        <v>1555.05004882812</v>
      </c>
      <c r="E4540" s="2">
        <v>1528.05004882812</v>
      </c>
      <c r="F4540" s="2">
        <v>1551.09997558593</v>
      </c>
      <c r="G4540" s="2">
        <v>1489.80078125</v>
      </c>
      <c r="H4540">
        <v>6194199</v>
      </c>
      <c r="I4540" s="3">
        <f t="shared" si="4616"/>
        <v>1.1312126831323526E-2</v>
      </c>
      <c r="J4540" s="1">
        <f t="shared" ref="J4540" si="4674">($G4540 - $G4539)/$G4539</f>
        <v>1.1312126831323526E-2</v>
      </c>
      <c r="K4540" t="str">
        <f t="shared" si="4618"/>
        <v>UP</v>
      </c>
    </row>
    <row r="4541" spans="1:11" x14ac:dyDescent="0.25">
      <c r="A4541" t="s">
        <v>11</v>
      </c>
      <c r="B4541" s="4">
        <v>44959</v>
      </c>
      <c r="C4541" s="2">
        <v>1552</v>
      </c>
      <c r="D4541" s="2">
        <v>1586.94995117187</v>
      </c>
      <c r="E4541" s="2">
        <v>1552</v>
      </c>
      <c r="F4541" s="2">
        <v>1583.75</v>
      </c>
      <c r="G4541" s="2">
        <v>1521.16052246093</v>
      </c>
      <c r="H4541">
        <v>6916834</v>
      </c>
      <c r="I4541" s="3">
        <f t="shared" si="4616"/>
        <v>2.1049620597337833E-2</v>
      </c>
      <c r="J4541" s="1">
        <f t="shared" ref="J4541" si="4675">($G4541 - $G4540)/$G4540</f>
        <v>2.1049620597337833E-2</v>
      </c>
      <c r="K4541" t="str">
        <f t="shared" si="4618"/>
        <v>UP</v>
      </c>
    </row>
    <row r="4542" spans="1:11" x14ac:dyDescent="0.25">
      <c r="A4542" t="s">
        <v>11</v>
      </c>
      <c r="B4542" s="4">
        <v>44960</v>
      </c>
      <c r="C4542" s="2">
        <v>1597.5</v>
      </c>
      <c r="D4542" s="2">
        <v>1604.65002441406</v>
      </c>
      <c r="E4542" s="2">
        <v>1573</v>
      </c>
      <c r="F4542" s="2">
        <v>1599.40002441406</v>
      </c>
      <c r="G4542" s="2">
        <v>1536.19189453125</v>
      </c>
      <c r="H4542">
        <v>7040194</v>
      </c>
      <c r="I4542" s="3">
        <f t="shared" si="4616"/>
        <v>9.8815160190998674E-3</v>
      </c>
      <c r="J4542" s="1">
        <f t="shared" ref="J4542" si="4676">($G4542 - $G4541)/$G4541</f>
        <v>9.8815160190998674E-3</v>
      </c>
      <c r="K4542" t="str">
        <f t="shared" si="4618"/>
        <v>UP</v>
      </c>
    </row>
    <row r="4543" spans="1:11" x14ac:dyDescent="0.25">
      <c r="A4543" t="s">
        <v>11</v>
      </c>
      <c r="B4543" s="4">
        <v>44963</v>
      </c>
      <c r="C4543" s="2">
        <v>1598</v>
      </c>
      <c r="D4543" s="2">
        <v>1598</v>
      </c>
      <c r="E4543" s="2">
        <v>1561.59997558593</v>
      </c>
      <c r="F4543" s="2">
        <v>1569.84997558593</v>
      </c>
      <c r="G4543" s="2">
        <v>1507.80969238281</v>
      </c>
      <c r="H4543">
        <v>4570612</v>
      </c>
      <c r="I4543" s="3">
        <f t="shared" si="4616"/>
        <v>-1.8475687998015692E-2</v>
      </c>
      <c r="J4543" s="1">
        <f t="shared" ref="J4543" si="4677">($G4543 - $G4542)/$G4542</f>
        <v>-1.8475687998015692E-2</v>
      </c>
      <c r="K4543" t="str">
        <f t="shared" si="4618"/>
        <v>DOWN</v>
      </c>
    </row>
    <row r="4544" spans="1:11" x14ac:dyDescent="0.25">
      <c r="A4544" t="s">
        <v>11</v>
      </c>
      <c r="B4544" s="4">
        <v>44964</v>
      </c>
      <c r="C4544" s="2">
        <v>1569</v>
      </c>
      <c r="D4544" s="2">
        <v>1576.05004882812</v>
      </c>
      <c r="E4544" s="2">
        <v>1555.09997558593</v>
      </c>
      <c r="F4544" s="2">
        <v>1562.40002441406</v>
      </c>
      <c r="G4544" s="2">
        <v>1500.65417480468</v>
      </c>
      <c r="H4544">
        <v>4336238</v>
      </c>
      <c r="I4544" s="3">
        <f t="shared" si="4616"/>
        <v>-4.7456370749428267E-3</v>
      </c>
      <c r="J4544" s="1">
        <f t="shared" ref="J4544" si="4678">($G4544 - $G4543)/$G4543</f>
        <v>-4.7456370749428267E-3</v>
      </c>
      <c r="K4544" t="str">
        <f t="shared" si="4618"/>
        <v>DOWN</v>
      </c>
    </row>
    <row r="4545" spans="1:11" x14ac:dyDescent="0.25">
      <c r="A4545" t="s">
        <v>11</v>
      </c>
      <c r="B4545" s="4">
        <v>44965</v>
      </c>
      <c r="C4545" s="2">
        <v>1565.5</v>
      </c>
      <c r="D4545" s="2">
        <v>1603</v>
      </c>
      <c r="E4545" s="2">
        <v>1565.5</v>
      </c>
      <c r="F4545" s="2">
        <v>1590.5</v>
      </c>
      <c r="G4545" s="2">
        <v>1527.6435546875</v>
      </c>
      <c r="H4545">
        <v>7983338</v>
      </c>
      <c r="I4545" s="3">
        <f t="shared" si="4616"/>
        <v>1.7985076332681944E-2</v>
      </c>
      <c r="J4545" s="1">
        <f t="shared" ref="J4545" si="4679">($G4545 - $G4544)/$G4544</f>
        <v>1.7985076332681944E-2</v>
      </c>
      <c r="K4545" t="str">
        <f t="shared" si="4618"/>
        <v>UP</v>
      </c>
    </row>
    <row r="4546" spans="1:11" x14ac:dyDescent="0.25">
      <c r="A4546" t="s">
        <v>11</v>
      </c>
      <c r="B4546" s="4">
        <v>44966</v>
      </c>
      <c r="C4546" s="2">
        <v>1596.19995117187</v>
      </c>
      <c r="D4546" s="2">
        <v>1619.75</v>
      </c>
      <c r="E4546" s="2">
        <v>1586.05004882812</v>
      </c>
      <c r="F4546" s="2">
        <v>1617</v>
      </c>
      <c r="G4546" s="2">
        <v>1553.09643554687</v>
      </c>
      <c r="H4546">
        <v>6904911</v>
      </c>
      <c r="I4546" s="3">
        <f t="shared" si="4616"/>
        <v>1.6661531272310921E-2</v>
      </c>
      <c r="J4546" s="1">
        <f t="shared" ref="J4546" si="4680">($G4546 - $G4545)/$G4545</f>
        <v>1.6661531272310921E-2</v>
      </c>
      <c r="K4546" t="str">
        <f t="shared" si="4618"/>
        <v>UP</v>
      </c>
    </row>
    <row r="4547" spans="1:11" x14ac:dyDescent="0.25">
      <c r="A4547" t="s">
        <v>11</v>
      </c>
      <c r="B4547" s="4">
        <v>44967</v>
      </c>
      <c r="C4547" s="2">
        <v>1612.94995117187</v>
      </c>
      <c r="D4547" s="2">
        <v>1616.30004882812</v>
      </c>
      <c r="E4547" s="2">
        <v>1596.44995117187</v>
      </c>
      <c r="F4547" s="2">
        <v>1608.55004882812</v>
      </c>
      <c r="G4547" s="2">
        <v>1544.98034667968</v>
      </c>
      <c r="H4547">
        <v>4786762</v>
      </c>
      <c r="I4547" s="3">
        <f t="shared" si="4616"/>
        <v>-5.2257468895240862E-3</v>
      </c>
      <c r="J4547" s="1">
        <f t="shared" ref="J4547" si="4681">($G4547 - $G4546)/$G4546</f>
        <v>-5.2257468895240862E-3</v>
      </c>
      <c r="K4547" t="str">
        <f t="shared" si="4618"/>
        <v>DOWN</v>
      </c>
    </row>
    <row r="4548" spans="1:11" x14ac:dyDescent="0.25">
      <c r="A4548" t="s">
        <v>11</v>
      </c>
      <c r="B4548" s="4">
        <v>44970</v>
      </c>
      <c r="C4548" s="2">
        <v>1597</v>
      </c>
      <c r="D4548" s="2">
        <v>1597</v>
      </c>
      <c r="E4548" s="2">
        <v>1566</v>
      </c>
      <c r="F4548" s="2">
        <v>1567.44995117187</v>
      </c>
      <c r="G4548" s="2">
        <v>1505.50463867187</v>
      </c>
      <c r="H4548">
        <v>4001199</v>
      </c>
      <c r="I4548" s="3">
        <f t="shared" ref="I4548:I4611" si="4682">($G4548 - $G4547)/$G4547</f>
        <v>-2.5550945093021613E-2</v>
      </c>
      <c r="J4548" s="1">
        <f t="shared" ref="J4548" si="4683">($G4548 - $G4547)/$G4547</f>
        <v>-2.5550945093021613E-2</v>
      </c>
      <c r="K4548" t="str">
        <f t="shared" ref="K4548:K4611" si="4684">IF(G4548 &gt; G4547,"UP","DOWN")</f>
        <v>DOWN</v>
      </c>
    </row>
    <row r="4549" spans="1:11" x14ac:dyDescent="0.25">
      <c r="A4549" t="s">
        <v>11</v>
      </c>
      <c r="B4549" s="4">
        <v>44971</v>
      </c>
      <c r="C4549" s="2">
        <v>1584.69995117187</v>
      </c>
      <c r="D4549" s="2">
        <v>1596</v>
      </c>
      <c r="E4549" s="2">
        <v>1578.15002441406</v>
      </c>
      <c r="F4549" s="2">
        <v>1593.25</v>
      </c>
      <c r="G4549" s="2">
        <v>1530.28491210937</v>
      </c>
      <c r="H4549">
        <v>5043736</v>
      </c>
      <c r="I4549" s="3">
        <f t="shared" si="4682"/>
        <v>1.6459778868141334E-2</v>
      </c>
      <c r="J4549" s="1">
        <f t="shared" ref="J4549" si="4685">($G4549 - $G4548)/$G4548</f>
        <v>1.6459778868141334E-2</v>
      </c>
      <c r="K4549" t="str">
        <f t="shared" si="4684"/>
        <v>UP</v>
      </c>
    </row>
    <row r="4550" spans="1:11" x14ac:dyDescent="0.25">
      <c r="A4550" t="s">
        <v>11</v>
      </c>
      <c r="B4550" s="4">
        <v>44972</v>
      </c>
      <c r="C4550" s="2">
        <v>1584</v>
      </c>
      <c r="D4550" s="2">
        <v>1599</v>
      </c>
      <c r="E4550" s="2">
        <v>1576</v>
      </c>
      <c r="F4550" s="2">
        <v>1597.05004882812</v>
      </c>
      <c r="G4550" s="2">
        <v>1533.93481445312</v>
      </c>
      <c r="H4550">
        <v>3465747</v>
      </c>
      <c r="I4550" s="3">
        <f t="shared" si="4682"/>
        <v>2.3851129386872894E-3</v>
      </c>
      <c r="J4550" s="1">
        <f t="shared" ref="J4550" si="4686">($G4550 - $G4549)/$G4549</f>
        <v>2.3851129386872894E-3</v>
      </c>
      <c r="K4550" t="str">
        <f t="shared" si="4684"/>
        <v>UP</v>
      </c>
    </row>
    <row r="4551" spans="1:11" x14ac:dyDescent="0.25">
      <c r="A4551" t="s">
        <v>11</v>
      </c>
      <c r="B4551" s="4">
        <v>44973</v>
      </c>
      <c r="C4551" s="2">
        <v>1600</v>
      </c>
      <c r="D4551" s="2">
        <v>1614.44995117187</v>
      </c>
      <c r="E4551" s="2">
        <v>1597.84997558593</v>
      </c>
      <c r="F4551" s="2">
        <v>1601.80004882812</v>
      </c>
      <c r="G4551" s="2">
        <v>1538.4970703125</v>
      </c>
      <c r="H4551">
        <v>4290289</v>
      </c>
      <c r="I4551" s="3">
        <f t="shared" si="4682"/>
        <v>2.9742175589166364E-3</v>
      </c>
      <c r="J4551" s="1">
        <f t="shared" ref="J4551" si="4687">($G4551 - $G4550)/$G4550</f>
        <v>2.9742175589166364E-3</v>
      </c>
      <c r="K4551" t="str">
        <f t="shared" si="4684"/>
        <v>UP</v>
      </c>
    </row>
    <row r="4552" spans="1:11" x14ac:dyDescent="0.25">
      <c r="A4552" t="s">
        <v>11</v>
      </c>
      <c r="B4552" s="4">
        <v>44974</v>
      </c>
      <c r="C4552" s="2">
        <v>1594</v>
      </c>
      <c r="D4552" s="2">
        <v>1595</v>
      </c>
      <c r="E4552" s="2">
        <v>1575.5</v>
      </c>
      <c r="F4552" s="2">
        <v>1583.80004882812</v>
      </c>
      <c r="G4552" s="2">
        <v>1521.20849609375</v>
      </c>
      <c r="H4552">
        <v>2857734</v>
      </c>
      <c r="I4552" s="3">
        <f t="shared" si="4682"/>
        <v>-1.1237313708526165E-2</v>
      </c>
      <c r="J4552" s="1">
        <f t="shared" ref="J4552" si="4688">($G4552 - $G4551)/$G4551</f>
        <v>-1.1237313708526165E-2</v>
      </c>
      <c r="K4552" t="str">
        <f t="shared" si="4684"/>
        <v>DOWN</v>
      </c>
    </row>
    <row r="4553" spans="1:11" x14ac:dyDescent="0.25">
      <c r="A4553" t="s">
        <v>11</v>
      </c>
      <c r="B4553" s="4">
        <v>44977</v>
      </c>
      <c r="C4553" s="2">
        <v>1584.94995117187</v>
      </c>
      <c r="D4553" s="2">
        <v>1603</v>
      </c>
      <c r="E4553" s="2">
        <v>1582.5</v>
      </c>
      <c r="F4553" s="2">
        <v>1592.44995117187</v>
      </c>
      <c r="G4553" s="2">
        <v>1529.51647949218</v>
      </c>
      <c r="H4553">
        <v>2417716</v>
      </c>
      <c r="I4553" s="3">
        <f t="shared" si="4682"/>
        <v>5.4614363644192969E-3</v>
      </c>
      <c r="J4553" s="1">
        <f t="shared" ref="J4553" si="4689">($G4553 - $G4552)/$G4552</f>
        <v>5.4614363644192969E-3</v>
      </c>
      <c r="K4553" t="str">
        <f t="shared" si="4684"/>
        <v>UP</v>
      </c>
    </row>
    <row r="4554" spans="1:11" x14ac:dyDescent="0.25">
      <c r="A4554" t="s">
        <v>11</v>
      </c>
      <c r="B4554" s="4">
        <v>44978</v>
      </c>
      <c r="C4554" s="2">
        <v>1598.69995117187</v>
      </c>
      <c r="D4554" s="2">
        <v>1601.65002441406</v>
      </c>
      <c r="E4554" s="2">
        <v>1576</v>
      </c>
      <c r="F4554" s="2">
        <v>1579.5</v>
      </c>
      <c r="G4554" s="2">
        <v>1517.07836914062</v>
      </c>
      <c r="H4554">
        <v>2723288</v>
      </c>
      <c r="I4554" s="3">
        <f t="shared" si="4682"/>
        <v>-8.1320538342219226E-3</v>
      </c>
      <c r="J4554" s="1">
        <f t="shared" ref="J4554" si="4690">($G4554 - $G4553)/$G4553</f>
        <v>-8.1320538342219226E-3</v>
      </c>
      <c r="K4554" t="str">
        <f t="shared" si="4684"/>
        <v>DOWN</v>
      </c>
    </row>
    <row r="4555" spans="1:11" x14ac:dyDescent="0.25">
      <c r="A4555" t="s">
        <v>11</v>
      </c>
      <c r="B4555" s="4">
        <v>44979</v>
      </c>
      <c r="C4555" s="2">
        <v>1563</v>
      </c>
      <c r="D4555" s="2">
        <v>1575</v>
      </c>
      <c r="E4555" s="2">
        <v>1555.30004882812</v>
      </c>
      <c r="F4555" s="2">
        <v>1561.80004882812</v>
      </c>
      <c r="G4555" s="2">
        <v>1500.07788085937</v>
      </c>
      <c r="H4555">
        <v>3656244</v>
      </c>
      <c r="I4555" s="3">
        <f t="shared" si="4682"/>
        <v>-1.1206071239998151E-2</v>
      </c>
      <c r="J4555" s="1">
        <f t="shared" ref="J4555" si="4691">($G4555 - $G4554)/$G4554</f>
        <v>-1.1206071239998151E-2</v>
      </c>
      <c r="K4555" t="str">
        <f t="shared" si="4684"/>
        <v>DOWN</v>
      </c>
    </row>
    <row r="4556" spans="1:11" x14ac:dyDescent="0.25">
      <c r="A4556" t="s">
        <v>11</v>
      </c>
      <c r="B4556" s="4">
        <v>44980</v>
      </c>
      <c r="C4556" s="2">
        <v>1569.84997558593</v>
      </c>
      <c r="D4556" s="2">
        <v>1569.84997558593</v>
      </c>
      <c r="E4556" s="2">
        <v>1548.15002441406</v>
      </c>
      <c r="F4556" s="2">
        <v>1550.69995117187</v>
      </c>
      <c r="G4556" s="2">
        <v>1489.41650390625</v>
      </c>
      <c r="H4556">
        <v>4766854</v>
      </c>
      <c r="I4556" s="3">
        <f t="shared" si="4682"/>
        <v>-7.1072156247062781E-3</v>
      </c>
      <c r="J4556" s="1">
        <f t="shared" ref="J4556" si="4692">($G4556 - $G4555)/$G4555</f>
        <v>-7.1072156247062781E-3</v>
      </c>
      <c r="K4556" t="str">
        <f t="shared" si="4684"/>
        <v>DOWN</v>
      </c>
    </row>
    <row r="4557" spans="1:11" x14ac:dyDescent="0.25">
      <c r="A4557" t="s">
        <v>11</v>
      </c>
      <c r="B4557" s="4">
        <v>44981</v>
      </c>
      <c r="C4557" s="2">
        <v>1560</v>
      </c>
      <c r="D4557" s="2">
        <v>1569</v>
      </c>
      <c r="E4557" s="2">
        <v>1545</v>
      </c>
      <c r="F4557" s="2">
        <v>1550.65002441406</v>
      </c>
      <c r="G4557" s="2">
        <v>1489.36853027343</v>
      </c>
      <c r="H4557">
        <v>2790986</v>
      </c>
      <c r="I4557" s="3">
        <f t="shared" si="4682"/>
        <v>-3.2209682579845371E-5</v>
      </c>
      <c r="J4557" s="1">
        <f t="shared" ref="J4557" si="4693">($G4557 - $G4556)/$G4556</f>
        <v>-3.2209682579845371E-5</v>
      </c>
      <c r="K4557" t="str">
        <f t="shared" si="4684"/>
        <v>DOWN</v>
      </c>
    </row>
    <row r="4558" spans="1:11" x14ac:dyDescent="0.25">
      <c r="A4558" t="s">
        <v>11</v>
      </c>
      <c r="B4558" s="4">
        <v>44984</v>
      </c>
      <c r="C4558" s="2">
        <v>1540</v>
      </c>
      <c r="D4558" s="2">
        <v>1540</v>
      </c>
      <c r="E4558" s="2">
        <v>1502</v>
      </c>
      <c r="F4558" s="2">
        <v>1509.30004882812</v>
      </c>
      <c r="G4558" s="2">
        <v>1449.65270996093</v>
      </c>
      <c r="H4558">
        <v>4920268</v>
      </c>
      <c r="I4558" s="3">
        <f t="shared" si="4682"/>
        <v>-2.6666214241285638E-2</v>
      </c>
      <c r="J4558" s="1">
        <f t="shared" ref="J4558" si="4694">($G4558 - $G4557)/$G4557</f>
        <v>-2.6666214241285638E-2</v>
      </c>
      <c r="K4558" t="str">
        <f t="shared" si="4684"/>
        <v>DOWN</v>
      </c>
    </row>
    <row r="4559" spans="1:11" x14ac:dyDescent="0.25">
      <c r="A4559" t="s">
        <v>11</v>
      </c>
      <c r="B4559" s="4">
        <v>44985</v>
      </c>
      <c r="C4559" s="2">
        <v>1515.59997558593</v>
      </c>
      <c r="D4559" s="2">
        <v>1524</v>
      </c>
      <c r="E4559" s="2">
        <v>1481.30004882812</v>
      </c>
      <c r="F4559" s="2">
        <v>1487.55004882812</v>
      </c>
      <c r="G4559" s="2">
        <v>1428.76220703125</v>
      </c>
      <c r="H4559">
        <v>9679811</v>
      </c>
      <c r="I4559" s="3">
        <f t="shared" si="4682"/>
        <v>-1.4410694910674862E-2</v>
      </c>
      <c r="J4559" s="1">
        <f t="shared" ref="J4559" si="4695">($G4559 - $G4558)/$G4558</f>
        <v>-1.4410694910674862E-2</v>
      </c>
      <c r="K4559" t="str">
        <f t="shared" si="4684"/>
        <v>DOWN</v>
      </c>
    </row>
    <row r="4560" spans="1:11" x14ac:dyDescent="0.25">
      <c r="A4560" t="s">
        <v>11</v>
      </c>
      <c r="B4560" s="4">
        <v>44986</v>
      </c>
      <c r="C4560" s="2">
        <v>1492.40002441406</v>
      </c>
      <c r="D4560" s="2">
        <v>1500.84997558593</v>
      </c>
      <c r="E4560" s="2">
        <v>1481.5</v>
      </c>
      <c r="F4560" s="2">
        <v>1496.05004882812</v>
      </c>
      <c r="G4560" s="2">
        <v>1436.92626953125</v>
      </c>
      <c r="H4560">
        <v>5125043</v>
      </c>
      <c r="I4560" s="3">
        <f t="shared" si="4682"/>
        <v>5.7140806635441995E-3</v>
      </c>
      <c r="J4560" s="1">
        <f t="shared" ref="J4560" si="4696">($G4560 - $G4559)/$G4559</f>
        <v>5.7140806635441995E-3</v>
      </c>
      <c r="K4560" t="str">
        <f t="shared" si="4684"/>
        <v>UP</v>
      </c>
    </row>
    <row r="4561" spans="1:11" x14ac:dyDescent="0.25">
      <c r="A4561" t="s">
        <v>11</v>
      </c>
      <c r="B4561" s="4">
        <v>44987</v>
      </c>
      <c r="C4561" s="2">
        <v>1485</v>
      </c>
      <c r="D4561" s="2">
        <v>1488.59997558593</v>
      </c>
      <c r="E4561" s="2">
        <v>1467.30004882812</v>
      </c>
      <c r="F4561" s="2">
        <v>1472.15002441406</v>
      </c>
      <c r="G4561" s="2">
        <v>1413.97094726562</v>
      </c>
      <c r="H4561">
        <v>4644499</v>
      </c>
      <c r="I4561" s="3">
        <f t="shared" si="4682"/>
        <v>-1.597529584668142E-2</v>
      </c>
      <c r="J4561" s="1">
        <f t="shared" ref="J4561" si="4697">($G4561 - $G4560)/$G4560</f>
        <v>-1.597529584668142E-2</v>
      </c>
      <c r="K4561" t="str">
        <f t="shared" si="4684"/>
        <v>DOWN</v>
      </c>
    </row>
    <row r="4562" spans="1:11" x14ac:dyDescent="0.25">
      <c r="A4562" t="s">
        <v>11</v>
      </c>
      <c r="B4562" s="4">
        <v>44988</v>
      </c>
      <c r="C4562" s="2">
        <v>1486.75</v>
      </c>
      <c r="D4562" s="2">
        <v>1489.80004882812</v>
      </c>
      <c r="E4562" s="2">
        <v>1473</v>
      </c>
      <c r="F4562" s="2">
        <v>1479.30004882812</v>
      </c>
      <c r="G4562" s="2">
        <v>1420.83825683593</v>
      </c>
      <c r="H4562">
        <v>4615015</v>
      </c>
      <c r="I4562" s="3">
        <f t="shared" si="4682"/>
        <v>4.8567543651375656E-3</v>
      </c>
      <c r="J4562" s="1">
        <f t="shared" ref="J4562" si="4698">($G4562 - $G4561)/$G4561</f>
        <v>4.8567543651375656E-3</v>
      </c>
      <c r="K4562" t="str">
        <f t="shared" si="4684"/>
        <v>UP</v>
      </c>
    </row>
    <row r="4563" spans="1:11" x14ac:dyDescent="0.25">
      <c r="A4563" t="s">
        <v>11</v>
      </c>
      <c r="B4563" s="4">
        <v>44991</v>
      </c>
      <c r="C4563" s="2">
        <v>1494.55004882812</v>
      </c>
      <c r="D4563" s="2">
        <v>1520.40002441406</v>
      </c>
      <c r="E4563" s="2">
        <v>1493.15002441406</v>
      </c>
      <c r="F4563" s="2">
        <v>1507.44995117187</v>
      </c>
      <c r="G4563" s="2">
        <v>1447.87561035156</v>
      </c>
      <c r="H4563">
        <v>6561742</v>
      </c>
      <c r="I4563" s="3">
        <f t="shared" si="4682"/>
        <v>1.9029156475445407E-2</v>
      </c>
      <c r="J4563" s="1">
        <f t="shared" ref="J4563" si="4699">($G4563 - $G4562)/$G4562</f>
        <v>1.9029156475445407E-2</v>
      </c>
      <c r="K4563" t="str">
        <f t="shared" si="4684"/>
        <v>UP</v>
      </c>
    </row>
    <row r="4564" spans="1:11" x14ac:dyDescent="0.25">
      <c r="A4564" t="s">
        <v>11</v>
      </c>
      <c r="B4564" s="4">
        <v>44993</v>
      </c>
      <c r="C4564" s="2">
        <v>1490.55004882812</v>
      </c>
      <c r="D4564" s="2">
        <v>1496</v>
      </c>
      <c r="E4564" s="2">
        <v>1481.09997558593</v>
      </c>
      <c r="F4564" s="2">
        <v>1492.69995117187</v>
      </c>
      <c r="G4564" s="2">
        <v>1433.70874023437</v>
      </c>
      <c r="H4564">
        <v>4137080</v>
      </c>
      <c r="I4564" s="3">
        <f t="shared" si="4682"/>
        <v>-9.7845906208407843E-3</v>
      </c>
      <c r="J4564" s="1">
        <f t="shared" ref="J4564" si="4700">($G4564 - $G4563)/$G4563</f>
        <v>-9.7845906208407843E-3</v>
      </c>
      <c r="K4564" t="str">
        <f t="shared" si="4684"/>
        <v>DOWN</v>
      </c>
    </row>
    <row r="4565" spans="1:11" x14ac:dyDescent="0.25">
      <c r="A4565" t="s">
        <v>11</v>
      </c>
      <c r="B4565" s="4">
        <v>44994</v>
      </c>
      <c r="C4565" s="2">
        <v>1495</v>
      </c>
      <c r="D4565" s="2">
        <v>1498.34997558593</v>
      </c>
      <c r="E4565" s="2">
        <v>1474.59997558593</v>
      </c>
      <c r="F4565" s="2">
        <v>1480.40002441406</v>
      </c>
      <c r="G4565" s="2">
        <v>1421.89477539062</v>
      </c>
      <c r="H4565">
        <v>5104656</v>
      </c>
      <c r="I4565" s="3">
        <f t="shared" si="4682"/>
        <v>-8.2401428632002047E-3</v>
      </c>
      <c r="J4565" s="1">
        <f t="shared" ref="J4565" si="4701">($G4565 - $G4564)/$G4564</f>
        <v>-8.2401428632002047E-3</v>
      </c>
      <c r="K4565" t="str">
        <f t="shared" si="4684"/>
        <v>DOWN</v>
      </c>
    </row>
    <row r="4566" spans="1:11" x14ac:dyDescent="0.25">
      <c r="A4566" t="s">
        <v>11</v>
      </c>
      <c r="B4566" s="4">
        <v>44995</v>
      </c>
      <c r="C4566" s="2">
        <v>1460</v>
      </c>
      <c r="D4566" s="2">
        <v>1474.30004882812</v>
      </c>
      <c r="E4566" s="2">
        <v>1457.65002441406</v>
      </c>
      <c r="F4566" s="2">
        <v>1471.55004882812</v>
      </c>
      <c r="G4566" s="2">
        <v>1413.39465332031</v>
      </c>
      <c r="H4566">
        <v>3699580</v>
      </c>
      <c r="I4566" s="3">
        <f t="shared" si="4682"/>
        <v>-5.9780246874983154E-3</v>
      </c>
      <c r="J4566" s="1">
        <f t="shared" ref="J4566" si="4702">($G4566 - $G4565)/$G4565</f>
        <v>-5.9780246874983154E-3</v>
      </c>
      <c r="K4566" t="str">
        <f t="shared" si="4684"/>
        <v>DOWN</v>
      </c>
    </row>
    <row r="4567" spans="1:11" x14ac:dyDescent="0.25">
      <c r="A4567" t="s">
        <v>11</v>
      </c>
      <c r="B4567" s="4">
        <v>44998</v>
      </c>
      <c r="C4567" s="2">
        <v>1464.19995117187</v>
      </c>
      <c r="D4567" s="2">
        <v>1478.30004882812</v>
      </c>
      <c r="E4567" s="2">
        <v>1428</v>
      </c>
      <c r="F4567" s="2">
        <v>1435.09997558593</v>
      </c>
      <c r="G4567" s="2">
        <v>1378.38500976562</v>
      </c>
      <c r="H4567">
        <v>8798403</v>
      </c>
      <c r="I4567" s="3">
        <f t="shared" si="4682"/>
        <v>-2.4769899526962447E-2</v>
      </c>
      <c r="J4567" s="1">
        <f t="shared" ref="J4567" si="4703">($G4567 - $G4566)/$G4566</f>
        <v>-2.4769899526962447E-2</v>
      </c>
      <c r="K4567" t="str">
        <f t="shared" si="4684"/>
        <v>DOWN</v>
      </c>
    </row>
    <row r="4568" spans="1:11" x14ac:dyDescent="0.25">
      <c r="A4568" t="s">
        <v>11</v>
      </c>
      <c r="B4568" s="4">
        <v>44999</v>
      </c>
      <c r="C4568" s="2">
        <v>1441</v>
      </c>
      <c r="D4568" s="2">
        <v>1448.34997558593</v>
      </c>
      <c r="E4568" s="2">
        <v>1411</v>
      </c>
      <c r="F4568" s="2">
        <v>1420</v>
      </c>
      <c r="G4568" s="2">
        <v>1363.8818359375</v>
      </c>
      <c r="H4568">
        <v>7402784</v>
      </c>
      <c r="I4568" s="3">
        <f t="shared" si="4682"/>
        <v>-1.0521859803587179E-2</v>
      </c>
      <c r="J4568" s="1">
        <f t="shared" ref="J4568" si="4704">($G4568 - $G4567)/$G4567</f>
        <v>-1.0521859803587179E-2</v>
      </c>
      <c r="K4568" t="str">
        <f t="shared" si="4684"/>
        <v>DOWN</v>
      </c>
    </row>
    <row r="4569" spans="1:11" x14ac:dyDescent="0.25">
      <c r="A4569" t="s">
        <v>11</v>
      </c>
      <c r="B4569" s="4">
        <v>45000</v>
      </c>
      <c r="C4569" s="2">
        <v>1438</v>
      </c>
      <c r="D4569" s="2">
        <v>1442.84997558593</v>
      </c>
      <c r="E4569" s="2">
        <v>1416.84997558593</v>
      </c>
      <c r="F4569" s="2">
        <v>1419.65002441406</v>
      </c>
      <c r="G4569" s="2">
        <v>1363.54565429687</v>
      </c>
      <c r="H4569">
        <v>7556182</v>
      </c>
      <c r="I4569" s="3">
        <f t="shared" si="4682"/>
        <v>-2.46488831929431E-4</v>
      </c>
      <c r="J4569" s="1">
        <f t="shared" ref="J4569" si="4705">($G4569 - $G4568)/$G4568</f>
        <v>-2.46488831929431E-4</v>
      </c>
      <c r="K4569" t="str">
        <f t="shared" si="4684"/>
        <v>DOWN</v>
      </c>
    </row>
    <row r="4570" spans="1:11" x14ac:dyDescent="0.25">
      <c r="A4570" t="s">
        <v>11</v>
      </c>
      <c r="B4570" s="4">
        <v>45001</v>
      </c>
      <c r="C4570" s="2">
        <v>1417.80004882812</v>
      </c>
      <c r="D4570" s="2">
        <v>1417.80004882812</v>
      </c>
      <c r="E4570" s="2">
        <v>1398.69995117187</v>
      </c>
      <c r="F4570" s="2">
        <v>1404.09997558593</v>
      </c>
      <c r="G4570" s="2">
        <v>1348.61010742187</v>
      </c>
      <c r="H4570">
        <v>7323117</v>
      </c>
      <c r="I4570" s="3">
        <f t="shared" si="4682"/>
        <v>-1.0953463001355615E-2</v>
      </c>
      <c r="J4570" s="1">
        <f t="shared" ref="J4570" si="4706">($G4570 - $G4569)/$G4569</f>
        <v>-1.0953463001355615E-2</v>
      </c>
      <c r="K4570" t="str">
        <f t="shared" si="4684"/>
        <v>DOWN</v>
      </c>
    </row>
    <row r="4571" spans="1:11" x14ac:dyDescent="0.25">
      <c r="A4571" t="s">
        <v>11</v>
      </c>
      <c r="B4571" s="4">
        <v>45002</v>
      </c>
      <c r="C4571" s="2">
        <v>1430</v>
      </c>
      <c r="D4571" s="2">
        <v>1442.90002441406</v>
      </c>
      <c r="E4571" s="2">
        <v>1411.40002441406</v>
      </c>
      <c r="F4571" s="2">
        <v>1420.69995117187</v>
      </c>
      <c r="G4571" s="2">
        <v>1364.55407714843</v>
      </c>
      <c r="H4571">
        <v>9090018</v>
      </c>
      <c r="I4571" s="3">
        <f t="shared" si="4682"/>
        <v>1.1822519821566511E-2</v>
      </c>
      <c r="J4571" s="1">
        <f t="shared" ref="J4571" si="4707">($G4571 - $G4570)/$G4570</f>
        <v>1.1822519821566511E-2</v>
      </c>
      <c r="K4571" t="str">
        <f t="shared" si="4684"/>
        <v>UP</v>
      </c>
    </row>
    <row r="4572" spans="1:11" x14ac:dyDescent="0.25">
      <c r="A4572" t="s">
        <v>11</v>
      </c>
      <c r="B4572" s="4">
        <v>45005</v>
      </c>
      <c r="C4572" s="2">
        <v>1419.69995117187</v>
      </c>
      <c r="D4572" s="2">
        <v>1419.69995117187</v>
      </c>
      <c r="E4572" s="2">
        <v>1384.84997558593</v>
      </c>
      <c r="F4572" s="2">
        <v>1403.65002441406</v>
      </c>
      <c r="G4572" s="2">
        <v>1348.17797851562</v>
      </c>
      <c r="H4572">
        <v>8221829</v>
      </c>
      <c r="I4572" s="3">
        <f t="shared" si="4682"/>
        <v>-1.2001062403500981E-2</v>
      </c>
      <c r="J4572" s="1">
        <f t="shared" ref="J4572" si="4708">($G4572 - $G4571)/$G4571</f>
        <v>-1.2001062403500981E-2</v>
      </c>
      <c r="K4572" t="str">
        <f t="shared" si="4684"/>
        <v>DOWN</v>
      </c>
    </row>
    <row r="4573" spans="1:11" x14ac:dyDescent="0.25">
      <c r="A4573" t="s">
        <v>11</v>
      </c>
      <c r="B4573" s="4">
        <v>45006</v>
      </c>
      <c r="C4573" s="2">
        <v>1399</v>
      </c>
      <c r="D4573" s="2">
        <v>1405</v>
      </c>
      <c r="E4573" s="2">
        <v>1390</v>
      </c>
      <c r="F4573" s="2">
        <v>1390.69995117187</v>
      </c>
      <c r="G4573" s="2">
        <v>1335.73974609375</v>
      </c>
      <c r="H4573">
        <v>8536755</v>
      </c>
      <c r="I4573" s="3">
        <f t="shared" si="4682"/>
        <v>-9.2259572697996634E-3</v>
      </c>
      <c r="J4573" s="1">
        <f t="shared" ref="J4573" si="4709">($G4573 - $G4572)/$G4572</f>
        <v>-9.2259572697996634E-3</v>
      </c>
      <c r="K4573" t="str">
        <f t="shared" si="4684"/>
        <v>DOWN</v>
      </c>
    </row>
    <row r="4574" spans="1:11" x14ac:dyDescent="0.25">
      <c r="A4574" t="s">
        <v>11</v>
      </c>
      <c r="B4574" s="4">
        <v>45007</v>
      </c>
      <c r="C4574" s="2">
        <v>1403</v>
      </c>
      <c r="D4574" s="2">
        <v>1407.25</v>
      </c>
      <c r="E4574" s="2">
        <v>1382.15002441406</v>
      </c>
      <c r="F4574" s="2">
        <v>1389.25</v>
      </c>
      <c r="G4574" s="2">
        <v>1334.34704589843</v>
      </c>
      <c r="H4574">
        <v>8356487</v>
      </c>
      <c r="I4574" s="3">
        <f t="shared" si="4682"/>
        <v>-1.0426433737506344E-3</v>
      </c>
      <c r="J4574" s="1">
        <f t="shared" ref="J4574" si="4710">($G4574 - $G4573)/$G4573</f>
        <v>-1.0426433737506344E-3</v>
      </c>
      <c r="K4574" t="str">
        <f t="shared" si="4684"/>
        <v>DOWN</v>
      </c>
    </row>
    <row r="4575" spans="1:11" x14ac:dyDescent="0.25">
      <c r="A4575" t="s">
        <v>11</v>
      </c>
      <c r="B4575" s="4">
        <v>45008</v>
      </c>
      <c r="C4575" s="2">
        <v>1383.94995117187</v>
      </c>
      <c r="D4575" s="2">
        <v>1383.94995117187</v>
      </c>
      <c r="E4575" s="2">
        <v>1370</v>
      </c>
      <c r="F4575" s="2">
        <v>1374.55004882812</v>
      </c>
      <c r="G4575" s="2">
        <v>1320.22802734375</v>
      </c>
      <c r="H4575">
        <v>7607718</v>
      </c>
      <c r="I4575" s="3">
        <f t="shared" si="4682"/>
        <v>-1.0581219179882482E-2</v>
      </c>
      <c r="J4575" s="1">
        <f t="shared" ref="J4575" si="4711">($G4575 - $G4574)/$G4574</f>
        <v>-1.0581219179882482E-2</v>
      </c>
      <c r="K4575" t="str">
        <f t="shared" si="4684"/>
        <v>DOWN</v>
      </c>
    </row>
    <row r="4576" spans="1:11" x14ac:dyDescent="0.25">
      <c r="A4576" t="s">
        <v>11</v>
      </c>
      <c r="B4576" s="4">
        <v>45009</v>
      </c>
      <c r="C4576" s="2">
        <v>1388</v>
      </c>
      <c r="D4576" s="2">
        <v>1398.94995117187</v>
      </c>
      <c r="E4576" s="2">
        <v>1377.5</v>
      </c>
      <c r="F4576" s="2">
        <v>1380.65002441406</v>
      </c>
      <c r="G4576" s="2">
        <v>1326.0869140625</v>
      </c>
      <c r="H4576">
        <v>7559127</v>
      </c>
      <c r="I4576" s="3">
        <f t="shared" si="4682"/>
        <v>4.4377839262645128E-3</v>
      </c>
      <c r="J4576" s="1">
        <f t="shared" ref="J4576" si="4712">($G4576 - $G4575)/$G4575</f>
        <v>4.4377839262645128E-3</v>
      </c>
      <c r="K4576" t="str">
        <f t="shared" si="4684"/>
        <v>UP</v>
      </c>
    </row>
    <row r="4577" spans="1:11" x14ac:dyDescent="0.25">
      <c r="A4577" t="s">
        <v>11</v>
      </c>
      <c r="B4577" s="4">
        <v>45012</v>
      </c>
      <c r="C4577" s="2">
        <v>1386.25</v>
      </c>
      <c r="D4577" s="2">
        <v>1395.75</v>
      </c>
      <c r="E4577" s="2">
        <v>1374.09997558593</v>
      </c>
      <c r="F4577" s="2">
        <v>1388.94995117187</v>
      </c>
      <c r="G4577" s="2">
        <v>1334.05883789062</v>
      </c>
      <c r="H4577">
        <v>4170193</v>
      </c>
      <c r="I4577" s="3">
        <f t="shared" si="4682"/>
        <v>6.0116148825402494E-3</v>
      </c>
      <c r="J4577" s="1">
        <f t="shared" ref="J4577" si="4713">($G4577 - $G4576)/$G4576</f>
        <v>6.0116148825402494E-3</v>
      </c>
      <c r="K4577" t="str">
        <f t="shared" si="4684"/>
        <v>UP</v>
      </c>
    </row>
    <row r="4578" spans="1:11" x14ac:dyDescent="0.25">
      <c r="A4578" t="s">
        <v>11</v>
      </c>
      <c r="B4578" s="4">
        <v>45013</v>
      </c>
      <c r="C4578" s="2">
        <v>1392.09997558593</v>
      </c>
      <c r="D4578" s="2">
        <v>1398</v>
      </c>
      <c r="E4578" s="2">
        <v>1375.84997558593</v>
      </c>
      <c r="F4578" s="2">
        <v>1377.59997558593</v>
      </c>
      <c r="G4578" s="2">
        <v>1323.15734863281</v>
      </c>
      <c r="H4578">
        <v>6633366</v>
      </c>
      <c r="I4578" s="3">
        <f t="shared" si="4682"/>
        <v>-8.1716705052133666E-3</v>
      </c>
      <c r="J4578" s="1">
        <f t="shared" ref="J4578" si="4714">($G4578 - $G4577)/$G4577</f>
        <v>-8.1716705052133666E-3</v>
      </c>
      <c r="K4578" t="str">
        <f t="shared" si="4684"/>
        <v>DOWN</v>
      </c>
    </row>
    <row r="4579" spans="1:11" x14ac:dyDescent="0.25">
      <c r="A4579" t="s">
        <v>11</v>
      </c>
      <c r="B4579" s="4">
        <v>45014</v>
      </c>
      <c r="C4579" s="2">
        <v>1379</v>
      </c>
      <c r="D4579" s="2">
        <v>1389.90002441406</v>
      </c>
      <c r="E4579" s="2">
        <v>1364.55004882812</v>
      </c>
      <c r="F4579" s="2">
        <v>1383.55004882812</v>
      </c>
      <c r="G4579" s="2">
        <v>1328.87243652343</v>
      </c>
      <c r="H4579">
        <v>8813966</v>
      </c>
      <c r="I4579" s="3">
        <f t="shared" si="4682"/>
        <v>4.3192806180801365E-3</v>
      </c>
      <c r="J4579" s="1">
        <f t="shared" ref="J4579" si="4715">($G4579 - $G4578)/$G4578</f>
        <v>4.3192806180801365E-3</v>
      </c>
      <c r="K4579" t="str">
        <f t="shared" si="4684"/>
        <v>UP</v>
      </c>
    </row>
    <row r="4580" spans="1:11" x14ac:dyDescent="0.25">
      <c r="A4580" t="s">
        <v>11</v>
      </c>
      <c r="B4580" s="4">
        <v>45016</v>
      </c>
      <c r="C4580" s="2">
        <v>1404</v>
      </c>
      <c r="D4580" s="2">
        <v>1429.94995117187</v>
      </c>
      <c r="E4580" s="2">
        <v>1393.90002441406</v>
      </c>
      <c r="F4580" s="2">
        <v>1427.94995117187</v>
      </c>
      <c r="G4580" s="2">
        <v>1371.517578125</v>
      </c>
      <c r="H4580">
        <v>8711975</v>
      </c>
      <c r="I4580" s="3">
        <f t="shared" si="4682"/>
        <v>3.2091222926662083E-2</v>
      </c>
      <c r="J4580" s="1">
        <f t="shared" ref="J4580" si="4716">($G4580 - $G4579)/$G4579</f>
        <v>3.2091222926662083E-2</v>
      </c>
      <c r="K4580" t="str">
        <f t="shared" si="4684"/>
        <v>UP</v>
      </c>
    </row>
    <row r="4581" spans="1:11" x14ac:dyDescent="0.25">
      <c r="A4581" t="s">
        <v>11</v>
      </c>
      <c r="B4581" s="4">
        <v>45019</v>
      </c>
      <c r="C4581" s="2">
        <v>1435</v>
      </c>
      <c r="D4581" s="2">
        <v>1435</v>
      </c>
      <c r="E4581" s="2">
        <v>1405.15002441406</v>
      </c>
      <c r="F4581" s="2">
        <v>1410.84997558593</v>
      </c>
      <c r="G4581" s="2">
        <v>1355.09350585937</v>
      </c>
      <c r="H4581">
        <v>5242764</v>
      </c>
      <c r="I4581" s="3">
        <f t="shared" si="4682"/>
        <v>-1.1975108833882633E-2</v>
      </c>
      <c r="J4581" s="1">
        <f t="shared" ref="J4581" si="4717">($G4581 - $G4580)/$G4580</f>
        <v>-1.1975108833882633E-2</v>
      </c>
      <c r="K4581" t="str">
        <f t="shared" si="4684"/>
        <v>DOWN</v>
      </c>
    </row>
    <row r="4582" spans="1:11" x14ac:dyDescent="0.25">
      <c r="A4582" t="s">
        <v>11</v>
      </c>
      <c r="B4582" s="4">
        <v>45021</v>
      </c>
      <c r="C4582" s="2">
        <v>1400</v>
      </c>
      <c r="D4582" s="2">
        <v>1427.5</v>
      </c>
      <c r="E4582" s="2">
        <v>1400</v>
      </c>
      <c r="F4582" s="2">
        <v>1423.55004882812</v>
      </c>
      <c r="G4582" s="2">
        <v>1367.29150390625</v>
      </c>
      <c r="H4582">
        <v>7506334</v>
      </c>
      <c r="I4582" s="3">
        <f t="shared" si="4682"/>
        <v>9.0015913987753233E-3</v>
      </c>
      <c r="J4582" s="1">
        <f t="shared" ref="J4582" si="4718">($G4582 - $G4581)/$G4581</f>
        <v>9.0015913987753233E-3</v>
      </c>
      <c r="K4582" t="str">
        <f t="shared" si="4684"/>
        <v>UP</v>
      </c>
    </row>
    <row r="4583" spans="1:11" x14ac:dyDescent="0.25">
      <c r="A4583" t="s">
        <v>11</v>
      </c>
      <c r="B4583" s="4">
        <v>45022</v>
      </c>
      <c r="C4583" s="2">
        <v>1416</v>
      </c>
      <c r="D4583" s="2">
        <v>1428.40002441406</v>
      </c>
      <c r="E4583" s="2">
        <v>1410.34997558593</v>
      </c>
      <c r="F4583" s="2">
        <v>1421.90002441406</v>
      </c>
      <c r="G4583" s="2">
        <v>1365.70666503906</v>
      </c>
      <c r="H4583">
        <v>6948465</v>
      </c>
      <c r="I4583" s="3">
        <f t="shared" si="4682"/>
        <v>-1.1591082535525412E-3</v>
      </c>
      <c r="J4583" s="1">
        <f t="shared" ref="J4583" si="4719">($G4583 - $G4582)/$G4582</f>
        <v>-1.1591082535525412E-3</v>
      </c>
      <c r="K4583" t="str">
        <f t="shared" si="4684"/>
        <v>DOWN</v>
      </c>
    </row>
    <row r="4584" spans="1:11" x14ac:dyDescent="0.25">
      <c r="A4584" t="s">
        <v>11</v>
      </c>
      <c r="B4584" s="4">
        <v>45026</v>
      </c>
      <c r="C4584" s="2">
        <v>1423.94995117187</v>
      </c>
      <c r="D4584" s="2">
        <v>1434</v>
      </c>
      <c r="E4584" s="2">
        <v>1415</v>
      </c>
      <c r="F4584" s="2">
        <v>1427.59997558593</v>
      </c>
      <c r="G4584" s="2">
        <v>1371.18151855468</v>
      </c>
      <c r="H4584">
        <v>4993788</v>
      </c>
      <c r="I4584" s="3">
        <f t="shared" si="4682"/>
        <v>4.008806324060382E-3</v>
      </c>
      <c r="J4584" s="1">
        <f t="shared" ref="J4584" si="4720">($G4584 - $G4583)/$G4583</f>
        <v>4.008806324060382E-3</v>
      </c>
      <c r="K4584" t="str">
        <f t="shared" si="4684"/>
        <v>UP</v>
      </c>
    </row>
    <row r="4585" spans="1:11" x14ac:dyDescent="0.25">
      <c r="A4585" t="s">
        <v>11</v>
      </c>
      <c r="B4585" s="4">
        <v>45027</v>
      </c>
      <c r="C4585" s="2">
        <v>1428.90002441406</v>
      </c>
      <c r="D4585" s="2">
        <v>1433.34997558593</v>
      </c>
      <c r="E4585" s="2">
        <v>1389</v>
      </c>
      <c r="F4585" s="2">
        <v>1406.15002441406</v>
      </c>
      <c r="G4585" s="2">
        <v>1350.5791015625</v>
      </c>
      <c r="H4585">
        <v>6942255</v>
      </c>
      <c r="I4585" s="3">
        <f t="shared" si="4682"/>
        <v>-1.5025302422319961E-2</v>
      </c>
      <c r="J4585" s="1">
        <f t="shared" ref="J4585" si="4721">($G4585 - $G4584)/$G4584</f>
        <v>-1.5025302422319961E-2</v>
      </c>
      <c r="K4585" t="str">
        <f t="shared" si="4684"/>
        <v>DOWN</v>
      </c>
    </row>
    <row r="4586" spans="1:11" x14ac:dyDescent="0.25">
      <c r="A4586" t="s">
        <v>11</v>
      </c>
      <c r="B4586" s="4">
        <v>45028</v>
      </c>
      <c r="C4586" s="2">
        <v>1413.05004882812</v>
      </c>
      <c r="D4586" s="2">
        <v>1431.5</v>
      </c>
      <c r="E4586" s="2">
        <v>1400</v>
      </c>
      <c r="F4586" s="2">
        <v>1428.30004882812</v>
      </c>
      <c r="G4586" s="2">
        <v>1371.85375976562</v>
      </c>
      <c r="H4586">
        <v>5831169</v>
      </c>
      <c r="I4586" s="3">
        <f t="shared" si="4682"/>
        <v>1.5752248926780451E-2</v>
      </c>
      <c r="J4586" s="1">
        <f t="shared" ref="J4586" si="4722">($G4586 - $G4585)/$G4585</f>
        <v>1.5752248926780451E-2</v>
      </c>
      <c r="K4586" t="str">
        <f t="shared" si="4684"/>
        <v>UP</v>
      </c>
    </row>
    <row r="4587" spans="1:11" x14ac:dyDescent="0.25">
      <c r="A4587" t="s">
        <v>11</v>
      </c>
      <c r="B4587" s="4">
        <v>45029</v>
      </c>
      <c r="C4587" s="2">
        <v>1409.75</v>
      </c>
      <c r="D4587" s="2">
        <v>1411.05004882812</v>
      </c>
      <c r="E4587" s="2">
        <v>1383</v>
      </c>
      <c r="F4587" s="2">
        <v>1389.19995117187</v>
      </c>
      <c r="G4587" s="2">
        <v>1334.29895019531</v>
      </c>
      <c r="H4587">
        <v>11267238</v>
      </c>
      <c r="I4587" s="3">
        <f t="shared" si="4682"/>
        <v>-2.7375228083149478E-2</v>
      </c>
      <c r="J4587" s="1">
        <f t="shared" ref="J4587" si="4723">($G4587 - $G4586)/$G4586</f>
        <v>-2.7375228083149478E-2</v>
      </c>
      <c r="K4587" t="str">
        <f t="shared" si="4684"/>
        <v>DOWN</v>
      </c>
    </row>
    <row r="4588" spans="1:11" x14ac:dyDescent="0.25">
      <c r="A4588" t="s">
        <v>11</v>
      </c>
      <c r="B4588" s="4">
        <v>45033</v>
      </c>
      <c r="C4588" s="2">
        <v>1250.30004882812</v>
      </c>
      <c r="D4588" s="2">
        <v>1261.15002441406</v>
      </c>
      <c r="E4588" s="2">
        <v>1185.30004882812</v>
      </c>
      <c r="F4588" s="2">
        <v>1258.30004882812</v>
      </c>
      <c r="G4588" s="2">
        <v>1208.572265625</v>
      </c>
      <c r="H4588">
        <v>53171705</v>
      </c>
      <c r="I4588" s="3">
        <f t="shared" si="4682"/>
        <v>-9.4226773206938799E-2</v>
      </c>
      <c r="J4588" s="1">
        <f t="shared" ref="J4588" si="4724">($G4588 - $G4587)/$G4587</f>
        <v>-9.4226773206938799E-2</v>
      </c>
      <c r="K4588" t="str">
        <f t="shared" si="4684"/>
        <v>DOWN</v>
      </c>
    </row>
    <row r="4589" spans="1:11" x14ac:dyDescent="0.25">
      <c r="A4589" t="s">
        <v>11</v>
      </c>
      <c r="B4589" s="4">
        <v>45034</v>
      </c>
      <c r="C4589" s="2">
        <v>1269.94995117187</v>
      </c>
      <c r="D4589" s="2">
        <v>1269.94995117187</v>
      </c>
      <c r="E4589" s="2">
        <v>1253.09997558593</v>
      </c>
      <c r="F4589" s="2">
        <v>1259.34997558593</v>
      </c>
      <c r="G4589" s="2">
        <v>1209.58068847656</v>
      </c>
      <c r="H4589">
        <v>12430884</v>
      </c>
      <c r="I4589" s="3">
        <f t="shared" si="4682"/>
        <v>8.3439185247106756E-4</v>
      </c>
      <c r="J4589" s="1">
        <f t="shared" ref="J4589" si="4725">($G4589 - $G4588)/$G4588</f>
        <v>8.3439185247106756E-4</v>
      </c>
      <c r="K4589" t="str">
        <f t="shared" si="4684"/>
        <v>UP</v>
      </c>
    </row>
    <row r="4590" spans="1:11" x14ac:dyDescent="0.25">
      <c r="A4590" t="s">
        <v>11</v>
      </c>
      <c r="B4590" s="4">
        <v>45035</v>
      </c>
      <c r="C4590" s="2">
        <v>1254.34997558593</v>
      </c>
      <c r="D4590" s="2">
        <v>1254.34997558593</v>
      </c>
      <c r="E4590" s="2">
        <v>1229.40002441406</v>
      </c>
      <c r="F4590" s="2">
        <v>1232.19995117187</v>
      </c>
      <c r="G4590" s="2">
        <v>1183.50366210937</v>
      </c>
      <c r="H4590">
        <v>11307230</v>
      </c>
      <c r="I4590" s="3">
        <f t="shared" si="4682"/>
        <v>-2.1558732390175174E-2</v>
      </c>
      <c r="J4590" s="1">
        <f t="shared" ref="J4590" si="4726">($G4590 - $G4589)/$G4589</f>
        <v>-2.1558732390175174E-2</v>
      </c>
      <c r="K4590" t="str">
        <f t="shared" si="4684"/>
        <v>DOWN</v>
      </c>
    </row>
    <row r="4591" spans="1:11" x14ac:dyDescent="0.25">
      <c r="A4591" t="s">
        <v>11</v>
      </c>
      <c r="B4591" s="4">
        <v>45036</v>
      </c>
      <c r="C4591" s="2">
        <v>1230.69995117187</v>
      </c>
      <c r="D4591" s="2">
        <v>1237.84997558593</v>
      </c>
      <c r="E4591" s="2">
        <v>1221.40002441406</v>
      </c>
      <c r="F4591" s="2">
        <v>1223.40002441406</v>
      </c>
      <c r="G4591" s="2">
        <v>1175.05151367187</v>
      </c>
      <c r="H4591">
        <v>8621249</v>
      </c>
      <c r="I4591" s="3">
        <f t="shared" si="4682"/>
        <v>-7.1416326861512653E-3</v>
      </c>
      <c r="J4591" s="1">
        <f t="shared" ref="J4591" si="4727">($G4591 - $G4590)/$G4590</f>
        <v>-7.1416326861512653E-3</v>
      </c>
      <c r="K4591" t="str">
        <f t="shared" si="4684"/>
        <v>DOWN</v>
      </c>
    </row>
    <row r="4592" spans="1:11" x14ac:dyDescent="0.25">
      <c r="A4592" t="s">
        <v>11</v>
      </c>
      <c r="B4592" s="4">
        <v>45037</v>
      </c>
      <c r="C4592" s="2">
        <v>1228.09997558593</v>
      </c>
      <c r="D4592" s="2">
        <v>1233.25</v>
      </c>
      <c r="E4592" s="2">
        <v>1220</v>
      </c>
      <c r="F4592" s="2">
        <v>1227.34997558593</v>
      </c>
      <c r="G4592" s="2">
        <v>1178.84533691406</v>
      </c>
      <c r="H4592">
        <v>8691352</v>
      </c>
      <c r="I4592" s="3">
        <f t="shared" si="4682"/>
        <v>3.2286441896788331E-3</v>
      </c>
      <c r="J4592" s="1">
        <f t="shared" ref="J4592" si="4728">($G4592 - $G4591)/$G4591</f>
        <v>3.2286441896788331E-3</v>
      </c>
      <c r="K4592" t="str">
        <f t="shared" si="4684"/>
        <v>UP</v>
      </c>
    </row>
    <row r="4593" spans="1:11" x14ac:dyDescent="0.25">
      <c r="A4593" t="s">
        <v>11</v>
      </c>
      <c r="B4593" s="4">
        <v>45040</v>
      </c>
      <c r="C4593" s="2">
        <v>1228</v>
      </c>
      <c r="D4593" s="2">
        <v>1230</v>
      </c>
      <c r="E4593" s="2">
        <v>1218</v>
      </c>
      <c r="F4593" s="2">
        <v>1226.30004882812</v>
      </c>
      <c r="G4593" s="2">
        <v>1177.8369140625</v>
      </c>
      <c r="H4593">
        <v>8313774</v>
      </c>
      <c r="I4593" s="3">
        <f t="shared" si="4682"/>
        <v>-8.5543270179938352E-4</v>
      </c>
      <c r="J4593" s="1">
        <f t="shared" ref="J4593" si="4729">($G4593 - $G4592)/$G4592</f>
        <v>-8.5543270179938352E-4</v>
      </c>
      <c r="K4593" t="str">
        <f t="shared" si="4684"/>
        <v>DOWN</v>
      </c>
    </row>
    <row r="4594" spans="1:11" x14ac:dyDescent="0.25">
      <c r="A4594" t="s">
        <v>11</v>
      </c>
      <c r="B4594" s="4">
        <v>45041</v>
      </c>
      <c r="C4594" s="2">
        <v>1225.94995117187</v>
      </c>
      <c r="D4594" s="2">
        <v>1235.5</v>
      </c>
      <c r="E4594" s="2">
        <v>1215</v>
      </c>
      <c r="F4594" s="2">
        <v>1224.90002441406</v>
      </c>
      <c r="G4594" s="2">
        <v>1176.4921875</v>
      </c>
      <c r="H4594">
        <v>6808576</v>
      </c>
      <c r="I4594" s="3">
        <f t="shared" si="4682"/>
        <v>-1.141691643762359E-3</v>
      </c>
      <c r="J4594" s="1">
        <f t="shared" ref="J4594" si="4730">($G4594 - $G4593)/$G4593</f>
        <v>-1.141691643762359E-3</v>
      </c>
      <c r="K4594" t="str">
        <f t="shared" si="4684"/>
        <v>DOWN</v>
      </c>
    </row>
    <row r="4595" spans="1:11" x14ac:dyDescent="0.25">
      <c r="A4595" t="s">
        <v>11</v>
      </c>
      <c r="B4595" s="4">
        <v>45042</v>
      </c>
      <c r="C4595" s="2">
        <v>1228</v>
      </c>
      <c r="D4595" s="2">
        <v>1233</v>
      </c>
      <c r="E4595" s="2">
        <v>1220.55004882812</v>
      </c>
      <c r="F4595" s="2">
        <v>1227.55004882812</v>
      </c>
      <c r="G4595" s="2">
        <v>1179.03747558593</v>
      </c>
      <c r="H4595">
        <v>5680192</v>
      </c>
      <c r="I4595" s="3">
        <f t="shared" si="4682"/>
        <v>2.1634551533560409E-3</v>
      </c>
      <c r="J4595" s="1">
        <f t="shared" ref="J4595" si="4731">($G4595 - $G4594)/$G4594</f>
        <v>2.1634551533560409E-3</v>
      </c>
      <c r="K4595" t="str">
        <f t="shared" si="4684"/>
        <v>UP</v>
      </c>
    </row>
    <row r="4596" spans="1:11" x14ac:dyDescent="0.25">
      <c r="A4596" t="s">
        <v>11</v>
      </c>
      <c r="B4596" s="4">
        <v>45043</v>
      </c>
      <c r="C4596" s="2">
        <v>1230</v>
      </c>
      <c r="D4596" s="2">
        <v>1247.80004882812</v>
      </c>
      <c r="E4596" s="2">
        <v>1225.40002441406</v>
      </c>
      <c r="F4596" s="2">
        <v>1246.25</v>
      </c>
      <c r="G4596" s="2">
        <v>1196.99841308593</v>
      </c>
      <c r="H4596">
        <v>8020704</v>
      </c>
      <c r="I4596" s="3">
        <f t="shared" si="4682"/>
        <v>1.5233559468560743E-2</v>
      </c>
      <c r="J4596" s="1">
        <f t="shared" ref="J4596" si="4732">($G4596 - $G4595)/$G4595</f>
        <v>1.5233559468560743E-2</v>
      </c>
      <c r="K4596" t="str">
        <f t="shared" si="4684"/>
        <v>UP</v>
      </c>
    </row>
    <row r="4597" spans="1:11" x14ac:dyDescent="0.25">
      <c r="A4597" t="s">
        <v>11</v>
      </c>
      <c r="B4597" s="4">
        <v>45044</v>
      </c>
      <c r="C4597" s="2">
        <v>1255.69995117187</v>
      </c>
      <c r="D4597" s="2">
        <v>1259</v>
      </c>
      <c r="E4597" s="2">
        <v>1244.94995117187</v>
      </c>
      <c r="F4597" s="2">
        <v>1252.75</v>
      </c>
      <c r="G4597" s="2">
        <v>1203.24145507812</v>
      </c>
      <c r="H4597">
        <v>10118277</v>
      </c>
      <c r="I4597" s="3">
        <f t="shared" si="4682"/>
        <v>5.215580842830931E-3</v>
      </c>
      <c r="J4597" s="1">
        <f t="shared" ref="J4597" si="4733">($G4597 - $G4596)/$G4596</f>
        <v>5.215580842830931E-3</v>
      </c>
      <c r="K4597" t="str">
        <f t="shared" si="4684"/>
        <v>UP</v>
      </c>
    </row>
    <row r="4598" spans="1:11" x14ac:dyDescent="0.25">
      <c r="A4598" t="s">
        <v>11</v>
      </c>
      <c r="B4598" s="4">
        <v>45048</v>
      </c>
      <c r="C4598" s="2">
        <v>1254.55004882812</v>
      </c>
      <c r="D4598" s="2">
        <v>1279.75</v>
      </c>
      <c r="E4598" s="2">
        <v>1254.55004882812</v>
      </c>
      <c r="F4598" s="2">
        <v>1277.44995117187</v>
      </c>
      <c r="G4598" s="2">
        <v>1226.96520996093</v>
      </c>
      <c r="H4598">
        <v>8886401</v>
      </c>
      <c r="I4598" s="3">
        <f t="shared" si="4682"/>
        <v>1.9716537177710308E-2</v>
      </c>
      <c r="J4598" s="1">
        <f t="shared" ref="J4598" si="4734">($G4598 - $G4597)/$G4597</f>
        <v>1.9716537177710308E-2</v>
      </c>
      <c r="K4598" t="str">
        <f t="shared" si="4684"/>
        <v>UP</v>
      </c>
    </row>
    <row r="4599" spans="1:11" x14ac:dyDescent="0.25">
      <c r="A4599" t="s">
        <v>11</v>
      </c>
      <c r="B4599" s="4">
        <v>45049</v>
      </c>
      <c r="C4599" s="2">
        <v>1266</v>
      </c>
      <c r="D4599" s="2">
        <v>1272.5</v>
      </c>
      <c r="E4599" s="2">
        <v>1262.09997558593</v>
      </c>
      <c r="F4599" s="2">
        <v>1269.15002441406</v>
      </c>
      <c r="G4599" s="2">
        <v>1218.99340820312</v>
      </c>
      <c r="H4599">
        <v>5549783</v>
      </c>
      <c r="I4599" s="3">
        <f t="shared" si="4682"/>
        <v>-6.4971701667595316E-3</v>
      </c>
      <c r="J4599" s="1">
        <f t="shared" ref="J4599" si="4735">($G4599 - $G4598)/$G4598</f>
        <v>-6.4971701667595316E-3</v>
      </c>
      <c r="K4599" t="str">
        <f t="shared" si="4684"/>
        <v>DOWN</v>
      </c>
    </row>
    <row r="4600" spans="1:11" x14ac:dyDescent="0.25">
      <c r="A4600" t="s">
        <v>11</v>
      </c>
      <c r="B4600" s="4">
        <v>45050</v>
      </c>
      <c r="C4600" s="2">
        <v>1268.94995117187</v>
      </c>
      <c r="D4600" s="2">
        <v>1275.80004882812</v>
      </c>
      <c r="E4600" s="2">
        <v>1262.5</v>
      </c>
      <c r="F4600" s="2">
        <v>1273.55004882812</v>
      </c>
      <c r="G4600" s="2">
        <v>1223.21960449218</v>
      </c>
      <c r="H4600">
        <v>4505401</v>
      </c>
      <c r="I4600" s="3">
        <f t="shared" si="4682"/>
        <v>3.4669558183171001E-3</v>
      </c>
      <c r="J4600" s="1">
        <f t="shared" ref="J4600" si="4736">($G4600 - $G4599)/$G4599</f>
        <v>3.4669558183171001E-3</v>
      </c>
      <c r="K4600" t="str">
        <f t="shared" si="4684"/>
        <v>UP</v>
      </c>
    </row>
    <row r="4601" spans="1:11" x14ac:dyDescent="0.25">
      <c r="A4601" t="s">
        <v>11</v>
      </c>
      <c r="B4601" s="4">
        <v>45051</v>
      </c>
      <c r="C4601" s="2">
        <v>1279</v>
      </c>
      <c r="D4601" s="2">
        <v>1279</v>
      </c>
      <c r="E4601" s="2">
        <v>1254.25</v>
      </c>
      <c r="F4601" s="2">
        <v>1259.09997558593</v>
      </c>
      <c r="G4601" s="2">
        <v>1209.34045410156</v>
      </c>
      <c r="H4601">
        <v>5373791</v>
      </c>
      <c r="I4601" s="3">
        <f t="shared" si="4682"/>
        <v>-1.1346409377065152E-2</v>
      </c>
      <c r="J4601" s="1">
        <f t="shared" ref="J4601" si="4737">($G4601 - $G4600)/$G4600</f>
        <v>-1.1346409377065152E-2</v>
      </c>
      <c r="K4601" t="str">
        <f t="shared" si="4684"/>
        <v>DOWN</v>
      </c>
    </row>
    <row r="4602" spans="1:11" x14ac:dyDescent="0.25">
      <c r="A4602" t="s">
        <v>11</v>
      </c>
      <c r="B4602" s="4">
        <v>45054</v>
      </c>
      <c r="C4602" s="2">
        <v>1262.44995117187</v>
      </c>
      <c r="D4602" s="2">
        <v>1270.30004882812</v>
      </c>
      <c r="E4602" s="2">
        <v>1255.19995117187</v>
      </c>
      <c r="F4602" s="2">
        <v>1265.59997558593</v>
      </c>
      <c r="G4602" s="2">
        <v>1215.58361816406</v>
      </c>
      <c r="H4602">
        <v>5260842</v>
      </c>
      <c r="I4602" s="3">
        <f t="shared" si="4682"/>
        <v>5.1624536674729493E-3</v>
      </c>
      <c r="J4602" s="1">
        <f t="shared" ref="J4602" si="4738">($G4602 - $G4601)/$G4601</f>
        <v>5.1624536674729493E-3</v>
      </c>
      <c r="K4602" t="str">
        <f t="shared" si="4684"/>
        <v>UP</v>
      </c>
    </row>
    <row r="4603" spans="1:11" x14ac:dyDescent="0.25">
      <c r="A4603" t="s">
        <v>11</v>
      </c>
      <c r="B4603" s="4">
        <v>45055</v>
      </c>
      <c r="C4603" s="2">
        <v>1266</v>
      </c>
      <c r="D4603" s="2">
        <v>1272</v>
      </c>
      <c r="E4603" s="2">
        <v>1260.69995117187</v>
      </c>
      <c r="F4603" s="2">
        <v>1270.69995117187</v>
      </c>
      <c r="G4603" s="2">
        <v>1220.48217773437</v>
      </c>
      <c r="H4603">
        <v>4969897</v>
      </c>
      <c r="I4603" s="3">
        <f t="shared" si="4682"/>
        <v>4.029800580653161E-3</v>
      </c>
      <c r="J4603" s="1">
        <f t="shared" ref="J4603" si="4739">($G4603 - $G4602)/$G4602</f>
        <v>4.029800580653161E-3</v>
      </c>
      <c r="K4603" t="str">
        <f t="shared" si="4684"/>
        <v>UP</v>
      </c>
    </row>
    <row r="4604" spans="1:11" x14ac:dyDescent="0.25">
      <c r="A4604" t="s">
        <v>11</v>
      </c>
      <c r="B4604" s="4">
        <v>45056</v>
      </c>
      <c r="C4604" s="2">
        <v>1276.40002441406</v>
      </c>
      <c r="D4604" s="2">
        <v>1276.40002441406</v>
      </c>
      <c r="E4604" s="2">
        <v>1259.15002441406</v>
      </c>
      <c r="F4604" s="2">
        <v>1263.25</v>
      </c>
      <c r="G4604" s="2">
        <v>1213.32653808593</v>
      </c>
      <c r="H4604">
        <v>6515734</v>
      </c>
      <c r="I4604" s="3">
        <f t="shared" si="4682"/>
        <v>-5.8629611959785449E-3</v>
      </c>
      <c r="J4604" s="1">
        <f t="shared" ref="J4604" si="4740">($G4604 - $G4603)/$G4603</f>
        <v>-5.8629611959785449E-3</v>
      </c>
      <c r="K4604" t="str">
        <f t="shared" si="4684"/>
        <v>DOWN</v>
      </c>
    </row>
    <row r="4605" spans="1:11" x14ac:dyDescent="0.25">
      <c r="A4605" t="s">
        <v>11</v>
      </c>
      <c r="B4605" s="4">
        <v>45057</v>
      </c>
      <c r="C4605" s="2">
        <v>1270.25</v>
      </c>
      <c r="D4605" s="2">
        <v>1275.90002441406</v>
      </c>
      <c r="E4605" s="2">
        <v>1253.05004882812</v>
      </c>
      <c r="F4605" s="2">
        <v>1256.09997558593</v>
      </c>
      <c r="G4605" s="2">
        <v>1206.45910644531</v>
      </c>
      <c r="H4605">
        <v>6888461</v>
      </c>
      <c r="I4605" s="3">
        <f t="shared" si="4682"/>
        <v>-5.6600028311040154E-3</v>
      </c>
      <c r="J4605" s="1">
        <f t="shared" ref="J4605" si="4741">($G4605 - $G4604)/$G4604</f>
        <v>-5.6600028311040154E-3</v>
      </c>
      <c r="K4605" t="str">
        <f t="shared" si="4684"/>
        <v>DOWN</v>
      </c>
    </row>
    <row r="4606" spans="1:11" x14ac:dyDescent="0.25">
      <c r="A4606" t="s">
        <v>11</v>
      </c>
      <c r="B4606" s="4">
        <v>45058</v>
      </c>
      <c r="C4606" s="2">
        <v>1253.34997558593</v>
      </c>
      <c r="D4606" s="2">
        <v>1256</v>
      </c>
      <c r="E4606" s="2">
        <v>1239.05004882812</v>
      </c>
      <c r="F4606" s="2">
        <v>1245.19995117187</v>
      </c>
      <c r="G4606" s="2">
        <v>1195.98986816406</v>
      </c>
      <c r="H4606">
        <v>8292212</v>
      </c>
      <c r="I4606" s="3">
        <f t="shared" si="4682"/>
        <v>-8.6776569759553484E-3</v>
      </c>
      <c r="J4606" s="1">
        <f t="shared" ref="J4606" si="4742">($G4606 - $G4605)/$G4605</f>
        <v>-8.6776569759553484E-3</v>
      </c>
      <c r="K4606" t="str">
        <f t="shared" si="4684"/>
        <v>DOWN</v>
      </c>
    </row>
    <row r="4607" spans="1:11" x14ac:dyDescent="0.25">
      <c r="A4607" t="s">
        <v>11</v>
      </c>
      <c r="B4607" s="4">
        <v>45061</v>
      </c>
      <c r="C4607" s="2">
        <v>1249.90002441406</v>
      </c>
      <c r="D4607" s="2">
        <v>1268.90002441406</v>
      </c>
      <c r="E4607" s="2">
        <v>1245.65002441406</v>
      </c>
      <c r="F4607" s="2">
        <v>1258.34997558593</v>
      </c>
      <c r="G4607" s="2">
        <v>1208.6201171875</v>
      </c>
      <c r="H4607">
        <v>5534710</v>
      </c>
      <c r="I4607" s="3">
        <f t="shared" si="4682"/>
        <v>1.056049834504739E-2</v>
      </c>
      <c r="J4607" s="1">
        <f t="shared" ref="J4607" si="4743">($G4607 - $G4606)/$G4606</f>
        <v>1.056049834504739E-2</v>
      </c>
      <c r="K4607" t="str">
        <f t="shared" si="4684"/>
        <v>UP</v>
      </c>
    </row>
    <row r="4608" spans="1:11" x14ac:dyDescent="0.25">
      <c r="A4608" t="s">
        <v>11</v>
      </c>
      <c r="B4608" s="4">
        <v>45062</v>
      </c>
      <c r="C4608" s="2">
        <v>1265</v>
      </c>
      <c r="D4608" s="2">
        <v>1273.94995117187</v>
      </c>
      <c r="E4608" s="2">
        <v>1262.75</v>
      </c>
      <c r="F4608" s="2">
        <v>1264.30004882812</v>
      </c>
      <c r="G4608" s="2">
        <v>1214.33508300781</v>
      </c>
      <c r="H4608">
        <v>5236469</v>
      </c>
      <c r="I4608" s="3">
        <f t="shared" si="4682"/>
        <v>4.7285046302298177E-3</v>
      </c>
      <c r="J4608" s="1">
        <f t="shared" ref="J4608" si="4744">($G4608 - $G4607)/$G4607</f>
        <v>4.7285046302298177E-3</v>
      </c>
      <c r="K4608" t="str">
        <f t="shared" si="4684"/>
        <v>UP</v>
      </c>
    </row>
    <row r="4609" spans="1:11" x14ac:dyDescent="0.25">
      <c r="A4609" t="s">
        <v>11</v>
      </c>
      <c r="B4609" s="4">
        <v>45063</v>
      </c>
      <c r="C4609" s="2">
        <v>1260.59997558593</v>
      </c>
      <c r="D4609" s="2">
        <v>1260.94995117187</v>
      </c>
      <c r="E4609" s="2">
        <v>1242.44995117187</v>
      </c>
      <c r="F4609" s="2">
        <v>1246.90002441406</v>
      </c>
      <c r="G4609" s="2">
        <v>1197.62268066406</v>
      </c>
      <c r="H4609">
        <v>10465667</v>
      </c>
      <c r="I4609" s="3">
        <f t="shared" si="4682"/>
        <v>-1.3762595331063587E-2</v>
      </c>
      <c r="J4609" s="1">
        <f t="shared" ref="J4609" si="4745">($G4609 - $G4608)/$G4608</f>
        <v>-1.3762595331063587E-2</v>
      </c>
      <c r="K4609" t="str">
        <f t="shared" si="4684"/>
        <v>DOWN</v>
      </c>
    </row>
    <row r="4610" spans="1:11" x14ac:dyDescent="0.25">
      <c r="A4610" t="s">
        <v>11</v>
      </c>
      <c r="B4610" s="4">
        <v>45064</v>
      </c>
      <c r="C4610" s="2">
        <v>1258.59997558593</v>
      </c>
      <c r="D4610" s="2">
        <v>1259.65002441406</v>
      </c>
      <c r="E4610" s="2">
        <v>1242.44995117187</v>
      </c>
      <c r="F4610" s="2">
        <v>1246</v>
      </c>
      <c r="G4610" s="2">
        <v>1196.75817871093</v>
      </c>
      <c r="H4610">
        <v>6948732</v>
      </c>
      <c r="I4610" s="3">
        <f t="shared" si="4682"/>
        <v>-7.2184834763704673E-4</v>
      </c>
      <c r="J4610" s="1">
        <f t="shared" ref="J4610" si="4746">($G4610 - $G4609)/$G4609</f>
        <v>-7.2184834763704673E-4</v>
      </c>
      <c r="K4610" t="str">
        <f t="shared" si="4684"/>
        <v>DOWN</v>
      </c>
    </row>
    <row r="4611" spans="1:11" x14ac:dyDescent="0.25">
      <c r="A4611" t="s">
        <v>11</v>
      </c>
      <c r="B4611" s="4">
        <v>45065</v>
      </c>
      <c r="C4611" s="2">
        <v>1256.05004882812</v>
      </c>
      <c r="D4611" s="2">
        <v>1273.30004882812</v>
      </c>
      <c r="E4611" s="2">
        <v>1252.80004882812</v>
      </c>
      <c r="F4611" s="2">
        <v>1268.90002441406</v>
      </c>
      <c r="G4611" s="2">
        <v>1218.75317382812</v>
      </c>
      <c r="H4611">
        <v>11094136</v>
      </c>
      <c r="I4611" s="3">
        <f t="shared" si="4682"/>
        <v>1.8378813287811893E-2</v>
      </c>
      <c r="J4611" s="1">
        <f t="shared" ref="J4611" si="4747">($G4611 - $G4610)/$G4610</f>
        <v>1.8378813287811893E-2</v>
      </c>
      <c r="K4611" t="str">
        <f t="shared" si="4684"/>
        <v>UP</v>
      </c>
    </row>
    <row r="4612" spans="1:11" x14ac:dyDescent="0.25">
      <c r="A4612" t="s">
        <v>11</v>
      </c>
      <c r="B4612" s="4">
        <v>45068</v>
      </c>
      <c r="C4612" s="2">
        <v>1272.94995117187</v>
      </c>
      <c r="D4612" s="2">
        <v>1295.59997558593</v>
      </c>
      <c r="E4612" s="2">
        <v>1270.25</v>
      </c>
      <c r="F4612" s="2">
        <v>1292.80004882812</v>
      </c>
      <c r="G4612" s="2">
        <v>1241.70886230468</v>
      </c>
      <c r="H4612">
        <v>7625947</v>
      </c>
      <c r="I4612" s="3">
        <f t="shared" ref="I4612:I4675" si="4748">($G4612 - $G4611)/$G4611</f>
        <v>1.8835387648227307E-2</v>
      </c>
      <c r="J4612" s="1">
        <f t="shared" ref="J4612" si="4749">($G4612 - $G4611)/$G4611</f>
        <v>1.8835387648227307E-2</v>
      </c>
      <c r="K4612" t="str">
        <f t="shared" ref="K4612:K4675" si="4750">IF(G4612 &gt; G4611,"UP","DOWN")</f>
        <v>UP</v>
      </c>
    </row>
    <row r="4613" spans="1:11" x14ac:dyDescent="0.25">
      <c r="A4613" t="s">
        <v>11</v>
      </c>
      <c r="B4613" s="4">
        <v>45069</v>
      </c>
      <c r="C4613" s="2">
        <v>1299.19995117187</v>
      </c>
      <c r="D4613" s="2">
        <v>1314.15002441406</v>
      </c>
      <c r="E4613" s="2">
        <v>1297.05004882812</v>
      </c>
      <c r="F4613" s="2">
        <v>1300.05004882812</v>
      </c>
      <c r="G4613" s="2">
        <v>1248.67224121093</v>
      </c>
      <c r="H4613">
        <v>7436031</v>
      </c>
      <c r="I4613" s="3">
        <f t="shared" si="4748"/>
        <v>5.6078998206758272E-3</v>
      </c>
      <c r="J4613" s="1">
        <f t="shared" ref="J4613" si="4751">($G4613 - $G4612)/$G4612</f>
        <v>5.6078998206758272E-3</v>
      </c>
      <c r="K4613" t="str">
        <f t="shared" si="4750"/>
        <v>UP</v>
      </c>
    </row>
    <row r="4614" spans="1:11" x14ac:dyDescent="0.25">
      <c r="A4614" t="s">
        <v>11</v>
      </c>
      <c r="B4614" s="4">
        <v>45070</v>
      </c>
      <c r="C4614" s="2">
        <v>1296.30004882812</v>
      </c>
      <c r="D4614" s="2">
        <v>1305</v>
      </c>
      <c r="E4614" s="2">
        <v>1291.30004882812</v>
      </c>
      <c r="F4614" s="2">
        <v>1298.65002441406</v>
      </c>
      <c r="G4614" s="2">
        <v>1247.32751464843</v>
      </c>
      <c r="H4614">
        <v>4824077</v>
      </c>
      <c r="I4614" s="3">
        <f t="shared" si="4748"/>
        <v>-1.0769251674850391E-3</v>
      </c>
      <c r="J4614" s="1">
        <f t="shared" ref="J4614" si="4752">($G4614 - $G4613)/$G4613</f>
        <v>-1.0769251674850391E-3</v>
      </c>
      <c r="K4614" t="str">
        <f t="shared" si="4750"/>
        <v>DOWN</v>
      </c>
    </row>
    <row r="4615" spans="1:11" x14ac:dyDescent="0.25">
      <c r="A4615" t="s">
        <v>11</v>
      </c>
      <c r="B4615" s="4">
        <v>45071</v>
      </c>
      <c r="C4615" s="2">
        <v>1294.5</v>
      </c>
      <c r="D4615" s="2">
        <v>1307</v>
      </c>
      <c r="E4615" s="2">
        <v>1289.25</v>
      </c>
      <c r="F4615" s="2">
        <v>1304.34997558593</v>
      </c>
      <c r="G4615" s="2">
        <v>1252.80224609375</v>
      </c>
      <c r="H4615">
        <v>4334121</v>
      </c>
      <c r="I4615" s="3">
        <f t="shared" si="4748"/>
        <v>4.3891691484598599E-3</v>
      </c>
      <c r="J4615" s="1">
        <f t="shared" ref="J4615" si="4753">($G4615 - $G4614)/$G4614</f>
        <v>4.3891691484598599E-3</v>
      </c>
      <c r="K4615" t="str">
        <f t="shared" si="4750"/>
        <v>UP</v>
      </c>
    </row>
    <row r="4616" spans="1:11" x14ac:dyDescent="0.25">
      <c r="A4616" t="s">
        <v>11</v>
      </c>
      <c r="B4616" s="4">
        <v>45072</v>
      </c>
      <c r="C4616" s="2">
        <v>1306</v>
      </c>
      <c r="D4616" s="2">
        <v>1323.44995117187</v>
      </c>
      <c r="E4616" s="2">
        <v>1306</v>
      </c>
      <c r="F4616" s="2">
        <v>1317.44995117187</v>
      </c>
      <c r="G4616" s="2">
        <v>1265.38452148437</v>
      </c>
      <c r="H4616">
        <v>5521606</v>
      </c>
      <c r="I4616" s="3">
        <f t="shared" si="4748"/>
        <v>1.0043305262144652E-2</v>
      </c>
      <c r="J4616" s="1">
        <f t="shared" ref="J4616" si="4754">($G4616 - $G4615)/$G4615</f>
        <v>1.0043305262144652E-2</v>
      </c>
      <c r="K4616" t="str">
        <f t="shared" si="4750"/>
        <v>UP</v>
      </c>
    </row>
    <row r="4617" spans="1:11" x14ac:dyDescent="0.25">
      <c r="A4617" t="s">
        <v>11</v>
      </c>
      <c r="B4617" s="4">
        <v>45075</v>
      </c>
      <c r="C4617" s="2">
        <v>1332.69995117187</v>
      </c>
      <c r="D4617" s="2">
        <v>1332.69995117187</v>
      </c>
      <c r="E4617" s="2">
        <v>1309.84997558593</v>
      </c>
      <c r="F4617" s="2">
        <v>1314.40002441406</v>
      </c>
      <c r="G4617" s="2">
        <v>1262.455078125</v>
      </c>
      <c r="H4617">
        <v>4419365</v>
      </c>
      <c r="I4617" s="3">
        <f t="shared" si="4748"/>
        <v>-2.315061793180139E-3</v>
      </c>
      <c r="J4617" s="1">
        <f t="shared" ref="J4617" si="4755">($G4617 - $G4616)/$G4616</f>
        <v>-2.315061793180139E-3</v>
      </c>
      <c r="K4617" t="str">
        <f t="shared" si="4750"/>
        <v>DOWN</v>
      </c>
    </row>
    <row r="4618" spans="1:11" x14ac:dyDescent="0.25">
      <c r="A4618" t="s">
        <v>11</v>
      </c>
      <c r="B4618" s="4">
        <v>45076</v>
      </c>
      <c r="C4618" s="2">
        <v>1315</v>
      </c>
      <c r="D4618" s="2">
        <v>1326.40002441406</v>
      </c>
      <c r="E4618" s="2">
        <v>1309.15002441406</v>
      </c>
      <c r="F4618" s="2">
        <v>1323.84997558593</v>
      </c>
      <c r="G4618" s="2">
        <v>1271.53161621093</v>
      </c>
      <c r="H4618">
        <v>6274719</v>
      </c>
      <c r="I4618" s="3">
        <f t="shared" si="4748"/>
        <v>7.1895929155835654E-3</v>
      </c>
      <c r="J4618" s="1">
        <f t="shared" ref="J4618" si="4756">($G4618 - $G4617)/$G4617</f>
        <v>7.1895929155835654E-3</v>
      </c>
      <c r="K4618" t="str">
        <f t="shared" si="4750"/>
        <v>UP</v>
      </c>
    </row>
    <row r="4619" spans="1:11" x14ac:dyDescent="0.25">
      <c r="A4619" t="s">
        <v>11</v>
      </c>
      <c r="B4619" s="4">
        <v>45077</v>
      </c>
      <c r="C4619" s="2">
        <v>1319.84997558593</v>
      </c>
      <c r="D4619" s="2">
        <v>1331.09997558593</v>
      </c>
      <c r="E4619" s="2">
        <v>1314.15002441406</v>
      </c>
      <c r="F4619" s="2">
        <v>1318.30004882812</v>
      </c>
      <c r="G4619" s="2">
        <v>1266.20104980468</v>
      </c>
      <c r="H4619">
        <v>17800782</v>
      </c>
      <c r="I4619" s="3">
        <f t="shared" si="4748"/>
        <v>-4.1922405532743992E-3</v>
      </c>
      <c r="J4619" s="1">
        <f t="shared" ref="J4619" si="4757">($G4619 - $G4618)/$G4618</f>
        <v>-4.1922405532743992E-3</v>
      </c>
      <c r="K4619" t="str">
        <f t="shared" si="4750"/>
        <v>DOWN</v>
      </c>
    </row>
    <row r="4620" spans="1:11" x14ac:dyDescent="0.25">
      <c r="A4620" t="s">
        <v>11</v>
      </c>
      <c r="B4620" s="4">
        <v>45078</v>
      </c>
      <c r="C4620" s="2">
        <v>1322.55004882812</v>
      </c>
      <c r="D4620" s="2">
        <v>1329.5</v>
      </c>
      <c r="E4620" s="2">
        <v>1318.09997558593</v>
      </c>
      <c r="F4620" s="2">
        <v>1319.5</v>
      </c>
      <c r="G4620" s="2">
        <v>1267.35363769531</v>
      </c>
      <c r="H4620">
        <v>4277841</v>
      </c>
      <c r="I4620" s="3">
        <f t="shared" si="4748"/>
        <v>9.1027241748677795E-4</v>
      </c>
      <c r="J4620" s="1">
        <f t="shared" ref="J4620" si="4758">($G4620 - $G4619)/$G4619</f>
        <v>9.1027241748677795E-4</v>
      </c>
      <c r="K4620" t="str">
        <f t="shared" si="4750"/>
        <v>UP</v>
      </c>
    </row>
    <row r="4621" spans="1:11" x14ac:dyDescent="0.25">
      <c r="A4621" t="s">
        <v>11</v>
      </c>
      <c r="B4621" s="4">
        <v>45079</v>
      </c>
      <c r="C4621" s="2">
        <v>1309</v>
      </c>
      <c r="D4621" s="2">
        <v>1312.90002441406</v>
      </c>
      <c r="E4621" s="2">
        <v>1296.05004882812</v>
      </c>
      <c r="F4621" s="2">
        <v>1299</v>
      </c>
      <c r="G4621" s="2">
        <v>1264.43347167968</v>
      </c>
      <c r="H4621">
        <v>10909311</v>
      </c>
      <c r="I4621" s="3">
        <f t="shared" si="4748"/>
        <v>-2.3041445803085722E-3</v>
      </c>
      <c r="J4621" s="1">
        <f t="shared" ref="J4621" si="4759">($G4621 - $G4620)/$G4620</f>
        <v>-2.3041445803085722E-3</v>
      </c>
      <c r="K4621" t="str">
        <f t="shared" si="4750"/>
        <v>DOWN</v>
      </c>
    </row>
    <row r="4622" spans="1:11" x14ac:dyDescent="0.25">
      <c r="A4622" t="s">
        <v>11</v>
      </c>
      <c r="B4622" s="4">
        <v>45082</v>
      </c>
      <c r="C4622" s="2">
        <v>1304</v>
      </c>
      <c r="D4622" s="2">
        <v>1309.44995117187</v>
      </c>
      <c r="E4622" s="2">
        <v>1297.30004882812</v>
      </c>
      <c r="F4622" s="2">
        <v>1304.5</v>
      </c>
      <c r="G4622" s="2">
        <v>1269.787109375</v>
      </c>
      <c r="H4622">
        <v>5002553</v>
      </c>
      <c r="I4622" s="3">
        <f t="shared" si="4748"/>
        <v>4.2340208601154821E-3</v>
      </c>
      <c r="J4622" s="1">
        <f t="shared" ref="J4622" si="4760">($G4622 - $G4621)/$G4621</f>
        <v>4.2340208601154821E-3</v>
      </c>
      <c r="K4622" t="str">
        <f t="shared" si="4750"/>
        <v>UP</v>
      </c>
    </row>
    <row r="4623" spans="1:11" x14ac:dyDescent="0.25">
      <c r="A4623" t="s">
        <v>11</v>
      </c>
      <c r="B4623" s="4">
        <v>45083</v>
      </c>
      <c r="C4623" s="2">
        <v>1288.59997558593</v>
      </c>
      <c r="D4623" s="2">
        <v>1288.59997558593</v>
      </c>
      <c r="E4623" s="2">
        <v>1273</v>
      </c>
      <c r="F4623" s="2">
        <v>1279</v>
      </c>
      <c r="G4623" s="2">
        <v>1244.96569824218</v>
      </c>
      <c r="H4623">
        <v>10008100</v>
      </c>
      <c r="I4623" s="3">
        <f t="shared" si="4748"/>
        <v>-1.9547695003012996E-2</v>
      </c>
      <c r="J4623" s="1">
        <f t="shared" ref="J4623" si="4761">($G4623 - $G4622)/$G4622</f>
        <v>-1.9547695003012996E-2</v>
      </c>
      <c r="K4623" t="str">
        <f t="shared" si="4750"/>
        <v>DOWN</v>
      </c>
    </row>
    <row r="4624" spans="1:11" x14ac:dyDescent="0.25">
      <c r="A4624" t="s">
        <v>11</v>
      </c>
      <c r="B4624" s="4">
        <v>45084</v>
      </c>
      <c r="C4624" s="2">
        <v>1290.5</v>
      </c>
      <c r="D4624" s="2">
        <v>1294</v>
      </c>
      <c r="E4624" s="2">
        <v>1282.5</v>
      </c>
      <c r="F4624" s="2">
        <v>1288.94995117187</v>
      </c>
      <c r="G4624" s="2">
        <v>1254.65075683593</v>
      </c>
      <c r="H4624">
        <v>5397578</v>
      </c>
      <c r="I4624" s="3">
        <f t="shared" si="4748"/>
        <v>7.7793778635224615E-3</v>
      </c>
      <c r="J4624" s="1">
        <f t="shared" ref="J4624" si="4762">($G4624 - $G4623)/$G4623</f>
        <v>7.7793778635224615E-3</v>
      </c>
      <c r="K4624" t="str">
        <f t="shared" si="4750"/>
        <v>UP</v>
      </c>
    </row>
    <row r="4625" spans="1:11" x14ac:dyDescent="0.25">
      <c r="A4625" t="s">
        <v>11</v>
      </c>
      <c r="B4625" s="4">
        <v>45085</v>
      </c>
      <c r="C4625" s="2">
        <v>1286.19995117187</v>
      </c>
      <c r="D4625" s="2">
        <v>1292</v>
      </c>
      <c r="E4625" s="2">
        <v>1281.09997558593</v>
      </c>
      <c r="F4625" s="2">
        <v>1282.80004882812</v>
      </c>
      <c r="G4625" s="2">
        <v>1248.66455078125</v>
      </c>
      <c r="H4625">
        <v>5034942</v>
      </c>
      <c r="I4625" s="3">
        <f t="shared" si="4748"/>
        <v>-4.771213042405879E-3</v>
      </c>
      <c r="J4625" s="1">
        <f t="shared" ref="J4625" si="4763">($G4625 - $G4624)/$G4624</f>
        <v>-4.771213042405879E-3</v>
      </c>
      <c r="K4625" t="str">
        <f t="shared" si="4750"/>
        <v>DOWN</v>
      </c>
    </row>
    <row r="4626" spans="1:11" x14ac:dyDescent="0.25">
      <c r="A4626" t="s">
        <v>11</v>
      </c>
      <c r="B4626" s="4">
        <v>45086</v>
      </c>
      <c r="C4626" s="2">
        <v>1282.5</v>
      </c>
      <c r="D4626" s="2">
        <v>1282.5</v>
      </c>
      <c r="E4626" s="2">
        <v>1264</v>
      </c>
      <c r="F4626" s="2">
        <v>1265.94995117187</v>
      </c>
      <c r="G4626" s="2">
        <v>1232.26281738281</v>
      </c>
      <c r="H4626">
        <v>5339073</v>
      </c>
      <c r="I4626" s="3">
        <f t="shared" si="4748"/>
        <v>-1.3135420067926134E-2</v>
      </c>
      <c r="J4626" s="1">
        <f t="shared" ref="J4626" si="4764">($G4626 - $G4625)/$G4625</f>
        <v>-1.3135420067926134E-2</v>
      </c>
      <c r="K4626" t="str">
        <f t="shared" si="4750"/>
        <v>DOWN</v>
      </c>
    </row>
    <row r="4627" spans="1:11" x14ac:dyDescent="0.25">
      <c r="A4627" t="s">
        <v>11</v>
      </c>
      <c r="B4627" s="4">
        <v>45089</v>
      </c>
      <c r="C4627" s="2">
        <v>1273.5</v>
      </c>
      <c r="D4627" s="2">
        <v>1295.69995117187</v>
      </c>
      <c r="E4627" s="2">
        <v>1273</v>
      </c>
      <c r="F4627" s="2">
        <v>1291.94995117187</v>
      </c>
      <c r="G4627" s="2">
        <v>1257.57092285156</v>
      </c>
      <c r="H4627">
        <v>4785588</v>
      </c>
      <c r="I4627" s="3">
        <f t="shared" si="4748"/>
        <v>2.0537912133469723E-2</v>
      </c>
      <c r="J4627" s="1">
        <f t="shared" ref="J4627" si="4765">($G4627 - $G4626)/$G4626</f>
        <v>2.0537912133469723E-2</v>
      </c>
      <c r="K4627" t="str">
        <f t="shared" si="4750"/>
        <v>UP</v>
      </c>
    </row>
    <row r="4628" spans="1:11" x14ac:dyDescent="0.25">
      <c r="A4628" t="s">
        <v>11</v>
      </c>
      <c r="B4628" s="4">
        <v>45090</v>
      </c>
      <c r="C4628" s="2">
        <v>1299.90002441406</v>
      </c>
      <c r="D4628" s="2">
        <v>1306.5</v>
      </c>
      <c r="E4628" s="2">
        <v>1297.05004882812</v>
      </c>
      <c r="F4628" s="2">
        <v>1304.84997558593</v>
      </c>
      <c r="G4628" s="2">
        <v>1270.12780761718</v>
      </c>
      <c r="H4628">
        <v>4846587</v>
      </c>
      <c r="I4628" s="3">
        <f t="shared" si="4748"/>
        <v>9.9850310924389715E-3</v>
      </c>
      <c r="J4628" s="1">
        <f t="shared" ref="J4628" si="4766">($G4628 - $G4627)/$G4627</f>
        <v>9.9850310924389715E-3</v>
      </c>
      <c r="K4628" t="str">
        <f t="shared" si="4750"/>
        <v>UP</v>
      </c>
    </row>
    <row r="4629" spans="1:11" x14ac:dyDescent="0.25">
      <c r="A4629" t="s">
        <v>11</v>
      </c>
      <c r="B4629" s="4">
        <v>45091</v>
      </c>
      <c r="C4629" s="2">
        <v>1306.34997558593</v>
      </c>
      <c r="D4629" s="2">
        <v>1306.69995117187</v>
      </c>
      <c r="E4629" s="2">
        <v>1293.19995117187</v>
      </c>
      <c r="F4629" s="2">
        <v>1300.40002441406</v>
      </c>
      <c r="G4629" s="2">
        <v>1265.79614257812</v>
      </c>
      <c r="H4629">
        <v>3457981</v>
      </c>
      <c r="I4629" s="3">
        <f t="shared" si="4748"/>
        <v>-3.4104166628604157E-3</v>
      </c>
      <c r="J4629" s="1">
        <f t="shared" ref="J4629" si="4767">($G4629 - $G4628)/$G4628</f>
        <v>-3.4104166628604157E-3</v>
      </c>
      <c r="K4629" t="str">
        <f t="shared" si="4750"/>
        <v>DOWN</v>
      </c>
    </row>
    <row r="4630" spans="1:11" x14ac:dyDescent="0.25">
      <c r="A4630" t="s">
        <v>11</v>
      </c>
      <c r="B4630" s="4">
        <v>45092</v>
      </c>
      <c r="C4630" s="2">
        <v>1293.94995117187</v>
      </c>
      <c r="D4630" s="2">
        <v>1293.94995117187</v>
      </c>
      <c r="E4630" s="2">
        <v>1282.65002441406</v>
      </c>
      <c r="F4630" s="2">
        <v>1286.80004882812</v>
      </c>
      <c r="G4630" s="2">
        <v>1252.55810546875</v>
      </c>
      <c r="H4630">
        <v>6161155</v>
      </c>
      <c r="I4630" s="3">
        <f t="shared" si="4748"/>
        <v>-1.045826943539844E-2</v>
      </c>
      <c r="J4630" s="1">
        <f t="shared" ref="J4630" si="4768">($G4630 - $G4629)/$G4629</f>
        <v>-1.045826943539844E-2</v>
      </c>
      <c r="K4630" t="str">
        <f t="shared" si="4750"/>
        <v>DOWN</v>
      </c>
    </row>
    <row r="4631" spans="1:11" x14ac:dyDescent="0.25">
      <c r="A4631" t="s">
        <v>11</v>
      </c>
      <c r="B4631" s="4">
        <v>45093</v>
      </c>
      <c r="C4631" s="2">
        <v>1287</v>
      </c>
      <c r="D4631" s="2">
        <v>1301.5</v>
      </c>
      <c r="E4631" s="2">
        <v>1281.05004882812</v>
      </c>
      <c r="F4631" s="2">
        <v>1291.65002441406</v>
      </c>
      <c r="G4631" s="2">
        <v>1257.27905273437</v>
      </c>
      <c r="H4631">
        <v>8536287</v>
      </c>
      <c r="I4631" s="3">
        <f t="shared" si="4748"/>
        <v>3.7690445217735094E-3</v>
      </c>
      <c r="J4631" s="1">
        <f t="shared" ref="J4631" si="4769">($G4631 - $G4630)/$G4630</f>
        <v>3.7690445217735094E-3</v>
      </c>
      <c r="K4631" t="str">
        <f t="shared" si="4750"/>
        <v>UP</v>
      </c>
    </row>
    <row r="4632" spans="1:11" x14ac:dyDescent="0.25">
      <c r="A4632" t="s">
        <v>11</v>
      </c>
      <c r="B4632" s="4">
        <v>45096</v>
      </c>
      <c r="C4632" s="2">
        <v>1294</v>
      </c>
      <c r="D4632" s="2">
        <v>1299.5</v>
      </c>
      <c r="E4632" s="2">
        <v>1287.05004882812</v>
      </c>
      <c r="F4632" s="2">
        <v>1294</v>
      </c>
      <c r="G4632" s="2">
        <v>1259.56652832031</v>
      </c>
      <c r="H4632">
        <v>4451787</v>
      </c>
      <c r="I4632" s="3">
        <f t="shared" si="4748"/>
        <v>1.8193857449268142E-3</v>
      </c>
      <c r="J4632" s="1">
        <f t="shared" ref="J4632" si="4770">($G4632 - $G4631)/$G4631</f>
        <v>1.8193857449268142E-3</v>
      </c>
      <c r="K4632" t="str">
        <f t="shared" si="4750"/>
        <v>UP</v>
      </c>
    </row>
    <row r="4633" spans="1:11" x14ac:dyDescent="0.25">
      <c r="A4633" t="s">
        <v>11</v>
      </c>
      <c r="B4633" s="4">
        <v>45097</v>
      </c>
      <c r="C4633" s="2">
        <v>1294</v>
      </c>
      <c r="D4633" s="2">
        <v>1305</v>
      </c>
      <c r="E4633" s="2">
        <v>1291.09997558593</v>
      </c>
      <c r="F4633" s="2">
        <v>1303.40002441406</v>
      </c>
      <c r="G4633" s="2">
        <v>1268.71630859375</v>
      </c>
      <c r="H4633">
        <v>4009180</v>
      </c>
      <c r="I4633" s="3">
        <f t="shared" si="4748"/>
        <v>7.2642294533196705E-3</v>
      </c>
      <c r="J4633" s="1">
        <f t="shared" ref="J4633" si="4771">($G4633 - $G4632)/$G4632</f>
        <v>7.2642294533196705E-3</v>
      </c>
      <c r="K4633" t="str">
        <f t="shared" si="4750"/>
        <v>UP</v>
      </c>
    </row>
    <row r="4634" spans="1:11" x14ac:dyDescent="0.25">
      <c r="A4634" t="s">
        <v>11</v>
      </c>
      <c r="B4634" s="4">
        <v>45098</v>
      </c>
      <c r="C4634" s="2">
        <v>1299.94995117187</v>
      </c>
      <c r="D4634" s="2">
        <v>1303.80004882812</v>
      </c>
      <c r="E4634" s="2">
        <v>1295</v>
      </c>
      <c r="F4634" s="2">
        <v>1299.34997558593</v>
      </c>
      <c r="G4634" s="2">
        <v>1264.77404785156</v>
      </c>
      <c r="H4634">
        <v>4041529</v>
      </c>
      <c r="I4634" s="3">
        <f t="shared" si="4748"/>
        <v>-3.1072830982677426E-3</v>
      </c>
      <c r="J4634" s="1">
        <f t="shared" ref="J4634" si="4772">($G4634 - $G4633)/$G4633</f>
        <v>-3.1072830982677426E-3</v>
      </c>
      <c r="K4634" t="str">
        <f t="shared" si="4750"/>
        <v>DOWN</v>
      </c>
    </row>
    <row r="4635" spans="1:11" x14ac:dyDescent="0.25">
      <c r="A4635" t="s">
        <v>11</v>
      </c>
      <c r="B4635" s="4">
        <v>45099</v>
      </c>
      <c r="C4635" s="2">
        <v>1289.40002441406</v>
      </c>
      <c r="D4635" s="2">
        <v>1289.40002441406</v>
      </c>
      <c r="E4635" s="2">
        <v>1273.5</v>
      </c>
      <c r="F4635" s="2">
        <v>1281.55004882812</v>
      </c>
      <c r="G4635" s="2">
        <v>1247.44787597656</v>
      </c>
      <c r="H4635">
        <v>6676607</v>
      </c>
      <c r="I4635" s="3">
        <f t="shared" si="4748"/>
        <v>-1.3699025453939013E-2</v>
      </c>
      <c r="J4635" s="1">
        <f t="shared" ref="J4635" si="4773">($G4635 - $G4634)/$G4634</f>
        <v>-1.3699025453939013E-2</v>
      </c>
      <c r="K4635" t="str">
        <f t="shared" si="4750"/>
        <v>DOWN</v>
      </c>
    </row>
    <row r="4636" spans="1:11" x14ac:dyDescent="0.25">
      <c r="A4636" t="s">
        <v>11</v>
      </c>
      <c r="B4636" s="4">
        <v>45100</v>
      </c>
      <c r="C4636" s="2">
        <v>1276.44995117187</v>
      </c>
      <c r="D4636" s="2">
        <v>1279.34997558593</v>
      </c>
      <c r="E4636" s="2">
        <v>1263.34997558593</v>
      </c>
      <c r="F4636" s="2">
        <v>1265</v>
      </c>
      <c r="G4636" s="2">
        <v>1231.33813476562</v>
      </c>
      <c r="H4636">
        <v>7239467</v>
      </c>
      <c r="I4636" s="3">
        <f t="shared" si="4748"/>
        <v>-1.2914159798723894E-2</v>
      </c>
      <c r="J4636" s="1">
        <f t="shared" ref="J4636" si="4774">($G4636 - $G4635)/$G4635</f>
        <v>-1.2914159798723894E-2</v>
      </c>
      <c r="K4636" t="str">
        <f t="shared" si="4750"/>
        <v>DOWN</v>
      </c>
    </row>
    <row r="4637" spans="1:11" x14ac:dyDescent="0.25">
      <c r="A4637" t="s">
        <v>11</v>
      </c>
      <c r="B4637" s="4">
        <v>45103</v>
      </c>
      <c r="C4637" s="2">
        <v>1270.25</v>
      </c>
      <c r="D4637" s="2">
        <v>1274</v>
      </c>
      <c r="E4637" s="2">
        <v>1262.25</v>
      </c>
      <c r="F4637" s="2">
        <v>1270.34997558593</v>
      </c>
      <c r="G4637" s="2">
        <v>1236.54577636718</v>
      </c>
      <c r="H4637">
        <v>3403244</v>
      </c>
      <c r="I4637" s="3">
        <f t="shared" si="4748"/>
        <v>4.2292538942207388E-3</v>
      </c>
      <c r="J4637" s="1">
        <f t="shared" ref="J4637" si="4775">($G4637 - $G4636)/$G4636</f>
        <v>4.2292538942207388E-3</v>
      </c>
      <c r="K4637" t="str">
        <f t="shared" si="4750"/>
        <v>UP</v>
      </c>
    </row>
    <row r="4638" spans="1:11" x14ac:dyDescent="0.25">
      <c r="A4638" t="s">
        <v>11</v>
      </c>
      <c r="B4638" s="4">
        <v>45104</v>
      </c>
      <c r="C4638" s="2">
        <v>1280</v>
      </c>
      <c r="D4638" s="2">
        <v>1282</v>
      </c>
      <c r="E4638" s="2">
        <v>1274.19995117187</v>
      </c>
      <c r="F4638" s="2">
        <v>1279.15002441406</v>
      </c>
      <c r="G4638" s="2">
        <v>1245.11157226562</v>
      </c>
      <c r="H4638">
        <v>3240024</v>
      </c>
      <c r="I4638" s="3">
        <f t="shared" si="4748"/>
        <v>6.9271967622624208E-3</v>
      </c>
      <c r="J4638" s="1">
        <f t="shared" ref="J4638" si="4776">($G4638 - $G4637)/$G4637</f>
        <v>6.9271967622624208E-3</v>
      </c>
      <c r="K4638" t="str">
        <f t="shared" si="4750"/>
        <v>UP</v>
      </c>
    </row>
    <row r="4639" spans="1:11" x14ac:dyDescent="0.25">
      <c r="A4639" t="s">
        <v>11</v>
      </c>
      <c r="B4639" s="4">
        <v>45105</v>
      </c>
      <c r="C4639" s="2">
        <v>1290</v>
      </c>
      <c r="D4639" s="2">
        <v>1296.69995117187</v>
      </c>
      <c r="E4639" s="2">
        <v>1281.40002441406</v>
      </c>
      <c r="F4639" s="2">
        <v>1293.34997558593</v>
      </c>
      <c r="G4639" s="2">
        <v>1258.93371582031</v>
      </c>
      <c r="H4639">
        <v>5662358</v>
      </c>
      <c r="I4639" s="3">
        <f t="shared" si="4748"/>
        <v>1.1101128495287424E-2</v>
      </c>
      <c r="J4639" s="1">
        <f t="shared" ref="J4639" si="4777">($G4639 - $G4638)/$G4638</f>
        <v>1.1101128495287424E-2</v>
      </c>
      <c r="K4639" t="str">
        <f t="shared" si="4750"/>
        <v>UP</v>
      </c>
    </row>
    <row r="4640" spans="1:11" x14ac:dyDescent="0.25">
      <c r="A4640" t="s">
        <v>11</v>
      </c>
      <c r="B4640" s="4">
        <v>45107</v>
      </c>
      <c r="C4640" s="2">
        <v>1308.19995117187</v>
      </c>
      <c r="D4640" s="2">
        <v>1338.90002441406</v>
      </c>
      <c r="E4640" s="2">
        <v>1304.44995117187</v>
      </c>
      <c r="F4640" s="2">
        <v>1335.5</v>
      </c>
      <c r="G4640" s="2">
        <v>1299.96215820312</v>
      </c>
      <c r="H4640">
        <v>12821692</v>
      </c>
      <c r="I4640" s="3">
        <f t="shared" si="4748"/>
        <v>3.2589835244881203E-2</v>
      </c>
      <c r="J4640" s="1">
        <f t="shared" ref="J4640" si="4778">($G4640 - $G4639)/$G4639</f>
        <v>3.2589835244881203E-2</v>
      </c>
      <c r="K4640" t="str">
        <f t="shared" si="4750"/>
        <v>UP</v>
      </c>
    </row>
    <row r="4641" spans="1:11" x14ac:dyDescent="0.25">
      <c r="A4641" t="s">
        <v>11</v>
      </c>
      <c r="B4641" s="4">
        <v>45110</v>
      </c>
      <c r="C4641" s="2">
        <v>1330</v>
      </c>
      <c r="D4641" s="2">
        <v>1346</v>
      </c>
      <c r="E4641" s="2">
        <v>1328.44995117187</v>
      </c>
      <c r="F4641" s="2">
        <v>1333.69995117187</v>
      </c>
      <c r="G4641" s="2">
        <v>1298.2099609375</v>
      </c>
      <c r="H4641">
        <v>7732412</v>
      </c>
      <c r="I4641" s="3">
        <f t="shared" si="4748"/>
        <v>-1.3478832861119451E-3</v>
      </c>
      <c r="J4641" s="1">
        <f t="shared" ref="J4641" si="4779">($G4641 - $G4640)/$G4640</f>
        <v>-1.3478832861119451E-3</v>
      </c>
      <c r="K4641" t="str">
        <f t="shared" si="4750"/>
        <v>DOWN</v>
      </c>
    </row>
    <row r="4642" spans="1:11" x14ac:dyDescent="0.25">
      <c r="A4642" t="s">
        <v>11</v>
      </c>
      <c r="B4642" s="4">
        <v>45111</v>
      </c>
      <c r="C4642" s="2">
        <v>1344.30004882812</v>
      </c>
      <c r="D4642" s="2">
        <v>1346</v>
      </c>
      <c r="E4642" s="2">
        <v>1331.40002441406</v>
      </c>
      <c r="F4642" s="2">
        <v>1345.15002441406</v>
      </c>
      <c r="G4642" s="2">
        <v>1309.35534667968</v>
      </c>
      <c r="H4642">
        <v>5797775</v>
      </c>
      <c r="I4642" s="3">
        <f t="shared" si="4748"/>
        <v>8.5851950589959855E-3</v>
      </c>
      <c r="J4642" s="1">
        <f t="shared" ref="J4642" si="4780">($G4642 - $G4641)/$G4641</f>
        <v>8.5851950589959855E-3</v>
      </c>
      <c r="K4642" t="str">
        <f t="shared" si="4750"/>
        <v>UP</v>
      </c>
    </row>
    <row r="4643" spans="1:11" x14ac:dyDescent="0.25">
      <c r="A4643" t="s">
        <v>11</v>
      </c>
      <c r="B4643" s="4">
        <v>45112</v>
      </c>
      <c r="C4643" s="2">
        <v>1357.84997558593</v>
      </c>
      <c r="D4643" s="2">
        <v>1357.94995117187</v>
      </c>
      <c r="E4643" s="2">
        <v>1341</v>
      </c>
      <c r="F4643" s="2">
        <v>1347.30004882812</v>
      </c>
      <c r="G4643" s="2">
        <v>1311.44812011718</v>
      </c>
      <c r="H4643">
        <v>5414936</v>
      </c>
      <c r="I4643" s="3">
        <f t="shared" si="4748"/>
        <v>1.5983235130226073E-3</v>
      </c>
      <c r="J4643" s="1">
        <f t="shared" ref="J4643" si="4781">($G4643 - $G4642)/$G4642</f>
        <v>1.5983235130226073E-3</v>
      </c>
      <c r="K4643" t="str">
        <f t="shared" si="4750"/>
        <v>UP</v>
      </c>
    </row>
    <row r="4644" spans="1:11" x14ac:dyDescent="0.25">
      <c r="A4644" t="s">
        <v>11</v>
      </c>
      <c r="B4644" s="4">
        <v>45113</v>
      </c>
      <c r="C4644" s="2">
        <v>1342.55004882812</v>
      </c>
      <c r="D4644" s="2">
        <v>1347.44995117187</v>
      </c>
      <c r="E4644" s="2">
        <v>1337.15002441406</v>
      </c>
      <c r="F4644" s="2">
        <v>1343.90002441406</v>
      </c>
      <c r="G4644" s="2">
        <v>1308.13854980468</v>
      </c>
      <c r="H4644">
        <v>5963897</v>
      </c>
      <c r="I4644" s="3">
        <f t="shared" si="4748"/>
        <v>-2.5235998753837738E-3</v>
      </c>
      <c r="J4644" s="1">
        <f t="shared" ref="J4644" si="4782">($G4644 - $G4643)/$G4643</f>
        <v>-2.5235998753837738E-3</v>
      </c>
      <c r="K4644" t="str">
        <f t="shared" si="4750"/>
        <v>DOWN</v>
      </c>
    </row>
    <row r="4645" spans="1:11" x14ac:dyDescent="0.25">
      <c r="A4645" t="s">
        <v>11</v>
      </c>
      <c r="B4645" s="4">
        <v>45114</v>
      </c>
      <c r="C4645" s="2">
        <v>1334</v>
      </c>
      <c r="D4645" s="2">
        <v>1345.80004882812</v>
      </c>
      <c r="E4645" s="2">
        <v>1325.34997558593</v>
      </c>
      <c r="F4645" s="2">
        <v>1330.19995117187</v>
      </c>
      <c r="G4645" s="2">
        <v>1294.80310058593</v>
      </c>
      <c r="H4645">
        <v>6295647</v>
      </c>
      <c r="I4645" s="3">
        <f t="shared" si="4748"/>
        <v>-1.0194217746079828E-2</v>
      </c>
      <c r="J4645" s="1">
        <f t="shared" ref="J4645" si="4783">($G4645 - $G4644)/$G4644</f>
        <v>-1.0194217746079828E-2</v>
      </c>
      <c r="K4645" t="str">
        <f t="shared" si="4750"/>
        <v>DOWN</v>
      </c>
    </row>
    <row r="4646" spans="1:11" x14ac:dyDescent="0.25">
      <c r="A4646" t="s">
        <v>11</v>
      </c>
      <c r="B4646" s="4">
        <v>45117</v>
      </c>
      <c r="C4646" s="2">
        <v>1336.55004882812</v>
      </c>
      <c r="D4646" s="2">
        <v>1341.90002441406</v>
      </c>
      <c r="E4646" s="2">
        <v>1319.30004882812</v>
      </c>
      <c r="F4646" s="2">
        <v>1329.15002441406</v>
      </c>
      <c r="G4646" s="2">
        <v>1293.78112792968</v>
      </c>
      <c r="H4646">
        <v>3940315</v>
      </c>
      <c r="I4646" s="3">
        <f t="shared" si="4748"/>
        <v>-7.8928808232505191E-4</v>
      </c>
      <c r="J4646" s="1">
        <f t="shared" ref="J4646" si="4784">($G4646 - $G4645)/$G4645</f>
        <v>-7.8928808232505191E-4</v>
      </c>
      <c r="K4646" t="str">
        <f t="shared" si="4750"/>
        <v>DOWN</v>
      </c>
    </row>
    <row r="4647" spans="1:11" x14ac:dyDescent="0.25">
      <c r="A4647" t="s">
        <v>11</v>
      </c>
      <c r="B4647" s="4">
        <v>45118</v>
      </c>
      <c r="C4647" s="2">
        <v>1333.44995117187</v>
      </c>
      <c r="D4647" s="2">
        <v>1350.90002441406</v>
      </c>
      <c r="E4647" s="2">
        <v>1327</v>
      </c>
      <c r="F4647" s="2">
        <v>1348.59997558593</v>
      </c>
      <c r="G4647" s="2">
        <v>1312.71350097656</v>
      </c>
      <c r="H4647">
        <v>6126128</v>
      </c>
      <c r="I4647" s="3">
        <f t="shared" si="4748"/>
        <v>1.4633366214868007E-2</v>
      </c>
      <c r="J4647" s="1">
        <f t="shared" ref="J4647" si="4785">($G4647 - $G4646)/$G4646</f>
        <v>1.4633366214868007E-2</v>
      </c>
      <c r="K4647" t="str">
        <f t="shared" si="4750"/>
        <v>UP</v>
      </c>
    </row>
    <row r="4648" spans="1:11" x14ac:dyDescent="0.25">
      <c r="A4648" t="s">
        <v>11</v>
      </c>
      <c r="B4648" s="4">
        <v>45119</v>
      </c>
      <c r="C4648" s="2">
        <v>1351</v>
      </c>
      <c r="D4648" s="2">
        <v>1351.90002441406</v>
      </c>
      <c r="E4648" s="2">
        <v>1327</v>
      </c>
      <c r="F4648" s="2">
        <v>1333.30004882812</v>
      </c>
      <c r="G4648" s="2">
        <v>1297.82067871093</v>
      </c>
      <c r="H4648">
        <v>8102770</v>
      </c>
      <c r="I4648" s="3">
        <f t="shared" si="4748"/>
        <v>-1.1345066729755476E-2</v>
      </c>
      <c r="J4648" s="1">
        <f t="shared" ref="J4648" si="4786">($G4648 - $G4647)/$G4647</f>
        <v>-1.1345066729755476E-2</v>
      </c>
      <c r="K4648" t="str">
        <f t="shared" si="4750"/>
        <v>DOWN</v>
      </c>
    </row>
    <row r="4649" spans="1:11" x14ac:dyDescent="0.25">
      <c r="A4649" t="s">
        <v>11</v>
      </c>
      <c r="B4649" s="4">
        <v>45120</v>
      </c>
      <c r="C4649" s="2">
        <v>1334.90002441406</v>
      </c>
      <c r="D4649" s="2">
        <v>1376.80004882812</v>
      </c>
      <c r="E4649" s="2">
        <v>1330.84997558593</v>
      </c>
      <c r="F4649" s="2">
        <v>1365.09997558593</v>
      </c>
      <c r="G4649" s="2">
        <v>1328.7744140625</v>
      </c>
      <c r="H4649">
        <v>9977644</v>
      </c>
      <c r="I4649" s="3">
        <f t="shared" si="4748"/>
        <v>2.3850548738609274E-2</v>
      </c>
      <c r="J4649" s="1">
        <f t="shared" ref="J4649" si="4787">($G4649 - $G4648)/$G4648</f>
        <v>2.3850548738609274E-2</v>
      </c>
      <c r="K4649" t="str">
        <f t="shared" si="4750"/>
        <v>UP</v>
      </c>
    </row>
    <row r="4650" spans="1:11" x14ac:dyDescent="0.25">
      <c r="A4650" t="s">
        <v>11</v>
      </c>
      <c r="B4650" s="4">
        <v>45121</v>
      </c>
      <c r="C4650" s="2">
        <v>1380.65002441406</v>
      </c>
      <c r="D4650" s="2">
        <v>1430</v>
      </c>
      <c r="E4650" s="2">
        <v>1380.65002441406</v>
      </c>
      <c r="F4650" s="2">
        <v>1425.94995117187</v>
      </c>
      <c r="G4650" s="2">
        <v>1388.00524902343</v>
      </c>
      <c r="H4650">
        <v>12833381</v>
      </c>
      <c r="I4650" s="3">
        <f t="shared" si="4748"/>
        <v>4.457553843157009E-2</v>
      </c>
      <c r="J4650" s="1">
        <f t="shared" ref="J4650" si="4788">($G4650 - $G4649)/$G4649</f>
        <v>4.457553843157009E-2</v>
      </c>
      <c r="K4650" t="str">
        <f t="shared" si="4750"/>
        <v>UP</v>
      </c>
    </row>
    <row r="4651" spans="1:11" x14ac:dyDescent="0.25">
      <c r="A4651" t="s">
        <v>11</v>
      </c>
      <c r="B4651" s="4">
        <v>45124</v>
      </c>
      <c r="C4651" s="2">
        <v>1425.94995117187</v>
      </c>
      <c r="D4651" s="2">
        <v>1458.94995117187</v>
      </c>
      <c r="E4651" s="2">
        <v>1414.30004882812</v>
      </c>
      <c r="F4651" s="2">
        <v>1422.94995117187</v>
      </c>
      <c r="G4651" s="2">
        <v>1385.0849609375</v>
      </c>
      <c r="H4651">
        <v>11569884</v>
      </c>
      <c r="I4651" s="3">
        <f t="shared" si="4748"/>
        <v>-2.1039459958704385E-3</v>
      </c>
      <c r="J4651" s="1">
        <f t="shared" ref="J4651" si="4789">($G4651 - $G4650)/$G4650</f>
        <v>-2.1039459958704385E-3</v>
      </c>
      <c r="K4651" t="str">
        <f t="shared" si="4750"/>
        <v>DOWN</v>
      </c>
    </row>
    <row r="4652" spans="1:11" x14ac:dyDescent="0.25">
      <c r="A4652" t="s">
        <v>11</v>
      </c>
      <c r="B4652" s="4">
        <v>45125</v>
      </c>
      <c r="C4652" s="2">
        <v>1434</v>
      </c>
      <c r="D4652" s="2">
        <v>1477.94995117187</v>
      </c>
      <c r="E4652" s="2">
        <v>1429</v>
      </c>
      <c r="F4652" s="2">
        <v>1475.19995117187</v>
      </c>
      <c r="G4652" s="2">
        <v>1435.94470214843</v>
      </c>
      <c r="H4652">
        <v>16743977</v>
      </c>
      <c r="I4652" s="3">
        <f t="shared" si="4748"/>
        <v>3.6719582296601785E-2</v>
      </c>
      <c r="J4652" s="1">
        <f t="shared" ref="J4652" si="4790">($G4652 - $G4651)/$G4651</f>
        <v>3.6719582296601785E-2</v>
      </c>
      <c r="K4652" t="str">
        <f t="shared" si="4750"/>
        <v>UP</v>
      </c>
    </row>
    <row r="4653" spans="1:11" x14ac:dyDescent="0.25">
      <c r="A4653" t="s">
        <v>11</v>
      </c>
      <c r="B4653" s="4">
        <v>45126</v>
      </c>
      <c r="C4653" s="2">
        <v>1486</v>
      </c>
      <c r="D4653" s="2">
        <v>1498.80004882812</v>
      </c>
      <c r="E4653" s="2">
        <v>1460.69995117187</v>
      </c>
      <c r="F4653" s="2">
        <v>1474.94995117187</v>
      </c>
      <c r="G4653" s="2">
        <v>1435.70129394531</v>
      </c>
      <c r="H4653">
        <v>13687062</v>
      </c>
      <c r="I4653" s="3">
        <f t="shared" si="4748"/>
        <v>-1.6951084728807146E-4</v>
      </c>
      <c r="J4653" s="1">
        <f t="shared" ref="J4653" si="4791">($G4653 - $G4652)/$G4652</f>
        <v>-1.6951084728807146E-4</v>
      </c>
      <c r="K4653" t="str">
        <f t="shared" si="4750"/>
        <v>DOWN</v>
      </c>
    </row>
    <row r="4654" spans="1:11" x14ac:dyDescent="0.25">
      <c r="A4654" t="s">
        <v>11</v>
      </c>
      <c r="B4654" s="4">
        <v>45127</v>
      </c>
      <c r="C4654" s="2">
        <v>1471</v>
      </c>
      <c r="D4654" s="2">
        <v>1471</v>
      </c>
      <c r="E4654" s="2">
        <v>1440.69995117187</v>
      </c>
      <c r="F4654" s="2">
        <v>1449.5</v>
      </c>
      <c r="G4654" s="2">
        <v>1410.92858886718</v>
      </c>
      <c r="H4654">
        <v>8347221</v>
      </c>
      <c r="I4654" s="3">
        <f t="shared" si="4748"/>
        <v>-1.7254776590786905E-2</v>
      </c>
      <c r="J4654" s="1">
        <f t="shared" ref="J4654" si="4792">($G4654 - $G4653)/$G4653</f>
        <v>-1.7254776590786905E-2</v>
      </c>
      <c r="K4654" t="str">
        <f t="shared" si="4750"/>
        <v>DOWN</v>
      </c>
    </row>
    <row r="4655" spans="1:11" x14ac:dyDescent="0.25">
      <c r="A4655" t="s">
        <v>11</v>
      </c>
      <c r="B4655" s="4">
        <v>45128</v>
      </c>
      <c r="C4655" s="2">
        <v>1320.19995117187</v>
      </c>
      <c r="D4655" s="2">
        <v>1350</v>
      </c>
      <c r="E4655" s="2">
        <v>1305</v>
      </c>
      <c r="F4655" s="2">
        <v>1331.59997558593</v>
      </c>
      <c r="G4655" s="2">
        <v>1296.16589355468</v>
      </c>
      <c r="H4655">
        <v>45548305</v>
      </c>
      <c r="I4655" s="3">
        <f t="shared" si="4748"/>
        <v>-8.1338415152989271E-2</v>
      </c>
      <c r="J4655" s="1">
        <f t="shared" ref="J4655" si="4793">($G4655 - $G4654)/$G4654</f>
        <v>-8.1338415152989271E-2</v>
      </c>
      <c r="K4655" t="str">
        <f t="shared" si="4750"/>
        <v>DOWN</v>
      </c>
    </row>
    <row r="4656" spans="1:11" x14ac:dyDescent="0.25">
      <c r="A4656" t="s">
        <v>11</v>
      </c>
      <c r="B4656" s="4">
        <v>45131</v>
      </c>
      <c r="C4656" s="2">
        <v>1341</v>
      </c>
      <c r="D4656" s="2">
        <v>1349.90002441406</v>
      </c>
      <c r="E4656" s="2">
        <v>1334.25</v>
      </c>
      <c r="F4656" s="2">
        <v>1336.59997558593</v>
      </c>
      <c r="G4656" s="2">
        <v>1301.03283691406</v>
      </c>
      <c r="H4656">
        <v>8859789</v>
      </c>
      <c r="I4656" s="3">
        <f t="shared" si="4748"/>
        <v>3.7548768900504056E-3</v>
      </c>
      <c r="J4656" s="1">
        <f t="shared" ref="J4656" si="4794">($G4656 - $G4655)/$G4655</f>
        <v>3.7548768900504056E-3</v>
      </c>
      <c r="K4656" t="str">
        <f t="shared" si="4750"/>
        <v>UP</v>
      </c>
    </row>
    <row r="4657" spans="1:11" x14ac:dyDescent="0.25">
      <c r="A4657" t="s">
        <v>11</v>
      </c>
      <c r="B4657" s="4">
        <v>45132</v>
      </c>
      <c r="C4657" s="2">
        <v>1337</v>
      </c>
      <c r="D4657" s="2">
        <v>1342.84997558593</v>
      </c>
      <c r="E4657" s="2">
        <v>1324.25</v>
      </c>
      <c r="F4657" s="2">
        <v>1334.59997558593</v>
      </c>
      <c r="G4657" s="2">
        <v>1299.08605957031</v>
      </c>
      <c r="H4657">
        <v>6801982</v>
      </c>
      <c r="I4657" s="3">
        <f t="shared" si="4748"/>
        <v>-1.4963322127730392E-3</v>
      </c>
      <c r="J4657" s="1">
        <f t="shared" ref="J4657" si="4795">($G4657 - $G4656)/$G4656</f>
        <v>-1.4963322127730392E-3</v>
      </c>
      <c r="K4657" t="str">
        <f t="shared" si="4750"/>
        <v>DOWN</v>
      </c>
    </row>
    <row r="4658" spans="1:11" x14ac:dyDescent="0.25">
      <c r="A4658" t="s">
        <v>11</v>
      </c>
      <c r="B4658" s="4">
        <v>45133</v>
      </c>
      <c r="C4658" s="2">
        <v>1343</v>
      </c>
      <c r="D4658" s="2">
        <v>1350</v>
      </c>
      <c r="E4658" s="2">
        <v>1339.40002441406</v>
      </c>
      <c r="F4658" s="2">
        <v>1348.84997558593</v>
      </c>
      <c r="G4658" s="2">
        <v>1312.95678710937</v>
      </c>
      <c r="H4658">
        <v>5528885</v>
      </c>
      <c r="I4658" s="3">
        <f t="shared" si="4748"/>
        <v>1.0677296886434089E-2</v>
      </c>
      <c r="J4658" s="1">
        <f t="shared" ref="J4658" si="4796">($G4658 - $G4657)/$G4657</f>
        <v>1.0677296886434089E-2</v>
      </c>
      <c r="K4658" t="str">
        <f t="shared" si="4750"/>
        <v>UP</v>
      </c>
    </row>
    <row r="4659" spans="1:11" x14ac:dyDescent="0.25">
      <c r="A4659" t="s">
        <v>11</v>
      </c>
      <c r="B4659" s="4">
        <v>45134</v>
      </c>
      <c r="C4659" s="2">
        <v>1358.59997558593</v>
      </c>
      <c r="D4659" s="2">
        <v>1363.80004882812</v>
      </c>
      <c r="E4659" s="2">
        <v>1347.05004882812</v>
      </c>
      <c r="F4659" s="2">
        <v>1353.15002441406</v>
      </c>
      <c r="G4659" s="2">
        <v>1317.142578125</v>
      </c>
      <c r="H4659">
        <v>9191861</v>
      </c>
      <c r="I4659" s="3">
        <f t="shared" si="4748"/>
        <v>3.1880645705374029E-3</v>
      </c>
      <c r="J4659" s="1">
        <f t="shared" ref="J4659" si="4797">($G4659 - $G4658)/$G4658</f>
        <v>3.1880645705374029E-3</v>
      </c>
      <c r="K4659" t="str">
        <f t="shared" si="4750"/>
        <v>UP</v>
      </c>
    </row>
    <row r="4660" spans="1:11" x14ac:dyDescent="0.25">
      <c r="A4660" t="s">
        <v>11</v>
      </c>
      <c r="B4660" s="4">
        <v>45135</v>
      </c>
      <c r="C4660" s="2">
        <v>1353.84997558593</v>
      </c>
      <c r="D4660" s="2">
        <v>1363.84997558593</v>
      </c>
      <c r="E4660" s="2">
        <v>1336</v>
      </c>
      <c r="F4660" s="2">
        <v>1340.5</v>
      </c>
      <c r="G4660" s="2">
        <v>1304.8291015625</v>
      </c>
      <c r="H4660">
        <v>6122735</v>
      </c>
      <c r="I4660" s="3">
        <f t="shared" si="4748"/>
        <v>-9.348628437802594E-3</v>
      </c>
      <c r="J4660" s="1">
        <f t="shared" ref="J4660" si="4798">($G4660 - $G4659)/$G4659</f>
        <v>-9.348628437802594E-3</v>
      </c>
      <c r="K4660" t="str">
        <f t="shared" si="4750"/>
        <v>DOWN</v>
      </c>
    </row>
    <row r="4661" spans="1:11" x14ac:dyDescent="0.25">
      <c r="A4661" t="s">
        <v>11</v>
      </c>
      <c r="B4661" s="4">
        <v>45138</v>
      </c>
      <c r="C4661" s="2">
        <v>1348.75</v>
      </c>
      <c r="D4661" s="2">
        <v>1357.5</v>
      </c>
      <c r="E4661" s="2">
        <v>1333.25</v>
      </c>
      <c r="F4661" s="2">
        <v>1355.69995117187</v>
      </c>
      <c r="G4661" s="2">
        <v>1319.62451171875</v>
      </c>
      <c r="H4661">
        <v>7902180</v>
      </c>
      <c r="I4661" s="3">
        <f t="shared" si="4748"/>
        <v>1.1338963959749877E-2</v>
      </c>
      <c r="J4661" s="1">
        <f t="shared" ref="J4661" si="4799">($G4661 - $G4660)/$G4660</f>
        <v>1.1338963959749877E-2</v>
      </c>
      <c r="K4661" t="str">
        <f t="shared" si="4750"/>
        <v>UP</v>
      </c>
    </row>
    <row r="4662" spans="1:11" x14ac:dyDescent="0.25">
      <c r="A4662" t="s">
        <v>11</v>
      </c>
      <c r="B4662" s="4">
        <v>45139</v>
      </c>
      <c r="C4662" s="2">
        <v>1362</v>
      </c>
      <c r="D4662" s="2">
        <v>1369</v>
      </c>
      <c r="E4662" s="2">
        <v>1357</v>
      </c>
      <c r="F4662" s="2">
        <v>1365.19995117187</v>
      </c>
      <c r="G4662" s="2">
        <v>1328.87182617187</v>
      </c>
      <c r="H4662">
        <v>6064652</v>
      </c>
      <c r="I4662" s="3">
        <f t="shared" si="4748"/>
        <v>7.0075346214021122E-3</v>
      </c>
      <c r="J4662" s="1">
        <f t="shared" ref="J4662" si="4800">($G4662 - $G4661)/$G4661</f>
        <v>7.0075346214021122E-3</v>
      </c>
      <c r="K4662" t="str">
        <f t="shared" si="4750"/>
        <v>UP</v>
      </c>
    </row>
    <row r="4663" spans="1:11" x14ac:dyDescent="0.25">
      <c r="A4663" t="s">
        <v>11</v>
      </c>
      <c r="B4663" s="4">
        <v>45140</v>
      </c>
      <c r="C4663" s="2">
        <v>1369.30004882812</v>
      </c>
      <c r="D4663" s="2">
        <v>1371.94995117187</v>
      </c>
      <c r="E4663" s="2">
        <v>1348.44995117187</v>
      </c>
      <c r="F4663" s="2">
        <v>1356.84997558593</v>
      </c>
      <c r="G4663" s="2">
        <v>1320.74401855468</v>
      </c>
      <c r="H4663">
        <v>7419145</v>
      </c>
      <c r="I4663" s="3">
        <f t="shared" si="4748"/>
        <v>-6.1163217227684597E-3</v>
      </c>
      <c r="J4663" s="1">
        <f t="shared" ref="J4663" si="4801">($G4663 - $G4662)/$G4662</f>
        <v>-6.1163217227684597E-3</v>
      </c>
      <c r="K4663" t="str">
        <f t="shared" si="4750"/>
        <v>DOWN</v>
      </c>
    </row>
    <row r="4664" spans="1:11" x14ac:dyDescent="0.25">
      <c r="A4664" t="s">
        <v>11</v>
      </c>
      <c r="B4664" s="4">
        <v>45141</v>
      </c>
      <c r="C4664" s="2">
        <v>1350</v>
      </c>
      <c r="D4664" s="2">
        <v>1366.55004882812</v>
      </c>
      <c r="E4664" s="2">
        <v>1349</v>
      </c>
      <c r="F4664" s="2">
        <v>1364.30004882812</v>
      </c>
      <c r="G4664" s="2">
        <v>1327.99584960937</v>
      </c>
      <c r="H4664">
        <v>6503741</v>
      </c>
      <c r="I4664" s="3">
        <f t="shared" si="4748"/>
        <v>5.4907165603716637E-3</v>
      </c>
      <c r="J4664" s="1">
        <f t="shared" ref="J4664" si="4802">($G4664 - $G4663)/$G4663</f>
        <v>5.4907165603716637E-3</v>
      </c>
      <c r="K4664" t="str">
        <f t="shared" si="4750"/>
        <v>UP</v>
      </c>
    </row>
    <row r="4665" spans="1:11" x14ac:dyDescent="0.25">
      <c r="A4665" t="s">
        <v>11</v>
      </c>
      <c r="B4665" s="4">
        <v>45142</v>
      </c>
      <c r="C4665" s="2">
        <v>1368.90002441406</v>
      </c>
      <c r="D4665" s="2">
        <v>1385.90002441406</v>
      </c>
      <c r="E4665" s="2">
        <v>1362</v>
      </c>
      <c r="F4665" s="2">
        <v>1378.34997558593</v>
      </c>
      <c r="G4665" s="2">
        <v>1341.671875</v>
      </c>
      <c r="H4665">
        <v>5712345</v>
      </c>
      <c r="I4665" s="3">
        <f t="shared" si="4748"/>
        <v>1.0298244075576595E-2</v>
      </c>
      <c r="J4665" s="1">
        <f t="shared" ref="J4665" si="4803">($G4665 - $G4664)/$G4664</f>
        <v>1.0298244075576595E-2</v>
      </c>
      <c r="K4665" t="str">
        <f t="shared" si="4750"/>
        <v>UP</v>
      </c>
    </row>
    <row r="4666" spans="1:11" x14ac:dyDescent="0.25">
      <c r="A4666" t="s">
        <v>11</v>
      </c>
      <c r="B4666" s="4">
        <v>45145</v>
      </c>
      <c r="C4666" s="2">
        <v>1387.90002441406</v>
      </c>
      <c r="D4666" s="2">
        <v>1395</v>
      </c>
      <c r="E4666" s="2">
        <v>1377</v>
      </c>
      <c r="F4666" s="2">
        <v>1393</v>
      </c>
      <c r="G4666" s="2">
        <v>1355.93212890625</v>
      </c>
      <c r="H4666">
        <v>3729093</v>
      </c>
      <c r="I4666" s="3">
        <f t="shared" si="4748"/>
        <v>1.0628719414909104E-2</v>
      </c>
      <c r="J4666" s="1">
        <f t="shared" ref="J4666" si="4804">($G4666 - $G4665)/$G4665</f>
        <v>1.0628719414909104E-2</v>
      </c>
      <c r="K4666" t="str">
        <f t="shared" si="4750"/>
        <v>UP</v>
      </c>
    </row>
    <row r="4667" spans="1:11" x14ac:dyDescent="0.25">
      <c r="A4667" t="s">
        <v>11</v>
      </c>
      <c r="B4667" s="4">
        <v>45146</v>
      </c>
      <c r="C4667" s="2">
        <v>1392.84997558593</v>
      </c>
      <c r="D4667" s="2">
        <v>1393.55004882812</v>
      </c>
      <c r="E4667" s="2">
        <v>1384.40002441406</v>
      </c>
      <c r="F4667" s="2">
        <v>1390.19995117187</v>
      </c>
      <c r="G4667" s="2">
        <v>1353.20654296875</v>
      </c>
      <c r="H4667">
        <v>4161877</v>
      </c>
      <c r="I4667" s="3">
        <f t="shared" si="4748"/>
        <v>-2.010119739325425E-3</v>
      </c>
      <c r="J4667" s="1">
        <f t="shared" ref="J4667" si="4805">($G4667 - $G4666)/$G4666</f>
        <v>-2.010119739325425E-3</v>
      </c>
      <c r="K4667" t="str">
        <f t="shared" si="4750"/>
        <v>DOWN</v>
      </c>
    </row>
    <row r="4668" spans="1:11" x14ac:dyDescent="0.25">
      <c r="A4668" t="s">
        <v>11</v>
      </c>
      <c r="B4668" s="4">
        <v>45147</v>
      </c>
      <c r="C4668" s="2">
        <v>1384</v>
      </c>
      <c r="D4668" s="2">
        <v>1396</v>
      </c>
      <c r="E4668" s="2">
        <v>1382.5</v>
      </c>
      <c r="F4668" s="2">
        <v>1394.40002441406</v>
      </c>
      <c r="G4668" s="2">
        <v>1357.29479980468</v>
      </c>
      <c r="H4668">
        <v>4090828</v>
      </c>
      <c r="I4668" s="3">
        <f t="shared" si="4748"/>
        <v>3.0211624804598715E-3</v>
      </c>
      <c r="J4668" s="1">
        <f t="shared" ref="J4668" si="4806">($G4668 - $G4667)/$G4667</f>
        <v>3.0211624804598715E-3</v>
      </c>
      <c r="K4668" t="str">
        <f t="shared" si="4750"/>
        <v>UP</v>
      </c>
    </row>
    <row r="4669" spans="1:11" x14ac:dyDescent="0.25">
      <c r="A4669" t="s">
        <v>11</v>
      </c>
      <c r="B4669" s="4">
        <v>45148</v>
      </c>
      <c r="C4669" s="2">
        <v>1391.59997558593</v>
      </c>
      <c r="D4669" s="2">
        <v>1395.80004882812</v>
      </c>
      <c r="E4669" s="2">
        <v>1385.59997558593</v>
      </c>
      <c r="F4669" s="2">
        <v>1389.09997558593</v>
      </c>
      <c r="G4669" s="2">
        <v>1352.1357421875</v>
      </c>
      <c r="H4669">
        <v>3873025</v>
      </c>
      <c r="I4669" s="3">
        <f t="shared" si="4748"/>
        <v>-3.8009853260488474E-3</v>
      </c>
      <c r="J4669" s="1">
        <f t="shared" ref="J4669" si="4807">($G4669 - $G4668)/$G4668</f>
        <v>-3.8009853260488474E-3</v>
      </c>
      <c r="K4669" t="str">
        <f t="shared" si="4750"/>
        <v>DOWN</v>
      </c>
    </row>
    <row r="4670" spans="1:11" x14ac:dyDescent="0.25">
      <c r="A4670" t="s">
        <v>11</v>
      </c>
      <c r="B4670" s="4">
        <v>45149</v>
      </c>
      <c r="C4670" s="2">
        <v>1392</v>
      </c>
      <c r="D4670" s="2">
        <v>1396.84997558593</v>
      </c>
      <c r="E4670" s="2">
        <v>1367.05004882812</v>
      </c>
      <c r="F4670" s="2">
        <v>1371.84997558593</v>
      </c>
      <c r="G4670" s="2">
        <v>1335.34484863281</v>
      </c>
      <c r="H4670">
        <v>5783517</v>
      </c>
      <c r="I4670" s="3">
        <f t="shared" si="4748"/>
        <v>-1.2418053181203176E-2</v>
      </c>
      <c r="J4670" s="1">
        <f t="shared" ref="J4670" si="4808">($G4670 - $G4669)/$G4669</f>
        <v>-1.2418053181203176E-2</v>
      </c>
      <c r="K4670" t="str">
        <f t="shared" si="4750"/>
        <v>DOWN</v>
      </c>
    </row>
    <row r="4671" spans="1:11" x14ac:dyDescent="0.25">
      <c r="A4671" t="s">
        <v>11</v>
      </c>
      <c r="B4671" s="4">
        <v>45152</v>
      </c>
      <c r="C4671" s="2">
        <v>1371.84997558593</v>
      </c>
      <c r="D4671" s="2">
        <v>1395</v>
      </c>
      <c r="E4671" s="2">
        <v>1365.59997558593</v>
      </c>
      <c r="F4671" s="2">
        <v>1393.55004882812</v>
      </c>
      <c r="G4671" s="2">
        <v>1356.46752929687</v>
      </c>
      <c r="H4671">
        <v>4304135</v>
      </c>
      <c r="I4671" s="3">
        <f t="shared" si="4748"/>
        <v>1.581814666502545E-2</v>
      </c>
      <c r="J4671" s="1">
        <f t="shared" ref="J4671" si="4809">($G4671 - $G4670)/$G4670</f>
        <v>1.581814666502545E-2</v>
      </c>
      <c r="K4671" t="str">
        <f t="shared" si="4750"/>
        <v>UP</v>
      </c>
    </row>
    <row r="4672" spans="1:11" x14ac:dyDescent="0.25">
      <c r="A4672" t="s">
        <v>11</v>
      </c>
      <c r="B4672" s="4">
        <v>45154</v>
      </c>
      <c r="C4672" s="2">
        <v>1410.80004882812</v>
      </c>
      <c r="D4672" s="2">
        <v>1419.94995117187</v>
      </c>
      <c r="E4672" s="2">
        <v>1405.40002441406</v>
      </c>
      <c r="F4672" s="2">
        <v>1418.5</v>
      </c>
      <c r="G4672" s="2">
        <v>1380.75354003906</v>
      </c>
      <c r="H4672">
        <v>7735313</v>
      </c>
      <c r="I4672" s="3">
        <f t="shared" si="4748"/>
        <v>1.7903864425548574E-2</v>
      </c>
      <c r="J4672" s="1">
        <f t="shared" ref="J4672" si="4810">($G4672 - $G4671)/$G4671</f>
        <v>1.7903864425548574E-2</v>
      </c>
      <c r="K4672" t="str">
        <f t="shared" si="4750"/>
        <v>UP</v>
      </c>
    </row>
    <row r="4673" spans="1:11" x14ac:dyDescent="0.25">
      <c r="A4673" t="s">
        <v>11</v>
      </c>
      <c r="B4673" s="4">
        <v>45155</v>
      </c>
      <c r="C4673" s="2">
        <v>1420</v>
      </c>
      <c r="D4673" s="2">
        <v>1420</v>
      </c>
      <c r="E4673" s="2">
        <v>1406</v>
      </c>
      <c r="F4673" s="2">
        <v>1411.55004882812</v>
      </c>
      <c r="G4673" s="2">
        <v>1373.98852539062</v>
      </c>
      <c r="H4673">
        <v>5618346</v>
      </c>
      <c r="I4673" s="3">
        <f t="shared" si="4748"/>
        <v>-4.8995091826805138E-3</v>
      </c>
      <c r="J4673" s="1">
        <f t="shared" ref="J4673" si="4811">($G4673 - $G4672)/$G4672</f>
        <v>-4.8995091826805138E-3</v>
      </c>
      <c r="K4673" t="str">
        <f t="shared" si="4750"/>
        <v>DOWN</v>
      </c>
    </row>
    <row r="4674" spans="1:11" x14ac:dyDescent="0.25">
      <c r="A4674" t="s">
        <v>11</v>
      </c>
      <c r="B4674" s="4">
        <v>45156</v>
      </c>
      <c r="C4674" s="2">
        <v>1403.69995117187</v>
      </c>
      <c r="D4674" s="2">
        <v>1408.69995117187</v>
      </c>
      <c r="E4674" s="2">
        <v>1386.15002441406</v>
      </c>
      <c r="F4674" s="2">
        <v>1388.80004882812</v>
      </c>
      <c r="G4674" s="2">
        <v>1351.84387207031</v>
      </c>
      <c r="H4674">
        <v>5134103</v>
      </c>
      <c r="I4674" s="3">
        <f t="shared" si="4748"/>
        <v>-1.6117058411397107E-2</v>
      </c>
      <c r="J4674" s="1">
        <f t="shared" ref="J4674" si="4812">($G4674 - $G4673)/$G4673</f>
        <v>-1.6117058411397107E-2</v>
      </c>
      <c r="K4674" t="str">
        <f t="shared" si="4750"/>
        <v>DOWN</v>
      </c>
    </row>
    <row r="4675" spans="1:11" x14ac:dyDescent="0.25">
      <c r="A4675" t="s">
        <v>11</v>
      </c>
      <c r="B4675" s="4">
        <v>45159</v>
      </c>
      <c r="C4675" s="2">
        <v>1389.75</v>
      </c>
      <c r="D4675" s="2">
        <v>1407</v>
      </c>
      <c r="E4675" s="2">
        <v>1387.15002441406</v>
      </c>
      <c r="F4675" s="2">
        <v>1405.40002441406</v>
      </c>
      <c r="G4675" s="2">
        <v>1368.00219726562</v>
      </c>
      <c r="H4675">
        <v>3032722</v>
      </c>
      <c r="I4675" s="3">
        <f t="shared" si="4748"/>
        <v>1.1952804261755457E-2</v>
      </c>
      <c r="J4675" s="1">
        <f t="shared" ref="J4675" si="4813">($G4675 - $G4674)/$G4674</f>
        <v>1.1952804261755457E-2</v>
      </c>
      <c r="K4675" t="str">
        <f t="shared" si="4750"/>
        <v>UP</v>
      </c>
    </row>
    <row r="4676" spans="1:11" x14ac:dyDescent="0.25">
      <c r="A4676" t="s">
        <v>11</v>
      </c>
      <c r="B4676" s="4">
        <v>45160</v>
      </c>
      <c r="C4676" s="2">
        <v>1404.69995117187</v>
      </c>
      <c r="D4676" s="2">
        <v>1406.05004882812</v>
      </c>
      <c r="E4676" s="2">
        <v>1396.65002441406</v>
      </c>
      <c r="F4676" s="2">
        <v>1403.75</v>
      </c>
      <c r="G4676" s="2">
        <v>1366.39599609375</v>
      </c>
      <c r="H4676">
        <v>2890714</v>
      </c>
      <c r="I4676" s="3">
        <f t="shared" ref="I4676:I4739" si="4814">($G4676 - $G4675)/$G4675</f>
        <v>-1.174121777786975E-3</v>
      </c>
      <c r="J4676" s="1">
        <f t="shared" ref="J4676" si="4815">($G4676 - $G4675)/$G4675</f>
        <v>-1.174121777786975E-3</v>
      </c>
      <c r="K4676" t="str">
        <f t="shared" ref="K4676:K4739" si="4816">IF(G4676 &gt; G4675,"UP","DOWN")</f>
        <v>DOWN</v>
      </c>
    </row>
    <row r="4677" spans="1:11" x14ac:dyDescent="0.25">
      <c r="A4677" t="s">
        <v>11</v>
      </c>
      <c r="B4677" s="4">
        <v>45161</v>
      </c>
      <c r="C4677" s="2">
        <v>1416</v>
      </c>
      <c r="D4677" s="2">
        <v>1416.59997558593</v>
      </c>
      <c r="E4677" s="2">
        <v>1405.65002441406</v>
      </c>
      <c r="F4677" s="2">
        <v>1407.94995117187</v>
      </c>
      <c r="G4677" s="2">
        <v>1370.48425292968</v>
      </c>
      <c r="H4677">
        <v>2559125</v>
      </c>
      <c r="I4677" s="3">
        <f t="shared" si="4814"/>
        <v>2.9920000114297004E-3</v>
      </c>
      <c r="J4677" s="1">
        <f t="shared" ref="J4677" si="4817">($G4677 - $G4676)/$G4676</f>
        <v>2.9920000114297004E-3</v>
      </c>
      <c r="K4677" t="str">
        <f t="shared" si="4816"/>
        <v>UP</v>
      </c>
    </row>
    <row r="4678" spans="1:11" x14ac:dyDescent="0.25">
      <c r="A4678" t="s">
        <v>11</v>
      </c>
      <c r="B4678" s="4">
        <v>45162</v>
      </c>
      <c r="C4678" s="2">
        <v>1421.5</v>
      </c>
      <c r="D4678" s="2">
        <v>1425.05004882812</v>
      </c>
      <c r="E4678" s="2">
        <v>1414.44995117187</v>
      </c>
      <c r="F4678" s="2">
        <v>1423.59997558593</v>
      </c>
      <c r="G4678" s="2">
        <v>1385.7177734375</v>
      </c>
      <c r="H4678">
        <v>5171963</v>
      </c>
      <c r="I4678" s="3">
        <f t="shared" si="4814"/>
        <v>1.1115429072063655E-2</v>
      </c>
      <c r="J4678" s="1">
        <f t="shared" ref="J4678" si="4818">($G4678 - $G4677)/$G4677</f>
        <v>1.1115429072063655E-2</v>
      </c>
      <c r="K4678" t="str">
        <f t="shared" si="4816"/>
        <v>UP</v>
      </c>
    </row>
    <row r="4679" spans="1:11" x14ac:dyDescent="0.25">
      <c r="A4679" t="s">
        <v>11</v>
      </c>
      <c r="B4679" s="4">
        <v>45163</v>
      </c>
      <c r="C4679" s="2">
        <v>1413</v>
      </c>
      <c r="D4679" s="2">
        <v>1422.5</v>
      </c>
      <c r="E4679" s="2">
        <v>1411.40002441406</v>
      </c>
      <c r="F4679" s="2">
        <v>1420.09997558593</v>
      </c>
      <c r="G4679" s="2">
        <v>1382.31091308593</v>
      </c>
      <c r="H4679">
        <v>4307172</v>
      </c>
      <c r="I4679" s="3">
        <f t="shared" si="4814"/>
        <v>-2.458552828631712E-3</v>
      </c>
      <c r="J4679" s="1">
        <f t="shared" ref="J4679" si="4819">($G4679 - $G4678)/$G4678</f>
        <v>-2.458552828631712E-3</v>
      </c>
      <c r="K4679" t="str">
        <f t="shared" si="4816"/>
        <v>DOWN</v>
      </c>
    </row>
    <row r="4680" spans="1:11" x14ac:dyDescent="0.25">
      <c r="A4680" t="s">
        <v>11</v>
      </c>
      <c r="B4680" s="4">
        <v>45166</v>
      </c>
      <c r="C4680" s="2">
        <v>1420.09997558593</v>
      </c>
      <c r="D4680" s="2">
        <v>1424.80004882812</v>
      </c>
      <c r="E4680" s="2">
        <v>1411.40002441406</v>
      </c>
      <c r="F4680" s="2">
        <v>1415.65002441406</v>
      </c>
      <c r="G4680" s="2">
        <v>1377.97937011718</v>
      </c>
      <c r="H4680">
        <v>3133464</v>
      </c>
      <c r="I4680" s="3">
        <f t="shared" si="4814"/>
        <v>-3.1335518860081037E-3</v>
      </c>
      <c r="J4680" s="1">
        <f t="shared" ref="J4680" si="4820">($G4680 - $G4679)/$G4679</f>
        <v>-3.1335518860081037E-3</v>
      </c>
      <c r="K4680" t="str">
        <f t="shared" si="4816"/>
        <v>DOWN</v>
      </c>
    </row>
    <row r="4681" spans="1:11" x14ac:dyDescent="0.25">
      <c r="A4681" t="s">
        <v>11</v>
      </c>
      <c r="B4681" s="4">
        <v>45167</v>
      </c>
      <c r="C4681" s="2">
        <v>1424</v>
      </c>
      <c r="D4681" s="2">
        <v>1424.40002441406</v>
      </c>
      <c r="E4681" s="2">
        <v>1415.30004882812</v>
      </c>
      <c r="F4681" s="2">
        <v>1417.65002441406</v>
      </c>
      <c r="G4681" s="2">
        <v>1379.92614746093</v>
      </c>
      <c r="H4681">
        <v>3074444</v>
      </c>
      <c r="I4681" s="3">
        <f t="shared" si="4814"/>
        <v>1.4127768426492849E-3</v>
      </c>
      <c r="J4681" s="1">
        <f t="shared" ref="J4681" si="4821">($G4681 - $G4680)/$G4680</f>
        <v>1.4127768426492849E-3</v>
      </c>
      <c r="K4681" t="str">
        <f t="shared" si="4816"/>
        <v>UP</v>
      </c>
    </row>
    <row r="4682" spans="1:11" x14ac:dyDescent="0.25">
      <c r="A4682" t="s">
        <v>11</v>
      </c>
      <c r="B4682" s="4">
        <v>45168</v>
      </c>
      <c r="C4682" s="2">
        <v>1427</v>
      </c>
      <c r="D4682" s="2">
        <v>1436.65002441406</v>
      </c>
      <c r="E4682" s="2">
        <v>1424</v>
      </c>
      <c r="F4682" s="2">
        <v>1435.15002441406</v>
      </c>
      <c r="G4682" s="2">
        <v>1396.96044921875</v>
      </c>
      <c r="H4682">
        <v>3070887</v>
      </c>
      <c r="I4682" s="3">
        <f t="shared" si="4814"/>
        <v>1.2344357550701674E-2</v>
      </c>
      <c r="J4682" s="1">
        <f t="shared" ref="J4682" si="4822">($G4682 - $G4681)/$G4681</f>
        <v>1.2344357550701674E-2</v>
      </c>
      <c r="K4682" t="str">
        <f t="shared" si="4816"/>
        <v>UP</v>
      </c>
    </row>
    <row r="4683" spans="1:11" x14ac:dyDescent="0.25">
      <c r="A4683" t="s">
        <v>11</v>
      </c>
      <c r="B4683" s="4">
        <v>45169</v>
      </c>
      <c r="C4683" s="2">
        <v>1435.15002441406</v>
      </c>
      <c r="D4683" s="2">
        <v>1444.90002441406</v>
      </c>
      <c r="E4683" s="2">
        <v>1428.65002441406</v>
      </c>
      <c r="F4683" s="2">
        <v>1435.44995117187</v>
      </c>
      <c r="G4683" s="2">
        <v>1397.25231933593</v>
      </c>
      <c r="H4683">
        <v>9792735</v>
      </c>
      <c r="I4683" s="3">
        <f t="shared" si="4814"/>
        <v>2.0893226958803665E-4</v>
      </c>
      <c r="J4683" s="1">
        <f t="shared" ref="J4683" si="4823">($G4683 - $G4682)/$G4682</f>
        <v>2.0893226958803665E-4</v>
      </c>
      <c r="K4683" t="str">
        <f t="shared" si="4816"/>
        <v>UP</v>
      </c>
    </row>
    <row r="4684" spans="1:11" x14ac:dyDescent="0.25">
      <c r="A4684" t="s">
        <v>11</v>
      </c>
      <c r="B4684" s="4">
        <v>45170</v>
      </c>
      <c r="C4684" s="2">
        <v>1430.94995117187</v>
      </c>
      <c r="D4684" s="2">
        <v>1446</v>
      </c>
      <c r="E4684" s="2">
        <v>1428.19995117187</v>
      </c>
      <c r="F4684" s="2">
        <v>1443.84997558593</v>
      </c>
      <c r="G4684" s="2">
        <v>1405.42883300781</v>
      </c>
      <c r="H4684">
        <v>3582133</v>
      </c>
      <c r="I4684" s="3">
        <f t="shared" si="4814"/>
        <v>5.8518519230413889E-3</v>
      </c>
      <c r="J4684" s="1">
        <f t="shared" ref="J4684" si="4824">($G4684 - $G4683)/$G4683</f>
        <v>5.8518519230413889E-3</v>
      </c>
      <c r="K4684" t="str">
        <f t="shared" si="4816"/>
        <v>UP</v>
      </c>
    </row>
    <row r="4685" spans="1:11" x14ac:dyDescent="0.25">
      <c r="A4685" t="s">
        <v>11</v>
      </c>
      <c r="B4685" s="4">
        <v>45173</v>
      </c>
      <c r="C4685" s="2">
        <v>1443</v>
      </c>
      <c r="D4685" s="2">
        <v>1470</v>
      </c>
      <c r="E4685" s="2">
        <v>1434.69995117187</v>
      </c>
      <c r="F4685" s="2">
        <v>1465.09997558593</v>
      </c>
      <c r="G4685" s="2">
        <v>1426.11340332031</v>
      </c>
      <c r="H4685">
        <v>4609014</v>
      </c>
      <c r="I4685" s="3">
        <f t="shared" si="4814"/>
        <v>1.4717622000277444E-2</v>
      </c>
      <c r="J4685" s="1">
        <f t="shared" ref="J4685" si="4825">($G4685 - $G4684)/$G4684</f>
        <v>1.4717622000277444E-2</v>
      </c>
      <c r="K4685" t="str">
        <f t="shared" si="4816"/>
        <v>UP</v>
      </c>
    </row>
    <row r="4686" spans="1:11" x14ac:dyDescent="0.25">
      <c r="A4686" t="s">
        <v>11</v>
      </c>
      <c r="B4686" s="4">
        <v>45174</v>
      </c>
      <c r="C4686" s="2">
        <v>1465</v>
      </c>
      <c r="D4686" s="2">
        <v>1480.05004882812</v>
      </c>
      <c r="E4686" s="2">
        <v>1456.5</v>
      </c>
      <c r="F4686" s="2">
        <v>1478.90002441406</v>
      </c>
      <c r="G4686" s="2">
        <v>1439.54626464843</v>
      </c>
      <c r="H4686">
        <v>5496840</v>
      </c>
      <c r="I4686" s="3">
        <f t="shared" si="4814"/>
        <v>9.419209788538066E-3</v>
      </c>
      <c r="J4686" s="1">
        <f t="shared" ref="J4686" si="4826">($G4686 - $G4685)/$G4685</f>
        <v>9.419209788538066E-3</v>
      </c>
      <c r="K4686" t="str">
        <f t="shared" si="4816"/>
        <v>UP</v>
      </c>
    </row>
    <row r="4687" spans="1:11" x14ac:dyDescent="0.25">
      <c r="A4687" t="s">
        <v>11</v>
      </c>
      <c r="B4687" s="4">
        <v>45175</v>
      </c>
      <c r="C4687" s="2">
        <v>1481.90002441406</v>
      </c>
      <c r="D4687" s="2">
        <v>1482.90002441406</v>
      </c>
      <c r="E4687" s="2">
        <v>1463.30004882812</v>
      </c>
      <c r="F4687" s="2">
        <v>1477.44995117187</v>
      </c>
      <c r="G4687" s="2">
        <v>1438.134765625</v>
      </c>
      <c r="H4687">
        <v>5075786</v>
      </c>
      <c r="I4687" s="3">
        <f t="shared" si="4814"/>
        <v>-9.8051661005470843E-4</v>
      </c>
      <c r="J4687" s="1">
        <f t="shared" ref="J4687" si="4827">($G4687 - $G4686)/$G4686</f>
        <v>-9.8051661005470843E-4</v>
      </c>
      <c r="K4687" t="str">
        <f t="shared" si="4816"/>
        <v>DOWN</v>
      </c>
    </row>
    <row r="4688" spans="1:11" x14ac:dyDescent="0.25">
      <c r="A4688" t="s">
        <v>11</v>
      </c>
      <c r="B4688" s="4">
        <v>45176</v>
      </c>
      <c r="C4688" s="2">
        <v>1470.59997558593</v>
      </c>
      <c r="D4688" s="2">
        <v>1473.40002441406</v>
      </c>
      <c r="E4688" s="2">
        <v>1462.05004882812</v>
      </c>
      <c r="F4688" s="2">
        <v>1466.19995117187</v>
      </c>
      <c r="G4688" s="2">
        <v>1427.18408203125</v>
      </c>
      <c r="H4688">
        <v>4411743</v>
      </c>
      <c r="I4688" s="3">
        <f t="shared" si="4814"/>
        <v>-7.6145044647404339E-3</v>
      </c>
      <c r="J4688" s="1">
        <f t="shared" ref="J4688" si="4828">($G4688 - $G4687)/$G4687</f>
        <v>-7.6145044647404339E-3</v>
      </c>
      <c r="K4688" t="str">
        <f t="shared" si="4816"/>
        <v>DOWN</v>
      </c>
    </row>
    <row r="4689" spans="1:11" x14ac:dyDescent="0.25">
      <c r="A4689" t="s">
        <v>11</v>
      </c>
      <c r="B4689" s="4">
        <v>45177</v>
      </c>
      <c r="C4689" s="2">
        <v>1463.5</v>
      </c>
      <c r="D4689" s="2">
        <v>1474.75</v>
      </c>
      <c r="E4689" s="2">
        <v>1460.19995117187</v>
      </c>
      <c r="F4689" s="2">
        <v>1469.59997558593</v>
      </c>
      <c r="G4689" s="2">
        <v>1430.49377441406</v>
      </c>
      <c r="H4689">
        <v>3125838</v>
      </c>
      <c r="I4689" s="3">
        <f t="shared" si="4814"/>
        <v>2.3190367833275266E-3</v>
      </c>
      <c r="J4689" s="1">
        <f t="shared" ref="J4689" si="4829">($G4689 - $G4688)/$G4688</f>
        <v>2.3190367833275266E-3</v>
      </c>
      <c r="K4689" t="str">
        <f t="shared" si="4816"/>
        <v>UP</v>
      </c>
    </row>
    <row r="4690" spans="1:11" x14ac:dyDescent="0.25">
      <c r="A4690" t="s">
        <v>11</v>
      </c>
      <c r="B4690" s="4">
        <v>45180</v>
      </c>
      <c r="C4690" s="2">
        <v>1469.59997558593</v>
      </c>
      <c r="D4690" s="2">
        <v>1478.05004882812</v>
      </c>
      <c r="E4690" s="2">
        <v>1464.5</v>
      </c>
      <c r="F4690" s="2">
        <v>1476.44995117187</v>
      </c>
      <c r="G4690" s="2">
        <v>1437.16149902343</v>
      </c>
      <c r="H4690">
        <v>4182226</v>
      </c>
      <c r="I4690" s="3">
        <f t="shared" si="4814"/>
        <v>4.6611350071069993E-3</v>
      </c>
      <c r="J4690" s="1">
        <f t="shared" ref="J4690" si="4830">($G4690 - $G4689)/$G4689</f>
        <v>4.6611350071069993E-3</v>
      </c>
      <c r="K4690" t="str">
        <f t="shared" si="4816"/>
        <v>UP</v>
      </c>
    </row>
    <row r="4691" spans="1:11" x14ac:dyDescent="0.25">
      <c r="A4691" t="s">
        <v>11</v>
      </c>
      <c r="B4691" s="4">
        <v>45181</v>
      </c>
      <c r="C4691" s="2">
        <v>1482.5</v>
      </c>
      <c r="D4691" s="2">
        <v>1504</v>
      </c>
      <c r="E4691" s="2">
        <v>1477.09997558593</v>
      </c>
      <c r="F4691" s="2">
        <v>1501.09997558593</v>
      </c>
      <c r="G4691" s="2">
        <v>1461.15539550781</v>
      </c>
      <c r="H4691">
        <v>6793161</v>
      </c>
      <c r="I4691" s="3">
        <f t="shared" si="4814"/>
        <v>1.6695337650420059E-2</v>
      </c>
      <c r="J4691" s="1">
        <f t="shared" ref="J4691" si="4831">($G4691 - $G4690)/$G4690</f>
        <v>1.6695337650420059E-2</v>
      </c>
      <c r="K4691" t="str">
        <f t="shared" si="4816"/>
        <v>UP</v>
      </c>
    </row>
    <row r="4692" spans="1:11" x14ac:dyDescent="0.25">
      <c r="A4692" t="s">
        <v>11</v>
      </c>
      <c r="B4692" s="4">
        <v>45182</v>
      </c>
      <c r="C4692" s="2">
        <v>1505</v>
      </c>
      <c r="D4692" s="2">
        <v>1505</v>
      </c>
      <c r="E4692" s="2">
        <v>1488.65002441406</v>
      </c>
      <c r="F4692" s="2">
        <v>1498.34997558593</v>
      </c>
      <c r="G4692" s="2">
        <v>1458.47863769531</v>
      </c>
      <c r="H4692">
        <v>4804686</v>
      </c>
      <c r="I4692" s="3">
        <f t="shared" si="4814"/>
        <v>-1.8319460207514202E-3</v>
      </c>
      <c r="J4692" s="1">
        <f t="shared" ref="J4692" si="4832">($G4692 - $G4691)/$G4691</f>
        <v>-1.8319460207514202E-3</v>
      </c>
      <c r="K4692" t="str">
        <f t="shared" si="4816"/>
        <v>DOWN</v>
      </c>
    </row>
    <row r="4693" spans="1:11" x14ac:dyDescent="0.25">
      <c r="A4693" t="s">
        <v>11</v>
      </c>
      <c r="B4693" s="4">
        <v>45183</v>
      </c>
      <c r="C4693" s="2">
        <v>1505</v>
      </c>
      <c r="D4693" s="2">
        <v>1512.55004882812</v>
      </c>
      <c r="E4693" s="2">
        <v>1499.15002441406</v>
      </c>
      <c r="F4693" s="2">
        <v>1506.94995117187</v>
      </c>
      <c r="G4693" s="2">
        <v>1466.84985351562</v>
      </c>
      <c r="H4693">
        <v>6444213</v>
      </c>
      <c r="I4693" s="3">
        <f t="shared" si="4814"/>
        <v>5.7396903896639899E-3</v>
      </c>
      <c r="J4693" s="1">
        <f t="shared" ref="J4693" si="4833">($G4693 - $G4692)/$G4692</f>
        <v>5.7396903896639899E-3</v>
      </c>
      <c r="K4693" t="str">
        <f t="shared" si="4816"/>
        <v>UP</v>
      </c>
    </row>
    <row r="4694" spans="1:11" x14ac:dyDescent="0.25">
      <c r="A4694" t="s">
        <v>11</v>
      </c>
      <c r="B4694" s="4">
        <v>45184</v>
      </c>
      <c r="C4694" s="2">
        <v>1518</v>
      </c>
      <c r="D4694" s="2">
        <v>1518.40002441406</v>
      </c>
      <c r="E4694" s="2">
        <v>1509</v>
      </c>
      <c r="F4694" s="2">
        <v>1511.59997558593</v>
      </c>
      <c r="G4694" s="2">
        <v>1471.37609863281</v>
      </c>
      <c r="H4694">
        <v>8657816</v>
      </c>
      <c r="I4694" s="3">
        <f t="shared" si="4814"/>
        <v>3.0856908130998443E-3</v>
      </c>
      <c r="J4694" s="1">
        <f t="shared" ref="J4694" si="4834">($G4694 - $G4693)/$G4693</f>
        <v>3.0856908130998443E-3</v>
      </c>
      <c r="K4694" t="str">
        <f t="shared" si="4816"/>
        <v>UP</v>
      </c>
    </row>
    <row r="4695" spans="1:11" x14ac:dyDescent="0.25">
      <c r="A4695" t="s">
        <v>11</v>
      </c>
      <c r="B4695" s="4">
        <v>45187</v>
      </c>
      <c r="C4695" s="2">
        <v>1504.90002441406</v>
      </c>
      <c r="D4695" s="2">
        <v>1504.90002441406</v>
      </c>
      <c r="E4695" s="2">
        <v>1488</v>
      </c>
      <c r="F4695" s="2">
        <v>1491.80004882812</v>
      </c>
      <c r="G4695" s="2">
        <v>1452.10302734375</v>
      </c>
      <c r="H4695">
        <v>3991916</v>
      </c>
      <c r="I4695" s="3">
        <f t="shared" si="4814"/>
        <v>-1.3098670902000087E-2</v>
      </c>
      <c r="J4695" s="1">
        <f t="shared" ref="J4695" si="4835">($G4695 - $G4694)/$G4694</f>
        <v>-1.3098670902000087E-2</v>
      </c>
      <c r="K4695" t="str">
        <f t="shared" si="4816"/>
        <v>DOWN</v>
      </c>
    </row>
    <row r="4696" spans="1:11" x14ac:dyDescent="0.25">
      <c r="A4696" t="s">
        <v>11</v>
      </c>
      <c r="B4696" s="4">
        <v>45189</v>
      </c>
      <c r="C4696" s="2">
        <v>1476.19995117187</v>
      </c>
      <c r="D4696" s="2">
        <v>1495.09997558593</v>
      </c>
      <c r="E4696" s="2">
        <v>1476.19995117187</v>
      </c>
      <c r="F4696" s="2">
        <v>1490.25</v>
      </c>
      <c r="G4696" s="2">
        <v>1450.59423828125</v>
      </c>
      <c r="H4696">
        <v>4169337</v>
      </c>
      <c r="I4696" s="3">
        <f t="shared" si="4814"/>
        <v>-1.0390371992130218E-3</v>
      </c>
      <c r="J4696" s="1">
        <f t="shared" ref="J4696" si="4836">($G4696 - $G4695)/$G4695</f>
        <v>-1.0390371992130218E-3</v>
      </c>
      <c r="K4696" t="str">
        <f t="shared" si="4816"/>
        <v>DOWN</v>
      </c>
    </row>
    <row r="4697" spans="1:11" x14ac:dyDescent="0.25">
      <c r="A4697" t="s">
        <v>11</v>
      </c>
      <c r="B4697" s="4">
        <v>45190</v>
      </c>
      <c r="C4697" s="2">
        <v>1486.55004882812</v>
      </c>
      <c r="D4697" s="2">
        <v>1504.55004882812</v>
      </c>
      <c r="E4697" s="2">
        <v>1476</v>
      </c>
      <c r="F4697" s="2">
        <v>1501.75</v>
      </c>
      <c r="G4697" s="2">
        <v>1461.78820800781</v>
      </c>
      <c r="H4697">
        <v>6779195</v>
      </c>
      <c r="I4697" s="3">
        <f t="shared" si="4814"/>
        <v>7.7168166198035345E-3</v>
      </c>
      <c r="J4697" s="1">
        <f t="shared" ref="J4697" si="4837">($G4697 - $G4696)/$G4696</f>
        <v>7.7168166198035345E-3</v>
      </c>
      <c r="K4697" t="str">
        <f t="shared" si="4816"/>
        <v>UP</v>
      </c>
    </row>
    <row r="4698" spans="1:11" x14ac:dyDescent="0.25">
      <c r="A4698" t="s">
        <v>11</v>
      </c>
      <c r="B4698" s="4">
        <v>45191</v>
      </c>
      <c r="C4698" s="2">
        <v>1491.90002441406</v>
      </c>
      <c r="D4698" s="2">
        <v>1506.94995117187</v>
      </c>
      <c r="E4698" s="2">
        <v>1485.19995117187</v>
      </c>
      <c r="F4698" s="2">
        <v>1496.15002441406</v>
      </c>
      <c r="G4698" s="2">
        <v>1456.33715820312</v>
      </c>
      <c r="H4698">
        <v>5455613</v>
      </c>
      <c r="I4698" s="3">
        <f t="shared" si="4814"/>
        <v>-3.7290284425805665E-3</v>
      </c>
      <c r="J4698" s="1">
        <f t="shared" ref="J4698" si="4838">($G4698 - $G4697)/$G4697</f>
        <v>-3.7290284425805665E-3</v>
      </c>
      <c r="K4698" t="str">
        <f t="shared" si="4816"/>
        <v>DOWN</v>
      </c>
    </row>
    <row r="4699" spans="1:11" x14ac:dyDescent="0.25">
      <c r="A4699" t="s">
        <v>11</v>
      </c>
      <c r="B4699" s="4">
        <v>45194</v>
      </c>
      <c r="C4699" s="2">
        <v>1489.84997558593</v>
      </c>
      <c r="D4699" s="2">
        <v>1489.84997558593</v>
      </c>
      <c r="E4699" s="2">
        <v>1471.55004882812</v>
      </c>
      <c r="F4699" s="2">
        <v>1474.15002441406</v>
      </c>
      <c r="G4699" s="2">
        <v>1434.92272949218</v>
      </c>
      <c r="H4699">
        <v>4217863</v>
      </c>
      <c r="I4699" s="3">
        <f t="shared" si="4814"/>
        <v>-1.4704307028299599E-2</v>
      </c>
      <c r="J4699" s="1">
        <f t="shared" ref="J4699" si="4839">($G4699 - $G4698)/$G4698</f>
        <v>-1.4704307028299599E-2</v>
      </c>
      <c r="K4699" t="str">
        <f t="shared" si="4816"/>
        <v>DOWN</v>
      </c>
    </row>
    <row r="4700" spans="1:11" x14ac:dyDescent="0.25">
      <c r="A4700" t="s">
        <v>11</v>
      </c>
      <c r="B4700" s="4">
        <v>45195</v>
      </c>
      <c r="C4700" s="2">
        <v>1479.15002441406</v>
      </c>
      <c r="D4700" s="2">
        <v>1479.90002441406</v>
      </c>
      <c r="E4700" s="2">
        <v>1459</v>
      </c>
      <c r="F4700" s="2">
        <v>1460.65002441406</v>
      </c>
      <c r="G4700" s="2">
        <v>1421.78186035156</v>
      </c>
      <c r="H4700">
        <v>3996528</v>
      </c>
      <c r="I4700" s="3">
        <f t="shared" si="4814"/>
        <v>-9.1578932234703397E-3</v>
      </c>
      <c r="J4700" s="1">
        <f t="shared" ref="J4700" si="4840">($G4700 - $G4699)/$G4699</f>
        <v>-9.1578932234703397E-3</v>
      </c>
      <c r="K4700" t="str">
        <f t="shared" si="4816"/>
        <v>DOWN</v>
      </c>
    </row>
    <row r="4701" spans="1:11" x14ac:dyDescent="0.25">
      <c r="A4701" t="s">
        <v>11</v>
      </c>
      <c r="B4701" s="4">
        <v>45196</v>
      </c>
      <c r="C4701" s="2">
        <v>1456</v>
      </c>
      <c r="D4701" s="2">
        <v>1469.59997558593</v>
      </c>
      <c r="E4701" s="2">
        <v>1450.05004882812</v>
      </c>
      <c r="F4701" s="2">
        <v>1467</v>
      </c>
      <c r="G4701" s="2">
        <v>1427.962890625</v>
      </c>
      <c r="H4701">
        <v>3863586</v>
      </c>
      <c r="I4701" s="3">
        <f t="shared" si="4814"/>
        <v>4.3473829887741254E-3</v>
      </c>
      <c r="J4701" s="1">
        <f t="shared" ref="J4701" si="4841">($G4701 - $G4700)/$G4700</f>
        <v>4.3473829887741254E-3</v>
      </c>
      <c r="K4701" t="str">
        <f t="shared" si="4816"/>
        <v>UP</v>
      </c>
    </row>
    <row r="4702" spans="1:11" x14ac:dyDescent="0.25">
      <c r="A4702" t="s">
        <v>11</v>
      </c>
      <c r="B4702" s="4">
        <v>45197</v>
      </c>
      <c r="C4702" s="2">
        <v>1467.90002441406</v>
      </c>
      <c r="D4702" s="2">
        <v>1472.59997558593</v>
      </c>
      <c r="E4702" s="2">
        <v>1435</v>
      </c>
      <c r="F4702" s="2">
        <v>1439.44995117187</v>
      </c>
      <c r="G4702" s="2">
        <v>1401.14587402343</v>
      </c>
      <c r="H4702">
        <v>5814602</v>
      </c>
      <c r="I4702" s="3">
        <f t="shared" si="4814"/>
        <v>-1.8779911423211115E-2</v>
      </c>
      <c r="J4702" s="1">
        <f t="shared" ref="J4702" si="4842">($G4702 - $G4701)/$G4701</f>
        <v>-1.8779911423211115E-2</v>
      </c>
      <c r="K4702" t="str">
        <f t="shared" si="4816"/>
        <v>DOWN</v>
      </c>
    </row>
    <row r="4703" spans="1:11" x14ac:dyDescent="0.25">
      <c r="A4703" t="s">
        <v>11</v>
      </c>
      <c r="B4703" s="4">
        <v>45198</v>
      </c>
      <c r="C4703" s="2">
        <v>1432.09997558593</v>
      </c>
      <c r="D4703" s="2">
        <v>1446.80004882812</v>
      </c>
      <c r="E4703" s="2">
        <v>1416</v>
      </c>
      <c r="F4703" s="2">
        <v>1435.44995117187</v>
      </c>
      <c r="G4703" s="2">
        <v>1397.25231933593</v>
      </c>
      <c r="H4703">
        <v>6068968</v>
      </c>
      <c r="I4703" s="3">
        <f t="shared" si="4814"/>
        <v>-2.7788360653124202E-3</v>
      </c>
      <c r="J4703" s="1">
        <f t="shared" ref="J4703" si="4843">($G4703 - $G4702)/$G4702</f>
        <v>-2.7788360653124202E-3</v>
      </c>
      <c r="K4703" t="str">
        <f t="shared" si="4816"/>
        <v>DOWN</v>
      </c>
    </row>
    <row r="4704" spans="1:11" x14ac:dyDescent="0.25">
      <c r="A4704" t="s">
        <v>11</v>
      </c>
      <c r="B4704" s="4">
        <v>45202</v>
      </c>
      <c r="C4704" s="2">
        <v>1436.05004882812</v>
      </c>
      <c r="D4704" s="2">
        <v>1437</v>
      </c>
      <c r="E4704" s="2">
        <v>1420.30004882812</v>
      </c>
      <c r="F4704" s="2">
        <v>1434</v>
      </c>
      <c r="G4704" s="2">
        <v>1395.84106445312</v>
      </c>
      <c r="H4704">
        <v>4181867</v>
      </c>
      <c r="I4704" s="3">
        <f t="shared" si="4814"/>
        <v>-1.0100214995389836E-3</v>
      </c>
      <c r="J4704" s="1">
        <f t="shared" ref="J4704" si="4844">($G4704 - $G4703)/$G4703</f>
        <v>-1.0100214995389836E-3</v>
      </c>
      <c r="K4704" t="str">
        <f t="shared" si="4816"/>
        <v>DOWN</v>
      </c>
    </row>
    <row r="4705" spans="1:11" x14ac:dyDescent="0.25">
      <c r="A4705" t="s">
        <v>11</v>
      </c>
      <c r="B4705" s="4">
        <v>45203</v>
      </c>
      <c r="C4705" s="2">
        <v>1425</v>
      </c>
      <c r="D4705" s="2">
        <v>1449.94995117187</v>
      </c>
      <c r="E4705" s="2">
        <v>1418.19995117187</v>
      </c>
      <c r="F4705" s="2">
        <v>1444.34997558593</v>
      </c>
      <c r="G4705" s="2">
        <v>1405.91564941406</v>
      </c>
      <c r="H4705">
        <v>4510406</v>
      </c>
      <c r="I4705" s="3">
        <f t="shared" si="4814"/>
        <v>7.2175731302812386E-3</v>
      </c>
      <c r="J4705" s="1">
        <f t="shared" ref="J4705" si="4845">($G4705 - $G4704)/$G4704</f>
        <v>7.2175731302812386E-3</v>
      </c>
      <c r="K4705" t="str">
        <f t="shared" si="4816"/>
        <v>UP</v>
      </c>
    </row>
    <row r="4706" spans="1:11" x14ac:dyDescent="0.25">
      <c r="A4706" t="s">
        <v>11</v>
      </c>
      <c r="B4706" s="4">
        <v>45204</v>
      </c>
      <c r="C4706" s="2">
        <v>1452</v>
      </c>
      <c r="D4706" s="2">
        <v>1475.65002441406</v>
      </c>
      <c r="E4706" s="2">
        <v>1450.19995117187</v>
      </c>
      <c r="F4706" s="2">
        <v>1463.44995117187</v>
      </c>
      <c r="G4706" s="2">
        <v>1424.50732421875</v>
      </c>
      <c r="H4706">
        <v>7384621</v>
      </c>
      <c r="I4706" s="3">
        <f t="shared" si="4814"/>
        <v>1.3223890645529415E-2</v>
      </c>
      <c r="J4706" s="1">
        <f t="shared" ref="J4706" si="4846">($G4706 - $G4705)/$G4705</f>
        <v>1.3223890645529415E-2</v>
      </c>
      <c r="K4706" t="str">
        <f t="shared" si="4816"/>
        <v>UP</v>
      </c>
    </row>
    <row r="4707" spans="1:11" x14ac:dyDescent="0.25">
      <c r="A4707" t="s">
        <v>11</v>
      </c>
      <c r="B4707" s="4">
        <v>45205</v>
      </c>
      <c r="C4707" s="2">
        <v>1469.5</v>
      </c>
      <c r="D4707" s="2">
        <v>1484.5</v>
      </c>
      <c r="E4707" s="2">
        <v>1463.30004882812</v>
      </c>
      <c r="F4707" s="2">
        <v>1478.69995117187</v>
      </c>
      <c r="G4707" s="2">
        <v>1439.35144042968</v>
      </c>
      <c r="H4707">
        <v>3598672</v>
      </c>
      <c r="I4707" s="3">
        <f t="shared" si="4814"/>
        <v>1.0420526422404345E-2</v>
      </c>
      <c r="J4707" s="1">
        <f t="shared" ref="J4707" si="4847">($G4707 - $G4706)/$G4706</f>
        <v>1.0420526422404345E-2</v>
      </c>
      <c r="K4707" t="str">
        <f t="shared" si="4816"/>
        <v>UP</v>
      </c>
    </row>
    <row r="4708" spans="1:11" x14ac:dyDescent="0.25">
      <c r="A4708" t="s">
        <v>11</v>
      </c>
      <c r="B4708" s="4">
        <v>45208</v>
      </c>
      <c r="C4708" s="2">
        <v>1464.90002441406</v>
      </c>
      <c r="D4708" s="2">
        <v>1491</v>
      </c>
      <c r="E4708" s="2">
        <v>1462.19995117187</v>
      </c>
      <c r="F4708" s="2">
        <v>1475.44995117187</v>
      </c>
      <c r="G4708" s="2">
        <v>1436.18798828125</v>
      </c>
      <c r="H4708">
        <v>3567552</v>
      </c>
      <c r="I4708" s="3">
        <f t="shared" si="4814"/>
        <v>-2.197831648041171E-3</v>
      </c>
      <c r="J4708" s="1">
        <f t="shared" ref="J4708" si="4848">($G4708 - $G4707)/$G4707</f>
        <v>-2.197831648041171E-3</v>
      </c>
      <c r="K4708" t="str">
        <f t="shared" si="4816"/>
        <v>DOWN</v>
      </c>
    </row>
    <row r="4709" spans="1:11" x14ac:dyDescent="0.25">
      <c r="A4709" t="s">
        <v>11</v>
      </c>
      <c r="B4709" s="4">
        <v>45209</v>
      </c>
      <c r="C4709" s="2">
        <v>1483.90002441406</v>
      </c>
      <c r="D4709" s="2">
        <v>1497</v>
      </c>
      <c r="E4709" s="2">
        <v>1469.09997558593</v>
      </c>
      <c r="F4709" s="2">
        <v>1495.15002441406</v>
      </c>
      <c r="G4709" s="2">
        <v>1455.36376953125</v>
      </c>
      <c r="H4709">
        <v>5688951</v>
      </c>
      <c r="I4709" s="3">
        <f t="shared" si="4814"/>
        <v>1.3351860206649207E-2</v>
      </c>
      <c r="J4709" s="1">
        <f t="shared" ref="J4709" si="4849">($G4709 - $G4708)/$G4708</f>
        <v>1.3351860206649207E-2</v>
      </c>
      <c r="K4709" t="str">
        <f t="shared" si="4816"/>
        <v>UP</v>
      </c>
    </row>
    <row r="4710" spans="1:11" x14ac:dyDescent="0.25">
      <c r="A4710" t="s">
        <v>11</v>
      </c>
      <c r="B4710" s="4">
        <v>45210</v>
      </c>
      <c r="C4710" s="2">
        <v>1497</v>
      </c>
      <c r="D4710" s="2">
        <v>1518.25</v>
      </c>
      <c r="E4710" s="2">
        <v>1481.44995117187</v>
      </c>
      <c r="F4710" s="2">
        <v>1494.40002441406</v>
      </c>
      <c r="G4710" s="2">
        <v>1454.6337890625</v>
      </c>
      <c r="H4710">
        <v>7220129</v>
      </c>
      <c r="I4710" s="3">
        <f t="shared" si="4814"/>
        <v>-5.015793879389449E-4</v>
      </c>
      <c r="J4710" s="1">
        <f t="shared" ref="J4710" si="4850">($G4710 - $G4709)/$G4709</f>
        <v>-5.015793879389449E-4</v>
      </c>
      <c r="K4710" t="str">
        <f t="shared" si="4816"/>
        <v>DOWN</v>
      </c>
    </row>
    <row r="4711" spans="1:11" x14ac:dyDescent="0.25">
      <c r="A4711" t="s">
        <v>11</v>
      </c>
      <c r="B4711" s="4">
        <v>45211</v>
      </c>
      <c r="C4711" s="2">
        <v>1491.90002441406</v>
      </c>
      <c r="D4711" s="2">
        <v>1504.40002441406</v>
      </c>
      <c r="E4711" s="2">
        <v>1452</v>
      </c>
      <c r="F4711" s="2">
        <v>1465.5</v>
      </c>
      <c r="G4711" s="2">
        <v>1426.50280761718</v>
      </c>
      <c r="H4711">
        <v>11081662</v>
      </c>
      <c r="I4711" s="3">
        <f t="shared" si="4814"/>
        <v>-1.9338875294138601E-2</v>
      </c>
      <c r="J4711" s="1">
        <f t="shared" ref="J4711" si="4851">($G4711 - $G4710)/$G4710</f>
        <v>-1.9338875294138601E-2</v>
      </c>
      <c r="K4711" t="str">
        <f t="shared" si="4816"/>
        <v>DOWN</v>
      </c>
    </row>
    <row r="4712" spans="1:11" x14ac:dyDescent="0.25">
      <c r="A4712" t="s">
        <v>11</v>
      </c>
      <c r="B4712" s="4">
        <v>45212</v>
      </c>
      <c r="C4712" s="2">
        <v>1405</v>
      </c>
      <c r="D4712" s="2">
        <v>1438</v>
      </c>
      <c r="E4712" s="2">
        <v>1400</v>
      </c>
      <c r="F4712" s="2">
        <v>1431.15002441406</v>
      </c>
      <c r="G4712" s="2">
        <v>1393.06689453125</v>
      </c>
      <c r="H4712">
        <v>17973439</v>
      </c>
      <c r="I4712" s="3">
        <f t="shared" si="4814"/>
        <v>-2.3439079760229218E-2</v>
      </c>
      <c r="J4712" s="1">
        <f t="shared" ref="J4712" si="4852">($G4712 - $G4711)/$G4711</f>
        <v>-2.3439079760229218E-2</v>
      </c>
      <c r="K4712" t="str">
        <f t="shared" si="4816"/>
        <v>DOWN</v>
      </c>
    </row>
    <row r="4713" spans="1:11" x14ac:dyDescent="0.25">
      <c r="A4713" t="s">
        <v>11</v>
      </c>
      <c r="B4713" s="4">
        <v>45215</v>
      </c>
      <c r="C4713" s="2">
        <v>1432.09997558593</v>
      </c>
      <c r="D4713" s="2">
        <v>1443.59997558593</v>
      </c>
      <c r="E4713" s="2">
        <v>1430</v>
      </c>
      <c r="F4713" s="2">
        <v>1434.15002441406</v>
      </c>
      <c r="G4713" s="2">
        <v>1395.98706054687</v>
      </c>
      <c r="H4713">
        <v>4850745</v>
      </c>
      <c r="I4713" s="3">
        <f t="shared" si="4814"/>
        <v>2.0962137762972235E-3</v>
      </c>
      <c r="J4713" s="1">
        <f t="shared" ref="J4713" si="4853">($G4713 - $G4712)/$G4712</f>
        <v>2.0962137762972235E-3</v>
      </c>
      <c r="K4713" t="str">
        <f t="shared" si="4816"/>
        <v>UP</v>
      </c>
    </row>
    <row r="4714" spans="1:11" x14ac:dyDescent="0.25">
      <c r="A4714" t="s">
        <v>11</v>
      </c>
      <c r="B4714" s="4">
        <v>45216</v>
      </c>
      <c r="C4714" s="2">
        <v>1440.25</v>
      </c>
      <c r="D4714" s="2">
        <v>1453.34997558593</v>
      </c>
      <c r="E4714" s="2">
        <v>1438.05004882812</v>
      </c>
      <c r="F4714" s="2">
        <v>1442.44995117187</v>
      </c>
      <c r="G4714" s="2">
        <v>1404.06616210937</v>
      </c>
      <c r="H4714">
        <v>3923764</v>
      </c>
      <c r="I4714" s="3">
        <f t="shared" si="4814"/>
        <v>5.7873756790661497E-3</v>
      </c>
      <c r="J4714" s="1">
        <f t="shared" ref="J4714" si="4854">($G4714 - $G4713)/$G4713</f>
        <v>5.7873756790661497E-3</v>
      </c>
      <c r="K4714" t="str">
        <f t="shared" si="4816"/>
        <v>UP</v>
      </c>
    </row>
    <row r="4715" spans="1:11" x14ac:dyDescent="0.25">
      <c r="A4715" t="s">
        <v>11</v>
      </c>
      <c r="B4715" s="4">
        <v>45217</v>
      </c>
      <c r="C4715" s="2">
        <v>1442</v>
      </c>
      <c r="D4715" s="2">
        <v>1454</v>
      </c>
      <c r="E4715" s="2">
        <v>1438.34997558593</v>
      </c>
      <c r="F4715" s="2">
        <v>1440.55004882812</v>
      </c>
      <c r="G4715" s="2">
        <v>1402.216796875</v>
      </c>
      <c r="H4715">
        <v>4264837</v>
      </c>
      <c r="I4715" s="3">
        <f t="shared" si="4814"/>
        <v>-1.3171496360197456E-3</v>
      </c>
      <c r="J4715" s="1">
        <f t="shared" ref="J4715" si="4855">($G4715 - $G4714)/$G4714</f>
        <v>-1.3171496360197456E-3</v>
      </c>
      <c r="K4715" t="str">
        <f t="shared" si="4816"/>
        <v>DOWN</v>
      </c>
    </row>
    <row r="4716" spans="1:11" x14ac:dyDescent="0.25">
      <c r="A4716" t="s">
        <v>11</v>
      </c>
      <c r="B4716" s="4">
        <v>45218</v>
      </c>
      <c r="C4716" s="2">
        <v>1426.09997558593</v>
      </c>
      <c r="D4716" s="2">
        <v>1439.65002441406</v>
      </c>
      <c r="E4716" s="2">
        <v>1426.09997558593</v>
      </c>
      <c r="F4716" s="2">
        <v>1433.65002441406</v>
      </c>
      <c r="G4716" s="2">
        <v>1395.50036621093</v>
      </c>
      <c r="H4716">
        <v>6795691</v>
      </c>
      <c r="I4716" s="3">
        <f t="shared" si="4814"/>
        <v>-4.7898660742321268E-3</v>
      </c>
      <c r="J4716" s="1">
        <f t="shared" ref="J4716" si="4856">($G4716 - $G4715)/$G4715</f>
        <v>-4.7898660742321268E-3</v>
      </c>
      <c r="K4716" t="str">
        <f t="shared" si="4816"/>
        <v>DOWN</v>
      </c>
    </row>
    <row r="4717" spans="1:11" x14ac:dyDescent="0.25">
      <c r="A4717" t="s">
        <v>11</v>
      </c>
      <c r="B4717" s="4">
        <v>45219</v>
      </c>
      <c r="C4717" s="2">
        <v>1430</v>
      </c>
      <c r="D4717" s="2">
        <v>1438.5</v>
      </c>
      <c r="E4717" s="2">
        <v>1425.25</v>
      </c>
      <c r="F4717" s="2">
        <v>1427.25</v>
      </c>
      <c r="G4717" s="2">
        <v>1389.27075195312</v>
      </c>
      <c r="H4717">
        <v>3928622</v>
      </c>
      <c r="I4717" s="3">
        <f t="shared" si="4814"/>
        <v>-4.4640721053514883E-3</v>
      </c>
      <c r="J4717" s="1">
        <f t="shared" ref="J4717" si="4857">($G4717 - $G4716)/$G4716</f>
        <v>-4.4640721053514883E-3</v>
      </c>
      <c r="K4717" t="str">
        <f t="shared" si="4816"/>
        <v>DOWN</v>
      </c>
    </row>
    <row r="4718" spans="1:11" x14ac:dyDescent="0.25">
      <c r="A4718" t="s">
        <v>11</v>
      </c>
      <c r="B4718" s="4">
        <v>45222</v>
      </c>
      <c r="C4718" s="2">
        <v>1425.59997558593</v>
      </c>
      <c r="D4718" s="2">
        <v>1432.34997558593</v>
      </c>
      <c r="E4718" s="2">
        <v>1405.25</v>
      </c>
      <c r="F4718" s="2">
        <v>1408.65002441406</v>
      </c>
      <c r="G4718" s="2">
        <v>1371.16564941406</v>
      </c>
      <c r="H4718">
        <v>2636516</v>
      </c>
      <c r="I4718" s="3">
        <f t="shared" si="4814"/>
        <v>-1.3032090766761454E-2</v>
      </c>
      <c r="J4718" s="1">
        <f t="shared" ref="J4718" si="4858">($G4718 - $G4717)/$G4717</f>
        <v>-1.3032090766761454E-2</v>
      </c>
      <c r="K4718" t="str">
        <f t="shared" si="4816"/>
        <v>DOWN</v>
      </c>
    </row>
    <row r="4719" spans="1:11" x14ac:dyDescent="0.25">
      <c r="A4719" t="s">
        <v>11</v>
      </c>
      <c r="B4719" s="4">
        <v>45224</v>
      </c>
      <c r="C4719" s="2">
        <v>1399</v>
      </c>
      <c r="D4719" s="2">
        <v>1402.55004882812</v>
      </c>
      <c r="E4719" s="2">
        <v>1361.30004882812</v>
      </c>
      <c r="F4719" s="2">
        <v>1370.05004882812</v>
      </c>
      <c r="G4719" s="2">
        <v>1350.85424804687</v>
      </c>
      <c r="H4719">
        <v>6940777</v>
      </c>
      <c r="I4719" s="3">
        <f t="shared" si="4814"/>
        <v>-1.4813236734649579E-2</v>
      </c>
      <c r="J4719" s="1">
        <f t="shared" ref="J4719" si="4859">($G4719 - $G4718)/$G4718</f>
        <v>-1.4813236734649579E-2</v>
      </c>
      <c r="K4719" t="str">
        <f t="shared" si="4816"/>
        <v>DOWN</v>
      </c>
    </row>
    <row r="4720" spans="1:11" x14ac:dyDescent="0.25">
      <c r="A4720" t="s">
        <v>11</v>
      </c>
      <c r="B4720" s="4">
        <v>45225</v>
      </c>
      <c r="C4720" s="2">
        <v>1355.05004882812</v>
      </c>
      <c r="D4720" s="2">
        <v>1374</v>
      </c>
      <c r="E4720" s="2">
        <v>1353.09997558593</v>
      </c>
      <c r="F4720" s="2">
        <v>1359.44995117187</v>
      </c>
      <c r="G4720" s="2">
        <v>1340.40270996093</v>
      </c>
      <c r="H4720">
        <v>6357656</v>
      </c>
      <c r="I4720" s="3">
        <f t="shared" si="4814"/>
        <v>-7.7369842831314607E-3</v>
      </c>
      <c r="J4720" s="1">
        <f t="shared" ref="J4720" si="4860">($G4720 - $G4719)/$G4719</f>
        <v>-7.7369842831314607E-3</v>
      </c>
      <c r="K4720" t="str">
        <f t="shared" si="4816"/>
        <v>DOWN</v>
      </c>
    </row>
    <row r="4721" spans="1:11" x14ac:dyDescent="0.25">
      <c r="A4721" t="s">
        <v>11</v>
      </c>
      <c r="B4721" s="4">
        <v>45226</v>
      </c>
      <c r="C4721" s="2">
        <v>1363.65002441406</v>
      </c>
      <c r="D4721" s="2">
        <v>1385</v>
      </c>
      <c r="E4721" s="2">
        <v>1363.65002441406</v>
      </c>
      <c r="F4721" s="2">
        <v>1380.34997558593</v>
      </c>
      <c r="G4721" s="2">
        <v>1361.00988769531</v>
      </c>
      <c r="H4721">
        <v>4634358</v>
      </c>
      <c r="I4721" s="3">
        <f t="shared" si="4814"/>
        <v>1.5373870539981719E-2</v>
      </c>
      <c r="J4721" s="1">
        <f t="shared" ref="J4721" si="4861">($G4721 - $G4720)/$G4720</f>
        <v>1.5373870539981719E-2</v>
      </c>
      <c r="K4721" t="str">
        <f t="shared" si="4816"/>
        <v>UP</v>
      </c>
    </row>
    <row r="4722" spans="1:11" x14ac:dyDescent="0.25">
      <c r="A4722" t="s">
        <v>11</v>
      </c>
      <c r="B4722" s="4">
        <v>45229</v>
      </c>
      <c r="C4722" s="2">
        <v>1380.34997558593</v>
      </c>
      <c r="D4722" s="2">
        <v>1380.34997558593</v>
      </c>
      <c r="E4722" s="2">
        <v>1363.09997558593</v>
      </c>
      <c r="F4722" s="2">
        <v>1377.05004882812</v>
      </c>
      <c r="G4722" s="2">
        <v>1357.75622558593</v>
      </c>
      <c r="H4722">
        <v>2667696</v>
      </c>
      <c r="I4722" s="3">
        <f t="shared" si="4814"/>
        <v>-2.3906234177987111E-3</v>
      </c>
      <c r="J4722" s="1">
        <f t="shared" ref="J4722" si="4862">($G4722 - $G4721)/$G4721</f>
        <v>-2.3906234177987111E-3</v>
      </c>
      <c r="K4722" t="str">
        <f t="shared" si="4816"/>
        <v>DOWN</v>
      </c>
    </row>
    <row r="4723" spans="1:11" x14ac:dyDescent="0.25">
      <c r="A4723" t="s">
        <v>11</v>
      </c>
      <c r="B4723" s="4">
        <v>45230</v>
      </c>
      <c r="C4723" s="2">
        <v>1379.94995117187</v>
      </c>
      <c r="D4723" s="2">
        <v>1381.15002441406</v>
      </c>
      <c r="E4723" s="2">
        <v>1363</v>
      </c>
      <c r="F4723" s="2">
        <v>1368.40002441406</v>
      </c>
      <c r="G4723" s="2">
        <v>1349.22729492187</v>
      </c>
      <c r="H4723">
        <v>3451595</v>
      </c>
      <c r="I4723" s="3">
        <f t="shared" si="4814"/>
        <v>-6.281636204893408E-3</v>
      </c>
      <c r="J4723" s="1">
        <f t="shared" ref="J4723" si="4863">($G4723 - $G4722)/$G4722</f>
        <v>-6.281636204893408E-3</v>
      </c>
      <c r="K4723" t="str">
        <f t="shared" si="4816"/>
        <v>DOWN</v>
      </c>
    </row>
    <row r="4724" spans="1:11" x14ac:dyDescent="0.25">
      <c r="A4724" t="s">
        <v>11</v>
      </c>
      <c r="B4724" s="4">
        <v>45231</v>
      </c>
      <c r="C4724" s="2">
        <v>1373.05004882812</v>
      </c>
      <c r="D4724" s="2">
        <v>1377.44995117187</v>
      </c>
      <c r="E4724" s="2">
        <v>1351.65002441406</v>
      </c>
      <c r="F4724" s="2">
        <v>1354.15002441406</v>
      </c>
      <c r="G4724" s="2">
        <v>1335.17700195312</v>
      </c>
      <c r="H4724">
        <v>3090672</v>
      </c>
      <c r="I4724" s="3">
        <f t="shared" si="4814"/>
        <v>-1.0413584887906981E-2</v>
      </c>
      <c r="J4724" s="1">
        <f t="shared" ref="J4724" si="4864">($G4724 - $G4723)/$G4723</f>
        <v>-1.0413584887906981E-2</v>
      </c>
      <c r="K4724" t="str">
        <f t="shared" si="4816"/>
        <v>DOWN</v>
      </c>
    </row>
    <row r="4725" spans="1:11" x14ac:dyDescent="0.25">
      <c r="A4725" t="s">
        <v>11</v>
      </c>
      <c r="B4725" s="4">
        <v>45232</v>
      </c>
      <c r="C4725" s="2">
        <v>1370</v>
      </c>
      <c r="D4725" s="2">
        <v>1376.30004882812</v>
      </c>
      <c r="E4725" s="2">
        <v>1361.65002441406</v>
      </c>
      <c r="F4725" s="2">
        <v>1370.15002441406</v>
      </c>
      <c r="G4725" s="2">
        <v>1350.95275878906</v>
      </c>
      <c r="H4725">
        <v>3758060</v>
      </c>
      <c r="I4725" s="3">
        <f t="shared" si="4814"/>
        <v>1.1815479755015965E-2</v>
      </c>
      <c r="J4725" s="1">
        <f t="shared" ref="J4725" si="4865">($G4725 - $G4724)/$G4724</f>
        <v>1.1815479755015965E-2</v>
      </c>
      <c r="K4725" t="str">
        <f t="shared" si="4816"/>
        <v>UP</v>
      </c>
    </row>
    <row r="4726" spans="1:11" x14ac:dyDescent="0.25">
      <c r="A4726" t="s">
        <v>11</v>
      </c>
      <c r="B4726" s="4">
        <v>45233</v>
      </c>
      <c r="C4726" s="2">
        <v>1380.05004882812</v>
      </c>
      <c r="D4726" s="2">
        <v>1392</v>
      </c>
      <c r="E4726" s="2">
        <v>1377.75</v>
      </c>
      <c r="F4726" s="2">
        <v>1389.05004882812</v>
      </c>
      <c r="G4726" s="2">
        <v>1369.58801269531</v>
      </c>
      <c r="H4726">
        <v>3349045</v>
      </c>
      <c r="I4726" s="3">
        <f t="shared" si="4814"/>
        <v>1.3794156594308965E-2</v>
      </c>
      <c r="J4726" s="1">
        <f t="shared" ref="J4726" si="4866">($G4726 - $G4725)/$G4725</f>
        <v>1.3794156594308965E-2</v>
      </c>
      <c r="K4726" t="str">
        <f t="shared" si="4816"/>
        <v>UP</v>
      </c>
    </row>
    <row r="4727" spans="1:11" x14ac:dyDescent="0.25">
      <c r="A4727" t="s">
        <v>11</v>
      </c>
      <c r="B4727" s="4">
        <v>45236</v>
      </c>
      <c r="C4727" s="2">
        <v>1393.90002441406</v>
      </c>
      <c r="D4727" s="2">
        <v>1407.25</v>
      </c>
      <c r="E4727" s="2">
        <v>1390.80004882812</v>
      </c>
      <c r="F4727" s="2">
        <v>1403.30004882812</v>
      </c>
      <c r="G4727" s="2">
        <v>1383.63842773437</v>
      </c>
      <c r="H4727">
        <v>2736381</v>
      </c>
      <c r="I4727" s="3">
        <f t="shared" si="4814"/>
        <v>1.0258862452665005E-2</v>
      </c>
      <c r="J4727" s="1">
        <f t="shared" ref="J4727" si="4867">($G4727 - $G4726)/$G4726</f>
        <v>1.0258862452665005E-2</v>
      </c>
      <c r="K4727" t="str">
        <f t="shared" si="4816"/>
        <v>UP</v>
      </c>
    </row>
    <row r="4728" spans="1:11" x14ac:dyDescent="0.25">
      <c r="A4728" t="s">
        <v>11</v>
      </c>
      <c r="B4728" s="4">
        <v>45237</v>
      </c>
      <c r="C4728" s="2">
        <v>1400</v>
      </c>
      <c r="D4728" s="2">
        <v>1405.90002441406</v>
      </c>
      <c r="E4728" s="2">
        <v>1394.84997558593</v>
      </c>
      <c r="F4728" s="2">
        <v>1404.30004882812</v>
      </c>
      <c r="G4728" s="2">
        <v>1384.62438964843</v>
      </c>
      <c r="H4728">
        <v>2272209</v>
      </c>
      <c r="I4728" s="3">
        <f t="shared" si="4814"/>
        <v>7.1258639128320253E-4</v>
      </c>
      <c r="J4728" s="1">
        <f t="shared" ref="J4728" si="4868">($G4728 - $G4727)/$G4727</f>
        <v>7.1258639128320253E-4</v>
      </c>
      <c r="K4728" t="str">
        <f t="shared" si="4816"/>
        <v>UP</v>
      </c>
    </row>
    <row r="4729" spans="1:11" x14ac:dyDescent="0.25">
      <c r="A4729" t="s">
        <v>11</v>
      </c>
      <c r="B4729" s="4">
        <v>45238</v>
      </c>
      <c r="C4729" s="2">
        <v>1405</v>
      </c>
      <c r="D4729" s="2">
        <v>1405</v>
      </c>
      <c r="E4729" s="2">
        <v>1386.44995117187</v>
      </c>
      <c r="F4729" s="2">
        <v>1391</v>
      </c>
      <c r="G4729" s="2">
        <v>1371.51062011718</v>
      </c>
      <c r="H4729">
        <v>3550635</v>
      </c>
      <c r="I4729" s="3">
        <f t="shared" si="4814"/>
        <v>-9.470994176680448E-3</v>
      </c>
      <c r="J4729" s="1">
        <f t="shared" ref="J4729" si="4869">($G4729 - $G4728)/$G4728</f>
        <v>-9.470994176680448E-3</v>
      </c>
      <c r="K4729" t="str">
        <f t="shared" si="4816"/>
        <v>DOWN</v>
      </c>
    </row>
    <row r="4730" spans="1:11" x14ac:dyDescent="0.25">
      <c r="A4730" t="s">
        <v>11</v>
      </c>
      <c r="B4730" s="4">
        <v>45239</v>
      </c>
      <c r="C4730" s="2">
        <v>1395.90002441406</v>
      </c>
      <c r="D4730" s="2">
        <v>1397.5</v>
      </c>
      <c r="E4730" s="2">
        <v>1370.05004882812</v>
      </c>
      <c r="F4730" s="2">
        <v>1374.80004882812</v>
      </c>
      <c r="G4730" s="2">
        <v>1355.53771972656</v>
      </c>
      <c r="H4730">
        <v>5498051</v>
      </c>
      <c r="I4730" s="3">
        <f t="shared" si="4814"/>
        <v>-1.1646209775069255E-2</v>
      </c>
      <c r="J4730" s="1">
        <f t="shared" ref="J4730" si="4870">($G4730 - $G4729)/$G4729</f>
        <v>-1.1646209775069255E-2</v>
      </c>
      <c r="K4730" t="str">
        <f t="shared" si="4816"/>
        <v>DOWN</v>
      </c>
    </row>
    <row r="4731" spans="1:11" x14ac:dyDescent="0.25">
      <c r="A4731" t="s">
        <v>11</v>
      </c>
      <c r="B4731" s="4">
        <v>45240</v>
      </c>
      <c r="C4731" s="2">
        <v>1369.94995117187</v>
      </c>
      <c r="D4731" s="2">
        <v>1373.15002441406</v>
      </c>
      <c r="E4731" s="2">
        <v>1361</v>
      </c>
      <c r="F4731" s="2">
        <v>1368.84997558593</v>
      </c>
      <c r="G4731" s="2">
        <v>1349.67102050781</v>
      </c>
      <c r="H4731">
        <v>2943649</v>
      </c>
      <c r="I4731" s="3">
        <f t="shared" si="4814"/>
        <v>-4.3279498116315304E-3</v>
      </c>
      <c r="J4731" s="1">
        <f t="shared" ref="J4731" si="4871">($G4731 - $G4730)/$G4730</f>
        <v>-4.3279498116315304E-3</v>
      </c>
      <c r="K4731" t="str">
        <f t="shared" si="4816"/>
        <v>DOWN</v>
      </c>
    </row>
    <row r="4732" spans="1:11" x14ac:dyDescent="0.25">
      <c r="A4732" t="s">
        <v>11</v>
      </c>
      <c r="B4732" s="4">
        <v>45243</v>
      </c>
      <c r="C4732" s="2">
        <v>1379.84997558593</v>
      </c>
      <c r="D4732" s="2">
        <v>1382.44995117187</v>
      </c>
      <c r="E4732" s="2">
        <v>1370.84997558593</v>
      </c>
      <c r="F4732" s="2">
        <v>1373.55004882812</v>
      </c>
      <c r="G4732" s="2">
        <v>1354.30517578125</v>
      </c>
      <c r="H4732">
        <v>3462092</v>
      </c>
      <c r="I4732" s="3">
        <f t="shared" si="4814"/>
        <v>3.4335443252655842E-3</v>
      </c>
      <c r="J4732" s="1">
        <f t="shared" ref="J4732" si="4872">($G4732 - $G4731)/$G4731</f>
        <v>3.4335443252655842E-3</v>
      </c>
      <c r="K4732" t="str">
        <f t="shared" si="4816"/>
        <v>UP</v>
      </c>
    </row>
    <row r="4733" spans="1:11" x14ac:dyDescent="0.25">
      <c r="A4733" t="s">
        <v>11</v>
      </c>
      <c r="B4733" s="4">
        <v>45245</v>
      </c>
      <c r="C4733" s="2">
        <v>1399</v>
      </c>
      <c r="D4733" s="2">
        <v>1414</v>
      </c>
      <c r="E4733" s="2">
        <v>1393</v>
      </c>
      <c r="F4733" s="2">
        <v>1410.5</v>
      </c>
      <c r="G4733" s="2">
        <v>1390.73742675781</v>
      </c>
      <c r="H4733">
        <v>8551860</v>
      </c>
      <c r="I4733" s="3">
        <f t="shared" si="4814"/>
        <v>2.6901064566591162E-2</v>
      </c>
      <c r="J4733" s="1">
        <f t="shared" ref="J4733" si="4873">($G4733 - $G4732)/$G4732</f>
        <v>2.6901064566591162E-2</v>
      </c>
      <c r="K4733" t="str">
        <f t="shared" si="4816"/>
        <v>UP</v>
      </c>
    </row>
    <row r="4734" spans="1:11" x14ac:dyDescent="0.25">
      <c r="A4734" t="s">
        <v>11</v>
      </c>
      <c r="B4734" s="4">
        <v>45246</v>
      </c>
      <c r="C4734" s="2">
        <v>1416.09997558593</v>
      </c>
      <c r="D4734" s="2">
        <v>1453.40002441406</v>
      </c>
      <c r="E4734" s="2">
        <v>1410.59997558593</v>
      </c>
      <c r="F4734" s="2">
        <v>1444.90002441406</v>
      </c>
      <c r="G4734" s="2">
        <v>1424.65551757812</v>
      </c>
      <c r="H4734">
        <v>6673907</v>
      </c>
      <c r="I4734" s="3">
        <f t="shared" si="4814"/>
        <v>2.438856549606374E-2</v>
      </c>
      <c r="J4734" s="1">
        <f t="shared" ref="J4734" si="4874">($G4734 - $G4733)/$G4733</f>
        <v>2.438856549606374E-2</v>
      </c>
      <c r="K4734" t="str">
        <f t="shared" si="4816"/>
        <v>UP</v>
      </c>
    </row>
    <row r="4735" spans="1:11" x14ac:dyDescent="0.25">
      <c r="A4735" t="s">
        <v>11</v>
      </c>
      <c r="B4735" s="4">
        <v>45247</v>
      </c>
      <c r="C4735" s="2">
        <v>1441.05004882812</v>
      </c>
      <c r="D4735" s="2">
        <v>1451</v>
      </c>
      <c r="E4735" s="2">
        <v>1435.05004882812</v>
      </c>
      <c r="F4735" s="2">
        <v>1437.55004882812</v>
      </c>
      <c r="G4735" s="2">
        <v>1417.40844726562</v>
      </c>
      <c r="H4735">
        <v>4901251</v>
      </c>
      <c r="I4735" s="3">
        <f t="shared" si="4814"/>
        <v>-5.0868930931597025E-3</v>
      </c>
      <c r="J4735" s="1">
        <f t="shared" ref="J4735" si="4875">($G4735 - $G4734)/$G4734</f>
        <v>-5.0868930931597025E-3</v>
      </c>
      <c r="K4735" t="str">
        <f t="shared" si="4816"/>
        <v>DOWN</v>
      </c>
    </row>
    <row r="4736" spans="1:11" x14ac:dyDescent="0.25">
      <c r="A4736" t="s">
        <v>11</v>
      </c>
      <c r="B4736" s="4">
        <v>45250</v>
      </c>
      <c r="C4736" s="2">
        <v>1442</v>
      </c>
      <c r="D4736" s="2">
        <v>1452</v>
      </c>
      <c r="E4736" s="2">
        <v>1433.65002441406</v>
      </c>
      <c r="F4736" s="2">
        <v>1436.59997558593</v>
      </c>
      <c r="G4736" s="2">
        <v>1416.4716796875</v>
      </c>
      <c r="H4736">
        <v>3584210</v>
      </c>
      <c r="I4736" s="3">
        <f t="shared" si="4814"/>
        <v>-6.6090164759999423E-4</v>
      </c>
      <c r="J4736" s="1">
        <f t="shared" ref="J4736" si="4876">($G4736 - $G4735)/$G4735</f>
        <v>-6.6090164759999423E-4</v>
      </c>
      <c r="K4736" t="str">
        <f t="shared" si="4816"/>
        <v>DOWN</v>
      </c>
    </row>
    <row r="4737" spans="1:11" x14ac:dyDescent="0.25">
      <c r="A4737" t="s">
        <v>11</v>
      </c>
      <c r="B4737" s="4">
        <v>45251</v>
      </c>
      <c r="C4737" s="2">
        <v>1442</v>
      </c>
      <c r="D4737" s="2">
        <v>1450</v>
      </c>
      <c r="E4737" s="2">
        <v>1436.75</v>
      </c>
      <c r="F4737" s="2">
        <v>1439</v>
      </c>
      <c r="G4737" s="2">
        <v>1418.83813476562</v>
      </c>
      <c r="H4737">
        <v>3793135</v>
      </c>
      <c r="I4737" s="3">
        <f t="shared" si="4814"/>
        <v>1.6706688259676902E-3</v>
      </c>
      <c r="J4737" s="1">
        <f t="shared" ref="J4737" si="4877">($G4737 - $G4736)/$G4736</f>
        <v>1.6706688259676902E-3</v>
      </c>
      <c r="K4737" t="str">
        <f t="shared" si="4816"/>
        <v>UP</v>
      </c>
    </row>
    <row r="4738" spans="1:11" x14ac:dyDescent="0.25">
      <c r="A4738" t="s">
        <v>11</v>
      </c>
      <c r="B4738" s="4">
        <v>45252</v>
      </c>
      <c r="C4738" s="2">
        <v>1436.19995117187</v>
      </c>
      <c r="D4738" s="2">
        <v>1458.94995117187</v>
      </c>
      <c r="E4738" s="2">
        <v>1436.19995117187</v>
      </c>
      <c r="F4738" s="2">
        <v>1457.80004882812</v>
      </c>
      <c r="G4738" s="2">
        <v>1437.37475585937</v>
      </c>
      <c r="H4738">
        <v>3108786</v>
      </c>
      <c r="I4738" s="3">
        <f t="shared" si="4814"/>
        <v>1.3064648207254517E-2</v>
      </c>
      <c r="J4738" s="1">
        <f t="shared" ref="J4738" si="4878">($G4738 - $G4737)/$G4737</f>
        <v>1.3064648207254517E-2</v>
      </c>
      <c r="K4738" t="str">
        <f t="shared" si="4816"/>
        <v>UP</v>
      </c>
    </row>
    <row r="4739" spans="1:11" x14ac:dyDescent="0.25">
      <c r="A4739" t="s">
        <v>11</v>
      </c>
      <c r="B4739" s="4">
        <v>45253</v>
      </c>
      <c r="C4739" s="2">
        <v>1467.90002441406</v>
      </c>
      <c r="D4739" s="2">
        <v>1467.90002441406</v>
      </c>
      <c r="E4739" s="2">
        <v>1447.69995117187</v>
      </c>
      <c r="F4739" s="2">
        <v>1449.25</v>
      </c>
      <c r="G4739" s="2">
        <v>1428.94458007812</v>
      </c>
      <c r="H4739">
        <v>3186928</v>
      </c>
      <c r="I4739" s="3">
        <f t="shared" si="4814"/>
        <v>-5.864981103143008E-3</v>
      </c>
      <c r="J4739" s="1">
        <f t="shared" ref="J4739" si="4879">($G4739 - $G4738)/$G4738</f>
        <v>-5.864981103143008E-3</v>
      </c>
      <c r="K4739" t="str">
        <f t="shared" si="4816"/>
        <v>DOWN</v>
      </c>
    </row>
    <row r="4740" spans="1:11" x14ac:dyDescent="0.25">
      <c r="A4740" t="s">
        <v>11</v>
      </c>
      <c r="B4740" s="4">
        <v>45254</v>
      </c>
      <c r="C4740" s="2">
        <v>1445.55004882812</v>
      </c>
      <c r="D4740" s="2">
        <v>1452.65002441406</v>
      </c>
      <c r="E4740" s="2">
        <v>1433.84997558593</v>
      </c>
      <c r="F4740" s="2">
        <v>1437.40002441406</v>
      </c>
      <c r="G4740" s="2">
        <v>1417.26062011718</v>
      </c>
      <c r="H4740">
        <v>2973195</v>
      </c>
      <c r="I4740" s="3">
        <f t="shared" ref="I4740:I4803" si="4880">($G4740 - $G4739)/$G4739</f>
        <v>-8.176636185779327E-3</v>
      </c>
      <c r="J4740" s="1">
        <f t="shared" ref="J4740" si="4881">($G4740 - $G4739)/$G4739</f>
        <v>-8.176636185779327E-3</v>
      </c>
      <c r="K4740" t="str">
        <f t="shared" ref="K4740:K4803" si="4882">IF(G4740 &gt; G4739,"UP","DOWN")</f>
        <v>DOWN</v>
      </c>
    </row>
    <row r="4741" spans="1:11" x14ac:dyDescent="0.25">
      <c r="A4741" t="s">
        <v>11</v>
      </c>
      <c r="B4741" s="4">
        <v>45258</v>
      </c>
      <c r="C4741" s="2">
        <v>1444</v>
      </c>
      <c r="D4741" s="2">
        <v>1445</v>
      </c>
      <c r="E4741" s="2">
        <v>1427.05004882812</v>
      </c>
      <c r="F4741" s="2">
        <v>1442.69995117187</v>
      </c>
      <c r="G4741" s="2">
        <v>1422.48620605468</v>
      </c>
      <c r="H4741">
        <v>3755373</v>
      </c>
      <c r="I4741" s="3">
        <f t="shared" si="4880"/>
        <v>3.6871030375965328E-3</v>
      </c>
      <c r="J4741" s="1">
        <f t="shared" ref="J4741" si="4883">($G4741 - $G4740)/$G4740</f>
        <v>3.6871030375965328E-3</v>
      </c>
      <c r="K4741" t="str">
        <f t="shared" si="4882"/>
        <v>UP</v>
      </c>
    </row>
    <row r="4742" spans="1:11" x14ac:dyDescent="0.25">
      <c r="A4742" t="s">
        <v>11</v>
      </c>
      <c r="B4742" s="4">
        <v>45259</v>
      </c>
      <c r="C4742" s="2">
        <v>1451.09997558593</v>
      </c>
      <c r="D4742" s="2">
        <v>1460.69995117187</v>
      </c>
      <c r="E4742" s="2">
        <v>1449.80004882812</v>
      </c>
      <c r="F4742" s="2">
        <v>1459.59997558593</v>
      </c>
      <c r="G4742" s="2">
        <v>1439.14953613281</v>
      </c>
      <c r="H4742">
        <v>3875778</v>
      </c>
      <c r="I4742" s="3">
        <f t="shared" si="4880"/>
        <v>1.1714229640473202E-2</v>
      </c>
      <c r="J4742" s="1">
        <f t="shared" ref="J4742" si="4884">($G4742 - $G4741)/$G4741</f>
        <v>1.1714229640473202E-2</v>
      </c>
      <c r="K4742" t="str">
        <f t="shared" si="4882"/>
        <v>UP</v>
      </c>
    </row>
    <row r="4743" spans="1:11" x14ac:dyDescent="0.25">
      <c r="A4743" t="s">
        <v>11</v>
      </c>
      <c r="B4743" s="4">
        <v>45260</v>
      </c>
      <c r="C4743" s="2">
        <v>1453.25</v>
      </c>
      <c r="D4743" s="2">
        <v>1460.65002441406</v>
      </c>
      <c r="E4743" s="2">
        <v>1449.55004882812</v>
      </c>
      <c r="F4743" s="2">
        <v>1455.15002441406</v>
      </c>
      <c r="G4743" s="2">
        <v>1434.76184082031</v>
      </c>
      <c r="H4743">
        <v>10120867</v>
      </c>
      <c r="I4743" s="3">
        <f t="shared" si="4880"/>
        <v>-3.0488112613303079E-3</v>
      </c>
      <c r="J4743" s="1">
        <f t="shared" ref="J4743" si="4885">($G4743 - $G4742)/$G4742</f>
        <v>-3.0488112613303079E-3</v>
      </c>
      <c r="K4743" t="str">
        <f t="shared" si="4882"/>
        <v>DOWN</v>
      </c>
    </row>
    <row r="4744" spans="1:11" x14ac:dyDescent="0.25">
      <c r="A4744" t="s">
        <v>11</v>
      </c>
      <c r="B4744" s="4">
        <v>45261</v>
      </c>
      <c r="C4744" s="2">
        <v>1459.90002441406</v>
      </c>
      <c r="D4744" s="2">
        <v>1459.90002441406</v>
      </c>
      <c r="E4744" s="2">
        <v>1446.15002441406</v>
      </c>
      <c r="F4744" s="2">
        <v>1452.30004882812</v>
      </c>
      <c r="G4744" s="2">
        <v>1431.95178222656</v>
      </c>
      <c r="H4744">
        <v>3489187</v>
      </c>
      <c r="I4744" s="3">
        <f t="shared" si="4880"/>
        <v>-1.9585540357996826E-3</v>
      </c>
      <c r="J4744" s="1">
        <f t="shared" ref="J4744" si="4886">($G4744 - $G4743)/$G4743</f>
        <v>-1.9585540357996826E-3</v>
      </c>
      <c r="K4744" t="str">
        <f t="shared" si="4882"/>
        <v>DOWN</v>
      </c>
    </row>
    <row r="4745" spans="1:11" x14ac:dyDescent="0.25">
      <c r="A4745" t="s">
        <v>11</v>
      </c>
      <c r="B4745" s="4">
        <v>45264</v>
      </c>
      <c r="C4745" s="2">
        <v>1460.44995117187</v>
      </c>
      <c r="D4745" s="2">
        <v>1471.90002441406</v>
      </c>
      <c r="E4745" s="2">
        <v>1449.30004882812</v>
      </c>
      <c r="F4745" s="2">
        <v>1464.34997558593</v>
      </c>
      <c r="G4745" s="2">
        <v>1443.83288574218</v>
      </c>
      <c r="H4745">
        <v>5511948</v>
      </c>
      <c r="I4745" s="3">
        <f t="shared" si="4880"/>
        <v>8.2971393751442666E-3</v>
      </c>
      <c r="J4745" s="1">
        <f t="shared" ref="J4745" si="4887">($G4745 - $G4744)/$G4744</f>
        <v>8.2971393751442666E-3</v>
      </c>
      <c r="K4745" t="str">
        <f t="shared" si="4882"/>
        <v>UP</v>
      </c>
    </row>
    <row r="4746" spans="1:11" x14ac:dyDescent="0.25">
      <c r="A4746" t="s">
        <v>11</v>
      </c>
      <c r="B4746" s="4">
        <v>45265</v>
      </c>
      <c r="C4746" s="2">
        <v>1465.80004882812</v>
      </c>
      <c r="D4746" s="2">
        <v>1466.90002441406</v>
      </c>
      <c r="E4746" s="2">
        <v>1442</v>
      </c>
      <c r="F4746" s="2">
        <v>1453.94995117187</v>
      </c>
      <c r="G4746" s="2">
        <v>1433.57861328125</v>
      </c>
      <c r="H4746">
        <v>5123039</v>
      </c>
      <c r="I4746" s="3">
        <f t="shared" si="4880"/>
        <v>-7.1021186469644275E-3</v>
      </c>
      <c r="J4746" s="1">
        <f t="shared" ref="J4746" si="4888">($G4746 - $G4745)/$G4745</f>
        <v>-7.1021186469644275E-3</v>
      </c>
      <c r="K4746" t="str">
        <f t="shared" si="4882"/>
        <v>DOWN</v>
      </c>
    </row>
    <row r="4747" spans="1:11" x14ac:dyDescent="0.25">
      <c r="A4747" t="s">
        <v>11</v>
      </c>
      <c r="B4747" s="4">
        <v>45266</v>
      </c>
      <c r="C4747" s="2">
        <v>1456.75</v>
      </c>
      <c r="D4747" s="2">
        <v>1477</v>
      </c>
      <c r="E4747" s="2">
        <v>1451.05004882812</v>
      </c>
      <c r="F4747" s="2">
        <v>1474.30004882812</v>
      </c>
      <c r="G4747" s="2">
        <v>1453.6435546875</v>
      </c>
      <c r="H4747">
        <v>5269178</v>
      </c>
      <c r="I4747" s="3">
        <f t="shared" si="4880"/>
        <v>1.3996401188159684E-2</v>
      </c>
      <c r="J4747" s="1">
        <f t="shared" ref="J4747" si="4889">($G4747 - $G4746)/$G4746</f>
        <v>1.3996401188159684E-2</v>
      </c>
      <c r="K4747" t="str">
        <f t="shared" si="4882"/>
        <v>UP</v>
      </c>
    </row>
    <row r="4748" spans="1:11" x14ac:dyDescent="0.25">
      <c r="A4748" t="s">
        <v>11</v>
      </c>
      <c r="B4748" s="4">
        <v>45267</v>
      </c>
      <c r="C4748" s="2">
        <v>1472.84997558593</v>
      </c>
      <c r="D4748" s="2">
        <v>1472.84997558593</v>
      </c>
      <c r="E4748" s="2">
        <v>1461.80004882812</v>
      </c>
      <c r="F4748" s="2">
        <v>1465.90002441406</v>
      </c>
      <c r="G4748" s="2">
        <v>1445.36120605468</v>
      </c>
      <c r="H4748">
        <v>4424453</v>
      </c>
      <c r="I4748" s="3">
        <f t="shared" si="4880"/>
        <v>-5.6976475464788328E-3</v>
      </c>
      <c r="J4748" s="1">
        <f t="shared" ref="J4748" si="4890">($G4748 - $G4747)/$G4747</f>
        <v>-5.6976475464788328E-3</v>
      </c>
      <c r="K4748" t="str">
        <f t="shared" si="4882"/>
        <v>DOWN</v>
      </c>
    </row>
    <row r="4749" spans="1:11" x14ac:dyDescent="0.25">
      <c r="A4749" t="s">
        <v>11</v>
      </c>
      <c r="B4749" s="4">
        <v>45268</v>
      </c>
      <c r="C4749" s="2">
        <v>1470.40002441406</v>
      </c>
      <c r="D4749" s="2">
        <v>1494.69995117187</v>
      </c>
      <c r="E4749" s="2">
        <v>1466.25</v>
      </c>
      <c r="F4749" s="2">
        <v>1491.15002441406</v>
      </c>
      <c r="G4749" s="2">
        <v>1470.25744628906</v>
      </c>
      <c r="H4749">
        <v>6323433</v>
      </c>
      <c r="I4749" s="3">
        <f t="shared" si="4880"/>
        <v>1.7224926288382854E-2</v>
      </c>
      <c r="J4749" s="1">
        <f t="shared" ref="J4749" si="4891">($G4749 - $G4748)/$G4748</f>
        <v>1.7224926288382854E-2</v>
      </c>
      <c r="K4749" t="str">
        <f t="shared" si="4882"/>
        <v>UP</v>
      </c>
    </row>
    <row r="4750" spans="1:11" x14ac:dyDescent="0.25">
      <c r="A4750" t="s">
        <v>11</v>
      </c>
      <c r="B4750" s="4">
        <v>45271</v>
      </c>
      <c r="C4750" s="2">
        <v>1490</v>
      </c>
      <c r="D4750" s="2">
        <v>1498</v>
      </c>
      <c r="E4750" s="2">
        <v>1482</v>
      </c>
      <c r="F4750" s="2">
        <v>1488.5</v>
      </c>
      <c r="G4750" s="2">
        <v>1467.64453125</v>
      </c>
      <c r="H4750">
        <v>3862018</v>
      </c>
      <c r="I4750" s="3">
        <f t="shared" si="4880"/>
        <v>-1.7771819796968311E-3</v>
      </c>
      <c r="J4750" s="1">
        <f t="shared" ref="J4750" si="4892">($G4750 - $G4749)/$G4749</f>
        <v>-1.7771819796968311E-3</v>
      </c>
      <c r="K4750" t="str">
        <f t="shared" si="4882"/>
        <v>DOWN</v>
      </c>
    </row>
    <row r="4751" spans="1:11" x14ac:dyDescent="0.25">
      <c r="A4751" t="s">
        <v>11</v>
      </c>
      <c r="B4751" s="4">
        <v>45272</v>
      </c>
      <c r="C4751" s="2">
        <v>1477.5</v>
      </c>
      <c r="D4751" s="2">
        <v>1490</v>
      </c>
      <c r="E4751" s="2">
        <v>1467.65002441406</v>
      </c>
      <c r="F4751" s="2">
        <v>1476.05004882812</v>
      </c>
      <c r="G4751" s="2">
        <v>1455.36901855468</v>
      </c>
      <c r="H4751">
        <v>6103494</v>
      </c>
      <c r="I4751" s="3">
        <f t="shared" si="4880"/>
        <v>-8.3640911909812991E-3</v>
      </c>
      <c r="J4751" s="1">
        <f t="shared" ref="J4751" si="4893">($G4751 - $G4750)/$G4750</f>
        <v>-8.3640911909812991E-3</v>
      </c>
      <c r="K4751" t="str">
        <f t="shared" si="4882"/>
        <v>DOWN</v>
      </c>
    </row>
    <row r="4752" spans="1:11" x14ac:dyDescent="0.25">
      <c r="A4752" t="s">
        <v>11</v>
      </c>
      <c r="B4752" s="4">
        <v>45273</v>
      </c>
      <c r="C4752" s="2">
        <v>1476</v>
      </c>
      <c r="D4752" s="2">
        <v>1476.05004882812</v>
      </c>
      <c r="E4752" s="2">
        <v>1433.15002441406</v>
      </c>
      <c r="F4752" s="2">
        <v>1449</v>
      </c>
      <c r="G4752" s="2">
        <v>1428.69799804687</v>
      </c>
      <c r="H4752">
        <v>8549258</v>
      </c>
      <c r="I4752" s="3">
        <f t="shared" si="4880"/>
        <v>-1.83259504412818E-2</v>
      </c>
      <c r="J4752" s="1">
        <f t="shared" ref="J4752" si="4894">($G4752 - $G4751)/$G4751</f>
        <v>-1.83259504412818E-2</v>
      </c>
      <c r="K4752" t="str">
        <f t="shared" si="4882"/>
        <v>DOWN</v>
      </c>
    </row>
    <row r="4753" spans="1:11" x14ac:dyDescent="0.25">
      <c r="A4753" t="s">
        <v>11</v>
      </c>
      <c r="B4753" s="4">
        <v>45274</v>
      </c>
      <c r="C4753" s="2">
        <v>1463.40002441406</v>
      </c>
      <c r="D4753" s="2">
        <v>1511</v>
      </c>
      <c r="E4753" s="2">
        <v>1461.34997558593</v>
      </c>
      <c r="F4753" s="2">
        <v>1501.44995117187</v>
      </c>
      <c r="G4753" s="2">
        <v>1480.4130859375</v>
      </c>
      <c r="H4753">
        <v>12489858</v>
      </c>
      <c r="I4753" s="3">
        <f t="shared" si="4880"/>
        <v>3.6197354487322121E-2</v>
      </c>
      <c r="J4753" s="1">
        <f t="shared" ref="J4753" si="4895">($G4753 - $G4752)/$G4752</f>
        <v>3.6197354487322121E-2</v>
      </c>
      <c r="K4753" t="str">
        <f t="shared" si="4882"/>
        <v>UP</v>
      </c>
    </row>
    <row r="4754" spans="1:11" x14ac:dyDescent="0.25">
      <c r="A4754" t="s">
        <v>11</v>
      </c>
      <c r="B4754" s="4">
        <v>45275</v>
      </c>
      <c r="C4754" s="2">
        <v>1523.05004882812</v>
      </c>
      <c r="D4754" s="2">
        <v>1588.55004882812</v>
      </c>
      <c r="E4754" s="2">
        <v>1521</v>
      </c>
      <c r="F4754" s="2">
        <v>1578.40002441406</v>
      </c>
      <c r="G4754" s="2">
        <v>1556.28503417968</v>
      </c>
      <c r="H4754">
        <v>18395389</v>
      </c>
      <c r="I4754" s="3">
        <f t="shared" si="4880"/>
        <v>5.1250525250614513E-2</v>
      </c>
      <c r="J4754" s="1">
        <f t="shared" ref="J4754" si="4896">($G4754 - $G4753)/$G4753</f>
        <v>5.1250525250614513E-2</v>
      </c>
      <c r="K4754" t="str">
        <f t="shared" si="4882"/>
        <v>UP</v>
      </c>
    </row>
    <row r="4755" spans="1:11" x14ac:dyDescent="0.25">
      <c r="A4755" t="s">
        <v>11</v>
      </c>
      <c r="B4755" s="4">
        <v>45278</v>
      </c>
      <c r="C4755" s="2">
        <v>1567.94995117187</v>
      </c>
      <c r="D4755" s="2">
        <v>1593</v>
      </c>
      <c r="E4755" s="2">
        <v>1560.30004882812</v>
      </c>
      <c r="F4755" s="2">
        <v>1564.34997558593</v>
      </c>
      <c r="G4755" s="2">
        <v>1542.43188476562</v>
      </c>
      <c r="H4755">
        <v>6467243</v>
      </c>
      <c r="I4755" s="3">
        <f t="shared" si="4880"/>
        <v>-8.9014217253345317E-3</v>
      </c>
      <c r="J4755" s="1">
        <f t="shared" ref="J4755" si="4897">($G4755 - $G4754)/$G4754</f>
        <v>-8.9014217253345317E-3</v>
      </c>
      <c r="K4755" t="str">
        <f t="shared" si="4882"/>
        <v>DOWN</v>
      </c>
    </row>
    <row r="4756" spans="1:11" x14ac:dyDescent="0.25">
      <c r="A4756" t="s">
        <v>11</v>
      </c>
      <c r="B4756" s="4">
        <v>45279</v>
      </c>
      <c r="C4756" s="2">
        <v>1570.09997558593</v>
      </c>
      <c r="D4756" s="2">
        <v>1573.94995117187</v>
      </c>
      <c r="E4756" s="2">
        <v>1543.25</v>
      </c>
      <c r="F4756" s="2">
        <v>1558.30004882812</v>
      </c>
      <c r="G4756" s="2">
        <v>1536.46667480468</v>
      </c>
      <c r="H4756">
        <v>4221721</v>
      </c>
      <c r="I4756" s="3">
        <f t="shared" si="4880"/>
        <v>-3.8674057634943428E-3</v>
      </c>
      <c r="J4756" s="1">
        <f t="shared" ref="J4756" si="4898">($G4756 - $G4755)/$G4755</f>
        <v>-3.8674057634943428E-3</v>
      </c>
      <c r="K4756" t="str">
        <f t="shared" si="4882"/>
        <v>DOWN</v>
      </c>
    </row>
    <row r="4757" spans="1:11" x14ac:dyDescent="0.25">
      <c r="A4757" t="s">
        <v>11</v>
      </c>
      <c r="B4757" s="4">
        <v>45280</v>
      </c>
      <c r="C4757" s="2">
        <v>1565.05004882812</v>
      </c>
      <c r="D4757" s="2">
        <v>1583.5</v>
      </c>
      <c r="E4757" s="2">
        <v>1530</v>
      </c>
      <c r="F4757" s="2">
        <v>1536.40002441406</v>
      </c>
      <c r="G4757" s="2">
        <v>1514.87353515625</v>
      </c>
      <c r="H4757">
        <v>6592367</v>
      </c>
      <c r="I4757" s="3">
        <f t="shared" si="4880"/>
        <v>-1.4053763744127401E-2</v>
      </c>
      <c r="J4757" s="1">
        <f t="shared" ref="J4757" si="4899">($G4757 - $G4756)/$G4756</f>
        <v>-1.4053763744127401E-2</v>
      </c>
      <c r="K4757" t="str">
        <f t="shared" si="4882"/>
        <v>DOWN</v>
      </c>
    </row>
    <row r="4758" spans="1:11" x14ac:dyDescent="0.25">
      <c r="A4758" t="s">
        <v>11</v>
      </c>
      <c r="B4758" s="4">
        <v>45281</v>
      </c>
      <c r="C4758" s="2">
        <v>1521.25</v>
      </c>
      <c r="D4758" s="2">
        <v>1546.65002441406</v>
      </c>
      <c r="E4758" s="2">
        <v>1521.25</v>
      </c>
      <c r="F4758" s="2">
        <v>1536</v>
      </c>
      <c r="G4758" s="2">
        <v>1514.47900390625</v>
      </c>
      <c r="H4758">
        <v>5319038</v>
      </c>
      <c r="I4758" s="3">
        <f t="shared" si="4880"/>
        <v>-2.6043840680027889E-4</v>
      </c>
      <c r="J4758" s="1">
        <f t="shared" ref="J4758" si="4900">($G4758 - $G4757)/$G4757</f>
        <v>-2.6043840680027889E-4</v>
      </c>
      <c r="K4758" t="str">
        <f t="shared" si="4882"/>
        <v>DOWN</v>
      </c>
    </row>
    <row r="4759" spans="1:11" x14ac:dyDescent="0.25">
      <c r="A4759" t="s">
        <v>11</v>
      </c>
      <c r="B4759" s="4">
        <v>45282</v>
      </c>
      <c r="C4759" s="2">
        <v>1534.94995117187</v>
      </c>
      <c r="D4759" s="2">
        <v>1566</v>
      </c>
      <c r="E4759" s="2">
        <v>1523</v>
      </c>
      <c r="F4759" s="2">
        <v>1562.90002441406</v>
      </c>
      <c r="G4759" s="2">
        <v>1541.00219726562</v>
      </c>
      <c r="H4759">
        <v>6741060</v>
      </c>
      <c r="I4759" s="3">
        <f t="shared" si="4880"/>
        <v>1.7513080928134049E-2</v>
      </c>
      <c r="J4759" s="1">
        <f t="shared" ref="J4759" si="4901">($G4759 - $G4758)/$G4758</f>
        <v>1.7513080928134049E-2</v>
      </c>
      <c r="K4759" t="str">
        <f t="shared" si="4882"/>
        <v>UP</v>
      </c>
    </row>
    <row r="4760" spans="1:11" x14ac:dyDescent="0.25">
      <c r="A4760" t="s">
        <v>11</v>
      </c>
      <c r="B4760" s="4">
        <v>45286</v>
      </c>
      <c r="C4760" s="2">
        <v>1535</v>
      </c>
      <c r="D4760" s="2">
        <v>1548</v>
      </c>
      <c r="E4760" s="2">
        <v>1523</v>
      </c>
      <c r="F4760" s="2">
        <v>1543.94995117187</v>
      </c>
      <c r="G4760" s="2">
        <v>1522.31762695312</v>
      </c>
      <c r="H4760">
        <v>6878067</v>
      </c>
      <c r="I4760" s="3">
        <f t="shared" si="4880"/>
        <v>-1.2124947223082624E-2</v>
      </c>
      <c r="J4760" s="1">
        <f t="shared" ref="J4760" si="4902">($G4760 - $G4759)/$G4759</f>
        <v>-1.2124947223082624E-2</v>
      </c>
      <c r="K4760" t="str">
        <f t="shared" si="4882"/>
        <v>DOWN</v>
      </c>
    </row>
    <row r="4761" spans="1:11" x14ac:dyDescent="0.25">
      <c r="A4761" t="s">
        <v>11</v>
      </c>
      <c r="B4761" s="4">
        <v>45287</v>
      </c>
      <c r="C4761" s="2">
        <v>1544</v>
      </c>
      <c r="D4761" s="2">
        <v>1570</v>
      </c>
      <c r="E4761" s="2">
        <v>1544</v>
      </c>
      <c r="F4761" s="2">
        <v>1567.09997558593</v>
      </c>
      <c r="G4761" s="2">
        <v>1545.14331054687</v>
      </c>
      <c r="H4761">
        <v>4225849</v>
      </c>
      <c r="I4761" s="3">
        <f t="shared" si="4880"/>
        <v>1.4994034877882235E-2</v>
      </c>
      <c r="J4761" s="1">
        <f t="shared" ref="J4761" si="4903">($G4761 - $G4760)/$G4760</f>
        <v>1.4994034877882235E-2</v>
      </c>
      <c r="K4761" t="str">
        <f t="shared" si="4882"/>
        <v>UP</v>
      </c>
    </row>
    <row r="4762" spans="1:11" x14ac:dyDescent="0.25">
      <c r="A4762" t="s">
        <v>11</v>
      </c>
      <c r="B4762" s="4">
        <v>45288</v>
      </c>
      <c r="C4762" s="2">
        <v>1568.94995117187</v>
      </c>
      <c r="D4762" s="2">
        <v>1568.94995117187</v>
      </c>
      <c r="E4762" s="2">
        <v>1555</v>
      </c>
      <c r="F4762" s="2">
        <v>1562.65002441406</v>
      </c>
      <c r="G4762" s="2">
        <v>1540.75573730468</v>
      </c>
      <c r="H4762">
        <v>5702253</v>
      </c>
      <c r="I4762" s="3">
        <f t="shared" si="4880"/>
        <v>-2.8395898375517766E-3</v>
      </c>
      <c r="J4762" s="1">
        <f t="shared" ref="J4762" si="4904">($G4762 - $G4761)/$G4761</f>
        <v>-2.8395898375517766E-3</v>
      </c>
      <c r="K4762" t="str">
        <f t="shared" si="4882"/>
        <v>DOWN</v>
      </c>
    </row>
    <row r="4763" spans="1:11" x14ac:dyDescent="0.25">
      <c r="A4763" t="s">
        <v>11</v>
      </c>
      <c r="B4763" s="4">
        <v>45289</v>
      </c>
      <c r="C4763" s="2">
        <v>1541.05004882812</v>
      </c>
      <c r="D4763" s="2">
        <v>1559.44995117187</v>
      </c>
      <c r="E4763" s="2">
        <v>1540</v>
      </c>
      <c r="F4763" s="2">
        <v>1542.90002441406</v>
      </c>
      <c r="G4763" s="2">
        <v>1521.28247070312</v>
      </c>
      <c r="H4763">
        <v>4388990</v>
      </c>
      <c r="I4763" s="3">
        <f t="shared" si="4880"/>
        <v>-1.2638775978615237E-2</v>
      </c>
      <c r="J4763" s="1">
        <f t="shared" ref="J4763" si="4905">($G4763 - $G4762)/$G4762</f>
        <v>-1.2638775978615237E-2</v>
      </c>
      <c r="K4763" t="str">
        <f t="shared" si="4882"/>
        <v>DOWN</v>
      </c>
    </row>
    <row r="4764" spans="1:11" x14ac:dyDescent="0.25">
      <c r="A4764" t="s">
        <v>11</v>
      </c>
      <c r="B4764" s="4">
        <v>45292</v>
      </c>
      <c r="C4764" s="2">
        <v>1539</v>
      </c>
      <c r="D4764" s="2">
        <v>1557</v>
      </c>
      <c r="E4764" s="2">
        <v>1535.25</v>
      </c>
      <c r="F4764" s="2">
        <v>1551.34997558593</v>
      </c>
      <c r="G4764" s="2">
        <v>1529.61401367187</v>
      </c>
      <c r="H4764">
        <v>2808451</v>
      </c>
      <c r="I4764" s="3">
        <f t="shared" si="4880"/>
        <v>5.4766574447539995E-3</v>
      </c>
      <c r="J4764" s="1">
        <f t="shared" ref="J4764" si="4906">($G4764 - $G4763)/$G4763</f>
        <v>5.4766574447539995E-3</v>
      </c>
      <c r="K4764" t="str">
        <f t="shared" si="4882"/>
        <v>UP</v>
      </c>
    </row>
    <row r="4765" spans="1:11" x14ac:dyDescent="0.25">
      <c r="A4765" t="s">
        <v>11</v>
      </c>
      <c r="B4765" s="4">
        <v>45293</v>
      </c>
      <c r="C4765" s="2">
        <v>1546</v>
      </c>
      <c r="D4765" s="2">
        <v>1549.15002441406</v>
      </c>
      <c r="E4765" s="2">
        <v>1523</v>
      </c>
      <c r="F4765" s="2">
        <v>1534.40002441406</v>
      </c>
      <c r="G4765" s="2">
        <v>1512.90148925781</v>
      </c>
      <c r="H4765">
        <v>5396313</v>
      </c>
      <c r="I4765" s="3">
        <f t="shared" si="4880"/>
        <v>-1.0925974961448764E-2</v>
      </c>
      <c r="J4765" s="1">
        <f t="shared" ref="J4765" si="4907">($G4765 - $G4764)/$G4764</f>
        <v>-1.0925974961448764E-2</v>
      </c>
      <c r="K4765" t="str">
        <f t="shared" si="4882"/>
        <v>DOWN</v>
      </c>
    </row>
    <row r="4766" spans="1:11" x14ac:dyDescent="0.25">
      <c r="A4766" t="s">
        <v>11</v>
      </c>
      <c r="B4766" s="4">
        <v>45294</v>
      </c>
      <c r="C4766" s="2">
        <v>1519.94995117187</v>
      </c>
      <c r="D4766" s="2">
        <v>1519.94995117187</v>
      </c>
      <c r="E4766" s="2">
        <v>1488</v>
      </c>
      <c r="F4766" s="2">
        <v>1490</v>
      </c>
      <c r="G4766" s="2">
        <v>1469.12353515625</v>
      </c>
      <c r="H4766">
        <v>7550363</v>
      </c>
      <c r="I4766" s="3">
        <f t="shared" si="4880"/>
        <v>-2.8936420786416384E-2</v>
      </c>
      <c r="J4766" s="1">
        <f t="shared" ref="J4766" si="4908">($G4766 - $G4765)/$G4765</f>
        <v>-2.8936420786416384E-2</v>
      </c>
      <c r="K4766" t="str">
        <f t="shared" si="4882"/>
        <v>DOWN</v>
      </c>
    </row>
    <row r="4767" spans="1:11" x14ac:dyDescent="0.25">
      <c r="A4767" t="s">
        <v>11</v>
      </c>
      <c r="B4767" s="4">
        <v>45295</v>
      </c>
      <c r="C4767" s="2">
        <v>1504.94995117187</v>
      </c>
      <c r="D4767" s="2">
        <v>1519.75</v>
      </c>
      <c r="E4767" s="2">
        <v>1492.90002441406</v>
      </c>
      <c r="F4767" s="2">
        <v>1512.69995117187</v>
      </c>
      <c r="G4767" s="2">
        <v>1491.50549316406</v>
      </c>
      <c r="H4767">
        <v>7056038</v>
      </c>
      <c r="I4767" s="3">
        <f t="shared" si="4880"/>
        <v>1.5234905351529575E-2</v>
      </c>
      <c r="J4767" s="1">
        <f t="shared" ref="J4767" si="4909">($G4767 - $G4766)/$G4766</f>
        <v>1.5234905351529575E-2</v>
      </c>
      <c r="K4767" t="str">
        <f t="shared" si="4882"/>
        <v>UP</v>
      </c>
    </row>
    <row r="4768" spans="1:11" x14ac:dyDescent="0.25">
      <c r="A4768" t="s">
        <v>11</v>
      </c>
      <c r="B4768" s="4">
        <v>45296</v>
      </c>
      <c r="C4768" s="2">
        <v>1506.75</v>
      </c>
      <c r="D4768" s="2">
        <v>1539.69995117187</v>
      </c>
      <c r="E4768" s="2">
        <v>1506.25</v>
      </c>
      <c r="F4768" s="2">
        <v>1532.55004882812</v>
      </c>
      <c r="G4768" s="2">
        <v>1511.07739257812</v>
      </c>
      <c r="H4768">
        <v>8895403</v>
      </c>
      <c r="I4768" s="3">
        <f t="shared" si="4880"/>
        <v>1.3122244271819898E-2</v>
      </c>
      <c r="J4768" s="1">
        <f t="shared" ref="J4768" si="4910">($G4768 - $G4767)/$G4767</f>
        <v>1.3122244271819898E-2</v>
      </c>
      <c r="K4768" t="str">
        <f t="shared" si="4882"/>
        <v>UP</v>
      </c>
    </row>
    <row r="4769" spans="1:11" x14ac:dyDescent="0.25">
      <c r="A4769" t="s">
        <v>11</v>
      </c>
      <c r="B4769" s="4">
        <v>45299</v>
      </c>
      <c r="C4769" s="2">
        <v>1528.94995117187</v>
      </c>
      <c r="D4769" s="2">
        <v>1536</v>
      </c>
      <c r="E4769" s="2">
        <v>1513.25</v>
      </c>
      <c r="F4769" s="2">
        <v>1522.80004882812</v>
      </c>
      <c r="G4769" s="2">
        <v>1501.46411132812</v>
      </c>
      <c r="H4769">
        <v>4440136</v>
      </c>
      <c r="I4769" s="3">
        <f t="shared" si="4880"/>
        <v>-6.3618721961013064E-3</v>
      </c>
      <c r="J4769" s="1">
        <f t="shared" ref="J4769" si="4911">($G4769 - $G4768)/$G4768</f>
        <v>-6.3618721961013064E-3</v>
      </c>
      <c r="K4769" t="str">
        <f t="shared" si="4882"/>
        <v>DOWN</v>
      </c>
    </row>
    <row r="4770" spans="1:11" x14ac:dyDescent="0.25">
      <c r="A4770" t="s">
        <v>11</v>
      </c>
      <c r="B4770" s="4">
        <v>45300</v>
      </c>
      <c r="C4770" s="2">
        <v>1541.90002441406</v>
      </c>
      <c r="D4770" s="2">
        <v>1553</v>
      </c>
      <c r="E4770" s="2">
        <v>1525.84997558593</v>
      </c>
      <c r="F4770" s="2">
        <v>1529.30004882812</v>
      </c>
      <c r="G4770" s="2">
        <v>1507.873046875</v>
      </c>
      <c r="H4770">
        <v>4412074</v>
      </c>
      <c r="I4770" s="3">
        <f t="shared" si="4880"/>
        <v>4.2684573667305164E-3</v>
      </c>
      <c r="J4770" s="1">
        <f t="shared" ref="J4770" si="4912">($G4770 - $G4769)/$G4769</f>
        <v>4.2684573667305164E-3</v>
      </c>
      <c r="K4770" t="str">
        <f t="shared" si="4882"/>
        <v>UP</v>
      </c>
    </row>
    <row r="4771" spans="1:11" x14ac:dyDescent="0.25">
      <c r="A4771" t="s">
        <v>11</v>
      </c>
      <c r="B4771" s="4">
        <v>45301</v>
      </c>
      <c r="C4771" s="2">
        <v>1524.94995117187</v>
      </c>
      <c r="D4771" s="2">
        <v>1535.44995117187</v>
      </c>
      <c r="E4771" s="2">
        <v>1505</v>
      </c>
      <c r="F4771" s="2">
        <v>1519.90002441406</v>
      </c>
      <c r="G4771" s="2">
        <v>1498.60461425781</v>
      </c>
      <c r="H4771">
        <v>4096845</v>
      </c>
      <c r="I4771" s="3">
        <f t="shared" si="4880"/>
        <v>-6.146692943678791E-3</v>
      </c>
      <c r="J4771" s="1">
        <f t="shared" ref="J4771" si="4913">($G4771 - $G4770)/$G4770</f>
        <v>-6.146692943678791E-3</v>
      </c>
      <c r="K4771" t="str">
        <f t="shared" si="4882"/>
        <v>DOWN</v>
      </c>
    </row>
    <row r="4772" spans="1:11" x14ac:dyDescent="0.25">
      <c r="A4772" t="s">
        <v>11</v>
      </c>
      <c r="B4772" s="4">
        <v>45302</v>
      </c>
      <c r="C4772" s="2">
        <v>1524.90002441406</v>
      </c>
      <c r="D4772" s="2">
        <v>1525</v>
      </c>
      <c r="E4772" s="2">
        <v>1486.59997558593</v>
      </c>
      <c r="F4772" s="2">
        <v>1494.19995117187</v>
      </c>
      <c r="G4772" s="2">
        <v>1473.2646484375</v>
      </c>
      <c r="H4772">
        <v>11296088</v>
      </c>
      <c r="I4772" s="3">
        <f t="shared" si="4880"/>
        <v>-1.6909040302708341E-2</v>
      </c>
      <c r="J4772" s="1">
        <f t="shared" ref="J4772" si="4914">($G4772 - $G4771)/$G4771</f>
        <v>-1.6909040302708341E-2</v>
      </c>
      <c r="K4772" t="str">
        <f t="shared" si="4882"/>
        <v>DOWN</v>
      </c>
    </row>
    <row r="4773" spans="1:11" x14ac:dyDescent="0.25">
      <c r="A4773" t="s">
        <v>11</v>
      </c>
      <c r="B4773" s="4">
        <v>45303</v>
      </c>
      <c r="C4773" s="2">
        <v>1562</v>
      </c>
      <c r="D4773" s="2">
        <v>1618</v>
      </c>
      <c r="E4773" s="2">
        <v>1555.40002441406</v>
      </c>
      <c r="F4773" s="2">
        <v>1612.75</v>
      </c>
      <c r="G4773" s="2">
        <v>1590.15368652343</v>
      </c>
      <c r="H4773">
        <v>26754401</v>
      </c>
      <c r="I4773" s="3">
        <f t="shared" si="4880"/>
        <v>7.9340149924793879E-2</v>
      </c>
      <c r="J4773" s="1">
        <f t="shared" ref="J4773" si="4915">($G4773 - $G4772)/$G4772</f>
        <v>7.9340149924793879E-2</v>
      </c>
      <c r="K4773" t="str">
        <f t="shared" si="4882"/>
        <v>UP</v>
      </c>
    </row>
    <row r="4774" spans="1:11" x14ac:dyDescent="0.25">
      <c r="A4774" t="s">
        <v>11</v>
      </c>
      <c r="B4774" s="4">
        <v>45306</v>
      </c>
      <c r="C4774" s="2">
        <v>1644.94995117187</v>
      </c>
      <c r="D4774" s="2">
        <v>1664.94995117187</v>
      </c>
      <c r="E4774" s="2">
        <v>1636</v>
      </c>
      <c r="F4774" s="2">
        <v>1652.09997558593</v>
      </c>
      <c r="G4774" s="2">
        <v>1628.95239257812</v>
      </c>
      <c r="H4774">
        <v>13228305</v>
      </c>
      <c r="I4774" s="3">
        <f t="shared" si="4880"/>
        <v>2.4399343524785976E-2</v>
      </c>
      <c r="J4774" s="1">
        <f t="shared" ref="J4774" si="4916">($G4774 - $G4773)/$G4773</f>
        <v>2.4399343524785976E-2</v>
      </c>
      <c r="K4774" t="str">
        <f t="shared" si="4882"/>
        <v>UP</v>
      </c>
    </row>
    <row r="4775" spans="1:11" x14ac:dyDescent="0.25">
      <c r="A4775" t="s">
        <v>11</v>
      </c>
      <c r="B4775" s="4">
        <v>45307</v>
      </c>
      <c r="C4775" s="2">
        <v>1644.80004882812</v>
      </c>
      <c r="D4775" s="2">
        <v>1648.5</v>
      </c>
      <c r="E4775" s="2">
        <v>1625</v>
      </c>
      <c r="F4775" s="2">
        <v>1631.55004882812</v>
      </c>
      <c r="G4775" s="2">
        <v>1608.69030761718</v>
      </c>
      <c r="H4775">
        <v>6500917</v>
      </c>
      <c r="I4775" s="3">
        <f t="shared" si="4880"/>
        <v>-1.2438721385142192E-2</v>
      </c>
      <c r="J4775" s="1">
        <f t="shared" ref="J4775" si="4917">($G4775 - $G4774)/$G4774</f>
        <v>-1.2438721385142192E-2</v>
      </c>
      <c r="K4775" t="str">
        <f t="shared" si="4882"/>
        <v>DOWN</v>
      </c>
    </row>
    <row r="4776" spans="1:11" x14ac:dyDescent="0.25">
      <c r="A4776" t="s">
        <v>11</v>
      </c>
      <c r="B4776" s="4">
        <v>45308</v>
      </c>
      <c r="C4776" s="2">
        <v>1620.25</v>
      </c>
      <c r="D4776" s="2">
        <v>1647.5</v>
      </c>
      <c r="E4776" s="2">
        <v>1620.25</v>
      </c>
      <c r="F4776" s="2">
        <v>1640.19995117187</v>
      </c>
      <c r="G4776" s="2">
        <v>1617.21911621093</v>
      </c>
      <c r="H4776">
        <v>9209876</v>
      </c>
      <c r="I4776" s="3">
        <f t="shared" si="4880"/>
        <v>5.3017094423742873E-3</v>
      </c>
      <c r="J4776" s="1">
        <f t="shared" ref="J4776" si="4918">($G4776 - $G4775)/$G4775</f>
        <v>5.3017094423742873E-3</v>
      </c>
      <c r="K4776" t="str">
        <f t="shared" si="4882"/>
        <v>UP</v>
      </c>
    </row>
    <row r="4777" spans="1:11" x14ac:dyDescent="0.25">
      <c r="A4777" t="s">
        <v>11</v>
      </c>
      <c r="B4777" s="4">
        <v>45309</v>
      </c>
      <c r="C4777" s="2">
        <v>1642.65002441406</v>
      </c>
      <c r="D4777" s="2">
        <v>1649</v>
      </c>
      <c r="E4777" s="2">
        <v>1628.25</v>
      </c>
      <c r="F4777" s="2">
        <v>1642.59997558593</v>
      </c>
      <c r="G4777" s="2">
        <v>1619.58544921875</v>
      </c>
      <c r="H4777">
        <v>6375464</v>
      </c>
      <c r="I4777" s="3">
        <f t="shared" si="4880"/>
        <v>1.4632111283498879E-3</v>
      </c>
      <c r="J4777" s="1">
        <f t="shared" ref="J4777" si="4919">($G4777 - $G4776)/$G4776</f>
        <v>1.4632111283498879E-3</v>
      </c>
      <c r="K4777" t="str">
        <f t="shared" si="4882"/>
        <v>UP</v>
      </c>
    </row>
    <row r="4778" spans="1:11" x14ac:dyDescent="0.25">
      <c r="A4778" t="s">
        <v>11</v>
      </c>
      <c r="B4778" s="4">
        <v>45310</v>
      </c>
      <c r="C4778" s="2">
        <v>1651.59997558593</v>
      </c>
      <c r="D4778" s="2">
        <v>1665.5</v>
      </c>
      <c r="E4778" s="2">
        <v>1644.15002441406</v>
      </c>
      <c r="F4778" s="2">
        <v>1659.19995117187</v>
      </c>
      <c r="G4778" s="2">
        <v>1635.95288085937</v>
      </c>
      <c r="H4778">
        <v>4522736</v>
      </c>
      <c r="I4778" s="3">
        <f t="shared" si="4880"/>
        <v>1.0105938929320008E-2</v>
      </c>
      <c r="J4778" s="1">
        <f t="shared" ref="J4778" si="4920">($G4778 - $G4777)/$G4777</f>
        <v>1.0105938929320008E-2</v>
      </c>
      <c r="K4778" t="str">
        <f t="shared" si="4882"/>
        <v>UP</v>
      </c>
    </row>
    <row r="4779" spans="1:11" x14ac:dyDescent="0.25">
      <c r="A4779" t="s">
        <v>11</v>
      </c>
      <c r="B4779" s="4">
        <v>45314</v>
      </c>
      <c r="C4779" s="2">
        <v>1650.09997558593</v>
      </c>
      <c r="D4779" s="2">
        <v>1674.69995117187</v>
      </c>
      <c r="E4779" s="2">
        <v>1637.69995117187</v>
      </c>
      <c r="F4779" s="2">
        <v>1642.15002441406</v>
      </c>
      <c r="G4779" s="2">
        <v>1619.14184570312</v>
      </c>
      <c r="H4779">
        <v>9401255</v>
      </c>
      <c r="I4779" s="3">
        <f t="shared" si="4880"/>
        <v>-1.0275989823997328E-2</v>
      </c>
      <c r="J4779" s="1">
        <f t="shared" ref="J4779" si="4921">($G4779 - $G4778)/$G4778</f>
        <v>-1.0275989823997328E-2</v>
      </c>
      <c r="K4779" t="str">
        <f t="shared" si="4882"/>
        <v>DOWN</v>
      </c>
    </row>
    <row r="4780" spans="1:11" x14ac:dyDescent="0.25">
      <c r="A4780" t="s">
        <v>11</v>
      </c>
      <c r="B4780" s="4">
        <v>45315</v>
      </c>
      <c r="C4780" s="2">
        <v>1659.90002441406</v>
      </c>
      <c r="D4780" s="2">
        <v>1680</v>
      </c>
      <c r="E4780" s="2">
        <v>1645</v>
      </c>
      <c r="F4780" s="2">
        <v>1675.40002441406</v>
      </c>
      <c r="G4780" s="2">
        <v>1651.92590332031</v>
      </c>
      <c r="H4780">
        <v>8999681</v>
      </c>
      <c r="I4780" s="3">
        <f t="shared" si="4880"/>
        <v>2.0247798365654227E-2</v>
      </c>
      <c r="J4780" s="1">
        <f t="shared" ref="J4780" si="4922">($G4780 - $G4779)/$G4779</f>
        <v>2.0247798365654227E-2</v>
      </c>
      <c r="K4780" t="str">
        <f t="shared" si="4882"/>
        <v>UP</v>
      </c>
    </row>
    <row r="4781" spans="1:11" x14ac:dyDescent="0.25">
      <c r="A4781" t="s">
        <v>11</v>
      </c>
      <c r="B4781" s="4">
        <v>45316</v>
      </c>
      <c r="C4781" s="2">
        <v>1672.94995117187</v>
      </c>
      <c r="D4781" s="2">
        <v>1680.55004882812</v>
      </c>
      <c r="E4781" s="2">
        <v>1658</v>
      </c>
      <c r="F4781" s="2">
        <v>1669.09997558593</v>
      </c>
      <c r="G4781" s="2">
        <v>1645.71423339843</v>
      </c>
      <c r="H4781">
        <v>8865304</v>
      </c>
      <c r="I4781" s="3">
        <f t="shared" si="4880"/>
        <v>-3.76025940957447E-3</v>
      </c>
      <c r="J4781" s="1">
        <f t="shared" ref="J4781" si="4923">($G4781 - $G4780)/$G4780</f>
        <v>-3.76025940957447E-3</v>
      </c>
      <c r="K4781" t="str">
        <f t="shared" si="4882"/>
        <v>DOWN</v>
      </c>
    </row>
    <row r="4782" spans="1:11" x14ac:dyDescent="0.25">
      <c r="A4782" t="s">
        <v>11</v>
      </c>
      <c r="B4782" s="4">
        <v>45320</v>
      </c>
      <c r="C4782" s="2">
        <v>1665.15002441406</v>
      </c>
      <c r="D4782" s="2">
        <v>1679.34997558593</v>
      </c>
      <c r="E4782" s="2">
        <v>1647.59997558593</v>
      </c>
      <c r="F4782" s="2">
        <v>1656.59997558593</v>
      </c>
      <c r="G4782" s="2">
        <v>1633.38928222656</v>
      </c>
      <c r="H4782">
        <v>4253785</v>
      </c>
      <c r="I4782" s="3">
        <f t="shared" si="4880"/>
        <v>-7.4891198737576381E-3</v>
      </c>
      <c r="J4782" s="1">
        <f t="shared" ref="J4782" si="4924">($G4782 - $G4781)/$G4781</f>
        <v>-7.4891198737576381E-3</v>
      </c>
      <c r="K4782" t="str">
        <f t="shared" si="4882"/>
        <v>DOWN</v>
      </c>
    </row>
    <row r="4783" spans="1:11" x14ac:dyDescent="0.25">
      <c r="A4783" t="s">
        <v>11</v>
      </c>
      <c r="B4783" s="4">
        <v>45321</v>
      </c>
      <c r="C4783" s="2">
        <v>1662.44995117187</v>
      </c>
      <c r="D4783" s="2">
        <v>1690</v>
      </c>
      <c r="E4783" s="2">
        <v>1648.25</v>
      </c>
      <c r="F4783" s="2">
        <v>1651.44995117187</v>
      </c>
      <c r="G4783" s="2">
        <v>1628.31140136718</v>
      </c>
      <c r="H4783">
        <v>4995943</v>
      </c>
      <c r="I4783" s="3">
        <f t="shared" si="4880"/>
        <v>-3.1088001584399232E-3</v>
      </c>
      <c r="J4783" s="1">
        <f t="shared" ref="J4783" si="4925">($G4783 - $G4782)/$G4782</f>
        <v>-3.1088001584399232E-3</v>
      </c>
      <c r="K4783" t="str">
        <f t="shared" si="4882"/>
        <v>DOWN</v>
      </c>
    </row>
    <row r="4784" spans="1:11" x14ac:dyDescent="0.25">
      <c r="A4784" t="s">
        <v>11</v>
      </c>
      <c r="B4784" s="4">
        <v>45322</v>
      </c>
      <c r="C4784" s="2">
        <v>1648.25</v>
      </c>
      <c r="D4784" s="2">
        <v>1667.25</v>
      </c>
      <c r="E4784" s="2">
        <v>1638.09997558593</v>
      </c>
      <c r="F4784" s="2">
        <v>1660.90002441406</v>
      </c>
      <c r="G4784" s="2">
        <v>1637.62915039062</v>
      </c>
      <c r="H4784">
        <v>6763779</v>
      </c>
      <c r="I4784" s="3">
        <f t="shared" si="4880"/>
        <v>5.7223385008644753E-3</v>
      </c>
      <c r="J4784" s="1">
        <f t="shared" ref="J4784" si="4926">($G4784 - $G4783)/$G4783</f>
        <v>5.7223385008644753E-3</v>
      </c>
      <c r="K4784" t="str">
        <f t="shared" si="4882"/>
        <v>UP</v>
      </c>
    </row>
    <row r="4785" spans="1:11" x14ac:dyDescent="0.25">
      <c r="A4785" t="s">
        <v>11</v>
      </c>
      <c r="B4785" s="4">
        <v>45323</v>
      </c>
      <c r="C4785" s="2">
        <v>1659.55004882812</v>
      </c>
      <c r="D4785" s="2">
        <v>1677</v>
      </c>
      <c r="E4785" s="2">
        <v>1650.34997558593</v>
      </c>
      <c r="F4785" s="2">
        <v>1657.05004882812</v>
      </c>
      <c r="G4785" s="2">
        <v>1633.83312988281</v>
      </c>
      <c r="H4785">
        <v>5760011</v>
      </c>
      <c r="I4785" s="3">
        <f t="shared" si="4880"/>
        <v>-2.3179976412269791E-3</v>
      </c>
      <c r="J4785" s="1">
        <f t="shared" ref="J4785" si="4927">($G4785 - $G4784)/$G4784</f>
        <v>-2.3179976412269791E-3</v>
      </c>
      <c r="K4785" t="str">
        <f t="shared" si="4882"/>
        <v>DOWN</v>
      </c>
    </row>
    <row r="4786" spans="1:11" x14ac:dyDescent="0.25">
      <c r="A4786" t="s">
        <v>11</v>
      </c>
      <c r="B4786" s="4">
        <v>45324</v>
      </c>
      <c r="C4786" s="2">
        <v>1666.05004882812</v>
      </c>
      <c r="D4786" s="2">
        <v>1718.5</v>
      </c>
      <c r="E4786" s="2">
        <v>1665</v>
      </c>
      <c r="F4786" s="2">
        <v>1693.34997558593</v>
      </c>
      <c r="G4786" s="2">
        <v>1669.62438964843</v>
      </c>
      <c r="H4786">
        <v>7858483</v>
      </c>
      <c r="I4786" s="3">
        <f t="shared" si="4880"/>
        <v>2.1906312897564513E-2</v>
      </c>
      <c r="J4786" s="1">
        <f t="shared" ref="J4786" si="4928">($G4786 - $G4785)/$G4785</f>
        <v>2.1906312897564513E-2</v>
      </c>
      <c r="K4786" t="str">
        <f t="shared" si="4882"/>
        <v>UP</v>
      </c>
    </row>
    <row r="4787" spans="1:11" x14ac:dyDescent="0.25">
      <c r="A4787" t="s">
        <v>11</v>
      </c>
      <c r="B4787" s="4">
        <v>45327</v>
      </c>
      <c r="C4787" s="2">
        <v>1694.75</v>
      </c>
      <c r="D4787" s="2">
        <v>1700.75</v>
      </c>
      <c r="E4787" s="2">
        <v>1681.84997558593</v>
      </c>
      <c r="F4787" s="2">
        <v>1687.19995117187</v>
      </c>
      <c r="G4787" s="2">
        <v>1663.560546875</v>
      </c>
      <c r="H4787">
        <v>3634135</v>
      </c>
      <c r="I4787" s="3">
        <f t="shared" si="4880"/>
        <v>-3.6318604418008353E-3</v>
      </c>
      <c r="J4787" s="1">
        <f t="shared" ref="J4787" si="4929">($G4787 - $G4786)/$G4786</f>
        <v>-3.6318604418008353E-3</v>
      </c>
      <c r="K4787" t="str">
        <f t="shared" si="4882"/>
        <v>DOWN</v>
      </c>
    </row>
    <row r="4788" spans="1:11" x14ac:dyDescent="0.25">
      <c r="A4788" t="s">
        <v>11</v>
      </c>
      <c r="B4788" s="4">
        <v>45328</v>
      </c>
      <c r="C4788" s="2">
        <v>1686.75</v>
      </c>
      <c r="D4788" s="2">
        <v>1733</v>
      </c>
      <c r="E4788" s="2">
        <v>1673.94995117187</v>
      </c>
      <c r="F4788" s="2">
        <v>1729.44995117187</v>
      </c>
      <c r="G4788" s="2">
        <v>1705.21862792968</v>
      </c>
      <c r="H4788">
        <v>7694265</v>
      </c>
      <c r="I4788" s="3">
        <f t="shared" si="4880"/>
        <v>2.5041517805248954E-2</v>
      </c>
      <c r="J4788" s="1">
        <f t="shared" ref="J4788" si="4930">($G4788 - $G4787)/$G4787</f>
        <v>2.5041517805248954E-2</v>
      </c>
      <c r="K4788" t="str">
        <f t="shared" si="4882"/>
        <v>UP</v>
      </c>
    </row>
    <row r="4789" spans="1:11" x14ac:dyDescent="0.25">
      <c r="A4789" t="s">
        <v>11</v>
      </c>
      <c r="B4789" s="4">
        <v>45329</v>
      </c>
      <c r="C4789" s="2">
        <v>1729</v>
      </c>
      <c r="D4789" s="2">
        <v>1729</v>
      </c>
      <c r="E4789" s="2">
        <v>1686.84997558593</v>
      </c>
      <c r="F4789" s="2">
        <v>1693.75</v>
      </c>
      <c r="G4789" s="2">
        <v>1670.01879882812</v>
      </c>
      <c r="H4789">
        <v>4613877</v>
      </c>
      <c r="I4789" s="3">
        <f t="shared" si="4880"/>
        <v>-2.0642414130964779E-2</v>
      </c>
      <c r="J4789" s="1">
        <f t="shared" ref="J4789" si="4931">($G4789 - $G4788)/$G4788</f>
        <v>-2.0642414130964779E-2</v>
      </c>
      <c r="K4789" t="str">
        <f t="shared" si="4882"/>
        <v>DOWN</v>
      </c>
    </row>
    <row r="4790" spans="1:11" x14ac:dyDescent="0.25">
      <c r="A4790" t="s">
        <v>11</v>
      </c>
      <c r="B4790" s="4">
        <v>45330</v>
      </c>
      <c r="C4790" s="2">
        <v>1698</v>
      </c>
      <c r="D4790" s="2">
        <v>1706.34997558593</v>
      </c>
      <c r="E4790" s="2">
        <v>1682.80004882812</v>
      </c>
      <c r="F4790" s="2">
        <v>1692.09997558593</v>
      </c>
      <c r="G4790" s="2">
        <v>1668.39196777343</v>
      </c>
      <c r="H4790">
        <v>5919715</v>
      </c>
      <c r="I4790" s="3">
        <f t="shared" si="4880"/>
        <v>-9.7413936647394359E-4</v>
      </c>
      <c r="J4790" s="1">
        <f t="shared" ref="J4790" si="4932">($G4790 - $G4789)/$G4789</f>
        <v>-9.7413936647394359E-4</v>
      </c>
      <c r="K4790" t="str">
        <f t="shared" si="4882"/>
        <v>DOWN</v>
      </c>
    </row>
    <row r="4791" spans="1:11" x14ac:dyDescent="0.25">
      <c r="A4791" t="s">
        <v>11</v>
      </c>
      <c r="B4791" s="4">
        <v>45331</v>
      </c>
      <c r="C4791" s="2">
        <v>1684.69995117187</v>
      </c>
      <c r="D4791" s="2">
        <v>1692.90002441406</v>
      </c>
      <c r="E4791" s="2">
        <v>1659.80004882812</v>
      </c>
      <c r="F4791" s="2">
        <v>1669.34997558593</v>
      </c>
      <c r="G4791" s="2">
        <v>1645.96069335937</v>
      </c>
      <c r="H4791">
        <v>4600004</v>
      </c>
      <c r="I4791" s="3">
        <f t="shared" si="4880"/>
        <v>-1.3444846802994318E-2</v>
      </c>
      <c r="J4791" s="1">
        <f t="shared" ref="J4791" si="4933">($G4791 - $G4790)/$G4790</f>
        <v>-1.3444846802994318E-2</v>
      </c>
      <c r="K4791" t="str">
        <f t="shared" si="4882"/>
        <v>DOWN</v>
      </c>
    </row>
    <row r="4792" spans="1:11" x14ac:dyDescent="0.25">
      <c r="A4792" t="s">
        <v>11</v>
      </c>
      <c r="B4792" s="4">
        <v>45334</v>
      </c>
      <c r="C4792" s="2">
        <v>1670.34997558593</v>
      </c>
      <c r="D4792" s="2">
        <v>1692.94995117187</v>
      </c>
      <c r="E4792" s="2">
        <v>1670.34997558593</v>
      </c>
      <c r="F4792" s="2">
        <v>1680.09997558593</v>
      </c>
      <c r="G4792" s="2">
        <v>1656.56005859375</v>
      </c>
      <c r="H4792">
        <v>3555808</v>
      </c>
      <c r="I4792" s="3">
        <f t="shared" si="4880"/>
        <v>6.4396223294657957E-3</v>
      </c>
      <c r="J4792" s="1">
        <f t="shared" ref="J4792" si="4934">($G4792 - $G4791)/$G4791</f>
        <v>6.4396223294657957E-3</v>
      </c>
      <c r="K4792" t="str">
        <f t="shared" si="4882"/>
        <v>UP</v>
      </c>
    </row>
    <row r="4793" spans="1:11" x14ac:dyDescent="0.25">
      <c r="A4793" t="s">
        <v>11</v>
      </c>
      <c r="B4793" s="4">
        <v>45335</v>
      </c>
      <c r="C4793" s="2">
        <v>1683</v>
      </c>
      <c r="D4793" s="2">
        <v>1689.09997558593</v>
      </c>
      <c r="E4793" s="2">
        <v>1663.5</v>
      </c>
      <c r="F4793" s="2">
        <v>1684.55004882812</v>
      </c>
      <c r="G4793" s="2">
        <v>1660.94775390625</v>
      </c>
      <c r="H4793">
        <v>2696481</v>
      </c>
      <c r="I4793" s="3">
        <f t="shared" si="4880"/>
        <v>2.6486786819094892E-3</v>
      </c>
      <c r="J4793" s="1">
        <f t="shared" ref="J4793" si="4935">($G4793 - $G4792)/$G4792</f>
        <v>2.6486786819094892E-3</v>
      </c>
      <c r="K4793" t="str">
        <f t="shared" si="4882"/>
        <v>UP</v>
      </c>
    </row>
    <row r="4794" spans="1:11" x14ac:dyDescent="0.25">
      <c r="A4794" t="s">
        <v>11</v>
      </c>
      <c r="B4794" s="4">
        <v>45336</v>
      </c>
      <c r="C4794" s="2">
        <v>1660.19995117187</v>
      </c>
      <c r="D4794" s="2">
        <v>1669.44995117187</v>
      </c>
      <c r="E4794" s="2">
        <v>1635.5</v>
      </c>
      <c r="F4794" s="2">
        <v>1666.19995117187</v>
      </c>
      <c r="G4794" s="2">
        <v>1642.85473632812</v>
      </c>
      <c r="H4794">
        <v>3768579</v>
      </c>
      <c r="I4794" s="3">
        <f t="shared" si="4880"/>
        <v>-1.0893188864958867E-2</v>
      </c>
      <c r="J4794" s="1">
        <f t="shared" ref="J4794" si="4936">($G4794 - $G4793)/$G4793</f>
        <v>-1.0893188864958867E-2</v>
      </c>
      <c r="K4794" t="str">
        <f t="shared" si="4882"/>
        <v>DOWN</v>
      </c>
    </row>
    <row r="4795" spans="1:11" x14ac:dyDescent="0.25">
      <c r="A4795" t="s">
        <v>11</v>
      </c>
      <c r="B4795" s="4">
        <v>45337</v>
      </c>
      <c r="C4795" s="2">
        <v>1677</v>
      </c>
      <c r="D4795" s="2">
        <v>1687.75</v>
      </c>
      <c r="E4795" s="2">
        <v>1661.59997558593</v>
      </c>
      <c r="F4795" s="2">
        <v>1676.34997558593</v>
      </c>
      <c r="G4795" s="2">
        <v>1652.86254882812</v>
      </c>
      <c r="H4795">
        <v>4834391</v>
      </c>
      <c r="I4795" s="3">
        <f t="shared" si="4880"/>
        <v>6.0917208799410151E-3</v>
      </c>
      <c r="J4795" s="1">
        <f t="shared" ref="J4795" si="4937">($G4795 - $G4794)/$G4794</f>
        <v>6.0917208799410151E-3</v>
      </c>
      <c r="K4795" t="str">
        <f t="shared" si="4882"/>
        <v>UP</v>
      </c>
    </row>
    <row r="4796" spans="1:11" x14ac:dyDescent="0.25">
      <c r="A4796" t="s">
        <v>11</v>
      </c>
      <c r="B4796" s="4">
        <v>45338</v>
      </c>
      <c r="C4796" s="2">
        <v>1689</v>
      </c>
      <c r="D4796" s="2">
        <v>1709</v>
      </c>
      <c r="E4796" s="2">
        <v>1687.94995117187</v>
      </c>
      <c r="F4796" s="2">
        <v>1701.65002441406</v>
      </c>
      <c r="G4796" s="2">
        <v>1677.80810546875</v>
      </c>
      <c r="H4796">
        <v>4880654</v>
      </c>
      <c r="I4796" s="3">
        <f t="shared" si="4880"/>
        <v>1.5092335813595878E-2</v>
      </c>
      <c r="J4796" s="1">
        <f t="shared" ref="J4796" si="4938">($G4796 - $G4795)/$G4795</f>
        <v>1.5092335813595878E-2</v>
      </c>
      <c r="K4796" t="str">
        <f t="shared" si="4882"/>
        <v>UP</v>
      </c>
    </row>
    <row r="4797" spans="1:11" x14ac:dyDescent="0.25">
      <c r="A4797" t="s">
        <v>11</v>
      </c>
      <c r="B4797" s="4">
        <v>45341</v>
      </c>
      <c r="C4797" s="2">
        <v>1705</v>
      </c>
      <c r="D4797" s="2">
        <v>1711.5</v>
      </c>
      <c r="E4797" s="2">
        <v>1687.69995117187</v>
      </c>
      <c r="F4797" s="2">
        <v>1699.75</v>
      </c>
      <c r="G4797" s="2">
        <v>1675.93481445312</v>
      </c>
      <c r="H4797">
        <v>3690993</v>
      </c>
      <c r="I4797" s="3">
        <f t="shared" si="4880"/>
        <v>-1.1165108867480632E-3</v>
      </c>
      <c r="J4797" s="1">
        <f t="shared" ref="J4797" si="4939">($G4797 - $G4796)/$G4796</f>
        <v>-1.1165108867480632E-3</v>
      </c>
      <c r="K4797" t="str">
        <f t="shared" si="4882"/>
        <v>DOWN</v>
      </c>
    </row>
    <row r="4798" spans="1:11" x14ac:dyDescent="0.25">
      <c r="A4798" t="s">
        <v>11</v>
      </c>
      <c r="B4798" s="4">
        <v>45342</v>
      </c>
      <c r="C4798" s="2">
        <v>1685</v>
      </c>
      <c r="D4798" s="2">
        <v>1694.25</v>
      </c>
      <c r="E4798" s="2">
        <v>1668.75</v>
      </c>
      <c r="F4798" s="2">
        <v>1685.25</v>
      </c>
      <c r="G4798" s="2">
        <v>1661.63793945312</v>
      </c>
      <c r="H4798">
        <v>3706389</v>
      </c>
      <c r="I4798" s="3">
        <f t="shared" si="4880"/>
        <v>-8.5306868004083221E-3</v>
      </c>
      <c r="J4798" s="1">
        <f t="shared" ref="J4798" si="4940">($G4798 - $G4797)/$G4797</f>
        <v>-8.5306868004083221E-3</v>
      </c>
      <c r="K4798" t="str">
        <f t="shared" si="4882"/>
        <v>DOWN</v>
      </c>
    </row>
    <row r="4799" spans="1:11" x14ac:dyDescent="0.25">
      <c r="A4799" t="s">
        <v>11</v>
      </c>
      <c r="B4799" s="4">
        <v>45343</v>
      </c>
      <c r="C4799" s="2">
        <v>1674</v>
      </c>
      <c r="D4799" s="2">
        <v>1674</v>
      </c>
      <c r="E4799" s="2">
        <v>1645.30004882812</v>
      </c>
      <c r="F4799" s="2">
        <v>1655.55004882812</v>
      </c>
      <c r="G4799" s="2">
        <v>1632.35412597656</v>
      </c>
      <c r="H4799">
        <v>4300508</v>
      </c>
      <c r="I4799" s="3">
        <f t="shared" si="4880"/>
        <v>-1.7623462236423127E-2</v>
      </c>
      <c r="J4799" s="1">
        <f t="shared" ref="J4799" si="4941">($G4799 - $G4798)/$G4798</f>
        <v>-1.7623462236423127E-2</v>
      </c>
      <c r="K4799" t="str">
        <f t="shared" si="4882"/>
        <v>DOWN</v>
      </c>
    </row>
    <row r="4800" spans="1:11" x14ac:dyDescent="0.25">
      <c r="A4800" t="s">
        <v>11</v>
      </c>
      <c r="B4800" s="4">
        <v>45344</v>
      </c>
      <c r="C4800" s="2">
        <v>1665</v>
      </c>
      <c r="D4800" s="2">
        <v>1684.59997558593</v>
      </c>
      <c r="E4800" s="2">
        <v>1644.40002441406</v>
      </c>
      <c r="F4800" s="2">
        <v>1681.34997558593</v>
      </c>
      <c r="G4800" s="2">
        <v>1657.79248046875</v>
      </c>
      <c r="H4800">
        <v>5841277</v>
      </c>
      <c r="I4800" s="3">
        <f t="shared" si="4880"/>
        <v>1.5583845494905366E-2</v>
      </c>
      <c r="J4800" s="1">
        <f t="shared" ref="J4800" si="4942">($G4800 - $G4799)/$G4799</f>
        <v>1.5583845494905366E-2</v>
      </c>
      <c r="K4800" t="str">
        <f t="shared" si="4882"/>
        <v>UP</v>
      </c>
    </row>
    <row r="4801" spans="1:11" x14ac:dyDescent="0.25">
      <c r="A4801" t="s">
        <v>11</v>
      </c>
      <c r="B4801" s="4">
        <v>45345</v>
      </c>
      <c r="C4801" s="2">
        <v>1697</v>
      </c>
      <c r="D4801" s="2">
        <v>1698.44995117187</v>
      </c>
      <c r="E4801" s="2">
        <v>1671.90002441406</v>
      </c>
      <c r="F4801" s="2">
        <v>1676.84997558593</v>
      </c>
      <c r="G4801" s="2">
        <v>1653.35559082031</v>
      </c>
      <c r="H4801">
        <v>5373072</v>
      </c>
      <c r="I4801" s="3">
        <f t="shared" si="4880"/>
        <v>-2.6763842282512018E-3</v>
      </c>
      <c r="J4801" s="1">
        <f t="shared" ref="J4801" si="4943">($G4801 - $G4800)/$G4800</f>
        <v>-2.6763842282512018E-3</v>
      </c>
      <c r="K4801" t="str">
        <f t="shared" si="4882"/>
        <v>DOWN</v>
      </c>
    </row>
    <row r="4802" spans="1:11" x14ac:dyDescent="0.25">
      <c r="A4802" t="s">
        <v>11</v>
      </c>
      <c r="B4802" s="4">
        <v>45348</v>
      </c>
      <c r="C4802" s="2">
        <v>1674.94995117187</v>
      </c>
      <c r="D4802" s="2">
        <v>1674.94995117187</v>
      </c>
      <c r="E4802" s="2">
        <v>1645</v>
      </c>
      <c r="F4802" s="2">
        <v>1660.15002441406</v>
      </c>
      <c r="G4802" s="2">
        <v>1636.8896484375</v>
      </c>
      <c r="H4802">
        <v>2782438</v>
      </c>
      <c r="I4802" s="3">
        <f t="shared" si="4880"/>
        <v>-9.9591052730770672E-3</v>
      </c>
      <c r="J4802" s="1">
        <f t="shared" ref="J4802" si="4944">($G4802 - $G4801)/$G4801</f>
        <v>-9.9591052730770672E-3</v>
      </c>
      <c r="K4802" t="str">
        <f t="shared" si="4882"/>
        <v>DOWN</v>
      </c>
    </row>
    <row r="4803" spans="1:11" x14ac:dyDescent="0.25">
      <c r="A4803" t="s">
        <v>11</v>
      </c>
      <c r="B4803" s="4">
        <v>45349</v>
      </c>
      <c r="C4803" s="2">
        <v>1661</v>
      </c>
      <c r="D4803" s="2">
        <v>1671.09997558593</v>
      </c>
      <c r="E4803" s="2">
        <v>1652.80004882812</v>
      </c>
      <c r="F4803" s="2">
        <v>1663.59997558593</v>
      </c>
      <c r="G4803" s="2">
        <v>1640.29125976562</v>
      </c>
      <c r="H4803">
        <v>5159088</v>
      </c>
      <c r="I4803" s="3">
        <f t="shared" si="4880"/>
        <v>2.0780944710396456E-3</v>
      </c>
      <c r="J4803" s="1">
        <f t="shared" ref="J4803" si="4945">($G4803 - $G4802)/$G4802</f>
        <v>2.0780944710396456E-3</v>
      </c>
      <c r="K4803" t="str">
        <f t="shared" si="4882"/>
        <v>UP</v>
      </c>
    </row>
    <row r="4804" spans="1:11" x14ac:dyDescent="0.25">
      <c r="A4804" t="s">
        <v>11</v>
      </c>
      <c r="B4804" s="4">
        <v>45350</v>
      </c>
      <c r="C4804" s="2">
        <v>1670</v>
      </c>
      <c r="D4804" s="2">
        <v>1687.80004882812</v>
      </c>
      <c r="E4804" s="2">
        <v>1662.05004882812</v>
      </c>
      <c r="F4804" s="2">
        <v>1671.25</v>
      </c>
      <c r="G4804" s="2">
        <v>1647.83410644531</v>
      </c>
      <c r="H4804">
        <v>3188916</v>
      </c>
      <c r="I4804" s="3">
        <f t="shared" ref="I4804:I4867" si="4946">($G4804 - $G4803)/$G4803</f>
        <v>4.5984800777197294E-3</v>
      </c>
      <c r="J4804" s="1">
        <f t="shared" ref="J4804" si="4947">($G4804 - $G4803)/$G4803</f>
        <v>4.5984800777197294E-3</v>
      </c>
      <c r="K4804" t="str">
        <f t="shared" ref="K4804:K4867" si="4948">IF(G4804 &gt; G4803,"UP","DOWN")</f>
        <v>UP</v>
      </c>
    </row>
    <row r="4805" spans="1:11" x14ac:dyDescent="0.25">
      <c r="A4805" t="s">
        <v>11</v>
      </c>
      <c r="B4805" s="4">
        <v>45351</v>
      </c>
      <c r="C4805" s="2">
        <v>1665</v>
      </c>
      <c r="D4805" s="2">
        <v>1682.25</v>
      </c>
      <c r="E4805" s="2">
        <v>1653.30004882812</v>
      </c>
      <c r="F4805" s="2">
        <v>1673.90002441406</v>
      </c>
      <c r="G4805" s="2">
        <v>1650.44702148437</v>
      </c>
      <c r="H4805">
        <v>7814722</v>
      </c>
      <c r="I4805" s="3">
        <f t="shared" si="4946"/>
        <v>1.5856663172827215E-3</v>
      </c>
      <c r="J4805" s="1">
        <f t="shared" ref="J4805" si="4949">($G4805 - $G4804)/$G4804</f>
        <v>1.5856663172827215E-3</v>
      </c>
      <c r="K4805" t="str">
        <f t="shared" si="4948"/>
        <v>UP</v>
      </c>
    </row>
    <row r="4806" spans="1:11" x14ac:dyDescent="0.25">
      <c r="A4806" t="s">
        <v>11</v>
      </c>
      <c r="B4806" s="4">
        <v>45352</v>
      </c>
      <c r="C4806" s="2">
        <v>1669</v>
      </c>
      <c r="D4806" s="2">
        <v>1671.94995117187</v>
      </c>
      <c r="E4806" s="2">
        <v>1651</v>
      </c>
      <c r="F4806" s="2">
        <v>1654.69995117187</v>
      </c>
      <c r="G4806" s="2">
        <v>1631.51586914062</v>
      </c>
      <c r="H4806">
        <v>6387291</v>
      </c>
      <c r="I4806" s="3">
        <f t="shared" si="4946"/>
        <v>-1.1470318100076793E-2</v>
      </c>
      <c r="J4806" s="1">
        <f t="shared" ref="J4806" si="4950">($G4806 - $G4805)/$G4805</f>
        <v>-1.1470318100076793E-2</v>
      </c>
      <c r="K4806" t="str">
        <f t="shared" si="4948"/>
        <v>DOWN</v>
      </c>
    </row>
    <row r="4807" spans="1:11" x14ac:dyDescent="0.25">
      <c r="A4807" t="s">
        <v>11</v>
      </c>
      <c r="B4807" s="4">
        <v>45355</v>
      </c>
      <c r="C4807" s="2">
        <v>1657.84997558593</v>
      </c>
      <c r="D4807" s="2">
        <v>1664.44995117187</v>
      </c>
      <c r="E4807" s="2">
        <v>1633.65002441406</v>
      </c>
      <c r="F4807" s="2">
        <v>1637.19995117187</v>
      </c>
      <c r="G4807" s="2">
        <v>1614.26110839843</v>
      </c>
      <c r="H4807">
        <v>4445156</v>
      </c>
      <c r="I4807" s="3">
        <f t="shared" si="4946"/>
        <v>-1.0575907392968677E-2</v>
      </c>
      <c r="J4807" s="1">
        <f t="shared" ref="J4807" si="4951">($G4807 - $G4806)/$G4806</f>
        <v>-1.0575907392968677E-2</v>
      </c>
      <c r="K4807" t="str">
        <f t="shared" si="4948"/>
        <v>DOWN</v>
      </c>
    </row>
    <row r="4808" spans="1:11" x14ac:dyDescent="0.25">
      <c r="A4808" t="s">
        <v>11</v>
      </c>
      <c r="B4808" s="4">
        <v>45356</v>
      </c>
      <c r="C4808" s="2">
        <v>1634</v>
      </c>
      <c r="D4808" s="2">
        <v>1637.34997558593</v>
      </c>
      <c r="E4808" s="2">
        <v>1602</v>
      </c>
      <c r="F4808" s="2">
        <v>1606.5</v>
      </c>
      <c r="G4808" s="2">
        <v>1583.99133300781</v>
      </c>
      <c r="H4808">
        <v>4596579</v>
      </c>
      <c r="I4808" s="3">
        <f t="shared" si="4946"/>
        <v>-1.8751474116013238E-2</v>
      </c>
      <c r="J4808" s="1">
        <f t="shared" ref="J4808" si="4952">($G4808 - $G4807)/$G4807</f>
        <v>-1.8751474116013238E-2</v>
      </c>
      <c r="K4808" t="str">
        <f t="shared" si="4948"/>
        <v>DOWN</v>
      </c>
    </row>
    <row r="4809" spans="1:11" x14ac:dyDescent="0.25">
      <c r="A4809" t="s">
        <v>11</v>
      </c>
      <c r="B4809" s="4">
        <v>45357</v>
      </c>
      <c r="C4809" s="2">
        <v>1602.80004882812</v>
      </c>
      <c r="D4809" s="2">
        <v>1620.15002441406</v>
      </c>
      <c r="E4809" s="2">
        <v>1576</v>
      </c>
      <c r="F4809" s="2">
        <v>1617.55004882812</v>
      </c>
      <c r="G4809" s="2">
        <v>1594.88647460937</v>
      </c>
      <c r="H4809">
        <v>6420684</v>
      </c>
      <c r="I4809" s="3">
        <f t="shared" si="4946"/>
        <v>6.878283595700886E-3</v>
      </c>
      <c r="J4809" s="1">
        <f t="shared" ref="J4809" si="4953">($G4809 - $G4808)/$G4808</f>
        <v>6.878283595700886E-3</v>
      </c>
      <c r="K4809" t="str">
        <f t="shared" si="4948"/>
        <v>UP</v>
      </c>
    </row>
    <row r="4810" spans="1:11" x14ac:dyDescent="0.25">
      <c r="A4810" t="s">
        <v>11</v>
      </c>
      <c r="B4810" s="4">
        <v>45358</v>
      </c>
      <c r="C4810" s="2">
        <v>1616.59997558593</v>
      </c>
      <c r="D4810" s="2">
        <v>1628.44995117187</v>
      </c>
      <c r="E4810" s="2">
        <v>1604.19995117187</v>
      </c>
      <c r="F4810" s="2">
        <v>1616.44995117187</v>
      </c>
      <c r="G4810" s="2">
        <v>1593.80187988281</v>
      </c>
      <c r="H4810">
        <v>6348359</v>
      </c>
      <c r="I4810" s="3">
        <f t="shared" si="4946"/>
        <v>-6.8004509651738371E-4</v>
      </c>
      <c r="J4810" s="1">
        <f t="shared" ref="J4810" si="4954">($G4810 - $G4809)/$G4809</f>
        <v>-6.8004509651738371E-4</v>
      </c>
      <c r="K4810" t="str">
        <f t="shared" si="4948"/>
        <v>DOWN</v>
      </c>
    </row>
    <row r="4811" spans="1:11" x14ac:dyDescent="0.25">
      <c r="A4811" t="s">
        <v>11</v>
      </c>
      <c r="B4811" s="4">
        <v>45362</v>
      </c>
      <c r="C4811" s="2">
        <v>1608.15002441406</v>
      </c>
      <c r="D4811" s="2">
        <v>1613.80004882812</v>
      </c>
      <c r="E4811" s="2">
        <v>1588</v>
      </c>
      <c r="F4811" s="2">
        <v>1600.59997558593</v>
      </c>
      <c r="G4811" s="2">
        <v>1578.17395019531</v>
      </c>
      <c r="H4811">
        <v>6752895</v>
      </c>
      <c r="I4811" s="3">
        <f t="shared" si="4946"/>
        <v>-9.8054406164015187E-3</v>
      </c>
      <c r="J4811" s="1">
        <f t="shared" ref="J4811" si="4955">($G4811 - $G4810)/$G4810</f>
        <v>-9.8054406164015187E-3</v>
      </c>
      <c r="K4811" t="str">
        <f t="shared" si="4948"/>
        <v>DOWN</v>
      </c>
    </row>
    <row r="4812" spans="1:11" x14ac:dyDescent="0.25">
      <c r="A4812" t="s">
        <v>11</v>
      </c>
      <c r="B4812" s="4">
        <v>45363</v>
      </c>
      <c r="C4812" s="2">
        <v>1600</v>
      </c>
      <c r="D4812" s="2">
        <v>1625</v>
      </c>
      <c r="E4812" s="2">
        <v>1597.65002441406</v>
      </c>
      <c r="F4812" s="2">
        <v>1612.94995117187</v>
      </c>
      <c r="G4812" s="2">
        <v>1590.35083007812</v>
      </c>
      <c r="H4812">
        <v>4614222</v>
      </c>
      <c r="I4812" s="3">
        <f t="shared" si="4946"/>
        <v>7.7158033696494771E-3</v>
      </c>
      <c r="J4812" s="1">
        <f t="shared" ref="J4812" si="4956">($G4812 - $G4811)/$G4811</f>
        <v>7.7158033696494771E-3</v>
      </c>
      <c r="K4812" t="str">
        <f t="shared" si="4948"/>
        <v>UP</v>
      </c>
    </row>
    <row r="4813" spans="1:11" x14ac:dyDescent="0.25">
      <c r="A4813" t="s">
        <v>11</v>
      </c>
      <c r="B4813" s="4">
        <v>45364</v>
      </c>
      <c r="C4813" s="2">
        <v>1612.90002441406</v>
      </c>
      <c r="D4813" s="2">
        <v>1624.5</v>
      </c>
      <c r="E4813" s="2">
        <v>1598.55004882812</v>
      </c>
      <c r="F4813" s="2">
        <v>1611.40002441406</v>
      </c>
      <c r="G4813" s="2">
        <v>1588.82263183593</v>
      </c>
      <c r="H4813">
        <v>5688997</v>
      </c>
      <c r="I4813" s="3">
        <f t="shared" si="4946"/>
        <v>-9.6091894523357094E-4</v>
      </c>
      <c r="J4813" s="1">
        <f t="shared" ref="J4813" si="4957">($G4813 - $G4812)/$G4812</f>
        <v>-9.6091894523357094E-4</v>
      </c>
      <c r="K4813" t="str">
        <f t="shared" si="4948"/>
        <v>DOWN</v>
      </c>
    </row>
    <row r="4814" spans="1:11" x14ac:dyDescent="0.25">
      <c r="A4814" t="s">
        <v>11</v>
      </c>
      <c r="B4814" s="4">
        <v>45365</v>
      </c>
      <c r="C4814" s="2">
        <v>1614.40002441406</v>
      </c>
      <c r="D4814" s="2">
        <v>1657.75</v>
      </c>
      <c r="E4814" s="2">
        <v>1608</v>
      </c>
      <c r="F4814" s="2">
        <v>1653.30004882812</v>
      </c>
      <c r="G4814" s="2">
        <v>1630.13562011718</v>
      </c>
      <c r="H4814">
        <v>8803799</v>
      </c>
      <c r="I4814" s="3">
        <f t="shared" si="4946"/>
        <v>2.6002265736554658E-2</v>
      </c>
      <c r="J4814" s="1">
        <f t="shared" ref="J4814" si="4958">($G4814 - $G4813)/$G4813</f>
        <v>2.6002265736554658E-2</v>
      </c>
      <c r="K4814" t="str">
        <f t="shared" si="4948"/>
        <v>UP</v>
      </c>
    </row>
    <row r="4815" spans="1:11" x14ac:dyDescent="0.25">
      <c r="A4815" t="s">
        <v>11</v>
      </c>
      <c r="B4815" s="4">
        <v>45366</v>
      </c>
      <c r="C4815" s="2">
        <v>1641.09997558593</v>
      </c>
      <c r="D4815" s="2">
        <v>1645.80004882812</v>
      </c>
      <c r="E4815" s="2">
        <v>1618.34997558593</v>
      </c>
      <c r="F4815" s="2">
        <v>1634</v>
      </c>
      <c r="G4815" s="2">
        <v>1611.10595703125</v>
      </c>
      <c r="H4815">
        <v>11809997</v>
      </c>
      <c r="I4815" s="3">
        <f t="shared" si="4946"/>
        <v>-1.1673668651300361E-2</v>
      </c>
      <c r="J4815" s="1">
        <f t="shared" ref="J4815" si="4959">($G4815 - $G4814)/$G4814</f>
        <v>-1.1673668651300361E-2</v>
      </c>
      <c r="K4815" t="str">
        <f t="shared" si="4948"/>
        <v>DOWN</v>
      </c>
    </row>
    <row r="4816" spans="1:11" x14ac:dyDescent="0.25">
      <c r="A4816" t="s">
        <v>11</v>
      </c>
      <c r="B4816" s="4">
        <v>45369</v>
      </c>
      <c r="C4816" s="2">
        <v>1630</v>
      </c>
      <c r="D4816" s="2">
        <v>1632.65002441406</v>
      </c>
      <c r="E4816" s="2">
        <v>1598.84997558593</v>
      </c>
      <c r="F4816" s="2">
        <v>1602.65002441406</v>
      </c>
      <c r="G4816" s="2">
        <v>1580.1953125</v>
      </c>
      <c r="H4816">
        <v>4958904</v>
      </c>
      <c r="I4816" s="3">
        <f t="shared" si="4946"/>
        <v>-1.918597867281701E-2</v>
      </c>
      <c r="J4816" s="1">
        <f t="shared" ref="J4816" si="4960">($G4816 - $G4815)/$G4815</f>
        <v>-1.918597867281701E-2</v>
      </c>
      <c r="K4816" t="str">
        <f t="shared" si="4948"/>
        <v>DOWN</v>
      </c>
    </row>
    <row r="4817" spans="1:11" x14ac:dyDescent="0.25">
      <c r="A4817" t="s">
        <v>11</v>
      </c>
      <c r="B4817" s="4">
        <v>45370</v>
      </c>
      <c r="C4817" s="2">
        <v>1592.34997558593</v>
      </c>
      <c r="D4817" s="2">
        <v>1599</v>
      </c>
      <c r="E4817" s="2">
        <v>1558</v>
      </c>
      <c r="F4817" s="2">
        <v>1561.44995117187</v>
      </c>
      <c r="G4817" s="2">
        <v>1539.57238769531</v>
      </c>
      <c r="H4817">
        <v>6870411</v>
      </c>
      <c r="I4817" s="3">
        <f t="shared" si="4946"/>
        <v>-2.5707534051864239E-2</v>
      </c>
      <c r="J4817" s="1">
        <f t="shared" ref="J4817" si="4961">($G4817 - $G4816)/$G4816</f>
        <v>-2.5707534051864239E-2</v>
      </c>
      <c r="K4817" t="str">
        <f t="shared" si="4948"/>
        <v>DOWN</v>
      </c>
    </row>
    <row r="4818" spans="1:11" x14ac:dyDescent="0.25">
      <c r="A4818" t="s">
        <v>11</v>
      </c>
      <c r="B4818" s="4">
        <v>45371</v>
      </c>
      <c r="C4818" s="2">
        <v>1563</v>
      </c>
      <c r="D4818" s="2">
        <v>1574.94995117187</v>
      </c>
      <c r="E4818" s="2">
        <v>1552.34997558593</v>
      </c>
      <c r="F4818" s="2">
        <v>1554.94995117187</v>
      </c>
      <c r="G4818" s="2">
        <v>1533.16345214843</v>
      </c>
      <c r="H4818">
        <v>4759059</v>
      </c>
      <c r="I4818" s="3">
        <f t="shared" si="4946"/>
        <v>-4.1628023457045572E-3</v>
      </c>
      <c r="J4818" s="1">
        <f t="shared" ref="J4818" si="4962">($G4818 - $G4817)/$G4817</f>
        <v>-4.1628023457045572E-3</v>
      </c>
      <c r="K4818" t="str">
        <f t="shared" si="4948"/>
        <v>DOWN</v>
      </c>
    </row>
    <row r="4819" spans="1:11" x14ac:dyDescent="0.25">
      <c r="A4819" t="s">
        <v>11</v>
      </c>
      <c r="B4819" s="4">
        <v>45372</v>
      </c>
      <c r="C4819" s="2">
        <v>1564</v>
      </c>
      <c r="D4819" s="2">
        <v>1576.94995117187</v>
      </c>
      <c r="E4819" s="2">
        <v>1543.40002441406</v>
      </c>
      <c r="F4819" s="2">
        <v>1554.69995117187</v>
      </c>
      <c r="G4819" s="2">
        <v>1532.9169921875</v>
      </c>
      <c r="H4819">
        <v>11062497</v>
      </c>
      <c r="I4819" s="3">
        <f t="shared" si="4946"/>
        <v>-1.6075256723908403E-4</v>
      </c>
      <c r="J4819" s="1">
        <f t="shared" ref="J4819" si="4963">($G4819 - $G4818)/$G4818</f>
        <v>-1.6075256723908403E-4</v>
      </c>
      <c r="K4819" t="str">
        <f t="shared" si="4948"/>
        <v>DOWN</v>
      </c>
    </row>
    <row r="4820" spans="1:11" x14ac:dyDescent="0.25">
      <c r="A4820" t="s">
        <v>11</v>
      </c>
      <c r="B4820" s="4">
        <v>45373</v>
      </c>
      <c r="C4820" s="2">
        <v>1521</v>
      </c>
      <c r="D4820" s="2">
        <v>1528.90002441406</v>
      </c>
      <c r="E4820" s="2">
        <v>1498.19995117187</v>
      </c>
      <c r="F4820" s="2">
        <v>1508.84997558593</v>
      </c>
      <c r="G4820" s="2">
        <v>1487.70947265625</v>
      </c>
      <c r="H4820">
        <v>14673890</v>
      </c>
      <c r="I4820" s="3">
        <f t="shared" si="4946"/>
        <v>-2.9491172556407024E-2</v>
      </c>
      <c r="J4820" s="1">
        <f t="shared" ref="J4820" si="4964">($G4820 - $G4819)/$G4819</f>
        <v>-2.9491172556407024E-2</v>
      </c>
      <c r="K4820" t="str">
        <f t="shared" si="4948"/>
        <v>DOWN</v>
      </c>
    </row>
    <row r="4821" spans="1:11" x14ac:dyDescent="0.25">
      <c r="A4821" t="s">
        <v>11</v>
      </c>
      <c r="B4821" s="4">
        <v>45377</v>
      </c>
      <c r="C4821" s="2">
        <v>1492</v>
      </c>
      <c r="D4821" s="2">
        <v>1507.44995117187</v>
      </c>
      <c r="E4821" s="2">
        <v>1487.90002441406</v>
      </c>
      <c r="F4821" s="2">
        <v>1492.65002441406</v>
      </c>
      <c r="G4821" s="2">
        <v>1471.73645019531</v>
      </c>
      <c r="H4821">
        <v>8351081</v>
      </c>
      <c r="I4821" s="3">
        <f t="shared" si="4946"/>
        <v>-1.0736654403645601E-2</v>
      </c>
      <c r="J4821" s="1">
        <f t="shared" ref="J4821" si="4965">($G4821 - $G4820)/$G4820</f>
        <v>-1.0736654403645601E-2</v>
      </c>
      <c r="K4821" t="str">
        <f t="shared" si="4948"/>
        <v>DOWN</v>
      </c>
    </row>
    <row r="4822" spans="1:11" x14ac:dyDescent="0.25">
      <c r="A4822" t="s">
        <v>11</v>
      </c>
      <c r="B4822" s="4">
        <v>45378</v>
      </c>
      <c r="C4822" s="2">
        <v>1496</v>
      </c>
      <c r="D4822" s="2">
        <v>1499</v>
      </c>
      <c r="E4822" s="2">
        <v>1481.55004882812</v>
      </c>
      <c r="F4822" s="2">
        <v>1483.84997558593</v>
      </c>
      <c r="G4822" s="2">
        <v>1463.05969238281</v>
      </c>
      <c r="H4822">
        <v>6857402</v>
      </c>
      <c r="I4822" s="3">
        <f t="shared" si="4946"/>
        <v>-5.8955921159311725E-3</v>
      </c>
      <c r="J4822" s="1">
        <f t="shared" ref="J4822" si="4966">($G4822 - $G4821)/$G4821</f>
        <v>-5.8955921159311725E-3</v>
      </c>
      <c r="K4822" t="str">
        <f t="shared" si="4948"/>
        <v>DOWN</v>
      </c>
    </row>
    <row r="4823" spans="1:11" x14ac:dyDescent="0.25">
      <c r="A4823" t="s">
        <v>11</v>
      </c>
      <c r="B4823" s="4">
        <v>45379</v>
      </c>
      <c r="C4823" s="2">
        <v>1487.15002441406</v>
      </c>
      <c r="D4823" s="2">
        <v>1511.80004882812</v>
      </c>
      <c r="E4823" s="2">
        <v>1487.15002441406</v>
      </c>
      <c r="F4823" s="2">
        <v>1498.05004882812</v>
      </c>
      <c r="G4823" s="2">
        <v>1477.06079101562</v>
      </c>
      <c r="H4823">
        <v>12499530</v>
      </c>
      <c r="I4823" s="3">
        <f t="shared" si="4946"/>
        <v>9.5697384773188107E-3</v>
      </c>
      <c r="J4823" s="1">
        <f t="shared" ref="J4823" si="4967">($G4823 - $G4822)/$G4822</f>
        <v>9.5697384773188107E-3</v>
      </c>
      <c r="K4823" t="str">
        <f t="shared" si="4948"/>
        <v>UP</v>
      </c>
    </row>
    <row r="4824" spans="1:11" x14ac:dyDescent="0.25">
      <c r="A4824" t="s">
        <v>11</v>
      </c>
      <c r="B4824" s="4">
        <v>45383</v>
      </c>
      <c r="C4824" s="2">
        <v>1525</v>
      </c>
      <c r="D4824" s="2">
        <v>1529.94995117187</v>
      </c>
      <c r="E4824" s="2">
        <v>1492.80004882812</v>
      </c>
      <c r="F4824" s="2">
        <v>1495.44995117187</v>
      </c>
      <c r="G4824" s="2">
        <v>1474.49719238281</v>
      </c>
      <c r="H4824">
        <v>6580002</v>
      </c>
      <c r="I4824" s="3">
        <f t="shared" si="4946"/>
        <v>-1.7356080727369931E-3</v>
      </c>
      <c r="J4824" s="1">
        <f t="shared" ref="J4824" si="4968">($G4824 - $G4823)/$G4823</f>
        <v>-1.7356080727369931E-3</v>
      </c>
      <c r="K4824" t="str">
        <f t="shared" si="4948"/>
        <v>DOWN</v>
      </c>
    </row>
    <row r="4825" spans="1:11" x14ac:dyDescent="0.25">
      <c r="A4825" t="s">
        <v>11</v>
      </c>
      <c r="B4825" s="4">
        <v>45384</v>
      </c>
      <c r="C4825" s="2">
        <v>1484.84997558593</v>
      </c>
      <c r="D4825" s="2">
        <v>1493.15002441406</v>
      </c>
      <c r="E4825" s="2">
        <v>1480.84997558593</v>
      </c>
      <c r="F4825" s="2">
        <v>1482.84997558593</v>
      </c>
      <c r="G4825" s="2">
        <v>1462.07373046875</v>
      </c>
      <c r="H4825">
        <v>7279400</v>
      </c>
      <c r="I4825" s="3">
        <f t="shared" si="4946"/>
        <v>-8.4255582026463507E-3</v>
      </c>
      <c r="J4825" s="1">
        <f t="shared" ref="J4825" si="4969">($G4825 - $G4824)/$G4824</f>
        <v>-8.4255582026463507E-3</v>
      </c>
      <c r="K4825" t="str">
        <f t="shared" si="4948"/>
        <v>DOWN</v>
      </c>
    </row>
    <row r="4826" spans="1:11" x14ac:dyDescent="0.25">
      <c r="A4826" t="s">
        <v>11</v>
      </c>
      <c r="B4826" s="4">
        <v>45385</v>
      </c>
      <c r="C4826" s="2">
        <v>1479</v>
      </c>
      <c r="D4826" s="2">
        <v>1495.09997558593</v>
      </c>
      <c r="E4826" s="2">
        <v>1475</v>
      </c>
      <c r="F4826" s="2">
        <v>1480.65002441406</v>
      </c>
      <c r="G4826" s="2">
        <v>1459.90454101562</v>
      </c>
      <c r="H4826">
        <v>8736248</v>
      </c>
      <c r="I4826" s="3">
        <f t="shared" si="4946"/>
        <v>-1.4836388944862217E-3</v>
      </c>
      <c r="J4826" s="1">
        <f t="shared" ref="J4826" si="4970">($G4826 - $G4825)/$G4825</f>
        <v>-1.4836388944862217E-3</v>
      </c>
      <c r="K4826" t="str">
        <f t="shared" si="4948"/>
        <v>DOWN</v>
      </c>
    </row>
    <row r="4827" spans="1:11" x14ac:dyDescent="0.25">
      <c r="A4827" t="s">
        <v>11</v>
      </c>
      <c r="B4827" s="4">
        <v>45386</v>
      </c>
      <c r="C4827" s="2">
        <v>1490.55004882812</v>
      </c>
      <c r="D4827" s="2">
        <v>1495.65002441406</v>
      </c>
      <c r="E4827" s="2">
        <v>1468</v>
      </c>
      <c r="F4827" s="2">
        <v>1486.69995117187</v>
      </c>
      <c r="G4827" s="2">
        <v>1465.86975097656</v>
      </c>
      <c r="H4827">
        <v>11186915</v>
      </c>
      <c r="I4827" s="3">
        <f t="shared" si="4946"/>
        <v>4.0860274034014241E-3</v>
      </c>
      <c r="J4827" s="1">
        <f t="shared" ref="J4827" si="4971">($G4827 - $G4826)/$G4826</f>
        <v>4.0860274034014241E-3</v>
      </c>
      <c r="K4827" t="str">
        <f t="shared" si="4948"/>
        <v>UP</v>
      </c>
    </row>
    <row r="4828" spans="1:11" x14ac:dyDescent="0.25">
      <c r="A4828" t="s">
        <v>11</v>
      </c>
      <c r="B4828" s="4">
        <v>45387</v>
      </c>
      <c r="C4828" s="2">
        <v>1480.05004882812</v>
      </c>
      <c r="D4828" s="2">
        <v>1486.69995117187</v>
      </c>
      <c r="E4828" s="2">
        <v>1476.05004882812</v>
      </c>
      <c r="F4828" s="2">
        <v>1479.09997558593</v>
      </c>
      <c r="G4828" s="2">
        <v>1458.37622070312</v>
      </c>
      <c r="H4828">
        <v>5072482</v>
      </c>
      <c r="I4828" s="3">
        <f t="shared" si="4946"/>
        <v>-5.1120028013729212E-3</v>
      </c>
      <c r="J4828" s="1">
        <f t="shared" ref="J4828" si="4972">($G4828 - $G4827)/$G4827</f>
        <v>-5.1120028013729212E-3</v>
      </c>
      <c r="K4828" t="str">
        <f t="shared" si="4948"/>
        <v>DOWN</v>
      </c>
    </row>
    <row r="4829" spans="1:11" x14ac:dyDescent="0.25">
      <c r="A4829" t="s">
        <v>11</v>
      </c>
      <c r="B4829" s="4">
        <v>45390</v>
      </c>
      <c r="C4829" s="2">
        <v>1483</v>
      </c>
      <c r="D4829" s="2">
        <v>1490.94995117187</v>
      </c>
      <c r="E4829" s="2">
        <v>1474.09997558593</v>
      </c>
      <c r="F4829" s="2">
        <v>1476.69995117187</v>
      </c>
      <c r="G4829" s="2">
        <v>1456.00988769531</v>
      </c>
      <c r="H4829">
        <v>6610887</v>
      </c>
      <c r="I4829" s="3">
        <f t="shared" si="4946"/>
        <v>-1.6225806305790766E-3</v>
      </c>
      <c r="J4829" s="1">
        <f t="shared" ref="J4829" si="4973">($G4829 - $G4828)/$G4828</f>
        <v>-1.6225806305790766E-3</v>
      </c>
      <c r="K4829" t="str">
        <f t="shared" si="4948"/>
        <v>DOWN</v>
      </c>
    </row>
    <row r="4830" spans="1:11" x14ac:dyDescent="0.25">
      <c r="A4830" t="s">
        <v>11</v>
      </c>
      <c r="B4830" s="4">
        <v>45391</v>
      </c>
      <c r="C4830" s="2">
        <v>1490</v>
      </c>
      <c r="D4830" s="2">
        <v>1513.80004882812</v>
      </c>
      <c r="E4830" s="2">
        <v>1487.30004882812</v>
      </c>
      <c r="F4830" s="2">
        <v>1494.84997558593</v>
      </c>
      <c r="G4830" s="2">
        <v>1473.90563964843</v>
      </c>
      <c r="H4830">
        <v>9423230</v>
      </c>
      <c r="I4830" s="3">
        <f t="shared" si="4946"/>
        <v>1.229095496147134E-2</v>
      </c>
      <c r="J4830" s="1">
        <f t="shared" ref="J4830" si="4974">($G4830 - $G4829)/$G4829</f>
        <v>1.229095496147134E-2</v>
      </c>
      <c r="K4830" t="str">
        <f t="shared" si="4948"/>
        <v>UP</v>
      </c>
    </row>
    <row r="4831" spans="1:11" x14ac:dyDescent="0.25">
      <c r="A4831" t="s">
        <v>11</v>
      </c>
      <c r="B4831" s="4">
        <v>45392</v>
      </c>
      <c r="C4831" s="2">
        <v>1500.34997558593</v>
      </c>
      <c r="D4831" s="2">
        <v>1509.84997558593</v>
      </c>
      <c r="E4831" s="2">
        <v>1484.55004882812</v>
      </c>
      <c r="F4831" s="2">
        <v>1506.80004882812</v>
      </c>
      <c r="G4831" s="2">
        <v>1485.68823242187</v>
      </c>
      <c r="H4831">
        <v>6744595</v>
      </c>
      <c r="I4831" s="3">
        <f t="shared" si="4946"/>
        <v>7.9941296487952215E-3</v>
      </c>
      <c r="J4831" s="1">
        <f t="shared" ref="J4831" si="4975">($G4831 - $G4830)/$G4830</f>
        <v>7.9941296487952215E-3</v>
      </c>
      <c r="K4831" t="str">
        <f t="shared" si="4948"/>
        <v>UP</v>
      </c>
    </row>
    <row r="4832" spans="1:11" x14ac:dyDescent="0.25">
      <c r="A4832" t="s">
        <v>11</v>
      </c>
      <c r="B4832" s="4">
        <v>45394</v>
      </c>
      <c r="C4832" s="2">
        <v>1504</v>
      </c>
      <c r="D4832" s="2">
        <v>1506.80004882812</v>
      </c>
      <c r="E4832" s="2">
        <v>1479.5</v>
      </c>
      <c r="F4832" s="2">
        <v>1484.75</v>
      </c>
      <c r="G4832" s="2">
        <v>1463.94714355468</v>
      </c>
      <c r="H4832">
        <v>12275616</v>
      </c>
      <c r="I4832" s="3">
        <f t="shared" si="4946"/>
        <v>-1.463368181341056E-2</v>
      </c>
      <c r="J4832" s="1">
        <f t="shared" ref="J4832" si="4976">($G4832 - $G4831)/$G4831</f>
        <v>-1.463368181341056E-2</v>
      </c>
      <c r="K4832" t="str">
        <f t="shared" si="4948"/>
        <v>DOWN</v>
      </c>
    </row>
    <row r="4833" spans="1:11" x14ac:dyDescent="0.25">
      <c r="A4833" t="s">
        <v>11</v>
      </c>
      <c r="B4833" s="4">
        <v>45397</v>
      </c>
      <c r="C4833" s="2">
        <v>1480</v>
      </c>
      <c r="D4833" s="2">
        <v>1491.94995117187</v>
      </c>
      <c r="E4833" s="2">
        <v>1461.05004882812</v>
      </c>
      <c r="F4833" s="2">
        <v>1468.15002441406</v>
      </c>
      <c r="G4833" s="2">
        <v>1447.57971191406</v>
      </c>
      <c r="H4833">
        <v>8531224</v>
      </c>
      <c r="I4833" s="3">
        <f t="shared" si="4946"/>
        <v>-1.1180343301792614E-2</v>
      </c>
      <c r="J4833" s="1">
        <f t="shared" ref="J4833" si="4977">($G4833 - $G4832)/$G4832</f>
        <v>-1.1180343301792614E-2</v>
      </c>
      <c r="K4833" t="str">
        <f t="shared" si="4948"/>
        <v>DOWN</v>
      </c>
    </row>
    <row r="4834" spans="1:11" x14ac:dyDescent="0.25">
      <c r="A4834" t="s">
        <v>11</v>
      </c>
      <c r="B4834" s="4">
        <v>45398</v>
      </c>
      <c r="C4834" s="2">
        <v>1451</v>
      </c>
      <c r="D4834" s="2">
        <v>1455.15002441406</v>
      </c>
      <c r="E4834" s="2">
        <v>1413.05004882812</v>
      </c>
      <c r="F4834" s="2">
        <v>1414.44995117187</v>
      </c>
      <c r="G4834" s="2">
        <v>1394.63208007812</v>
      </c>
      <c r="H4834">
        <v>16173541</v>
      </c>
      <c r="I4834" s="3">
        <f t="shared" si="4946"/>
        <v>-3.6576660615069048E-2</v>
      </c>
      <c r="J4834" s="1">
        <f t="shared" ref="J4834" si="4978">($G4834 - $G4833)/$G4833</f>
        <v>-3.6576660615069048E-2</v>
      </c>
      <c r="K4834" t="str">
        <f t="shared" si="4948"/>
        <v>DOWN</v>
      </c>
    </row>
    <row r="4835" spans="1:11" x14ac:dyDescent="0.25">
      <c r="A4835" t="s">
        <v>11</v>
      </c>
      <c r="B4835" s="4">
        <v>45400</v>
      </c>
      <c r="C4835" s="2">
        <v>1421.09997558593</v>
      </c>
      <c r="D4835" s="2">
        <v>1444.69995117187</v>
      </c>
      <c r="E4835" s="2">
        <v>1407.5</v>
      </c>
      <c r="F4835" s="2">
        <v>1419.25</v>
      </c>
      <c r="G4835" s="2">
        <v>1399.36486816406</v>
      </c>
      <c r="H4835">
        <v>22107945</v>
      </c>
      <c r="I4835" s="3">
        <f t="shared" si="4946"/>
        <v>3.39357465925701E-3</v>
      </c>
      <c r="J4835" s="1">
        <f t="shared" ref="J4835" si="4979">($G4835 - $G4834)/$G4834</f>
        <v>3.39357465925701E-3</v>
      </c>
      <c r="K4835" t="str">
        <f t="shared" si="4948"/>
        <v>UP</v>
      </c>
    </row>
    <row r="4836" spans="1:11" x14ac:dyDescent="0.25">
      <c r="A4836" t="s">
        <v>11</v>
      </c>
      <c r="B4836" s="4">
        <v>45401</v>
      </c>
      <c r="C4836" s="2">
        <v>1385</v>
      </c>
      <c r="D4836" s="2">
        <v>1426.84997558593</v>
      </c>
      <c r="E4836" s="2">
        <v>1378.75</v>
      </c>
      <c r="F4836" s="2">
        <v>1411.25</v>
      </c>
      <c r="G4836" s="2">
        <v>1391.47692871093</v>
      </c>
      <c r="H4836">
        <v>20603621</v>
      </c>
      <c r="I4836" s="3">
        <f t="shared" si="4946"/>
        <v>-5.6367996886179002E-3</v>
      </c>
      <c r="J4836" s="1">
        <f t="shared" ref="J4836" si="4980">($G4836 - $G4835)/$G4835</f>
        <v>-5.6367996886179002E-3</v>
      </c>
      <c r="K4836" t="str">
        <f t="shared" si="4948"/>
        <v>DOWN</v>
      </c>
    </row>
    <row r="4837" spans="1:11" x14ac:dyDescent="0.25">
      <c r="A4837" t="s">
        <v>11</v>
      </c>
      <c r="B4837" s="4">
        <v>45404</v>
      </c>
      <c r="C4837" s="2">
        <v>1419.90002441406</v>
      </c>
      <c r="D4837" s="2">
        <v>1436.84997558593</v>
      </c>
      <c r="E4837" s="2">
        <v>1413.05004882812</v>
      </c>
      <c r="F4837" s="2">
        <v>1432.75</v>
      </c>
      <c r="G4837" s="2">
        <v>1412.67565917968</v>
      </c>
      <c r="H4837">
        <v>5859087</v>
      </c>
      <c r="I4837" s="3">
        <f t="shared" si="4946"/>
        <v>1.5234697774248109E-2</v>
      </c>
      <c r="J4837" s="1">
        <f t="shared" ref="J4837" si="4981">($G4837 - $G4836)/$G4836</f>
        <v>1.5234697774248109E-2</v>
      </c>
      <c r="K4837" t="str">
        <f t="shared" si="4948"/>
        <v>UP</v>
      </c>
    </row>
    <row r="4838" spans="1:11" x14ac:dyDescent="0.25">
      <c r="A4838" t="s">
        <v>11</v>
      </c>
      <c r="B4838" s="4">
        <v>45405</v>
      </c>
      <c r="C4838" s="2">
        <v>1443</v>
      </c>
      <c r="D4838" s="2">
        <v>1446.84997558593</v>
      </c>
      <c r="E4838" s="2">
        <v>1433</v>
      </c>
      <c r="F4838" s="2">
        <v>1442.40002441406</v>
      </c>
      <c r="G4838" s="2">
        <v>1422.19055175781</v>
      </c>
      <c r="H4838">
        <v>4856174</v>
      </c>
      <c r="I4838" s="3">
        <f t="shared" si="4946"/>
        <v>6.7353695211646537E-3</v>
      </c>
      <c r="J4838" s="1">
        <f t="shared" ref="J4838" si="4982">($G4838 - $G4837)/$G4837</f>
        <v>6.7353695211646537E-3</v>
      </c>
      <c r="K4838" t="str">
        <f t="shared" si="4948"/>
        <v>UP</v>
      </c>
    </row>
    <row r="4839" spans="1:11" x14ac:dyDescent="0.25">
      <c r="A4839" t="s">
        <v>11</v>
      </c>
      <c r="B4839" s="4">
        <v>45406</v>
      </c>
      <c r="C4839" s="2">
        <v>1444.30004882812</v>
      </c>
      <c r="D4839" s="2">
        <v>1444.30004882812</v>
      </c>
      <c r="E4839" s="2">
        <v>1427.05004882812</v>
      </c>
      <c r="F4839" s="2">
        <v>1430.75</v>
      </c>
      <c r="G4839" s="2">
        <v>1410.70373535156</v>
      </c>
      <c r="H4839">
        <v>4268213</v>
      </c>
      <c r="I4839" s="3">
        <f t="shared" si="4946"/>
        <v>-8.0768476432728619E-3</v>
      </c>
      <c r="J4839" s="1">
        <f t="shared" ref="J4839" si="4983">($G4839 - $G4838)/$G4838</f>
        <v>-8.0768476432728619E-3</v>
      </c>
      <c r="K4839" t="str">
        <f t="shared" si="4948"/>
        <v>DOWN</v>
      </c>
    </row>
    <row r="4840" spans="1:11" x14ac:dyDescent="0.25">
      <c r="A4840" t="s">
        <v>11</v>
      </c>
      <c r="B4840" s="4">
        <v>45407</v>
      </c>
      <c r="C4840" s="2">
        <v>1420</v>
      </c>
      <c r="D4840" s="2">
        <v>1444.90002441406</v>
      </c>
      <c r="E4840" s="2">
        <v>1420</v>
      </c>
      <c r="F4840" s="2">
        <v>1438.44995117187</v>
      </c>
      <c r="G4840" s="2">
        <v>1418.29577636718</v>
      </c>
      <c r="H4840">
        <v>9089398</v>
      </c>
      <c r="I4840" s="3">
        <f t="shared" si="4946"/>
        <v>5.3817402090652246E-3</v>
      </c>
      <c r="J4840" s="1">
        <f t="shared" ref="J4840" si="4984">($G4840 - $G4839)/$G4839</f>
        <v>5.3817402090652246E-3</v>
      </c>
      <c r="K4840" t="str">
        <f t="shared" si="4948"/>
        <v>UP</v>
      </c>
    </row>
    <row r="4841" spans="1:11" x14ac:dyDescent="0.25">
      <c r="A4841" t="s">
        <v>11</v>
      </c>
      <c r="B4841" s="4">
        <v>45408</v>
      </c>
      <c r="C4841" s="2">
        <v>1439.69995117187</v>
      </c>
      <c r="D4841" s="2">
        <v>1445.40002441406</v>
      </c>
      <c r="E4841" s="2">
        <v>1427</v>
      </c>
      <c r="F4841" s="2">
        <v>1430.25</v>
      </c>
      <c r="G4841" s="2">
        <v>1410.21069335937</v>
      </c>
      <c r="H4841">
        <v>8062444</v>
      </c>
      <c r="I4841" s="3">
        <f t="shared" si="4946"/>
        <v>-5.7005620002050028E-3</v>
      </c>
      <c r="J4841" s="1">
        <f t="shared" ref="J4841" si="4985">($G4841 - $G4840)/$G4840</f>
        <v>-5.7005620002050028E-3</v>
      </c>
      <c r="K4841" t="str">
        <f t="shared" si="4948"/>
        <v>DOWN</v>
      </c>
    </row>
    <row r="4842" spans="1:11" x14ac:dyDescent="0.25">
      <c r="A4842" t="s">
        <v>11</v>
      </c>
      <c r="B4842" s="4">
        <v>45411</v>
      </c>
      <c r="C4842" s="2">
        <v>1429.94995117187</v>
      </c>
      <c r="D4842" s="2">
        <v>1439.80004882812</v>
      </c>
      <c r="E4842" s="2">
        <v>1428.25</v>
      </c>
      <c r="F4842" s="2">
        <v>1434.75</v>
      </c>
      <c r="G4842" s="2">
        <v>1414.64770507812</v>
      </c>
      <c r="H4842">
        <v>5055957</v>
      </c>
      <c r="I4842" s="3">
        <f t="shared" si="4946"/>
        <v>3.1463466697875175E-3</v>
      </c>
      <c r="J4842" s="1">
        <f t="shared" ref="J4842" si="4986">($G4842 - $G4841)/$G4841</f>
        <v>3.1463466697875175E-3</v>
      </c>
      <c r="K4842" t="str">
        <f t="shared" si="4948"/>
        <v>UP</v>
      </c>
    </row>
    <row r="4843" spans="1:11" x14ac:dyDescent="0.25">
      <c r="A4843" t="s">
        <v>11</v>
      </c>
      <c r="B4843" s="4">
        <v>45412</v>
      </c>
      <c r="C4843" s="2">
        <v>1434.69995117187</v>
      </c>
      <c r="D4843" s="2">
        <v>1436.55004882812</v>
      </c>
      <c r="E4843" s="2">
        <v>1417.55004882812</v>
      </c>
      <c r="F4843" s="2">
        <v>1420.55004882812</v>
      </c>
      <c r="G4843" s="2">
        <v>1400.64672851562</v>
      </c>
      <c r="H4843">
        <v>6936588</v>
      </c>
      <c r="I4843" s="3">
        <f t="shared" si="4946"/>
        <v>-9.8971471923653496E-3</v>
      </c>
      <c r="J4843" s="1">
        <f t="shared" ref="J4843" si="4987">($G4843 - $G4842)/$G4842</f>
        <v>-9.8971471923653496E-3</v>
      </c>
      <c r="K4843" t="str">
        <f t="shared" si="4948"/>
        <v>DOWN</v>
      </c>
    </row>
    <row r="4844" spans="1:11" x14ac:dyDescent="0.25">
      <c r="A4844" t="s">
        <v>11</v>
      </c>
      <c r="B4844" s="4">
        <v>45414</v>
      </c>
      <c r="C4844" s="2">
        <v>1413</v>
      </c>
      <c r="D4844" s="2">
        <v>1424</v>
      </c>
      <c r="E4844" s="2">
        <v>1411.84997558593</v>
      </c>
      <c r="F4844" s="2">
        <v>1414.44995117187</v>
      </c>
      <c r="G4844" s="2">
        <v>1394.63208007812</v>
      </c>
      <c r="H4844">
        <v>10076354</v>
      </c>
      <c r="I4844" s="3">
        <f t="shared" si="4946"/>
        <v>-4.29419375710406E-3</v>
      </c>
      <c r="J4844" s="1">
        <f t="shared" ref="J4844" si="4988">($G4844 - $G4843)/$G4843</f>
        <v>-4.29419375710406E-3</v>
      </c>
      <c r="K4844" t="str">
        <f t="shared" si="4948"/>
        <v>DOWN</v>
      </c>
    </row>
    <row r="4845" spans="1:11" x14ac:dyDescent="0.25">
      <c r="A4845" t="s">
        <v>11</v>
      </c>
      <c r="B4845" s="4">
        <v>45415</v>
      </c>
      <c r="C4845" s="2">
        <v>1422.09997558593</v>
      </c>
      <c r="D4845" s="2">
        <v>1424.80004882812</v>
      </c>
      <c r="E4845" s="2">
        <v>1403.19995117187</v>
      </c>
      <c r="F4845" s="2">
        <v>1416.30004882812</v>
      </c>
      <c r="G4845" s="2">
        <v>1396.45617675781</v>
      </c>
      <c r="H4845">
        <v>8842345</v>
      </c>
      <c r="I4845" s="3">
        <f t="shared" si="4946"/>
        <v>1.3079411450135471E-3</v>
      </c>
      <c r="J4845" s="1">
        <f t="shared" ref="J4845" si="4989">($G4845 - $G4844)/$G4844</f>
        <v>1.3079411450135471E-3</v>
      </c>
      <c r="K4845" t="str">
        <f t="shared" si="4948"/>
        <v>UP</v>
      </c>
    </row>
    <row r="4846" spans="1:11" x14ac:dyDescent="0.25">
      <c r="A4846" t="s">
        <v>11</v>
      </c>
      <c r="B4846" s="4">
        <v>45418</v>
      </c>
      <c r="C4846" s="2">
        <v>1420</v>
      </c>
      <c r="D4846" s="2">
        <v>1445.69995117187</v>
      </c>
      <c r="E4846" s="2">
        <v>1417.09997558593</v>
      </c>
      <c r="F4846" s="2">
        <v>1425.90002441406</v>
      </c>
      <c r="G4846" s="2">
        <v>1405.92175292968</v>
      </c>
      <c r="H4846">
        <v>6445422</v>
      </c>
      <c r="I4846" s="3">
        <f t="shared" si="4946"/>
        <v>6.7782837223338303E-3</v>
      </c>
      <c r="J4846" s="1">
        <f t="shared" ref="J4846" si="4990">($G4846 - $G4845)/$G4845</f>
        <v>6.7782837223338303E-3</v>
      </c>
      <c r="K4846" t="str">
        <f t="shared" si="4948"/>
        <v>UP</v>
      </c>
    </row>
    <row r="4847" spans="1:11" x14ac:dyDescent="0.25">
      <c r="A4847" t="s">
        <v>11</v>
      </c>
      <c r="B4847" s="4">
        <v>45419</v>
      </c>
      <c r="C4847" s="2">
        <v>1424.94995117187</v>
      </c>
      <c r="D4847" s="2">
        <v>1443.34997558593</v>
      </c>
      <c r="E4847" s="2">
        <v>1415.59997558593</v>
      </c>
      <c r="F4847" s="2">
        <v>1440.94995117187</v>
      </c>
      <c r="G4847" s="2">
        <v>1420.7607421875</v>
      </c>
      <c r="H4847">
        <v>6080661</v>
      </c>
      <c r="I4847" s="3">
        <f t="shared" si="4946"/>
        <v>1.0554633802982494E-2</v>
      </c>
      <c r="J4847" s="1">
        <f t="shared" ref="J4847" si="4991">($G4847 - $G4846)/$G4846</f>
        <v>1.0554633802982494E-2</v>
      </c>
      <c r="K4847" t="str">
        <f t="shared" si="4948"/>
        <v>UP</v>
      </c>
    </row>
    <row r="4848" spans="1:11" x14ac:dyDescent="0.25">
      <c r="A4848" t="s">
        <v>11</v>
      </c>
      <c r="B4848" s="4">
        <v>45420</v>
      </c>
      <c r="C4848" s="2">
        <v>1435.25</v>
      </c>
      <c r="D4848" s="2">
        <v>1439.75</v>
      </c>
      <c r="E4848" s="2">
        <v>1425.59997558593</v>
      </c>
      <c r="F4848" s="2">
        <v>1427.30004882812</v>
      </c>
      <c r="G4848" s="2">
        <v>1407.30212402343</v>
      </c>
      <c r="H4848">
        <v>6234983</v>
      </c>
      <c r="I4848" s="3">
        <f t="shared" si="4946"/>
        <v>-9.4728252016227574E-3</v>
      </c>
      <c r="J4848" s="1">
        <f t="shared" ref="J4848" si="4992">($G4848 - $G4847)/$G4847</f>
        <v>-9.4728252016227574E-3</v>
      </c>
      <c r="K4848" t="str">
        <f t="shared" si="4948"/>
        <v>DOWN</v>
      </c>
    </row>
    <row r="4849" spans="1:11" x14ac:dyDescent="0.25">
      <c r="A4849" t="s">
        <v>11</v>
      </c>
      <c r="B4849" s="4">
        <v>45421</v>
      </c>
      <c r="C4849" s="2">
        <v>1427.55004882812</v>
      </c>
      <c r="D4849" s="2">
        <v>1449.94995117187</v>
      </c>
      <c r="E4849" s="2">
        <v>1424.84997558593</v>
      </c>
      <c r="F4849" s="2">
        <v>1439.55004882812</v>
      </c>
      <c r="G4849" s="2">
        <v>1419.38049316406</v>
      </c>
      <c r="H4849">
        <v>6088406</v>
      </c>
      <c r="I4849" s="3">
        <f t="shared" si="4946"/>
        <v>8.582641164569799E-3</v>
      </c>
      <c r="J4849" s="1">
        <f t="shared" ref="J4849" si="4993">($G4849 - $G4848)/$G4848</f>
        <v>8.582641164569799E-3</v>
      </c>
      <c r="K4849" t="str">
        <f t="shared" si="4948"/>
        <v>UP</v>
      </c>
    </row>
    <row r="4850" spans="1:11" x14ac:dyDescent="0.25">
      <c r="A4850" t="s">
        <v>11</v>
      </c>
      <c r="B4850" s="4">
        <v>45422</v>
      </c>
      <c r="C4850" s="2">
        <v>1435.05004882812</v>
      </c>
      <c r="D4850" s="2">
        <v>1435.94995117187</v>
      </c>
      <c r="E4850" s="2">
        <v>1413</v>
      </c>
      <c r="F4850" s="2">
        <v>1424.90002441406</v>
      </c>
      <c r="G4850" s="2">
        <v>1404.93566894531</v>
      </c>
      <c r="H4850">
        <v>8777481</v>
      </c>
      <c r="I4850" s="3">
        <f t="shared" si="4946"/>
        <v>-1.0176851301196787E-2</v>
      </c>
      <c r="J4850" s="1">
        <f t="shared" ref="J4850" si="4994">($G4850 - $G4849)/$G4849</f>
        <v>-1.0176851301196787E-2</v>
      </c>
      <c r="K4850" t="str">
        <f t="shared" si="4948"/>
        <v>DOWN</v>
      </c>
    </row>
    <row r="4851" spans="1:11" x14ac:dyDescent="0.25">
      <c r="A4851" t="s">
        <v>11</v>
      </c>
      <c r="B4851" s="4">
        <v>45425</v>
      </c>
      <c r="C4851" s="2">
        <v>1425</v>
      </c>
      <c r="D4851" s="2">
        <v>1425</v>
      </c>
      <c r="E4851" s="2">
        <v>1411.19995117187</v>
      </c>
      <c r="F4851" s="2">
        <v>1423.44995117187</v>
      </c>
      <c r="G4851" s="2">
        <v>1403.50598144531</v>
      </c>
      <c r="H4851">
        <v>3735954</v>
      </c>
      <c r="I4851" s="3">
        <f t="shared" si="4946"/>
        <v>-1.0176177682735261E-3</v>
      </c>
      <c r="J4851" s="1">
        <f t="shared" ref="J4851" si="4995">($G4851 - $G4850)/$G4850</f>
        <v>-1.0176177682735261E-3</v>
      </c>
      <c r="K4851" t="str">
        <f t="shared" si="4948"/>
        <v>DOWN</v>
      </c>
    </row>
    <row r="4852" spans="1:11" x14ac:dyDescent="0.25">
      <c r="A4852" t="s">
        <v>11</v>
      </c>
      <c r="B4852" s="4">
        <v>45426</v>
      </c>
      <c r="C4852" s="2">
        <v>1426.40002441406</v>
      </c>
      <c r="D4852" s="2">
        <v>1433.75</v>
      </c>
      <c r="E4852" s="2">
        <v>1418.05004882812</v>
      </c>
      <c r="F4852" s="2">
        <v>1424.69995117187</v>
      </c>
      <c r="G4852" s="2">
        <v>1404.73840332031</v>
      </c>
      <c r="H4852">
        <v>3463230</v>
      </c>
      <c r="I4852" s="3">
        <f t="shared" si="4946"/>
        <v>8.781023317983083E-4</v>
      </c>
      <c r="J4852" s="1">
        <f t="shared" ref="J4852" si="4996">($G4852 - $G4851)/$G4851</f>
        <v>8.781023317983083E-4</v>
      </c>
      <c r="K4852" t="str">
        <f t="shared" si="4948"/>
        <v>UP</v>
      </c>
    </row>
    <row r="4853" spans="1:11" x14ac:dyDescent="0.25">
      <c r="A4853" t="s">
        <v>11</v>
      </c>
      <c r="B4853" s="4">
        <v>45427</v>
      </c>
      <c r="C4853" s="2">
        <v>1426</v>
      </c>
      <c r="D4853" s="2">
        <v>1431.80004882812</v>
      </c>
      <c r="E4853" s="2">
        <v>1418.55004882812</v>
      </c>
      <c r="F4853" s="2">
        <v>1419.94995117187</v>
      </c>
      <c r="G4853" s="2">
        <v>1400.05505371093</v>
      </c>
      <c r="H4853">
        <v>4327544</v>
      </c>
      <c r="I4853" s="3">
        <f t="shared" si="4946"/>
        <v>-3.3339656681345099E-3</v>
      </c>
      <c r="J4853" s="1">
        <f t="shared" ref="J4853" si="4997">($G4853 - $G4852)/$G4852</f>
        <v>-3.3339656681345099E-3</v>
      </c>
      <c r="K4853" t="str">
        <f t="shared" si="4948"/>
        <v>DOWN</v>
      </c>
    </row>
    <row r="4854" spans="1:11" x14ac:dyDescent="0.25">
      <c r="A4854" t="s">
        <v>11</v>
      </c>
      <c r="B4854" s="4">
        <v>45428</v>
      </c>
      <c r="C4854" s="2">
        <v>1433.94995117187</v>
      </c>
      <c r="D4854" s="2">
        <v>1455.75</v>
      </c>
      <c r="E4854" s="2">
        <v>1427</v>
      </c>
      <c r="F4854" s="2">
        <v>1453.34997558593</v>
      </c>
      <c r="G4854" s="2">
        <v>1432.98706054687</v>
      </c>
      <c r="H4854">
        <v>9249145</v>
      </c>
      <c r="I4854" s="3">
        <f t="shared" si="4946"/>
        <v>2.352193704715521E-2</v>
      </c>
      <c r="J4854" s="1">
        <f t="shared" ref="J4854" si="4998">($G4854 - $G4853)/$G4853</f>
        <v>2.352193704715521E-2</v>
      </c>
      <c r="K4854" t="str">
        <f t="shared" si="4948"/>
        <v>UP</v>
      </c>
    </row>
    <row r="4855" spans="1:11" x14ac:dyDescent="0.25">
      <c r="A4855" t="s">
        <v>11</v>
      </c>
      <c r="B4855" s="4">
        <v>45429</v>
      </c>
      <c r="C4855" s="2">
        <v>1457</v>
      </c>
      <c r="D4855" s="2">
        <v>1457</v>
      </c>
      <c r="E4855" s="2">
        <v>1439.25</v>
      </c>
      <c r="F4855" s="2">
        <v>1444.30004882812</v>
      </c>
      <c r="G4855" s="2">
        <v>1424.06396484375</v>
      </c>
      <c r="H4855">
        <v>7542860</v>
      </c>
      <c r="I4855" s="3">
        <f t="shared" si="4946"/>
        <v>-6.2269199414226968E-3</v>
      </c>
      <c r="J4855" s="1">
        <f t="shared" ref="J4855" si="4999">($G4855 - $G4854)/$G4854</f>
        <v>-6.2269199414226968E-3</v>
      </c>
      <c r="K4855" t="str">
        <f t="shared" si="4948"/>
        <v>DOWN</v>
      </c>
    </row>
    <row r="4856" spans="1:11" x14ac:dyDescent="0.25">
      <c r="A4856" t="s">
        <v>11</v>
      </c>
      <c r="B4856" s="4">
        <v>45433</v>
      </c>
      <c r="C4856" s="2">
        <v>1430</v>
      </c>
      <c r="D4856" s="2">
        <v>1444.69995117187</v>
      </c>
      <c r="E4856" s="2">
        <v>1428.40002441406</v>
      </c>
      <c r="F4856" s="2">
        <v>1434.15002441406</v>
      </c>
      <c r="G4856" s="2">
        <v>1414.05615234375</v>
      </c>
      <c r="H4856">
        <v>6752663</v>
      </c>
      <c r="I4856" s="3">
        <f t="shared" si="4946"/>
        <v>-7.027642540690277E-3</v>
      </c>
      <c r="J4856" s="1">
        <f t="shared" ref="J4856" si="5000">($G4856 - $G4855)/$G4855</f>
        <v>-7.027642540690277E-3</v>
      </c>
      <c r="K4856" t="str">
        <f t="shared" si="4948"/>
        <v>DOWN</v>
      </c>
    </row>
    <row r="4857" spans="1:11" x14ac:dyDescent="0.25">
      <c r="A4857" t="s">
        <v>11</v>
      </c>
      <c r="B4857" s="4">
        <v>45434</v>
      </c>
      <c r="C4857" s="2">
        <v>1428.75</v>
      </c>
      <c r="D4857" s="2">
        <v>1459.94995117187</v>
      </c>
      <c r="E4857" s="2">
        <v>1428</v>
      </c>
      <c r="F4857" s="2">
        <v>1454.80004882812</v>
      </c>
      <c r="G4857" s="2">
        <v>1434.41674804687</v>
      </c>
      <c r="H4857">
        <v>7173285</v>
      </c>
      <c r="I4857" s="3">
        <f t="shared" si="4946"/>
        <v>1.4398717950042508E-2</v>
      </c>
      <c r="J4857" s="1">
        <f t="shared" ref="J4857" si="5001">($G4857 - $G4856)/$G4856</f>
        <v>1.4398717950042508E-2</v>
      </c>
      <c r="K4857" t="str">
        <f t="shared" si="4948"/>
        <v>UP</v>
      </c>
    </row>
    <row r="4858" spans="1:11" x14ac:dyDescent="0.25">
      <c r="A4858" t="s">
        <v>11</v>
      </c>
      <c r="B4858" s="4">
        <v>45435</v>
      </c>
      <c r="C4858" s="2">
        <v>1454.69995117187</v>
      </c>
      <c r="D4858" s="2">
        <v>1478.15002441406</v>
      </c>
      <c r="E4858" s="2">
        <v>1450</v>
      </c>
      <c r="F4858" s="2">
        <v>1472.40002441406</v>
      </c>
      <c r="G4858" s="2">
        <v>1451.77014160156</v>
      </c>
      <c r="H4858">
        <v>8641428</v>
      </c>
      <c r="I4858" s="3">
        <f t="shared" si="4946"/>
        <v>1.2097874329980267E-2</v>
      </c>
      <c r="J4858" s="1">
        <f t="shared" ref="J4858" si="5002">($G4858 - $G4857)/$G4857</f>
        <v>1.2097874329980267E-2</v>
      </c>
      <c r="K4858" t="str">
        <f t="shared" si="4948"/>
        <v>UP</v>
      </c>
    </row>
    <row r="4859" spans="1:11" x14ac:dyDescent="0.25">
      <c r="A4859" t="s">
        <v>11</v>
      </c>
      <c r="B4859" s="4">
        <v>45436</v>
      </c>
      <c r="C4859" s="2">
        <v>1468.25</v>
      </c>
      <c r="D4859" s="2">
        <v>1475.5</v>
      </c>
      <c r="E4859" s="2">
        <v>1460</v>
      </c>
      <c r="F4859" s="2">
        <v>1465.09997558593</v>
      </c>
      <c r="G4859" s="2">
        <v>1444.57238769531</v>
      </c>
      <c r="H4859">
        <v>5277938</v>
      </c>
      <c r="I4859" s="3">
        <f t="shared" si="4946"/>
        <v>-4.9579156506894409E-3</v>
      </c>
      <c r="J4859" s="1">
        <f t="shared" ref="J4859" si="5003">($G4859 - $G4858)/$G4858</f>
        <v>-4.9579156506894409E-3</v>
      </c>
      <c r="K4859" t="str">
        <f t="shared" si="4948"/>
        <v>DOWN</v>
      </c>
    </row>
    <row r="4860" spans="1:11" x14ac:dyDescent="0.25">
      <c r="A4860" t="s">
        <v>11</v>
      </c>
      <c r="B4860" s="4">
        <v>45439</v>
      </c>
      <c r="C4860" s="2">
        <v>1471.84997558593</v>
      </c>
      <c r="D4860" s="2">
        <v>1479.59997558593</v>
      </c>
      <c r="E4860" s="2">
        <v>1460.25</v>
      </c>
      <c r="F4860" s="2">
        <v>1471.34997558593</v>
      </c>
      <c r="G4860" s="2">
        <v>1450.73486328125</v>
      </c>
      <c r="H4860">
        <v>5821844</v>
      </c>
      <c r="I4860" s="3">
        <f t="shared" si="4946"/>
        <v>4.2659513904815087E-3</v>
      </c>
      <c r="J4860" s="1">
        <f t="shared" ref="J4860" si="5004">($G4860 - $G4859)/$G4859</f>
        <v>4.2659513904815087E-3</v>
      </c>
      <c r="K4860" t="str">
        <f t="shared" si="4948"/>
        <v>UP</v>
      </c>
    </row>
    <row r="4861" spans="1:11" x14ac:dyDescent="0.25">
      <c r="A4861" t="s">
        <v>11</v>
      </c>
      <c r="B4861" s="4">
        <v>45440</v>
      </c>
      <c r="C4861" s="2">
        <v>1475.5</v>
      </c>
      <c r="D4861" s="2">
        <v>1476</v>
      </c>
      <c r="E4861" s="2">
        <v>1460.30004882812</v>
      </c>
      <c r="F4861" s="2">
        <v>1467.05004882812</v>
      </c>
      <c r="G4861" s="2">
        <v>1446.4951171875</v>
      </c>
      <c r="H4861">
        <v>6186922</v>
      </c>
      <c r="I4861" s="3">
        <f t="shared" si="4946"/>
        <v>-2.9224817029354397E-3</v>
      </c>
      <c r="J4861" s="1">
        <f t="shared" ref="J4861" si="5005">($G4861 - $G4860)/$G4860</f>
        <v>-2.9224817029354397E-3</v>
      </c>
      <c r="K4861" t="str">
        <f t="shared" si="4948"/>
        <v>DOWN</v>
      </c>
    </row>
    <row r="4862" spans="1:11" x14ac:dyDescent="0.25">
      <c r="A4862" t="s">
        <v>11</v>
      </c>
      <c r="B4862" s="4">
        <v>45441</v>
      </c>
      <c r="C4862" s="2">
        <v>1465.40002441406</v>
      </c>
      <c r="D4862" s="2">
        <v>1465.5</v>
      </c>
      <c r="E4862" s="2">
        <v>1450</v>
      </c>
      <c r="F4862" s="2">
        <v>1450.94995117187</v>
      </c>
      <c r="G4862" s="2">
        <v>1430.62060546875</v>
      </c>
      <c r="H4862">
        <v>7401634</v>
      </c>
      <c r="I4862" s="3">
        <f t="shared" si="4946"/>
        <v>-1.097446616315974E-2</v>
      </c>
      <c r="J4862" s="1">
        <f t="shared" ref="J4862" si="5006">($G4862 - $G4861)/$G4861</f>
        <v>-1.097446616315974E-2</v>
      </c>
      <c r="K4862" t="str">
        <f t="shared" si="4948"/>
        <v>DOWN</v>
      </c>
    </row>
    <row r="4863" spans="1:11" x14ac:dyDescent="0.25">
      <c r="A4863" t="s">
        <v>11</v>
      </c>
      <c r="B4863" s="4">
        <v>45442</v>
      </c>
      <c r="C4863" s="2">
        <v>1442.80004882812</v>
      </c>
      <c r="D4863" s="2">
        <v>1449.84997558593</v>
      </c>
      <c r="E4863" s="2">
        <v>1421.55004882812</v>
      </c>
      <c r="F4863" s="2">
        <v>1427.44995117187</v>
      </c>
      <c r="G4863" s="2">
        <v>1407.44995117187</v>
      </c>
      <c r="H4863">
        <v>9663150</v>
      </c>
      <c r="I4863" s="3">
        <f t="shared" si="4946"/>
        <v>-1.6196225755666382E-2</v>
      </c>
      <c r="J4863" s="1">
        <f t="shared" ref="J4863" si="5007">($G4863 - $G4862)/$G4862</f>
        <v>-1.6196225755666382E-2</v>
      </c>
      <c r="K4863" t="str">
        <f t="shared" si="4948"/>
        <v>DOWN</v>
      </c>
    </row>
    <row r="4864" spans="1:11" x14ac:dyDescent="0.25">
      <c r="A4864" t="s">
        <v>11</v>
      </c>
      <c r="B4864" s="4">
        <v>45443</v>
      </c>
      <c r="C4864" s="2">
        <v>1409.80004882812</v>
      </c>
      <c r="D4864" s="2">
        <v>1436.75</v>
      </c>
      <c r="E4864" s="2">
        <v>1400</v>
      </c>
      <c r="F4864" s="2">
        <v>1406.90002441406</v>
      </c>
      <c r="G4864" s="2">
        <v>1406.90002441406</v>
      </c>
      <c r="H4864">
        <v>37113815</v>
      </c>
      <c r="I4864" s="3">
        <f t="shared" si="4946"/>
        <v>-3.9072562214529852E-4</v>
      </c>
      <c r="J4864" s="1">
        <f t="shared" ref="J4864" si="5008">($G4864 - $G4863)/$G4863</f>
        <v>-3.9072562214529852E-4</v>
      </c>
      <c r="K4864" t="str">
        <f t="shared" si="4948"/>
        <v>DOWN</v>
      </c>
    </row>
    <row r="4865" spans="1:11" x14ac:dyDescent="0.25">
      <c r="A4865" t="s">
        <v>11</v>
      </c>
      <c r="B4865" s="4">
        <v>45446</v>
      </c>
      <c r="C4865" s="2">
        <v>1440</v>
      </c>
      <c r="D4865" s="2">
        <v>1440</v>
      </c>
      <c r="E4865" s="2">
        <v>1404</v>
      </c>
      <c r="F4865" s="2">
        <v>1405.90002441406</v>
      </c>
      <c r="G4865" s="2">
        <v>1405.90002441406</v>
      </c>
      <c r="H4865">
        <v>10589244</v>
      </c>
      <c r="I4865" s="3">
        <f t="shared" si="4946"/>
        <v>-7.1078255927707157E-4</v>
      </c>
      <c r="J4865" s="1">
        <f t="shared" ref="J4865" si="5009">($G4865 - $G4864)/$G4864</f>
        <v>-7.1078255927707157E-4</v>
      </c>
      <c r="K4865" t="str">
        <f t="shared" si="4948"/>
        <v>DOWN</v>
      </c>
    </row>
    <row r="4866" spans="1:11" x14ac:dyDescent="0.25">
      <c r="A4866" t="s">
        <v>11</v>
      </c>
      <c r="B4866" s="4">
        <v>45447</v>
      </c>
      <c r="C4866" s="2">
        <v>1409</v>
      </c>
      <c r="D4866" s="2">
        <v>1415</v>
      </c>
      <c r="E4866" s="2">
        <v>1358.34997558593</v>
      </c>
      <c r="F4866" s="2">
        <v>1393.65002441406</v>
      </c>
      <c r="G4866" s="2">
        <v>1393.65002441406</v>
      </c>
      <c r="H4866">
        <v>13736134</v>
      </c>
      <c r="I4866" s="3">
        <f t="shared" si="4946"/>
        <v>-8.7132795983167147E-3</v>
      </c>
      <c r="J4866" s="1">
        <f t="shared" ref="J4866" si="5010">($G4866 - $G4865)/$G4865</f>
        <v>-8.7132795983167147E-3</v>
      </c>
      <c r="K4866" t="str">
        <f t="shared" si="4948"/>
        <v>DOWN</v>
      </c>
    </row>
    <row r="4867" spans="1:11" x14ac:dyDescent="0.25">
      <c r="A4867" t="s">
        <v>11</v>
      </c>
      <c r="B4867" s="4">
        <v>45448</v>
      </c>
      <c r="C4867" s="2">
        <v>1400.15002441406</v>
      </c>
      <c r="D4867" s="2">
        <v>1438</v>
      </c>
      <c r="E4867" s="2">
        <v>1400.15002441406</v>
      </c>
      <c r="F4867" s="2">
        <v>1430.09997558593</v>
      </c>
      <c r="G4867" s="2">
        <v>1430.09997558593</v>
      </c>
      <c r="H4867">
        <v>9233424</v>
      </c>
      <c r="I4867" s="3">
        <f t="shared" si="4946"/>
        <v>2.6154307418173262E-2</v>
      </c>
      <c r="J4867" s="1">
        <f t="shared" ref="J4867" si="5011">($G4867 - $G4866)/$G4866</f>
        <v>2.6154307418173262E-2</v>
      </c>
      <c r="K4867" t="str">
        <f t="shared" si="4948"/>
        <v>UP</v>
      </c>
    </row>
    <row r="4868" spans="1:11" x14ac:dyDescent="0.25">
      <c r="A4868" t="s">
        <v>11</v>
      </c>
      <c r="B4868" s="4">
        <v>45449</v>
      </c>
      <c r="C4868" s="2">
        <v>1444.94995117187</v>
      </c>
      <c r="D4868" s="2">
        <v>1474.30004882812</v>
      </c>
      <c r="E4868" s="2">
        <v>1437.5</v>
      </c>
      <c r="F4868" s="2">
        <v>1472.25</v>
      </c>
      <c r="G4868" s="2">
        <v>1472.25</v>
      </c>
      <c r="H4868">
        <v>12660930</v>
      </c>
      <c r="I4868" s="3">
        <f t="shared" ref="I4868:I4931" si="5012">($G4868 - $G4867)/$G4867</f>
        <v>2.9473480968909609E-2</v>
      </c>
      <c r="J4868" s="1">
        <f t="shared" ref="J4868" si="5013">($G4868 - $G4867)/$G4867</f>
        <v>2.9473480968909609E-2</v>
      </c>
      <c r="K4868" t="str">
        <f t="shared" ref="K4868:K4931" si="5014">IF(G4868 &gt; G4867,"UP","DOWN")</f>
        <v>UP</v>
      </c>
    </row>
    <row r="4869" spans="1:11" x14ac:dyDescent="0.25">
      <c r="A4869" t="s">
        <v>11</v>
      </c>
      <c r="B4869" s="4">
        <v>45450</v>
      </c>
      <c r="C4869" s="2">
        <v>1481</v>
      </c>
      <c r="D4869" s="2">
        <v>1539.69995117187</v>
      </c>
      <c r="E4869" s="2">
        <v>1477.25</v>
      </c>
      <c r="F4869" s="2">
        <v>1533.59997558593</v>
      </c>
      <c r="G4869" s="2">
        <v>1533.59997558593</v>
      </c>
      <c r="H4869">
        <v>24075302</v>
      </c>
      <c r="I4869" s="3">
        <f t="shared" si="5012"/>
        <v>4.167089528675836E-2</v>
      </c>
      <c r="J4869" s="1">
        <f t="shared" ref="J4869" si="5015">($G4869 - $G4868)/$G4868</f>
        <v>4.167089528675836E-2</v>
      </c>
      <c r="K4869" t="str">
        <f t="shared" si="5014"/>
        <v>UP</v>
      </c>
    </row>
    <row r="4870" spans="1:11" x14ac:dyDescent="0.25">
      <c r="A4870" t="s">
        <v>11</v>
      </c>
      <c r="B4870" s="4">
        <v>45453</v>
      </c>
      <c r="C4870" s="2">
        <v>1525.30004882812</v>
      </c>
      <c r="D4870" s="2">
        <v>1529.80004882812</v>
      </c>
      <c r="E4870" s="2">
        <v>1497.30004882812</v>
      </c>
      <c r="F4870" s="2">
        <v>1499.75</v>
      </c>
      <c r="G4870" s="2">
        <v>1499.75</v>
      </c>
      <c r="H4870">
        <v>6810606</v>
      </c>
      <c r="I4870" s="3">
        <f t="shared" si="5012"/>
        <v>-2.2072232736569532E-2</v>
      </c>
      <c r="J4870" s="1">
        <f t="shared" ref="J4870" si="5016">($G4870 - $G4869)/$G4869</f>
        <v>-2.2072232736569532E-2</v>
      </c>
      <c r="K4870" t="str">
        <f t="shared" si="5014"/>
        <v>DOWN</v>
      </c>
    </row>
    <row r="4871" spans="1:11" x14ac:dyDescent="0.25">
      <c r="A4871" t="s">
        <v>11</v>
      </c>
      <c r="B4871" s="4">
        <v>45454</v>
      </c>
      <c r="C4871" s="2">
        <v>1500.05004882812</v>
      </c>
      <c r="D4871" s="2">
        <v>1506.44995117187</v>
      </c>
      <c r="E4871" s="2">
        <v>1493.94995117187</v>
      </c>
      <c r="F4871" s="2">
        <v>1495.75</v>
      </c>
      <c r="G4871" s="2">
        <v>1495.75</v>
      </c>
      <c r="H4871">
        <v>4853054</v>
      </c>
      <c r="I4871" s="3">
        <f t="shared" si="5012"/>
        <v>-2.6671111851975329E-3</v>
      </c>
      <c r="J4871" s="1">
        <f t="shared" ref="J4871" si="5017">($G4871 - $G4870)/$G4870</f>
        <v>-2.6671111851975329E-3</v>
      </c>
      <c r="K4871" t="str">
        <f t="shared" si="5014"/>
        <v>DOWN</v>
      </c>
    </row>
    <row r="4872" spans="1:11" x14ac:dyDescent="0.25">
      <c r="A4872" t="s">
        <v>11</v>
      </c>
      <c r="B4872" s="4">
        <v>45455</v>
      </c>
      <c r="C4872" s="2">
        <v>1507</v>
      </c>
      <c r="D4872" s="2">
        <v>1508.75</v>
      </c>
      <c r="E4872" s="2">
        <v>1482.75</v>
      </c>
      <c r="F4872" s="2">
        <v>1485.19995117187</v>
      </c>
      <c r="G4872" s="2">
        <v>1485.19995117187</v>
      </c>
      <c r="H4872">
        <v>9564320</v>
      </c>
      <c r="I4872" s="3">
        <f t="shared" si="5012"/>
        <v>-7.0533503781581158E-3</v>
      </c>
      <c r="J4872" s="1">
        <f t="shared" ref="J4872" si="5018">($G4872 - $G4871)/$G4871</f>
        <v>-7.0533503781581158E-3</v>
      </c>
      <c r="K4872" t="str">
        <f t="shared" si="5014"/>
        <v>DOWN</v>
      </c>
    </row>
    <row r="4873" spans="1:11" x14ac:dyDescent="0.25">
      <c r="A4873" t="s">
        <v>11</v>
      </c>
      <c r="B4873" s="4">
        <v>45456</v>
      </c>
      <c r="C4873" s="2">
        <v>1495</v>
      </c>
      <c r="D4873" s="2">
        <v>1505</v>
      </c>
      <c r="E4873" s="2">
        <v>1489.34997558593</v>
      </c>
      <c r="F4873" s="2">
        <v>1493.94995117187</v>
      </c>
      <c r="G4873" s="2">
        <v>1493.94995117187</v>
      </c>
      <c r="H4873">
        <v>7307565</v>
      </c>
      <c r="I4873" s="3">
        <f t="shared" si="5012"/>
        <v>5.8914626229929325E-3</v>
      </c>
      <c r="J4873" s="1">
        <f t="shared" ref="J4873" si="5019">($G4873 - $G4872)/$G4872</f>
        <v>5.8914626229929325E-3</v>
      </c>
      <c r="K4873" t="str">
        <f t="shared" si="5014"/>
        <v>UP</v>
      </c>
    </row>
    <row r="4874" spans="1:11" x14ac:dyDescent="0.25">
      <c r="A4874" t="s">
        <v>11</v>
      </c>
      <c r="B4874" s="4">
        <v>45457</v>
      </c>
      <c r="C4874" s="2">
        <v>1503.69995117187</v>
      </c>
      <c r="D4874" s="2">
        <v>1503.69995117187</v>
      </c>
      <c r="E4874" s="2">
        <v>1486.05004882812</v>
      </c>
      <c r="F4874" s="2">
        <v>1488.90002441406</v>
      </c>
      <c r="G4874" s="2">
        <v>1488.90002441406</v>
      </c>
      <c r="H4874">
        <v>4237727</v>
      </c>
      <c r="I4874" s="3">
        <f t="shared" si="5012"/>
        <v>-3.3802516301491784E-3</v>
      </c>
      <c r="J4874" s="1">
        <f t="shared" ref="J4874" si="5020">($G4874 - $G4873)/$G4873</f>
        <v>-3.3802516301491784E-3</v>
      </c>
      <c r="K4874" t="str">
        <f t="shared" si="5014"/>
        <v>DOWN</v>
      </c>
    </row>
    <row r="4875" spans="1:11" x14ac:dyDescent="0.25">
      <c r="A4875" t="s">
        <v>11</v>
      </c>
      <c r="B4875" s="4">
        <v>45461</v>
      </c>
      <c r="C4875" s="2">
        <v>1497</v>
      </c>
      <c r="D4875" s="2">
        <v>1507</v>
      </c>
      <c r="E4875" s="2">
        <v>1495.40002441406</v>
      </c>
      <c r="F4875" s="2">
        <v>1498.19995117187</v>
      </c>
      <c r="G4875" s="2">
        <v>1498.19995117187</v>
      </c>
      <c r="H4875">
        <v>5420939</v>
      </c>
      <c r="I4875" s="3">
        <f t="shared" si="5012"/>
        <v>6.2461727485496428E-3</v>
      </c>
      <c r="J4875" s="1">
        <f t="shared" ref="J4875" si="5021">($G4875 - $G4874)/$G4874</f>
        <v>6.2461727485496428E-3</v>
      </c>
      <c r="K4875" t="str">
        <f t="shared" si="5014"/>
        <v>UP</v>
      </c>
    </row>
    <row r="4876" spans="1:11" x14ac:dyDescent="0.25">
      <c r="A4876" t="s">
        <v>11</v>
      </c>
      <c r="B4876" s="4">
        <v>45462</v>
      </c>
      <c r="C4876" s="2">
        <v>1505</v>
      </c>
      <c r="D4876" s="2">
        <v>1515.65002441406</v>
      </c>
      <c r="E4876" s="2">
        <v>1496.69995117187</v>
      </c>
      <c r="F4876" s="2">
        <v>1511.34997558593</v>
      </c>
      <c r="G4876" s="2">
        <v>1511.34997558593</v>
      </c>
      <c r="H4876">
        <v>5493456</v>
      </c>
      <c r="I4876" s="3">
        <f t="shared" si="5012"/>
        <v>8.7772158874883446E-3</v>
      </c>
      <c r="J4876" s="1">
        <f t="shared" ref="J4876" si="5022">($G4876 - $G4875)/$G4875</f>
        <v>8.7772158874883446E-3</v>
      </c>
      <c r="K4876" t="str">
        <f t="shared" si="5014"/>
        <v>UP</v>
      </c>
    </row>
    <row r="4877" spans="1:11" x14ac:dyDescent="0.25">
      <c r="A4877" t="s">
        <v>11</v>
      </c>
      <c r="B4877" s="4">
        <v>45463</v>
      </c>
      <c r="C4877" s="2">
        <v>1516.30004882812</v>
      </c>
      <c r="D4877" s="2">
        <v>1517.5</v>
      </c>
      <c r="E4877" s="2">
        <v>1499.09997558593</v>
      </c>
      <c r="F4877" s="2">
        <v>1515.40002441406</v>
      </c>
      <c r="G4877" s="2">
        <v>1515.40002441406</v>
      </c>
      <c r="H4877">
        <v>7927010</v>
      </c>
      <c r="I4877" s="3">
        <f t="shared" si="5012"/>
        <v>2.6797557769899409E-3</v>
      </c>
      <c r="J4877" s="1">
        <f t="shared" ref="J4877" si="5023">($G4877 - $G4876)/$G4876</f>
        <v>2.6797557769899409E-3</v>
      </c>
      <c r="K4877" t="str">
        <f t="shared" si="5014"/>
        <v>UP</v>
      </c>
    </row>
    <row r="4878" spans="1:11" x14ac:dyDescent="0.25">
      <c r="A4878" t="s">
        <v>11</v>
      </c>
      <c r="B4878" s="4">
        <v>45464</v>
      </c>
      <c r="C4878" s="2">
        <v>1545</v>
      </c>
      <c r="D4878" s="2">
        <v>1557.75</v>
      </c>
      <c r="E4878" s="2">
        <v>1523.69995117187</v>
      </c>
      <c r="F4878" s="2">
        <v>1532.69995117187</v>
      </c>
      <c r="G4878" s="2">
        <v>1532.69995117187</v>
      </c>
      <c r="H4878">
        <v>17301941</v>
      </c>
      <c r="I4878" s="3">
        <f t="shared" si="5012"/>
        <v>1.1416079239208893E-2</v>
      </c>
      <c r="J4878" s="1">
        <f t="shared" ref="J4878" si="5024">($G4878 - $G4877)/$G4877</f>
        <v>1.1416079239208893E-2</v>
      </c>
      <c r="K4878" t="str">
        <f t="shared" si="5014"/>
        <v>UP</v>
      </c>
    </row>
    <row r="4879" spans="1:11" x14ac:dyDescent="0.25">
      <c r="A4879" t="s">
        <v>11</v>
      </c>
      <c r="B4879" s="4">
        <v>45467</v>
      </c>
      <c r="C4879" s="2">
        <v>1524.55004882812</v>
      </c>
      <c r="D4879" s="2">
        <v>1529.09997558593</v>
      </c>
      <c r="E4879" s="2">
        <v>1515.40002441406</v>
      </c>
      <c r="F4879" s="2">
        <v>1527.15002441406</v>
      </c>
      <c r="G4879" s="2">
        <v>1527.15002441406</v>
      </c>
      <c r="H4879">
        <v>5564989</v>
      </c>
      <c r="I4879" s="3">
        <f t="shared" si="5012"/>
        <v>-3.621013201942521E-3</v>
      </c>
      <c r="J4879" s="1">
        <f t="shared" ref="J4879" si="5025">($G4879 - $G4878)/$G4878</f>
        <v>-3.621013201942521E-3</v>
      </c>
      <c r="K4879" t="str">
        <f t="shared" si="5014"/>
        <v>DOWN</v>
      </c>
    </row>
    <row r="4880" spans="1:11" x14ac:dyDescent="0.25">
      <c r="A4880" t="s">
        <v>11</v>
      </c>
      <c r="B4880" s="4">
        <v>45468</v>
      </c>
      <c r="C4880" s="2">
        <v>1526</v>
      </c>
      <c r="D4880" s="2">
        <v>1543.90002441406</v>
      </c>
      <c r="E4880" s="2">
        <v>1520.34997558593</v>
      </c>
      <c r="F4880" s="2">
        <v>1541.94995117187</v>
      </c>
      <c r="G4880" s="2">
        <v>1541.94995117187</v>
      </c>
      <c r="H4880">
        <v>4551525</v>
      </c>
      <c r="I4880" s="3">
        <f t="shared" si="5012"/>
        <v>9.691206837054836E-3</v>
      </c>
      <c r="J4880" s="1">
        <f t="shared" ref="J4880" si="5026">($G4880 - $G4879)/$G4879</f>
        <v>9.691206837054836E-3</v>
      </c>
      <c r="K4880" t="str">
        <f t="shared" si="5014"/>
        <v>UP</v>
      </c>
    </row>
    <row r="4881" spans="1:11" x14ac:dyDescent="0.25">
      <c r="A4881" t="s">
        <v>11</v>
      </c>
      <c r="B4881" s="4">
        <v>45469</v>
      </c>
      <c r="C4881" s="2">
        <v>1541</v>
      </c>
      <c r="D4881" s="2">
        <v>1548.84997558593</v>
      </c>
      <c r="E4881" s="2">
        <v>1535</v>
      </c>
      <c r="F4881" s="2">
        <v>1540.69995117187</v>
      </c>
      <c r="G4881" s="2">
        <v>1540.69995117187</v>
      </c>
      <c r="H4881">
        <v>4851004</v>
      </c>
      <c r="I4881" s="3">
        <f t="shared" si="5012"/>
        <v>-8.1066184998417729E-4</v>
      </c>
      <c r="J4881" s="1">
        <f t="shared" ref="J4881" si="5027">($G4881 - $G4880)/$G4880</f>
        <v>-8.1066184998417729E-4</v>
      </c>
      <c r="K4881" t="str">
        <f t="shared" si="5014"/>
        <v>DOWN</v>
      </c>
    </row>
    <row r="4882" spans="1:11" x14ac:dyDescent="0.25">
      <c r="A4882" t="s">
        <v>11</v>
      </c>
      <c r="B4882" s="4">
        <v>45470</v>
      </c>
      <c r="C4882" s="2">
        <v>1538.44995117187</v>
      </c>
      <c r="D4882" s="2">
        <v>1578.40002441406</v>
      </c>
      <c r="E4882" s="2">
        <v>1532.05004882812</v>
      </c>
      <c r="F4882" s="2">
        <v>1573.34997558593</v>
      </c>
      <c r="G4882" s="2">
        <v>1573.34997558593</v>
      </c>
      <c r="H4882">
        <v>14757754</v>
      </c>
      <c r="I4882" s="3">
        <f t="shared" si="5012"/>
        <v>2.1191682643480387E-2</v>
      </c>
      <c r="J4882" s="1">
        <f t="shared" ref="J4882" si="5028">($G4882 - $G4881)/$G4881</f>
        <v>2.1191682643480387E-2</v>
      </c>
      <c r="K4882" t="str">
        <f t="shared" si="5014"/>
        <v>UP</v>
      </c>
    </row>
    <row r="4883" spans="1:11" x14ac:dyDescent="0.25">
      <c r="A4883" t="s">
        <v>11</v>
      </c>
      <c r="B4883" s="4">
        <v>45471</v>
      </c>
      <c r="C4883" s="2">
        <v>1572.55004882812</v>
      </c>
      <c r="D4883" s="2">
        <v>1588.5</v>
      </c>
      <c r="E4883" s="2">
        <v>1564.25</v>
      </c>
      <c r="F4883" s="2">
        <v>1566.75</v>
      </c>
      <c r="G4883" s="2">
        <v>1566.75</v>
      </c>
      <c r="H4883">
        <v>8197544</v>
      </c>
      <c r="I4883" s="3">
        <f t="shared" si="5012"/>
        <v>-4.194855364886064E-3</v>
      </c>
      <c r="J4883" s="1">
        <f t="shared" ref="J4883" si="5029">($G4883 - $G4882)/$G4882</f>
        <v>-4.194855364886064E-3</v>
      </c>
      <c r="K4883" t="str">
        <f t="shared" si="5014"/>
        <v>DOWN</v>
      </c>
    </row>
    <row r="4884" spans="1:11" x14ac:dyDescent="0.25">
      <c r="A4884" t="s">
        <v>11</v>
      </c>
      <c r="B4884" s="4">
        <v>45474</v>
      </c>
      <c r="C4884" s="2">
        <v>1559.5</v>
      </c>
      <c r="D4884" s="2">
        <v>1599.90002441406</v>
      </c>
      <c r="E4884" s="2">
        <v>1559.5</v>
      </c>
      <c r="F4884" s="2">
        <v>1590.80004882812</v>
      </c>
      <c r="G4884" s="2">
        <v>1590.80004882812</v>
      </c>
      <c r="H4884">
        <v>6801771</v>
      </c>
      <c r="I4884" s="3">
        <f t="shared" si="5012"/>
        <v>1.5350278492497206E-2</v>
      </c>
      <c r="J4884" s="1">
        <f t="shared" ref="J4884" si="5030">($G4884 - $G4883)/$G4883</f>
        <v>1.5350278492497206E-2</v>
      </c>
      <c r="K4884" t="str">
        <f t="shared" si="5014"/>
        <v>UP</v>
      </c>
    </row>
    <row r="4885" spans="1:11" x14ac:dyDescent="0.25">
      <c r="A4885" t="s">
        <v>11</v>
      </c>
      <c r="B4885" s="4">
        <v>45475</v>
      </c>
      <c r="C4885" s="2">
        <v>1596.19995117187</v>
      </c>
      <c r="D4885" s="2">
        <v>1633.80004882812</v>
      </c>
      <c r="E4885" s="2">
        <v>1586.5</v>
      </c>
      <c r="F4885" s="2">
        <v>1621.05004882812</v>
      </c>
      <c r="G4885" s="2">
        <v>1621.05004882812</v>
      </c>
      <c r="H4885">
        <v>10493173</v>
      </c>
      <c r="I4885" s="3">
        <f t="shared" si="5012"/>
        <v>1.9015589056766743E-2</v>
      </c>
      <c r="J4885" s="1">
        <f t="shared" ref="J4885" si="5031">($G4885 - $G4884)/$G4884</f>
        <v>1.9015589056766743E-2</v>
      </c>
      <c r="K4885" t="str">
        <f t="shared" si="5014"/>
        <v>UP</v>
      </c>
    </row>
    <row r="4886" spans="1:11" x14ac:dyDescent="0.25">
      <c r="A4886" t="s">
        <v>11</v>
      </c>
      <c r="B4886" s="4">
        <v>45476</v>
      </c>
      <c r="C4886" s="2">
        <v>1625</v>
      </c>
      <c r="D4886" s="2">
        <v>1636</v>
      </c>
      <c r="E4886" s="2">
        <v>1606</v>
      </c>
      <c r="F4886" s="2">
        <v>1627.40002441406</v>
      </c>
      <c r="G4886" s="2">
        <v>1627.40002441406</v>
      </c>
      <c r="H4886">
        <v>7269965</v>
      </c>
      <c r="I4886" s="3">
        <f t="shared" si="5012"/>
        <v>3.9171989726847038E-3</v>
      </c>
      <c r="J4886" s="1">
        <f t="shared" ref="J4886" si="5032">($G4886 - $G4885)/$G4885</f>
        <v>3.9171989726847038E-3</v>
      </c>
      <c r="K4886" t="str">
        <f t="shared" si="5014"/>
        <v>UP</v>
      </c>
    </row>
    <row r="4887" spans="1:11" x14ac:dyDescent="0.25">
      <c r="A4887" t="s">
        <v>11</v>
      </c>
      <c r="B4887" s="4">
        <v>45477</v>
      </c>
      <c r="C4887" s="2">
        <v>1628.19995117187</v>
      </c>
      <c r="D4887" s="2">
        <v>1660</v>
      </c>
      <c r="E4887" s="2">
        <v>1628</v>
      </c>
      <c r="F4887" s="2">
        <v>1650.65002441406</v>
      </c>
      <c r="G4887" s="2">
        <v>1650.65002441406</v>
      </c>
      <c r="H4887">
        <v>8008311</v>
      </c>
      <c r="I4887" s="3">
        <f t="shared" si="5012"/>
        <v>1.4286591895788551E-2</v>
      </c>
      <c r="J4887" s="1">
        <f t="shared" ref="J4887" si="5033">($G4887 - $G4886)/$G4886</f>
        <v>1.4286591895788551E-2</v>
      </c>
      <c r="K4887" t="str">
        <f t="shared" si="5014"/>
        <v>UP</v>
      </c>
    </row>
    <row r="4888" spans="1:11" x14ac:dyDescent="0.25">
      <c r="A4888" t="s">
        <v>11</v>
      </c>
      <c r="B4888" s="4">
        <v>45478</v>
      </c>
      <c r="C4888" s="2">
        <v>1651.44995117187</v>
      </c>
      <c r="D4888" s="2">
        <v>1665.84997558593</v>
      </c>
      <c r="E4888" s="2">
        <v>1633.34997558593</v>
      </c>
      <c r="F4888" s="2">
        <v>1647.44995117187</v>
      </c>
      <c r="G4888" s="2">
        <v>1647.44995117187</v>
      </c>
      <c r="H4888">
        <v>7065022</v>
      </c>
      <c r="I4888" s="3">
        <f t="shared" si="5012"/>
        <v>-1.9386745796256526E-3</v>
      </c>
      <c r="J4888" s="1">
        <f t="shared" ref="J4888" si="5034">($G4888 - $G4887)/$G4887</f>
        <v>-1.9386745796256526E-3</v>
      </c>
      <c r="K4888" t="str">
        <f t="shared" si="5014"/>
        <v>DOWN</v>
      </c>
    </row>
    <row r="4889" spans="1:11" x14ac:dyDescent="0.25">
      <c r="A4889" t="s">
        <v>11</v>
      </c>
      <c r="B4889" s="4">
        <v>45481</v>
      </c>
      <c r="C4889" s="2">
        <v>1643.09997558593</v>
      </c>
      <c r="D4889" s="2">
        <v>1666</v>
      </c>
      <c r="E4889" s="2">
        <v>1640</v>
      </c>
      <c r="F4889" s="2">
        <v>1661.65002441406</v>
      </c>
      <c r="G4889" s="2">
        <v>1661.65002441406</v>
      </c>
      <c r="H4889">
        <v>5880533</v>
      </c>
      <c r="I4889" s="3">
        <f t="shared" si="5012"/>
        <v>8.619426181711411E-3</v>
      </c>
      <c r="J4889" s="1">
        <f t="shared" ref="J4889" si="5035">($G4889 - $G4888)/$G4888</f>
        <v>8.619426181711411E-3</v>
      </c>
      <c r="K4889" t="str">
        <f t="shared" si="5014"/>
        <v>UP</v>
      </c>
    </row>
    <row r="4890" spans="1:11" x14ac:dyDescent="0.25">
      <c r="A4890" t="s">
        <v>11</v>
      </c>
      <c r="B4890" s="4">
        <v>45482</v>
      </c>
      <c r="C4890" s="2">
        <v>1659.90002441406</v>
      </c>
      <c r="D4890" s="2">
        <v>1666.75</v>
      </c>
      <c r="E4890" s="2">
        <v>1651</v>
      </c>
      <c r="F4890" s="2">
        <v>1657.15002441406</v>
      </c>
      <c r="G4890" s="2">
        <v>1657.15002441406</v>
      </c>
      <c r="H4890">
        <v>5191182</v>
      </c>
      <c r="I4890" s="3">
        <f t="shared" si="5012"/>
        <v>-2.7081514963337807E-3</v>
      </c>
      <c r="J4890" s="1">
        <f t="shared" ref="J4890" si="5036">($G4890 - $G4889)/$G4889</f>
        <v>-2.7081514963337807E-3</v>
      </c>
      <c r="K4890" t="str">
        <f t="shared" si="5014"/>
        <v>DOWN</v>
      </c>
    </row>
    <row r="4891" spans="1:11" x14ac:dyDescent="0.25">
      <c r="A4891" t="s">
        <v>11</v>
      </c>
      <c r="B4891" s="4">
        <v>45483</v>
      </c>
      <c r="C4891" s="2">
        <v>1657</v>
      </c>
      <c r="D4891" s="2">
        <v>1674</v>
      </c>
      <c r="E4891" s="2">
        <v>1637.55004882812</v>
      </c>
      <c r="F4891" s="2">
        <v>1648.25</v>
      </c>
      <c r="G4891" s="2">
        <v>1648.25</v>
      </c>
      <c r="H4891">
        <v>9852770</v>
      </c>
      <c r="I4891" s="3">
        <f t="shared" si="5012"/>
        <v>-5.3706811591828539E-3</v>
      </c>
      <c r="J4891" s="1">
        <f t="shared" ref="J4891" si="5037">($G4891 - $G4890)/$G4890</f>
        <v>-5.3706811591828539E-3</v>
      </c>
      <c r="K4891" t="str">
        <f t="shared" si="5014"/>
        <v>DOWN</v>
      </c>
    </row>
    <row r="4892" spans="1:11" x14ac:dyDescent="0.25">
      <c r="A4892" t="s">
        <v>11</v>
      </c>
      <c r="B4892" s="4">
        <v>45484</v>
      </c>
      <c r="C4892" s="2">
        <v>1656</v>
      </c>
      <c r="D4892" s="2">
        <v>1665</v>
      </c>
      <c r="E4892" s="2">
        <v>1642.05004882812</v>
      </c>
      <c r="F4892" s="2">
        <v>1652.69995117187</v>
      </c>
      <c r="G4892" s="2">
        <v>1652.69995117187</v>
      </c>
      <c r="H4892">
        <v>8857679</v>
      </c>
      <c r="I4892" s="3">
        <f t="shared" si="5012"/>
        <v>2.6998035321522812E-3</v>
      </c>
      <c r="J4892" s="1">
        <f t="shared" ref="J4892" si="5038">($G4892 - $G4891)/$G4891</f>
        <v>2.6998035321522812E-3</v>
      </c>
      <c r="K4892" t="str">
        <f t="shared" si="5014"/>
        <v>UP</v>
      </c>
    </row>
    <row r="4893" spans="1:11" x14ac:dyDescent="0.25">
      <c r="A4893" t="s">
        <v>11</v>
      </c>
      <c r="B4893" s="4">
        <v>45485</v>
      </c>
      <c r="C4893" s="2">
        <v>1680</v>
      </c>
      <c r="D4893" s="2">
        <v>1719.75</v>
      </c>
      <c r="E4893" s="2">
        <v>1666.65002441406</v>
      </c>
      <c r="F4893" s="2">
        <v>1711.75</v>
      </c>
      <c r="G4893" s="2">
        <v>1711.75</v>
      </c>
      <c r="H4893">
        <v>17078316</v>
      </c>
      <c r="I4893" s="3">
        <f t="shared" si="5012"/>
        <v>3.5729443076621223E-2</v>
      </c>
      <c r="J4893" s="1">
        <f t="shared" ref="J4893" si="5039">($G4893 - $G4892)/$G4892</f>
        <v>3.5729443076621223E-2</v>
      </c>
      <c r="K4893" t="str">
        <f t="shared" si="5014"/>
        <v>UP</v>
      </c>
    </row>
    <row r="4894" spans="1:11" x14ac:dyDescent="0.25">
      <c r="A4894" t="s">
        <v>11</v>
      </c>
      <c r="B4894" s="4">
        <v>45488</v>
      </c>
      <c r="C4894" s="2">
        <v>1726.19995117187</v>
      </c>
      <c r="D4894" s="2">
        <v>1728</v>
      </c>
      <c r="E4894" s="2">
        <v>1702.65002441406</v>
      </c>
      <c r="F4894" s="2">
        <v>1707.05004882812</v>
      </c>
      <c r="G4894" s="2">
        <v>1707.05004882812</v>
      </c>
      <c r="H4894">
        <v>6942230</v>
      </c>
      <c r="I4894" s="3">
        <f t="shared" si="5012"/>
        <v>-2.745699530819338E-3</v>
      </c>
      <c r="J4894" s="1">
        <f t="shared" ref="J4894" si="5040">($G4894 - $G4893)/$G4893</f>
        <v>-2.745699530819338E-3</v>
      </c>
      <c r="K4894" t="str">
        <f t="shared" si="5014"/>
        <v>DOWN</v>
      </c>
    </row>
    <row r="4895" spans="1:11" x14ac:dyDescent="0.25">
      <c r="A4895" t="s">
        <v>11</v>
      </c>
      <c r="B4895" s="4">
        <v>45489</v>
      </c>
      <c r="C4895" s="2">
        <v>1718.59997558593</v>
      </c>
      <c r="D4895" s="2">
        <v>1737.90002441406</v>
      </c>
      <c r="E4895" s="2">
        <v>1700</v>
      </c>
      <c r="F4895" s="2">
        <v>1726.05004882812</v>
      </c>
      <c r="G4895" s="2">
        <v>1726.05004882812</v>
      </c>
      <c r="H4895">
        <v>6886281</v>
      </c>
      <c r="I4895" s="3">
        <f t="shared" si="5012"/>
        <v>1.1130312209090408E-2</v>
      </c>
      <c r="J4895" s="1">
        <f t="shared" ref="J4895" si="5041">($G4895 - $G4894)/$G4894</f>
        <v>1.1130312209090408E-2</v>
      </c>
      <c r="K4895" t="str">
        <f t="shared" si="5014"/>
        <v>UP</v>
      </c>
    </row>
    <row r="4896" spans="1:11" x14ac:dyDescent="0.25">
      <c r="A4896" t="s">
        <v>11</v>
      </c>
      <c r="B4896" s="4">
        <v>45491</v>
      </c>
      <c r="C4896" s="2">
        <v>1719</v>
      </c>
      <c r="D4896" s="2">
        <v>1765.40002441406</v>
      </c>
      <c r="E4896" s="2">
        <v>1719</v>
      </c>
      <c r="F4896" s="2">
        <v>1758.05004882812</v>
      </c>
      <c r="G4896" s="2">
        <v>1758.05004882812</v>
      </c>
      <c r="H4896">
        <v>11248896</v>
      </c>
      <c r="I4896" s="3">
        <f t="shared" si="5012"/>
        <v>1.8539439236843681E-2</v>
      </c>
      <c r="J4896" s="1">
        <f t="shared" ref="J4896" si="5042">($G4896 - $G4895)/$G4895</f>
        <v>1.8539439236843681E-2</v>
      </c>
      <c r="K4896" t="str">
        <f t="shared" si="5014"/>
        <v>UP</v>
      </c>
    </row>
    <row r="4897" spans="1:11" x14ac:dyDescent="0.25">
      <c r="A4897" t="s">
        <v>11</v>
      </c>
      <c r="B4897" s="4">
        <v>45492</v>
      </c>
      <c r="C4897" s="2">
        <v>1844</v>
      </c>
      <c r="D4897" s="2">
        <v>1844</v>
      </c>
      <c r="E4897" s="2">
        <v>1786.44995117187</v>
      </c>
      <c r="F4897" s="2">
        <v>1792.94995117187</v>
      </c>
      <c r="G4897" s="2">
        <v>1792.94995117187</v>
      </c>
      <c r="H4897">
        <v>29819116</v>
      </c>
      <c r="I4897" s="3">
        <f t="shared" si="5012"/>
        <v>1.9851483959181685E-2</v>
      </c>
      <c r="J4897" s="1">
        <f t="shared" ref="J4897" si="5043">($G4897 - $G4896)/$G4896</f>
        <v>1.9851483959181685E-2</v>
      </c>
      <c r="K4897" t="str">
        <f t="shared" si="5014"/>
        <v>UP</v>
      </c>
    </row>
    <row r="4898" spans="1:11" x14ac:dyDescent="0.25">
      <c r="A4898" t="s">
        <v>11</v>
      </c>
      <c r="B4898" s="4">
        <v>45495</v>
      </c>
      <c r="C4898" s="2">
        <v>1800.15002441406</v>
      </c>
      <c r="D4898" s="2">
        <v>1823</v>
      </c>
      <c r="E4898" s="2">
        <v>1792.94995117187</v>
      </c>
      <c r="F4898" s="2">
        <v>1810.84997558593</v>
      </c>
      <c r="G4898" s="2">
        <v>1810.84997558593</v>
      </c>
      <c r="H4898">
        <v>8462126</v>
      </c>
      <c r="I4898" s="3">
        <f t="shared" si="5012"/>
        <v>9.9835605574826909E-3</v>
      </c>
      <c r="J4898" s="1">
        <f t="shared" ref="J4898" si="5044">($G4898 - $G4897)/$G4897</f>
        <v>9.9835605574826909E-3</v>
      </c>
      <c r="K4898" t="str">
        <f t="shared" si="5014"/>
        <v>UP</v>
      </c>
    </row>
    <row r="4899" spans="1:11" x14ac:dyDescent="0.25">
      <c r="A4899" t="s">
        <v>11</v>
      </c>
      <c r="B4899" s="4">
        <v>45496</v>
      </c>
      <c r="C4899" s="2">
        <v>1810</v>
      </c>
      <c r="D4899" s="2">
        <v>1839.94995117187</v>
      </c>
      <c r="E4899" s="2">
        <v>1783.25</v>
      </c>
      <c r="F4899" s="2">
        <v>1836.90002441406</v>
      </c>
      <c r="G4899" s="2">
        <v>1836.90002441406</v>
      </c>
      <c r="H4899">
        <v>7113056</v>
      </c>
      <c r="I4899" s="3">
        <f t="shared" si="5012"/>
        <v>1.4385536725482234E-2</v>
      </c>
      <c r="J4899" s="1">
        <f t="shared" ref="J4899" si="5045">($G4899 - $G4898)/$G4898</f>
        <v>1.4385536725482234E-2</v>
      </c>
      <c r="K4899" t="str">
        <f t="shared" si="5014"/>
        <v>UP</v>
      </c>
    </row>
    <row r="4900" spans="1:11" x14ac:dyDescent="0.25">
      <c r="A4900" t="s">
        <v>11</v>
      </c>
      <c r="B4900" s="4">
        <v>45497</v>
      </c>
      <c r="C4900" s="2">
        <v>1837.5</v>
      </c>
      <c r="D4900" s="2">
        <v>1842.34997558593</v>
      </c>
      <c r="E4900" s="2">
        <v>1819.59997558593</v>
      </c>
      <c r="F4900" s="2">
        <v>1833.94995117187</v>
      </c>
      <c r="G4900" s="2">
        <v>1833.94995117187</v>
      </c>
      <c r="H4900">
        <v>6002845</v>
      </c>
      <c r="I4900" s="3">
        <f t="shared" si="5012"/>
        <v>-1.6060064254890653E-3</v>
      </c>
      <c r="J4900" s="1">
        <f t="shared" ref="J4900" si="5046">($G4900 - $G4899)/$G4899</f>
        <v>-1.6060064254890653E-3</v>
      </c>
      <c r="K4900" t="str">
        <f t="shared" si="5014"/>
        <v>DOWN</v>
      </c>
    </row>
    <row r="4901" spans="1:11" x14ac:dyDescent="0.25">
      <c r="A4901" t="s">
        <v>11</v>
      </c>
      <c r="B4901" s="4">
        <v>45498</v>
      </c>
      <c r="C4901" s="2">
        <v>1820</v>
      </c>
      <c r="D4901" s="2">
        <v>1830.90002441406</v>
      </c>
      <c r="E4901" s="2">
        <v>1812</v>
      </c>
      <c r="F4901" s="2">
        <v>1824.84997558593</v>
      </c>
      <c r="G4901" s="2">
        <v>1824.84997558593</v>
      </c>
      <c r="H4901">
        <v>5815599</v>
      </c>
      <c r="I4901" s="3">
        <f t="shared" si="5012"/>
        <v>-4.9619541580866126E-3</v>
      </c>
      <c r="J4901" s="1">
        <f t="shared" ref="J4901" si="5047">($G4901 - $G4900)/$G4900</f>
        <v>-4.9619541580866126E-3</v>
      </c>
      <c r="K4901" t="str">
        <f t="shared" si="5014"/>
        <v>DOWN</v>
      </c>
    </row>
    <row r="4902" spans="1:11" x14ac:dyDescent="0.25">
      <c r="A4902" t="s">
        <v>11</v>
      </c>
      <c r="B4902" s="4">
        <v>45499</v>
      </c>
      <c r="C4902" s="2">
        <v>1825.34997558593</v>
      </c>
      <c r="D4902" s="2">
        <v>1883</v>
      </c>
      <c r="E4902" s="2">
        <v>1825.34997558593</v>
      </c>
      <c r="F4902" s="2">
        <v>1878.90002441406</v>
      </c>
      <c r="G4902" s="2">
        <v>1878.90002441406</v>
      </c>
      <c r="H4902">
        <v>11369047</v>
      </c>
      <c r="I4902" s="3">
        <f t="shared" si="5012"/>
        <v>2.9618899937664957E-2</v>
      </c>
      <c r="J4902" s="1">
        <f t="shared" ref="J4902" si="5048">($G4902 - $G4901)/$G4901</f>
        <v>2.9618899937664957E-2</v>
      </c>
      <c r="K4902" t="str">
        <f t="shared" si="5014"/>
        <v>UP</v>
      </c>
    </row>
    <row r="4903" spans="1:11" x14ac:dyDescent="0.25">
      <c r="A4903" t="s">
        <v>11</v>
      </c>
      <c r="B4903" s="4">
        <v>45502</v>
      </c>
      <c r="C4903" s="2">
        <v>1893.59997558593</v>
      </c>
      <c r="D4903" s="2">
        <v>1903</v>
      </c>
      <c r="E4903" s="2">
        <v>1864</v>
      </c>
      <c r="F4903" s="2">
        <v>1871.09997558593</v>
      </c>
      <c r="G4903" s="2">
        <v>1871.09997558593</v>
      </c>
      <c r="H4903">
        <v>4635931</v>
      </c>
      <c r="I4903" s="3">
        <f t="shared" si="5012"/>
        <v>-4.1513910941389596E-3</v>
      </c>
      <c r="J4903" s="1">
        <f t="shared" ref="J4903" si="5049">($G4903 - $G4902)/$G4902</f>
        <v>-4.1513910941389596E-3</v>
      </c>
      <c r="K4903" t="str">
        <f t="shared" si="5014"/>
        <v>DOWN</v>
      </c>
    </row>
    <row r="4904" spans="1:11" x14ac:dyDescent="0.25">
      <c r="A4904" t="s">
        <v>11</v>
      </c>
      <c r="B4904" s="4">
        <v>45503</v>
      </c>
      <c r="C4904" s="2">
        <v>1871.09997558593</v>
      </c>
      <c r="D4904" s="2">
        <v>1879.94995117187</v>
      </c>
      <c r="E4904" s="2">
        <v>1860</v>
      </c>
      <c r="F4904" s="2">
        <v>1877.15002441406</v>
      </c>
      <c r="G4904" s="2">
        <v>1877.15002441406</v>
      </c>
      <c r="H4904">
        <v>2721265</v>
      </c>
      <c r="I4904" s="3">
        <f t="shared" si="5012"/>
        <v>3.2334182604194868E-3</v>
      </c>
      <c r="J4904" s="1">
        <f t="shared" ref="J4904" si="5050">($G4904 - $G4903)/$G4903</f>
        <v>3.2334182604194868E-3</v>
      </c>
      <c r="K4904" t="str">
        <f t="shared" si="5014"/>
        <v>UP</v>
      </c>
    </row>
    <row r="4905" spans="1:11" x14ac:dyDescent="0.25">
      <c r="A4905" t="s">
        <v>11</v>
      </c>
      <c r="B4905" s="4">
        <v>45504</v>
      </c>
      <c r="C4905" s="2">
        <v>1877</v>
      </c>
      <c r="D4905" s="2">
        <v>1885.15002441406</v>
      </c>
      <c r="E4905" s="2">
        <v>1865.05004882812</v>
      </c>
      <c r="F4905" s="2">
        <v>1868.25</v>
      </c>
      <c r="G4905" s="2">
        <v>1868.25</v>
      </c>
      <c r="H4905">
        <v>5004209</v>
      </c>
      <c r="I4905" s="3">
        <f t="shared" si="5012"/>
        <v>-4.7412430004565471E-3</v>
      </c>
      <c r="J4905" s="1">
        <f t="shared" ref="J4905" si="5051">($G4905 - $G4904)/$G4904</f>
        <v>-4.7412430004565471E-3</v>
      </c>
      <c r="K4905" t="str">
        <f t="shared" si="5014"/>
        <v>DOWN</v>
      </c>
    </row>
    <row r="4906" spans="1:11" x14ac:dyDescent="0.25">
      <c r="A4906" t="s">
        <v>11</v>
      </c>
      <c r="B4906" s="4">
        <v>45505</v>
      </c>
      <c r="C4906" s="2">
        <v>1856.09997558593</v>
      </c>
      <c r="D4906" s="2">
        <v>1867.90002441406</v>
      </c>
      <c r="E4906" s="2">
        <v>1845.09997558593</v>
      </c>
      <c r="F4906" s="2">
        <v>1852.59997558593</v>
      </c>
      <c r="G4906" s="2">
        <v>1852.59997558593</v>
      </c>
      <c r="H4906">
        <v>7475014</v>
      </c>
      <c r="I4906" s="3">
        <f t="shared" si="5012"/>
        <v>-8.3768362981774414E-3</v>
      </c>
      <c r="J4906" s="1">
        <f t="shared" ref="J4906" si="5052">($G4906 - $G4905)/$G4905</f>
        <v>-8.3768362981774414E-3</v>
      </c>
      <c r="K4906" t="str">
        <f t="shared" si="5014"/>
        <v>DOWN</v>
      </c>
    </row>
    <row r="4907" spans="1:11" x14ac:dyDescent="0.25">
      <c r="A4907" t="s">
        <v>11</v>
      </c>
      <c r="B4907" s="4">
        <v>45506</v>
      </c>
      <c r="C4907" s="2">
        <v>1843</v>
      </c>
      <c r="D4907" s="2">
        <v>1859.5</v>
      </c>
      <c r="E4907" s="2">
        <v>1816.15002441406</v>
      </c>
      <c r="F4907" s="2">
        <v>1821.19995117187</v>
      </c>
      <c r="G4907" s="2">
        <v>1821.19995117187</v>
      </c>
      <c r="H4907">
        <v>7400938</v>
      </c>
      <c r="I4907" s="3">
        <f t="shared" si="5012"/>
        <v>-1.6949165944002011E-2</v>
      </c>
      <c r="J4907" s="1">
        <f t="shared" ref="J4907" si="5053">($G4907 - $G4906)/$G4906</f>
        <v>-1.6949165944002011E-2</v>
      </c>
      <c r="K4907" t="str">
        <f t="shared" si="5014"/>
        <v>DOWN</v>
      </c>
    </row>
    <row r="4908" spans="1:11" x14ac:dyDescent="0.25">
      <c r="A4908" t="s">
        <v>11</v>
      </c>
      <c r="B4908" s="4">
        <v>45509</v>
      </c>
      <c r="C4908" s="2">
        <v>1784.94995117187</v>
      </c>
      <c r="D4908" s="2">
        <v>1797.5</v>
      </c>
      <c r="E4908" s="2">
        <v>1718.55004882812</v>
      </c>
      <c r="F4908" s="2">
        <v>1751.90002441406</v>
      </c>
      <c r="G4908" s="2">
        <v>1751.90002441406</v>
      </c>
      <c r="H4908">
        <v>10736703</v>
      </c>
      <c r="I4908" s="3">
        <f t="shared" si="5012"/>
        <v>-3.8051794759393798E-2</v>
      </c>
      <c r="J4908" s="1">
        <f t="shared" ref="J4908" si="5054">($G4908 - $G4907)/$G4907</f>
        <v>-3.8051794759393798E-2</v>
      </c>
      <c r="K4908" t="str">
        <f t="shared" si="5014"/>
        <v>DOWN</v>
      </c>
    </row>
    <row r="4909" spans="1:11" x14ac:dyDescent="0.25">
      <c r="A4909" t="s">
        <v>11</v>
      </c>
      <c r="B4909" s="4">
        <v>45510</v>
      </c>
      <c r="C4909" s="2">
        <v>1760.19995117187</v>
      </c>
      <c r="D4909" s="2">
        <v>1796.94995117187</v>
      </c>
      <c r="E4909" s="2">
        <v>1744.84997558593</v>
      </c>
      <c r="F4909" s="2">
        <v>1751.09997558593</v>
      </c>
      <c r="G4909" s="2">
        <v>1751.09997558593</v>
      </c>
      <c r="H4909">
        <v>7690163</v>
      </c>
      <c r="I4909" s="3">
        <f t="shared" si="5012"/>
        <v>-4.5667493406057022E-4</v>
      </c>
      <c r="J4909" s="1">
        <f t="shared" ref="J4909" si="5055">($G4909 - $G4908)/$G4908</f>
        <v>-4.5667493406057022E-4</v>
      </c>
      <c r="K4909" t="str">
        <f t="shared" si="5014"/>
        <v>DOWN</v>
      </c>
    </row>
    <row r="4910" spans="1:11" x14ac:dyDescent="0.25">
      <c r="A4910" t="s">
        <v>11</v>
      </c>
      <c r="B4910" s="4">
        <v>45511</v>
      </c>
      <c r="C4910" s="2">
        <v>1796</v>
      </c>
      <c r="D4910" s="2">
        <v>1797.90002441406</v>
      </c>
      <c r="E4910" s="2">
        <v>1762.09997558593</v>
      </c>
      <c r="F4910" s="2">
        <v>1791.65002441406</v>
      </c>
      <c r="G4910" s="2">
        <v>1791.65002441406</v>
      </c>
      <c r="H4910">
        <v>5094329</v>
      </c>
      <c r="I4910" s="3">
        <f t="shared" si="5012"/>
        <v>2.3156901029915029E-2</v>
      </c>
      <c r="J4910" s="1">
        <f t="shared" ref="J4910" si="5056">($G4910 - $G4909)/$G4909</f>
        <v>2.3156901029915029E-2</v>
      </c>
      <c r="K4910" t="str">
        <f t="shared" si="5014"/>
        <v>UP</v>
      </c>
    </row>
    <row r="4911" spans="1:11" x14ac:dyDescent="0.25">
      <c r="A4911" t="s">
        <v>11</v>
      </c>
      <c r="B4911" s="4">
        <v>45512</v>
      </c>
      <c r="C4911" s="2">
        <v>1779.94995117187</v>
      </c>
      <c r="D4911" s="2">
        <v>1779.94995117187</v>
      </c>
      <c r="E4911" s="2">
        <v>1727.09997558593</v>
      </c>
      <c r="F4911" s="2">
        <v>1743.15002441406</v>
      </c>
      <c r="G4911" s="2">
        <v>1743.15002441406</v>
      </c>
      <c r="H4911">
        <v>6227910</v>
      </c>
      <c r="I4911" s="3">
        <f t="shared" si="5012"/>
        <v>-2.7070018887121333E-2</v>
      </c>
      <c r="J4911" s="1">
        <f t="shared" ref="J4911" si="5057">($G4911 - $G4910)/$G4910</f>
        <v>-2.7070018887121333E-2</v>
      </c>
      <c r="K4911" t="str">
        <f t="shared" si="5014"/>
        <v>DOWN</v>
      </c>
    </row>
    <row r="4912" spans="1:11" x14ac:dyDescent="0.25">
      <c r="A4912" t="s">
        <v>11</v>
      </c>
      <c r="B4912" s="4">
        <v>45513</v>
      </c>
      <c r="C4912" s="2">
        <v>1771.25</v>
      </c>
      <c r="D4912" s="2">
        <v>1780.75</v>
      </c>
      <c r="E4912" s="2">
        <v>1756</v>
      </c>
      <c r="F4912" s="2">
        <v>1770.75</v>
      </c>
      <c r="G4912" s="2">
        <v>1770.75</v>
      </c>
      <c r="H4912">
        <v>4258524</v>
      </c>
      <c r="I4912" s="3">
        <f t="shared" si="5012"/>
        <v>1.5833390815123569E-2</v>
      </c>
      <c r="J4912" s="1">
        <f t="shared" ref="J4912" si="5058">($G4912 - $G4911)/$G4911</f>
        <v>1.5833390815123569E-2</v>
      </c>
      <c r="K4912" t="str">
        <f t="shared" si="5014"/>
        <v>UP</v>
      </c>
    </row>
    <row r="4913" spans="1:11" x14ac:dyDescent="0.25">
      <c r="A4913" t="s">
        <v>11</v>
      </c>
      <c r="B4913" s="4">
        <v>45516</v>
      </c>
      <c r="C4913" s="2">
        <v>1773.05004882812</v>
      </c>
      <c r="D4913" s="2">
        <v>1803.5</v>
      </c>
      <c r="E4913" s="2">
        <v>1768.09997558593</v>
      </c>
      <c r="F4913" s="2">
        <v>1797.40002441406</v>
      </c>
      <c r="G4913" s="2">
        <v>1797.40002441406</v>
      </c>
      <c r="H4913">
        <v>4315329</v>
      </c>
      <c r="I4913" s="3">
        <f t="shared" si="5012"/>
        <v>1.5050133793059438E-2</v>
      </c>
      <c r="J4913" s="1">
        <f t="shared" ref="J4913" si="5059">($G4913 - $G4912)/$G4912</f>
        <v>1.5050133793059438E-2</v>
      </c>
      <c r="K4913" t="str">
        <f t="shared" si="5014"/>
        <v>UP</v>
      </c>
    </row>
    <row r="4914" spans="1:11" x14ac:dyDescent="0.25">
      <c r="A4914" t="s">
        <v>11</v>
      </c>
      <c r="B4914" s="4">
        <v>45517</v>
      </c>
      <c r="C4914" s="2">
        <v>1810</v>
      </c>
      <c r="D4914" s="2">
        <v>1810</v>
      </c>
      <c r="E4914" s="2">
        <v>1789.05004882812</v>
      </c>
      <c r="F4914" s="2">
        <v>1797.44995117187</v>
      </c>
      <c r="G4914" s="2">
        <v>1797.44995117187</v>
      </c>
      <c r="H4914">
        <v>4176918</v>
      </c>
      <c r="I4914" s="3">
        <f t="shared" si="5012"/>
        <v>2.777720993203762E-5</v>
      </c>
      <c r="J4914" s="1">
        <f t="shared" ref="J4914" si="5060">($G4914 - $G4913)/$G4913</f>
        <v>2.777720993203762E-5</v>
      </c>
      <c r="K4914" t="str">
        <f t="shared" si="5014"/>
        <v>UP</v>
      </c>
    </row>
    <row r="4915" spans="1:11" x14ac:dyDescent="0.25">
      <c r="A4915" t="s">
        <v>11</v>
      </c>
      <c r="B4915" s="4">
        <v>45518</v>
      </c>
      <c r="C4915" s="2">
        <v>1802</v>
      </c>
      <c r="D4915" s="2">
        <v>1825</v>
      </c>
      <c r="E4915" s="2">
        <v>1797.44995117187</v>
      </c>
      <c r="F4915" s="2">
        <v>1823.25</v>
      </c>
      <c r="G4915" s="2">
        <v>1823.25</v>
      </c>
      <c r="H4915">
        <v>7450718</v>
      </c>
      <c r="I4915" s="3">
        <f t="shared" si="5012"/>
        <v>1.4353695251046817E-2</v>
      </c>
      <c r="J4915" s="1">
        <f t="shared" ref="J4915" si="5061">($G4915 - $G4914)/$G4914</f>
        <v>1.4353695251046817E-2</v>
      </c>
      <c r="K4915" t="str">
        <f t="shared" si="5014"/>
        <v>UP</v>
      </c>
    </row>
    <row r="4916" spans="1:11" x14ac:dyDescent="0.25">
      <c r="A4916" t="s">
        <v>11</v>
      </c>
      <c r="B4916" s="4">
        <v>45520</v>
      </c>
      <c r="C4916" s="2">
        <v>1850</v>
      </c>
      <c r="D4916" s="2">
        <v>1861.84997558593</v>
      </c>
      <c r="E4916" s="2">
        <v>1829.5</v>
      </c>
      <c r="F4916" s="2">
        <v>1858.94995117187</v>
      </c>
      <c r="G4916" s="2">
        <v>1858.94995117187</v>
      </c>
      <c r="H4916">
        <v>7335657</v>
      </c>
      <c r="I4916" s="3">
        <f t="shared" si="5012"/>
        <v>1.9580392799599614E-2</v>
      </c>
      <c r="J4916" s="1">
        <f t="shared" ref="J4916" si="5062">($G4916 - $G4915)/$G4915</f>
        <v>1.9580392799599614E-2</v>
      </c>
      <c r="K4916" t="str">
        <f t="shared" si="5014"/>
        <v>UP</v>
      </c>
    </row>
    <row r="4917" spans="1:11" x14ac:dyDescent="0.25">
      <c r="A4917" t="s">
        <v>11</v>
      </c>
      <c r="B4917" s="4">
        <v>45523</v>
      </c>
      <c r="C4917" s="2">
        <v>1860</v>
      </c>
      <c r="D4917" s="2">
        <v>1867.55004882812</v>
      </c>
      <c r="E4917" s="2">
        <v>1849.19995117187</v>
      </c>
      <c r="F4917" s="2">
        <v>1864.80004882812</v>
      </c>
      <c r="G4917" s="2">
        <v>1864.80004882812</v>
      </c>
      <c r="H4917">
        <v>2585989</v>
      </c>
      <c r="I4917" s="3">
        <f t="shared" si="5012"/>
        <v>3.1469904031370703E-3</v>
      </c>
      <c r="J4917" s="1">
        <f t="shared" ref="J4917" si="5063">($G4917 - $G4916)/$G4916</f>
        <v>3.1469904031370703E-3</v>
      </c>
      <c r="K4917" t="str">
        <f t="shared" si="5014"/>
        <v>UP</v>
      </c>
    </row>
    <row r="4918" spans="1:11" x14ac:dyDescent="0.25">
      <c r="A4918" t="s">
        <v>11</v>
      </c>
      <c r="B4918" s="4">
        <v>45524</v>
      </c>
      <c r="C4918" s="2">
        <v>1880</v>
      </c>
      <c r="D4918" s="2">
        <v>1885.69995117187</v>
      </c>
      <c r="E4918" s="2">
        <v>1868.19995117187</v>
      </c>
      <c r="F4918" s="2">
        <v>1872.19995117187</v>
      </c>
      <c r="G4918" s="2">
        <v>1872.19995117187</v>
      </c>
      <c r="H4918">
        <v>3870333</v>
      </c>
      <c r="I4918" s="3">
        <f t="shared" si="5012"/>
        <v>3.9682014961337306E-3</v>
      </c>
      <c r="J4918" s="1">
        <f t="shared" ref="J4918" si="5064">($G4918 - $G4917)/$G4917</f>
        <v>3.9682014961337306E-3</v>
      </c>
      <c r="K4918" t="str">
        <f t="shared" si="5014"/>
        <v>UP</v>
      </c>
    </row>
    <row r="4919" spans="1:11" x14ac:dyDescent="0.25">
      <c r="A4919" t="s">
        <v>11</v>
      </c>
      <c r="B4919" s="4">
        <v>45525</v>
      </c>
      <c r="C4919" s="2">
        <v>1875.09997558593</v>
      </c>
      <c r="D4919" s="2">
        <v>1879</v>
      </c>
      <c r="E4919" s="2">
        <v>1867.09997558593</v>
      </c>
      <c r="F4919" s="2">
        <v>1872.69995117187</v>
      </c>
      <c r="G4919" s="2">
        <v>1872.69995117187</v>
      </c>
      <c r="H4919">
        <v>1966902</v>
      </c>
      <c r="I4919" s="3">
        <f t="shared" si="5012"/>
        <v>2.6706549142202144E-4</v>
      </c>
      <c r="J4919" s="1">
        <f t="shared" ref="J4919" si="5065">($G4919 - $G4918)/$G4918</f>
        <v>2.6706549142202144E-4</v>
      </c>
      <c r="K4919" t="str">
        <f t="shared" si="5014"/>
        <v>UP</v>
      </c>
    </row>
    <row r="4920" spans="1:11" x14ac:dyDescent="0.25">
      <c r="A4920" t="s">
        <v>11</v>
      </c>
      <c r="B4920" s="4">
        <v>45526</v>
      </c>
      <c r="C4920" s="2">
        <v>1884</v>
      </c>
      <c r="D4920" s="2">
        <v>1893.65002441406</v>
      </c>
      <c r="E4920" s="2">
        <v>1869.69995117187</v>
      </c>
      <c r="F4920" s="2">
        <v>1880.25</v>
      </c>
      <c r="G4920" s="2">
        <v>1880.25</v>
      </c>
      <c r="H4920">
        <v>4300287</v>
      </c>
      <c r="I4920" s="3">
        <f t="shared" si="5012"/>
        <v>4.031638289628537E-3</v>
      </c>
      <c r="J4920" s="1">
        <f t="shared" ref="J4920" si="5066">($G4920 - $G4919)/$G4919</f>
        <v>4.031638289628537E-3</v>
      </c>
      <c r="K4920" t="str">
        <f t="shared" si="5014"/>
        <v>UP</v>
      </c>
    </row>
    <row r="4921" spans="1:11" x14ac:dyDescent="0.25">
      <c r="A4921" t="s">
        <v>11</v>
      </c>
      <c r="B4921" s="4">
        <v>45527</v>
      </c>
      <c r="C4921" s="2">
        <v>1878.19995117187</v>
      </c>
      <c r="D4921" s="2">
        <v>1882.59997558593</v>
      </c>
      <c r="E4921" s="2">
        <v>1857</v>
      </c>
      <c r="F4921" s="2">
        <v>1862.09997558593</v>
      </c>
      <c r="G4921" s="2">
        <v>1862.09997558593</v>
      </c>
      <c r="H4921">
        <v>5015935</v>
      </c>
      <c r="I4921" s="3">
        <f t="shared" si="5012"/>
        <v>-9.6529846637787541E-3</v>
      </c>
      <c r="J4921" s="1">
        <f t="shared" ref="J4921" si="5067">($G4921 - $G4920)/$G4920</f>
        <v>-9.6529846637787541E-3</v>
      </c>
      <c r="K4921" t="str">
        <f t="shared" si="5014"/>
        <v>DOWN</v>
      </c>
    </row>
    <row r="4922" spans="1:11" x14ac:dyDescent="0.25">
      <c r="A4922" t="s">
        <v>11</v>
      </c>
      <c r="B4922" s="4">
        <v>45530</v>
      </c>
      <c r="C4922" s="2">
        <v>1870</v>
      </c>
      <c r="D4922" s="2">
        <v>1888.75</v>
      </c>
      <c r="E4922" s="2">
        <v>1864</v>
      </c>
      <c r="F4922" s="2">
        <v>1876.15002441406</v>
      </c>
      <c r="G4922" s="2">
        <v>1876.15002441406</v>
      </c>
      <c r="H4922">
        <v>3728589</v>
      </c>
      <c r="I4922" s="3">
        <f t="shared" si="5012"/>
        <v>7.5452709372970167E-3</v>
      </c>
      <c r="J4922" s="1">
        <f t="shared" ref="J4922" si="5068">($G4922 - $G4921)/$G4921</f>
        <v>7.5452709372970167E-3</v>
      </c>
      <c r="K4922" t="str">
        <f t="shared" si="5014"/>
        <v>UP</v>
      </c>
    </row>
    <row r="4923" spans="1:11" x14ac:dyDescent="0.25">
      <c r="A4923" t="s">
        <v>11</v>
      </c>
      <c r="B4923" s="4">
        <v>45531</v>
      </c>
      <c r="C4923" s="2">
        <v>1876.15002441406</v>
      </c>
      <c r="D4923" s="2">
        <v>1902.75</v>
      </c>
      <c r="E4923" s="2">
        <v>1873.90002441406</v>
      </c>
      <c r="F4923" s="2">
        <v>1900.09997558593</v>
      </c>
      <c r="G4923" s="2">
        <v>1900.09997558593</v>
      </c>
      <c r="H4923">
        <v>3830679</v>
      </c>
      <c r="I4923" s="3">
        <f t="shared" si="5012"/>
        <v>1.2765477632498927E-2</v>
      </c>
      <c r="J4923" s="1">
        <f t="shared" ref="J4923" si="5069">($G4923 - $G4922)/$G4922</f>
        <v>1.2765477632498927E-2</v>
      </c>
      <c r="K4923" t="str">
        <f t="shared" si="5014"/>
        <v>UP</v>
      </c>
    </row>
    <row r="4924" spans="1:11" x14ac:dyDescent="0.25">
      <c r="A4924" t="s">
        <v>11</v>
      </c>
      <c r="B4924" s="4">
        <v>45532</v>
      </c>
      <c r="C4924" s="2">
        <v>1906.90002441406</v>
      </c>
      <c r="D4924" s="2">
        <v>1951</v>
      </c>
      <c r="E4924" s="2">
        <v>1897.40002441406</v>
      </c>
      <c r="F4924" s="2">
        <v>1939.09997558593</v>
      </c>
      <c r="G4924" s="2">
        <v>1939.09997558593</v>
      </c>
      <c r="H4924">
        <v>6514531</v>
      </c>
      <c r="I4924" s="3">
        <f t="shared" si="5012"/>
        <v>2.0525235777645673E-2</v>
      </c>
      <c r="J4924" s="1">
        <f t="shared" ref="J4924" si="5070">($G4924 - $G4923)/$G4923</f>
        <v>2.0525235777645673E-2</v>
      </c>
      <c r="K4924" t="str">
        <f t="shared" si="5014"/>
        <v>UP</v>
      </c>
    </row>
    <row r="4925" spans="1:11" x14ac:dyDescent="0.25">
      <c r="A4925" t="s">
        <v>11</v>
      </c>
      <c r="B4925" s="4">
        <v>45533</v>
      </c>
      <c r="C4925" s="2">
        <v>1933</v>
      </c>
      <c r="D4925" s="2">
        <v>1950.5</v>
      </c>
      <c r="E4925" s="2">
        <v>1920.90002441406</v>
      </c>
      <c r="F4925" s="2">
        <v>1933.34997558593</v>
      </c>
      <c r="G4925" s="2">
        <v>1933.34997558593</v>
      </c>
      <c r="H4925">
        <v>7228284</v>
      </c>
      <c r="I4925" s="3">
        <f t="shared" si="5012"/>
        <v>-2.9652932145814428E-3</v>
      </c>
      <c r="J4925" s="1">
        <f t="shared" ref="J4925" si="5071">($G4925 - $G4924)/$G4924</f>
        <v>-2.9652932145814428E-3</v>
      </c>
      <c r="K4925" t="str">
        <f t="shared" si="5014"/>
        <v>DOWN</v>
      </c>
    </row>
    <row r="4926" spans="1:11" x14ac:dyDescent="0.25">
      <c r="A4926" t="s">
        <v>11</v>
      </c>
      <c r="B4926" s="4">
        <v>45534</v>
      </c>
      <c r="C4926" s="2">
        <v>1938</v>
      </c>
      <c r="D4926" s="2">
        <v>1950</v>
      </c>
      <c r="E4926" s="2">
        <v>1928</v>
      </c>
      <c r="F4926" s="2">
        <v>1943.69995117187</v>
      </c>
      <c r="G4926" s="2">
        <v>1943.69995117187</v>
      </c>
      <c r="H4926">
        <v>13466759</v>
      </c>
      <c r="I4926" s="3">
        <f t="shared" si="5012"/>
        <v>5.3533895655923803E-3</v>
      </c>
      <c r="J4926" s="1">
        <f t="shared" ref="J4926" si="5072">($G4926 - $G4925)/$G4925</f>
        <v>5.3533895655923803E-3</v>
      </c>
      <c r="K4926" t="str">
        <f t="shared" si="5014"/>
        <v>UP</v>
      </c>
    </row>
    <row r="4927" spans="1:11" x14ac:dyDescent="0.25">
      <c r="A4927" t="s">
        <v>11</v>
      </c>
      <c r="B4927" s="4">
        <v>45537</v>
      </c>
      <c r="C4927" s="2">
        <v>1943.34997558593</v>
      </c>
      <c r="D4927" s="2">
        <v>1975.75</v>
      </c>
      <c r="E4927" s="2">
        <v>1942.80004882812</v>
      </c>
      <c r="F4927" s="2">
        <v>1964.5</v>
      </c>
      <c r="G4927" s="2">
        <v>1964.5</v>
      </c>
      <c r="H4927">
        <v>5573739</v>
      </c>
      <c r="I4927" s="3">
        <f t="shared" si="5012"/>
        <v>1.0701265293333732E-2</v>
      </c>
      <c r="J4927" s="1">
        <f t="shared" ref="J4927" si="5073">($G4927 - $G4926)/$G4926</f>
        <v>1.0701265293333732E-2</v>
      </c>
      <c r="K4927" t="str">
        <f t="shared" si="5014"/>
        <v>UP</v>
      </c>
    </row>
    <row r="4928" spans="1:11" x14ac:dyDescent="0.25">
      <c r="A4928" t="s">
        <v>11</v>
      </c>
      <c r="B4928" s="4">
        <v>45538</v>
      </c>
      <c r="C4928" s="2">
        <v>1967</v>
      </c>
      <c r="D4928" s="2">
        <v>1967</v>
      </c>
      <c r="E4928" s="2">
        <v>1936.44995117187</v>
      </c>
      <c r="F4928" s="2">
        <v>1941.25</v>
      </c>
      <c r="G4928" s="2">
        <v>1941.25</v>
      </c>
      <c r="H4928">
        <v>4694322</v>
      </c>
      <c r="I4928" s="3">
        <f t="shared" si="5012"/>
        <v>-1.1835072537541359E-2</v>
      </c>
      <c r="J4928" s="1">
        <f t="shared" ref="J4928" si="5074">($G4928 - $G4927)/$G4927</f>
        <v>-1.1835072537541359E-2</v>
      </c>
      <c r="K4928" t="str">
        <f t="shared" si="5014"/>
        <v>DOWN</v>
      </c>
    </row>
    <row r="4929" spans="1:11" x14ac:dyDescent="0.25">
      <c r="A4929" t="s">
        <v>11</v>
      </c>
      <c r="B4929" s="4">
        <v>45539</v>
      </c>
      <c r="C4929" s="2">
        <v>1921.09997558593</v>
      </c>
      <c r="D4929" s="2">
        <v>1927.19995117187</v>
      </c>
      <c r="E4929" s="2">
        <v>1900.05004882812</v>
      </c>
      <c r="F4929" s="2">
        <v>1922.44995117187</v>
      </c>
      <c r="G4929" s="2">
        <v>1922.44995117187</v>
      </c>
      <c r="H4929">
        <v>4778310</v>
      </c>
      <c r="I4929" s="3">
        <f t="shared" si="5012"/>
        <v>-9.6845068013547975E-3</v>
      </c>
      <c r="J4929" s="1">
        <f t="shared" ref="J4929" si="5075">($G4929 - $G4928)/$G4928</f>
        <v>-9.6845068013547975E-3</v>
      </c>
      <c r="K4929" t="str">
        <f t="shared" si="5014"/>
        <v>DOWN</v>
      </c>
    </row>
    <row r="4930" spans="1:11" x14ac:dyDescent="0.25">
      <c r="A4930" t="s">
        <v>11</v>
      </c>
      <c r="B4930" s="4">
        <v>45540</v>
      </c>
      <c r="C4930" s="2">
        <v>1926.25</v>
      </c>
      <c r="D4930" s="2">
        <v>1940</v>
      </c>
      <c r="E4930" s="2">
        <v>1909.59997558593</v>
      </c>
      <c r="F4930" s="2">
        <v>1933.15002441406</v>
      </c>
      <c r="G4930" s="2">
        <v>1933.15002441406</v>
      </c>
      <c r="H4930">
        <v>4081810</v>
      </c>
      <c r="I4930" s="3">
        <f t="shared" si="5012"/>
        <v>5.5658526952379415E-3</v>
      </c>
      <c r="J4930" s="1">
        <f t="shared" ref="J4930" si="5076">($G4930 - $G4929)/$G4929</f>
        <v>5.5658526952379415E-3</v>
      </c>
      <c r="K4930" t="str">
        <f t="shared" si="5014"/>
        <v>UP</v>
      </c>
    </row>
    <row r="4931" spans="1:11" x14ac:dyDescent="0.25">
      <c r="A4931" t="s">
        <v>11</v>
      </c>
      <c r="B4931" s="4">
        <v>45541</v>
      </c>
      <c r="C4931" s="2">
        <v>1922</v>
      </c>
      <c r="D4931" s="2">
        <v>1936.5</v>
      </c>
      <c r="E4931" s="2">
        <v>1896.84997558593</v>
      </c>
      <c r="F4931" s="2">
        <v>1901.84997558593</v>
      </c>
      <c r="G4931" s="2">
        <v>1901.84997558593</v>
      </c>
      <c r="H4931">
        <v>5848106</v>
      </c>
      <c r="I4931" s="3">
        <f t="shared" si="5012"/>
        <v>-1.619121559777394E-2</v>
      </c>
      <c r="J4931" s="1">
        <f t="shared" ref="J4931" si="5077">($G4931 - $G4930)/$G4930</f>
        <v>-1.619121559777394E-2</v>
      </c>
      <c r="K4931" t="str">
        <f t="shared" si="5014"/>
        <v>DOWN</v>
      </c>
    </row>
    <row r="4932" spans="1:11" x14ac:dyDescent="0.25">
      <c r="A4932" t="s">
        <v>11</v>
      </c>
      <c r="B4932" s="4">
        <v>45544</v>
      </c>
      <c r="C4932" s="2">
        <v>1890</v>
      </c>
      <c r="D4932" s="2">
        <v>1920.84997558593</v>
      </c>
      <c r="E4932" s="2">
        <v>1889</v>
      </c>
      <c r="F4932" s="2">
        <v>1894.65002441406</v>
      </c>
      <c r="G4932" s="2">
        <v>1894.65002441406</v>
      </c>
      <c r="H4932">
        <v>4772612</v>
      </c>
      <c r="I4932" s="3">
        <f t="shared" ref="I4932:I4995" si="5078">($G4932 - $G4931)/$G4931</f>
        <v>-3.7857618972557531E-3</v>
      </c>
      <c r="J4932" s="1">
        <f t="shared" ref="J4932" si="5079">($G4932 - $G4931)/$G4931</f>
        <v>-3.7857618972557531E-3</v>
      </c>
      <c r="K4932" t="str">
        <f t="shared" ref="K4932:K4995" si="5080">IF(G4932 &gt; G4931,"UP","DOWN")</f>
        <v>DOWN</v>
      </c>
    </row>
    <row r="4933" spans="1:11" x14ac:dyDescent="0.25">
      <c r="A4933" t="s">
        <v>11</v>
      </c>
      <c r="B4933" s="4">
        <v>45545</v>
      </c>
      <c r="C4933" s="2">
        <v>1904.90002441406</v>
      </c>
      <c r="D4933" s="2">
        <v>1935</v>
      </c>
      <c r="E4933" s="2">
        <v>1896</v>
      </c>
      <c r="F4933" s="2">
        <v>1912.30004882812</v>
      </c>
      <c r="G4933" s="2">
        <v>1912.30004882812</v>
      </c>
      <c r="H4933">
        <v>6909600</v>
      </c>
      <c r="I4933" s="3">
        <f t="shared" si="5078"/>
        <v>9.3157175133272707E-3</v>
      </c>
      <c r="J4933" s="1">
        <f t="shared" ref="J4933" si="5081">($G4933 - $G4932)/$G4932</f>
        <v>9.3157175133272707E-3</v>
      </c>
      <c r="K4933" t="str">
        <f t="shared" si="5080"/>
        <v>UP</v>
      </c>
    </row>
    <row r="4934" spans="1:11" x14ac:dyDescent="0.25">
      <c r="A4934" t="s">
        <v>11</v>
      </c>
      <c r="B4934" s="4">
        <v>45546</v>
      </c>
      <c r="C4934" s="2">
        <v>1914.69995117187</v>
      </c>
      <c r="D4934" s="2">
        <v>1926</v>
      </c>
      <c r="E4934" s="2">
        <v>1905</v>
      </c>
      <c r="F4934" s="2">
        <v>1910.15002441406</v>
      </c>
      <c r="G4934" s="2">
        <v>1910.15002441406</v>
      </c>
      <c r="H4934">
        <v>5312946</v>
      </c>
      <c r="I4934" s="3">
        <f t="shared" si="5078"/>
        <v>-1.124313318601628E-3</v>
      </c>
      <c r="J4934" s="1">
        <f t="shared" ref="J4934" si="5082">($G4934 - $G4933)/$G4933</f>
        <v>-1.124313318601628E-3</v>
      </c>
      <c r="K4934" t="str">
        <f t="shared" si="5080"/>
        <v>DOWN</v>
      </c>
    </row>
    <row r="4935" spans="1:11" x14ac:dyDescent="0.25">
      <c r="A4935" t="s">
        <v>11</v>
      </c>
      <c r="B4935" s="4">
        <v>45547</v>
      </c>
      <c r="C4935" s="2">
        <v>1925</v>
      </c>
      <c r="D4935" s="2">
        <v>1956.40002441406</v>
      </c>
      <c r="E4935" s="2">
        <v>1910.80004882812</v>
      </c>
      <c r="F4935" s="2">
        <v>1950.44995117187</v>
      </c>
      <c r="G4935" s="2">
        <v>1950.44995117187</v>
      </c>
      <c r="H4935">
        <v>8555092</v>
      </c>
      <c r="I4935" s="3">
        <f t="shared" si="5078"/>
        <v>2.1097780929627261E-2</v>
      </c>
      <c r="J4935" s="1">
        <f t="shared" ref="J4935" si="5083">($G4935 - $G4934)/$G4934</f>
        <v>2.1097780929627261E-2</v>
      </c>
      <c r="K4935" t="str">
        <f t="shared" si="5080"/>
        <v>UP</v>
      </c>
    </row>
    <row r="4936" spans="1:11" x14ac:dyDescent="0.25">
      <c r="A4936" t="s">
        <v>11</v>
      </c>
      <c r="B4936" s="4">
        <v>45548</v>
      </c>
      <c r="C4936" s="2">
        <v>1950.44995117187</v>
      </c>
      <c r="D4936" s="2">
        <v>1958.59997558593</v>
      </c>
      <c r="E4936" s="2">
        <v>1935.65002441406</v>
      </c>
      <c r="F4936" s="2">
        <v>1944.09997558593</v>
      </c>
      <c r="G4936" s="2">
        <v>1944.09997558593</v>
      </c>
      <c r="H4936">
        <v>3843127</v>
      </c>
      <c r="I4936" s="3">
        <f t="shared" si="5078"/>
        <v>-3.2556465148592031E-3</v>
      </c>
      <c r="J4936" s="1">
        <f t="shared" ref="J4936" si="5084">($G4936 - $G4935)/$G4935</f>
        <v>-3.2556465148592031E-3</v>
      </c>
      <c r="K4936" t="str">
        <f t="shared" si="5080"/>
        <v>DOWN</v>
      </c>
    </row>
    <row r="4937" spans="1:11" x14ac:dyDescent="0.25">
      <c r="A4937" t="s">
        <v>11</v>
      </c>
      <c r="B4937" s="4">
        <v>45551</v>
      </c>
      <c r="C4937" s="2">
        <v>1945.75</v>
      </c>
      <c r="D4937" s="2">
        <v>1952</v>
      </c>
      <c r="E4937" s="2">
        <v>1933.05004882812</v>
      </c>
      <c r="F4937" s="2">
        <v>1950.25</v>
      </c>
      <c r="G4937" s="2">
        <v>1950.25</v>
      </c>
      <c r="H4937">
        <v>1570181</v>
      </c>
      <c r="I4937" s="3">
        <f t="shared" si="5078"/>
        <v>3.1634301174333665E-3</v>
      </c>
      <c r="J4937" s="1">
        <f t="shared" ref="J4937" si="5085">($G4937 - $G4936)/$G4936</f>
        <v>3.1634301174333665E-3</v>
      </c>
      <c r="K4937" t="str">
        <f t="shared" si="5080"/>
        <v>UP</v>
      </c>
    </row>
    <row r="4938" spans="1:11" x14ac:dyDescent="0.25">
      <c r="A4938" t="s">
        <v>11</v>
      </c>
      <c r="B4938" s="4">
        <v>45552</v>
      </c>
      <c r="C4938" s="2">
        <v>1947.75</v>
      </c>
      <c r="D4938" s="2">
        <v>1958.44995117187</v>
      </c>
      <c r="E4938" s="2">
        <v>1942.15002441406</v>
      </c>
      <c r="F4938" s="2">
        <v>1952.55004882812</v>
      </c>
      <c r="G4938" s="2">
        <v>1952.55004882812</v>
      </c>
      <c r="H4938">
        <v>2793127</v>
      </c>
      <c r="I4938" s="3">
        <f t="shared" si="5078"/>
        <v>1.1793610194180222E-3</v>
      </c>
      <c r="J4938" s="1">
        <f t="shared" ref="J4938" si="5086">($G4938 - $G4937)/$G4937</f>
        <v>1.1793610194180222E-3</v>
      </c>
      <c r="K4938" t="str">
        <f t="shared" si="5080"/>
        <v>UP</v>
      </c>
    </row>
    <row r="4939" spans="1:11" x14ac:dyDescent="0.25">
      <c r="A4939" t="s">
        <v>11</v>
      </c>
      <c r="B4939" s="4">
        <v>45553</v>
      </c>
      <c r="C4939" s="2">
        <v>1938.75</v>
      </c>
      <c r="D4939" s="2">
        <v>1938.75</v>
      </c>
      <c r="E4939" s="2">
        <v>1881.30004882812</v>
      </c>
      <c r="F4939" s="2">
        <v>1892.15002441406</v>
      </c>
      <c r="G4939" s="2">
        <v>1892.15002441406</v>
      </c>
      <c r="H4939">
        <v>6385468</v>
      </c>
      <c r="I4939" s="3">
        <f t="shared" si="5078"/>
        <v>-3.0933918672307961E-2</v>
      </c>
      <c r="J4939" s="1">
        <f t="shared" ref="J4939" si="5087">($G4939 - $G4938)/$G4938</f>
        <v>-3.0933918672307961E-2</v>
      </c>
      <c r="K4939" t="str">
        <f t="shared" si="5080"/>
        <v>DOWN</v>
      </c>
    </row>
    <row r="4940" spans="1:11" x14ac:dyDescent="0.25">
      <c r="A4940" t="s">
        <v>11</v>
      </c>
      <c r="B4940" s="4">
        <v>45554</v>
      </c>
      <c r="C4940" s="2">
        <v>1910.59997558593</v>
      </c>
      <c r="D4940" s="2">
        <v>1924.90002441406</v>
      </c>
      <c r="E4940" s="2">
        <v>1878.80004882812</v>
      </c>
      <c r="F4940" s="2">
        <v>1894.19995117187</v>
      </c>
      <c r="G4940" s="2">
        <v>1894.19995117187</v>
      </c>
      <c r="H4940">
        <v>7976570</v>
      </c>
      <c r="I4940" s="3">
        <f t="shared" si="5078"/>
        <v>1.0833848962081098E-3</v>
      </c>
      <c r="J4940" s="1">
        <f t="shared" ref="J4940" si="5088">($G4940 - $G4939)/$G4939</f>
        <v>1.0833848962081098E-3</v>
      </c>
      <c r="K4940" t="str">
        <f t="shared" si="5080"/>
        <v>UP</v>
      </c>
    </row>
    <row r="4941" spans="1:11" x14ac:dyDescent="0.25">
      <c r="A4941" t="s">
        <v>11</v>
      </c>
      <c r="B4941" s="4">
        <v>45555</v>
      </c>
      <c r="C4941" s="2">
        <v>1905</v>
      </c>
      <c r="D4941" s="2">
        <v>1915</v>
      </c>
      <c r="E4941" s="2">
        <v>1867.40002441406</v>
      </c>
      <c r="F4941" s="2">
        <v>1905.75</v>
      </c>
      <c r="G4941" s="2">
        <v>1905.75</v>
      </c>
      <c r="H4941">
        <v>15242974</v>
      </c>
      <c r="I4941" s="3">
        <f t="shared" si="5078"/>
        <v>6.0975869104971858E-3</v>
      </c>
      <c r="J4941" s="1">
        <f t="shared" ref="J4941" si="5089">($G4941 - $G4940)/$G4940</f>
        <v>6.0975869104971858E-3</v>
      </c>
      <c r="K4941" t="str">
        <f t="shared" si="5080"/>
        <v>UP</v>
      </c>
    </row>
    <row r="4942" spans="1:11" x14ac:dyDescent="0.25">
      <c r="A4942" t="s">
        <v>11</v>
      </c>
      <c r="B4942" s="4">
        <v>45558</v>
      </c>
      <c r="C4942" s="2">
        <v>1909</v>
      </c>
      <c r="D4942" s="2">
        <v>1918.90002441406</v>
      </c>
      <c r="E4942" s="2">
        <v>1878.44995117187</v>
      </c>
      <c r="F4942" s="2">
        <v>1896.44995117187</v>
      </c>
      <c r="G4942" s="2">
        <v>1896.44995117187</v>
      </c>
      <c r="H4942">
        <v>3636672</v>
      </c>
      <c r="I4942" s="3">
        <f t="shared" si="5078"/>
        <v>-4.8799941378092626E-3</v>
      </c>
      <c r="J4942" s="1">
        <f t="shared" ref="J4942" si="5090">($G4942 - $G4941)/$G4941</f>
        <v>-4.8799941378092626E-3</v>
      </c>
      <c r="K4942" t="str">
        <f t="shared" si="5080"/>
        <v>DOWN</v>
      </c>
    </row>
    <row r="4943" spans="1:11" x14ac:dyDescent="0.25">
      <c r="A4943" t="s">
        <v>11</v>
      </c>
      <c r="B4943" s="4">
        <v>45559</v>
      </c>
      <c r="C4943" s="2">
        <v>1888</v>
      </c>
      <c r="D4943" s="2">
        <v>1910.90002441406</v>
      </c>
      <c r="E4943" s="2">
        <v>1871.40002441406</v>
      </c>
      <c r="F4943" s="2">
        <v>1898.59997558593</v>
      </c>
      <c r="G4943" s="2">
        <v>1898.59997558593</v>
      </c>
      <c r="H4943">
        <v>7277616</v>
      </c>
      <c r="I4943" s="3">
        <f t="shared" si="5078"/>
        <v>1.1337100737783448E-3</v>
      </c>
      <c r="J4943" s="1">
        <f t="shared" ref="J4943" si="5091">($G4943 - $G4942)/$G4942</f>
        <v>1.1337100737783448E-3</v>
      </c>
      <c r="K4943" t="str">
        <f t="shared" si="5080"/>
        <v>UP</v>
      </c>
    </row>
    <row r="4944" spans="1:11" x14ac:dyDescent="0.25">
      <c r="A4944" t="s">
        <v>11</v>
      </c>
      <c r="B4944" s="4">
        <v>45560</v>
      </c>
      <c r="C4944" s="2">
        <v>1886.34997558593</v>
      </c>
      <c r="D4944" s="2">
        <v>1901.59997558593</v>
      </c>
      <c r="E4944" s="2">
        <v>1876.80004882812</v>
      </c>
      <c r="F4944" s="2">
        <v>1895.30004882812</v>
      </c>
      <c r="G4944" s="2">
        <v>1895.30004882812</v>
      </c>
      <c r="H4944">
        <v>4268341</v>
      </c>
      <c r="I4944" s="3">
        <f t="shared" si="5078"/>
        <v>-1.738084272750295E-3</v>
      </c>
      <c r="J4944" s="1">
        <f t="shared" ref="J4944" si="5092">($G4944 - $G4943)/$G4943</f>
        <v>-1.738084272750295E-3</v>
      </c>
      <c r="K4944" t="str">
        <f t="shared" si="5080"/>
        <v>DOWN</v>
      </c>
    </row>
    <row r="4945" spans="1:11" x14ac:dyDescent="0.25">
      <c r="A4945" t="s">
        <v>11</v>
      </c>
      <c r="B4945" s="4">
        <v>45561</v>
      </c>
      <c r="C4945" s="2">
        <v>1897.80004882812</v>
      </c>
      <c r="D4945" s="2">
        <v>1917.94995117187</v>
      </c>
      <c r="E4945" s="2">
        <v>1893</v>
      </c>
      <c r="F4945" s="2">
        <v>1900.25</v>
      </c>
      <c r="G4945" s="2">
        <v>1900.25</v>
      </c>
      <c r="H4945">
        <v>8952803</v>
      </c>
      <c r="I4945" s="3">
        <f t="shared" si="5078"/>
        <v>2.6116979076429609E-3</v>
      </c>
      <c r="J4945" s="1">
        <f t="shared" ref="J4945" si="5093">($G4945 - $G4944)/$G4944</f>
        <v>2.6116979076429609E-3</v>
      </c>
      <c r="K4945" t="str">
        <f t="shared" si="5080"/>
        <v>UP</v>
      </c>
    </row>
    <row r="4946" spans="1:11" x14ac:dyDescent="0.25">
      <c r="A4946" t="s">
        <v>11</v>
      </c>
      <c r="B4946" s="4">
        <v>45562</v>
      </c>
      <c r="C4946" s="2">
        <v>1932.09997558593</v>
      </c>
      <c r="D4946" s="2">
        <v>1974.59997558593</v>
      </c>
      <c r="E4946" s="2">
        <v>1903.30004882812</v>
      </c>
      <c r="F4946" s="2">
        <v>1906.75</v>
      </c>
      <c r="G4946" s="2">
        <v>1906.75</v>
      </c>
      <c r="H4946">
        <v>14908931</v>
      </c>
      <c r="I4946" s="3">
        <f t="shared" si="5078"/>
        <v>3.4206025522957504E-3</v>
      </c>
      <c r="J4946" s="1">
        <f t="shared" ref="J4946" si="5094">($G4946 - $G4945)/$G4945</f>
        <v>3.4206025522957504E-3</v>
      </c>
      <c r="K4946" t="str">
        <f t="shared" si="5080"/>
        <v>UP</v>
      </c>
    </row>
    <row r="4947" spans="1:11" x14ac:dyDescent="0.25">
      <c r="A4947" t="s">
        <v>11</v>
      </c>
      <c r="B4947" s="4">
        <v>45565</v>
      </c>
      <c r="C4947" s="2">
        <v>1880</v>
      </c>
      <c r="D4947" s="2">
        <v>1901.25</v>
      </c>
      <c r="E4947" s="2">
        <v>1870.5</v>
      </c>
      <c r="F4947" s="2">
        <v>1875.59997558593</v>
      </c>
      <c r="G4947" s="2">
        <v>1875.59997558593</v>
      </c>
      <c r="H4947">
        <v>6986955</v>
      </c>
      <c r="I4947" s="3">
        <f t="shared" si="5078"/>
        <v>-1.633671137488921E-2</v>
      </c>
      <c r="J4947" s="1">
        <f t="shared" ref="J4947" si="5095">($G4947 - $G4946)/$G4946</f>
        <v>-1.633671137488921E-2</v>
      </c>
      <c r="K4947" t="str">
        <f t="shared" si="5080"/>
        <v>DOWN</v>
      </c>
    </row>
    <row r="4948" spans="1:11" x14ac:dyDescent="0.25">
      <c r="A4948" t="s">
        <v>11</v>
      </c>
      <c r="B4948" s="4">
        <v>45566</v>
      </c>
      <c r="C4948" s="2">
        <v>1875</v>
      </c>
      <c r="D4948" s="2">
        <v>1908.94995117187</v>
      </c>
      <c r="E4948" s="2">
        <v>1875</v>
      </c>
      <c r="F4948" s="2">
        <v>1904.34997558593</v>
      </c>
      <c r="G4948" s="2">
        <v>1904.34997558593</v>
      </c>
      <c r="H4948">
        <v>4029072</v>
      </c>
      <c r="I4948" s="3">
        <f t="shared" si="5078"/>
        <v>1.5328428435822843E-2</v>
      </c>
      <c r="J4948" s="1">
        <f t="shared" ref="J4948" si="5096">($G4948 - $G4947)/$G4947</f>
        <v>1.5328428435822843E-2</v>
      </c>
      <c r="K4948" t="str">
        <f t="shared" si="5080"/>
        <v>UP</v>
      </c>
    </row>
    <row r="4949" spans="1:11" x14ac:dyDescent="0.25">
      <c r="A4949" t="s">
        <v>11</v>
      </c>
      <c r="B4949" s="4">
        <v>45568</v>
      </c>
      <c r="C4949" s="2">
        <v>1889.5</v>
      </c>
      <c r="D4949" s="2">
        <v>1911.84997558593</v>
      </c>
      <c r="E4949" s="2">
        <v>1881</v>
      </c>
      <c r="F4949" s="2">
        <v>1893.40002441406</v>
      </c>
      <c r="G4949" s="2">
        <v>1893.40002441406</v>
      </c>
      <c r="H4949">
        <v>7503887</v>
      </c>
      <c r="I4949" s="3">
        <f t="shared" si="5078"/>
        <v>-5.7499678694830861E-3</v>
      </c>
      <c r="J4949" s="1">
        <f t="shared" ref="J4949" si="5097">($G4949 - $G4948)/$G4948</f>
        <v>-5.7499678694830861E-3</v>
      </c>
      <c r="K4949" t="str">
        <f t="shared" si="5080"/>
        <v>DOWN</v>
      </c>
    </row>
    <row r="4950" spans="1:11" x14ac:dyDescent="0.25">
      <c r="A4950" t="s">
        <v>12</v>
      </c>
      <c r="B4950" s="4">
        <v>43742</v>
      </c>
      <c r="C4950" s="2">
        <v>1966</v>
      </c>
      <c r="D4950" s="2">
        <v>1977.30004882812</v>
      </c>
      <c r="E4950" s="2">
        <v>1939.09997558593</v>
      </c>
      <c r="F4950" s="2">
        <v>1944.19995117187</v>
      </c>
      <c r="G4950" s="2">
        <v>1800.73498535156</v>
      </c>
      <c r="H4950">
        <v>1723988</v>
      </c>
      <c r="I4950" s="3">
        <v>0</v>
      </c>
      <c r="J4950" s="1">
        <v>0</v>
      </c>
      <c r="K4950">
        <v>0</v>
      </c>
    </row>
    <row r="4951" spans="1:11" x14ac:dyDescent="0.25">
      <c r="A4951" t="s">
        <v>12</v>
      </c>
      <c r="B4951" s="4">
        <v>43745</v>
      </c>
      <c r="C4951" s="2">
        <v>1943.94995117187</v>
      </c>
      <c r="D4951" s="2">
        <v>1962.94995117187</v>
      </c>
      <c r="E4951" s="2">
        <v>1927.65002441406</v>
      </c>
      <c r="F4951" s="2">
        <v>1940.05004882812</v>
      </c>
      <c r="G4951" s="2">
        <v>1796.89123535156</v>
      </c>
      <c r="H4951">
        <v>880275</v>
      </c>
      <c r="I4951" s="3">
        <f t="shared" si="5078"/>
        <v>-2.1345450781307387E-3</v>
      </c>
      <c r="J4951" s="1">
        <f t="shared" ref="J4951" si="5098">($G4951 - $G4950)/$G4950</f>
        <v>-2.1345450781307387E-3</v>
      </c>
      <c r="K4951" t="str">
        <f t="shared" si="5080"/>
        <v>DOWN</v>
      </c>
    </row>
    <row r="4952" spans="1:11" x14ac:dyDescent="0.25">
      <c r="A4952" t="s">
        <v>12</v>
      </c>
      <c r="B4952" s="4">
        <v>43747</v>
      </c>
      <c r="C4952" s="2">
        <v>1950</v>
      </c>
      <c r="D4952" s="2">
        <v>1962.69995117187</v>
      </c>
      <c r="E4952" s="2">
        <v>1941.25</v>
      </c>
      <c r="F4952" s="2">
        <v>1948</v>
      </c>
      <c r="G4952" s="2">
        <v>1804.2548828125</v>
      </c>
      <c r="H4952">
        <v>1066739</v>
      </c>
      <c r="I4952" s="3">
        <f t="shared" si="5078"/>
        <v>4.0979928646039119E-3</v>
      </c>
      <c r="J4952" s="1">
        <f t="shared" ref="J4952" si="5099">($G4952 - $G4951)/$G4951</f>
        <v>4.0979928646039119E-3</v>
      </c>
      <c r="K4952" t="str">
        <f t="shared" si="5080"/>
        <v>UP</v>
      </c>
    </row>
    <row r="4953" spans="1:11" x14ac:dyDescent="0.25">
      <c r="A4953" t="s">
        <v>12</v>
      </c>
      <c r="B4953" s="4">
        <v>43748</v>
      </c>
      <c r="C4953" s="2">
        <v>1948</v>
      </c>
      <c r="D4953" s="2">
        <v>1982.5</v>
      </c>
      <c r="E4953" s="2">
        <v>1935.59997558593</v>
      </c>
      <c r="F4953" s="2">
        <v>1968.75</v>
      </c>
      <c r="G4953" s="2">
        <v>1823.47351074218</v>
      </c>
      <c r="H4953">
        <v>1492290</v>
      </c>
      <c r="I4953" s="3">
        <f t="shared" si="5078"/>
        <v>1.0651836452132366E-2</v>
      </c>
      <c r="J4953" s="1">
        <f t="shared" ref="J4953" si="5100">($G4953 - $G4952)/$G4952</f>
        <v>1.0651836452132366E-2</v>
      </c>
      <c r="K4953" t="str">
        <f t="shared" si="5080"/>
        <v>UP</v>
      </c>
    </row>
    <row r="4954" spans="1:11" x14ac:dyDescent="0.25">
      <c r="A4954" t="s">
        <v>12</v>
      </c>
      <c r="B4954" s="4">
        <v>43749</v>
      </c>
      <c r="C4954" s="2">
        <v>1985.84997558593</v>
      </c>
      <c r="D4954" s="2">
        <v>2016.90002441406</v>
      </c>
      <c r="E4954" s="2">
        <v>1975.5</v>
      </c>
      <c r="F4954" s="2">
        <v>2004.65002441406</v>
      </c>
      <c r="G4954" s="2">
        <v>1856.72424316406</v>
      </c>
      <c r="H4954">
        <v>1934337</v>
      </c>
      <c r="I4954" s="3">
        <f t="shared" si="5078"/>
        <v>1.8234831614497363E-2</v>
      </c>
      <c r="J4954" s="1">
        <f t="shared" ref="J4954" si="5101">($G4954 - $G4953)/$G4953</f>
        <v>1.8234831614497363E-2</v>
      </c>
      <c r="K4954" t="str">
        <f t="shared" si="5080"/>
        <v>UP</v>
      </c>
    </row>
    <row r="4955" spans="1:11" x14ac:dyDescent="0.25">
      <c r="A4955" t="s">
        <v>12</v>
      </c>
      <c r="B4955" s="4">
        <v>43752</v>
      </c>
      <c r="C4955" s="2">
        <v>2022.40002441406</v>
      </c>
      <c r="D4955" s="2">
        <v>2031.44995117187</v>
      </c>
      <c r="E4955" s="2">
        <v>2006.25</v>
      </c>
      <c r="F4955" s="2">
        <v>2014.25</v>
      </c>
      <c r="G4955" s="2">
        <v>1865.61584472656</v>
      </c>
      <c r="H4955">
        <v>2135148</v>
      </c>
      <c r="I4955" s="3">
        <f t="shared" si="5078"/>
        <v>4.7888649029258889E-3</v>
      </c>
      <c r="J4955" s="1">
        <f t="shared" ref="J4955" si="5102">($G4955 - $G4954)/$G4954</f>
        <v>4.7888649029258889E-3</v>
      </c>
      <c r="K4955" t="str">
        <f t="shared" si="5080"/>
        <v>UP</v>
      </c>
    </row>
    <row r="4956" spans="1:11" x14ac:dyDescent="0.25">
      <c r="A4956" t="s">
        <v>12</v>
      </c>
      <c r="B4956" s="4">
        <v>43753</v>
      </c>
      <c r="C4956" s="2">
        <v>2050</v>
      </c>
      <c r="D4956" s="2">
        <v>2077.30004882812</v>
      </c>
      <c r="E4956" s="2">
        <v>2025.80004882812</v>
      </c>
      <c r="F4956" s="2">
        <v>2064.39990234375</v>
      </c>
      <c r="G4956" s="2">
        <v>1912.06506347656</v>
      </c>
      <c r="H4956">
        <v>5761733</v>
      </c>
      <c r="I4956" s="3">
        <f t="shared" si="5078"/>
        <v>2.4897525865946953E-2</v>
      </c>
      <c r="J4956" s="1">
        <f t="shared" ref="J4956" si="5103">($G4956 - $G4955)/$G4955</f>
        <v>2.4897525865946953E-2</v>
      </c>
      <c r="K4956" t="str">
        <f t="shared" si="5080"/>
        <v>UP</v>
      </c>
    </row>
    <row r="4957" spans="1:11" x14ac:dyDescent="0.25">
      <c r="A4957" t="s">
        <v>12</v>
      </c>
      <c r="B4957" s="4">
        <v>43754</v>
      </c>
      <c r="C4957" s="2">
        <v>2065.30004882812</v>
      </c>
      <c r="D4957" s="2">
        <v>2080</v>
      </c>
      <c r="E4957" s="2">
        <v>2052.60009765625</v>
      </c>
      <c r="F4957" s="2">
        <v>2071</v>
      </c>
      <c r="G4957" s="2">
        <v>1918.17822265625</v>
      </c>
      <c r="H4957">
        <v>1661705</v>
      </c>
      <c r="I4957" s="3">
        <f t="shared" si="5078"/>
        <v>3.1971501893219663E-3</v>
      </c>
      <c r="J4957" s="1">
        <f t="shared" ref="J4957" si="5104">($G4957 - $G4956)/$G4956</f>
        <v>3.1971501893219663E-3</v>
      </c>
      <c r="K4957" t="str">
        <f t="shared" si="5080"/>
        <v>UP</v>
      </c>
    </row>
    <row r="4958" spans="1:11" x14ac:dyDescent="0.25">
      <c r="A4958" t="s">
        <v>12</v>
      </c>
      <c r="B4958" s="4">
        <v>43755</v>
      </c>
      <c r="C4958" s="2">
        <v>2067.5</v>
      </c>
      <c r="D4958" s="2">
        <v>2108</v>
      </c>
      <c r="E4958" s="2">
        <v>2061.94995117187</v>
      </c>
      <c r="F4958" s="2">
        <v>2103.85009765625</v>
      </c>
      <c r="G4958" s="2">
        <v>1948.60424804687</v>
      </c>
      <c r="H4958">
        <v>2001245</v>
      </c>
      <c r="I4958" s="3">
        <f t="shared" si="5078"/>
        <v>1.5861938703738761E-2</v>
      </c>
      <c r="J4958" s="1">
        <f t="shared" ref="J4958" si="5105">($G4958 - $G4957)/$G4957</f>
        <v>1.5861938703738761E-2</v>
      </c>
      <c r="K4958" t="str">
        <f t="shared" si="5080"/>
        <v>UP</v>
      </c>
    </row>
    <row r="4959" spans="1:11" x14ac:dyDescent="0.25">
      <c r="A4959" t="s">
        <v>12</v>
      </c>
      <c r="B4959" s="4">
        <v>43756</v>
      </c>
      <c r="C4959" s="2">
        <v>2100</v>
      </c>
      <c r="D4959" s="2">
        <v>2116</v>
      </c>
      <c r="E4959" s="2">
        <v>2090.69995117187</v>
      </c>
      <c r="F4959" s="2">
        <v>2106.85009765625</v>
      </c>
      <c r="G4959" s="2">
        <v>1951.38293457031</v>
      </c>
      <c r="H4959">
        <v>2202270</v>
      </c>
      <c r="I4959" s="3">
        <f t="shared" si="5078"/>
        <v>1.4259881277715273E-3</v>
      </c>
      <c r="J4959" s="1">
        <f t="shared" ref="J4959" si="5106">($G4959 - $G4958)/$G4958</f>
        <v>1.4259881277715273E-3</v>
      </c>
      <c r="K4959" t="str">
        <f t="shared" si="5080"/>
        <v>UP</v>
      </c>
    </row>
    <row r="4960" spans="1:11" x14ac:dyDescent="0.25">
      <c r="A4960" t="s">
        <v>12</v>
      </c>
      <c r="B4960" s="4">
        <v>43760</v>
      </c>
      <c r="C4960" s="2">
        <v>2120</v>
      </c>
      <c r="D4960" s="2">
        <v>2149</v>
      </c>
      <c r="E4960" s="2">
        <v>2112</v>
      </c>
      <c r="F4960" s="2">
        <v>2127.35009765625</v>
      </c>
      <c r="G4960" s="2">
        <v>1970.3701171875</v>
      </c>
      <c r="H4960">
        <v>1737401</v>
      </c>
      <c r="I4960" s="3">
        <f t="shared" si="5078"/>
        <v>9.7301161554797216E-3</v>
      </c>
      <c r="J4960" s="1">
        <f t="shared" ref="J4960" si="5107">($G4960 - $G4959)/$G4959</f>
        <v>9.7301161554797216E-3</v>
      </c>
      <c r="K4960" t="str">
        <f t="shared" si="5080"/>
        <v>UP</v>
      </c>
    </row>
    <row r="4961" spans="1:11" x14ac:dyDescent="0.25">
      <c r="A4961" t="s">
        <v>12</v>
      </c>
      <c r="B4961" s="4">
        <v>43761</v>
      </c>
      <c r="C4961" s="2">
        <v>2119.44995117187</v>
      </c>
      <c r="D4961" s="2">
        <v>2137.44995117187</v>
      </c>
      <c r="E4961" s="2">
        <v>2098</v>
      </c>
      <c r="F4961" s="2">
        <v>2133.25</v>
      </c>
      <c r="G4961" s="2">
        <v>1986.10461425781</v>
      </c>
      <c r="H4961">
        <v>1535786</v>
      </c>
      <c r="I4961" s="3">
        <f t="shared" si="5078"/>
        <v>7.9855540505097428E-3</v>
      </c>
      <c r="J4961" s="1">
        <f t="shared" ref="J4961" si="5108">($G4961 - $G4960)/$G4960</f>
        <v>7.9855540505097428E-3</v>
      </c>
      <c r="K4961" t="str">
        <f t="shared" si="5080"/>
        <v>UP</v>
      </c>
    </row>
    <row r="4962" spans="1:11" x14ac:dyDescent="0.25">
      <c r="A4962" t="s">
        <v>12</v>
      </c>
      <c r="B4962" s="4">
        <v>43762</v>
      </c>
      <c r="C4962" s="2">
        <v>2141</v>
      </c>
      <c r="D4962" s="2">
        <v>2150</v>
      </c>
      <c r="E4962" s="2">
        <v>2118.05004882812</v>
      </c>
      <c r="F4962" s="2">
        <v>2133.35009765625</v>
      </c>
      <c r="G4962" s="2">
        <v>1986.19787597656</v>
      </c>
      <c r="H4962">
        <v>973453</v>
      </c>
      <c r="I4962" s="3">
        <f t="shared" si="5078"/>
        <v>4.695710290409405E-5</v>
      </c>
      <c r="J4962" s="1">
        <f t="shared" ref="J4962" si="5109">($G4962 - $G4961)/$G4961</f>
        <v>4.695710290409405E-5</v>
      </c>
      <c r="K4962" t="str">
        <f t="shared" si="5080"/>
        <v>UP</v>
      </c>
    </row>
    <row r="4963" spans="1:11" x14ac:dyDescent="0.25">
      <c r="A4963" t="s">
        <v>12</v>
      </c>
      <c r="B4963" s="4">
        <v>43763</v>
      </c>
      <c r="C4963" s="2">
        <v>2147.55004882812</v>
      </c>
      <c r="D4963" s="2">
        <v>2156.5</v>
      </c>
      <c r="E4963" s="2">
        <v>2129.30004882812</v>
      </c>
      <c r="F4963" s="2">
        <v>2145.10009765625</v>
      </c>
      <c r="G4963" s="2">
        <v>1997.13708496093</v>
      </c>
      <c r="H4963">
        <v>1612038</v>
      </c>
      <c r="I4963" s="3">
        <f t="shared" si="5078"/>
        <v>5.5076128701383713E-3</v>
      </c>
      <c r="J4963" s="1">
        <f t="shared" ref="J4963" si="5110">($G4963 - $G4962)/$G4962</f>
        <v>5.5076128701383713E-3</v>
      </c>
      <c r="K4963" t="str">
        <f t="shared" si="5080"/>
        <v>UP</v>
      </c>
    </row>
    <row r="4964" spans="1:11" x14ac:dyDescent="0.25">
      <c r="A4964" t="s">
        <v>12</v>
      </c>
      <c r="B4964" s="4">
        <v>43765</v>
      </c>
      <c r="C4964" s="2">
        <v>2148</v>
      </c>
      <c r="D4964" s="2">
        <v>2148</v>
      </c>
      <c r="E4964" s="2">
        <v>2134.5</v>
      </c>
      <c r="F4964" s="2">
        <v>2139.75</v>
      </c>
      <c r="G4964" s="2">
        <v>1992.15588378906</v>
      </c>
      <c r="H4964">
        <v>85187</v>
      </c>
      <c r="I4964" s="3">
        <f t="shared" si="5078"/>
        <v>-2.4941708856042024E-3</v>
      </c>
      <c r="J4964" s="1">
        <f t="shared" ref="J4964" si="5111">($G4964 - $G4963)/$G4963</f>
        <v>-2.4941708856042024E-3</v>
      </c>
      <c r="K4964" t="str">
        <f t="shared" si="5080"/>
        <v>DOWN</v>
      </c>
    </row>
    <row r="4965" spans="1:11" x14ac:dyDescent="0.25">
      <c r="A4965" t="s">
        <v>12</v>
      </c>
      <c r="B4965" s="4">
        <v>43767</v>
      </c>
      <c r="C4965" s="2">
        <v>2135</v>
      </c>
      <c r="D4965" s="2">
        <v>2163.94995117187</v>
      </c>
      <c r="E4965" s="2">
        <v>2111.39990234375</v>
      </c>
      <c r="F4965" s="2">
        <v>2160.19995117187</v>
      </c>
      <c r="G4965" s="2">
        <v>2011.19506835937</v>
      </c>
      <c r="H4965">
        <v>1229516</v>
      </c>
      <c r="I4965" s="3">
        <f t="shared" si="5078"/>
        <v>9.5570756913347897E-3</v>
      </c>
      <c r="J4965" s="1">
        <f t="shared" ref="J4965" si="5112">($G4965 - $G4964)/$G4964</f>
        <v>9.5570756913347897E-3</v>
      </c>
      <c r="K4965" t="str">
        <f t="shared" si="5080"/>
        <v>UP</v>
      </c>
    </row>
    <row r="4966" spans="1:11" x14ac:dyDescent="0.25">
      <c r="A4966" t="s">
        <v>12</v>
      </c>
      <c r="B4966" s="4">
        <v>43768</v>
      </c>
      <c r="C4966" s="2">
        <v>2180</v>
      </c>
      <c r="D4966" s="2">
        <v>2180</v>
      </c>
      <c r="E4966" s="2">
        <v>2142</v>
      </c>
      <c r="F4966" s="2">
        <v>2169.39990234375</v>
      </c>
      <c r="G4966" s="2">
        <v>2019.7607421875</v>
      </c>
      <c r="H4966">
        <v>1195298</v>
      </c>
      <c r="I4966" s="3">
        <f t="shared" si="5078"/>
        <v>4.2589970326038246E-3</v>
      </c>
      <c r="J4966" s="1">
        <f t="shared" ref="J4966" si="5113">($G4966 - $G4965)/$G4965</f>
        <v>4.2589970326038246E-3</v>
      </c>
      <c r="K4966" t="str">
        <f t="shared" si="5080"/>
        <v>UP</v>
      </c>
    </row>
    <row r="4967" spans="1:11" x14ac:dyDescent="0.25">
      <c r="A4967" t="s">
        <v>12</v>
      </c>
      <c r="B4967" s="4">
        <v>43769</v>
      </c>
      <c r="C4967" s="2">
        <v>2165</v>
      </c>
      <c r="D4967" s="2">
        <v>2187.25</v>
      </c>
      <c r="E4967" s="2">
        <v>2159.30004882812</v>
      </c>
      <c r="F4967" s="2">
        <v>2175.35009765625</v>
      </c>
      <c r="G4967" s="2">
        <v>2025.30029296875</v>
      </c>
      <c r="H4967">
        <v>1752830</v>
      </c>
      <c r="I4967" s="3">
        <f t="shared" si="5078"/>
        <v>2.7426767267742787E-3</v>
      </c>
      <c r="J4967" s="1">
        <f t="shared" ref="J4967" si="5114">($G4967 - $G4966)/$G4966</f>
        <v>2.7426767267742787E-3</v>
      </c>
      <c r="K4967" t="str">
        <f t="shared" si="5080"/>
        <v>UP</v>
      </c>
    </row>
    <row r="4968" spans="1:11" x14ac:dyDescent="0.25">
      <c r="A4968" t="s">
        <v>12</v>
      </c>
      <c r="B4968" s="4">
        <v>43770</v>
      </c>
      <c r="C4968" s="2">
        <v>2165.10009765625</v>
      </c>
      <c r="D4968" s="2">
        <v>2184.30004882812</v>
      </c>
      <c r="E4968" s="2">
        <v>2146.39990234375</v>
      </c>
      <c r="F4968" s="2">
        <v>2179.35009765625</v>
      </c>
      <c r="G4968" s="2">
        <v>2029.02465820312</v>
      </c>
      <c r="H4968">
        <v>1609685</v>
      </c>
      <c r="I4968" s="3">
        <f t="shared" si="5078"/>
        <v>1.8389200096893799E-3</v>
      </c>
      <c r="J4968" s="1">
        <f t="shared" ref="J4968" si="5115">($G4968 - $G4967)/$G4967</f>
        <v>1.8389200096893799E-3</v>
      </c>
      <c r="K4968" t="str">
        <f t="shared" si="5080"/>
        <v>UP</v>
      </c>
    </row>
    <row r="4969" spans="1:11" x14ac:dyDescent="0.25">
      <c r="A4969" t="s">
        <v>12</v>
      </c>
      <c r="B4969" s="4">
        <v>43773</v>
      </c>
      <c r="C4969" s="2">
        <v>2179.35009765625</v>
      </c>
      <c r="D4969" s="2">
        <v>2186.85009765625</v>
      </c>
      <c r="E4969" s="2">
        <v>2149.80004882812</v>
      </c>
      <c r="F4969" s="2">
        <v>2158.14990234375</v>
      </c>
      <c r="G4969" s="2">
        <v>2009.28686523437</v>
      </c>
      <c r="H4969">
        <v>1523698</v>
      </c>
      <c r="I4969" s="3">
        <f t="shared" si="5078"/>
        <v>-9.727724544377668E-3</v>
      </c>
      <c r="J4969" s="1">
        <f t="shared" ref="J4969" si="5116">($G4969 - $G4968)/$G4968</f>
        <v>-9.727724544377668E-3</v>
      </c>
      <c r="K4969" t="str">
        <f t="shared" si="5080"/>
        <v>DOWN</v>
      </c>
    </row>
    <row r="4970" spans="1:11" x14ac:dyDescent="0.25">
      <c r="A4970" t="s">
        <v>12</v>
      </c>
      <c r="B4970" s="4">
        <v>43774</v>
      </c>
      <c r="C4970" s="2">
        <v>2153.5</v>
      </c>
      <c r="D4970" s="2">
        <v>2175.75</v>
      </c>
      <c r="E4970" s="2">
        <v>2143.14990234375</v>
      </c>
      <c r="F4970" s="2">
        <v>2172.14990234375</v>
      </c>
      <c r="G4970" s="2">
        <v>2022.32104492187</v>
      </c>
      <c r="H4970">
        <v>2167085</v>
      </c>
      <c r="I4970" s="3">
        <f t="shared" si="5078"/>
        <v>6.4869680447443975E-3</v>
      </c>
      <c r="J4970" s="1">
        <f t="shared" ref="J4970" si="5117">($G4970 - $G4969)/$G4969</f>
        <v>6.4869680447443975E-3</v>
      </c>
      <c r="K4970" t="str">
        <f t="shared" si="5080"/>
        <v>UP</v>
      </c>
    </row>
    <row r="4971" spans="1:11" x14ac:dyDescent="0.25">
      <c r="A4971" t="s">
        <v>12</v>
      </c>
      <c r="B4971" s="4">
        <v>43775</v>
      </c>
      <c r="C4971" s="2">
        <v>2166</v>
      </c>
      <c r="D4971" s="2">
        <v>2184</v>
      </c>
      <c r="E4971" s="2">
        <v>2155</v>
      </c>
      <c r="F4971" s="2">
        <v>2179.44995117187</v>
      </c>
      <c r="G4971" s="2">
        <v>2029.11791992187</v>
      </c>
      <c r="H4971">
        <v>1093243</v>
      </c>
      <c r="I4971" s="3">
        <f t="shared" si="5078"/>
        <v>3.3609277899111162E-3</v>
      </c>
      <c r="J4971" s="1">
        <f t="shared" ref="J4971" si="5118">($G4971 - $G4970)/$G4970</f>
        <v>3.3609277899111162E-3</v>
      </c>
      <c r="K4971" t="str">
        <f t="shared" si="5080"/>
        <v>UP</v>
      </c>
    </row>
    <row r="4972" spans="1:11" x14ac:dyDescent="0.25">
      <c r="A4972" t="s">
        <v>12</v>
      </c>
      <c r="B4972" s="4">
        <v>43776</v>
      </c>
      <c r="C4972" s="2">
        <v>2190</v>
      </c>
      <c r="D4972" s="2">
        <v>2190</v>
      </c>
      <c r="E4972" s="2">
        <v>2128</v>
      </c>
      <c r="F4972" s="2">
        <v>2138.25</v>
      </c>
      <c r="G4972" s="2">
        <v>1990.75927734375</v>
      </c>
      <c r="H4972">
        <v>1970785</v>
      </c>
      <c r="I4972" s="3">
        <f t="shared" si="5078"/>
        <v>-1.8904097293466798E-2</v>
      </c>
      <c r="J4972" s="1">
        <f t="shared" ref="J4972" si="5119">($G4972 - $G4971)/$G4971</f>
        <v>-1.8904097293466798E-2</v>
      </c>
      <c r="K4972" t="str">
        <f t="shared" si="5080"/>
        <v>DOWN</v>
      </c>
    </row>
    <row r="4973" spans="1:11" x14ac:dyDescent="0.25">
      <c r="A4973" t="s">
        <v>12</v>
      </c>
      <c r="B4973" s="4">
        <v>43777</v>
      </c>
      <c r="C4973" s="2">
        <v>2135</v>
      </c>
      <c r="D4973" s="2">
        <v>2145.14990234375</v>
      </c>
      <c r="E4973" s="2">
        <v>2083</v>
      </c>
      <c r="F4973" s="2">
        <v>2086.39990234375</v>
      </c>
      <c r="G4973" s="2">
        <v>1942.48583984375</v>
      </c>
      <c r="H4973">
        <v>1537851</v>
      </c>
      <c r="I4973" s="3">
        <f t="shared" si="5078"/>
        <v>-2.4248756768026097E-2</v>
      </c>
      <c r="J4973" s="1">
        <f t="shared" ref="J4973" si="5120">($G4973 - $G4972)/$G4972</f>
        <v>-2.4248756768026097E-2</v>
      </c>
      <c r="K4973" t="str">
        <f t="shared" si="5080"/>
        <v>DOWN</v>
      </c>
    </row>
    <row r="4974" spans="1:11" x14ac:dyDescent="0.25">
      <c r="A4974" t="s">
        <v>12</v>
      </c>
      <c r="B4974" s="4">
        <v>43780</v>
      </c>
      <c r="C4974" s="2">
        <v>2081.30004882812</v>
      </c>
      <c r="D4974" s="2">
        <v>2100.05004882812</v>
      </c>
      <c r="E4974" s="2">
        <v>2068.05004882812</v>
      </c>
      <c r="F4974" s="2">
        <v>2081.35009765625</v>
      </c>
      <c r="G4974" s="2">
        <v>1937.78454589843</v>
      </c>
      <c r="H4974">
        <v>1050170</v>
      </c>
      <c r="I4974" s="3">
        <f t="shared" si="5078"/>
        <v>-2.4202461860407523E-3</v>
      </c>
      <c r="J4974" s="1">
        <f t="shared" ref="J4974" si="5121">($G4974 - $G4973)/$G4973</f>
        <v>-2.4202461860407523E-3</v>
      </c>
      <c r="K4974" t="str">
        <f t="shared" si="5080"/>
        <v>DOWN</v>
      </c>
    </row>
    <row r="4975" spans="1:11" x14ac:dyDescent="0.25">
      <c r="A4975" t="s">
        <v>12</v>
      </c>
      <c r="B4975" s="4">
        <v>43782</v>
      </c>
      <c r="C4975" s="2">
        <v>2084</v>
      </c>
      <c r="D4975" s="2">
        <v>2094.89990234375</v>
      </c>
      <c r="E4975" s="2">
        <v>2072.44995117187</v>
      </c>
      <c r="F4975" s="2">
        <v>2091</v>
      </c>
      <c r="G4975" s="2">
        <v>1946.76879882812</v>
      </c>
      <c r="H4975">
        <v>868433</v>
      </c>
      <c r="I4975" s="3">
        <f t="shared" si="5078"/>
        <v>4.6363528642574467E-3</v>
      </c>
      <c r="J4975" s="1">
        <f t="shared" ref="J4975" si="5122">($G4975 - $G4974)/$G4974</f>
        <v>4.6363528642574467E-3</v>
      </c>
      <c r="K4975" t="str">
        <f t="shared" si="5080"/>
        <v>UP</v>
      </c>
    </row>
    <row r="4976" spans="1:11" x14ac:dyDescent="0.25">
      <c r="A4976" t="s">
        <v>12</v>
      </c>
      <c r="B4976" s="4">
        <v>43783</v>
      </c>
      <c r="C4976" s="2">
        <v>2090.60009765625</v>
      </c>
      <c r="D4976" s="2">
        <v>2090.60009765625</v>
      </c>
      <c r="E4976" s="2">
        <v>2061.44995117187</v>
      </c>
      <c r="F4976" s="2">
        <v>2069.05004882812</v>
      </c>
      <c r="G4976" s="2">
        <v>1926.33288574218</v>
      </c>
      <c r="H4976">
        <v>1291198</v>
      </c>
      <c r="I4976" s="3">
        <f t="shared" si="5078"/>
        <v>-1.0497349812798333E-2</v>
      </c>
      <c r="J4976" s="1">
        <f t="shared" ref="J4976" si="5123">($G4976 - $G4975)/$G4975</f>
        <v>-1.0497349812798333E-2</v>
      </c>
      <c r="K4976" t="str">
        <f t="shared" si="5080"/>
        <v>DOWN</v>
      </c>
    </row>
    <row r="4977" spans="1:11" x14ac:dyDescent="0.25">
      <c r="A4977" t="s">
        <v>12</v>
      </c>
      <c r="B4977" s="4">
        <v>43784</v>
      </c>
      <c r="C4977" s="2">
        <v>2062.25</v>
      </c>
      <c r="D4977" s="2">
        <v>2099</v>
      </c>
      <c r="E4977" s="2">
        <v>2050.55004882812</v>
      </c>
      <c r="F4977" s="2">
        <v>2057.69995117187</v>
      </c>
      <c r="G4977" s="2">
        <v>1915.76574707031</v>
      </c>
      <c r="H4977">
        <v>958290</v>
      </c>
      <c r="I4977" s="3">
        <f t="shared" si="5078"/>
        <v>-5.4856243954941762E-3</v>
      </c>
      <c r="J4977" s="1">
        <f t="shared" ref="J4977" si="5124">($G4977 - $G4976)/$G4976</f>
        <v>-5.4856243954941762E-3</v>
      </c>
      <c r="K4977" t="str">
        <f t="shared" si="5080"/>
        <v>DOWN</v>
      </c>
    </row>
    <row r="4978" spans="1:11" x14ac:dyDescent="0.25">
      <c r="A4978" t="s">
        <v>12</v>
      </c>
      <c r="B4978" s="4">
        <v>43787</v>
      </c>
      <c r="C4978" s="2">
        <v>2059.80004882812</v>
      </c>
      <c r="D4978" s="2">
        <v>2075.35009765625</v>
      </c>
      <c r="E4978" s="2">
        <v>2038</v>
      </c>
      <c r="F4978" s="2">
        <v>2056.19995117187</v>
      </c>
      <c r="G4978" s="2">
        <v>1914.369140625</v>
      </c>
      <c r="H4978">
        <v>1200573</v>
      </c>
      <c r="I4978" s="3">
        <f t="shared" si="5078"/>
        <v>-7.2900689838815795E-4</v>
      </c>
      <c r="J4978" s="1">
        <f t="shared" ref="J4978" si="5125">($G4978 - $G4977)/$G4977</f>
        <v>-7.2900689838815795E-4</v>
      </c>
      <c r="K4978" t="str">
        <f t="shared" si="5080"/>
        <v>DOWN</v>
      </c>
    </row>
    <row r="4979" spans="1:11" x14ac:dyDescent="0.25">
      <c r="A4979" t="s">
        <v>12</v>
      </c>
      <c r="B4979" s="4">
        <v>43788</v>
      </c>
      <c r="C4979" s="2">
        <v>2060.05004882812</v>
      </c>
      <c r="D4979" s="2">
        <v>2060.05004882812</v>
      </c>
      <c r="E4979" s="2">
        <v>2030</v>
      </c>
      <c r="F4979" s="2">
        <v>2037.75</v>
      </c>
      <c r="G4979" s="2">
        <v>1897.19165039062</v>
      </c>
      <c r="H4979">
        <v>1413218</v>
      </c>
      <c r="I4979" s="3">
        <f t="shared" si="5078"/>
        <v>-8.9729247457321238E-3</v>
      </c>
      <c r="J4979" s="1">
        <f t="shared" ref="J4979" si="5126">($G4979 - $G4978)/$G4978</f>
        <v>-8.9729247457321238E-3</v>
      </c>
      <c r="K4979" t="str">
        <f t="shared" si="5080"/>
        <v>DOWN</v>
      </c>
    </row>
    <row r="4980" spans="1:11" x14ac:dyDescent="0.25">
      <c r="A4980" t="s">
        <v>12</v>
      </c>
      <c r="B4980" s="4">
        <v>43789</v>
      </c>
      <c r="C4980" s="2">
        <v>2044</v>
      </c>
      <c r="D4980" s="2">
        <v>2052.85009765625</v>
      </c>
      <c r="E4980" s="2">
        <v>2017.05004882812</v>
      </c>
      <c r="F4980" s="2">
        <v>2026.5</v>
      </c>
      <c r="G4980" s="2">
        <v>1886.7177734375</v>
      </c>
      <c r="H4980">
        <v>989673</v>
      </c>
      <c r="I4980" s="3">
        <f t="shared" si="5078"/>
        <v>-5.5207268864816538E-3</v>
      </c>
      <c r="J4980" s="1">
        <f t="shared" ref="J4980" si="5127">($G4980 - $G4979)/$G4979</f>
        <v>-5.5207268864816538E-3</v>
      </c>
      <c r="K4980" t="str">
        <f t="shared" si="5080"/>
        <v>DOWN</v>
      </c>
    </row>
    <row r="4981" spans="1:11" x14ac:dyDescent="0.25">
      <c r="A4981" t="s">
        <v>12</v>
      </c>
      <c r="B4981" s="4">
        <v>43790</v>
      </c>
      <c r="C4981" s="2">
        <v>2027</v>
      </c>
      <c r="D4981" s="2">
        <v>2059.94995117187</v>
      </c>
      <c r="E4981" s="2">
        <v>2017</v>
      </c>
      <c r="F4981" s="2">
        <v>2048.64990234375</v>
      </c>
      <c r="G4981" s="2">
        <v>1907.33984375</v>
      </c>
      <c r="H4981">
        <v>1397175</v>
      </c>
      <c r="I4981" s="3">
        <f t="shared" si="5078"/>
        <v>1.0930129881019606E-2</v>
      </c>
      <c r="J4981" s="1">
        <f t="shared" ref="J4981" si="5128">($G4981 - $G4980)/$G4980</f>
        <v>1.0930129881019606E-2</v>
      </c>
      <c r="K4981" t="str">
        <f t="shared" si="5080"/>
        <v>UP</v>
      </c>
    </row>
    <row r="4982" spans="1:11" x14ac:dyDescent="0.25">
      <c r="A4982" t="s">
        <v>12</v>
      </c>
      <c r="B4982" s="4">
        <v>43791</v>
      </c>
      <c r="C4982" s="2">
        <v>2050</v>
      </c>
      <c r="D4982" s="2">
        <v>2053.19995117187</v>
      </c>
      <c r="E4982" s="2">
        <v>2008</v>
      </c>
      <c r="F4982" s="2">
        <v>2028.34997558593</v>
      </c>
      <c r="G4982" s="2">
        <v>1888.44030761718</v>
      </c>
      <c r="H4982">
        <v>835864</v>
      </c>
      <c r="I4982" s="3">
        <f t="shared" si="5078"/>
        <v>-9.9088456599647351E-3</v>
      </c>
      <c r="J4982" s="1">
        <f t="shared" ref="J4982" si="5129">($G4982 - $G4981)/$G4981</f>
        <v>-9.9088456599647351E-3</v>
      </c>
      <c r="K4982" t="str">
        <f t="shared" si="5080"/>
        <v>DOWN</v>
      </c>
    </row>
    <row r="4983" spans="1:11" x14ac:dyDescent="0.25">
      <c r="A4983" t="s">
        <v>12</v>
      </c>
      <c r="B4983" s="4">
        <v>43794</v>
      </c>
      <c r="C4983" s="2">
        <v>2022.09997558593</v>
      </c>
      <c r="D4983" s="2">
        <v>2066.94995117187</v>
      </c>
      <c r="E4983" s="2">
        <v>2022.09997558593</v>
      </c>
      <c r="F4983" s="2">
        <v>2062.39990234375</v>
      </c>
      <c r="G4983" s="2">
        <v>1920.14147949218</v>
      </c>
      <c r="H4983">
        <v>862520</v>
      </c>
      <c r="I4983" s="3">
        <f t="shared" si="5078"/>
        <v>1.6786959983395137E-2</v>
      </c>
      <c r="J4983" s="1">
        <f t="shared" ref="J4983" si="5130">($G4983 - $G4982)/$G4982</f>
        <v>1.6786959983395137E-2</v>
      </c>
      <c r="K4983" t="str">
        <f t="shared" si="5080"/>
        <v>UP</v>
      </c>
    </row>
    <row r="4984" spans="1:11" x14ac:dyDescent="0.25">
      <c r="A4984" t="s">
        <v>12</v>
      </c>
      <c r="B4984" s="4">
        <v>43795</v>
      </c>
      <c r="C4984" s="2">
        <v>2059</v>
      </c>
      <c r="D4984" s="2">
        <v>2080.75</v>
      </c>
      <c r="E4984" s="2">
        <v>2032.30004882812</v>
      </c>
      <c r="F4984" s="2">
        <v>2058.35009765625</v>
      </c>
      <c r="G4984" s="2">
        <v>1916.37072753906</v>
      </c>
      <c r="H4984">
        <v>3188224</v>
      </c>
      <c r="I4984" s="3">
        <f t="shared" si="5078"/>
        <v>-1.963788602763401E-3</v>
      </c>
      <c r="J4984" s="1">
        <f t="shared" ref="J4984" si="5131">($G4984 - $G4983)/$G4983</f>
        <v>-1.963788602763401E-3</v>
      </c>
      <c r="K4984" t="str">
        <f t="shared" si="5080"/>
        <v>DOWN</v>
      </c>
    </row>
    <row r="4985" spans="1:11" x14ac:dyDescent="0.25">
      <c r="A4985" t="s">
        <v>12</v>
      </c>
      <c r="B4985" s="4">
        <v>43796</v>
      </c>
      <c r="C4985" s="2">
        <v>2062.55004882812</v>
      </c>
      <c r="D4985" s="2">
        <v>2099.89990234375</v>
      </c>
      <c r="E4985" s="2">
        <v>2055.85009765625</v>
      </c>
      <c r="F4985" s="2">
        <v>2093.25</v>
      </c>
      <c r="G4985" s="2">
        <v>1948.86364746093</v>
      </c>
      <c r="H4985">
        <v>1259986</v>
      </c>
      <c r="I4985" s="3">
        <f t="shared" si="5078"/>
        <v>1.6955445757406415E-2</v>
      </c>
      <c r="J4985" s="1">
        <f t="shared" ref="J4985" si="5132">($G4985 - $G4984)/$G4984</f>
        <v>1.6955445757406415E-2</v>
      </c>
      <c r="K4985" t="str">
        <f t="shared" si="5080"/>
        <v>UP</v>
      </c>
    </row>
    <row r="4986" spans="1:11" x14ac:dyDescent="0.25">
      <c r="A4986" t="s">
        <v>12</v>
      </c>
      <c r="B4986" s="4">
        <v>43797</v>
      </c>
      <c r="C4986" s="2">
        <v>2097.94995117187</v>
      </c>
      <c r="D4986" s="2">
        <v>2098.35009765625</v>
      </c>
      <c r="E4986" s="2">
        <v>2067</v>
      </c>
      <c r="F4986" s="2">
        <v>2087.14990234375</v>
      </c>
      <c r="G4986" s="2">
        <v>1943.18444824218</v>
      </c>
      <c r="H4986">
        <v>1026831</v>
      </c>
      <c r="I4986" s="3">
        <f t="shared" si="5078"/>
        <v>-2.9141080373422351E-3</v>
      </c>
      <c r="J4986" s="1">
        <f t="shared" ref="J4986" si="5133">($G4986 - $G4985)/$G4985</f>
        <v>-2.9141080373422351E-3</v>
      </c>
      <c r="K4986" t="str">
        <f t="shared" si="5080"/>
        <v>DOWN</v>
      </c>
    </row>
    <row r="4987" spans="1:11" x14ac:dyDescent="0.25">
      <c r="A4987" t="s">
        <v>12</v>
      </c>
      <c r="B4987" s="4">
        <v>43798</v>
      </c>
      <c r="C4987" s="2">
        <v>2084</v>
      </c>
      <c r="D4987" s="2">
        <v>2084.5</v>
      </c>
      <c r="E4987" s="2">
        <v>2031</v>
      </c>
      <c r="F4987" s="2">
        <v>2035.30004882812</v>
      </c>
      <c r="G4987" s="2">
        <v>1894.91076660156</v>
      </c>
      <c r="H4987">
        <v>1298616</v>
      </c>
      <c r="I4987" s="3">
        <f t="shared" si="5078"/>
        <v>-2.4842562775905679E-2</v>
      </c>
      <c r="J4987" s="1">
        <f t="shared" ref="J4987" si="5134">($G4987 - $G4986)/$G4986</f>
        <v>-2.4842562775905679E-2</v>
      </c>
      <c r="K4987" t="str">
        <f t="shared" si="5080"/>
        <v>DOWN</v>
      </c>
    </row>
    <row r="4988" spans="1:11" x14ac:dyDescent="0.25">
      <c r="A4988" t="s">
        <v>12</v>
      </c>
      <c r="B4988" s="4">
        <v>43801</v>
      </c>
      <c r="C4988" s="2">
        <v>2038</v>
      </c>
      <c r="D4988" s="2">
        <v>2062</v>
      </c>
      <c r="E4988" s="2">
        <v>2029.25</v>
      </c>
      <c r="F4988" s="2">
        <v>2043.19995117187</v>
      </c>
      <c r="G4988" s="2">
        <v>1902.265625</v>
      </c>
      <c r="H4988">
        <v>1600494</v>
      </c>
      <c r="I4988" s="3">
        <f t="shared" si="5078"/>
        <v>3.8813745365068666E-3</v>
      </c>
      <c r="J4988" s="1">
        <f t="shared" ref="J4988" si="5135">($G4988 - $G4987)/$G4987</f>
        <v>3.8813745365068666E-3</v>
      </c>
      <c r="K4988" t="str">
        <f t="shared" si="5080"/>
        <v>UP</v>
      </c>
    </row>
    <row r="4989" spans="1:11" x14ac:dyDescent="0.25">
      <c r="A4989" t="s">
        <v>12</v>
      </c>
      <c r="B4989" s="4">
        <v>43802</v>
      </c>
      <c r="C4989" s="2">
        <v>2041</v>
      </c>
      <c r="D4989" s="2">
        <v>2053.10009765625</v>
      </c>
      <c r="E4989" s="2">
        <v>2020.15002441406</v>
      </c>
      <c r="F4989" s="2">
        <v>2028.44995117187</v>
      </c>
      <c r="G4989" s="2">
        <v>1888.533203125</v>
      </c>
      <c r="H4989">
        <v>1199012</v>
      </c>
      <c r="I4989" s="3">
        <f t="shared" si="5078"/>
        <v>-7.2189822990677234E-3</v>
      </c>
      <c r="J4989" s="1">
        <f t="shared" ref="J4989" si="5136">($G4989 - $G4988)/$G4988</f>
        <v>-7.2189822990677234E-3</v>
      </c>
      <c r="K4989" t="str">
        <f t="shared" si="5080"/>
        <v>DOWN</v>
      </c>
    </row>
    <row r="4990" spans="1:11" x14ac:dyDescent="0.25">
      <c r="A4990" t="s">
        <v>12</v>
      </c>
      <c r="B4990" s="4">
        <v>43803</v>
      </c>
      <c r="C4990" s="2">
        <v>2027</v>
      </c>
      <c r="D4990" s="2">
        <v>2052</v>
      </c>
      <c r="E4990" s="2">
        <v>2022</v>
      </c>
      <c r="F4990" s="2">
        <v>2048</v>
      </c>
      <c r="G4990" s="2">
        <v>1906.73498535156</v>
      </c>
      <c r="H4990">
        <v>1046309</v>
      </c>
      <c r="I4990" s="3">
        <f t="shared" si="5078"/>
        <v>9.6380525353968287E-3</v>
      </c>
      <c r="J4990" s="1">
        <f t="shared" ref="J4990" si="5137">($G4990 - $G4989)/$G4989</f>
        <v>9.6380525353968287E-3</v>
      </c>
      <c r="K4990" t="str">
        <f t="shared" si="5080"/>
        <v>UP</v>
      </c>
    </row>
    <row r="4991" spans="1:11" x14ac:dyDescent="0.25">
      <c r="A4991" t="s">
        <v>12</v>
      </c>
      <c r="B4991" s="4">
        <v>43804</v>
      </c>
      <c r="C4991" s="2">
        <v>2047.80004882812</v>
      </c>
      <c r="D4991" s="2">
        <v>2047.80004882812</v>
      </c>
      <c r="E4991" s="2">
        <v>2027.30004882812</v>
      </c>
      <c r="F4991" s="2">
        <v>2037.44995117187</v>
      </c>
      <c r="G4991" s="2">
        <v>1896.91259765625</v>
      </c>
      <c r="H4991">
        <v>961085</v>
      </c>
      <c r="I4991" s="3">
        <f t="shared" si="5078"/>
        <v>-5.1514173552015497E-3</v>
      </c>
      <c r="J4991" s="1">
        <f t="shared" ref="J4991" si="5138">($G4991 - $G4990)/$G4990</f>
        <v>-5.1514173552015497E-3</v>
      </c>
      <c r="K4991" t="str">
        <f t="shared" si="5080"/>
        <v>DOWN</v>
      </c>
    </row>
    <row r="4992" spans="1:11" x14ac:dyDescent="0.25">
      <c r="A4992" t="s">
        <v>12</v>
      </c>
      <c r="B4992" s="4">
        <v>43805</v>
      </c>
      <c r="C4992" s="2">
        <v>2044</v>
      </c>
      <c r="D4992" s="2">
        <v>2049</v>
      </c>
      <c r="E4992" s="2">
        <v>2022</v>
      </c>
      <c r="F4992" s="2">
        <v>2026.05004882812</v>
      </c>
      <c r="G4992" s="2">
        <v>1886.298828125</v>
      </c>
      <c r="H4992">
        <v>657658</v>
      </c>
      <c r="I4992" s="3">
        <f t="shared" si="5078"/>
        <v>-5.5952865431775573E-3</v>
      </c>
      <c r="J4992" s="1">
        <f t="shared" ref="J4992" si="5139">($G4992 - $G4991)/$G4991</f>
        <v>-5.5952865431775573E-3</v>
      </c>
      <c r="K4992" t="str">
        <f t="shared" si="5080"/>
        <v>DOWN</v>
      </c>
    </row>
    <row r="4993" spans="1:11" x14ac:dyDescent="0.25">
      <c r="A4993" t="s">
        <v>12</v>
      </c>
      <c r="B4993" s="4">
        <v>43808</v>
      </c>
      <c r="C4993" s="2">
        <v>2030</v>
      </c>
      <c r="D4993" s="2">
        <v>2032.05004882812</v>
      </c>
      <c r="E4993" s="2">
        <v>1991.19995117187</v>
      </c>
      <c r="F4993" s="2">
        <v>2008.15002441406</v>
      </c>
      <c r="G4993" s="2">
        <v>1869.63342285156</v>
      </c>
      <c r="H4993">
        <v>964222</v>
      </c>
      <c r="I4993" s="3">
        <f t="shared" si="5078"/>
        <v>-8.8349762110627936E-3</v>
      </c>
      <c r="J4993" s="1">
        <f t="shared" ref="J4993" si="5140">($G4993 - $G4992)/$G4992</f>
        <v>-8.8349762110627936E-3</v>
      </c>
      <c r="K4993" t="str">
        <f t="shared" si="5080"/>
        <v>DOWN</v>
      </c>
    </row>
    <row r="4994" spans="1:11" x14ac:dyDescent="0.25">
      <c r="A4994" t="s">
        <v>12</v>
      </c>
      <c r="B4994" s="4">
        <v>43809</v>
      </c>
      <c r="C4994" s="2">
        <v>2014.90002441406</v>
      </c>
      <c r="D4994" s="2">
        <v>2041.59997558593</v>
      </c>
      <c r="E4994" s="2">
        <v>2011</v>
      </c>
      <c r="F4994" s="2">
        <v>2025.34997558593</v>
      </c>
      <c r="G4994" s="2">
        <v>1885.64709472656</v>
      </c>
      <c r="H4994">
        <v>1610623</v>
      </c>
      <c r="I4994" s="3">
        <f t="shared" si="5078"/>
        <v>8.5651399249035611E-3</v>
      </c>
      <c r="J4994" s="1">
        <f t="shared" ref="J4994" si="5141">($G4994 - $G4993)/$G4993</f>
        <v>8.5651399249035611E-3</v>
      </c>
      <c r="K4994" t="str">
        <f t="shared" si="5080"/>
        <v>UP</v>
      </c>
    </row>
    <row r="4995" spans="1:11" x14ac:dyDescent="0.25">
      <c r="A4995" t="s">
        <v>12</v>
      </c>
      <c r="B4995" s="4">
        <v>43810</v>
      </c>
      <c r="C4995" s="2">
        <v>2027.90002441406</v>
      </c>
      <c r="D4995" s="2">
        <v>2030</v>
      </c>
      <c r="E4995" s="2">
        <v>1998</v>
      </c>
      <c r="F4995" s="2">
        <v>2010.44995117187</v>
      </c>
      <c r="G4995" s="2">
        <v>1871.77490234375</v>
      </c>
      <c r="H4995">
        <v>967708</v>
      </c>
      <c r="I4995" s="3">
        <f t="shared" si="5078"/>
        <v>-7.3567277894178934E-3</v>
      </c>
      <c r="J4995" s="1">
        <f t="shared" ref="J4995" si="5142">($G4995 - $G4994)/$G4994</f>
        <v>-7.3567277894178934E-3</v>
      </c>
      <c r="K4995" t="str">
        <f t="shared" si="5080"/>
        <v>DOWN</v>
      </c>
    </row>
    <row r="4996" spans="1:11" x14ac:dyDescent="0.25">
      <c r="A4996" t="s">
        <v>12</v>
      </c>
      <c r="B4996" s="4">
        <v>43811</v>
      </c>
      <c r="C4996" s="2">
        <v>2010</v>
      </c>
      <c r="D4996" s="2">
        <v>2034.5</v>
      </c>
      <c r="E4996" s="2">
        <v>2002</v>
      </c>
      <c r="F4996" s="2">
        <v>2007.34997558593</v>
      </c>
      <c r="G4996" s="2">
        <v>1868.88854980468</v>
      </c>
      <c r="H4996">
        <v>955318</v>
      </c>
      <c r="I4996" s="3">
        <f t="shared" ref="I4996:I5059" si="5143">($G4996 - $G4995)/$G4995</f>
        <v>-1.5420404106582721E-3</v>
      </c>
      <c r="J4996" s="1">
        <f t="shared" ref="J4996" si="5144">($G4996 - $G4995)/$G4995</f>
        <v>-1.5420404106582721E-3</v>
      </c>
      <c r="K4996" t="str">
        <f t="shared" ref="K4996:K5059" si="5145">IF(G4996 &gt; G4995,"UP","DOWN")</f>
        <v>DOWN</v>
      </c>
    </row>
    <row r="4997" spans="1:11" x14ac:dyDescent="0.25">
      <c r="A4997" t="s">
        <v>12</v>
      </c>
      <c r="B4997" s="4">
        <v>43812</v>
      </c>
      <c r="C4997" s="2">
        <v>2018.44995117187</v>
      </c>
      <c r="D4997" s="2">
        <v>2024</v>
      </c>
      <c r="E4997" s="2">
        <v>2000</v>
      </c>
      <c r="F4997" s="2">
        <v>2006.19995117187</v>
      </c>
      <c r="G4997" s="2">
        <v>1867.81799316406</v>
      </c>
      <c r="H4997">
        <v>1212988</v>
      </c>
      <c r="I4997" s="3">
        <f t="shared" si="5143"/>
        <v>-5.7283064885377093E-4</v>
      </c>
      <c r="J4997" s="1">
        <f t="shared" ref="J4997" si="5146">($G4997 - $G4996)/$G4996</f>
        <v>-5.7283064885377093E-4</v>
      </c>
      <c r="K4997" t="str">
        <f t="shared" si="5145"/>
        <v>DOWN</v>
      </c>
    </row>
    <row r="4998" spans="1:11" x14ac:dyDescent="0.25">
      <c r="A4998" t="s">
        <v>12</v>
      </c>
      <c r="B4998" s="4">
        <v>43815</v>
      </c>
      <c r="C4998" s="2">
        <v>2000</v>
      </c>
      <c r="D4998" s="2">
        <v>2011</v>
      </c>
      <c r="E4998" s="2">
        <v>1968.15002441406</v>
      </c>
      <c r="F4998" s="2">
        <v>1974.75</v>
      </c>
      <c r="G4998" s="2">
        <v>1838.53759765625</v>
      </c>
      <c r="H4998">
        <v>1683941</v>
      </c>
      <c r="I4998" s="3">
        <f t="shared" si="5143"/>
        <v>-1.5676257330731341E-2</v>
      </c>
      <c r="J4998" s="1">
        <f t="shared" ref="J4998" si="5147">($G4998 - $G4997)/$G4997</f>
        <v>-1.5676257330731341E-2</v>
      </c>
      <c r="K4998" t="str">
        <f t="shared" si="5145"/>
        <v>DOWN</v>
      </c>
    </row>
    <row r="4999" spans="1:11" x14ac:dyDescent="0.25">
      <c r="A4999" t="s">
        <v>12</v>
      </c>
      <c r="B4999" s="4">
        <v>43816</v>
      </c>
      <c r="C4999" s="2">
        <v>1979</v>
      </c>
      <c r="D4999" s="2">
        <v>1994.94995117187</v>
      </c>
      <c r="E4999" s="2">
        <v>1950</v>
      </c>
      <c r="F4999" s="2">
        <v>1961.34997558593</v>
      </c>
      <c r="G4999" s="2">
        <v>1826.0615234375</v>
      </c>
      <c r="H4999">
        <v>2189167</v>
      </c>
      <c r="I4999" s="3">
        <f t="shared" si="5143"/>
        <v>-6.7858684177328652E-3</v>
      </c>
      <c r="J4999" s="1">
        <f t="shared" ref="J4999" si="5148">($G4999 - $G4998)/$G4998</f>
        <v>-6.7858684177328652E-3</v>
      </c>
      <c r="K4999" t="str">
        <f t="shared" si="5145"/>
        <v>DOWN</v>
      </c>
    </row>
    <row r="5000" spans="1:11" x14ac:dyDescent="0.25">
      <c r="A5000" t="s">
        <v>12</v>
      </c>
      <c r="B5000" s="4">
        <v>43817</v>
      </c>
      <c r="C5000" s="2">
        <v>1960</v>
      </c>
      <c r="D5000" s="2">
        <v>1966.59997558593</v>
      </c>
      <c r="E5000" s="2">
        <v>1907.34997558593</v>
      </c>
      <c r="F5000" s="2">
        <v>1928.55004882812</v>
      </c>
      <c r="G5000" s="2">
        <v>1795.52392578125</v>
      </c>
      <c r="H5000">
        <v>3986106</v>
      </c>
      <c r="I5000" s="3">
        <f t="shared" si="5143"/>
        <v>-1.6723203059864047E-2</v>
      </c>
      <c r="J5000" s="1">
        <f t="shared" ref="J5000" si="5149">($G5000 - $G4999)/$G4999</f>
        <v>-1.6723203059864047E-2</v>
      </c>
      <c r="K5000" t="str">
        <f t="shared" si="5145"/>
        <v>DOWN</v>
      </c>
    </row>
    <row r="5001" spans="1:11" x14ac:dyDescent="0.25">
      <c r="A5001" t="s">
        <v>12</v>
      </c>
      <c r="B5001" s="4">
        <v>43818</v>
      </c>
      <c r="C5001" s="2">
        <v>1931.90002441406</v>
      </c>
      <c r="D5001" s="2">
        <v>1966.40002441406</v>
      </c>
      <c r="E5001" s="2">
        <v>1930.05004882812</v>
      </c>
      <c r="F5001" s="2">
        <v>1951.09997558593</v>
      </c>
      <c r="G5001" s="2">
        <v>1816.5185546875</v>
      </c>
      <c r="H5001">
        <v>2035095</v>
      </c>
      <c r="I5001" s="3">
        <f t="shared" si="5143"/>
        <v>1.1692759202367649E-2</v>
      </c>
      <c r="J5001" s="1">
        <f t="shared" ref="J5001" si="5150">($G5001 - $G5000)/$G5000</f>
        <v>1.1692759202367649E-2</v>
      </c>
      <c r="K5001" t="str">
        <f t="shared" si="5145"/>
        <v>UP</v>
      </c>
    </row>
    <row r="5002" spans="1:11" x14ac:dyDescent="0.25">
      <c r="A5002" t="s">
        <v>12</v>
      </c>
      <c r="B5002" s="4">
        <v>43819</v>
      </c>
      <c r="C5002" s="2">
        <v>1950</v>
      </c>
      <c r="D5002" s="2">
        <v>1959.90002441406</v>
      </c>
      <c r="E5002" s="2">
        <v>1931.44995117187</v>
      </c>
      <c r="F5002" s="2">
        <v>1943.09997558593</v>
      </c>
      <c r="G5002" s="2">
        <v>1809.07043457031</v>
      </c>
      <c r="H5002">
        <v>2169685</v>
      </c>
      <c r="I5002" s="3">
        <f t="shared" si="5143"/>
        <v>-4.1002169220733997E-3</v>
      </c>
      <c r="J5002" s="1">
        <f t="shared" ref="J5002" si="5151">($G5002 - $G5001)/$G5001</f>
        <v>-4.1002169220733997E-3</v>
      </c>
      <c r="K5002" t="str">
        <f t="shared" si="5145"/>
        <v>DOWN</v>
      </c>
    </row>
    <row r="5003" spans="1:11" x14ac:dyDescent="0.25">
      <c r="A5003" t="s">
        <v>12</v>
      </c>
      <c r="B5003" s="4">
        <v>43822</v>
      </c>
      <c r="C5003" s="2">
        <v>1949.25</v>
      </c>
      <c r="D5003" s="2">
        <v>1962</v>
      </c>
      <c r="E5003" s="2">
        <v>1944.40002441406</v>
      </c>
      <c r="F5003" s="2">
        <v>1950.40002441406</v>
      </c>
      <c r="G5003" s="2">
        <v>1815.86706542968</v>
      </c>
      <c r="H5003">
        <v>807062</v>
      </c>
      <c r="I5003" s="3">
        <f t="shared" si="5143"/>
        <v>3.7569741506412557E-3</v>
      </c>
      <c r="J5003" s="1">
        <f t="shared" ref="J5003" si="5152">($G5003 - $G5002)/$G5002</f>
        <v>3.7569741506412557E-3</v>
      </c>
      <c r="K5003" t="str">
        <f t="shared" si="5145"/>
        <v>UP</v>
      </c>
    </row>
    <row r="5004" spans="1:11" x14ac:dyDescent="0.25">
      <c r="A5004" t="s">
        <v>12</v>
      </c>
      <c r="B5004" s="4">
        <v>43823</v>
      </c>
      <c r="C5004" s="2">
        <v>1952</v>
      </c>
      <c r="D5004" s="2">
        <v>1964.80004882812</v>
      </c>
      <c r="E5004" s="2">
        <v>1940.40002441406</v>
      </c>
      <c r="F5004" s="2">
        <v>1946.40002441406</v>
      </c>
      <c r="G5004" s="2">
        <v>1812.14282226562</v>
      </c>
      <c r="H5004">
        <v>790621</v>
      </c>
      <c r="I5004" s="3">
        <f t="shared" si="5143"/>
        <v>-2.0509448268333174E-3</v>
      </c>
      <c r="J5004" s="1">
        <f t="shared" ref="J5004" si="5153">($G5004 - $G5003)/$G5003</f>
        <v>-2.0509448268333174E-3</v>
      </c>
      <c r="K5004" t="str">
        <f t="shared" si="5145"/>
        <v>DOWN</v>
      </c>
    </row>
    <row r="5005" spans="1:11" x14ac:dyDescent="0.25">
      <c r="A5005" t="s">
        <v>12</v>
      </c>
      <c r="B5005" s="4">
        <v>43825</v>
      </c>
      <c r="C5005" s="2">
        <v>1950.80004882812</v>
      </c>
      <c r="D5005" s="2">
        <v>1954.25</v>
      </c>
      <c r="E5005" s="2">
        <v>1938.5</v>
      </c>
      <c r="F5005" s="2">
        <v>1944.94995117187</v>
      </c>
      <c r="G5005" s="2">
        <v>1810.79296875</v>
      </c>
      <c r="H5005">
        <v>862164</v>
      </c>
      <c r="I5005" s="3">
        <f t="shared" si="5143"/>
        <v>-7.448935586282057E-4</v>
      </c>
      <c r="J5005" s="1">
        <f t="shared" ref="J5005" si="5154">($G5005 - $G5004)/$G5004</f>
        <v>-7.448935586282057E-4</v>
      </c>
      <c r="K5005" t="str">
        <f t="shared" si="5145"/>
        <v>DOWN</v>
      </c>
    </row>
    <row r="5006" spans="1:11" x14ac:dyDescent="0.25">
      <c r="A5006" t="s">
        <v>12</v>
      </c>
      <c r="B5006" s="4">
        <v>43826</v>
      </c>
      <c r="C5006" s="2">
        <v>1946.90002441406</v>
      </c>
      <c r="D5006" s="2">
        <v>1954.44995117187</v>
      </c>
      <c r="E5006" s="2">
        <v>1934</v>
      </c>
      <c r="F5006" s="2">
        <v>1949.90002441406</v>
      </c>
      <c r="G5006" s="2">
        <v>1815.4013671875</v>
      </c>
      <c r="H5006">
        <v>937907</v>
      </c>
      <c r="I5006" s="3">
        <f t="shared" si="5143"/>
        <v>2.5449615262650386E-3</v>
      </c>
      <c r="J5006" s="1">
        <f t="shared" ref="J5006" si="5155">($G5006 - $G5005)/$G5005</f>
        <v>2.5449615262650386E-3</v>
      </c>
      <c r="K5006" t="str">
        <f t="shared" si="5145"/>
        <v>UP</v>
      </c>
    </row>
    <row r="5007" spans="1:11" x14ac:dyDescent="0.25">
      <c r="A5007" t="s">
        <v>12</v>
      </c>
      <c r="B5007" s="4">
        <v>43829</v>
      </c>
      <c r="C5007" s="2">
        <v>1949.90002441406</v>
      </c>
      <c r="D5007" s="2">
        <v>1954.25</v>
      </c>
      <c r="E5007" s="2">
        <v>1927.5</v>
      </c>
      <c r="F5007" s="2">
        <v>1937.25</v>
      </c>
      <c r="G5007" s="2">
        <v>1803.62414550781</v>
      </c>
      <c r="H5007">
        <v>1117498</v>
      </c>
      <c r="I5007" s="3">
        <f t="shared" si="5143"/>
        <v>-6.4873927565317381E-3</v>
      </c>
      <c r="J5007" s="1">
        <f t="shared" ref="J5007" si="5156">($G5007 - $G5006)/$G5006</f>
        <v>-6.4873927565317381E-3</v>
      </c>
      <c r="K5007" t="str">
        <f t="shared" si="5145"/>
        <v>DOWN</v>
      </c>
    </row>
    <row r="5008" spans="1:11" x14ac:dyDescent="0.25">
      <c r="A5008" t="s">
        <v>12</v>
      </c>
      <c r="B5008" s="4">
        <v>43830</v>
      </c>
      <c r="C5008" s="2">
        <v>1940</v>
      </c>
      <c r="D5008" s="2">
        <v>1946.59997558593</v>
      </c>
      <c r="E5008" s="2">
        <v>1920.09997558593</v>
      </c>
      <c r="F5008" s="2">
        <v>1923</v>
      </c>
      <c r="G5008" s="2">
        <v>1790.35681152343</v>
      </c>
      <c r="H5008">
        <v>706593</v>
      </c>
      <c r="I5008" s="3">
        <f t="shared" si="5143"/>
        <v>-7.3559305675876211E-3</v>
      </c>
      <c r="J5008" s="1">
        <f t="shared" ref="J5008" si="5157">($G5008 - $G5007)/$G5007</f>
        <v>-7.3559305675876211E-3</v>
      </c>
      <c r="K5008" t="str">
        <f t="shared" si="5145"/>
        <v>DOWN</v>
      </c>
    </row>
    <row r="5009" spans="1:11" x14ac:dyDescent="0.25">
      <c r="A5009" t="s">
        <v>12</v>
      </c>
      <c r="B5009" s="4">
        <v>43831</v>
      </c>
      <c r="C5009" s="2">
        <v>1930</v>
      </c>
      <c r="D5009" s="2">
        <v>1939.90002441406</v>
      </c>
      <c r="E5009" s="2">
        <v>1918</v>
      </c>
      <c r="F5009" s="2">
        <v>1936.55004882812</v>
      </c>
      <c r="G5009" s="2">
        <v>1802.97241210937</v>
      </c>
      <c r="H5009">
        <v>543035</v>
      </c>
      <c r="I5009" s="3">
        <f t="shared" si="5143"/>
        <v>7.0464169514931931E-3</v>
      </c>
      <c r="J5009" s="1">
        <f t="shared" ref="J5009" si="5158">($G5009 - $G5008)/$G5008</f>
        <v>7.0464169514931931E-3</v>
      </c>
      <c r="K5009" t="str">
        <f t="shared" si="5145"/>
        <v>UP</v>
      </c>
    </row>
    <row r="5010" spans="1:11" x14ac:dyDescent="0.25">
      <c r="A5010" t="s">
        <v>12</v>
      </c>
      <c r="B5010" s="4">
        <v>43832</v>
      </c>
      <c r="C5010" s="2">
        <v>1940</v>
      </c>
      <c r="D5010" s="2">
        <v>1952.59997558593</v>
      </c>
      <c r="E5010" s="2">
        <v>1930</v>
      </c>
      <c r="F5010" s="2">
        <v>1938.05004882812</v>
      </c>
      <c r="G5010" s="2">
        <v>1804.36889648437</v>
      </c>
      <c r="H5010">
        <v>663275</v>
      </c>
      <c r="I5010" s="3">
        <f t="shared" si="5143"/>
        <v>7.7454561457554233E-4</v>
      </c>
      <c r="J5010" s="1">
        <f t="shared" ref="J5010" si="5159">($G5010 - $G5009)/$G5009</f>
        <v>7.7454561457554233E-4</v>
      </c>
      <c r="K5010" t="str">
        <f t="shared" si="5145"/>
        <v>UP</v>
      </c>
    </row>
    <row r="5011" spans="1:11" x14ac:dyDescent="0.25">
      <c r="A5011" t="s">
        <v>12</v>
      </c>
      <c r="B5011" s="4">
        <v>43833</v>
      </c>
      <c r="C5011" s="2">
        <v>1937.90002441406</v>
      </c>
      <c r="D5011" s="2">
        <v>1940</v>
      </c>
      <c r="E5011" s="2">
        <v>1918.75</v>
      </c>
      <c r="F5011" s="2">
        <v>1927.44995117187</v>
      </c>
      <c r="G5011" s="2">
        <v>1794.49987792968</v>
      </c>
      <c r="H5011">
        <v>1598825</v>
      </c>
      <c r="I5011" s="3">
        <f t="shared" si="5143"/>
        <v>-5.4695126777671594E-3</v>
      </c>
      <c r="J5011" s="1">
        <f t="shared" ref="J5011" si="5160">($G5011 - $G5010)/$G5010</f>
        <v>-5.4695126777671594E-3</v>
      </c>
      <c r="K5011" t="str">
        <f t="shared" si="5145"/>
        <v>DOWN</v>
      </c>
    </row>
    <row r="5012" spans="1:11" x14ac:dyDescent="0.25">
      <c r="A5012" t="s">
        <v>12</v>
      </c>
      <c r="B5012" s="4">
        <v>43836</v>
      </c>
      <c r="C5012" s="2">
        <v>1927.34997558593</v>
      </c>
      <c r="D5012" s="2">
        <v>1929.40002441406</v>
      </c>
      <c r="E5012" s="2">
        <v>1911.25</v>
      </c>
      <c r="F5012" s="2">
        <v>1915.44995117187</v>
      </c>
      <c r="G5012" s="2">
        <v>1783.32739257812</v>
      </c>
      <c r="H5012">
        <v>683129</v>
      </c>
      <c r="I5012" s="3">
        <f t="shared" si="5143"/>
        <v>-6.2259604968319809E-3</v>
      </c>
      <c r="J5012" s="1">
        <f t="shared" ref="J5012" si="5161">($G5012 - $G5011)/$G5011</f>
        <v>-6.2259604968319809E-3</v>
      </c>
      <c r="K5012" t="str">
        <f t="shared" si="5145"/>
        <v>DOWN</v>
      </c>
    </row>
    <row r="5013" spans="1:11" x14ac:dyDescent="0.25">
      <c r="A5013" t="s">
        <v>12</v>
      </c>
      <c r="B5013" s="4">
        <v>43837</v>
      </c>
      <c r="C5013" s="2">
        <v>1919.25</v>
      </c>
      <c r="D5013" s="2">
        <v>1931</v>
      </c>
      <c r="E5013" s="2">
        <v>1918</v>
      </c>
      <c r="F5013" s="2">
        <v>1920.69995117187</v>
      </c>
      <c r="G5013" s="2">
        <v>1788.21557617187</v>
      </c>
      <c r="H5013">
        <v>808935</v>
      </c>
      <c r="I5013" s="3">
        <f t="shared" si="5143"/>
        <v>2.7410466603573296E-3</v>
      </c>
      <c r="J5013" s="1">
        <f t="shared" ref="J5013" si="5162">($G5013 - $G5012)/$G5012</f>
        <v>2.7410466603573296E-3</v>
      </c>
      <c r="K5013" t="str">
        <f t="shared" si="5145"/>
        <v>UP</v>
      </c>
    </row>
    <row r="5014" spans="1:11" x14ac:dyDescent="0.25">
      <c r="A5014" t="s">
        <v>12</v>
      </c>
      <c r="B5014" s="4">
        <v>43838</v>
      </c>
      <c r="C5014" s="2">
        <v>1910</v>
      </c>
      <c r="D5014" s="2">
        <v>1936.05004882812</v>
      </c>
      <c r="E5014" s="2">
        <v>1906.44995117187</v>
      </c>
      <c r="F5014" s="2">
        <v>1929.34997558593</v>
      </c>
      <c r="G5014" s="2">
        <v>1796.26892089843</v>
      </c>
      <c r="H5014">
        <v>1889685</v>
      </c>
      <c r="I5014" s="3">
        <f t="shared" si="5143"/>
        <v>4.5035648016220897E-3</v>
      </c>
      <c r="J5014" s="1">
        <f t="shared" ref="J5014" si="5163">($G5014 - $G5013)/$G5013</f>
        <v>4.5035648016220897E-3</v>
      </c>
      <c r="K5014" t="str">
        <f t="shared" si="5145"/>
        <v>UP</v>
      </c>
    </row>
    <row r="5015" spans="1:11" x14ac:dyDescent="0.25">
      <c r="A5015" t="s">
        <v>12</v>
      </c>
      <c r="B5015" s="4">
        <v>43839</v>
      </c>
      <c r="C5015" s="2">
        <v>1941.55004882812</v>
      </c>
      <c r="D5015" s="2">
        <v>1947.30004882812</v>
      </c>
      <c r="E5015" s="2">
        <v>1931</v>
      </c>
      <c r="F5015" s="2">
        <v>1935.05004882812</v>
      </c>
      <c r="G5015" s="2">
        <v>1801.57592773437</v>
      </c>
      <c r="H5015">
        <v>1544334</v>
      </c>
      <c r="I5015" s="3">
        <f t="shared" si="5143"/>
        <v>2.9544612024382322E-3</v>
      </c>
      <c r="J5015" s="1">
        <f t="shared" ref="J5015" si="5164">($G5015 - $G5014)/$G5014</f>
        <v>2.9544612024382322E-3</v>
      </c>
      <c r="K5015" t="str">
        <f t="shared" si="5145"/>
        <v>UP</v>
      </c>
    </row>
    <row r="5016" spans="1:11" x14ac:dyDescent="0.25">
      <c r="A5016" t="s">
        <v>12</v>
      </c>
      <c r="B5016" s="4">
        <v>43840</v>
      </c>
      <c r="C5016" s="2">
        <v>1940.90002441406</v>
      </c>
      <c r="D5016" s="2">
        <v>1957.5</v>
      </c>
      <c r="E5016" s="2">
        <v>1931.65002441406</v>
      </c>
      <c r="F5016" s="2">
        <v>1954</v>
      </c>
      <c r="G5016" s="2">
        <v>1819.21875</v>
      </c>
      <c r="H5016">
        <v>1003336</v>
      </c>
      <c r="I5016" s="3">
        <f t="shared" si="5143"/>
        <v>9.7929940082055293E-3</v>
      </c>
      <c r="J5016" s="1">
        <f t="shared" ref="J5016" si="5165">($G5016 - $G5015)/$G5015</f>
        <v>9.7929940082055293E-3</v>
      </c>
      <c r="K5016" t="str">
        <f t="shared" si="5145"/>
        <v>UP</v>
      </c>
    </row>
    <row r="5017" spans="1:11" x14ac:dyDescent="0.25">
      <c r="A5017" t="s">
        <v>12</v>
      </c>
      <c r="B5017" s="4">
        <v>43843</v>
      </c>
      <c r="C5017" s="2">
        <v>1961</v>
      </c>
      <c r="D5017" s="2">
        <v>1997.84997558593</v>
      </c>
      <c r="E5017" s="2">
        <v>1957</v>
      </c>
      <c r="F5017" s="2">
        <v>1994.84997558593</v>
      </c>
      <c r="G5017" s="2">
        <v>1857.25073242187</v>
      </c>
      <c r="H5017">
        <v>2040089</v>
      </c>
      <c r="I5017" s="3">
        <f t="shared" si="5143"/>
        <v>2.0905667568493342E-2</v>
      </c>
      <c r="J5017" s="1">
        <f t="shared" ref="J5017" si="5166">($G5017 - $G5016)/$G5016</f>
        <v>2.0905667568493342E-2</v>
      </c>
      <c r="K5017" t="str">
        <f t="shared" si="5145"/>
        <v>UP</v>
      </c>
    </row>
    <row r="5018" spans="1:11" x14ac:dyDescent="0.25">
      <c r="A5018" t="s">
        <v>12</v>
      </c>
      <c r="B5018" s="4">
        <v>43844</v>
      </c>
      <c r="C5018" s="2">
        <v>1995.5</v>
      </c>
      <c r="D5018" s="2">
        <v>2014.94995117187</v>
      </c>
      <c r="E5018" s="2">
        <v>1982.40002441406</v>
      </c>
      <c r="F5018" s="2">
        <v>2008.80004882812</v>
      </c>
      <c r="G5018" s="2">
        <v>1870.23864746093</v>
      </c>
      <c r="H5018">
        <v>1610737</v>
      </c>
      <c r="I5018" s="3">
        <f t="shared" si="5143"/>
        <v>6.9930865081009562E-3</v>
      </c>
      <c r="J5018" s="1">
        <f t="shared" ref="J5018" si="5167">($G5018 - $G5017)/$G5017</f>
        <v>6.9930865081009562E-3</v>
      </c>
      <c r="K5018" t="str">
        <f t="shared" si="5145"/>
        <v>UP</v>
      </c>
    </row>
    <row r="5019" spans="1:11" x14ac:dyDescent="0.25">
      <c r="A5019" t="s">
        <v>12</v>
      </c>
      <c r="B5019" s="4">
        <v>43845</v>
      </c>
      <c r="C5019" s="2">
        <v>2011.15002441406</v>
      </c>
      <c r="D5019" s="2">
        <v>2027</v>
      </c>
      <c r="E5019" s="2">
        <v>1997.34997558593</v>
      </c>
      <c r="F5019" s="2">
        <v>2021.65002441406</v>
      </c>
      <c r="G5019" s="2">
        <v>1882.20239257812</v>
      </c>
      <c r="H5019">
        <v>1559491</v>
      </c>
      <c r="I5019" s="3">
        <f t="shared" si="5143"/>
        <v>6.3969082947955324E-3</v>
      </c>
      <c r="J5019" s="1">
        <f t="shared" ref="J5019" si="5168">($G5019 - $G5018)/$G5018</f>
        <v>6.3969082947955324E-3</v>
      </c>
      <c r="K5019" t="str">
        <f t="shared" si="5145"/>
        <v>UP</v>
      </c>
    </row>
    <row r="5020" spans="1:11" x14ac:dyDescent="0.25">
      <c r="A5020" t="s">
        <v>12</v>
      </c>
      <c r="B5020" s="4">
        <v>43846</v>
      </c>
      <c r="C5020" s="2">
        <v>2022</v>
      </c>
      <c r="D5020" s="2">
        <v>2054.69995117187</v>
      </c>
      <c r="E5020" s="2">
        <v>2016.09997558593</v>
      </c>
      <c r="F5020" s="2">
        <v>2049.25</v>
      </c>
      <c r="G5020" s="2">
        <v>1907.89855957031</v>
      </c>
      <c r="H5020">
        <v>2468958</v>
      </c>
      <c r="I5020" s="3">
        <f t="shared" si="5143"/>
        <v>1.3652180601573374E-2</v>
      </c>
      <c r="J5020" s="1">
        <f t="shared" ref="J5020" si="5169">($G5020 - $G5019)/$G5019</f>
        <v>1.3652180601573374E-2</v>
      </c>
      <c r="K5020" t="str">
        <f t="shared" si="5145"/>
        <v>UP</v>
      </c>
    </row>
    <row r="5021" spans="1:11" x14ac:dyDescent="0.25">
      <c r="A5021" t="s">
        <v>12</v>
      </c>
      <c r="B5021" s="4">
        <v>43847</v>
      </c>
      <c r="C5021" s="2">
        <v>2055</v>
      </c>
      <c r="D5021" s="2">
        <v>2063.89990234375</v>
      </c>
      <c r="E5021" s="2">
        <v>2040.05004882812</v>
      </c>
      <c r="F5021" s="2">
        <v>2060.30004882812</v>
      </c>
      <c r="G5021" s="2">
        <v>1918.18640136718</v>
      </c>
      <c r="H5021">
        <v>994719</v>
      </c>
      <c r="I5021" s="3">
        <f t="shared" si="5143"/>
        <v>5.3922373101361262E-3</v>
      </c>
      <c r="J5021" s="1">
        <f t="shared" ref="J5021" si="5170">($G5021 - $G5020)/$G5020</f>
        <v>5.3922373101361262E-3</v>
      </c>
      <c r="K5021" t="str">
        <f t="shared" si="5145"/>
        <v>UP</v>
      </c>
    </row>
    <row r="5022" spans="1:11" x14ac:dyDescent="0.25">
      <c r="A5022" t="s">
        <v>12</v>
      </c>
      <c r="B5022" s="4">
        <v>43850</v>
      </c>
      <c r="C5022" s="2">
        <v>2060.5</v>
      </c>
      <c r="D5022" s="2">
        <v>2075.89990234375</v>
      </c>
      <c r="E5022" s="2">
        <v>2050</v>
      </c>
      <c r="F5022" s="2">
        <v>2062.85009765625</v>
      </c>
      <c r="G5022" s="2">
        <v>1920.56042480468</v>
      </c>
      <c r="H5022">
        <v>829399</v>
      </c>
      <c r="I5022" s="3">
        <f t="shared" si="5143"/>
        <v>1.2376395932157187E-3</v>
      </c>
      <c r="J5022" s="1">
        <f t="shared" ref="J5022" si="5171">($G5022 - $G5021)/$G5021</f>
        <v>1.2376395932157187E-3</v>
      </c>
      <c r="K5022" t="str">
        <f t="shared" si="5145"/>
        <v>UP</v>
      </c>
    </row>
    <row r="5023" spans="1:11" x14ac:dyDescent="0.25">
      <c r="A5023" t="s">
        <v>12</v>
      </c>
      <c r="B5023" s="4">
        <v>43851</v>
      </c>
      <c r="C5023" s="2">
        <v>2059.75</v>
      </c>
      <c r="D5023" s="2">
        <v>2075</v>
      </c>
      <c r="E5023" s="2">
        <v>2052.14990234375</v>
      </c>
      <c r="F5023" s="2">
        <v>2055.39990234375</v>
      </c>
      <c r="G5023" s="2">
        <v>1913.62426757812</v>
      </c>
      <c r="H5023">
        <v>750000</v>
      </c>
      <c r="I5023" s="3">
        <f t="shared" si="5143"/>
        <v>-3.6115277275201598E-3</v>
      </c>
      <c r="J5023" s="1">
        <f t="shared" ref="J5023" si="5172">($G5023 - $G5022)/$G5022</f>
        <v>-3.6115277275201598E-3</v>
      </c>
      <c r="K5023" t="str">
        <f t="shared" si="5145"/>
        <v>DOWN</v>
      </c>
    </row>
    <row r="5024" spans="1:11" x14ac:dyDescent="0.25">
      <c r="A5024" t="s">
        <v>12</v>
      </c>
      <c r="B5024" s="4">
        <v>43852</v>
      </c>
      <c r="C5024" s="2">
        <v>2063</v>
      </c>
      <c r="D5024" s="2">
        <v>2063.5</v>
      </c>
      <c r="E5024" s="2">
        <v>2027.19995117187</v>
      </c>
      <c r="F5024" s="2">
        <v>2051.69995117187</v>
      </c>
      <c r="G5024" s="2">
        <v>1910.17956542968</v>
      </c>
      <c r="H5024">
        <v>983169</v>
      </c>
      <c r="I5024" s="3">
        <f t="shared" si="5143"/>
        <v>-1.8000932611497507E-3</v>
      </c>
      <c r="J5024" s="1">
        <f t="shared" ref="J5024" si="5173">($G5024 - $G5023)/$G5023</f>
        <v>-1.8000932611497507E-3</v>
      </c>
      <c r="K5024" t="str">
        <f t="shared" si="5145"/>
        <v>DOWN</v>
      </c>
    </row>
    <row r="5025" spans="1:11" x14ac:dyDescent="0.25">
      <c r="A5025" t="s">
        <v>12</v>
      </c>
      <c r="B5025" s="4">
        <v>43853</v>
      </c>
      <c r="C5025" s="2">
        <v>2051.75</v>
      </c>
      <c r="D5025" s="2">
        <v>2060.85009765625</v>
      </c>
      <c r="E5025" s="2">
        <v>2035</v>
      </c>
      <c r="F5025" s="2">
        <v>2056.89990234375</v>
      </c>
      <c r="G5025" s="2">
        <v>1915.02075195312</v>
      </c>
      <c r="H5025">
        <v>708017</v>
      </c>
      <c r="I5025" s="3">
        <f t="shared" si="5143"/>
        <v>2.5344143613802161E-3</v>
      </c>
      <c r="J5025" s="1">
        <f t="shared" ref="J5025" si="5174">($G5025 - $G5024)/$G5024</f>
        <v>2.5344143613802161E-3</v>
      </c>
      <c r="K5025" t="str">
        <f t="shared" si="5145"/>
        <v>UP</v>
      </c>
    </row>
    <row r="5026" spans="1:11" x14ac:dyDescent="0.25">
      <c r="A5026" t="s">
        <v>12</v>
      </c>
      <c r="B5026" s="4">
        <v>43854</v>
      </c>
      <c r="C5026" s="2">
        <v>2057</v>
      </c>
      <c r="D5026" s="2">
        <v>2079</v>
      </c>
      <c r="E5026" s="2">
        <v>2050.05004882812</v>
      </c>
      <c r="F5026" s="2">
        <v>2073.69995117187</v>
      </c>
      <c r="G5026" s="2">
        <v>1930.66198730468</v>
      </c>
      <c r="H5026">
        <v>914993</v>
      </c>
      <c r="I5026" s="3">
        <f t="shared" si="5143"/>
        <v>8.1676584108070806E-3</v>
      </c>
      <c r="J5026" s="1">
        <f t="shared" ref="J5026" si="5175">($G5026 - $G5025)/$G5025</f>
        <v>8.1676584108070806E-3</v>
      </c>
      <c r="K5026" t="str">
        <f t="shared" si="5145"/>
        <v>UP</v>
      </c>
    </row>
    <row r="5027" spans="1:11" x14ac:dyDescent="0.25">
      <c r="A5027" t="s">
        <v>12</v>
      </c>
      <c r="B5027" s="4">
        <v>43857</v>
      </c>
      <c r="C5027" s="2">
        <v>2066</v>
      </c>
      <c r="D5027" s="2">
        <v>2068.75</v>
      </c>
      <c r="E5027" s="2">
        <v>2056.75</v>
      </c>
      <c r="F5027" s="2">
        <v>2061.35009765625</v>
      </c>
      <c r="G5027" s="2">
        <v>1919.1640625</v>
      </c>
      <c r="H5027">
        <v>429312</v>
      </c>
      <c r="I5027" s="3">
        <f t="shared" si="5143"/>
        <v>-5.9554312874475716E-3</v>
      </c>
      <c r="J5027" s="1">
        <f t="shared" ref="J5027" si="5176">($G5027 - $G5026)/$G5026</f>
        <v>-5.9554312874475716E-3</v>
      </c>
      <c r="K5027" t="str">
        <f t="shared" si="5145"/>
        <v>DOWN</v>
      </c>
    </row>
    <row r="5028" spans="1:11" x14ac:dyDescent="0.25">
      <c r="A5028" t="s">
        <v>12</v>
      </c>
      <c r="B5028" s="4">
        <v>43858</v>
      </c>
      <c r="C5028" s="2">
        <v>2062</v>
      </c>
      <c r="D5028" s="2">
        <v>2065</v>
      </c>
      <c r="E5028" s="2">
        <v>2042.69995117187</v>
      </c>
      <c r="F5028" s="2">
        <v>2060.60009765625</v>
      </c>
      <c r="G5028" s="2">
        <v>1918.46557617187</v>
      </c>
      <c r="H5028">
        <v>777052</v>
      </c>
      <c r="I5028" s="3">
        <f t="shared" si="5143"/>
        <v>-3.6395342210614277E-4</v>
      </c>
      <c r="J5028" s="1">
        <f t="shared" ref="J5028" si="5177">($G5028 - $G5027)/$G5027</f>
        <v>-3.6395342210614277E-4</v>
      </c>
      <c r="K5028" t="str">
        <f t="shared" si="5145"/>
        <v>DOWN</v>
      </c>
    </row>
    <row r="5029" spans="1:11" x14ac:dyDescent="0.25">
      <c r="A5029" t="s">
        <v>12</v>
      </c>
      <c r="B5029" s="4">
        <v>43859</v>
      </c>
      <c r="C5029" s="2">
        <v>2062.05004882812</v>
      </c>
      <c r="D5029" s="2">
        <v>2085.80004882812</v>
      </c>
      <c r="E5029" s="2">
        <v>2062.05004882812</v>
      </c>
      <c r="F5029" s="2">
        <v>2074.19995117187</v>
      </c>
      <c r="G5029" s="2">
        <v>1931.12756347656</v>
      </c>
      <c r="H5029">
        <v>873433</v>
      </c>
      <c r="I5029" s="3">
        <f t="shared" si="5143"/>
        <v>6.6000596841335503E-3</v>
      </c>
      <c r="J5029" s="1">
        <f t="shared" ref="J5029" si="5178">($G5029 - $G5028)/$G5028</f>
        <v>6.6000596841335503E-3</v>
      </c>
      <c r="K5029" t="str">
        <f t="shared" si="5145"/>
        <v>UP</v>
      </c>
    </row>
    <row r="5030" spans="1:11" x14ac:dyDescent="0.25">
      <c r="A5030" t="s">
        <v>12</v>
      </c>
      <c r="B5030" s="4">
        <v>43860</v>
      </c>
      <c r="C5030" s="2">
        <v>2074.89990234375</v>
      </c>
      <c r="D5030" s="2">
        <v>2078</v>
      </c>
      <c r="E5030" s="2">
        <v>2049.44995117187</v>
      </c>
      <c r="F5030" s="2">
        <v>2058.10009765625</v>
      </c>
      <c r="G5030" s="2">
        <v>1916.13806152343</v>
      </c>
      <c r="H5030">
        <v>952768</v>
      </c>
      <c r="I5030" s="3">
        <f t="shared" si="5143"/>
        <v>-7.7620465041391582E-3</v>
      </c>
      <c r="J5030" s="1">
        <f t="shared" ref="J5030" si="5179">($G5030 - $G5029)/$G5029</f>
        <v>-7.7620465041391582E-3</v>
      </c>
      <c r="K5030" t="str">
        <f t="shared" si="5145"/>
        <v>DOWN</v>
      </c>
    </row>
    <row r="5031" spans="1:11" x14ac:dyDescent="0.25">
      <c r="A5031" t="s">
        <v>12</v>
      </c>
      <c r="B5031" s="4">
        <v>43861</v>
      </c>
      <c r="C5031" s="2">
        <v>2064</v>
      </c>
      <c r="D5031" s="2">
        <v>2068.25</v>
      </c>
      <c r="E5031" s="2">
        <v>2020.05004882812</v>
      </c>
      <c r="F5031" s="2">
        <v>2034.25</v>
      </c>
      <c r="G5031" s="2">
        <v>1893.93310546875</v>
      </c>
      <c r="H5031">
        <v>1930834</v>
      </c>
      <c r="I5031" s="3">
        <f t="shared" si="5143"/>
        <v>-1.1588390471731403E-2</v>
      </c>
      <c r="J5031" s="1">
        <f t="shared" ref="J5031" si="5180">($G5031 - $G5030)/$G5030</f>
        <v>-1.1588390471731403E-2</v>
      </c>
      <c r="K5031" t="str">
        <f t="shared" si="5145"/>
        <v>DOWN</v>
      </c>
    </row>
    <row r="5032" spans="1:11" x14ac:dyDescent="0.25">
      <c r="A5032" t="s">
        <v>12</v>
      </c>
      <c r="B5032" s="4">
        <v>43864</v>
      </c>
      <c r="C5032" s="2">
        <v>2074.89990234375</v>
      </c>
      <c r="D5032" s="2">
        <v>2195.55004882812</v>
      </c>
      <c r="E5032" s="2">
        <v>2074.89990234375</v>
      </c>
      <c r="F5032" s="2">
        <v>2178.94995117187</v>
      </c>
      <c r="G5032" s="2">
        <v>2028.65246582031</v>
      </c>
      <c r="H5032">
        <v>4012542</v>
      </c>
      <c r="I5032" s="3">
        <f t="shared" si="5143"/>
        <v>7.1132058446286492E-2</v>
      </c>
      <c r="J5032" s="1">
        <f t="shared" ref="J5032" si="5181">($G5032 - $G5031)/$G5031</f>
        <v>7.1132058446286492E-2</v>
      </c>
      <c r="K5032" t="str">
        <f t="shared" si="5145"/>
        <v>UP</v>
      </c>
    </row>
    <row r="5033" spans="1:11" x14ac:dyDescent="0.25">
      <c r="A5033" t="s">
        <v>12</v>
      </c>
      <c r="B5033" s="4">
        <v>43865</v>
      </c>
      <c r="C5033" s="2">
        <v>2177</v>
      </c>
      <c r="D5033" s="2">
        <v>2204.19995117187</v>
      </c>
      <c r="E5033" s="2">
        <v>2140</v>
      </c>
      <c r="F5033" s="2">
        <v>2155.60009765625</v>
      </c>
      <c r="G5033" s="2">
        <v>2006.91296386718</v>
      </c>
      <c r="H5033">
        <v>1932121</v>
      </c>
      <c r="I5033" s="3">
        <f t="shared" si="5143"/>
        <v>-1.0716227801167202E-2</v>
      </c>
      <c r="J5033" s="1">
        <f t="shared" ref="J5033" si="5182">($G5033 - $G5032)/$G5032</f>
        <v>-1.0716227801167202E-2</v>
      </c>
      <c r="K5033" t="str">
        <f t="shared" si="5145"/>
        <v>DOWN</v>
      </c>
    </row>
    <row r="5034" spans="1:11" x14ac:dyDescent="0.25">
      <c r="A5034" t="s">
        <v>12</v>
      </c>
      <c r="B5034" s="4">
        <v>43866</v>
      </c>
      <c r="C5034" s="2">
        <v>2167.39990234375</v>
      </c>
      <c r="D5034" s="2">
        <v>2184</v>
      </c>
      <c r="E5034" s="2">
        <v>2153.89990234375</v>
      </c>
      <c r="F5034" s="2">
        <v>2160.30004882812</v>
      </c>
      <c r="G5034" s="2">
        <v>2011.28869628906</v>
      </c>
      <c r="H5034">
        <v>1514368</v>
      </c>
      <c r="I5034" s="3">
        <f t="shared" si="5143"/>
        <v>2.1803299398934937E-3</v>
      </c>
      <c r="J5034" s="1">
        <f t="shared" ref="J5034" si="5183">($G5034 - $G5033)/$G5033</f>
        <v>2.1803299398934937E-3</v>
      </c>
      <c r="K5034" t="str">
        <f t="shared" si="5145"/>
        <v>UP</v>
      </c>
    </row>
    <row r="5035" spans="1:11" x14ac:dyDescent="0.25">
      <c r="A5035" t="s">
        <v>12</v>
      </c>
      <c r="B5035" s="4">
        <v>43867</v>
      </c>
      <c r="C5035" s="2">
        <v>2166</v>
      </c>
      <c r="D5035" s="2">
        <v>2196.25</v>
      </c>
      <c r="E5035" s="2">
        <v>2134.05004882812</v>
      </c>
      <c r="F5035" s="2">
        <v>2156.39990234375</v>
      </c>
      <c r="G5035" s="2">
        <v>2007.65771484375</v>
      </c>
      <c r="H5035">
        <v>1302116</v>
      </c>
      <c r="I5035" s="3">
        <f t="shared" si="5143"/>
        <v>-1.8053009754439343E-3</v>
      </c>
      <c r="J5035" s="1">
        <f t="shared" ref="J5035" si="5184">($G5035 - $G5034)/$G5034</f>
        <v>-1.8053009754439343E-3</v>
      </c>
      <c r="K5035" t="str">
        <f t="shared" si="5145"/>
        <v>DOWN</v>
      </c>
    </row>
    <row r="5036" spans="1:11" x14ac:dyDescent="0.25">
      <c r="A5036" t="s">
        <v>12</v>
      </c>
      <c r="B5036" s="4">
        <v>43868</v>
      </c>
      <c r="C5036" s="2">
        <v>2165</v>
      </c>
      <c r="D5036" s="2">
        <v>2172</v>
      </c>
      <c r="E5036" s="2">
        <v>2141.60009765625</v>
      </c>
      <c r="F5036" s="2">
        <v>2159.94995117187</v>
      </c>
      <c r="G5036" s="2">
        <v>2010.96276855468</v>
      </c>
      <c r="H5036">
        <v>908152</v>
      </c>
      <c r="I5036" s="3">
        <f t="shared" si="5143"/>
        <v>1.646223699634586E-3</v>
      </c>
      <c r="J5036" s="1">
        <f t="shared" ref="J5036" si="5185">($G5036 - $G5035)/$G5035</f>
        <v>1.646223699634586E-3</v>
      </c>
      <c r="K5036" t="str">
        <f t="shared" si="5145"/>
        <v>UP</v>
      </c>
    </row>
    <row r="5037" spans="1:11" x14ac:dyDescent="0.25">
      <c r="A5037" t="s">
        <v>12</v>
      </c>
      <c r="B5037" s="4">
        <v>43871</v>
      </c>
      <c r="C5037" s="2">
        <v>2160.10009765625</v>
      </c>
      <c r="D5037" s="2">
        <v>2189.55004882812</v>
      </c>
      <c r="E5037" s="2">
        <v>2151.69995117187</v>
      </c>
      <c r="F5037" s="2">
        <v>2159.30004882812</v>
      </c>
      <c r="G5037" s="2">
        <v>2010.35766601562</v>
      </c>
      <c r="H5037">
        <v>1389847</v>
      </c>
      <c r="I5037" s="3">
        <f t="shared" si="5143"/>
        <v>-3.0090191052860635E-4</v>
      </c>
      <c r="J5037" s="1">
        <f t="shared" ref="J5037" si="5186">($G5037 - $G5036)/$G5036</f>
        <v>-3.0090191052860635E-4</v>
      </c>
      <c r="K5037" t="str">
        <f t="shared" si="5145"/>
        <v>DOWN</v>
      </c>
    </row>
    <row r="5038" spans="1:11" x14ac:dyDescent="0.25">
      <c r="A5038" t="s">
        <v>12</v>
      </c>
      <c r="B5038" s="4">
        <v>43872</v>
      </c>
      <c r="C5038" s="2">
        <v>2169</v>
      </c>
      <c r="D5038" s="2">
        <v>2179.64990234375</v>
      </c>
      <c r="E5038" s="2">
        <v>2147.69995117187</v>
      </c>
      <c r="F5038" s="2">
        <v>2152.64990234375</v>
      </c>
      <c r="G5038" s="2">
        <v>2004.16625976562</v>
      </c>
      <c r="H5038">
        <v>777506</v>
      </c>
      <c r="I5038" s="3">
        <f t="shared" si="5143"/>
        <v>-3.0797535954240961E-3</v>
      </c>
      <c r="J5038" s="1">
        <f t="shared" ref="J5038" si="5187">($G5038 - $G5037)/$G5037</f>
        <v>-3.0797535954240961E-3</v>
      </c>
      <c r="K5038" t="str">
        <f t="shared" si="5145"/>
        <v>DOWN</v>
      </c>
    </row>
    <row r="5039" spans="1:11" x14ac:dyDescent="0.25">
      <c r="A5039" t="s">
        <v>12</v>
      </c>
      <c r="B5039" s="4">
        <v>43873</v>
      </c>
      <c r="C5039" s="2">
        <v>2157.10009765625</v>
      </c>
      <c r="D5039" s="2">
        <v>2272</v>
      </c>
      <c r="E5039" s="2">
        <v>2155</v>
      </c>
      <c r="F5039" s="2">
        <v>2260.35009765625</v>
      </c>
      <c r="G5039" s="2">
        <v>2104.43798828125</v>
      </c>
      <c r="H5039">
        <v>4753325</v>
      </c>
      <c r="I5039" s="3">
        <f t="shared" si="5143"/>
        <v>5.0031641849592072E-2</v>
      </c>
      <c r="J5039" s="1">
        <f t="shared" ref="J5039" si="5188">($G5039 - $G5038)/$G5038</f>
        <v>5.0031641849592072E-2</v>
      </c>
      <c r="K5039" t="str">
        <f t="shared" si="5145"/>
        <v>UP</v>
      </c>
    </row>
    <row r="5040" spans="1:11" x14ac:dyDescent="0.25">
      <c r="A5040" t="s">
        <v>12</v>
      </c>
      <c r="B5040" s="4">
        <v>43874</v>
      </c>
      <c r="C5040" s="2">
        <v>2256</v>
      </c>
      <c r="D5040" s="2">
        <v>2288.94995117187</v>
      </c>
      <c r="E5040" s="2">
        <v>2233.05004882812</v>
      </c>
      <c r="F5040" s="2">
        <v>2283.39990234375</v>
      </c>
      <c r="G5040" s="2">
        <v>2125.8974609375</v>
      </c>
      <c r="H5040">
        <v>2950407</v>
      </c>
      <c r="I5040" s="3">
        <f t="shared" si="5143"/>
        <v>1.0197246379199092E-2</v>
      </c>
      <c r="J5040" s="1">
        <f t="shared" ref="J5040" si="5189">($G5040 - $G5039)/$G5039</f>
        <v>1.0197246379199092E-2</v>
      </c>
      <c r="K5040" t="str">
        <f t="shared" si="5145"/>
        <v>UP</v>
      </c>
    </row>
    <row r="5041" spans="1:11" x14ac:dyDescent="0.25">
      <c r="A5041" t="s">
        <v>12</v>
      </c>
      <c r="B5041" s="4">
        <v>43875</v>
      </c>
      <c r="C5041" s="2">
        <v>2273</v>
      </c>
      <c r="D5041" s="2">
        <v>2297.60009765625</v>
      </c>
      <c r="E5041" s="2">
        <v>2246.25</v>
      </c>
      <c r="F5041" s="2">
        <v>2255.05004882812</v>
      </c>
      <c r="G5041" s="2">
        <v>2099.50341796875</v>
      </c>
      <c r="H5041">
        <v>1728651</v>
      </c>
      <c r="I5041" s="3">
        <f t="shared" si="5143"/>
        <v>-1.2415482615568149E-2</v>
      </c>
      <c r="J5041" s="1">
        <f t="shared" ref="J5041" si="5190">($G5041 - $G5040)/$G5040</f>
        <v>-1.2415482615568149E-2</v>
      </c>
      <c r="K5041" t="str">
        <f t="shared" si="5145"/>
        <v>DOWN</v>
      </c>
    </row>
    <row r="5042" spans="1:11" x14ac:dyDescent="0.25">
      <c r="A5042" t="s">
        <v>12</v>
      </c>
      <c r="B5042" s="4">
        <v>43878</v>
      </c>
      <c r="C5042" s="2">
        <v>2248</v>
      </c>
      <c r="D5042" s="2">
        <v>2289</v>
      </c>
      <c r="E5042" s="2">
        <v>2243.19995117187</v>
      </c>
      <c r="F5042" s="2">
        <v>2252.60009765625</v>
      </c>
      <c r="G5042" s="2">
        <v>2097.22216796875</v>
      </c>
      <c r="H5042">
        <v>1420851</v>
      </c>
      <c r="I5042" s="3">
        <f t="shared" si="5143"/>
        <v>-1.0865664616098068E-3</v>
      </c>
      <c r="J5042" s="1">
        <f t="shared" ref="J5042" si="5191">($G5042 - $G5041)/$G5041</f>
        <v>-1.0865664616098068E-3</v>
      </c>
      <c r="K5042" t="str">
        <f t="shared" si="5145"/>
        <v>DOWN</v>
      </c>
    </row>
    <row r="5043" spans="1:11" x14ac:dyDescent="0.25">
      <c r="A5043" t="s">
        <v>12</v>
      </c>
      <c r="B5043" s="4">
        <v>43879</v>
      </c>
      <c r="C5043" s="2">
        <v>2252.60009765625</v>
      </c>
      <c r="D5043" s="2">
        <v>2262.94995117187</v>
      </c>
      <c r="E5043" s="2">
        <v>2222.10009765625</v>
      </c>
      <c r="F5043" s="2">
        <v>2234.39990234375</v>
      </c>
      <c r="G5043" s="2">
        <v>2080.27685546875</v>
      </c>
      <c r="H5043">
        <v>1194605</v>
      </c>
      <c r="I5043" s="3">
        <f t="shared" si="5143"/>
        <v>-8.0798843149804504E-3</v>
      </c>
      <c r="J5043" s="1">
        <f t="shared" ref="J5043" si="5192">($G5043 - $G5042)/$G5042</f>
        <v>-8.0798843149804504E-3</v>
      </c>
      <c r="K5043" t="str">
        <f t="shared" si="5145"/>
        <v>DOWN</v>
      </c>
    </row>
    <row r="5044" spans="1:11" x14ac:dyDescent="0.25">
      <c r="A5044" t="s">
        <v>12</v>
      </c>
      <c r="B5044" s="4">
        <v>43880</v>
      </c>
      <c r="C5044" s="2">
        <v>2250.19995117187</v>
      </c>
      <c r="D5044" s="2">
        <v>2308.19995117187</v>
      </c>
      <c r="E5044" s="2">
        <v>2241.25</v>
      </c>
      <c r="F5044" s="2">
        <v>2292.14990234375</v>
      </c>
      <c r="G5044" s="2">
        <v>2134.0439453125</v>
      </c>
      <c r="H5044">
        <v>1299800</v>
      </c>
      <c r="I5044" s="3">
        <f t="shared" si="5143"/>
        <v>2.5846122213206389E-2</v>
      </c>
      <c r="J5044" s="1">
        <f t="shared" ref="J5044" si="5193">($G5044 - $G5043)/$G5043</f>
        <v>2.5846122213206389E-2</v>
      </c>
      <c r="K5044" t="str">
        <f t="shared" si="5145"/>
        <v>UP</v>
      </c>
    </row>
    <row r="5045" spans="1:11" x14ac:dyDescent="0.25">
      <c r="A5045" t="s">
        <v>12</v>
      </c>
      <c r="B5045" s="4">
        <v>43881</v>
      </c>
      <c r="C5045" s="2">
        <v>2282.19995117187</v>
      </c>
      <c r="D5045" s="2">
        <v>2289.94995117187</v>
      </c>
      <c r="E5045" s="2">
        <v>2242.5</v>
      </c>
      <c r="F5045" s="2">
        <v>2248.25</v>
      </c>
      <c r="G5045" s="2">
        <v>2093.17211914062</v>
      </c>
      <c r="H5045">
        <v>1555224</v>
      </c>
      <c r="I5045" s="3">
        <f t="shared" si="5143"/>
        <v>-1.9152288902792445E-2</v>
      </c>
      <c r="J5045" s="1">
        <f t="shared" ref="J5045" si="5194">($G5045 - $G5044)/$G5044</f>
        <v>-1.9152288902792445E-2</v>
      </c>
      <c r="K5045" t="str">
        <f t="shared" si="5145"/>
        <v>DOWN</v>
      </c>
    </row>
    <row r="5046" spans="1:11" x14ac:dyDescent="0.25">
      <c r="A5046" t="s">
        <v>12</v>
      </c>
      <c r="B5046" s="4">
        <v>43885</v>
      </c>
      <c r="C5046" s="2">
        <v>2236.80004882812</v>
      </c>
      <c r="D5046" s="2">
        <v>2262</v>
      </c>
      <c r="E5046" s="2">
        <v>2210.10009765625</v>
      </c>
      <c r="F5046" s="2">
        <v>2215.14990234375</v>
      </c>
      <c r="G5046" s="2">
        <v>2062.35522460937</v>
      </c>
      <c r="H5046">
        <v>1409245</v>
      </c>
      <c r="I5046" s="3">
        <f t="shared" si="5143"/>
        <v>-1.4722580264399036E-2</v>
      </c>
      <c r="J5046" s="1">
        <f t="shared" ref="J5046" si="5195">($G5046 - $G5045)/$G5045</f>
        <v>-1.4722580264399036E-2</v>
      </c>
      <c r="K5046" t="str">
        <f t="shared" si="5145"/>
        <v>DOWN</v>
      </c>
    </row>
    <row r="5047" spans="1:11" x14ac:dyDescent="0.25">
      <c r="A5047" t="s">
        <v>12</v>
      </c>
      <c r="B5047" s="4">
        <v>43886</v>
      </c>
      <c r="C5047" s="2">
        <v>2239.89990234375</v>
      </c>
      <c r="D5047" s="2">
        <v>2279.69995117187</v>
      </c>
      <c r="E5047" s="2">
        <v>2225.75</v>
      </c>
      <c r="F5047" s="2">
        <v>2233.60009765625</v>
      </c>
      <c r="G5047" s="2">
        <v>2079.53247070312</v>
      </c>
      <c r="H5047">
        <v>2237493</v>
      </c>
      <c r="I5047" s="3">
        <f t="shared" si="5143"/>
        <v>8.3289463855595186E-3</v>
      </c>
      <c r="J5047" s="1">
        <f t="shared" ref="J5047" si="5196">($G5047 - $G5046)/$G5046</f>
        <v>8.3289463855595186E-3</v>
      </c>
      <c r="K5047" t="str">
        <f t="shared" si="5145"/>
        <v>UP</v>
      </c>
    </row>
    <row r="5048" spans="1:11" x14ac:dyDescent="0.25">
      <c r="A5048" t="s">
        <v>12</v>
      </c>
      <c r="B5048" s="4">
        <v>43887</v>
      </c>
      <c r="C5048" s="2">
        <v>2238.80004882812</v>
      </c>
      <c r="D5048" s="2">
        <v>2255.69995117187</v>
      </c>
      <c r="E5048" s="2">
        <v>2202.35009765625</v>
      </c>
      <c r="F5048" s="2">
        <v>2236.19995117187</v>
      </c>
      <c r="G5048" s="2">
        <v>2081.95336914062</v>
      </c>
      <c r="H5048">
        <v>2896154</v>
      </c>
      <c r="I5048" s="3">
        <f t="shared" si="5143"/>
        <v>1.164155151028471E-3</v>
      </c>
      <c r="J5048" s="1">
        <f t="shared" ref="J5048" si="5197">($G5048 - $G5047)/$G5047</f>
        <v>1.164155151028471E-3</v>
      </c>
      <c r="K5048" t="str">
        <f t="shared" si="5145"/>
        <v>UP</v>
      </c>
    </row>
    <row r="5049" spans="1:11" x14ac:dyDescent="0.25">
      <c r="A5049" t="s">
        <v>12</v>
      </c>
      <c r="B5049" s="4">
        <v>43888</v>
      </c>
      <c r="C5049" s="2">
        <v>2241.94995117187</v>
      </c>
      <c r="D5049" s="2">
        <v>2259.69995117187</v>
      </c>
      <c r="E5049" s="2">
        <v>2200</v>
      </c>
      <c r="F5049" s="2">
        <v>2254.94995117187</v>
      </c>
      <c r="G5049" s="2">
        <v>2099.40991210937</v>
      </c>
      <c r="H5049">
        <v>2446802</v>
      </c>
      <c r="I5049" s="3">
        <f t="shared" si="5143"/>
        <v>8.3846945025265567E-3</v>
      </c>
      <c r="J5049" s="1">
        <f t="shared" ref="J5049" si="5198">($G5049 - $G5048)/$G5048</f>
        <v>8.3846945025265567E-3</v>
      </c>
      <c r="K5049" t="str">
        <f t="shared" si="5145"/>
        <v>UP</v>
      </c>
    </row>
    <row r="5050" spans="1:11" x14ac:dyDescent="0.25">
      <c r="A5050" t="s">
        <v>12</v>
      </c>
      <c r="B5050" s="4">
        <v>43889</v>
      </c>
      <c r="C5050" s="2">
        <v>2191.10009765625</v>
      </c>
      <c r="D5050" s="2">
        <v>2229.39990234375</v>
      </c>
      <c r="E5050" s="2">
        <v>2155</v>
      </c>
      <c r="F5050" s="2">
        <v>2174.75</v>
      </c>
      <c r="G5050" s="2">
        <v>2024.74182128906</v>
      </c>
      <c r="H5050">
        <v>3837330</v>
      </c>
      <c r="I5050" s="3">
        <f t="shared" si="5143"/>
        <v>-3.5566227628832936E-2</v>
      </c>
      <c r="J5050" s="1">
        <f t="shared" ref="J5050" si="5199">($G5050 - $G5049)/$G5049</f>
        <v>-3.5566227628832936E-2</v>
      </c>
      <c r="K5050" t="str">
        <f t="shared" si="5145"/>
        <v>DOWN</v>
      </c>
    </row>
    <row r="5051" spans="1:11" x14ac:dyDescent="0.25">
      <c r="A5051" t="s">
        <v>12</v>
      </c>
      <c r="B5051" s="4">
        <v>43892</v>
      </c>
      <c r="C5051" s="2">
        <v>2190</v>
      </c>
      <c r="D5051" s="2">
        <v>2241.94995117187</v>
      </c>
      <c r="E5051" s="2">
        <v>2141.85009765625</v>
      </c>
      <c r="F5051" s="2">
        <v>2159.44995117187</v>
      </c>
      <c r="G5051" s="2">
        <v>2010.49719238281</v>
      </c>
      <c r="H5051">
        <v>1707337</v>
      </c>
      <c r="I5051" s="3">
        <f t="shared" si="5143"/>
        <v>-7.0352816129323099E-3</v>
      </c>
      <c r="J5051" s="1">
        <f t="shared" ref="J5051" si="5200">($G5051 - $G5050)/$G5050</f>
        <v>-7.0352816129323099E-3</v>
      </c>
      <c r="K5051" t="str">
        <f t="shared" si="5145"/>
        <v>DOWN</v>
      </c>
    </row>
    <row r="5052" spans="1:11" x14ac:dyDescent="0.25">
      <c r="A5052" t="s">
        <v>12</v>
      </c>
      <c r="B5052" s="4">
        <v>43893</v>
      </c>
      <c r="C5052" s="2">
        <v>2171.89990234375</v>
      </c>
      <c r="D5052" s="2">
        <v>2189.60009765625</v>
      </c>
      <c r="E5052" s="2">
        <v>2141.69995117187</v>
      </c>
      <c r="F5052" s="2">
        <v>2166.64990234375</v>
      </c>
      <c r="G5052" s="2">
        <v>2017.20056152343</v>
      </c>
      <c r="H5052">
        <v>1753148</v>
      </c>
      <c r="I5052" s="3">
        <f t="shared" si="5143"/>
        <v>3.3341847807682183E-3</v>
      </c>
      <c r="J5052" s="1">
        <f t="shared" ref="J5052" si="5201">($G5052 - $G5051)/$G5051</f>
        <v>3.3341847807682183E-3</v>
      </c>
      <c r="K5052" t="str">
        <f t="shared" si="5145"/>
        <v>UP</v>
      </c>
    </row>
    <row r="5053" spans="1:11" x14ac:dyDescent="0.25">
      <c r="A5053" t="s">
        <v>12</v>
      </c>
      <c r="B5053" s="4">
        <v>43894</v>
      </c>
      <c r="C5053" s="2">
        <v>2179</v>
      </c>
      <c r="D5053" s="2">
        <v>2185.05004882812</v>
      </c>
      <c r="E5053" s="2">
        <v>2152</v>
      </c>
      <c r="F5053" s="2">
        <v>2175.85009765625</v>
      </c>
      <c r="G5053" s="2">
        <v>2025.76635742187</v>
      </c>
      <c r="H5053">
        <v>1515878</v>
      </c>
      <c r="I5053" s="3">
        <f t="shared" si="5143"/>
        <v>4.2463779069994616E-3</v>
      </c>
      <c r="J5053" s="1">
        <f t="shared" ref="J5053" si="5202">($G5053 - $G5052)/$G5052</f>
        <v>4.2463779069994616E-3</v>
      </c>
      <c r="K5053" t="str">
        <f t="shared" si="5145"/>
        <v>UP</v>
      </c>
    </row>
    <row r="5054" spans="1:11" x14ac:dyDescent="0.25">
      <c r="A5054" t="s">
        <v>12</v>
      </c>
      <c r="B5054" s="4">
        <v>43895</v>
      </c>
      <c r="C5054" s="2">
        <v>2185</v>
      </c>
      <c r="D5054" s="2">
        <v>2258.64990234375</v>
      </c>
      <c r="E5054" s="2">
        <v>2181.85009765625</v>
      </c>
      <c r="F5054" s="2">
        <v>2218</v>
      </c>
      <c r="G5054" s="2">
        <v>2065.0087890625</v>
      </c>
      <c r="H5054">
        <v>2272645</v>
      </c>
      <c r="I5054" s="3">
        <f t="shared" si="5143"/>
        <v>1.9371647424618419E-2</v>
      </c>
      <c r="J5054" s="1">
        <f t="shared" ref="J5054" si="5203">($G5054 - $G5053)/$G5053</f>
        <v>1.9371647424618419E-2</v>
      </c>
      <c r="K5054" t="str">
        <f t="shared" si="5145"/>
        <v>UP</v>
      </c>
    </row>
    <row r="5055" spans="1:11" x14ac:dyDescent="0.25">
      <c r="A5055" t="s">
        <v>12</v>
      </c>
      <c r="B5055" s="4">
        <v>43896</v>
      </c>
      <c r="C5055" s="2">
        <v>2185</v>
      </c>
      <c r="D5055" s="2">
        <v>2250</v>
      </c>
      <c r="E5055" s="2">
        <v>2159.25</v>
      </c>
      <c r="F5055" s="2">
        <v>2188.89990234375</v>
      </c>
      <c r="G5055" s="2">
        <v>2037.91577148437</v>
      </c>
      <c r="H5055">
        <v>2479414</v>
      </c>
      <c r="I5055" s="3">
        <f t="shared" si="5143"/>
        <v>-1.3120049523096727E-2</v>
      </c>
      <c r="J5055" s="1">
        <f t="shared" ref="J5055" si="5204">($G5055 - $G5054)/$G5054</f>
        <v>-1.3120049523096727E-2</v>
      </c>
      <c r="K5055" t="str">
        <f t="shared" si="5145"/>
        <v>DOWN</v>
      </c>
    </row>
    <row r="5056" spans="1:11" x14ac:dyDescent="0.25">
      <c r="A5056" t="s">
        <v>12</v>
      </c>
      <c r="B5056" s="4">
        <v>43899</v>
      </c>
      <c r="C5056" s="2">
        <v>2140</v>
      </c>
      <c r="D5056" s="2">
        <v>2169.60009765625</v>
      </c>
      <c r="E5056" s="2">
        <v>2112</v>
      </c>
      <c r="F5056" s="2">
        <v>2121.5</v>
      </c>
      <c r="G5056" s="2">
        <v>1975.1650390625</v>
      </c>
      <c r="H5056">
        <v>2485118</v>
      </c>
      <c r="I5056" s="3">
        <f t="shared" si="5143"/>
        <v>-3.0791622156279716E-2</v>
      </c>
      <c r="J5056" s="1">
        <f t="shared" ref="J5056" si="5205">($G5056 - $G5055)/$G5055</f>
        <v>-3.0791622156279716E-2</v>
      </c>
      <c r="K5056" t="str">
        <f t="shared" si="5145"/>
        <v>DOWN</v>
      </c>
    </row>
    <row r="5057" spans="1:11" x14ac:dyDescent="0.25">
      <c r="A5057" t="s">
        <v>12</v>
      </c>
      <c r="B5057" s="4">
        <v>43901</v>
      </c>
      <c r="C5057" s="2">
        <v>2066</v>
      </c>
      <c r="D5057" s="2">
        <v>2169.44995117187</v>
      </c>
      <c r="E5057" s="2">
        <v>2066</v>
      </c>
      <c r="F5057" s="2">
        <v>2155</v>
      </c>
      <c r="G5057" s="2">
        <v>2006.35424804687</v>
      </c>
      <c r="H5057">
        <v>2861629</v>
      </c>
      <c r="I5057" s="3">
        <f t="shared" si="5143"/>
        <v>1.5790685014946279E-2</v>
      </c>
      <c r="J5057" s="1">
        <f t="shared" ref="J5057" si="5206">($G5057 - $G5056)/$G5056</f>
        <v>1.5790685014946279E-2</v>
      </c>
      <c r="K5057" t="str">
        <f t="shared" si="5145"/>
        <v>UP</v>
      </c>
    </row>
    <row r="5058" spans="1:11" x14ac:dyDescent="0.25">
      <c r="A5058" t="s">
        <v>12</v>
      </c>
      <c r="B5058" s="4">
        <v>43902</v>
      </c>
      <c r="C5058" s="2">
        <v>2102.39990234375</v>
      </c>
      <c r="D5058" s="2">
        <v>2123</v>
      </c>
      <c r="E5058" s="2">
        <v>2031.65002441406</v>
      </c>
      <c r="F5058" s="2">
        <v>2055.94995117187</v>
      </c>
      <c r="G5058" s="2">
        <v>1914.13647460937</v>
      </c>
      <c r="H5058">
        <v>3655780</v>
      </c>
      <c r="I5058" s="3">
        <f t="shared" si="5143"/>
        <v>-4.5962857021521218E-2</v>
      </c>
      <c r="J5058" s="1">
        <f t="shared" ref="J5058" si="5207">($G5058 - $G5057)/$G5057</f>
        <v>-4.5962857021521218E-2</v>
      </c>
      <c r="K5058" t="str">
        <f t="shared" si="5145"/>
        <v>DOWN</v>
      </c>
    </row>
    <row r="5059" spans="1:11" x14ac:dyDescent="0.25">
      <c r="A5059" t="s">
        <v>12</v>
      </c>
      <c r="B5059" s="4">
        <v>43903</v>
      </c>
      <c r="C5059" s="2">
        <v>1970</v>
      </c>
      <c r="D5059" s="2">
        <v>2120</v>
      </c>
      <c r="E5059" s="2">
        <v>1888.09997558593</v>
      </c>
      <c r="F5059" s="2">
        <v>2033.19995117187</v>
      </c>
      <c r="G5059" s="2">
        <v>1892.95556640625</v>
      </c>
      <c r="H5059">
        <v>3667035</v>
      </c>
      <c r="I5059" s="3">
        <f t="shared" si="5143"/>
        <v>-1.1065516217929299E-2</v>
      </c>
      <c r="J5059" s="1">
        <f t="shared" ref="J5059" si="5208">($G5059 - $G5058)/$G5058</f>
        <v>-1.1065516217929299E-2</v>
      </c>
      <c r="K5059" t="str">
        <f t="shared" si="5145"/>
        <v>DOWN</v>
      </c>
    </row>
    <row r="5060" spans="1:11" x14ac:dyDescent="0.25">
      <c r="A5060" t="s">
        <v>12</v>
      </c>
      <c r="B5060" s="4">
        <v>43906</v>
      </c>
      <c r="C5060" s="2">
        <v>2000</v>
      </c>
      <c r="D5060" s="2">
        <v>2039.19995117187</v>
      </c>
      <c r="E5060" s="2">
        <v>1933.90002441406</v>
      </c>
      <c r="F5060" s="2">
        <v>1941.90002441406</v>
      </c>
      <c r="G5060" s="2">
        <v>1807.95324707031</v>
      </c>
      <c r="H5060">
        <v>2948679</v>
      </c>
      <c r="I5060" s="3">
        <f t="shared" ref="I5060:I5123" si="5209">($G5060 - $G5059)/$G5059</f>
        <v>-4.4904550769417018E-2</v>
      </c>
      <c r="J5060" s="1">
        <f t="shared" ref="J5060" si="5210">($G5060 - $G5059)/$G5059</f>
        <v>-4.4904550769417018E-2</v>
      </c>
      <c r="K5060" t="str">
        <f t="shared" ref="K5060:K5123" si="5211">IF(G5060 &gt; G5059,"UP","DOWN")</f>
        <v>DOWN</v>
      </c>
    </row>
    <row r="5061" spans="1:11" x14ac:dyDescent="0.25">
      <c r="A5061" t="s">
        <v>12</v>
      </c>
      <c r="B5061" s="4">
        <v>43907</v>
      </c>
      <c r="C5061" s="2">
        <v>1955.55004882812</v>
      </c>
      <c r="D5061" s="2">
        <v>2088</v>
      </c>
      <c r="E5061" s="2">
        <v>1951.94995117187</v>
      </c>
      <c r="F5061" s="2">
        <v>2004.05004882812</v>
      </c>
      <c r="G5061" s="2">
        <v>1865.81640625</v>
      </c>
      <c r="H5061">
        <v>3732382</v>
      </c>
      <c r="I5061" s="3">
        <f t="shared" si="5209"/>
        <v>3.2004787332556364E-2</v>
      </c>
      <c r="J5061" s="1">
        <f t="shared" ref="J5061" si="5212">($G5061 - $G5060)/$G5060</f>
        <v>3.2004787332556364E-2</v>
      </c>
      <c r="K5061" t="str">
        <f t="shared" si="5211"/>
        <v>UP</v>
      </c>
    </row>
    <row r="5062" spans="1:11" x14ac:dyDescent="0.25">
      <c r="A5062" t="s">
        <v>12</v>
      </c>
      <c r="B5062" s="4">
        <v>43908</v>
      </c>
      <c r="C5062" s="2">
        <v>2034.05004882812</v>
      </c>
      <c r="D5062" s="2">
        <v>2063.80004882812</v>
      </c>
      <c r="E5062" s="2">
        <v>1909.34997558593</v>
      </c>
      <c r="F5062" s="2">
        <v>1923.80004882812</v>
      </c>
      <c r="G5062" s="2">
        <v>1791.10180664062</v>
      </c>
      <c r="H5062">
        <v>3910994</v>
      </c>
      <c r="I5062" s="3">
        <f t="shared" si="5209"/>
        <v>-4.0043918232847302E-2</v>
      </c>
      <c r="J5062" s="1">
        <f t="shared" ref="J5062" si="5213">($G5062 - $G5061)/$G5061</f>
        <v>-4.0043918232847302E-2</v>
      </c>
      <c r="K5062" t="str">
        <f t="shared" si="5211"/>
        <v>DOWN</v>
      </c>
    </row>
    <row r="5063" spans="1:11" x14ac:dyDescent="0.25">
      <c r="A5063" t="s">
        <v>12</v>
      </c>
      <c r="B5063" s="4">
        <v>43909</v>
      </c>
      <c r="C5063" s="2">
        <v>1894.30004882812</v>
      </c>
      <c r="D5063" s="2">
        <v>1899</v>
      </c>
      <c r="E5063" s="2">
        <v>1757.30004882812</v>
      </c>
      <c r="F5063" s="2">
        <v>1838.30004882812</v>
      </c>
      <c r="G5063" s="2">
        <v>1711.49938964843</v>
      </c>
      <c r="H5063">
        <v>5095006</v>
      </c>
      <c r="I5063" s="3">
        <f t="shared" si="5209"/>
        <v>-4.4443267656287963E-2</v>
      </c>
      <c r="J5063" s="1">
        <f t="shared" ref="J5063" si="5214">($G5063 - $G5062)/$G5062</f>
        <v>-4.4443267656287963E-2</v>
      </c>
      <c r="K5063" t="str">
        <f t="shared" si="5211"/>
        <v>DOWN</v>
      </c>
    </row>
    <row r="5064" spans="1:11" x14ac:dyDescent="0.25">
      <c r="A5064" t="s">
        <v>12</v>
      </c>
      <c r="B5064" s="4">
        <v>43910</v>
      </c>
      <c r="C5064" s="2">
        <v>1850</v>
      </c>
      <c r="D5064" s="2">
        <v>2078.89990234375</v>
      </c>
      <c r="E5064" s="2">
        <v>1850</v>
      </c>
      <c r="F5064" s="2">
        <v>2051.69995117187</v>
      </c>
      <c r="G5064" s="2">
        <v>1910.17956542968</v>
      </c>
      <c r="H5064">
        <v>4252245</v>
      </c>
      <c r="I5064" s="3">
        <f t="shared" si="5209"/>
        <v>0.11608544939187046</v>
      </c>
      <c r="J5064" s="1">
        <f t="shared" ref="J5064" si="5215">($G5064 - $G5063)/$G5063</f>
        <v>0.11608544939187046</v>
      </c>
      <c r="K5064" t="str">
        <f t="shared" si="5211"/>
        <v>UP</v>
      </c>
    </row>
    <row r="5065" spans="1:11" x14ac:dyDescent="0.25">
      <c r="A5065" t="s">
        <v>12</v>
      </c>
      <c r="B5065" s="4">
        <v>43913</v>
      </c>
      <c r="C5065" s="2">
        <v>1950</v>
      </c>
      <c r="D5065" s="2">
        <v>1985.05004882812</v>
      </c>
      <c r="E5065" s="2">
        <v>1850</v>
      </c>
      <c r="F5065" s="2">
        <v>1869.69995117187</v>
      </c>
      <c r="G5065" s="2">
        <v>1740.73364257812</v>
      </c>
      <c r="H5065">
        <v>3574673</v>
      </c>
      <c r="I5065" s="3">
        <f t="shared" si="5209"/>
        <v>-8.8706803233676343E-2</v>
      </c>
      <c r="J5065" s="1">
        <f t="shared" ref="J5065" si="5216">($G5065 - $G5064)/$G5064</f>
        <v>-8.8706803233676343E-2</v>
      </c>
      <c r="K5065" t="str">
        <f t="shared" si="5211"/>
        <v>DOWN</v>
      </c>
    </row>
    <row r="5066" spans="1:11" x14ac:dyDescent="0.25">
      <c r="A5066" t="s">
        <v>12</v>
      </c>
      <c r="B5066" s="4">
        <v>43914</v>
      </c>
      <c r="C5066" s="2">
        <v>1975</v>
      </c>
      <c r="D5066" s="2">
        <v>2070.94995117187</v>
      </c>
      <c r="E5066" s="2">
        <v>1930</v>
      </c>
      <c r="F5066" s="2">
        <v>2027.84997558593</v>
      </c>
      <c r="G5066" s="2">
        <v>1887.97448730468</v>
      </c>
      <c r="H5066">
        <v>5788124</v>
      </c>
      <c r="I5066" s="3">
        <f t="shared" si="5209"/>
        <v>8.458551103113536E-2</v>
      </c>
      <c r="J5066" s="1">
        <f t="shared" ref="J5066" si="5217">($G5066 - $G5065)/$G5065</f>
        <v>8.458551103113536E-2</v>
      </c>
      <c r="K5066" t="str">
        <f t="shared" si="5211"/>
        <v>UP</v>
      </c>
    </row>
    <row r="5067" spans="1:11" x14ac:dyDescent="0.25">
      <c r="A5067" t="s">
        <v>12</v>
      </c>
      <c r="B5067" s="4">
        <v>43915</v>
      </c>
      <c r="C5067" s="2">
        <v>2010.05004882812</v>
      </c>
      <c r="D5067" s="2">
        <v>2138.94995117187</v>
      </c>
      <c r="E5067" s="2">
        <v>2001.65002441406</v>
      </c>
      <c r="F5067" s="2">
        <v>2088.14990234375</v>
      </c>
      <c r="G5067" s="2">
        <v>1944.11535644531</v>
      </c>
      <c r="H5067">
        <v>3959038</v>
      </c>
      <c r="I5067" s="3">
        <f t="shared" si="5209"/>
        <v>2.9736031666814589E-2</v>
      </c>
      <c r="J5067" s="1">
        <f t="shared" ref="J5067" si="5218">($G5067 - $G5066)/$G5066</f>
        <v>2.9736031666814589E-2</v>
      </c>
      <c r="K5067" t="str">
        <f t="shared" si="5211"/>
        <v>UP</v>
      </c>
    </row>
    <row r="5068" spans="1:11" x14ac:dyDescent="0.25">
      <c r="A5068" t="s">
        <v>12</v>
      </c>
      <c r="B5068" s="4">
        <v>43916</v>
      </c>
      <c r="C5068" s="2">
        <v>2089</v>
      </c>
      <c r="D5068" s="2">
        <v>2250</v>
      </c>
      <c r="E5068" s="2">
        <v>2060</v>
      </c>
      <c r="F5068" s="2">
        <v>2194.89990234375</v>
      </c>
      <c r="G5068" s="2">
        <v>2043.50146484375</v>
      </c>
      <c r="H5068">
        <v>3201540</v>
      </c>
      <c r="I5068" s="3">
        <f t="shared" si="5209"/>
        <v>5.1121507820482998E-2</v>
      </c>
      <c r="J5068" s="1">
        <f t="shared" ref="J5068" si="5219">($G5068 - $G5067)/$G5067</f>
        <v>5.1121507820482998E-2</v>
      </c>
      <c r="K5068" t="str">
        <f t="shared" si="5211"/>
        <v>UP</v>
      </c>
    </row>
    <row r="5069" spans="1:11" x14ac:dyDescent="0.25">
      <c r="A5069" t="s">
        <v>12</v>
      </c>
      <c r="B5069" s="4">
        <v>43917</v>
      </c>
      <c r="C5069" s="2">
        <v>2239</v>
      </c>
      <c r="D5069" s="2">
        <v>2267.64990234375</v>
      </c>
      <c r="E5069" s="2">
        <v>2120.5</v>
      </c>
      <c r="F5069" s="2">
        <v>2140.55004882812</v>
      </c>
      <c r="G5069" s="2">
        <v>1992.90100097656</v>
      </c>
      <c r="H5069">
        <v>2918646</v>
      </c>
      <c r="I5069" s="3">
        <f t="shared" si="5209"/>
        <v>-2.4761647954609618E-2</v>
      </c>
      <c r="J5069" s="1">
        <f t="shared" ref="J5069" si="5220">($G5069 - $G5068)/$G5068</f>
        <v>-2.4761647954609618E-2</v>
      </c>
      <c r="K5069" t="str">
        <f t="shared" si="5211"/>
        <v>DOWN</v>
      </c>
    </row>
    <row r="5070" spans="1:11" x14ac:dyDescent="0.25">
      <c r="A5070" t="s">
        <v>12</v>
      </c>
      <c r="B5070" s="4">
        <v>43920</v>
      </c>
      <c r="C5070" s="2">
        <v>2123</v>
      </c>
      <c r="D5070" s="2">
        <v>2213</v>
      </c>
      <c r="E5070" s="2">
        <v>2102.85009765625</v>
      </c>
      <c r="F5070" s="2">
        <v>2184.35009765625</v>
      </c>
      <c r="G5070" s="2">
        <v>2033.6796875</v>
      </c>
      <c r="H5070">
        <v>2809606</v>
      </c>
      <c r="I5070" s="3">
        <f t="shared" si="5209"/>
        <v>2.0461973024980998E-2</v>
      </c>
      <c r="J5070" s="1">
        <f t="shared" ref="J5070" si="5221">($G5070 - $G5069)/$G5069</f>
        <v>2.0461973024980998E-2</v>
      </c>
      <c r="K5070" t="str">
        <f t="shared" si="5211"/>
        <v>UP</v>
      </c>
    </row>
    <row r="5071" spans="1:11" x14ac:dyDescent="0.25">
      <c r="A5071" t="s">
        <v>12</v>
      </c>
      <c r="B5071" s="4">
        <v>43921</v>
      </c>
      <c r="C5071" s="2">
        <v>2234.80004882812</v>
      </c>
      <c r="D5071" s="2">
        <v>2313</v>
      </c>
      <c r="E5071" s="2">
        <v>2185</v>
      </c>
      <c r="F5071" s="2">
        <v>2298.5</v>
      </c>
      <c r="G5071" s="2">
        <v>2139.95581054687</v>
      </c>
      <c r="H5071">
        <v>2809269</v>
      </c>
      <c r="I5071" s="3">
        <f t="shared" si="5209"/>
        <v>5.2258044224021881E-2</v>
      </c>
      <c r="J5071" s="1">
        <f t="shared" ref="J5071" si="5222">($G5071 - $G5070)/$G5070</f>
        <v>5.2258044224021881E-2</v>
      </c>
      <c r="K5071" t="str">
        <f t="shared" si="5211"/>
        <v>UP</v>
      </c>
    </row>
    <row r="5072" spans="1:11" x14ac:dyDescent="0.25">
      <c r="A5072" t="s">
        <v>12</v>
      </c>
      <c r="B5072" s="4">
        <v>43922</v>
      </c>
      <c r="C5072" s="2">
        <v>2293.19995117187</v>
      </c>
      <c r="D5072" s="2">
        <v>2324.89990234375</v>
      </c>
      <c r="E5072" s="2">
        <v>2158.05004882812</v>
      </c>
      <c r="F5072" s="2">
        <v>2179.64990234375</v>
      </c>
      <c r="G5072" s="2">
        <v>2029.30358886718</v>
      </c>
      <c r="H5072">
        <v>2774626</v>
      </c>
      <c r="I5072" s="3">
        <f t="shared" si="5209"/>
        <v>-5.1707713371619855E-2</v>
      </c>
      <c r="J5072" s="1">
        <f t="shared" ref="J5072" si="5223">($G5072 - $G5071)/$G5071</f>
        <v>-5.1707713371619855E-2</v>
      </c>
      <c r="K5072" t="str">
        <f t="shared" si="5211"/>
        <v>DOWN</v>
      </c>
    </row>
    <row r="5073" spans="1:11" x14ac:dyDescent="0.25">
      <c r="A5073" t="s">
        <v>12</v>
      </c>
      <c r="B5073" s="4">
        <v>43924</v>
      </c>
      <c r="C5073" s="2">
        <v>2234</v>
      </c>
      <c r="D5073" s="2">
        <v>2254.10009765625</v>
      </c>
      <c r="E5073" s="2">
        <v>2127.94995117187</v>
      </c>
      <c r="F5073" s="2">
        <v>2154.10009765625</v>
      </c>
      <c r="G5073" s="2">
        <v>2005.51635742187</v>
      </c>
      <c r="H5073">
        <v>4121436</v>
      </c>
      <c r="I5073" s="3">
        <f t="shared" si="5209"/>
        <v>-1.1721869303246424E-2</v>
      </c>
      <c r="J5073" s="1">
        <f t="shared" ref="J5073" si="5224">($G5073 - $G5072)/$G5072</f>
        <v>-1.1721869303246424E-2</v>
      </c>
      <c r="K5073" t="str">
        <f t="shared" si="5211"/>
        <v>DOWN</v>
      </c>
    </row>
    <row r="5074" spans="1:11" x14ac:dyDescent="0.25">
      <c r="A5074" t="s">
        <v>12</v>
      </c>
      <c r="B5074" s="4">
        <v>43928</v>
      </c>
      <c r="C5074" s="2">
        <v>2220</v>
      </c>
      <c r="D5074" s="2">
        <v>2460</v>
      </c>
      <c r="E5074" s="2">
        <v>2220</v>
      </c>
      <c r="F5074" s="2">
        <v>2444.89990234375</v>
      </c>
      <c r="G5074" s="2">
        <v>2276.25805664062</v>
      </c>
      <c r="H5074">
        <v>8510114</v>
      </c>
      <c r="I5074" s="3">
        <f t="shared" si="5209"/>
        <v>0.13499849962171023</v>
      </c>
      <c r="J5074" s="1">
        <f t="shared" ref="J5074" si="5225">($G5074 - $G5073)/$G5073</f>
        <v>0.13499849962171023</v>
      </c>
      <c r="K5074" t="str">
        <f t="shared" si="5211"/>
        <v>UP</v>
      </c>
    </row>
    <row r="5075" spans="1:11" x14ac:dyDescent="0.25">
      <c r="A5075" t="s">
        <v>12</v>
      </c>
      <c r="B5075" s="4">
        <v>43929</v>
      </c>
      <c r="C5075" s="2">
        <v>2432</v>
      </c>
      <c r="D5075" s="2">
        <v>2614.30004882812</v>
      </c>
      <c r="E5075" s="2">
        <v>2417.39990234375</v>
      </c>
      <c r="F5075" s="2">
        <v>2460.85009765625</v>
      </c>
      <c r="G5075" s="2">
        <v>2291.107421875</v>
      </c>
      <c r="H5075">
        <v>9791862</v>
      </c>
      <c r="I5075" s="3">
        <f t="shared" si="5209"/>
        <v>6.5235860191946811E-3</v>
      </c>
      <c r="J5075" s="1">
        <f t="shared" ref="J5075" si="5226">($G5075 - $G5074)/$G5074</f>
        <v>6.5235860191946811E-3</v>
      </c>
      <c r="K5075" t="str">
        <f t="shared" si="5211"/>
        <v>UP</v>
      </c>
    </row>
    <row r="5076" spans="1:11" x14ac:dyDescent="0.25">
      <c r="A5076" t="s">
        <v>12</v>
      </c>
      <c r="B5076" s="4">
        <v>43930</v>
      </c>
      <c r="C5076" s="2">
        <v>2499.94995117187</v>
      </c>
      <c r="D5076" s="2">
        <v>2500</v>
      </c>
      <c r="E5076" s="2">
        <v>2345</v>
      </c>
      <c r="F5076" s="2">
        <v>2372.25</v>
      </c>
      <c r="G5076" s="2">
        <v>2208.619140625</v>
      </c>
      <c r="H5076">
        <v>4770068</v>
      </c>
      <c r="I5076" s="3">
        <f t="shared" si="5209"/>
        <v>-3.6003672487121149E-2</v>
      </c>
      <c r="J5076" s="1">
        <f t="shared" ref="J5076" si="5227">($G5076 - $G5075)/$G5075</f>
        <v>-3.6003672487121149E-2</v>
      </c>
      <c r="K5076" t="str">
        <f t="shared" si="5211"/>
        <v>DOWN</v>
      </c>
    </row>
    <row r="5077" spans="1:11" x14ac:dyDescent="0.25">
      <c r="A5077" t="s">
        <v>12</v>
      </c>
      <c r="B5077" s="4">
        <v>43934</v>
      </c>
      <c r="C5077" s="2">
        <v>2381</v>
      </c>
      <c r="D5077" s="2">
        <v>2423</v>
      </c>
      <c r="E5077" s="2">
        <v>2315</v>
      </c>
      <c r="F5077" s="2">
        <v>2346.44995117187</v>
      </c>
      <c r="G5077" s="2">
        <v>2184.5986328125</v>
      </c>
      <c r="H5077">
        <v>3249551</v>
      </c>
      <c r="I5077" s="3">
        <f t="shared" si="5209"/>
        <v>-1.0875803514816332E-2</v>
      </c>
      <c r="J5077" s="1">
        <f t="shared" ref="J5077" si="5228">($G5077 - $G5076)/$G5076</f>
        <v>-1.0875803514816332E-2</v>
      </c>
      <c r="K5077" t="str">
        <f t="shared" si="5211"/>
        <v>DOWN</v>
      </c>
    </row>
    <row r="5078" spans="1:11" x14ac:dyDescent="0.25">
      <c r="A5078" t="s">
        <v>12</v>
      </c>
      <c r="B5078" s="4">
        <v>43936</v>
      </c>
      <c r="C5078" s="2">
        <v>2425.94995117187</v>
      </c>
      <c r="D5078" s="2">
        <v>2516.60009765625</v>
      </c>
      <c r="E5078" s="2">
        <v>2381.5</v>
      </c>
      <c r="F5078" s="2">
        <v>2487.55004882812</v>
      </c>
      <c r="G5078" s="2">
        <v>2315.96557617187</v>
      </c>
      <c r="H5078">
        <v>29485531</v>
      </c>
      <c r="I5078" s="3">
        <f t="shared" si="5209"/>
        <v>6.013321686933646E-2</v>
      </c>
      <c r="J5078" s="1">
        <f t="shared" ref="J5078" si="5229">($G5078 - $G5077)/$G5077</f>
        <v>6.013321686933646E-2</v>
      </c>
      <c r="K5078" t="str">
        <f t="shared" si="5211"/>
        <v>UP</v>
      </c>
    </row>
    <row r="5079" spans="1:11" x14ac:dyDescent="0.25">
      <c r="A5079" t="s">
        <v>12</v>
      </c>
      <c r="B5079" s="4">
        <v>43937</v>
      </c>
      <c r="C5079" s="2">
        <v>2466</v>
      </c>
      <c r="D5079" s="2">
        <v>2526.14990234375</v>
      </c>
      <c r="E5079" s="2">
        <v>2421.10009765625</v>
      </c>
      <c r="F5079" s="2">
        <v>2436.10009765625</v>
      </c>
      <c r="G5079" s="2">
        <v>2268.064453125</v>
      </c>
      <c r="H5079">
        <v>5388243</v>
      </c>
      <c r="I5079" s="3">
        <f t="shared" si="5209"/>
        <v>-2.0683003037569852E-2</v>
      </c>
      <c r="J5079" s="1">
        <f t="shared" ref="J5079" si="5230">($G5079 - $G5078)/$G5078</f>
        <v>-2.0683003037569852E-2</v>
      </c>
      <c r="K5079" t="str">
        <f t="shared" si="5211"/>
        <v>DOWN</v>
      </c>
    </row>
    <row r="5080" spans="1:11" x14ac:dyDescent="0.25">
      <c r="A5080" t="s">
        <v>12</v>
      </c>
      <c r="B5080" s="4">
        <v>43938</v>
      </c>
      <c r="C5080" s="2">
        <v>2498.80004882812</v>
      </c>
      <c r="D5080" s="2">
        <v>2498.80004882812</v>
      </c>
      <c r="E5080" s="2">
        <v>2354.05004882812</v>
      </c>
      <c r="F5080" s="2">
        <v>2385</v>
      </c>
      <c r="G5080" s="2">
        <v>2220.4892578125</v>
      </c>
      <c r="H5080">
        <v>4540936</v>
      </c>
      <c r="I5080" s="3">
        <f t="shared" si="5209"/>
        <v>-2.097612140031983E-2</v>
      </c>
      <c r="J5080" s="1">
        <f t="shared" ref="J5080" si="5231">($G5080 - $G5079)/$G5079</f>
        <v>-2.097612140031983E-2</v>
      </c>
      <c r="K5080" t="str">
        <f t="shared" si="5211"/>
        <v>DOWN</v>
      </c>
    </row>
    <row r="5081" spans="1:11" x14ac:dyDescent="0.25">
      <c r="A5081" t="s">
        <v>12</v>
      </c>
      <c r="B5081" s="4">
        <v>43941</v>
      </c>
      <c r="C5081" s="2">
        <v>2420</v>
      </c>
      <c r="D5081" s="2">
        <v>2420</v>
      </c>
      <c r="E5081" s="2">
        <v>2321</v>
      </c>
      <c r="F5081" s="2">
        <v>2336.55004882812</v>
      </c>
      <c r="G5081" s="2">
        <v>2175.38159179687</v>
      </c>
      <c r="H5081">
        <v>2985268</v>
      </c>
      <c r="I5081" s="3">
        <f t="shared" si="5209"/>
        <v>-2.0314291481899584E-2</v>
      </c>
      <c r="J5081" s="1">
        <f t="shared" ref="J5081" si="5232">($G5081 - $G5080)/$G5080</f>
        <v>-2.0314291481899584E-2</v>
      </c>
      <c r="K5081" t="str">
        <f t="shared" si="5211"/>
        <v>DOWN</v>
      </c>
    </row>
    <row r="5082" spans="1:11" x14ac:dyDescent="0.25">
      <c r="A5082" t="s">
        <v>12</v>
      </c>
      <c r="B5082" s="4">
        <v>43942</v>
      </c>
      <c r="C5082" s="2">
        <v>2283</v>
      </c>
      <c r="D5082" s="2">
        <v>2378</v>
      </c>
      <c r="E5082" s="2">
        <v>2282</v>
      </c>
      <c r="F5082" s="2">
        <v>2317.39990234375</v>
      </c>
      <c r="G5082" s="2">
        <v>2157.55249023437</v>
      </c>
      <c r="H5082">
        <v>3227335</v>
      </c>
      <c r="I5082" s="3">
        <f t="shared" si="5209"/>
        <v>-8.1958501578443185E-3</v>
      </c>
      <c r="J5082" s="1">
        <f t="shared" ref="J5082" si="5233">($G5082 - $G5081)/$G5081</f>
        <v>-8.1958501578443185E-3</v>
      </c>
      <c r="K5082" t="str">
        <f t="shared" si="5211"/>
        <v>DOWN</v>
      </c>
    </row>
    <row r="5083" spans="1:11" x14ac:dyDescent="0.25">
      <c r="A5083" t="s">
        <v>12</v>
      </c>
      <c r="B5083" s="4">
        <v>43943</v>
      </c>
      <c r="C5083" s="2">
        <v>2317.94995117187</v>
      </c>
      <c r="D5083" s="2">
        <v>2399.94995117187</v>
      </c>
      <c r="E5083" s="2">
        <v>2275.64990234375</v>
      </c>
      <c r="F5083" s="2">
        <v>2386.14990234375</v>
      </c>
      <c r="G5083" s="2">
        <v>2221.56030273437</v>
      </c>
      <c r="H5083">
        <v>2837815</v>
      </c>
      <c r="I5083" s="3">
        <f t="shared" si="5209"/>
        <v>2.9666862238446386E-2</v>
      </c>
      <c r="J5083" s="1">
        <f t="shared" ref="J5083" si="5234">($G5083 - $G5082)/$G5082</f>
        <v>2.9666862238446386E-2</v>
      </c>
      <c r="K5083" t="str">
        <f t="shared" si="5211"/>
        <v>UP</v>
      </c>
    </row>
    <row r="5084" spans="1:11" x14ac:dyDescent="0.25">
      <c r="A5084" t="s">
        <v>12</v>
      </c>
      <c r="B5084" s="4">
        <v>43944</v>
      </c>
      <c r="C5084" s="2">
        <v>2389</v>
      </c>
      <c r="D5084" s="2">
        <v>2413</v>
      </c>
      <c r="E5084" s="2">
        <v>2308.05004882812</v>
      </c>
      <c r="F5084" s="2">
        <v>2317.5</v>
      </c>
      <c r="G5084" s="2">
        <v>2157.6455078125</v>
      </c>
      <c r="H5084">
        <v>4095570</v>
      </c>
      <c r="I5084" s="3">
        <f t="shared" si="5209"/>
        <v>-2.8770227323202325E-2</v>
      </c>
      <c r="J5084" s="1">
        <f t="shared" ref="J5084" si="5235">($G5084 - $G5083)/$G5083</f>
        <v>-2.8770227323202325E-2</v>
      </c>
      <c r="K5084" t="str">
        <f t="shared" si="5211"/>
        <v>DOWN</v>
      </c>
    </row>
    <row r="5085" spans="1:11" x14ac:dyDescent="0.25">
      <c r="A5085" t="s">
        <v>12</v>
      </c>
      <c r="B5085" s="4">
        <v>43945</v>
      </c>
      <c r="C5085" s="2">
        <v>2311</v>
      </c>
      <c r="D5085" s="2">
        <v>2338</v>
      </c>
      <c r="E5085" s="2">
        <v>2280</v>
      </c>
      <c r="F5085" s="2">
        <v>2283.10009765625</v>
      </c>
      <c r="G5085" s="2">
        <v>2125.61791992187</v>
      </c>
      <c r="H5085">
        <v>2169013</v>
      </c>
      <c r="I5085" s="3">
        <f t="shared" si="5209"/>
        <v>-1.4843767326311513E-2</v>
      </c>
      <c r="J5085" s="1">
        <f t="shared" ref="J5085" si="5236">($G5085 - $G5084)/$G5084</f>
        <v>-1.4843767326311513E-2</v>
      </c>
      <c r="K5085" t="str">
        <f t="shared" si="5211"/>
        <v>DOWN</v>
      </c>
    </row>
    <row r="5086" spans="1:11" x14ac:dyDescent="0.25">
      <c r="A5086" t="s">
        <v>12</v>
      </c>
      <c r="B5086" s="4">
        <v>43948</v>
      </c>
      <c r="C5086" s="2">
        <v>2305</v>
      </c>
      <c r="D5086" s="2">
        <v>2329.39990234375</v>
      </c>
      <c r="E5086" s="2">
        <v>2283.25</v>
      </c>
      <c r="F5086" s="2">
        <v>2320.44995117187</v>
      </c>
      <c r="G5086" s="2">
        <v>2160.39208984375</v>
      </c>
      <c r="H5086">
        <v>2013715</v>
      </c>
      <c r="I5086" s="3">
        <f t="shared" si="5209"/>
        <v>1.6359558129411225E-2</v>
      </c>
      <c r="J5086" s="1">
        <f t="shared" ref="J5086" si="5237">($G5086 - $G5085)/$G5085</f>
        <v>1.6359558129411225E-2</v>
      </c>
      <c r="K5086" t="str">
        <f t="shared" si="5211"/>
        <v>UP</v>
      </c>
    </row>
    <row r="5087" spans="1:11" x14ac:dyDescent="0.25">
      <c r="A5087" t="s">
        <v>12</v>
      </c>
      <c r="B5087" s="4">
        <v>43949</v>
      </c>
      <c r="C5087" s="2">
        <v>2338.64990234375</v>
      </c>
      <c r="D5087" s="2">
        <v>2338.64990234375</v>
      </c>
      <c r="E5087" s="2">
        <v>2267</v>
      </c>
      <c r="F5087" s="2">
        <v>2289.94995117187</v>
      </c>
      <c r="G5087" s="2">
        <v>2131.99584960937</v>
      </c>
      <c r="H5087">
        <v>2164023</v>
      </c>
      <c r="I5087" s="3">
        <f t="shared" si="5209"/>
        <v>-1.3144021572692278E-2</v>
      </c>
      <c r="J5087" s="1">
        <f t="shared" ref="J5087" si="5238">($G5087 - $G5086)/$G5086</f>
        <v>-1.3144021572692278E-2</v>
      </c>
      <c r="K5087" t="str">
        <f t="shared" si="5211"/>
        <v>DOWN</v>
      </c>
    </row>
    <row r="5088" spans="1:11" x14ac:dyDescent="0.25">
      <c r="A5088" t="s">
        <v>12</v>
      </c>
      <c r="B5088" s="4">
        <v>43950</v>
      </c>
      <c r="C5088" s="2">
        <v>2290</v>
      </c>
      <c r="D5088" s="2">
        <v>2291.69995117187</v>
      </c>
      <c r="E5088" s="2">
        <v>2221</v>
      </c>
      <c r="F5088" s="2">
        <v>2231.75</v>
      </c>
      <c r="G5088" s="2">
        <v>2077.81030273437</v>
      </c>
      <c r="H5088">
        <v>3642151</v>
      </c>
      <c r="I5088" s="3">
        <f t="shared" si="5209"/>
        <v>-2.541540917395689E-2</v>
      </c>
      <c r="J5088" s="1">
        <f t="shared" ref="J5088" si="5239">($G5088 - $G5087)/$G5087</f>
        <v>-2.541540917395689E-2</v>
      </c>
      <c r="K5088" t="str">
        <f t="shared" si="5211"/>
        <v>DOWN</v>
      </c>
    </row>
    <row r="5089" spans="1:11" x14ac:dyDescent="0.25">
      <c r="A5089" t="s">
        <v>12</v>
      </c>
      <c r="B5089" s="4">
        <v>43951</v>
      </c>
      <c r="C5089" s="2">
        <v>2272</v>
      </c>
      <c r="D5089" s="2">
        <v>2272</v>
      </c>
      <c r="E5089" s="2">
        <v>2160</v>
      </c>
      <c r="F5089" s="2">
        <v>2195</v>
      </c>
      <c r="G5089" s="2">
        <v>2043.59533691406</v>
      </c>
      <c r="H5089">
        <v>8448047</v>
      </c>
      <c r="I5089" s="3">
        <f t="shared" si="5209"/>
        <v>-1.6466838082034519E-2</v>
      </c>
      <c r="J5089" s="1">
        <f t="shared" ref="J5089" si="5240">($G5089 - $G5088)/$G5088</f>
        <v>-1.6466838082034519E-2</v>
      </c>
      <c r="K5089" t="str">
        <f t="shared" si="5211"/>
        <v>DOWN</v>
      </c>
    </row>
    <row r="5090" spans="1:11" x14ac:dyDescent="0.25">
      <c r="A5090" t="s">
        <v>12</v>
      </c>
      <c r="B5090" s="4">
        <v>43955</v>
      </c>
      <c r="C5090" s="2">
        <v>2130</v>
      </c>
      <c r="D5090" s="2">
        <v>2160</v>
      </c>
      <c r="E5090" s="2">
        <v>2066</v>
      </c>
      <c r="F5090" s="2">
        <v>2082.64990234375</v>
      </c>
      <c r="G5090" s="2">
        <v>1938.99450683593</v>
      </c>
      <c r="H5090">
        <v>8474573</v>
      </c>
      <c r="I5090" s="3">
        <f t="shared" si="5209"/>
        <v>-5.1184707749472036E-2</v>
      </c>
      <c r="J5090" s="1">
        <f t="shared" ref="J5090" si="5241">($G5090 - $G5089)/$G5089</f>
        <v>-5.1184707749472036E-2</v>
      </c>
      <c r="K5090" t="str">
        <f t="shared" si="5211"/>
        <v>DOWN</v>
      </c>
    </row>
    <row r="5091" spans="1:11" x14ac:dyDescent="0.25">
      <c r="A5091" t="s">
        <v>12</v>
      </c>
      <c r="B5091" s="4">
        <v>43956</v>
      </c>
      <c r="C5091" s="2">
        <v>2101.19995117187</v>
      </c>
      <c r="D5091" s="2">
        <v>2121</v>
      </c>
      <c r="E5091" s="2">
        <v>2033.09997558593</v>
      </c>
      <c r="F5091" s="2">
        <v>2041.5</v>
      </c>
      <c r="G5091" s="2">
        <v>1900.68298339843</v>
      </c>
      <c r="H5091">
        <v>4304136</v>
      </c>
      <c r="I5091" s="3">
        <f t="shared" si="5209"/>
        <v>-1.9758448671428737E-2</v>
      </c>
      <c r="J5091" s="1">
        <f t="shared" ref="J5091" si="5242">($G5091 - $G5090)/$G5090</f>
        <v>-1.9758448671428737E-2</v>
      </c>
      <c r="K5091" t="str">
        <f t="shared" si="5211"/>
        <v>DOWN</v>
      </c>
    </row>
    <row r="5092" spans="1:11" x14ac:dyDescent="0.25">
      <c r="A5092" t="s">
        <v>12</v>
      </c>
      <c r="B5092" s="4">
        <v>43957</v>
      </c>
      <c r="C5092" s="2">
        <v>2049.94995117187</v>
      </c>
      <c r="D5092" s="2">
        <v>2073</v>
      </c>
      <c r="E5092" s="2">
        <v>2000</v>
      </c>
      <c r="F5092" s="2">
        <v>2010.19995117187</v>
      </c>
      <c r="G5092" s="2">
        <v>1871.54211425781</v>
      </c>
      <c r="H5092">
        <v>5127656</v>
      </c>
      <c r="I5092" s="3">
        <f t="shared" si="5209"/>
        <v>-1.5331788307230483E-2</v>
      </c>
      <c r="J5092" s="1">
        <f t="shared" ref="J5092" si="5243">($G5092 - $G5091)/$G5091</f>
        <v>-1.5331788307230483E-2</v>
      </c>
      <c r="K5092" t="str">
        <f t="shared" si="5211"/>
        <v>DOWN</v>
      </c>
    </row>
    <row r="5093" spans="1:11" x14ac:dyDescent="0.25">
      <c r="A5093" t="s">
        <v>12</v>
      </c>
      <c r="B5093" s="4">
        <v>43958</v>
      </c>
      <c r="C5093" s="2">
        <v>1950.09997558593</v>
      </c>
      <c r="D5093" s="2">
        <v>2007</v>
      </c>
      <c r="E5093" s="2">
        <v>1902</v>
      </c>
      <c r="F5093" s="2">
        <v>1992.05004882812</v>
      </c>
      <c r="G5093" s="2">
        <v>1854.64404296875</v>
      </c>
      <c r="H5093">
        <v>185669922</v>
      </c>
      <c r="I5093" s="3">
        <f t="shared" si="5209"/>
        <v>-9.0289559397711983E-3</v>
      </c>
      <c r="J5093" s="1">
        <f t="shared" ref="J5093" si="5244">($G5093 - $G5092)/$G5092</f>
        <v>-9.0289559397711983E-3</v>
      </c>
      <c r="K5093" t="str">
        <f t="shared" si="5211"/>
        <v>DOWN</v>
      </c>
    </row>
    <row r="5094" spans="1:11" x14ac:dyDescent="0.25">
      <c r="A5094" t="s">
        <v>12</v>
      </c>
      <c r="B5094" s="4">
        <v>43959</v>
      </c>
      <c r="C5094" s="2">
        <v>2074.94995117187</v>
      </c>
      <c r="D5094" s="2">
        <v>2098</v>
      </c>
      <c r="E5094" s="2">
        <v>2036</v>
      </c>
      <c r="F5094" s="2">
        <v>2089.44995117187</v>
      </c>
      <c r="G5094" s="2">
        <v>1945.32580566406</v>
      </c>
      <c r="H5094">
        <v>16100226</v>
      </c>
      <c r="I5094" s="3">
        <f t="shared" si="5209"/>
        <v>4.8894429655706152E-2</v>
      </c>
      <c r="J5094" s="1">
        <f t="shared" ref="J5094" si="5245">($G5094 - $G5093)/$G5093</f>
        <v>4.8894429655706152E-2</v>
      </c>
      <c r="K5094" t="str">
        <f t="shared" si="5211"/>
        <v>UP</v>
      </c>
    </row>
    <row r="5095" spans="1:11" x14ac:dyDescent="0.25">
      <c r="A5095" t="s">
        <v>12</v>
      </c>
      <c r="B5095" s="4">
        <v>43962</v>
      </c>
      <c r="C5095" s="2">
        <v>2083</v>
      </c>
      <c r="D5095" s="2">
        <v>2116.55004882812</v>
      </c>
      <c r="E5095" s="2">
        <v>2035.94995117187</v>
      </c>
      <c r="F5095" s="2">
        <v>2048</v>
      </c>
      <c r="G5095" s="2">
        <v>1906.73498535156</v>
      </c>
      <c r="H5095">
        <v>11158755</v>
      </c>
      <c r="I5095" s="3">
        <f t="shared" si="5209"/>
        <v>-1.9837715718435435E-2</v>
      </c>
      <c r="J5095" s="1">
        <f t="shared" ref="J5095" si="5246">($G5095 - $G5094)/$G5094</f>
        <v>-1.9837715718435435E-2</v>
      </c>
      <c r="K5095" t="str">
        <f t="shared" si="5211"/>
        <v>DOWN</v>
      </c>
    </row>
    <row r="5096" spans="1:11" x14ac:dyDescent="0.25">
      <c r="A5096" t="s">
        <v>12</v>
      </c>
      <c r="B5096" s="4">
        <v>43963</v>
      </c>
      <c r="C5096" s="2">
        <v>2020</v>
      </c>
      <c r="D5096" s="2">
        <v>2027.84997558593</v>
      </c>
      <c r="E5096" s="2">
        <v>1985</v>
      </c>
      <c r="F5096" s="2">
        <v>2011.55004882812</v>
      </c>
      <c r="G5096" s="2">
        <v>1872.79895019531</v>
      </c>
      <c r="H5096">
        <v>14881008</v>
      </c>
      <c r="I5096" s="3">
        <f t="shared" si="5209"/>
        <v>-1.7797982109188048E-2</v>
      </c>
      <c r="J5096" s="1">
        <f t="shared" ref="J5096" si="5247">($G5096 - $G5095)/$G5095</f>
        <v>-1.7797982109188048E-2</v>
      </c>
      <c r="K5096" t="str">
        <f t="shared" si="5211"/>
        <v>DOWN</v>
      </c>
    </row>
    <row r="5097" spans="1:11" x14ac:dyDescent="0.25">
      <c r="A5097" t="s">
        <v>12</v>
      </c>
      <c r="B5097" s="4">
        <v>43964</v>
      </c>
      <c r="C5097" s="2">
        <v>2075</v>
      </c>
      <c r="D5097" s="2">
        <v>2075</v>
      </c>
      <c r="E5097" s="2">
        <v>1975.40002441406</v>
      </c>
      <c r="F5097" s="2">
        <v>1995.75</v>
      </c>
      <c r="G5097" s="2">
        <v>1858.08874511718</v>
      </c>
      <c r="H5097">
        <v>8432979</v>
      </c>
      <c r="I5097" s="3">
        <f t="shared" si="5209"/>
        <v>-7.8546632443359226E-3</v>
      </c>
      <c r="J5097" s="1">
        <f t="shared" ref="J5097" si="5248">($G5097 - $G5096)/$G5096</f>
        <v>-7.8546632443359226E-3</v>
      </c>
      <c r="K5097" t="str">
        <f t="shared" si="5211"/>
        <v>DOWN</v>
      </c>
    </row>
    <row r="5098" spans="1:11" x14ac:dyDescent="0.25">
      <c r="A5098" t="s">
        <v>12</v>
      </c>
      <c r="B5098" s="4">
        <v>43965</v>
      </c>
      <c r="C5098" s="2">
        <v>1988</v>
      </c>
      <c r="D5098" s="2">
        <v>2026.55004882812</v>
      </c>
      <c r="E5098" s="2">
        <v>1980.65002441406</v>
      </c>
      <c r="F5098" s="2">
        <v>2006.05004882812</v>
      </c>
      <c r="G5098" s="2">
        <v>1867.67834472656</v>
      </c>
      <c r="H5098">
        <v>8510002</v>
      </c>
      <c r="I5098" s="3">
        <f t="shared" si="5209"/>
        <v>5.1610019352306214E-3</v>
      </c>
      <c r="J5098" s="1">
        <f t="shared" ref="J5098" si="5249">($G5098 - $G5097)/$G5097</f>
        <v>5.1610019352306214E-3</v>
      </c>
      <c r="K5098" t="str">
        <f t="shared" si="5211"/>
        <v>UP</v>
      </c>
    </row>
    <row r="5099" spans="1:11" x14ac:dyDescent="0.25">
      <c r="A5099" t="s">
        <v>12</v>
      </c>
      <c r="B5099" s="4">
        <v>43966</v>
      </c>
      <c r="C5099" s="2">
        <v>2015</v>
      </c>
      <c r="D5099" s="2">
        <v>2037.65002441406</v>
      </c>
      <c r="E5099" s="2">
        <v>2006</v>
      </c>
      <c r="F5099" s="2">
        <v>2032.09997558593</v>
      </c>
      <c r="G5099" s="2">
        <v>1891.93151855468</v>
      </c>
      <c r="H5099">
        <v>5491136</v>
      </c>
      <c r="I5099" s="3">
        <f t="shared" si="5209"/>
        <v>1.2985733810428057E-2</v>
      </c>
      <c r="J5099" s="1">
        <f t="shared" ref="J5099" si="5250">($G5099 - $G5098)/$G5098</f>
        <v>1.2985733810428057E-2</v>
      </c>
      <c r="K5099" t="str">
        <f t="shared" si="5211"/>
        <v>UP</v>
      </c>
    </row>
    <row r="5100" spans="1:11" x14ac:dyDescent="0.25">
      <c r="A5100" t="s">
        <v>12</v>
      </c>
      <c r="B5100" s="4">
        <v>43969</v>
      </c>
      <c r="C5100" s="2">
        <v>2041.5</v>
      </c>
      <c r="D5100" s="2">
        <v>2047.84997558593</v>
      </c>
      <c r="E5100" s="2">
        <v>1988.59997558593</v>
      </c>
      <c r="F5100" s="2">
        <v>2005.25</v>
      </c>
      <c r="G5100" s="2">
        <v>1866.93347167968</v>
      </c>
      <c r="H5100">
        <v>7675561</v>
      </c>
      <c r="I5100" s="3">
        <f t="shared" si="5209"/>
        <v>-1.3212976595525497E-2</v>
      </c>
      <c r="J5100" s="1">
        <f t="shared" ref="J5100" si="5251">($G5100 - $G5099)/$G5099</f>
        <v>-1.3212976595525497E-2</v>
      </c>
      <c r="K5100" t="str">
        <f t="shared" si="5211"/>
        <v>DOWN</v>
      </c>
    </row>
    <row r="5101" spans="1:11" x14ac:dyDescent="0.25">
      <c r="A5101" t="s">
        <v>12</v>
      </c>
      <c r="B5101" s="4">
        <v>43970</v>
      </c>
      <c r="C5101" s="2">
        <v>2018</v>
      </c>
      <c r="D5101" s="2">
        <v>2024.80004882812</v>
      </c>
      <c r="E5101" s="2">
        <v>1968.09997558593</v>
      </c>
      <c r="F5101" s="2">
        <v>1975.55004882812</v>
      </c>
      <c r="G5101" s="2">
        <v>1839.28210449218</v>
      </c>
      <c r="H5101">
        <v>5963193</v>
      </c>
      <c r="I5101" s="3">
        <f t="shared" si="5209"/>
        <v>-1.4811115450526508E-2</v>
      </c>
      <c r="J5101" s="1">
        <f t="shared" ref="J5101" si="5252">($G5101 - $G5100)/$G5100</f>
        <v>-1.4811115450526508E-2</v>
      </c>
      <c r="K5101" t="str">
        <f t="shared" si="5211"/>
        <v>DOWN</v>
      </c>
    </row>
    <row r="5102" spans="1:11" x14ac:dyDescent="0.25">
      <c r="A5102" t="s">
        <v>12</v>
      </c>
      <c r="B5102" s="4">
        <v>43971</v>
      </c>
      <c r="C5102" s="2">
        <v>1975.55004882812</v>
      </c>
      <c r="D5102" s="2">
        <v>2010</v>
      </c>
      <c r="E5102" s="2">
        <v>1975</v>
      </c>
      <c r="F5102" s="2">
        <v>1990.84997558593</v>
      </c>
      <c r="G5102" s="2">
        <v>1853.52685546875</v>
      </c>
      <c r="H5102">
        <v>3926496</v>
      </c>
      <c r="I5102" s="3">
        <f t="shared" si="5209"/>
        <v>7.7447341774158863E-3</v>
      </c>
      <c r="J5102" s="1">
        <f t="shared" ref="J5102" si="5253">($G5102 - $G5101)/$G5101</f>
        <v>7.7447341774158863E-3</v>
      </c>
      <c r="K5102" t="str">
        <f t="shared" si="5211"/>
        <v>UP</v>
      </c>
    </row>
    <row r="5103" spans="1:11" x14ac:dyDescent="0.25">
      <c r="A5103" t="s">
        <v>12</v>
      </c>
      <c r="B5103" s="4">
        <v>43972</v>
      </c>
      <c r="C5103" s="2">
        <v>1999</v>
      </c>
      <c r="D5103" s="2">
        <v>2003.40002441406</v>
      </c>
      <c r="E5103" s="2">
        <v>1955.19995117187</v>
      </c>
      <c r="F5103" s="2">
        <v>1970.90002441406</v>
      </c>
      <c r="G5103" s="2">
        <v>1834.95263671875</v>
      </c>
      <c r="H5103">
        <v>4261625</v>
      </c>
      <c r="I5103" s="3">
        <f t="shared" si="5209"/>
        <v>-1.0021014098175907E-2</v>
      </c>
      <c r="J5103" s="1">
        <f t="shared" ref="J5103" si="5254">($G5103 - $G5102)/$G5102</f>
        <v>-1.0021014098175907E-2</v>
      </c>
      <c r="K5103" t="str">
        <f t="shared" si="5211"/>
        <v>DOWN</v>
      </c>
    </row>
    <row r="5104" spans="1:11" x14ac:dyDescent="0.25">
      <c r="A5104" t="s">
        <v>12</v>
      </c>
      <c r="B5104" s="4">
        <v>43973</v>
      </c>
      <c r="C5104" s="2">
        <v>1975</v>
      </c>
      <c r="D5104" s="2">
        <v>1995.05004882812</v>
      </c>
      <c r="E5104" s="2">
        <v>1958</v>
      </c>
      <c r="F5104" s="2">
        <v>1987.90002441406</v>
      </c>
      <c r="G5104" s="2">
        <v>1850.78039550781</v>
      </c>
      <c r="H5104">
        <v>5339946</v>
      </c>
      <c r="I5104" s="3">
        <f t="shared" si="5209"/>
        <v>8.6257042674208161E-3</v>
      </c>
      <c r="J5104" s="1">
        <f t="shared" ref="J5104" si="5255">($G5104 - $G5103)/$G5103</f>
        <v>8.6257042674208161E-3</v>
      </c>
      <c r="K5104" t="str">
        <f t="shared" si="5211"/>
        <v>UP</v>
      </c>
    </row>
    <row r="5105" spans="1:11" x14ac:dyDescent="0.25">
      <c r="A5105" t="s">
        <v>12</v>
      </c>
      <c r="B5105" s="4">
        <v>43977</v>
      </c>
      <c r="C5105" s="2">
        <v>2004.94995117187</v>
      </c>
      <c r="D5105" s="2">
        <v>2020</v>
      </c>
      <c r="E5105" s="2">
        <v>1975</v>
      </c>
      <c r="F5105" s="2">
        <v>1977.80004882812</v>
      </c>
      <c r="G5105" s="2">
        <v>1841.37683105468</v>
      </c>
      <c r="H5105">
        <v>4628932</v>
      </c>
      <c r="I5105" s="3">
        <f t="shared" si="5209"/>
        <v>-5.0808645239349901E-3</v>
      </c>
      <c r="J5105" s="1">
        <f t="shared" ref="J5105" si="5256">($G5105 - $G5104)/$G5104</f>
        <v>-5.0808645239349901E-3</v>
      </c>
      <c r="K5105" t="str">
        <f t="shared" si="5211"/>
        <v>DOWN</v>
      </c>
    </row>
    <row r="5106" spans="1:11" x14ac:dyDescent="0.25">
      <c r="A5106" t="s">
        <v>12</v>
      </c>
      <c r="B5106" s="4">
        <v>43978</v>
      </c>
      <c r="C5106" s="2">
        <v>1990</v>
      </c>
      <c r="D5106" s="2">
        <v>2005.09997558593</v>
      </c>
      <c r="E5106" s="2">
        <v>1961</v>
      </c>
      <c r="F5106" s="2">
        <v>1998.09997558593</v>
      </c>
      <c r="G5106" s="2">
        <v>1860.27673339843</v>
      </c>
      <c r="H5106">
        <v>4261645</v>
      </c>
      <c r="I5106" s="3">
        <f t="shared" si="5209"/>
        <v>1.0264005729302436E-2</v>
      </c>
      <c r="J5106" s="1">
        <f t="shared" ref="J5106" si="5257">($G5106 - $G5105)/$G5105</f>
        <v>1.0264005729302436E-2</v>
      </c>
      <c r="K5106" t="str">
        <f t="shared" si="5211"/>
        <v>UP</v>
      </c>
    </row>
    <row r="5107" spans="1:11" x14ac:dyDescent="0.25">
      <c r="A5107" t="s">
        <v>12</v>
      </c>
      <c r="B5107" s="4">
        <v>43979</v>
      </c>
      <c r="C5107" s="2">
        <v>2000</v>
      </c>
      <c r="D5107" s="2">
        <v>2015</v>
      </c>
      <c r="E5107" s="2">
        <v>1990</v>
      </c>
      <c r="F5107" s="2">
        <v>2009.94995117187</v>
      </c>
      <c r="G5107" s="2">
        <v>1871.30944824218</v>
      </c>
      <c r="H5107">
        <v>5500796</v>
      </c>
      <c r="I5107" s="3">
        <f t="shared" si="5209"/>
        <v>5.9306847447341791E-3</v>
      </c>
      <c r="J5107" s="1">
        <f t="shared" ref="J5107" si="5258">($G5107 - $G5106)/$G5106</f>
        <v>5.9306847447341791E-3</v>
      </c>
      <c r="K5107" t="str">
        <f t="shared" si="5211"/>
        <v>UP</v>
      </c>
    </row>
    <row r="5108" spans="1:11" x14ac:dyDescent="0.25">
      <c r="A5108" t="s">
        <v>12</v>
      </c>
      <c r="B5108" s="4">
        <v>43980</v>
      </c>
      <c r="C5108" s="2">
        <v>2009</v>
      </c>
      <c r="D5108" s="2">
        <v>2068</v>
      </c>
      <c r="E5108" s="2">
        <v>2000</v>
      </c>
      <c r="F5108" s="2">
        <v>2057.35009765625</v>
      </c>
      <c r="G5108" s="2">
        <v>1915.43994140625</v>
      </c>
      <c r="H5108">
        <v>8778345</v>
      </c>
      <c r="I5108" s="3">
        <f t="shared" si="5209"/>
        <v>2.3582680676103095E-2</v>
      </c>
      <c r="J5108" s="1">
        <f t="shared" ref="J5108" si="5259">($G5108 - $G5107)/$G5107</f>
        <v>2.3582680676103095E-2</v>
      </c>
      <c r="K5108" t="str">
        <f t="shared" si="5211"/>
        <v>UP</v>
      </c>
    </row>
    <row r="5109" spans="1:11" x14ac:dyDescent="0.25">
      <c r="A5109" t="s">
        <v>12</v>
      </c>
      <c r="B5109" s="4">
        <v>43983</v>
      </c>
      <c r="C5109" s="2">
        <v>2075</v>
      </c>
      <c r="D5109" s="2">
        <v>2143</v>
      </c>
      <c r="E5109" s="2">
        <v>2071.19995117187</v>
      </c>
      <c r="F5109" s="2">
        <v>2108.55004882812</v>
      </c>
      <c r="G5109" s="2">
        <v>1963.1083984375</v>
      </c>
      <c r="H5109">
        <v>6592547</v>
      </c>
      <c r="I5109" s="3">
        <f t="shared" si="5209"/>
        <v>2.4886427394979278E-2</v>
      </c>
      <c r="J5109" s="1">
        <f t="shared" ref="J5109" si="5260">($G5109 - $G5108)/$G5108</f>
        <v>2.4886427394979278E-2</v>
      </c>
      <c r="K5109" t="str">
        <f t="shared" si="5211"/>
        <v>UP</v>
      </c>
    </row>
    <row r="5110" spans="1:11" x14ac:dyDescent="0.25">
      <c r="A5110" t="s">
        <v>12</v>
      </c>
      <c r="B5110" s="4">
        <v>43984</v>
      </c>
      <c r="C5110" s="2">
        <v>2122</v>
      </c>
      <c r="D5110" s="2">
        <v>2125</v>
      </c>
      <c r="E5110" s="2">
        <v>2090</v>
      </c>
      <c r="F5110" s="2">
        <v>2107.39990234375</v>
      </c>
      <c r="G5110" s="2">
        <v>1962.03723144531</v>
      </c>
      <c r="H5110">
        <v>3268728</v>
      </c>
      <c r="I5110" s="3">
        <f t="shared" si="5209"/>
        <v>-5.4564841811210053E-4</v>
      </c>
      <c r="J5110" s="1">
        <f t="shared" ref="J5110" si="5261">($G5110 - $G5109)/$G5109</f>
        <v>-5.4564841811210053E-4</v>
      </c>
      <c r="K5110" t="str">
        <f t="shared" si="5211"/>
        <v>DOWN</v>
      </c>
    </row>
    <row r="5111" spans="1:11" x14ac:dyDescent="0.25">
      <c r="A5111" t="s">
        <v>12</v>
      </c>
      <c r="B5111" s="4">
        <v>43985</v>
      </c>
      <c r="C5111" s="2">
        <v>2115</v>
      </c>
      <c r="D5111" s="2">
        <v>2149</v>
      </c>
      <c r="E5111" s="2">
        <v>2085</v>
      </c>
      <c r="F5111" s="2">
        <v>2120.5</v>
      </c>
      <c r="G5111" s="2">
        <v>1974.23376464843</v>
      </c>
      <c r="H5111">
        <v>4895117</v>
      </c>
      <c r="I5111" s="3">
        <f t="shared" si="5209"/>
        <v>6.2162598179319843E-3</v>
      </c>
      <c r="J5111" s="1">
        <f t="shared" ref="J5111" si="5262">($G5111 - $G5110)/$G5110</f>
        <v>6.2162598179319843E-3</v>
      </c>
      <c r="K5111" t="str">
        <f t="shared" si="5211"/>
        <v>UP</v>
      </c>
    </row>
    <row r="5112" spans="1:11" x14ac:dyDescent="0.25">
      <c r="A5112" t="s">
        <v>12</v>
      </c>
      <c r="B5112" s="4">
        <v>43986</v>
      </c>
      <c r="C5112" s="2">
        <v>2115</v>
      </c>
      <c r="D5112" s="2">
        <v>2132.39990234375</v>
      </c>
      <c r="E5112" s="2">
        <v>2105.25</v>
      </c>
      <c r="F5112" s="2">
        <v>2120.60009765625</v>
      </c>
      <c r="G5112" s="2">
        <v>1974.32751464843</v>
      </c>
      <c r="H5112">
        <v>3264730</v>
      </c>
      <c r="I5112" s="3">
        <f t="shared" si="5209"/>
        <v>4.7486777745742245E-5</v>
      </c>
      <c r="J5112" s="1">
        <f t="shared" ref="J5112" si="5263">($G5112 - $G5111)/$G5111</f>
        <v>4.7486777745742245E-5</v>
      </c>
      <c r="K5112" t="str">
        <f t="shared" si="5211"/>
        <v>UP</v>
      </c>
    </row>
    <row r="5113" spans="1:11" x14ac:dyDescent="0.25">
      <c r="A5113" t="s">
        <v>12</v>
      </c>
      <c r="B5113" s="4">
        <v>43987</v>
      </c>
      <c r="C5113" s="2">
        <v>2124</v>
      </c>
      <c r="D5113" s="2">
        <v>2128</v>
      </c>
      <c r="E5113" s="2">
        <v>2085</v>
      </c>
      <c r="F5113" s="2">
        <v>2087.60009765625</v>
      </c>
      <c r="G5113" s="2">
        <v>1943.60327148437</v>
      </c>
      <c r="H5113">
        <v>2981853</v>
      </c>
      <c r="I5113" s="3">
        <f t="shared" si="5209"/>
        <v>-1.5561877619646652E-2</v>
      </c>
      <c r="J5113" s="1">
        <f t="shared" ref="J5113" si="5264">($G5113 - $G5112)/$G5112</f>
        <v>-1.5561877619646652E-2</v>
      </c>
      <c r="K5113" t="str">
        <f t="shared" si="5211"/>
        <v>DOWN</v>
      </c>
    </row>
    <row r="5114" spans="1:11" x14ac:dyDescent="0.25">
      <c r="A5114" t="s">
        <v>12</v>
      </c>
      <c r="B5114" s="4">
        <v>43990</v>
      </c>
      <c r="C5114" s="2">
        <v>2107</v>
      </c>
      <c r="D5114" s="2">
        <v>2124.5</v>
      </c>
      <c r="E5114" s="2">
        <v>2078.10009765625</v>
      </c>
      <c r="F5114" s="2">
        <v>2111.69995117187</v>
      </c>
      <c r="G5114" s="2">
        <v>1966.041015625</v>
      </c>
      <c r="H5114">
        <v>4298456</v>
      </c>
      <c r="I5114" s="3">
        <f t="shared" si="5209"/>
        <v>1.15444054194732E-2</v>
      </c>
      <c r="J5114" s="1">
        <f t="shared" ref="J5114" si="5265">($G5114 - $G5113)/$G5113</f>
        <v>1.15444054194732E-2</v>
      </c>
      <c r="K5114" t="str">
        <f t="shared" si="5211"/>
        <v>UP</v>
      </c>
    </row>
    <row r="5115" spans="1:11" x14ac:dyDescent="0.25">
      <c r="A5115" t="s">
        <v>12</v>
      </c>
      <c r="B5115" s="4">
        <v>43991</v>
      </c>
      <c r="C5115" s="2">
        <v>2100</v>
      </c>
      <c r="D5115" s="2">
        <v>2144.80004882812</v>
      </c>
      <c r="E5115" s="2">
        <v>2095.05004882812</v>
      </c>
      <c r="F5115" s="2">
        <v>2106.5</v>
      </c>
      <c r="G5115" s="2">
        <v>1961.19970703125</v>
      </c>
      <c r="H5115">
        <v>3127904</v>
      </c>
      <c r="I5115" s="3">
        <f t="shared" si="5209"/>
        <v>-2.4624657142317853E-3</v>
      </c>
      <c r="J5115" s="1">
        <f t="shared" ref="J5115" si="5266">($G5115 - $G5114)/$G5114</f>
        <v>-2.4624657142317853E-3</v>
      </c>
      <c r="K5115" t="str">
        <f t="shared" si="5211"/>
        <v>DOWN</v>
      </c>
    </row>
    <row r="5116" spans="1:11" x14ac:dyDescent="0.25">
      <c r="A5116" t="s">
        <v>12</v>
      </c>
      <c r="B5116" s="4">
        <v>43992</v>
      </c>
      <c r="C5116" s="2">
        <v>2115.89990234375</v>
      </c>
      <c r="D5116" s="2">
        <v>2130</v>
      </c>
      <c r="E5116" s="2">
        <v>2096</v>
      </c>
      <c r="F5116" s="2">
        <v>2119.60009765625</v>
      </c>
      <c r="G5116" s="2">
        <v>1973.39624023437</v>
      </c>
      <c r="H5116">
        <v>2421659</v>
      </c>
      <c r="I5116" s="3">
        <f t="shared" si="5209"/>
        <v>6.2189144529204527E-3</v>
      </c>
      <c r="J5116" s="1">
        <f t="shared" ref="J5116" si="5267">($G5116 - $G5115)/$G5115</f>
        <v>6.2189144529204527E-3</v>
      </c>
      <c r="K5116" t="str">
        <f t="shared" si="5211"/>
        <v>UP</v>
      </c>
    </row>
    <row r="5117" spans="1:11" x14ac:dyDescent="0.25">
      <c r="A5117" t="s">
        <v>12</v>
      </c>
      <c r="B5117" s="4">
        <v>43993</v>
      </c>
      <c r="C5117" s="2">
        <v>2115</v>
      </c>
      <c r="D5117" s="2">
        <v>2138.19995117187</v>
      </c>
      <c r="E5117" s="2">
        <v>2095.64990234375</v>
      </c>
      <c r="F5117" s="2">
        <v>2106.89990234375</v>
      </c>
      <c r="G5117" s="2">
        <v>1961.57202148437</v>
      </c>
      <c r="H5117">
        <v>2566927</v>
      </c>
      <c r="I5117" s="3">
        <f t="shared" si="5209"/>
        <v>-5.9918117349791336E-3</v>
      </c>
      <c r="J5117" s="1">
        <f t="shared" ref="J5117" si="5268">($G5117 - $G5116)/$G5116</f>
        <v>-5.9918117349791336E-3</v>
      </c>
      <c r="K5117" t="str">
        <f t="shared" si="5211"/>
        <v>DOWN</v>
      </c>
    </row>
    <row r="5118" spans="1:11" x14ac:dyDescent="0.25">
      <c r="A5118" t="s">
        <v>12</v>
      </c>
      <c r="B5118" s="4">
        <v>43994</v>
      </c>
      <c r="C5118" s="2">
        <v>2065.25</v>
      </c>
      <c r="D5118" s="2">
        <v>2119</v>
      </c>
      <c r="E5118" s="2">
        <v>2065</v>
      </c>
      <c r="F5118" s="2">
        <v>2107.25</v>
      </c>
      <c r="G5118" s="2">
        <v>1961.89770507812</v>
      </c>
      <c r="H5118">
        <v>2338438</v>
      </c>
      <c r="I5118" s="3">
        <f t="shared" si="5209"/>
        <v>1.6603193264530107E-4</v>
      </c>
      <c r="J5118" s="1">
        <f t="shared" ref="J5118" si="5269">($G5118 - $G5117)/$G5117</f>
        <v>1.6603193264530107E-4</v>
      </c>
      <c r="K5118" t="str">
        <f t="shared" si="5211"/>
        <v>UP</v>
      </c>
    </row>
    <row r="5119" spans="1:11" x14ac:dyDescent="0.25">
      <c r="A5119" t="s">
        <v>12</v>
      </c>
      <c r="B5119" s="4">
        <v>43997</v>
      </c>
      <c r="C5119" s="2">
        <v>2114.85009765625</v>
      </c>
      <c r="D5119" s="2">
        <v>2131.69995117187</v>
      </c>
      <c r="E5119" s="2">
        <v>2056.80004882812</v>
      </c>
      <c r="F5119" s="2">
        <v>2084.30004882812</v>
      </c>
      <c r="G5119" s="2">
        <v>1940.53088378906</v>
      </c>
      <c r="H5119">
        <v>2830788</v>
      </c>
      <c r="I5119" s="3">
        <f t="shared" si="5209"/>
        <v>-1.0890894685158522E-2</v>
      </c>
      <c r="J5119" s="1">
        <f t="shared" ref="J5119" si="5270">($G5119 - $G5118)/$G5118</f>
        <v>-1.0890894685158522E-2</v>
      </c>
      <c r="K5119" t="str">
        <f t="shared" si="5211"/>
        <v>DOWN</v>
      </c>
    </row>
    <row r="5120" spans="1:11" x14ac:dyDescent="0.25">
      <c r="A5120" t="s">
        <v>12</v>
      </c>
      <c r="B5120" s="4">
        <v>43998</v>
      </c>
      <c r="C5120" s="2">
        <v>2109.80004882812</v>
      </c>
      <c r="D5120" s="2">
        <v>2120</v>
      </c>
      <c r="E5120" s="2">
        <v>2057</v>
      </c>
      <c r="F5120" s="2">
        <v>2076.35009765625</v>
      </c>
      <c r="G5120" s="2">
        <v>1933.12927246093</v>
      </c>
      <c r="H5120">
        <v>2806772</v>
      </c>
      <c r="I5120" s="3">
        <f t="shared" si="5209"/>
        <v>-3.814219804467989E-3</v>
      </c>
      <c r="J5120" s="1">
        <f t="shared" ref="J5120" si="5271">($G5120 - $G5119)/$G5119</f>
        <v>-3.814219804467989E-3</v>
      </c>
      <c r="K5120" t="str">
        <f t="shared" si="5211"/>
        <v>DOWN</v>
      </c>
    </row>
    <row r="5121" spans="1:11" x14ac:dyDescent="0.25">
      <c r="A5121" t="s">
        <v>12</v>
      </c>
      <c r="B5121" s="4">
        <v>43999</v>
      </c>
      <c r="C5121" s="2">
        <v>2076</v>
      </c>
      <c r="D5121" s="2">
        <v>2099</v>
      </c>
      <c r="E5121" s="2">
        <v>2062.30004882812</v>
      </c>
      <c r="F5121" s="2">
        <v>2078.25</v>
      </c>
      <c r="G5121" s="2">
        <v>1934.89819335937</v>
      </c>
      <c r="H5121">
        <v>2293301</v>
      </c>
      <c r="I5121" s="3">
        <f t="shared" si="5209"/>
        <v>9.1505566836102648E-4</v>
      </c>
      <c r="J5121" s="1">
        <f t="shared" ref="J5121" si="5272">($G5121 - $G5120)/$G5120</f>
        <v>9.1505566836102648E-4</v>
      </c>
      <c r="K5121" t="str">
        <f t="shared" si="5211"/>
        <v>UP</v>
      </c>
    </row>
    <row r="5122" spans="1:11" x14ac:dyDescent="0.25">
      <c r="A5122" t="s">
        <v>12</v>
      </c>
      <c r="B5122" s="4">
        <v>44000</v>
      </c>
      <c r="C5122" s="2">
        <v>2070.25</v>
      </c>
      <c r="D5122" s="2">
        <v>2084.85009765625</v>
      </c>
      <c r="E5122" s="2">
        <v>2054.05004882812</v>
      </c>
      <c r="F5122" s="2">
        <v>2065.35009765625</v>
      </c>
      <c r="G5122" s="2">
        <v>1922.88818359375</v>
      </c>
      <c r="H5122">
        <v>2326907</v>
      </c>
      <c r="I5122" s="3">
        <f t="shared" si="5209"/>
        <v>-6.2070499661629327E-3</v>
      </c>
      <c r="J5122" s="1">
        <f t="shared" ref="J5122" si="5273">($G5122 - $G5121)/$G5121</f>
        <v>-6.2070499661629327E-3</v>
      </c>
      <c r="K5122" t="str">
        <f t="shared" si="5211"/>
        <v>DOWN</v>
      </c>
    </row>
    <row r="5123" spans="1:11" x14ac:dyDescent="0.25">
      <c r="A5123" t="s">
        <v>12</v>
      </c>
      <c r="B5123" s="4">
        <v>44001</v>
      </c>
      <c r="C5123" s="2">
        <v>2079</v>
      </c>
      <c r="D5123" s="2">
        <v>2100</v>
      </c>
      <c r="E5123" s="2">
        <v>2057</v>
      </c>
      <c r="F5123" s="2">
        <v>2092.75</v>
      </c>
      <c r="G5123" s="2">
        <v>1961.69555664062</v>
      </c>
      <c r="H5123">
        <v>4673528</v>
      </c>
      <c r="I5123" s="3">
        <f t="shared" si="5209"/>
        <v>2.0181814719117782E-2</v>
      </c>
      <c r="J5123" s="1">
        <f t="shared" ref="J5123" si="5274">($G5123 - $G5122)/$G5122</f>
        <v>2.0181814719117782E-2</v>
      </c>
      <c r="K5123" t="str">
        <f t="shared" si="5211"/>
        <v>UP</v>
      </c>
    </row>
    <row r="5124" spans="1:11" x14ac:dyDescent="0.25">
      <c r="A5124" t="s">
        <v>12</v>
      </c>
      <c r="B5124" s="4">
        <v>44004</v>
      </c>
      <c r="C5124" s="2">
        <v>2110</v>
      </c>
      <c r="D5124" s="2">
        <v>2118.89990234375</v>
      </c>
      <c r="E5124" s="2">
        <v>2087</v>
      </c>
      <c r="F5124" s="2">
        <v>2100.80004882812</v>
      </c>
      <c r="G5124" s="2">
        <v>1969.24145507812</v>
      </c>
      <c r="H5124">
        <v>2487234</v>
      </c>
      <c r="I5124" s="3">
        <f t="shared" ref="I5124:I5187" si="5275">($G5124 - $G5123)/$G5123</f>
        <v>3.8466205482069094E-3</v>
      </c>
      <c r="J5124" s="1">
        <f t="shared" ref="J5124" si="5276">($G5124 - $G5123)/$G5123</f>
        <v>3.8466205482069094E-3</v>
      </c>
      <c r="K5124" t="str">
        <f t="shared" ref="K5124:K5187" si="5277">IF(G5124 &gt; G5123,"UP","DOWN")</f>
        <v>UP</v>
      </c>
    </row>
    <row r="5125" spans="1:11" x14ac:dyDescent="0.25">
      <c r="A5125" t="s">
        <v>12</v>
      </c>
      <c r="B5125" s="4">
        <v>44005</v>
      </c>
      <c r="C5125" s="2">
        <v>2115</v>
      </c>
      <c r="D5125" s="2">
        <v>2172</v>
      </c>
      <c r="E5125" s="2">
        <v>2101.60009765625</v>
      </c>
      <c r="F5125" s="2">
        <v>2155.94995117187</v>
      </c>
      <c r="G5125" s="2">
        <v>2020.9375</v>
      </c>
      <c r="H5125">
        <v>4308814</v>
      </c>
      <c r="I5125" s="3">
        <f t="shared" si="5275"/>
        <v>2.6251755359186876E-2</v>
      </c>
      <c r="J5125" s="1">
        <f t="shared" ref="J5125" si="5278">($G5125 - $G5124)/$G5124</f>
        <v>2.6251755359186876E-2</v>
      </c>
      <c r="K5125" t="str">
        <f t="shared" si="5277"/>
        <v>UP</v>
      </c>
    </row>
    <row r="5126" spans="1:11" x14ac:dyDescent="0.25">
      <c r="A5126" t="s">
        <v>12</v>
      </c>
      <c r="B5126" s="4">
        <v>44006</v>
      </c>
      <c r="C5126" s="2">
        <v>2172</v>
      </c>
      <c r="D5126" s="2">
        <v>2176.89990234375</v>
      </c>
      <c r="E5126" s="2">
        <v>2125</v>
      </c>
      <c r="F5126" s="2">
        <v>2130.30004882812</v>
      </c>
      <c r="G5126" s="2">
        <v>1996.89392089843</v>
      </c>
      <c r="H5126">
        <v>3023015</v>
      </c>
      <c r="I5126" s="3">
        <f t="shared" si="5275"/>
        <v>-1.1897240316224526E-2</v>
      </c>
      <c r="J5126" s="1">
        <f t="shared" ref="J5126" si="5279">($G5126 - $G5125)/$G5125</f>
        <v>-1.1897240316224526E-2</v>
      </c>
      <c r="K5126" t="str">
        <f t="shared" si="5277"/>
        <v>DOWN</v>
      </c>
    </row>
    <row r="5127" spans="1:11" x14ac:dyDescent="0.25">
      <c r="A5127" t="s">
        <v>12</v>
      </c>
      <c r="B5127" s="4">
        <v>44007</v>
      </c>
      <c r="C5127" s="2">
        <v>2114.30004882812</v>
      </c>
      <c r="D5127" s="2">
        <v>2189.89990234375</v>
      </c>
      <c r="E5127" s="2">
        <v>2112</v>
      </c>
      <c r="F5127" s="2">
        <v>2173.14990234375</v>
      </c>
      <c r="G5127" s="2">
        <v>2037.06042480468</v>
      </c>
      <c r="H5127">
        <v>8208033</v>
      </c>
      <c r="I5127" s="3">
        <f t="shared" si="5275"/>
        <v>2.0114490552496919E-2</v>
      </c>
      <c r="J5127" s="1">
        <f t="shared" ref="J5127" si="5280">($G5127 - $G5126)/$G5126</f>
        <v>2.0114490552496919E-2</v>
      </c>
      <c r="K5127" t="str">
        <f t="shared" si="5277"/>
        <v>UP</v>
      </c>
    </row>
    <row r="5128" spans="1:11" x14ac:dyDescent="0.25">
      <c r="A5128" t="s">
        <v>12</v>
      </c>
      <c r="B5128" s="4">
        <v>44008</v>
      </c>
      <c r="C5128" s="2">
        <v>2179.94995117187</v>
      </c>
      <c r="D5128" s="2">
        <v>2179.94995117187</v>
      </c>
      <c r="E5128" s="2">
        <v>2138.10009765625</v>
      </c>
      <c r="F5128" s="2">
        <v>2154.19995117187</v>
      </c>
      <c r="G5128" s="2">
        <v>2019.29736328125</v>
      </c>
      <c r="H5128">
        <v>3176048</v>
      </c>
      <c r="I5128" s="3">
        <f t="shared" si="5275"/>
        <v>-8.7199482681684214E-3</v>
      </c>
      <c r="J5128" s="1">
        <f t="shared" ref="J5128" si="5281">($G5128 - $G5127)/$G5127</f>
        <v>-8.7199482681684214E-3</v>
      </c>
      <c r="K5128" t="str">
        <f t="shared" si="5277"/>
        <v>DOWN</v>
      </c>
    </row>
    <row r="5129" spans="1:11" x14ac:dyDescent="0.25">
      <c r="A5129" t="s">
        <v>12</v>
      </c>
      <c r="B5129" s="4">
        <v>44011</v>
      </c>
      <c r="C5129" s="2">
        <v>2151.35009765625</v>
      </c>
      <c r="D5129" s="2">
        <v>2195.89990234375</v>
      </c>
      <c r="E5129" s="2">
        <v>2140</v>
      </c>
      <c r="F5129" s="2">
        <v>2182.94995117187</v>
      </c>
      <c r="G5129" s="2">
        <v>2046.24645996093</v>
      </c>
      <c r="H5129">
        <v>3295039</v>
      </c>
      <c r="I5129" s="3">
        <f t="shared" si="5275"/>
        <v>1.3345779165426711E-2</v>
      </c>
      <c r="J5129" s="1">
        <f t="shared" ref="J5129" si="5282">($G5129 - $G5128)/$G5128</f>
        <v>1.3345779165426711E-2</v>
      </c>
      <c r="K5129" t="str">
        <f t="shared" si="5277"/>
        <v>UP</v>
      </c>
    </row>
    <row r="5130" spans="1:11" x14ac:dyDescent="0.25">
      <c r="A5130" t="s">
        <v>12</v>
      </c>
      <c r="B5130" s="4">
        <v>44012</v>
      </c>
      <c r="C5130" s="2">
        <v>2193.80004882812</v>
      </c>
      <c r="D5130" s="2">
        <v>2199.94995117187</v>
      </c>
      <c r="E5130" s="2">
        <v>2170</v>
      </c>
      <c r="F5130" s="2">
        <v>2180</v>
      </c>
      <c r="G5130" s="2">
        <v>2043.48193359375</v>
      </c>
      <c r="H5130">
        <v>2373109</v>
      </c>
      <c r="I5130" s="3">
        <f t="shared" si="5275"/>
        <v>-1.3510231642540171E-3</v>
      </c>
      <c r="J5130" s="1">
        <f t="shared" ref="J5130" si="5283">($G5130 - $G5129)/$G5129</f>
        <v>-1.3510231642540171E-3</v>
      </c>
      <c r="K5130" t="str">
        <f t="shared" si="5277"/>
        <v>DOWN</v>
      </c>
    </row>
    <row r="5131" spans="1:11" x14ac:dyDescent="0.25">
      <c r="A5131" t="s">
        <v>12</v>
      </c>
      <c r="B5131" s="4">
        <v>44013</v>
      </c>
      <c r="C5131" s="2">
        <v>2183</v>
      </c>
      <c r="D5131" s="2">
        <v>2191.80004882812</v>
      </c>
      <c r="E5131" s="2">
        <v>2160.10009765625</v>
      </c>
      <c r="F5131" s="2">
        <v>2170.39990234375</v>
      </c>
      <c r="G5131" s="2">
        <v>2034.48266601562</v>
      </c>
      <c r="H5131">
        <v>1532931</v>
      </c>
      <c r="I5131" s="3">
        <f t="shared" si="5275"/>
        <v>-4.4038889848678651E-3</v>
      </c>
      <c r="J5131" s="1">
        <f t="shared" ref="J5131" si="5284">($G5131 - $G5130)/$G5130</f>
        <v>-4.4038889848678651E-3</v>
      </c>
      <c r="K5131" t="str">
        <f t="shared" si="5277"/>
        <v>DOWN</v>
      </c>
    </row>
    <row r="5132" spans="1:11" x14ac:dyDescent="0.25">
      <c r="A5132" t="s">
        <v>12</v>
      </c>
      <c r="B5132" s="4">
        <v>44014</v>
      </c>
      <c r="C5132" s="2">
        <v>2167.75</v>
      </c>
      <c r="D5132" s="2">
        <v>2177.64990234375</v>
      </c>
      <c r="E5132" s="2">
        <v>2145</v>
      </c>
      <c r="F5132" s="2">
        <v>2151.75</v>
      </c>
      <c r="G5132" s="2">
        <v>2017.00085449218</v>
      </c>
      <c r="H5132">
        <v>2588838</v>
      </c>
      <c r="I5132" s="3">
        <f t="shared" si="5275"/>
        <v>-8.5927552077289526E-3</v>
      </c>
      <c r="J5132" s="1">
        <f t="shared" ref="J5132" si="5285">($G5132 - $G5131)/$G5131</f>
        <v>-8.5927552077289526E-3</v>
      </c>
      <c r="K5132" t="str">
        <f t="shared" si="5277"/>
        <v>DOWN</v>
      </c>
    </row>
    <row r="5133" spans="1:11" x14ac:dyDescent="0.25">
      <c r="A5133" t="s">
        <v>12</v>
      </c>
      <c r="B5133" s="4">
        <v>44015</v>
      </c>
      <c r="C5133" s="2">
        <v>2165.5</v>
      </c>
      <c r="D5133" s="2">
        <v>2188</v>
      </c>
      <c r="E5133" s="2">
        <v>2156.35009765625</v>
      </c>
      <c r="F5133" s="2">
        <v>2173.69995117187</v>
      </c>
      <c r="G5133" s="2">
        <v>2037.576171875</v>
      </c>
      <c r="H5133">
        <v>1946252</v>
      </c>
      <c r="I5133" s="3">
        <f t="shared" si="5275"/>
        <v>1.0200946289633698E-2</v>
      </c>
      <c r="J5133" s="1">
        <f t="shared" ref="J5133" si="5286">($G5133 - $G5132)/$G5132</f>
        <v>1.0200946289633698E-2</v>
      </c>
      <c r="K5133" t="str">
        <f t="shared" si="5277"/>
        <v>UP</v>
      </c>
    </row>
    <row r="5134" spans="1:11" x14ac:dyDescent="0.25">
      <c r="A5134" t="s">
        <v>12</v>
      </c>
      <c r="B5134" s="4">
        <v>44018</v>
      </c>
      <c r="C5134" s="2">
        <v>2180</v>
      </c>
      <c r="D5134" s="2">
        <v>2180</v>
      </c>
      <c r="E5134" s="2">
        <v>2153</v>
      </c>
      <c r="F5134" s="2">
        <v>2161.60009765625</v>
      </c>
      <c r="G5134" s="2">
        <v>2026.23388671875</v>
      </c>
      <c r="H5134">
        <v>2375516</v>
      </c>
      <c r="I5134" s="3">
        <f t="shared" si="5275"/>
        <v>-5.5665576152732019E-3</v>
      </c>
      <c r="J5134" s="1">
        <f t="shared" ref="J5134" si="5287">($G5134 - $G5133)/$G5133</f>
        <v>-5.5665576152732019E-3</v>
      </c>
      <c r="K5134" t="str">
        <f t="shared" si="5277"/>
        <v>DOWN</v>
      </c>
    </row>
    <row r="5135" spans="1:11" x14ac:dyDescent="0.25">
      <c r="A5135" t="s">
        <v>12</v>
      </c>
      <c r="B5135" s="4">
        <v>44019</v>
      </c>
      <c r="C5135" s="2">
        <v>2175.5</v>
      </c>
      <c r="D5135" s="2">
        <v>2175.5</v>
      </c>
      <c r="E5135" s="2">
        <v>2151.64990234375</v>
      </c>
      <c r="F5135" s="2">
        <v>2154.14990234375</v>
      </c>
      <c r="G5135" s="2">
        <v>2019.25024414062</v>
      </c>
      <c r="H5135">
        <v>2014667</v>
      </c>
      <c r="I5135" s="3">
        <f t="shared" si="5275"/>
        <v>-3.4466122711229543E-3</v>
      </c>
      <c r="J5135" s="1">
        <f t="shared" ref="J5135" si="5288">($G5135 - $G5134)/$G5134</f>
        <v>-3.4466122711229543E-3</v>
      </c>
      <c r="K5135" t="str">
        <f t="shared" si="5277"/>
        <v>DOWN</v>
      </c>
    </row>
    <row r="5136" spans="1:11" x14ac:dyDescent="0.25">
      <c r="A5136" t="s">
        <v>12</v>
      </c>
      <c r="B5136" s="4">
        <v>44020</v>
      </c>
      <c r="C5136" s="2">
        <v>2153.60009765625</v>
      </c>
      <c r="D5136" s="2">
        <v>2194</v>
      </c>
      <c r="E5136" s="2">
        <v>2125</v>
      </c>
      <c r="F5136" s="2">
        <v>2186.05004882812</v>
      </c>
      <c r="G5136" s="2">
        <v>2049.15258789062</v>
      </c>
      <c r="H5136">
        <v>3349938</v>
      </c>
      <c r="I5136" s="3">
        <f t="shared" si="5275"/>
        <v>1.480863693678851E-2</v>
      </c>
      <c r="J5136" s="1">
        <f t="shared" ref="J5136" si="5289">($G5136 - $G5135)/$G5135</f>
        <v>1.480863693678851E-2</v>
      </c>
      <c r="K5136" t="str">
        <f t="shared" si="5277"/>
        <v>UP</v>
      </c>
    </row>
    <row r="5137" spans="1:11" x14ac:dyDescent="0.25">
      <c r="A5137" t="s">
        <v>12</v>
      </c>
      <c r="B5137" s="4">
        <v>44021</v>
      </c>
      <c r="C5137" s="2">
        <v>2183</v>
      </c>
      <c r="D5137" s="2">
        <v>2219.94995117187</v>
      </c>
      <c r="E5137" s="2">
        <v>2171.05004882812</v>
      </c>
      <c r="F5137" s="2">
        <v>2175.85009765625</v>
      </c>
      <c r="G5137" s="2">
        <v>2039.59167480468</v>
      </c>
      <c r="H5137">
        <v>3039571</v>
      </c>
      <c r="I5137" s="3">
        <f t="shared" si="5275"/>
        <v>-4.6657887472313243E-3</v>
      </c>
      <c r="J5137" s="1">
        <f t="shared" ref="J5137" si="5290">($G5137 - $G5136)/$G5136</f>
        <v>-4.6657887472313243E-3</v>
      </c>
      <c r="K5137" t="str">
        <f t="shared" si="5277"/>
        <v>DOWN</v>
      </c>
    </row>
    <row r="5138" spans="1:11" x14ac:dyDescent="0.25">
      <c r="A5138" t="s">
        <v>12</v>
      </c>
      <c r="B5138" s="4">
        <v>44022</v>
      </c>
      <c r="C5138" s="2">
        <v>2170</v>
      </c>
      <c r="D5138" s="2">
        <v>2232</v>
      </c>
      <c r="E5138" s="2">
        <v>2167.44995117187</v>
      </c>
      <c r="F5138" s="2">
        <v>2223.80004882812</v>
      </c>
      <c r="G5138" s="2">
        <v>2084.53881835937</v>
      </c>
      <c r="H5138">
        <v>3179516</v>
      </c>
      <c r="I5138" s="3">
        <f t="shared" si="5275"/>
        <v>2.2037324485056221E-2</v>
      </c>
      <c r="J5138" s="1">
        <f t="shared" ref="J5138" si="5291">($G5138 - $G5137)/$G5137</f>
        <v>2.2037324485056221E-2</v>
      </c>
      <c r="K5138" t="str">
        <f t="shared" si="5277"/>
        <v>UP</v>
      </c>
    </row>
    <row r="5139" spans="1:11" x14ac:dyDescent="0.25">
      <c r="A5139" t="s">
        <v>12</v>
      </c>
      <c r="B5139" s="4">
        <v>44025</v>
      </c>
      <c r="C5139" s="2">
        <v>2239</v>
      </c>
      <c r="D5139" s="2">
        <v>2275</v>
      </c>
      <c r="E5139" s="2">
        <v>2235</v>
      </c>
      <c r="F5139" s="2">
        <v>2265.25</v>
      </c>
      <c r="G5139" s="2">
        <v>2123.39282226562</v>
      </c>
      <c r="H5139">
        <v>4556662</v>
      </c>
      <c r="I5139" s="3">
        <f t="shared" si="5275"/>
        <v>1.8639136658932513E-2</v>
      </c>
      <c r="J5139" s="1">
        <f t="shared" ref="J5139" si="5292">($G5139 - $G5138)/$G5138</f>
        <v>1.8639136658932513E-2</v>
      </c>
      <c r="K5139" t="str">
        <f t="shared" si="5277"/>
        <v>UP</v>
      </c>
    </row>
    <row r="5140" spans="1:11" x14ac:dyDescent="0.25">
      <c r="A5140" t="s">
        <v>12</v>
      </c>
      <c r="B5140" s="4">
        <v>44026</v>
      </c>
      <c r="C5140" s="2">
        <v>2264.80004882812</v>
      </c>
      <c r="D5140" s="2">
        <v>2269.94995117187</v>
      </c>
      <c r="E5140" s="2">
        <v>2226.60009765625</v>
      </c>
      <c r="F5140" s="2">
        <v>2234.75</v>
      </c>
      <c r="G5140" s="2">
        <v>2094.80322265625</v>
      </c>
      <c r="H5140">
        <v>2403256</v>
      </c>
      <c r="I5140" s="3">
        <f t="shared" si="5275"/>
        <v>-1.3464112391067347E-2</v>
      </c>
      <c r="J5140" s="1">
        <f t="shared" ref="J5140" si="5293">($G5140 - $G5139)/$G5139</f>
        <v>-1.3464112391067347E-2</v>
      </c>
      <c r="K5140" t="str">
        <f t="shared" si="5277"/>
        <v>DOWN</v>
      </c>
    </row>
    <row r="5141" spans="1:11" x14ac:dyDescent="0.25">
      <c r="A5141" t="s">
        <v>12</v>
      </c>
      <c r="B5141" s="4">
        <v>44027</v>
      </c>
      <c r="C5141" s="2">
        <v>2237.25</v>
      </c>
      <c r="D5141" s="2">
        <v>2291</v>
      </c>
      <c r="E5141" s="2">
        <v>2235.05004882812</v>
      </c>
      <c r="F5141" s="2">
        <v>2275.14990234375</v>
      </c>
      <c r="G5141" s="2">
        <v>2132.6728515625</v>
      </c>
      <c r="H5141">
        <v>2474512</v>
      </c>
      <c r="I5141" s="3">
        <f t="shared" si="5275"/>
        <v>1.8077893186659602E-2</v>
      </c>
      <c r="J5141" s="1">
        <f t="shared" ref="J5141" si="5294">($G5141 - $G5140)/$G5140</f>
        <v>1.8077893186659602E-2</v>
      </c>
      <c r="K5141" t="str">
        <f t="shared" si="5277"/>
        <v>UP</v>
      </c>
    </row>
    <row r="5142" spans="1:11" x14ac:dyDescent="0.25">
      <c r="A5142" t="s">
        <v>12</v>
      </c>
      <c r="B5142" s="4">
        <v>44028</v>
      </c>
      <c r="C5142" s="2">
        <v>2275.25</v>
      </c>
      <c r="D5142" s="2">
        <v>2291.30004882812</v>
      </c>
      <c r="E5142" s="2">
        <v>2238</v>
      </c>
      <c r="F5142" s="2">
        <v>2287.85009765625</v>
      </c>
      <c r="G5142" s="2">
        <v>2144.57763671875</v>
      </c>
      <c r="H5142">
        <v>2495150</v>
      </c>
      <c r="I5142" s="3">
        <f t="shared" si="5275"/>
        <v>5.5820962636289832E-3</v>
      </c>
      <c r="J5142" s="1">
        <f t="shared" ref="J5142" si="5295">($G5142 - $G5141)/$G5141</f>
        <v>5.5820962636289832E-3</v>
      </c>
      <c r="K5142" t="str">
        <f t="shared" si="5277"/>
        <v>UP</v>
      </c>
    </row>
    <row r="5143" spans="1:11" x14ac:dyDescent="0.25">
      <c r="A5143" t="s">
        <v>12</v>
      </c>
      <c r="B5143" s="4">
        <v>44029</v>
      </c>
      <c r="C5143" s="2">
        <v>2285</v>
      </c>
      <c r="D5143" s="2">
        <v>2340</v>
      </c>
      <c r="E5143" s="2">
        <v>2281</v>
      </c>
      <c r="F5143" s="2">
        <v>2334.55004882812</v>
      </c>
      <c r="G5143" s="2">
        <v>2188.35327148437</v>
      </c>
      <c r="H5143">
        <v>3088712</v>
      </c>
      <c r="I5143" s="3">
        <f t="shared" si="5275"/>
        <v>2.0412240627761865E-2</v>
      </c>
      <c r="J5143" s="1">
        <f t="shared" ref="J5143" si="5296">($G5143 - $G5142)/$G5142</f>
        <v>2.0412240627761865E-2</v>
      </c>
      <c r="K5143" t="str">
        <f t="shared" si="5277"/>
        <v>UP</v>
      </c>
    </row>
    <row r="5144" spans="1:11" x14ac:dyDescent="0.25">
      <c r="A5144" t="s">
        <v>12</v>
      </c>
      <c r="B5144" s="4">
        <v>44032</v>
      </c>
      <c r="C5144" s="2">
        <v>2334.55004882812</v>
      </c>
      <c r="D5144" s="2">
        <v>2343.30004882812</v>
      </c>
      <c r="E5144" s="2">
        <v>2300.60009765625</v>
      </c>
      <c r="F5144" s="2">
        <v>2330.94995117187</v>
      </c>
      <c r="G5144" s="2">
        <v>2184.978515625</v>
      </c>
      <c r="H5144">
        <v>2816219</v>
      </c>
      <c r="I5144" s="3">
        <f t="shared" si="5275"/>
        <v>-1.5421439962848803E-3</v>
      </c>
      <c r="J5144" s="1">
        <f t="shared" ref="J5144" si="5297">($G5144 - $G5143)/$G5143</f>
        <v>-1.5421439962848803E-3</v>
      </c>
      <c r="K5144" t="str">
        <f t="shared" si="5277"/>
        <v>DOWN</v>
      </c>
    </row>
    <row r="5145" spans="1:11" x14ac:dyDescent="0.25">
      <c r="A5145" t="s">
        <v>12</v>
      </c>
      <c r="B5145" s="4">
        <v>44033</v>
      </c>
      <c r="C5145" s="2">
        <v>2348</v>
      </c>
      <c r="D5145" s="2">
        <v>2350</v>
      </c>
      <c r="E5145" s="2">
        <v>2308</v>
      </c>
      <c r="F5145" s="2">
        <v>2318</v>
      </c>
      <c r="G5145" s="2">
        <v>2172.83935546875</v>
      </c>
      <c r="H5145">
        <v>3037810</v>
      </c>
      <c r="I5145" s="3">
        <f t="shared" si="5275"/>
        <v>-5.5557343330571224E-3</v>
      </c>
      <c r="J5145" s="1">
        <f t="shared" ref="J5145" si="5298">($G5145 - $G5144)/$G5144</f>
        <v>-5.5557343330571224E-3</v>
      </c>
      <c r="K5145" t="str">
        <f t="shared" si="5277"/>
        <v>DOWN</v>
      </c>
    </row>
    <row r="5146" spans="1:11" x14ac:dyDescent="0.25">
      <c r="A5146" t="s">
        <v>12</v>
      </c>
      <c r="B5146" s="4">
        <v>44034</v>
      </c>
      <c r="C5146" s="2">
        <v>2330</v>
      </c>
      <c r="D5146" s="2">
        <v>2330</v>
      </c>
      <c r="E5146" s="2">
        <v>2241.25</v>
      </c>
      <c r="F5146" s="2">
        <v>2248.5</v>
      </c>
      <c r="G5146" s="2">
        <v>2107.69189453125</v>
      </c>
      <c r="H5146">
        <v>6950011</v>
      </c>
      <c r="I5146" s="3">
        <f t="shared" si="5275"/>
        <v>-2.9982640351912091E-2</v>
      </c>
      <c r="J5146" s="1">
        <f t="shared" ref="J5146" si="5299">($G5146 - $G5145)/$G5145</f>
        <v>-2.9982640351912091E-2</v>
      </c>
      <c r="K5146" t="str">
        <f t="shared" si="5277"/>
        <v>DOWN</v>
      </c>
    </row>
    <row r="5147" spans="1:11" x14ac:dyDescent="0.25">
      <c r="A5147" t="s">
        <v>12</v>
      </c>
      <c r="B5147" s="4">
        <v>44035</v>
      </c>
      <c r="C5147" s="2">
        <v>2260</v>
      </c>
      <c r="D5147" s="2">
        <v>2267.14990234375</v>
      </c>
      <c r="E5147" s="2">
        <v>2205.55004882812</v>
      </c>
      <c r="F5147" s="2">
        <v>2211.35009765625</v>
      </c>
      <c r="G5147" s="2">
        <v>2072.8681640625</v>
      </c>
      <c r="H5147">
        <v>3936886</v>
      </c>
      <c r="I5147" s="3">
        <f t="shared" si="5275"/>
        <v>-1.6522211125404924E-2</v>
      </c>
      <c r="J5147" s="1">
        <f t="shared" ref="J5147" si="5300">($G5147 - $G5146)/$G5146</f>
        <v>-1.6522211125404924E-2</v>
      </c>
      <c r="K5147" t="str">
        <f t="shared" si="5277"/>
        <v>DOWN</v>
      </c>
    </row>
    <row r="5148" spans="1:11" x14ac:dyDescent="0.25">
      <c r="A5148" t="s">
        <v>12</v>
      </c>
      <c r="B5148" s="4">
        <v>44036</v>
      </c>
      <c r="C5148" s="2">
        <v>2200</v>
      </c>
      <c r="D5148" s="2">
        <v>2220</v>
      </c>
      <c r="E5148" s="2">
        <v>2168.05004882812</v>
      </c>
      <c r="F5148" s="2">
        <v>2209.30004882812</v>
      </c>
      <c r="G5148" s="2">
        <v>2070.94677734375</v>
      </c>
      <c r="H5148">
        <v>4203314</v>
      </c>
      <c r="I5148" s="3">
        <f t="shared" si="5275"/>
        <v>-9.2692181396832301E-4</v>
      </c>
      <c r="J5148" s="1">
        <f t="shared" ref="J5148" si="5301">($G5148 - $G5147)/$G5147</f>
        <v>-9.2692181396832301E-4</v>
      </c>
      <c r="K5148" t="str">
        <f t="shared" si="5277"/>
        <v>DOWN</v>
      </c>
    </row>
    <row r="5149" spans="1:11" x14ac:dyDescent="0.25">
      <c r="A5149" t="s">
        <v>12</v>
      </c>
      <c r="B5149" s="4">
        <v>44039</v>
      </c>
      <c r="C5149" s="2">
        <v>2217.75</v>
      </c>
      <c r="D5149" s="2">
        <v>2235.94995117187</v>
      </c>
      <c r="E5149" s="2">
        <v>2184.75</v>
      </c>
      <c r="F5149" s="2">
        <v>2221.5</v>
      </c>
      <c r="G5149" s="2">
        <v>2082.3828125</v>
      </c>
      <c r="H5149">
        <v>2209409</v>
      </c>
      <c r="I5149" s="3">
        <f t="shared" si="5275"/>
        <v>5.5221289515311233E-3</v>
      </c>
      <c r="J5149" s="1">
        <f t="shared" ref="J5149" si="5302">($G5149 - $G5148)/$G5148</f>
        <v>5.5221289515311233E-3</v>
      </c>
      <c r="K5149" t="str">
        <f t="shared" si="5277"/>
        <v>UP</v>
      </c>
    </row>
    <row r="5150" spans="1:11" x14ac:dyDescent="0.25">
      <c r="A5150" t="s">
        <v>12</v>
      </c>
      <c r="B5150" s="4">
        <v>44040</v>
      </c>
      <c r="C5150" s="2">
        <v>2230.94995117187</v>
      </c>
      <c r="D5150" s="2">
        <v>2244.89990234375</v>
      </c>
      <c r="E5150" s="2">
        <v>2211.05004882812</v>
      </c>
      <c r="F5150" s="2">
        <v>2242.55004882812</v>
      </c>
      <c r="G5150" s="2">
        <v>2102.11450195312</v>
      </c>
      <c r="H5150">
        <v>1567837</v>
      </c>
      <c r="I5150" s="3">
        <f t="shared" si="5275"/>
        <v>9.4755341499535156E-3</v>
      </c>
      <c r="J5150" s="1">
        <f t="shared" ref="J5150" si="5303">($G5150 - $G5149)/$G5149</f>
        <v>9.4755341499535156E-3</v>
      </c>
      <c r="K5150" t="str">
        <f t="shared" si="5277"/>
        <v>UP</v>
      </c>
    </row>
    <row r="5151" spans="1:11" x14ac:dyDescent="0.25">
      <c r="A5151" t="s">
        <v>12</v>
      </c>
      <c r="B5151" s="4">
        <v>44041</v>
      </c>
      <c r="C5151" s="2">
        <v>2235</v>
      </c>
      <c r="D5151" s="2">
        <v>2262.19995117187</v>
      </c>
      <c r="E5151" s="2">
        <v>2215</v>
      </c>
      <c r="F5151" s="2">
        <v>2231.30004882812</v>
      </c>
      <c r="G5151" s="2">
        <v>2091.56909179687</v>
      </c>
      <c r="H5151">
        <v>2404978</v>
      </c>
      <c r="I5151" s="3">
        <f t="shared" si="5275"/>
        <v>-5.0165726683546645E-3</v>
      </c>
      <c r="J5151" s="1">
        <f t="shared" ref="J5151" si="5304">($G5151 - $G5150)/$G5150</f>
        <v>-5.0165726683546645E-3</v>
      </c>
      <c r="K5151" t="str">
        <f t="shared" si="5277"/>
        <v>DOWN</v>
      </c>
    </row>
    <row r="5152" spans="1:11" x14ac:dyDescent="0.25">
      <c r="A5152" t="s">
        <v>12</v>
      </c>
      <c r="B5152" s="4">
        <v>44042</v>
      </c>
      <c r="C5152" s="2">
        <v>2231.30004882812</v>
      </c>
      <c r="D5152" s="2">
        <v>2238.05004882812</v>
      </c>
      <c r="E5152" s="2">
        <v>2190.10009765625</v>
      </c>
      <c r="F5152" s="2">
        <v>2195.60009765625</v>
      </c>
      <c r="G5152" s="2">
        <v>2066.90454101562</v>
      </c>
      <c r="H5152">
        <v>2044966</v>
      </c>
      <c r="I5152" s="3">
        <f t="shared" si="5275"/>
        <v>-1.1792367212722889E-2</v>
      </c>
      <c r="J5152" s="1">
        <f t="shared" ref="J5152" si="5305">($G5152 - $G5151)/$G5151</f>
        <v>-1.1792367212722889E-2</v>
      </c>
      <c r="K5152" t="str">
        <f t="shared" si="5277"/>
        <v>DOWN</v>
      </c>
    </row>
    <row r="5153" spans="1:11" x14ac:dyDescent="0.25">
      <c r="A5153" t="s">
        <v>12</v>
      </c>
      <c r="B5153" s="4">
        <v>44043</v>
      </c>
      <c r="C5153" s="2">
        <v>2197.5</v>
      </c>
      <c r="D5153" s="2">
        <v>2221.94995117187</v>
      </c>
      <c r="E5153" s="2">
        <v>2178</v>
      </c>
      <c r="F5153" s="2">
        <v>2209.89990234375</v>
      </c>
      <c r="G5153" s="2">
        <v>2080.36645507812</v>
      </c>
      <c r="H5153">
        <v>1715659</v>
      </c>
      <c r="I5153" s="3">
        <f t="shared" si="5275"/>
        <v>6.5130797264034198E-3</v>
      </c>
      <c r="J5153" s="1">
        <f t="shared" ref="J5153" si="5306">($G5153 - $G5152)/$G5152</f>
        <v>6.5130797264034198E-3</v>
      </c>
      <c r="K5153" t="str">
        <f t="shared" si="5277"/>
        <v>UP</v>
      </c>
    </row>
    <row r="5154" spans="1:11" x14ac:dyDescent="0.25">
      <c r="A5154" t="s">
        <v>12</v>
      </c>
      <c r="B5154" s="4">
        <v>44046</v>
      </c>
      <c r="C5154" s="2">
        <v>2209.80004882812</v>
      </c>
      <c r="D5154" s="2">
        <v>2223.05004882812</v>
      </c>
      <c r="E5154" s="2">
        <v>2188.55004882812</v>
      </c>
      <c r="F5154" s="2">
        <v>2204.5</v>
      </c>
      <c r="G5154" s="2">
        <v>2075.283203125</v>
      </c>
      <c r="H5154">
        <v>1683773</v>
      </c>
      <c r="I5154" s="3">
        <f t="shared" si="5275"/>
        <v>-2.4434406451382222E-3</v>
      </c>
      <c r="J5154" s="1">
        <f t="shared" ref="J5154" si="5307">($G5154 - $G5153)/$G5153</f>
        <v>-2.4434406451382222E-3</v>
      </c>
      <c r="K5154" t="str">
        <f t="shared" si="5277"/>
        <v>DOWN</v>
      </c>
    </row>
    <row r="5155" spans="1:11" x14ac:dyDescent="0.25">
      <c r="A5155" t="s">
        <v>12</v>
      </c>
      <c r="B5155" s="4">
        <v>44047</v>
      </c>
      <c r="C5155" s="2">
        <v>2209.89990234375</v>
      </c>
      <c r="D5155" s="2">
        <v>2218.89990234375</v>
      </c>
      <c r="E5155" s="2">
        <v>2175.10009765625</v>
      </c>
      <c r="F5155" s="2">
        <v>2197.80004882812</v>
      </c>
      <c r="G5155" s="2">
        <v>2068.97583007812</v>
      </c>
      <c r="H5155">
        <v>1981720</v>
      </c>
      <c r="I5155" s="3">
        <f t="shared" si="5275"/>
        <v>-3.0392830421323907E-3</v>
      </c>
      <c r="J5155" s="1">
        <f t="shared" ref="J5155" si="5308">($G5155 - $G5154)/$G5154</f>
        <v>-3.0392830421323907E-3</v>
      </c>
      <c r="K5155" t="str">
        <f t="shared" si="5277"/>
        <v>DOWN</v>
      </c>
    </row>
    <row r="5156" spans="1:11" x14ac:dyDescent="0.25">
      <c r="A5156" t="s">
        <v>12</v>
      </c>
      <c r="B5156" s="4">
        <v>44048</v>
      </c>
      <c r="C5156" s="2">
        <v>2202</v>
      </c>
      <c r="D5156" s="2">
        <v>2209.89990234375</v>
      </c>
      <c r="E5156" s="2">
        <v>2181.05004882812</v>
      </c>
      <c r="F5156" s="2">
        <v>2194.55004882812</v>
      </c>
      <c r="G5156" s="2">
        <v>2065.91650390625</v>
      </c>
      <c r="H5156">
        <v>1715477</v>
      </c>
      <c r="I5156" s="3">
        <f t="shared" si="5275"/>
        <v>-1.4786669459326087E-3</v>
      </c>
      <c r="J5156" s="1">
        <f t="shared" ref="J5156" si="5309">($G5156 - $G5155)/$G5155</f>
        <v>-1.4786669459326087E-3</v>
      </c>
      <c r="K5156" t="str">
        <f t="shared" si="5277"/>
        <v>DOWN</v>
      </c>
    </row>
    <row r="5157" spans="1:11" x14ac:dyDescent="0.25">
      <c r="A5157" t="s">
        <v>12</v>
      </c>
      <c r="B5157" s="4">
        <v>44049</v>
      </c>
      <c r="C5157" s="2">
        <v>2200</v>
      </c>
      <c r="D5157" s="2">
        <v>2229</v>
      </c>
      <c r="E5157" s="2">
        <v>2192.05004882812</v>
      </c>
      <c r="F5157" s="2">
        <v>2220.44995117187</v>
      </c>
      <c r="G5157" s="2">
        <v>2090.29809570312</v>
      </c>
      <c r="H5157">
        <v>1824483</v>
      </c>
      <c r="I5157" s="3">
        <f t="shared" si="5275"/>
        <v>1.180182826884296E-2</v>
      </c>
      <c r="J5157" s="1">
        <f t="shared" ref="J5157" si="5310">($G5157 - $G5156)/$G5156</f>
        <v>1.180182826884296E-2</v>
      </c>
      <c r="K5157" t="str">
        <f t="shared" si="5277"/>
        <v>UP</v>
      </c>
    </row>
    <row r="5158" spans="1:11" x14ac:dyDescent="0.25">
      <c r="A5158" t="s">
        <v>12</v>
      </c>
      <c r="B5158" s="4">
        <v>44050</v>
      </c>
      <c r="C5158" s="2">
        <v>2223</v>
      </c>
      <c r="D5158" s="2">
        <v>2234.80004882812</v>
      </c>
      <c r="E5158" s="2">
        <v>2205</v>
      </c>
      <c r="F5158" s="2">
        <v>2210.55004882812</v>
      </c>
      <c r="G5158" s="2">
        <v>2080.97875976562</v>
      </c>
      <c r="H5158">
        <v>1777905</v>
      </c>
      <c r="I5158" s="3">
        <f t="shared" si="5275"/>
        <v>-4.4583765141714042E-3</v>
      </c>
      <c r="J5158" s="1">
        <f t="shared" ref="J5158" si="5311">($G5158 - $G5157)/$G5157</f>
        <v>-4.4583765141714042E-3</v>
      </c>
      <c r="K5158" t="str">
        <f t="shared" si="5277"/>
        <v>DOWN</v>
      </c>
    </row>
    <row r="5159" spans="1:11" x14ac:dyDescent="0.25">
      <c r="A5159" t="s">
        <v>12</v>
      </c>
      <c r="B5159" s="4">
        <v>44053</v>
      </c>
      <c r="C5159" s="2">
        <v>2218</v>
      </c>
      <c r="D5159" s="2">
        <v>2226.75</v>
      </c>
      <c r="E5159" s="2">
        <v>2198.80004882812</v>
      </c>
      <c r="F5159" s="2">
        <v>2206.75</v>
      </c>
      <c r="G5159" s="2">
        <v>2077.40112304687</v>
      </c>
      <c r="H5159">
        <v>1476289</v>
      </c>
      <c r="I5159" s="3">
        <f t="shared" si="5275"/>
        <v>-1.719208666576178E-3</v>
      </c>
      <c r="J5159" s="1">
        <f t="shared" ref="J5159" si="5312">($G5159 - $G5158)/$G5158</f>
        <v>-1.719208666576178E-3</v>
      </c>
      <c r="K5159" t="str">
        <f t="shared" si="5277"/>
        <v>DOWN</v>
      </c>
    </row>
    <row r="5160" spans="1:11" x14ac:dyDescent="0.25">
      <c r="A5160" t="s">
        <v>12</v>
      </c>
      <c r="B5160" s="4">
        <v>44054</v>
      </c>
      <c r="C5160" s="2">
        <v>2209.05004882812</v>
      </c>
      <c r="D5160" s="2">
        <v>2233</v>
      </c>
      <c r="E5160" s="2">
        <v>2206</v>
      </c>
      <c r="F5160" s="2">
        <v>2210.64990234375</v>
      </c>
      <c r="G5160" s="2">
        <v>2081.07250976562</v>
      </c>
      <c r="H5160">
        <v>1665204</v>
      </c>
      <c r="I5160" s="3">
        <f t="shared" si="5275"/>
        <v>1.7672979368400807E-3</v>
      </c>
      <c r="J5160" s="1">
        <f t="shared" ref="J5160" si="5313">($G5160 - $G5159)/$G5159</f>
        <v>1.7672979368400807E-3</v>
      </c>
      <c r="K5160" t="str">
        <f t="shared" si="5277"/>
        <v>UP</v>
      </c>
    </row>
    <row r="5161" spans="1:11" x14ac:dyDescent="0.25">
      <c r="A5161" t="s">
        <v>12</v>
      </c>
      <c r="B5161" s="4">
        <v>44055</v>
      </c>
      <c r="C5161" s="2">
        <v>2200.05004882812</v>
      </c>
      <c r="D5161" s="2">
        <v>2209.05004882812</v>
      </c>
      <c r="E5161" s="2">
        <v>2190</v>
      </c>
      <c r="F5161" s="2">
        <v>2195.10009765625</v>
      </c>
      <c r="G5161" s="2">
        <v>2066.43408203125</v>
      </c>
      <c r="H5161">
        <v>1170430</v>
      </c>
      <c r="I5161" s="3">
        <f t="shared" si="5275"/>
        <v>-7.0340786616890369E-3</v>
      </c>
      <c r="J5161" s="1">
        <f t="shared" ref="J5161" si="5314">($G5161 - $G5160)/$G5160</f>
        <v>-7.0340786616890369E-3</v>
      </c>
      <c r="K5161" t="str">
        <f t="shared" si="5277"/>
        <v>DOWN</v>
      </c>
    </row>
    <row r="5162" spans="1:11" x14ac:dyDescent="0.25">
      <c r="A5162" t="s">
        <v>12</v>
      </c>
      <c r="B5162" s="4">
        <v>44056</v>
      </c>
      <c r="C5162" s="2">
        <v>2200</v>
      </c>
      <c r="D5162" s="2">
        <v>2217</v>
      </c>
      <c r="E5162" s="2">
        <v>2190.94995117187</v>
      </c>
      <c r="F5162" s="2">
        <v>2198.64990234375</v>
      </c>
      <c r="G5162" s="2">
        <v>2069.77612304687</v>
      </c>
      <c r="H5162">
        <v>1453227</v>
      </c>
      <c r="I5162" s="3">
        <f t="shared" si="5275"/>
        <v>1.617298632790096E-3</v>
      </c>
      <c r="J5162" s="1">
        <f t="shared" ref="J5162" si="5315">($G5162 - $G5161)/$G5161</f>
        <v>1.617298632790096E-3</v>
      </c>
      <c r="K5162" t="str">
        <f t="shared" si="5277"/>
        <v>UP</v>
      </c>
    </row>
    <row r="5163" spans="1:11" x14ac:dyDescent="0.25">
      <c r="A5163" t="s">
        <v>12</v>
      </c>
      <c r="B5163" s="4">
        <v>44057</v>
      </c>
      <c r="C5163" s="2">
        <v>2204</v>
      </c>
      <c r="D5163" s="2">
        <v>2216</v>
      </c>
      <c r="E5163" s="2">
        <v>2165.05004882812</v>
      </c>
      <c r="F5163" s="2">
        <v>2173.89990234375</v>
      </c>
      <c r="G5163" s="2">
        <v>2046.47680664062</v>
      </c>
      <c r="H5163">
        <v>1341664</v>
      </c>
      <c r="I5163" s="3">
        <f t="shared" si="5275"/>
        <v>-1.1256925880443344E-2</v>
      </c>
      <c r="J5163" s="1">
        <f t="shared" ref="J5163" si="5316">($G5163 - $G5162)/$G5162</f>
        <v>-1.1256925880443344E-2</v>
      </c>
      <c r="K5163" t="str">
        <f t="shared" si="5277"/>
        <v>DOWN</v>
      </c>
    </row>
    <row r="5164" spans="1:11" x14ac:dyDescent="0.25">
      <c r="A5164" t="s">
        <v>12</v>
      </c>
      <c r="B5164" s="4">
        <v>44060</v>
      </c>
      <c r="C5164" s="2">
        <v>2181</v>
      </c>
      <c r="D5164" s="2">
        <v>2203.64990234375</v>
      </c>
      <c r="E5164" s="2">
        <v>2168.39990234375</v>
      </c>
      <c r="F5164" s="2">
        <v>2196.05004882812</v>
      </c>
      <c r="G5164" s="2">
        <v>2067.32836914062</v>
      </c>
      <c r="H5164">
        <v>1559579</v>
      </c>
      <c r="I5164" s="3">
        <f t="shared" si="5275"/>
        <v>1.0189005041414928E-2</v>
      </c>
      <c r="J5164" s="1">
        <f t="shared" ref="J5164" si="5317">($G5164 - $G5163)/$G5163</f>
        <v>1.0189005041414928E-2</v>
      </c>
      <c r="K5164" t="str">
        <f t="shared" si="5277"/>
        <v>UP</v>
      </c>
    </row>
    <row r="5165" spans="1:11" x14ac:dyDescent="0.25">
      <c r="A5165" t="s">
        <v>12</v>
      </c>
      <c r="B5165" s="4">
        <v>44061</v>
      </c>
      <c r="C5165" s="2">
        <v>2204</v>
      </c>
      <c r="D5165" s="2">
        <v>2216.80004882812</v>
      </c>
      <c r="E5165" s="2">
        <v>2189</v>
      </c>
      <c r="F5165" s="2">
        <v>2214.35009765625</v>
      </c>
      <c r="G5165" s="2">
        <v>2084.55590820312</v>
      </c>
      <c r="H5165">
        <v>1339001</v>
      </c>
      <c r="I5165" s="3">
        <f t="shared" si="5275"/>
        <v>8.3332378734111874E-3</v>
      </c>
      <c r="J5165" s="1">
        <f t="shared" ref="J5165" si="5318">($G5165 - $G5164)/$G5164</f>
        <v>8.3332378734111874E-3</v>
      </c>
      <c r="K5165" t="str">
        <f t="shared" si="5277"/>
        <v>UP</v>
      </c>
    </row>
    <row r="5166" spans="1:11" x14ac:dyDescent="0.25">
      <c r="A5166" t="s">
        <v>12</v>
      </c>
      <c r="B5166" s="4">
        <v>44062</v>
      </c>
      <c r="C5166" s="2">
        <v>2206</v>
      </c>
      <c r="D5166" s="2">
        <v>2221.5</v>
      </c>
      <c r="E5166" s="2">
        <v>2190</v>
      </c>
      <c r="F5166" s="2">
        <v>2193.60009765625</v>
      </c>
      <c r="G5166" s="2">
        <v>2065.02197265625</v>
      </c>
      <c r="H5166">
        <v>1585107</v>
      </c>
      <c r="I5166" s="3">
        <f t="shared" si="5275"/>
        <v>-9.370789946194431E-3</v>
      </c>
      <c r="J5166" s="1">
        <f t="shared" ref="J5166" si="5319">($G5166 - $G5165)/$G5165</f>
        <v>-9.370789946194431E-3</v>
      </c>
      <c r="K5166" t="str">
        <f t="shared" si="5277"/>
        <v>DOWN</v>
      </c>
    </row>
    <row r="5167" spans="1:11" x14ac:dyDescent="0.25">
      <c r="A5167" t="s">
        <v>12</v>
      </c>
      <c r="B5167" s="4">
        <v>44063</v>
      </c>
      <c r="C5167" s="2">
        <v>2186</v>
      </c>
      <c r="D5167" s="2">
        <v>2197.80004882812</v>
      </c>
      <c r="E5167" s="2">
        <v>2176.14990234375</v>
      </c>
      <c r="F5167" s="2">
        <v>2185.69995117187</v>
      </c>
      <c r="G5167" s="2">
        <v>2057.5849609375</v>
      </c>
      <c r="H5167">
        <v>1768939</v>
      </c>
      <c r="I5167" s="3">
        <f t="shared" si="5275"/>
        <v>-3.6014201384906952E-3</v>
      </c>
      <c r="J5167" s="1">
        <f t="shared" ref="J5167" si="5320">($G5167 - $G5166)/$G5166</f>
        <v>-3.6014201384906952E-3</v>
      </c>
      <c r="K5167" t="str">
        <f t="shared" si="5277"/>
        <v>DOWN</v>
      </c>
    </row>
    <row r="5168" spans="1:11" x14ac:dyDescent="0.25">
      <c r="A5168" t="s">
        <v>12</v>
      </c>
      <c r="B5168" s="4">
        <v>44064</v>
      </c>
      <c r="C5168" s="2">
        <v>2199</v>
      </c>
      <c r="D5168" s="2">
        <v>2208.69995117187</v>
      </c>
      <c r="E5168" s="2">
        <v>2187.44995117187</v>
      </c>
      <c r="F5168" s="2">
        <v>2202.05004882812</v>
      </c>
      <c r="G5168" s="2">
        <v>2072.97680664062</v>
      </c>
      <c r="H5168">
        <v>1374411</v>
      </c>
      <c r="I5168" s="3">
        <f t="shared" si="5275"/>
        <v>7.4805395623162955E-3</v>
      </c>
      <c r="J5168" s="1">
        <f t="shared" ref="J5168" si="5321">($G5168 - $G5167)/$G5167</f>
        <v>7.4805395623162955E-3</v>
      </c>
      <c r="K5168" t="str">
        <f t="shared" si="5277"/>
        <v>UP</v>
      </c>
    </row>
    <row r="5169" spans="1:11" x14ac:dyDescent="0.25">
      <c r="A5169" t="s">
        <v>12</v>
      </c>
      <c r="B5169" s="4">
        <v>44067</v>
      </c>
      <c r="C5169" s="2">
        <v>2206</v>
      </c>
      <c r="D5169" s="2">
        <v>2211.64990234375</v>
      </c>
      <c r="E5169" s="2">
        <v>2191.19995117187</v>
      </c>
      <c r="F5169" s="2">
        <v>2194.39990234375</v>
      </c>
      <c r="G5169" s="2">
        <v>2065.77514648437</v>
      </c>
      <c r="H5169">
        <v>1665474</v>
      </c>
      <c r="I5169" s="3">
        <f t="shared" si="5275"/>
        <v>-3.4740669230741228E-3</v>
      </c>
      <c r="J5169" s="1">
        <f t="shared" ref="J5169" si="5322">($G5169 - $G5168)/$G5168</f>
        <v>-3.4740669230741228E-3</v>
      </c>
      <c r="K5169" t="str">
        <f t="shared" si="5277"/>
        <v>DOWN</v>
      </c>
    </row>
    <row r="5170" spans="1:11" x14ac:dyDescent="0.25">
      <c r="A5170" t="s">
        <v>12</v>
      </c>
      <c r="B5170" s="4">
        <v>44068</v>
      </c>
      <c r="C5170" s="2">
        <v>2194.39990234375</v>
      </c>
      <c r="D5170" s="2">
        <v>2197.89990234375</v>
      </c>
      <c r="E5170" s="2">
        <v>2175</v>
      </c>
      <c r="F5170" s="2">
        <v>2179.10009765625</v>
      </c>
      <c r="G5170" s="2">
        <v>2051.3720703125</v>
      </c>
      <c r="H5170">
        <v>1774886</v>
      </c>
      <c r="I5170" s="3">
        <f t="shared" si="5275"/>
        <v>-6.9722380949261619E-3</v>
      </c>
      <c r="J5170" s="1">
        <f t="shared" ref="J5170" si="5323">($G5170 - $G5169)/$G5169</f>
        <v>-6.9722380949261619E-3</v>
      </c>
      <c r="K5170" t="str">
        <f t="shared" si="5277"/>
        <v>DOWN</v>
      </c>
    </row>
    <row r="5171" spans="1:11" x14ac:dyDescent="0.25">
      <c r="A5171" t="s">
        <v>12</v>
      </c>
      <c r="B5171" s="4">
        <v>44069</v>
      </c>
      <c r="C5171" s="2">
        <v>2182.10009765625</v>
      </c>
      <c r="D5171" s="2">
        <v>2186</v>
      </c>
      <c r="E5171" s="2">
        <v>2160</v>
      </c>
      <c r="F5171" s="2">
        <v>2182.80004882812</v>
      </c>
      <c r="G5171" s="2">
        <v>2054.85522460937</v>
      </c>
      <c r="H5171">
        <v>2148146</v>
      </c>
      <c r="I5171" s="3">
        <f t="shared" si="5275"/>
        <v>1.6979632058358796E-3</v>
      </c>
      <c r="J5171" s="1">
        <f t="shared" ref="J5171" si="5324">($G5171 - $G5170)/$G5170</f>
        <v>1.6979632058358796E-3</v>
      </c>
      <c r="K5171" t="str">
        <f t="shared" si="5277"/>
        <v>UP</v>
      </c>
    </row>
    <row r="5172" spans="1:11" x14ac:dyDescent="0.25">
      <c r="A5172" t="s">
        <v>12</v>
      </c>
      <c r="B5172" s="4">
        <v>44070</v>
      </c>
      <c r="C5172" s="2">
        <v>2182.10009765625</v>
      </c>
      <c r="D5172" s="2">
        <v>2188</v>
      </c>
      <c r="E5172" s="2">
        <v>2165</v>
      </c>
      <c r="F5172" s="2">
        <v>2171.25</v>
      </c>
      <c r="G5172" s="2">
        <v>2043.98217773437</v>
      </c>
      <c r="H5172">
        <v>2172203</v>
      </c>
      <c r="I5172" s="3">
        <f t="shared" si="5275"/>
        <v>-5.2913931574264444E-3</v>
      </c>
      <c r="J5172" s="1">
        <f t="shared" ref="J5172" si="5325">($G5172 - $G5171)/$G5171</f>
        <v>-5.2913931574264444E-3</v>
      </c>
      <c r="K5172" t="str">
        <f t="shared" si="5277"/>
        <v>DOWN</v>
      </c>
    </row>
    <row r="5173" spans="1:11" x14ac:dyDescent="0.25">
      <c r="A5173" t="s">
        <v>12</v>
      </c>
      <c r="B5173" s="4">
        <v>44071</v>
      </c>
      <c r="C5173" s="2">
        <v>2179</v>
      </c>
      <c r="D5173" s="2">
        <v>2182.39990234375</v>
      </c>
      <c r="E5173" s="2">
        <v>2145</v>
      </c>
      <c r="F5173" s="2">
        <v>2151.94995117187</v>
      </c>
      <c r="G5173" s="2">
        <v>2025.81335449218</v>
      </c>
      <c r="H5173">
        <v>1939520</v>
      </c>
      <c r="I5173" s="3">
        <f t="shared" si="5275"/>
        <v>-8.8889342774647068E-3</v>
      </c>
      <c r="J5173" s="1">
        <f t="shared" ref="J5173" si="5326">($G5173 - $G5172)/$G5172</f>
        <v>-8.8889342774647068E-3</v>
      </c>
      <c r="K5173" t="str">
        <f t="shared" si="5277"/>
        <v>DOWN</v>
      </c>
    </row>
    <row r="5174" spans="1:11" x14ac:dyDescent="0.25">
      <c r="A5174" t="s">
        <v>12</v>
      </c>
      <c r="B5174" s="4">
        <v>44074</v>
      </c>
      <c r="C5174" s="2">
        <v>2152</v>
      </c>
      <c r="D5174" s="2">
        <v>2167.5</v>
      </c>
      <c r="E5174" s="2">
        <v>2100.64990234375</v>
      </c>
      <c r="F5174" s="2">
        <v>2117.35009765625</v>
      </c>
      <c r="G5174" s="2">
        <v>1993.24145507812</v>
      </c>
      <c r="H5174">
        <v>3534275</v>
      </c>
      <c r="I5174" s="3">
        <f t="shared" si="5275"/>
        <v>-1.607843059274577E-2</v>
      </c>
      <c r="J5174" s="1">
        <f t="shared" ref="J5174" si="5327">($G5174 - $G5173)/$G5173</f>
        <v>-1.607843059274577E-2</v>
      </c>
      <c r="K5174" t="str">
        <f t="shared" si="5277"/>
        <v>DOWN</v>
      </c>
    </row>
    <row r="5175" spans="1:11" x14ac:dyDescent="0.25">
      <c r="A5175" t="s">
        <v>12</v>
      </c>
      <c r="B5175" s="4">
        <v>44075</v>
      </c>
      <c r="C5175" s="2">
        <v>2149.94995117187</v>
      </c>
      <c r="D5175" s="2">
        <v>2174.89990234375</v>
      </c>
      <c r="E5175" s="2">
        <v>2111.75</v>
      </c>
      <c r="F5175" s="2">
        <v>2161.64990234375</v>
      </c>
      <c r="G5175" s="2">
        <v>2034.94470214843</v>
      </c>
      <c r="H5175">
        <v>1738003</v>
      </c>
      <c r="I5175" s="3">
        <f t="shared" si="5275"/>
        <v>2.0922325774463461E-2</v>
      </c>
      <c r="J5175" s="1">
        <f t="shared" ref="J5175" si="5328">($G5175 - $G5174)/$G5174</f>
        <v>2.0922325774463461E-2</v>
      </c>
      <c r="K5175" t="str">
        <f t="shared" si="5277"/>
        <v>UP</v>
      </c>
    </row>
    <row r="5176" spans="1:11" x14ac:dyDescent="0.25">
      <c r="A5176" t="s">
        <v>12</v>
      </c>
      <c r="B5176" s="4">
        <v>44076</v>
      </c>
      <c r="C5176" s="2">
        <v>2171</v>
      </c>
      <c r="D5176" s="2">
        <v>2185</v>
      </c>
      <c r="E5176" s="2">
        <v>2136.55004882812</v>
      </c>
      <c r="F5176" s="2">
        <v>2141.64990234375</v>
      </c>
      <c r="G5176" s="2">
        <v>2016.11706542968</v>
      </c>
      <c r="H5176">
        <v>1667810</v>
      </c>
      <c r="I5176" s="3">
        <f t="shared" si="5275"/>
        <v>-9.2521613481056156E-3</v>
      </c>
      <c r="J5176" s="1">
        <f t="shared" ref="J5176" si="5329">($G5176 - $G5175)/$G5175</f>
        <v>-9.2521613481056156E-3</v>
      </c>
      <c r="K5176" t="str">
        <f t="shared" si="5277"/>
        <v>DOWN</v>
      </c>
    </row>
    <row r="5177" spans="1:11" x14ac:dyDescent="0.25">
      <c r="A5177" t="s">
        <v>12</v>
      </c>
      <c r="B5177" s="4">
        <v>44077</v>
      </c>
      <c r="C5177" s="2">
        <v>2153</v>
      </c>
      <c r="D5177" s="2">
        <v>2154.44995117187</v>
      </c>
      <c r="E5177" s="2">
        <v>2128.05004882812</v>
      </c>
      <c r="F5177" s="2">
        <v>2139.14990234375</v>
      </c>
      <c r="G5177" s="2">
        <v>2013.763671875</v>
      </c>
      <c r="H5177">
        <v>1590711</v>
      </c>
      <c r="I5177" s="3">
        <f t="shared" si="5275"/>
        <v>-1.1672901316265756E-3</v>
      </c>
      <c r="J5177" s="1">
        <f t="shared" ref="J5177" si="5330">($G5177 - $G5176)/$G5176</f>
        <v>-1.1672901316265756E-3</v>
      </c>
      <c r="K5177" t="str">
        <f t="shared" si="5277"/>
        <v>DOWN</v>
      </c>
    </row>
    <row r="5178" spans="1:11" x14ac:dyDescent="0.25">
      <c r="A5178" t="s">
        <v>12</v>
      </c>
      <c r="B5178" s="4">
        <v>44078</v>
      </c>
      <c r="C5178" s="2">
        <v>2115</v>
      </c>
      <c r="D5178" s="2">
        <v>2140.89990234375</v>
      </c>
      <c r="E5178" s="2">
        <v>2114</v>
      </c>
      <c r="F5178" s="2">
        <v>2124.64990234375</v>
      </c>
      <c r="G5178" s="2">
        <v>2000.11328125</v>
      </c>
      <c r="H5178">
        <v>1590491</v>
      </c>
      <c r="I5178" s="3">
        <f t="shared" si="5275"/>
        <v>-6.778546467813785E-3</v>
      </c>
      <c r="J5178" s="1">
        <f t="shared" ref="J5178" si="5331">($G5178 - $G5177)/$G5177</f>
        <v>-6.778546467813785E-3</v>
      </c>
      <c r="K5178" t="str">
        <f t="shared" si="5277"/>
        <v>DOWN</v>
      </c>
    </row>
    <row r="5179" spans="1:11" x14ac:dyDescent="0.25">
      <c r="A5179" t="s">
        <v>12</v>
      </c>
      <c r="B5179" s="4">
        <v>44081</v>
      </c>
      <c r="C5179" s="2">
        <v>2126</v>
      </c>
      <c r="D5179" s="2">
        <v>2174</v>
      </c>
      <c r="E5179" s="2">
        <v>2103.75</v>
      </c>
      <c r="F5179" s="2">
        <v>2162.60009765625</v>
      </c>
      <c r="G5179" s="2">
        <v>2035.83947753906</v>
      </c>
      <c r="H5179">
        <v>2362992</v>
      </c>
      <c r="I5179" s="3">
        <f t="shared" si="5275"/>
        <v>1.7862086424791094E-2</v>
      </c>
      <c r="J5179" s="1">
        <f t="shared" ref="J5179" si="5332">($G5179 - $G5178)/$G5178</f>
        <v>1.7862086424791094E-2</v>
      </c>
      <c r="K5179" t="str">
        <f t="shared" si="5277"/>
        <v>UP</v>
      </c>
    </row>
    <row r="5180" spans="1:11" x14ac:dyDescent="0.25">
      <c r="A5180" t="s">
        <v>12</v>
      </c>
      <c r="B5180" s="4">
        <v>44082</v>
      </c>
      <c r="C5180" s="2">
        <v>2154</v>
      </c>
      <c r="D5180" s="2">
        <v>2171.35009765625</v>
      </c>
      <c r="E5180" s="2">
        <v>2131.14990234375</v>
      </c>
      <c r="F5180" s="2">
        <v>2142.25</v>
      </c>
      <c r="G5180" s="2">
        <v>2016.681640625</v>
      </c>
      <c r="H5180">
        <v>1804209</v>
      </c>
      <c r="I5180" s="3">
        <f t="shared" si="5275"/>
        <v>-9.4102885445654857E-3</v>
      </c>
      <c r="J5180" s="1">
        <f t="shared" ref="J5180" si="5333">($G5180 - $G5179)/$G5179</f>
        <v>-9.4102885445654857E-3</v>
      </c>
      <c r="K5180" t="str">
        <f t="shared" si="5277"/>
        <v>DOWN</v>
      </c>
    </row>
    <row r="5181" spans="1:11" x14ac:dyDescent="0.25">
      <c r="A5181" t="s">
        <v>12</v>
      </c>
      <c r="B5181" s="4">
        <v>44083</v>
      </c>
      <c r="C5181" s="2">
        <v>2122</v>
      </c>
      <c r="D5181" s="2">
        <v>2144.19995117187</v>
      </c>
      <c r="E5181" s="2">
        <v>2110</v>
      </c>
      <c r="F5181" s="2">
        <v>2132.25</v>
      </c>
      <c r="G5181" s="2">
        <v>2007.26806640625</v>
      </c>
      <c r="H5181">
        <v>2009898</v>
      </c>
      <c r="I5181" s="3">
        <f t="shared" si="5275"/>
        <v>-4.6678533830617867E-3</v>
      </c>
      <c r="J5181" s="1">
        <f t="shared" ref="J5181" si="5334">($G5181 - $G5180)/$G5180</f>
        <v>-4.6678533830617867E-3</v>
      </c>
      <c r="K5181" t="str">
        <f t="shared" si="5277"/>
        <v>DOWN</v>
      </c>
    </row>
    <row r="5182" spans="1:11" x14ac:dyDescent="0.25">
      <c r="A5182" t="s">
        <v>12</v>
      </c>
      <c r="B5182" s="4">
        <v>44084</v>
      </c>
      <c r="C5182" s="2">
        <v>2142</v>
      </c>
      <c r="D5182" s="2">
        <v>2143.60009765625</v>
      </c>
      <c r="E5182" s="2">
        <v>2118.19995117187</v>
      </c>
      <c r="F5182" s="2">
        <v>2133.89990234375</v>
      </c>
      <c r="G5182" s="2">
        <v>2008.82141113281</v>
      </c>
      <c r="H5182">
        <v>2137794</v>
      </c>
      <c r="I5182" s="3">
        <f t="shared" si="5275"/>
        <v>7.7386012987346465E-4</v>
      </c>
      <c r="J5182" s="1">
        <f t="shared" ref="J5182" si="5335">($G5182 - $G5181)/$G5181</f>
        <v>7.7386012987346465E-4</v>
      </c>
      <c r="K5182" t="str">
        <f t="shared" si="5277"/>
        <v>UP</v>
      </c>
    </row>
    <row r="5183" spans="1:11" x14ac:dyDescent="0.25">
      <c r="A5183" t="s">
        <v>12</v>
      </c>
      <c r="B5183" s="4">
        <v>44085</v>
      </c>
      <c r="C5183" s="2">
        <v>2125</v>
      </c>
      <c r="D5183" s="2">
        <v>2169</v>
      </c>
      <c r="E5183" s="2">
        <v>2124.5</v>
      </c>
      <c r="F5183" s="2">
        <v>2159.25</v>
      </c>
      <c r="G5183" s="2">
        <v>2032.68518066406</v>
      </c>
      <c r="H5183">
        <v>1934110</v>
      </c>
      <c r="I5183" s="3">
        <f t="shared" si="5275"/>
        <v>1.1879487842472168E-2</v>
      </c>
      <c r="J5183" s="1">
        <f t="shared" ref="J5183" si="5336">($G5183 - $G5182)/$G5182</f>
        <v>1.1879487842472168E-2</v>
      </c>
      <c r="K5183" t="str">
        <f t="shared" si="5277"/>
        <v>UP</v>
      </c>
    </row>
    <row r="5184" spans="1:11" x14ac:dyDescent="0.25">
      <c r="A5184" t="s">
        <v>12</v>
      </c>
      <c r="B5184" s="4">
        <v>44088</v>
      </c>
      <c r="C5184" s="2">
        <v>2167</v>
      </c>
      <c r="D5184" s="2">
        <v>2169.69995117187</v>
      </c>
      <c r="E5184" s="2">
        <v>2115</v>
      </c>
      <c r="F5184" s="2">
        <v>2123.5</v>
      </c>
      <c r="G5184" s="2">
        <v>1999.03088378906</v>
      </c>
      <c r="H5184">
        <v>2096908</v>
      </c>
      <c r="I5184" s="3">
        <f t="shared" si="5275"/>
        <v>-1.6556571177443937E-2</v>
      </c>
      <c r="J5184" s="1">
        <f t="shared" ref="J5184" si="5337">($G5184 - $G5183)/$G5183</f>
        <v>-1.6556571177443937E-2</v>
      </c>
      <c r="K5184" t="str">
        <f t="shared" si="5277"/>
        <v>DOWN</v>
      </c>
    </row>
    <row r="5185" spans="1:11" x14ac:dyDescent="0.25">
      <c r="A5185" t="s">
        <v>12</v>
      </c>
      <c r="B5185" s="4">
        <v>44089</v>
      </c>
      <c r="C5185" s="2">
        <v>2136.89990234375</v>
      </c>
      <c r="D5185" s="2">
        <v>2137</v>
      </c>
      <c r="E5185" s="2">
        <v>2109</v>
      </c>
      <c r="F5185" s="2">
        <v>2124.44995117187</v>
      </c>
      <c r="G5185" s="2">
        <v>1999.92517089843</v>
      </c>
      <c r="H5185">
        <v>1224058</v>
      </c>
      <c r="I5185" s="3">
        <f t="shared" si="5275"/>
        <v>4.473603267573949E-4</v>
      </c>
      <c r="J5185" s="1">
        <f t="shared" ref="J5185" si="5338">($G5185 - $G5184)/$G5184</f>
        <v>4.473603267573949E-4</v>
      </c>
      <c r="K5185" t="str">
        <f t="shared" si="5277"/>
        <v>UP</v>
      </c>
    </row>
    <row r="5186" spans="1:11" x14ac:dyDescent="0.25">
      <c r="A5186" t="s">
        <v>12</v>
      </c>
      <c r="B5186" s="4">
        <v>44090</v>
      </c>
      <c r="C5186" s="2">
        <v>2125</v>
      </c>
      <c r="D5186" s="2">
        <v>2158.94995117187</v>
      </c>
      <c r="E5186" s="2">
        <v>2112.69995117187</v>
      </c>
      <c r="F5186" s="2">
        <v>2143.5</v>
      </c>
      <c r="G5186" s="2">
        <v>2017.85876464843</v>
      </c>
      <c r="H5186">
        <v>2087841</v>
      </c>
      <c r="I5186" s="3">
        <f t="shared" si="5275"/>
        <v>8.9671323762296855E-3</v>
      </c>
      <c r="J5186" s="1">
        <f t="shared" ref="J5186" si="5339">($G5186 - $G5185)/$G5185</f>
        <v>8.9671323762296855E-3</v>
      </c>
      <c r="K5186" t="str">
        <f t="shared" si="5277"/>
        <v>UP</v>
      </c>
    </row>
    <row r="5187" spans="1:11" x14ac:dyDescent="0.25">
      <c r="A5187" t="s">
        <v>12</v>
      </c>
      <c r="B5187" s="4">
        <v>44091</v>
      </c>
      <c r="C5187" s="2">
        <v>2135</v>
      </c>
      <c r="D5187" s="2">
        <v>2145.05004882812</v>
      </c>
      <c r="E5187" s="2">
        <v>2122.25</v>
      </c>
      <c r="F5187" s="2">
        <v>2128.19995117187</v>
      </c>
      <c r="G5187" s="2">
        <v>2003.45520019531</v>
      </c>
      <c r="H5187">
        <v>1741644</v>
      </c>
      <c r="I5187" s="3">
        <f t="shared" si="5275"/>
        <v>-7.1380439034986276E-3</v>
      </c>
      <c r="J5187" s="1">
        <f t="shared" ref="J5187" si="5340">($G5187 - $G5186)/$G5186</f>
        <v>-7.1380439034986276E-3</v>
      </c>
      <c r="K5187" t="str">
        <f t="shared" si="5277"/>
        <v>DOWN</v>
      </c>
    </row>
    <row r="5188" spans="1:11" x14ac:dyDescent="0.25">
      <c r="A5188" t="s">
        <v>12</v>
      </c>
      <c r="B5188" s="4">
        <v>44092</v>
      </c>
      <c r="C5188" s="2">
        <v>2120</v>
      </c>
      <c r="D5188" s="2">
        <v>2127.55004882812</v>
      </c>
      <c r="E5188" s="2">
        <v>2090</v>
      </c>
      <c r="F5188" s="2">
        <v>2098.69995117187</v>
      </c>
      <c r="G5188" s="2">
        <v>1975.68469238281</v>
      </c>
      <c r="H5188">
        <v>4475166</v>
      </c>
      <c r="I5188" s="3">
        <f t="shared" ref="I5188:I5251" si="5341">($G5188 - $G5187)/$G5187</f>
        <v>-1.3861307110731873E-2</v>
      </c>
      <c r="J5188" s="1">
        <f t="shared" ref="J5188" si="5342">($G5188 - $G5187)/$G5187</f>
        <v>-1.3861307110731873E-2</v>
      </c>
      <c r="K5188" t="str">
        <f t="shared" ref="K5188:K5251" si="5343">IF(G5188 &gt; G5187,"UP","DOWN")</f>
        <v>DOWN</v>
      </c>
    </row>
    <row r="5189" spans="1:11" x14ac:dyDescent="0.25">
      <c r="A5189" t="s">
        <v>12</v>
      </c>
      <c r="B5189" s="4">
        <v>44095</v>
      </c>
      <c r="C5189" s="2">
        <v>2098.69995117187</v>
      </c>
      <c r="D5189" s="2">
        <v>2099</v>
      </c>
      <c r="E5189" s="2">
        <v>2022.09997558593</v>
      </c>
      <c r="F5189" s="2">
        <v>2037.80004882812</v>
      </c>
      <c r="G5189" s="2">
        <v>1918.35400390625</v>
      </c>
      <c r="H5189">
        <v>3483963</v>
      </c>
      <c r="I5189" s="3">
        <f t="shared" si="5341"/>
        <v>-2.9018136698429998E-2</v>
      </c>
      <c r="J5189" s="1">
        <f t="shared" ref="J5189" si="5344">($G5189 - $G5188)/$G5188</f>
        <v>-2.9018136698429998E-2</v>
      </c>
      <c r="K5189" t="str">
        <f t="shared" si="5343"/>
        <v>DOWN</v>
      </c>
    </row>
    <row r="5190" spans="1:11" x14ac:dyDescent="0.25">
      <c r="A5190" t="s">
        <v>12</v>
      </c>
      <c r="B5190" s="4">
        <v>44096</v>
      </c>
      <c r="C5190" s="2">
        <v>2040.55004882812</v>
      </c>
      <c r="D5190" s="2">
        <v>2054.75</v>
      </c>
      <c r="E5190" s="2">
        <v>2000.05004882812</v>
      </c>
      <c r="F5190" s="2">
        <v>2026.80004882812</v>
      </c>
      <c r="G5190" s="2">
        <v>1907.99914550781</v>
      </c>
      <c r="H5190">
        <v>2345687</v>
      </c>
      <c r="I5190" s="3">
        <f t="shared" si="5341"/>
        <v>-5.3977828791531238E-3</v>
      </c>
      <c r="J5190" s="1">
        <f t="shared" ref="J5190" si="5345">($G5190 - $G5189)/$G5189</f>
        <v>-5.3977828791531238E-3</v>
      </c>
      <c r="K5190" t="str">
        <f t="shared" si="5343"/>
        <v>DOWN</v>
      </c>
    </row>
    <row r="5191" spans="1:11" x14ac:dyDescent="0.25">
      <c r="A5191" t="s">
        <v>12</v>
      </c>
      <c r="B5191" s="4">
        <v>44097</v>
      </c>
      <c r="C5191" s="2">
        <v>2035</v>
      </c>
      <c r="D5191" s="2">
        <v>2060</v>
      </c>
      <c r="E5191" s="2">
        <v>2025.84997558593</v>
      </c>
      <c r="F5191" s="2">
        <v>2052.55004882812</v>
      </c>
      <c r="G5191" s="2">
        <v>1932.23962402343</v>
      </c>
      <c r="H5191">
        <v>2410295</v>
      </c>
      <c r="I5191" s="3">
        <f t="shared" si="5341"/>
        <v>1.2704658999817552E-2</v>
      </c>
      <c r="J5191" s="1">
        <f t="shared" ref="J5191" si="5346">($G5191 - $G5190)/$G5190</f>
        <v>1.2704658999817552E-2</v>
      </c>
      <c r="K5191" t="str">
        <f t="shared" si="5343"/>
        <v>UP</v>
      </c>
    </row>
    <row r="5192" spans="1:11" x14ac:dyDescent="0.25">
      <c r="A5192" t="s">
        <v>12</v>
      </c>
      <c r="B5192" s="4">
        <v>44098</v>
      </c>
      <c r="C5192" s="2">
        <v>2044</v>
      </c>
      <c r="D5192" s="2">
        <v>2081</v>
      </c>
      <c r="E5192" s="2">
        <v>2035.05004882812</v>
      </c>
      <c r="F5192" s="2">
        <v>2060.89990234375</v>
      </c>
      <c r="G5192" s="2">
        <v>1940.10009765625</v>
      </c>
      <c r="H5192">
        <v>3798089</v>
      </c>
      <c r="I5192" s="3">
        <f t="shared" si="5341"/>
        <v>4.0680635750820768E-3</v>
      </c>
      <c r="J5192" s="1">
        <f t="shared" ref="J5192" si="5347">($G5192 - $G5191)/$G5191</f>
        <v>4.0680635750820768E-3</v>
      </c>
      <c r="K5192" t="str">
        <f t="shared" si="5343"/>
        <v>UP</v>
      </c>
    </row>
    <row r="5193" spans="1:11" x14ac:dyDescent="0.25">
      <c r="A5193" t="s">
        <v>12</v>
      </c>
      <c r="B5193" s="4">
        <v>44099</v>
      </c>
      <c r="C5193" s="2">
        <v>2082</v>
      </c>
      <c r="D5193" s="2">
        <v>2111</v>
      </c>
      <c r="E5193" s="2">
        <v>2070.85009765625</v>
      </c>
      <c r="F5193" s="2">
        <v>2079.05004882812</v>
      </c>
      <c r="G5193" s="2">
        <v>1957.18640136718</v>
      </c>
      <c r="H5193">
        <v>2528873</v>
      </c>
      <c r="I5193" s="3">
        <f t="shared" si="5341"/>
        <v>8.8069186386677736E-3</v>
      </c>
      <c r="J5193" s="1">
        <f t="shared" ref="J5193" si="5348">($G5193 - $G5192)/$G5192</f>
        <v>8.8069186386677736E-3</v>
      </c>
      <c r="K5193" t="str">
        <f t="shared" si="5343"/>
        <v>UP</v>
      </c>
    </row>
    <row r="5194" spans="1:11" x14ac:dyDescent="0.25">
      <c r="A5194" t="s">
        <v>12</v>
      </c>
      <c r="B5194" s="4">
        <v>44102</v>
      </c>
      <c r="C5194" s="2">
        <v>2083</v>
      </c>
      <c r="D5194" s="2">
        <v>2092.35009765625</v>
      </c>
      <c r="E5194" s="2">
        <v>2060</v>
      </c>
      <c r="F5194" s="2">
        <v>2063.30004882812</v>
      </c>
      <c r="G5194" s="2">
        <v>1942.35949707031</v>
      </c>
      <c r="H5194">
        <v>1523704</v>
      </c>
      <c r="I5194" s="3">
        <f t="shared" si="5341"/>
        <v>-7.5756219675922332E-3</v>
      </c>
      <c r="J5194" s="1">
        <f t="shared" ref="J5194" si="5349">($G5194 - $G5193)/$G5193</f>
        <v>-7.5756219675922332E-3</v>
      </c>
      <c r="K5194" t="str">
        <f t="shared" si="5343"/>
        <v>DOWN</v>
      </c>
    </row>
    <row r="5195" spans="1:11" x14ac:dyDescent="0.25">
      <c r="A5195" t="s">
        <v>12</v>
      </c>
      <c r="B5195" s="4">
        <v>44103</v>
      </c>
      <c r="C5195" s="2">
        <v>2065</v>
      </c>
      <c r="D5195" s="2">
        <v>2069.25</v>
      </c>
      <c r="E5195" s="2">
        <v>2024.75</v>
      </c>
      <c r="F5195" s="2">
        <v>2033.19995117187</v>
      </c>
      <c r="G5195" s="2">
        <v>1914.02380371093</v>
      </c>
      <c r="H5195">
        <v>2298844</v>
      </c>
      <c r="I5195" s="3">
        <f t="shared" si="5341"/>
        <v>-1.4588284713576016E-2</v>
      </c>
      <c r="J5195" s="1">
        <f t="shared" ref="J5195" si="5350">($G5195 - $G5194)/$G5194</f>
        <v>-1.4588284713576016E-2</v>
      </c>
      <c r="K5195" t="str">
        <f t="shared" si="5343"/>
        <v>DOWN</v>
      </c>
    </row>
    <row r="5196" spans="1:11" x14ac:dyDescent="0.25">
      <c r="A5196" t="s">
        <v>12</v>
      </c>
      <c r="B5196" s="4">
        <v>44104</v>
      </c>
      <c r="C5196" s="2">
        <v>2038.94995117187</v>
      </c>
      <c r="D5196" s="2">
        <v>2097</v>
      </c>
      <c r="E5196" s="2">
        <v>2034</v>
      </c>
      <c r="F5196" s="2">
        <v>2068.25</v>
      </c>
      <c r="G5196" s="2">
        <v>1947.01928710937</v>
      </c>
      <c r="H5196">
        <v>2417367</v>
      </c>
      <c r="I5196" s="3">
        <f t="shared" si="5341"/>
        <v>1.723880514676359E-2</v>
      </c>
      <c r="J5196" s="1">
        <f t="shared" ref="J5196" si="5351">($G5196 - $G5195)/$G5195</f>
        <v>1.723880514676359E-2</v>
      </c>
      <c r="K5196" t="str">
        <f t="shared" si="5343"/>
        <v>UP</v>
      </c>
    </row>
    <row r="5197" spans="1:11" x14ac:dyDescent="0.25">
      <c r="A5197" t="s">
        <v>12</v>
      </c>
      <c r="B5197" s="4">
        <v>44105</v>
      </c>
      <c r="C5197" s="2">
        <v>2090</v>
      </c>
      <c r="D5197" s="2">
        <v>2108.89990234375</v>
      </c>
      <c r="E5197" s="2">
        <v>2070</v>
      </c>
      <c r="F5197" s="2">
        <v>2095</v>
      </c>
      <c r="G5197" s="2">
        <v>1972.20129394531</v>
      </c>
      <c r="H5197">
        <v>2131531</v>
      </c>
      <c r="I5197" s="3">
        <f t="shared" si="5341"/>
        <v>1.2933619611609657E-2</v>
      </c>
      <c r="J5197" s="1">
        <f t="shared" ref="J5197" si="5352">($G5197 - $G5196)/$G5196</f>
        <v>1.2933619611609657E-2</v>
      </c>
      <c r="K5197" t="str">
        <f t="shared" si="5343"/>
        <v>UP</v>
      </c>
    </row>
    <row r="5198" spans="1:11" x14ac:dyDescent="0.25">
      <c r="A5198" t="s">
        <v>12</v>
      </c>
      <c r="B5198" s="4">
        <v>44109</v>
      </c>
      <c r="C5198" s="2">
        <v>2100</v>
      </c>
      <c r="D5198" s="2">
        <v>2123.30004882812</v>
      </c>
      <c r="E5198" s="2">
        <v>2082.19995117187</v>
      </c>
      <c r="F5198" s="2">
        <v>2111.05004882812</v>
      </c>
      <c r="G5198" s="2">
        <v>1987.310546875</v>
      </c>
      <c r="H5198">
        <v>1646110</v>
      </c>
      <c r="I5198" s="3">
        <f t="shared" si="5341"/>
        <v>7.6611109505280483E-3</v>
      </c>
      <c r="J5198" s="1">
        <f t="shared" ref="J5198" si="5353">($G5198 - $G5197)/$G5197</f>
        <v>7.6611109505280483E-3</v>
      </c>
      <c r="K5198" t="str">
        <f t="shared" si="5343"/>
        <v>UP</v>
      </c>
    </row>
    <row r="5199" spans="1:11" x14ac:dyDescent="0.25">
      <c r="A5199" t="s">
        <v>12</v>
      </c>
      <c r="B5199" s="4">
        <v>44110</v>
      </c>
      <c r="C5199" s="2">
        <v>2119</v>
      </c>
      <c r="D5199" s="2">
        <v>2140</v>
      </c>
      <c r="E5199" s="2">
        <v>2108.05004882812</v>
      </c>
      <c r="F5199" s="2">
        <v>2115.89990234375</v>
      </c>
      <c r="G5199" s="2">
        <v>1991.87634277343</v>
      </c>
      <c r="H5199">
        <v>1679499</v>
      </c>
      <c r="I5199" s="3">
        <f t="shared" si="5341"/>
        <v>2.297474798596327E-3</v>
      </c>
      <c r="J5199" s="1">
        <f t="shared" ref="J5199" si="5354">($G5199 - $G5198)/$G5198</f>
        <v>2.297474798596327E-3</v>
      </c>
      <c r="K5199" t="str">
        <f t="shared" si="5343"/>
        <v>UP</v>
      </c>
    </row>
    <row r="5200" spans="1:11" x14ac:dyDescent="0.25">
      <c r="A5200" t="s">
        <v>12</v>
      </c>
      <c r="B5200" s="4">
        <v>44111</v>
      </c>
      <c r="C5200" s="2">
        <v>2123</v>
      </c>
      <c r="D5200" s="2">
        <v>2150</v>
      </c>
      <c r="E5200" s="2">
        <v>2113</v>
      </c>
      <c r="F5200" s="2">
        <v>2139.35009765625</v>
      </c>
      <c r="G5200" s="2">
        <v>2013.95202636718</v>
      </c>
      <c r="H5200">
        <v>2428544</v>
      </c>
      <c r="I5200" s="3">
        <f t="shared" si="5341"/>
        <v>1.108285846851942E-2</v>
      </c>
      <c r="J5200" s="1">
        <f t="shared" ref="J5200" si="5355">($G5200 - $G5199)/$G5199</f>
        <v>1.108285846851942E-2</v>
      </c>
      <c r="K5200" t="str">
        <f t="shared" si="5343"/>
        <v>UP</v>
      </c>
    </row>
    <row r="5201" spans="1:11" x14ac:dyDescent="0.25">
      <c r="A5201" t="s">
        <v>12</v>
      </c>
      <c r="B5201" s="4">
        <v>44112</v>
      </c>
      <c r="C5201" s="2">
        <v>2147</v>
      </c>
      <c r="D5201" s="2">
        <v>2165</v>
      </c>
      <c r="E5201" s="2">
        <v>2146.25</v>
      </c>
      <c r="F5201" s="2">
        <v>2160.80004882812</v>
      </c>
      <c r="G5201" s="2">
        <v>2034.14489746093</v>
      </c>
      <c r="H5201">
        <v>1617365</v>
      </c>
      <c r="I5201" s="3">
        <f t="shared" si="5341"/>
        <v>1.0026490616151585E-2</v>
      </c>
      <c r="J5201" s="1">
        <f t="shared" ref="J5201" si="5356">($G5201 - $G5200)/$G5200</f>
        <v>1.0026490616151585E-2</v>
      </c>
      <c r="K5201" t="str">
        <f t="shared" si="5343"/>
        <v>UP</v>
      </c>
    </row>
    <row r="5202" spans="1:11" x14ac:dyDescent="0.25">
      <c r="A5202" t="s">
        <v>12</v>
      </c>
      <c r="B5202" s="4">
        <v>44113</v>
      </c>
      <c r="C5202" s="2">
        <v>2150</v>
      </c>
      <c r="D5202" s="2">
        <v>2166.94995117187</v>
      </c>
      <c r="E5202" s="2">
        <v>2121.10009765625</v>
      </c>
      <c r="F5202" s="2">
        <v>2139.64990234375</v>
      </c>
      <c r="G5202" s="2">
        <v>2014.23461914062</v>
      </c>
      <c r="H5202">
        <v>2001026</v>
      </c>
      <c r="I5202" s="3">
        <f t="shared" si="5341"/>
        <v>-9.7880334607247012E-3</v>
      </c>
      <c r="J5202" s="1">
        <f t="shared" ref="J5202" si="5357">($G5202 - $G5201)/$G5201</f>
        <v>-9.7880334607247012E-3</v>
      </c>
      <c r="K5202" t="str">
        <f t="shared" si="5343"/>
        <v>DOWN</v>
      </c>
    </row>
    <row r="5203" spans="1:11" x14ac:dyDescent="0.25">
      <c r="A5203" t="s">
        <v>12</v>
      </c>
      <c r="B5203" s="4">
        <v>44116</v>
      </c>
      <c r="C5203" s="2">
        <v>2145.19995117187</v>
      </c>
      <c r="D5203" s="2">
        <v>2147.60009765625</v>
      </c>
      <c r="E5203" s="2">
        <v>2123.30004882812</v>
      </c>
      <c r="F5203" s="2">
        <v>2138.39990234375</v>
      </c>
      <c r="G5203" s="2">
        <v>2013.05749511718</v>
      </c>
      <c r="H5203">
        <v>1741166</v>
      </c>
      <c r="I5203" s="3">
        <f t="shared" si="5341"/>
        <v>-5.8440263723707868E-4</v>
      </c>
      <c r="J5203" s="1">
        <f t="shared" ref="J5203" si="5358">($G5203 - $G5202)/$G5202</f>
        <v>-5.8440263723707868E-4</v>
      </c>
      <c r="K5203" t="str">
        <f t="shared" si="5343"/>
        <v>DOWN</v>
      </c>
    </row>
    <row r="5204" spans="1:11" x14ac:dyDescent="0.25">
      <c r="A5204" t="s">
        <v>12</v>
      </c>
      <c r="B5204" s="4">
        <v>44117</v>
      </c>
      <c r="C5204" s="2">
        <v>2137.94995117187</v>
      </c>
      <c r="D5204" s="2">
        <v>2153.25</v>
      </c>
      <c r="E5204" s="2">
        <v>2128</v>
      </c>
      <c r="F5204" s="2">
        <v>2138.19995117187</v>
      </c>
      <c r="G5204" s="2">
        <v>2012.86926269531</v>
      </c>
      <c r="H5204">
        <v>1679160</v>
      </c>
      <c r="I5204" s="3">
        <f t="shared" si="5341"/>
        <v>-9.3505735592038202E-5</v>
      </c>
      <c r="J5204" s="1">
        <f t="shared" ref="J5204" si="5359">($G5204 - $G5203)/$G5203</f>
        <v>-9.3505735592038202E-5</v>
      </c>
      <c r="K5204" t="str">
        <f t="shared" si="5343"/>
        <v>DOWN</v>
      </c>
    </row>
    <row r="5205" spans="1:11" x14ac:dyDescent="0.25">
      <c r="A5205" t="s">
        <v>12</v>
      </c>
      <c r="B5205" s="4">
        <v>44118</v>
      </c>
      <c r="C5205" s="2">
        <v>2132.60009765625</v>
      </c>
      <c r="D5205" s="2">
        <v>2165</v>
      </c>
      <c r="E5205" s="2">
        <v>2131</v>
      </c>
      <c r="F5205" s="2">
        <v>2158.14990234375</v>
      </c>
      <c r="G5205" s="2">
        <v>2031.6494140625</v>
      </c>
      <c r="H5205">
        <v>2123033</v>
      </c>
      <c r="I5205" s="3">
        <f t="shared" si="5341"/>
        <v>9.3300403137174699E-3</v>
      </c>
      <c r="J5205" s="1">
        <f t="shared" ref="J5205" si="5360">($G5205 - $G5204)/$G5204</f>
        <v>9.3300403137174699E-3</v>
      </c>
      <c r="K5205" t="str">
        <f t="shared" si="5343"/>
        <v>UP</v>
      </c>
    </row>
    <row r="5206" spans="1:11" x14ac:dyDescent="0.25">
      <c r="A5206" t="s">
        <v>12</v>
      </c>
      <c r="B5206" s="4">
        <v>44119</v>
      </c>
      <c r="C5206" s="2">
        <v>2160</v>
      </c>
      <c r="D5206" s="2">
        <v>2179.69995117187</v>
      </c>
      <c r="E5206" s="2">
        <v>2141.05004882812</v>
      </c>
      <c r="F5206" s="2">
        <v>2152.55004882812</v>
      </c>
      <c r="G5206" s="2">
        <v>2026.37805175781</v>
      </c>
      <c r="H5206">
        <v>2344437</v>
      </c>
      <c r="I5206" s="3">
        <f t="shared" si="5341"/>
        <v>-2.5946220190369109E-3</v>
      </c>
      <c r="J5206" s="1">
        <f t="shared" ref="J5206" si="5361">($G5206 - $G5205)/$G5205</f>
        <v>-2.5946220190369109E-3</v>
      </c>
      <c r="K5206" t="str">
        <f t="shared" si="5343"/>
        <v>DOWN</v>
      </c>
    </row>
    <row r="5207" spans="1:11" x14ac:dyDescent="0.25">
      <c r="A5207" t="s">
        <v>12</v>
      </c>
      <c r="B5207" s="4">
        <v>44120</v>
      </c>
      <c r="C5207" s="2">
        <v>2171.89990234375</v>
      </c>
      <c r="D5207" s="2">
        <v>2171.89990234375</v>
      </c>
      <c r="E5207" s="2">
        <v>2144.05004882812</v>
      </c>
      <c r="F5207" s="2">
        <v>2150.55004882812</v>
      </c>
      <c r="G5207" s="2">
        <v>2024.49548339843</v>
      </c>
      <c r="H5207">
        <v>1640399</v>
      </c>
      <c r="I5207" s="3">
        <f t="shared" si="5341"/>
        <v>-9.2903116363056827E-4</v>
      </c>
      <c r="J5207" s="1">
        <f t="shared" ref="J5207" si="5362">($G5207 - $G5206)/$G5206</f>
        <v>-9.2903116363056827E-4</v>
      </c>
      <c r="K5207" t="str">
        <f t="shared" si="5343"/>
        <v>DOWN</v>
      </c>
    </row>
    <row r="5208" spans="1:11" x14ac:dyDescent="0.25">
      <c r="A5208" t="s">
        <v>12</v>
      </c>
      <c r="B5208" s="4">
        <v>44123</v>
      </c>
      <c r="C5208" s="2">
        <v>2153.55004882812</v>
      </c>
      <c r="D5208" s="2">
        <v>2185</v>
      </c>
      <c r="E5208" s="2">
        <v>2152.10009765625</v>
      </c>
      <c r="F5208" s="2">
        <v>2177.80004882812</v>
      </c>
      <c r="G5208" s="2">
        <v>2050.14819335937</v>
      </c>
      <c r="H5208">
        <v>1605969</v>
      </c>
      <c r="I5208" s="3">
        <f t="shared" si="5341"/>
        <v>1.2671161862943722E-2</v>
      </c>
      <c r="J5208" s="1">
        <f t="shared" ref="J5208" si="5363">($G5208 - $G5207)/$G5207</f>
        <v>1.2671161862943722E-2</v>
      </c>
      <c r="K5208" t="str">
        <f t="shared" si="5343"/>
        <v>UP</v>
      </c>
    </row>
    <row r="5209" spans="1:11" x14ac:dyDescent="0.25">
      <c r="A5209" t="s">
        <v>12</v>
      </c>
      <c r="B5209" s="4">
        <v>44124</v>
      </c>
      <c r="C5209" s="2">
        <v>2182.10009765625</v>
      </c>
      <c r="D5209" s="2">
        <v>2208.5</v>
      </c>
      <c r="E5209" s="2">
        <v>2132.55004882812</v>
      </c>
      <c r="F5209" s="2">
        <v>2173.10009765625</v>
      </c>
      <c r="G5209" s="2">
        <v>2045.72375488281</v>
      </c>
      <c r="H5209">
        <v>5855290</v>
      </c>
      <c r="I5209" s="3">
        <f t="shared" si="5341"/>
        <v>-2.1581066631627833E-3</v>
      </c>
      <c r="J5209" s="1">
        <f t="shared" ref="J5209" si="5364">($G5209 - $G5208)/$G5208</f>
        <v>-2.1581066631627833E-3</v>
      </c>
      <c r="K5209" t="str">
        <f t="shared" si="5343"/>
        <v>DOWN</v>
      </c>
    </row>
    <row r="5210" spans="1:11" x14ac:dyDescent="0.25">
      <c r="A5210" t="s">
        <v>12</v>
      </c>
      <c r="B5210" s="4">
        <v>44125</v>
      </c>
      <c r="C5210" s="2">
        <v>2190</v>
      </c>
      <c r="D5210" s="2">
        <v>2196.75</v>
      </c>
      <c r="E5210" s="2">
        <v>2136</v>
      </c>
      <c r="F5210" s="2">
        <v>2163.14990234375</v>
      </c>
      <c r="G5210" s="2">
        <v>2036.35668945312</v>
      </c>
      <c r="H5210">
        <v>3954242</v>
      </c>
      <c r="I5210" s="3">
        <f t="shared" si="5341"/>
        <v>-4.5788515713973297E-3</v>
      </c>
      <c r="J5210" s="1">
        <f t="shared" ref="J5210" si="5365">($G5210 - $G5209)/$G5209</f>
        <v>-4.5788515713973297E-3</v>
      </c>
      <c r="K5210" t="str">
        <f t="shared" si="5343"/>
        <v>DOWN</v>
      </c>
    </row>
    <row r="5211" spans="1:11" x14ac:dyDescent="0.25">
      <c r="A5211" t="s">
        <v>12</v>
      </c>
      <c r="B5211" s="4">
        <v>44126</v>
      </c>
      <c r="C5211" s="2">
        <v>2160</v>
      </c>
      <c r="D5211" s="2">
        <v>2187.25</v>
      </c>
      <c r="E5211" s="2">
        <v>2153.19995117187</v>
      </c>
      <c r="F5211" s="2">
        <v>2179.35009765625</v>
      </c>
      <c r="G5211" s="2">
        <v>2051.60766601562</v>
      </c>
      <c r="H5211">
        <v>2632958</v>
      </c>
      <c r="I5211" s="3">
        <f t="shared" si="5341"/>
        <v>7.4893443970249496E-3</v>
      </c>
      <c r="J5211" s="1">
        <f t="shared" ref="J5211" si="5366">($G5211 - $G5210)/$G5210</f>
        <v>7.4893443970249496E-3</v>
      </c>
      <c r="K5211" t="str">
        <f t="shared" si="5343"/>
        <v>UP</v>
      </c>
    </row>
    <row r="5212" spans="1:11" x14ac:dyDescent="0.25">
      <c r="A5212" t="s">
        <v>12</v>
      </c>
      <c r="B5212" s="4">
        <v>44127</v>
      </c>
      <c r="C5212" s="2">
        <v>2188.89990234375</v>
      </c>
      <c r="D5212" s="2">
        <v>2188.89990234375</v>
      </c>
      <c r="E5212" s="2">
        <v>2140</v>
      </c>
      <c r="F5212" s="2">
        <v>2143.85009765625</v>
      </c>
      <c r="G5212" s="2">
        <v>2018.18811035156</v>
      </c>
      <c r="H5212">
        <v>2805684</v>
      </c>
      <c r="I5212" s="3">
        <f t="shared" si="5341"/>
        <v>-1.6289447645203698E-2</v>
      </c>
      <c r="J5212" s="1">
        <f t="shared" ref="J5212" si="5367">($G5212 - $G5211)/$G5211</f>
        <v>-1.6289447645203698E-2</v>
      </c>
      <c r="K5212" t="str">
        <f t="shared" si="5343"/>
        <v>DOWN</v>
      </c>
    </row>
    <row r="5213" spans="1:11" x14ac:dyDescent="0.25">
      <c r="A5213" t="s">
        <v>12</v>
      </c>
      <c r="B5213" s="4">
        <v>44130</v>
      </c>
      <c r="C5213" s="2">
        <v>2150</v>
      </c>
      <c r="D5213" s="2">
        <v>2172</v>
      </c>
      <c r="E5213" s="2">
        <v>2142.30004882812</v>
      </c>
      <c r="F5213" s="2">
        <v>2166.75</v>
      </c>
      <c r="G5213" s="2">
        <v>2039.74560546875</v>
      </c>
      <c r="H5213">
        <v>1646050</v>
      </c>
      <c r="I5213" s="3">
        <f t="shared" si="5341"/>
        <v>1.06816084222371E-2</v>
      </c>
      <c r="J5213" s="1">
        <f t="shared" ref="J5213" si="5368">($G5213 - $G5212)/$G5212</f>
        <v>1.06816084222371E-2</v>
      </c>
      <c r="K5213" t="str">
        <f t="shared" si="5343"/>
        <v>UP</v>
      </c>
    </row>
    <row r="5214" spans="1:11" x14ac:dyDescent="0.25">
      <c r="A5214" t="s">
        <v>12</v>
      </c>
      <c r="B5214" s="4">
        <v>44131</v>
      </c>
      <c r="C5214" s="2">
        <v>2157</v>
      </c>
      <c r="D5214" s="2">
        <v>2189</v>
      </c>
      <c r="E5214" s="2">
        <v>2152.44995117187</v>
      </c>
      <c r="F5214" s="2">
        <v>2176.69995117187</v>
      </c>
      <c r="G5214" s="2">
        <v>2049.11254882812</v>
      </c>
      <c r="H5214">
        <v>2334808</v>
      </c>
      <c r="I5214" s="3">
        <f t="shared" si="5341"/>
        <v>4.5922115651365249E-3</v>
      </c>
      <c r="J5214" s="1">
        <f t="shared" ref="J5214" si="5369">($G5214 - $G5213)/$G5213</f>
        <v>4.5922115651365249E-3</v>
      </c>
      <c r="K5214" t="str">
        <f t="shared" si="5343"/>
        <v>UP</v>
      </c>
    </row>
    <row r="5215" spans="1:11" x14ac:dyDescent="0.25">
      <c r="A5215" t="s">
        <v>12</v>
      </c>
      <c r="B5215" s="4">
        <v>44132</v>
      </c>
      <c r="C5215" s="2">
        <v>2183.94995117187</v>
      </c>
      <c r="D5215" s="2">
        <v>2183.94995117187</v>
      </c>
      <c r="E5215" s="2">
        <v>2144.10009765625</v>
      </c>
      <c r="F5215" s="2">
        <v>2164.35009765625</v>
      </c>
      <c r="G5215" s="2">
        <v>2050.67602539062</v>
      </c>
      <c r="H5215">
        <v>1555483</v>
      </c>
      <c r="I5215" s="3">
        <f t="shared" si="5341"/>
        <v>7.6300179967866901E-4</v>
      </c>
      <c r="J5215" s="1">
        <f t="shared" ref="J5215" si="5370">($G5215 - $G5214)/$G5214</f>
        <v>7.6300179967866901E-4</v>
      </c>
      <c r="K5215" t="str">
        <f t="shared" si="5343"/>
        <v>UP</v>
      </c>
    </row>
    <row r="5216" spans="1:11" x14ac:dyDescent="0.25">
      <c r="A5216" t="s">
        <v>12</v>
      </c>
      <c r="B5216" s="4">
        <v>44133</v>
      </c>
      <c r="C5216" s="2">
        <v>2142</v>
      </c>
      <c r="D5216" s="2">
        <v>2160</v>
      </c>
      <c r="E5216" s="2">
        <v>2116</v>
      </c>
      <c r="F5216" s="2">
        <v>2122.10009765625</v>
      </c>
      <c r="G5216" s="2">
        <v>2010.64489746093</v>
      </c>
      <c r="H5216">
        <v>1934367</v>
      </c>
      <c r="I5216" s="3">
        <f t="shared" si="5341"/>
        <v>-1.9520942086434512E-2</v>
      </c>
      <c r="J5216" s="1">
        <f t="shared" ref="J5216" si="5371">($G5216 - $G5215)/$G5215</f>
        <v>-1.9520942086434512E-2</v>
      </c>
      <c r="K5216" t="str">
        <f t="shared" si="5343"/>
        <v>DOWN</v>
      </c>
    </row>
    <row r="5217" spans="1:11" x14ac:dyDescent="0.25">
      <c r="A5217" t="s">
        <v>12</v>
      </c>
      <c r="B5217" s="4">
        <v>44134</v>
      </c>
      <c r="C5217" s="2">
        <v>2118.19995117187</v>
      </c>
      <c r="D5217" s="2">
        <v>2120</v>
      </c>
      <c r="E5217" s="2">
        <v>2068</v>
      </c>
      <c r="F5217" s="2">
        <v>2071.30004882812</v>
      </c>
      <c r="G5217" s="2">
        <v>1962.51318359375</v>
      </c>
      <c r="H5217">
        <v>2414313</v>
      </c>
      <c r="I5217" s="3">
        <f t="shared" si="5341"/>
        <v>-2.3938445783221785E-2</v>
      </c>
      <c r="J5217" s="1">
        <f t="shared" ref="J5217" si="5372">($G5217 - $G5216)/$G5216</f>
        <v>-2.3938445783221785E-2</v>
      </c>
      <c r="K5217" t="str">
        <f t="shared" si="5343"/>
        <v>DOWN</v>
      </c>
    </row>
    <row r="5218" spans="1:11" x14ac:dyDescent="0.25">
      <c r="A5218" t="s">
        <v>12</v>
      </c>
      <c r="B5218" s="4">
        <v>44137</v>
      </c>
      <c r="C5218" s="2">
        <v>2072</v>
      </c>
      <c r="D5218" s="2">
        <v>2087.64990234375</v>
      </c>
      <c r="E5218" s="2">
        <v>2056</v>
      </c>
      <c r="F5218" s="2">
        <v>2072</v>
      </c>
      <c r="G5218" s="2">
        <v>1963.17639160156</v>
      </c>
      <c r="H5218">
        <v>1486077</v>
      </c>
      <c r="I5218" s="3">
        <f t="shared" si="5341"/>
        <v>3.379381159598295E-4</v>
      </c>
      <c r="J5218" s="1">
        <f t="shared" ref="J5218" si="5373">($G5218 - $G5217)/$G5217</f>
        <v>3.379381159598295E-4</v>
      </c>
      <c r="K5218" t="str">
        <f t="shared" si="5343"/>
        <v>UP</v>
      </c>
    </row>
    <row r="5219" spans="1:11" x14ac:dyDescent="0.25">
      <c r="A5219" t="s">
        <v>12</v>
      </c>
      <c r="B5219" s="4">
        <v>44138</v>
      </c>
      <c r="C5219" s="2">
        <v>2091.80004882812</v>
      </c>
      <c r="D5219" s="2">
        <v>2091.80004882812</v>
      </c>
      <c r="E5219" s="2">
        <v>2043</v>
      </c>
      <c r="F5219" s="2">
        <v>2055.69995117187</v>
      </c>
      <c r="G5219" s="2">
        <v>1947.73229980468</v>
      </c>
      <c r="H5219">
        <v>2227402</v>
      </c>
      <c r="I5219" s="3">
        <f t="shared" si="5341"/>
        <v>-7.8668895280880526E-3</v>
      </c>
      <c r="J5219" s="1">
        <f t="shared" ref="J5219" si="5374">($G5219 - $G5218)/$G5218</f>
        <v>-7.8668895280880526E-3</v>
      </c>
      <c r="K5219" t="str">
        <f t="shared" si="5343"/>
        <v>DOWN</v>
      </c>
    </row>
    <row r="5220" spans="1:11" x14ac:dyDescent="0.25">
      <c r="A5220" t="s">
        <v>12</v>
      </c>
      <c r="B5220" s="4">
        <v>44139</v>
      </c>
      <c r="C5220" s="2">
        <v>2050</v>
      </c>
      <c r="D5220" s="2">
        <v>2085</v>
      </c>
      <c r="E5220" s="2">
        <v>2049.94995117187</v>
      </c>
      <c r="F5220" s="2">
        <v>2060.05004882812</v>
      </c>
      <c r="G5220" s="2">
        <v>1951.85400390625</v>
      </c>
      <c r="H5220">
        <v>1479878</v>
      </c>
      <c r="I5220" s="3">
        <f t="shared" si="5341"/>
        <v>2.1161553371494279E-3</v>
      </c>
      <c r="J5220" s="1">
        <f t="shared" ref="J5220" si="5375">($G5220 - $G5219)/$G5219</f>
        <v>2.1161553371494279E-3</v>
      </c>
      <c r="K5220" t="str">
        <f t="shared" si="5343"/>
        <v>UP</v>
      </c>
    </row>
    <row r="5221" spans="1:11" x14ac:dyDescent="0.25">
      <c r="A5221" t="s">
        <v>12</v>
      </c>
      <c r="B5221" s="4">
        <v>44140</v>
      </c>
      <c r="C5221" s="2">
        <v>2087</v>
      </c>
      <c r="D5221" s="2">
        <v>2112</v>
      </c>
      <c r="E5221" s="2">
        <v>2061.30004882812</v>
      </c>
      <c r="F5221" s="2">
        <v>2102.35009765625</v>
      </c>
      <c r="G5221" s="2">
        <v>1991.93249511718</v>
      </c>
      <c r="H5221">
        <v>2083827</v>
      </c>
      <c r="I5221" s="3">
        <f t="shared" si="5341"/>
        <v>2.0533549707468294E-2</v>
      </c>
      <c r="J5221" s="1">
        <f t="shared" ref="J5221" si="5376">($G5221 - $G5220)/$G5220</f>
        <v>2.0533549707468294E-2</v>
      </c>
      <c r="K5221" t="str">
        <f t="shared" si="5343"/>
        <v>UP</v>
      </c>
    </row>
    <row r="5222" spans="1:11" x14ac:dyDescent="0.25">
      <c r="A5222" t="s">
        <v>12</v>
      </c>
      <c r="B5222" s="4">
        <v>44141</v>
      </c>
      <c r="C5222" s="2">
        <v>2105</v>
      </c>
      <c r="D5222" s="2">
        <v>2123.94995117187</v>
      </c>
      <c r="E5222" s="2">
        <v>2086</v>
      </c>
      <c r="F5222" s="2">
        <v>2094.14990234375</v>
      </c>
      <c r="G5222" s="2">
        <v>1984.16284179687</v>
      </c>
      <c r="H5222">
        <v>2127821</v>
      </c>
      <c r="I5222" s="3">
        <f t="shared" si="5341"/>
        <v>-3.9005605558199057E-3</v>
      </c>
      <c r="J5222" s="1">
        <f t="shared" ref="J5222" si="5377">($G5222 - $G5221)/$G5221</f>
        <v>-3.9005605558199057E-3</v>
      </c>
      <c r="K5222" t="str">
        <f t="shared" si="5343"/>
        <v>DOWN</v>
      </c>
    </row>
    <row r="5223" spans="1:11" x14ac:dyDescent="0.25">
      <c r="A5223" t="s">
        <v>12</v>
      </c>
      <c r="B5223" s="4">
        <v>44144</v>
      </c>
      <c r="C5223" s="2">
        <v>2120</v>
      </c>
      <c r="D5223" s="2">
        <v>2137.64990234375</v>
      </c>
      <c r="E5223" s="2">
        <v>2108.05004882812</v>
      </c>
      <c r="F5223" s="2">
        <v>2132.55004882812</v>
      </c>
      <c r="G5223" s="2">
        <v>2020.54602050781</v>
      </c>
      <c r="H5223">
        <v>2194404</v>
      </c>
      <c r="I5223" s="3">
        <f t="shared" si="5341"/>
        <v>1.8336790682961873E-2</v>
      </c>
      <c r="J5223" s="1">
        <f t="shared" ref="J5223" si="5378">($G5223 - $G5222)/$G5222</f>
        <v>1.8336790682961873E-2</v>
      </c>
      <c r="K5223" t="str">
        <f t="shared" si="5343"/>
        <v>UP</v>
      </c>
    </row>
    <row r="5224" spans="1:11" x14ac:dyDescent="0.25">
      <c r="A5224" t="s">
        <v>12</v>
      </c>
      <c r="B5224" s="4">
        <v>44145</v>
      </c>
      <c r="C5224" s="2">
        <v>2140</v>
      </c>
      <c r="D5224" s="2">
        <v>2144.19995117187</v>
      </c>
      <c r="E5224" s="2">
        <v>2092.5</v>
      </c>
      <c r="F5224" s="2">
        <v>2136.60009765625</v>
      </c>
      <c r="G5224" s="2">
        <v>2024.38354492187</v>
      </c>
      <c r="H5224">
        <v>2471703</v>
      </c>
      <c r="I5224" s="3">
        <f t="shared" si="5341"/>
        <v>1.8992511801812562E-3</v>
      </c>
      <c r="J5224" s="1">
        <f t="shared" ref="J5224" si="5379">($G5224 - $G5223)/$G5223</f>
        <v>1.8992511801812562E-3</v>
      </c>
      <c r="K5224" t="str">
        <f t="shared" si="5343"/>
        <v>UP</v>
      </c>
    </row>
    <row r="5225" spans="1:11" x14ac:dyDescent="0.25">
      <c r="A5225" t="s">
        <v>12</v>
      </c>
      <c r="B5225" s="4">
        <v>44146</v>
      </c>
      <c r="C5225" s="2">
        <v>2136.60009765625</v>
      </c>
      <c r="D5225" s="2">
        <v>2138.60009765625</v>
      </c>
      <c r="E5225" s="2">
        <v>2104.60009765625</v>
      </c>
      <c r="F5225" s="2">
        <v>2131.14990234375</v>
      </c>
      <c r="G5225" s="2">
        <v>2019.21948242187</v>
      </c>
      <c r="H5225">
        <v>2759942</v>
      </c>
      <c r="I5225" s="3">
        <f t="shared" si="5341"/>
        <v>-2.5509308811336459E-3</v>
      </c>
      <c r="J5225" s="1">
        <f t="shared" ref="J5225" si="5380">($G5225 - $G5224)/$G5224</f>
        <v>-2.5509308811336459E-3</v>
      </c>
      <c r="K5225" t="str">
        <f t="shared" si="5343"/>
        <v>DOWN</v>
      </c>
    </row>
    <row r="5226" spans="1:11" x14ac:dyDescent="0.25">
      <c r="A5226" t="s">
        <v>12</v>
      </c>
      <c r="B5226" s="4">
        <v>44147</v>
      </c>
      <c r="C5226" s="2">
        <v>2129</v>
      </c>
      <c r="D5226" s="2">
        <v>2204</v>
      </c>
      <c r="E5226" s="2">
        <v>2123.25</v>
      </c>
      <c r="F5226" s="2">
        <v>2192.10009765625</v>
      </c>
      <c r="G5226" s="2">
        <v>2076.96850585937</v>
      </c>
      <c r="H5226">
        <v>3010512</v>
      </c>
      <c r="I5226" s="3">
        <f t="shared" si="5341"/>
        <v>2.8599676231449243E-2</v>
      </c>
      <c r="J5226" s="1">
        <f t="shared" ref="J5226" si="5381">($G5226 - $G5225)/$G5225</f>
        <v>2.8599676231449243E-2</v>
      </c>
      <c r="K5226" t="str">
        <f t="shared" si="5343"/>
        <v>UP</v>
      </c>
    </row>
    <row r="5227" spans="1:11" x14ac:dyDescent="0.25">
      <c r="A5227" t="s">
        <v>12</v>
      </c>
      <c r="B5227" s="4">
        <v>44148</v>
      </c>
      <c r="C5227" s="2">
        <v>2205</v>
      </c>
      <c r="D5227" s="2">
        <v>2218.39990234375</v>
      </c>
      <c r="E5227" s="2">
        <v>2178.25</v>
      </c>
      <c r="F5227" s="2">
        <v>2185.35009765625</v>
      </c>
      <c r="G5227" s="2">
        <v>2070.5732421875</v>
      </c>
      <c r="H5227">
        <v>2799165</v>
      </c>
      <c r="I5227" s="3">
        <f t="shared" si="5341"/>
        <v>-3.0791336767159515E-3</v>
      </c>
      <c r="J5227" s="1">
        <f t="shared" ref="J5227" si="5382">($G5227 - $G5226)/$G5226</f>
        <v>-3.0791336767159515E-3</v>
      </c>
      <c r="K5227" t="str">
        <f t="shared" si="5343"/>
        <v>DOWN</v>
      </c>
    </row>
    <row r="5228" spans="1:11" x14ac:dyDescent="0.25">
      <c r="A5228" t="s">
        <v>12</v>
      </c>
      <c r="B5228" s="4">
        <v>44149</v>
      </c>
      <c r="C5228" s="2">
        <v>2197</v>
      </c>
      <c r="D5228" s="2">
        <v>2197</v>
      </c>
      <c r="E5228" s="2">
        <v>2182</v>
      </c>
      <c r="F5228" s="2">
        <v>2187.69995117187</v>
      </c>
      <c r="G5228" s="2">
        <v>2072.79931640625</v>
      </c>
      <c r="H5228">
        <v>258276</v>
      </c>
      <c r="I5228" s="3">
        <f t="shared" si="5341"/>
        <v>1.075100447254992E-3</v>
      </c>
      <c r="J5228" s="1">
        <f t="shared" ref="J5228" si="5383">($G5228 - $G5227)/$G5227</f>
        <v>1.075100447254992E-3</v>
      </c>
      <c r="K5228" t="str">
        <f t="shared" si="5343"/>
        <v>UP</v>
      </c>
    </row>
    <row r="5229" spans="1:11" x14ac:dyDescent="0.25">
      <c r="A5229" t="s">
        <v>12</v>
      </c>
      <c r="B5229" s="4">
        <v>44152</v>
      </c>
      <c r="C5229" s="2">
        <v>2220.35009765625</v>
      </c>
      <c r="D5229" s="2">
        <v>2220.35009765625</v>
      </c>
      <c r="E5229" s="2">
        <v>2172</v>
      </c>
      <c r="F5229" s="2">
        <v>2177.60009765625</v>
      </c>
      <c r="G5229" s="2">
        <v>2063.22998046875</v>
      </c>
      <c r="H5229">
        <v>2733542</v>
      </c>
      <c r="I5229" s="3">
        <f t="shared" si="5341"/>
        <v>-4.6166244178867223E-3</v>
      </c>
      <c r="J5229" s="1">
        <f t="shared" ref="J5229" si="5384">($G5229 - $G5228)/$G5228</f>
        <v>-4.6166244178867223E-3</v>
      </c>
      <c r="K5229" t="str">
        <f t="shared" si="5343"/>
        <v>DOWN</v>
      </c>
    </row>
    <row r="5230" spans="1:11" x14ac:dyDescent="0.25">
      <c r="A5230" t="s">
        <v>12</v>
      </c>
      <c r="B5230" s="4">
        <v>44153</v>
      </c>
      <c r="C5230" s="2">
        <v>2170</v>
      </c>
      <c r="D5230" s="2">
        <v>2170</v>
      </c>
      <c r="E5230" s="2">
        <v>2125.89990234375</v>
      </c>
      <c r="F5230" s="2">
        <v>2132.10009765625</v>
      </c>
      <c r="G5230" s="2">
        <v>2020.11987304687</v>
      </c>
      <c r="H5230">
        <v>3315051</v>
      </c>
      <c r="I5230" s="3">
        <f t="shared" si="5341"/>
        <v>-2.0894475085169961E-2</v>
      </c>
      <c r="J5230" s="1">
        <f t="shared" ref="J5230" si="5385">($G5230 - $G5229)/$G5229</f>
        <v>-2.0894475085169961E-2</v>
      </c>
      <c r="K5230" t="str">
        <f t="shared" si="5343"/>
        <v>DOWN</v>
      </c>
    </row>
    <row r="5231" spans="1:11" x14ac:dyDescent="0.25">
      <c r="A5231" t="s">
        <v>12</v>
      </c>
      <c r="B5231" s="4">
        <v>44154</v>
      </c>
      <c r="C5231" s="2">
        <v>2125.80004882812</v>
      </c>
      <c r="D5231" s="2">
        <v>2147.39990234375</v>
      </c>
      <c r="E5231" s="2">
        <v>2114.5</v>
      </c>
      <c r="F5231" s="2">
        <v>2130.75</v>
      </c>
      <c r="G5231" s="2">
        <v>2018.84069824218</v>
      </c>
      <c r="H5231">
        <v>2704650</v>
      </c>
      <c r="I5231" s="3">
        <f t="shared" si="5341"/>
        <v>-6.3321727673549904E-4</v>
      </c>
      <c r="J5231" s="1">
        <f t="shared" ref="J5231" si="5386">($G5231 - $G5230)/$G5230</f>
        <v>-6.3321727673549904E-4</v>
      </c>
      <c r="K5231" t="str">
        <f t="shared" si="5343"/>
        <v>DOWN</v>
      </c>
    </row>
    <row r="5232" spans="1:11" x14ac:dyDescent="0.25">
      <c r="A5232" t="s">
        <v>12</v>
      </c>
      <c r="B5232" s="4">
        <v>44155</v>
      </c>
      <c r="C5232" s="2">
        <v>2135</v>
      </c>
      <c r="D5232" s="2">
        <v>2142</v>
      </c>
      <c r="E5232" s="2">
        <v>2100.5</v>
      </c>
      <c r="F5232" s="2">
        <v>2120.25</v>
      </c>
      <c r="G5232" s="2">
        <v>2008.89196777343</v>
      </c>
      <c r="H5232">
        <v>2827038</v>
      </c>
      <c r="I5232" s="3">
        <f t="shared" si="5341"/>
        <v>-4.9279422974841131E-3</v>
      </c>
      <c r="J5232" s="1">
        <f t="shared" ref="J5232" si="5387">($G5232 - $G5231)/$G5231</f>
        <v>-4.9279422974841131E-3</v>
      </c>
      <c r="K5232" t="str">
        <f t="shared" si="5343"/>
        <v>DOWN</v>
      </c>
    </row>
    <row r="5233" spans="1:11" x14ac:dyDescent="0.25">
      <c r="A5233" t="s">
        <v>12</v>
      </c>
      <c r="B5233" s="4">
        <v>44158</v>
      </c>
      <c r="C5233" s="2">
        <v>2140</v>
      </c>
      <c r="D5233" s="2">
        <v>2140</v>
      </c>
      <c r="E5233" s="2">
        <v>2095</v>
      </c>
      <c r="F5233" s="2">
        <v>2129.39990234375</v>
      </c>
      <c r="G5233" s="2">
        <v>2017.56140136718</v>
      </c>
      <c r="H5233">
        <v>3244576</v>
      </c>
      <c r="I5233" s="3">
        <f t="shared" si="5341"/>
        <v>4.3155300199436957E-3</v>
      </c>
      <c r="J5233" s="1">
        <f t="shared" ref="J5233" si="5388">($G5233 - $G5232)/$G5232</f>
        <v>4.3155300199436957E-3</v>
      </c>
      <c r="K5233" t="str">
        <f t="shared" si="5343"/>
        <v>UP</v>
      </c>
    </row>
    <row r="5234" spans="1:11" x14ac:dyDescent="0.25">
      <c r="A5234" t="s">
        <v>12</v>
      </c>
      <c r="B5234" s="4">
        <v>44159</v>
      </c>
      <c r="C5234" s="2">
        <v>2132</v>
      </c>
      <c r="D5234" s="2">
        <v>2161</v>
      </c>
      <c r="E5234" s="2">
        <v>2122.39990234375</v>
      </c>
      <c r="F5234" s="2">
        <v>2157.35009765625</v>
      </c>
      <c r="G5234" s="2">
        <v>2044.0439453125</v>
      </c>
      <c r="H5234">
        <v>1989749</v>
      </c>
      <c r="I5234" s="3">
        <f t="shared" si="5341"/>
        <v>1.3126016351906007E-2</v>
      </c>
      <c r="J5234" s="1">
        <f t="shared" ref="J5234" si="5389">($G5234 - $G5233)/$G5233</f>
        <v>1.3126016351906007E-2</v>
      </c>
      <c r="K5234" t="str">
        <f t="shared" si="5343"/>
        <v>UP</v>
      </c>
    </row>
    <row r="5235" spans="1:11" x14ac:dyDescent="0.25">
      <c r="A5235" t="s">
        <v>12</v>
      </c>
      <c r="B5235" s="4">
        <v>44160</v>
      </c>
      <c r="C5235" s="2">
        <v>2162</v>
      </c>
      <c r="D5235" s="2">
        <v>2171</v>
      </c>
      <c r="E5235" s="2">
        <v>2128</v>
      </c>
      <c r="F5235" s="2">
        <v>2135.85009765625</v>
      </c>
      <c r="G5235" s="2">
        <v>2023.6728515625</v>
      </c>
      <c r="H5235">
        <v>1786536</v>
      </c>
      <c r="I5235" s="3">
        <f t="shared" si="5341"/>
        <v>-9.9660742601527588E-3</v>
      </c>
      <c r="J5235" s="1">
        <f t="shared" ref="J5235" si="5390">($G5235 - $G5234)/$G5234</f>
        <v>-9.9660742601527588E-3</v>
      </c>
      <c r="K5235" t="str">
        <f t="shared" si="5343"/>
        <v>DOWN</v>
      </c>
    </row>
    <row r="5236" spans="1:11" x14ac:dyDescent="0.25">
      <c r="A5236" t="s">
        <v>12</v>
      </c>
      <c r="B5236" s="4">
        <v>44161</v>
      </c>
      <c r="C5236" s="2">
        <v>2140</v>
      </c>
      <c r="D5236" s="2">
        <v>2162</v>
      </c>
      <c r="E5236" s="2">
        <v>2122.55004882812</v>
      </c>
      <c r="F5236" s="2">
        <v>2154.19995117187</v>
      </c>
      <c r="G5236" s="2">
        <v>2041.05895996093</v>
      </c>
      <c r="H5236">
        <v>1630887</v>
      </c>
      <c r="I5236" s="3">
        <f t="shared" si="5341"/>
        <v>8.5913631667322073E-3</v>
      </c>
      <c r="J5236" s="1">
        <f t="shared" ref="J5236" si="5391">($G5236 - $G5235)/$G5235</f>
        <v>8.5913631667322073E-3</v>
      </c>
      <c r="K5236" t="str">
        <f t="shared" si="5343"/>
        <v>UP</v>
      </c>
    </row>
    <row r="5237" spans="1:11" x14ac:dyDescent="0.25">
      <c r="A5237" t="s">
        <v>12</v>
      </c>
      <c r="B5237" s="4">
        <v>44162</v>
      </c>
      <c r="C5237" s="2">
        <v>2167</v>
      </c>
      <c r="D5237" s="2">
        <v>2167.5</v>
      </c>
      <c r="E5237" s="2">
        <v>2126</v>
      </c>
      <c r="F5237" s="2">
        <v>2138.19995117187</v>
      </c>
      <c r="G5237" s="2">
        <v>2025.89929199218</v>
      </c>
      <c r="H5237">
        <v>5687861</v>
      </c>
      <c r="I5237" s="3">
        <f t="shared" si="5341"/>
        <v>-7.4273542637103371E-3</v>
      </c>
      <c r="J5237" s="1">
        <f t="shared" ref="J5237" si="5392">($G5237 - $G5236)/$G5236</f>
        <v>-7.4273542637103371E-3</v>
      </c>
      <c r="K5237" t="str">
        <f t="shared" si="5343"/>
        <v>DOWN</v>
      </c>
    </row>
    <row r="5238" spans="1:11" x14ac:dyDescent="0.25">
      <c r="A5238" t="s">
        <v>12</v>
      </c>
      <c r="B5238" s="4">
        <v>44166</v>
      </c>
      <c r="C5238" s="2">
        <v>2159</v>
      </c>
      <c r="D5238" s="2">
        <v>2159</v>
      </c>
      <c r="E5238" s="2">
        <v>2129.60009765625</v>
      </c>
      <c r="F5238" s="2">
        <v>2133.05004882812</v>
      </c>
      <c r="G5238" s="2">
        <v>2021.02001953125</v>
      </c>
      <c r="H5238">
        <v>2226742</v>
      </c>
      <c r="I5238" s="3">
        <f t="shared" si="5341"/>
        <v>-2.4084476855371893E-3</v>
      </c>
      <c r="J5238" s="1">
        <f t="shared" ref="J5238" si="5393">($G5238 - $G5237)/$G5237</f>
        <v>-2.4084476855371893E-3</v>
      </c>
      <c r="K5238" t="str">
        <f t="shared" si="5343"/>
        <v>DOWN</v>
      </c>
    </row>
    <row r="5239" spans="1:11" x14ac:dyDescent="0.25">
      <c r="A5239" t="s">
        <v>12</v>
      </c>
      <c r="B5239" s="4">
        <v>44167</v>
      </c>
      <c r="C5239" s="2">
        <v>2145</v>
      </c>
      <c r="D5239" s="2">
        <v>2149.89990234375</v>
      </c>
      <c r="E5239" s="2">
        <v>2122.10009765625</v>
      </c>
      <c r="F5239" s="2">
        <v>2139.30004882812</v>
      </c>
      <c r="G5239" s="2">
        <v>2026.94140625</v>
      </c>
      <c r="H5239">
        <v>1634682</v>
      </c>
      <c r="I5239" s="3">
        <f t="shared" si="5341"/>
        <v>2.929900080912306E-3</v>
      </c>
      <c r="J5239" s="1">
        <f t="shared" ref="J5239" si="5394">($G5239 - $G5238)/$G5238</f>
        <v>2.929900080912306E-3</v>
      </c>
      <c r="K5239" t="str">
        <f t="shared" si="5343"/>
        <v>UP</v>
      </c>
    </row>
    <row r="5240" spans="1:11" x14ac:dyDescent="0.25">
      <c r="A5240" t="s">
        <v>12</v>
      </c>
      <c r="B5240" s="4">
        <v>44168</v>
      </c>
      <c r="C5240" s="2">
        <v>2153</v>
      </c>
      <c r="D5240" s="2">
        <v>2156.39990234375</v>
      </c>
      <c r="E5240" s="2">
        <v>2120.10009765625</v>
      </c>
      <c r="F5240" s="2">
        <v>2127.75</v>
      </c>
      <c r="G5240" s="2">
        <v>2015.99829101562</v>
      </c>
      <c r="H5240">
        <v>3469163</v>
      </c>
      <c r="I5240" s="3">
        <f t="shared" si="5341"/>
        <v>-5.3988315600230503E-3</v>
      </c>
      <c r="J5240" s="1">
        <f t="shared" ref="J5240" si="5395">($G5240 - $G5239)/$G5239</f>
        <v>-5.3988315600230503E-3</v>
      </c>
      <c r="K5240" t="str">
        <f t="shared" si="5343"/>
        <v>DOWN</v>
      </c>
    </row>
    <row r="5241" spans="1:11" x14ac:dyDescent="0.25">
      <c r="A5241" t="s">
        <v>12</v>
      </c>
      <c r="B5241" s="4">
        <v>44169</v>
      </c>
      <c r="C5241" s="2">
        <v>2141</v>
      </c>
      <c r="D5241" s="2">
        <v>2195.39990234375</v>
      </c>
      <c r="E5241" s="2">
        <v>2133.60009765625</v>
      </c>
      <c r="F5241" s="2">
        <v>2184.19995117187</v>
      </c>
      <c r="G5241" s="2">
        <v>2069.4833984375</v>
      </c>
      <c r="H5241">
        <v>3712143</v>
      </c>
      <c r="I5241" s="3">
        <f t="shared" si="5341"/>
        <v>2.6530333711213251E-2</v>
      </c>
      <c r="J5241" s="1">
        <f t="shared" ref="J5241" si="5396">($G5241 - $G5240)/$G5240</f>
        <v>2.6530333711213251E-2</v>
      </c>
      <c r="K5241" t="str">
        <f t="shared" si="5343"/>
        <v>UP</v>
      </c>
    </row>
    <row r="5242" spans="1:11" x14ac:dyDescent="0.25">
      <c r="A5242" t="s">
        <v>12</v>
      </c>
      <c r="B5242" s="4">
        <v>44172</v>
      </c>
      <c r="C5242" s="2">
        <v>2189.25</v>
      </c>
      <c r="D5242" s="2">
        <v>2259.60009765625</v>
      </c>
      <c r="E5242" s="2">
        <v>2187</v>
      </c>
      <c r="F5242" s="2">
        <v>2256.14990234375</v>
      </c>
      <c r="G5242" s="2">
        <v>2137.65478515625</v>
      </c>
      <c r="H5242">
        <v>4147649</v>
      </c>
      <c r="I5242" s="3">
        <f t="shared" si="5341"/>
        <v>3.2941258079296848E-2</v>
      </c>
      <c r="J5242" s="1">
        <f t="shared" ref="J5242" si="5397">($G5242 - $G5241)/$G5241</f>
        <v>3.2941258079296848E-2</v>
      </c>
      <c r="K5242" t="str">
        <f t="shared" si="5343"/>
        <v>UP</v>
      </c>
    </row>
    <row r="5243" spans="1:11" x14ac:dyDescent="0.25">
      <c r="A5243" t="s">
        <v>12</v>
      </c>
      <c r="B5243" s="4">
        <v>44173</v>
      </c>
      <c r="C5243" s="2">
        <v>2259.5</v>
      </c>
      <c r="D5243" s="2">
        <v>2278.19995117187</v>
      </c>
      <c r="E5243" s="2">
        <v>2240.14990234375</v>
      </c>
      <c r="F5243" s="2">
        <v>2260</v>
      </c>
      <c r="G5243" s="2">
        <v>2141.30224609375</v>
      </c>
      <c r="H5243">
        <v>2768211</v>
      </c>
      <c r="I5243" s="3">
        <f t="shared" si="5341"/>
        <v>1.7062909141493546E-3</v>
      </c>
      <c r="J5243" s="1">
        <f t="shared" ref="J5243" si="5398">($G5243 - $G5242)/$G5242</f>
        <v>1.7062909141493546E-3</v>
      </c>
      <c r="K5243" t="str">
        <f t="shared" si="5343"/>
        <v>UP</v>
      </c>
    </row>
    <row r="5244" spans="1:11" x14ac:dyDescent="0.25">
      <c r="A5244" t="s">
        <v>12</v>
      </c>
      <c r="B5244" s="4">
        <v>44174</v>
      </c>
      <c r="C5244" s="2">
        <v>2260</v>
      </c>
      <c r="D5244" s="2">
        <v>2296</v>
      </c>
      <c r="E5244" s="2">
        <v>2243.25</v>
      </c>
      <c r="F5244" s="2">
        <v>2292.19995117187</v>
      </c>
      <c r="G5244" s="2">
        <v>2171.81127929687</v>
      </c>
      <c r="H5244">
        <v>2123890</v>
      </c>
      <c r="I5244" s="3">
        <f t="shared" si="5341"/>
        <v>1.4247887358627587E-2</v>
      </c>
      <c r="J5244" s="1">
        <f t="shared" ref="J5244" si="5399">($G5244 - $G5243)/$G5243</f>
        <v>1.4247887358627587E-2</v>
      </c>
      <c r="K5244" t="str">
        <f t="shared" si="5343"/>
        <v>UP</v>
      </c>
    </row>
    <row r="5245" spans="1:11" x14ac:dyDescent="0.25">
      <c r="A5245" t="s">
        <v>12</v>
      </c>
      <c r="B5245" s="4">
        <v>44175</v>
      </c>
      <c r="C5245" s="2">
        <v>2290</v>
      </c>
      <c r="D5245" s="2">
        <v>2357.89990234375</v>
      </c>
      <c r="E5245" s="2">
        <v>2275.05004882812</v>
      </c>
      <c r="F5245" s="2">
        <v>2350.44995117187</v>
      </c>
      <c r="G5245" s="2">
        <v>2227.00170898437</v>
      </c>
      <c r="H5245">
        <v>3041370</v>
      </c>
      <c r="I5245" s="3">
        <f t="shared" si="5341"/>
        <v>2.5412166431591634E-2</v>
      </c>
      <c r="J5245" s="1">
        <f t="shared" ref="J5245" si="5400">($G5245 - $G5244)/$G5244</f>
        <v>2.5412166431591634E-2</v>
      </c>
      <c r="K5245" t="str">
        <f t="shared" si="5343"/>
        <v>UP</v>
      </c>
    </row>
    <row r="5246" spans="1:11" x14ac:dyDescent="0.25">
      <c r="A5246" t="s">
        <v>12</v>
      </c>
      <c r="B5246" s="4">
        <v>44176</v>
      </c>
      <c r="C5246" s="2">
        <v>2366.25</v>
      </c>
      <c r="D5246" s="2">
        <v>2385</v>
      </c>
      <c r="E5246" s="2">
        <v>2333</v>
      </c>
      <c r="F5246" s="2">
        <v>2374.75</v>
      </c>
      <c r="G5246" s="2">
        <v>2250.02563476562</v>
      </c>
      <c r="H5246">
        <v>2611218</v>
      </c>
      <c r="I5246" s="3">
        <f t="shared" si="5341"/>
        <v>1.033853080954757E-2</v>
      </c>
      <c r="J5246" s="1">
        <f t="shared" ref="J5246" si="5401">($G5246 - $G5245)/$G5245</f>
        <v>1.033853080954757E-2</v>
      </c>
      <c r="K5246" t="str">
        <f t="shared" si="5343"/>
        <v>UP</v>
      </c>
    </row>
    <row r="5247" spans="1:11" x14ac:dyDescent="0.25">
      <c r="A5247" t="s">
        <v>12</v>
      </c>
      <c r="B5247" s="4">
        <v>44179</v>
      </c>
      <c r="C5247" s="2">
        <v>2380.94995117187</v>
      </c>
      <c r="D5247" s="2">
        <v>2391.39990234375</v>
      </c>
      <c r="E5247" s="2">
        <v>2356.14990234375</v>
      </c>
      <c r="F5247" s="2">
        <v>2370.75</v>
      </c>
      <c r="G5247" s="2">
        <v>2246.23559570312</v>
      </c>
      <c r="H5247">
        <v>1575632</v>
      </c>
      <c r="I5247" s="3">
        <f t="shared" si="5341"/>
        <v>-1.6844426143148364E-3</v>
      </c>
      <c r="J5247" s="1">
        <f t="shared" ref="J5247" si="5402">($G5247 - $G5246)/$G5246</f>
        <v>-1.6844426143148364E-3</v>
      </c>
      <c r="K5247" t="str">
        <f t="shared" si="5343"/>
        <v>DOWN</v>
      </c>
    </row>
    <row r="5248" spans="1:11" x14ac:dyDescent="0.25">
      <c r="A5248" t="s">
        <v>12</v>
      </c>
      <c r="B5248" s="4">
        <v>44180</v>
      </c>
      <c r="C5248" s="2">
        <v>2361</v>
      </c>
      <c r="D5248" s="2">
        <v>2363.94995117187</v>
      </c>
      <c r="E5248" s="2">
        <v>2307.30004882812</v>
      </c>
      <c r="F5248" s="2">
        <v>2320.05004882812</v>
      </c>
      <c r="G5248" s="2">
        <v>2198.19873046875</v>
      </c>
      <c r="H5248">
        <v>2207176</v>
      </c>
      <c r="I5248" s="3">
        <f t="shared" si="5341"/>
        <v>-2.138549728544099E-2</v>
      </c>
      <c r="J5248" s="1">
        <f t="shared" ref="J5248" si="5403">($G5248 - $G5247)/$G5247</f>
        <v>-2.138549728544099E-2</v>
      </c>
      <c r="K5248" t="str">
        <f t="shared" si="5343"/>
        <v>DOWN</v>
      </c>
    </row>
    <row r="5249" spans="1:11" x14ac:dyDescent="0.25">
      <c r="A5249" t="s">
        <v>12</v>
      </c>
      <c r="B5249" s="4">
        <v>44181</v>
      </c>
      <c r="C5249" s="2">
        <v>2317.10009765625</v>
      </c>
      <c r="D5249" s="2">
        <v>2354.89990234375</v>
      </c>
      <c r="E5249" s="2">
        <v>2303</v>
      </c>
      <c r="F5249" s="2">
        <v>2343.94995117187</v>
      </c>
      <c r="G5249" s="2">
        <v>2220.84326171875</v>
      </c>
      <c r="H5249">
        <v>1748634</v>
      </c>
      <c r="I5249" s="3">
        <f t="shared" si="5341"/>
        <v>1.0301403115254832E-2</v>
      </c>
      <c r="J5249" s="1">
        <f t="shared" ref="J5249" si="5404">($G5249 - $G5248)/$G5248</f>
        <v>1.0301403115254832E-2</v>
      </c>
      <c r="K5249" t="str">
        <f t="shared" si="5343"/>
        <v>UP</v>
      </c>
    </row>
    <row r="5250" spans="1:11" x14ac:dyDescent="0.25">
      <c r="A5250" t="s">
        <v>12</v>
      </c>
      <c r="B5250" s="4">
        <v>44182</v>
      </c>
      <c r="C5250" s="2">
        <v>2342</v>
      </c>
      <c r="D5250" s="2">
        <v>2342</v>
      </c>
      <c r="E5250" s="2">
        <v>2310</v>
      </c>
      <c r="F5250" s="2">
        <v>2315.30004882812</v>
      </c>
      <c r="G5250" s="2">
        <v>2193.69775390625</v>
      </c>
      <c r="H5250">
        <v>1912868</v>
      </c>
      <c r="I5250" s="3">
        <f t="shared" si="5341"/>
        <v>-1.2223063320322575E-2</v>
      </c>
      <c r="J5250" s="1">
        <f t="shared" ref="J5250" si="5405">($G5250 - $G5249)/$G5249</f>
        <v>-1.2223063320322575E-2</v>
      </c>
      <c r="K5250" t="str">
        <f t="shared" si="5343"/>
        <v>DOWN</v>
      </c>
    </row>
    <row r="5251" spans="1:11" x14ac:dyDescent="0.25">
      <c r="A5251" t="s">
        <v>12</v>
      </c>
      <c r="B5251" s="4">
        <v>44183</v>
      </c>
      <c r="C5251" s="2">
        <v>2322</v>
      </c>
      <c r="D5251" s="2">
        <v>2343.89990234375</v>
      </c>
      <c r="E5251" s="2">
        <v>2312</v>
      </c>
      <c r="F5251" s="2">
        <v>2333.44995117187</v>
      </c>
      <c r="G5251" s="2">
        <v>2210.89453125</v>
      </c>
      <c r="H5251">
        <v>2229891</v>
      </c>
      <c r="I5251" s="3">
        <f t="shared" si="5341"/>
        <v>7.839173520202693E-3</v>
      </c>
      <c r="J5251" s="1">
        <f t="shared" ref="J5251" si="5406">($G5251 - $G5250)/$G5250</f>
        <v>7.839173520202693E-3</v>
      </c>
      <c r="K5251" t="str">
        <f t="shared" si="5343"/>
        <v>UP</v>
      </c>
    </row>
    <row r="5252" spans="1:11" x14ac:dyDescent="0.25">
      <c r="A5252" t="s">
        <v>12</v>
      </c>
      <c r="B5252" s="4">
        <v>44186</v>
      </c>
      <c r="C5252" s="2">
        <v>2343</v>
      </c>
      <c r="D5252" s="2">
        <v>2350</v>
      </c>
      <c r="E5252" s="2">
        <v>2265.10009765625</v>
      </c>
      <c r="F5252" s="2">
        <v>2305.94995117187</v>
      </c>
      <c r="G5252" s="2">
        <v>2184.8388671875</v>
      </c>
      <c r="H5252">
        <v>2003069</v>
      </c>
      <c r="I5252" s="3">
        <f t="shared" ref="I5252:I5315" si="5407">($G5252 - $G5251)/$G5251</f>
        <v>-1.1785123032426426E-2</v>
      </c>
      <c r="J5252" s="1">
        <f t="shared" ref="J5252" si="5408">($G5252 - $G5251)/$G5251</f>
        <v>-1.1785123032426426E-2</v>
      </c>
      <c r="K5252" t="str">
        <f t="shared" ref="K5252:K5315" si="5409">IF(G5252 &gt; G5251,"UP","DOWN")</f>
        <v>DOWN</v>
      </c>
    </row>
    <row r="5253" spans="1:11" x14ac:dyDescent="0.25">
      <c r="A5253" t="s">
        <v>12</v>
      </c>
      <c r="B5253" s="4">
        <v>44187</v>
      </c>
      <c r="C5253" s="2">
        <v>2310</v>
      </c>
      <c r="D5253" s="2">
        <v>2333.30004882812</v>
      </c>
      <c r="E5253" s="2">
        <v>2281</v>
      </c>
      <c r="F5253" s="2">
        <v>2311</v>
      </c>
      <c r="G5253" s="2">
        <v>2189.6240234375</v>
      </c>
      <c r="H5253">
        <v>1764488</v>
      </c>
      <c r="I5253" s="3">
        <f t="shared" si="5407"/>
        <v>2.1901643740711357E-3</v>
      </c>
      <c r="J5253" s="1">
        <f t="shared" ref="J5253" si="5410">($G5253 - $G5252)/$G5252</f>
        <v>2.1901643740711357E-3</v>
      </c>
      <c r="K5253" t="str">
        <f t="shared" si="5409"/>
        <v>UP</v>
      </c>
    </row>
    <row r="5254" spans="1:11" x14ac:dyDescent="0.25">
      <c r="A5254" t="s">
        <v>12</v>
      </c>
      <c r="B5254" s="4">
        <v>44188</v>
      </c>
      <c r="C5254" s="2">
        <v>2320</v>
      </c>
      <c r="D5254" s="2">
        <v>2377.30004882812</v>
      </c>
      <c r="E5254" s="2">
        <v>2303.25</v>
      </c>
      <c r="F5254" s="2">
        <v>2370.35009765625</v>
      </c>
      <c r="G5254" s="2">
        <v>2245.85693359375</v>
      </c>
      <c r="H5254">
        <v>1559556</v>
      </c>
      <c r="I5254" s="3">
        <f t="shared" si="5407"/>
        <v>2.568153690055415E-2</v>
      </c>
      <c r="J5254" s="1">
        <f t="shared" ref="J5254" si="5411">($G5254 - $G5253)/$G5253</f>
        <v>2.568153690055415E-2</v>
      </c>
      <c r="K5254" t="str">
        <f t="shared" si="5409"/>
        <v>UP</v>
      </c>
    </row>
    <row r="5255" spans="1:11" x14ac:dyDescent="0.25">
      <c r="A5255" t="s">
        <v>12</v>
      </c>
      <c r="B5255" s="4">
        <v>44189</v>
      </c>
      <c r="C5255" s="2">
        <v>2382.5</v>
      </c>
      <c r="D5255" s="2">
        <v>2410</v>
      </c>
      <c r="E5255" s="2">
        <v>2360.05004882812</v>
      </c>
      <c r="F5255" s="2">
        <v>2402.25</v>
      </c>
      <c r="G5255" s="2">
        <v>2276.0810546875</v>
      </c>
      <c r="H5255">
        <v>2489444</v>
      </c>
      <c r="I5255" s="3">
        <f t="shared" si="5407"/>
        <v>1.3457723259952408E-2</v>
      </c>
      <c r="J5255" s="1">
        <f t="shared" ref="J5255" si="5412">($G5255 - $G5254)/$G5254</f>
        <v>1.3457723259952408E-2</v>
      </c>
      <c r="K5255" t="str">
        <f t="shared" si="5409"/>
        <v>UP</v>
      </c>
    </row>
    <row r="5256" spans="1:11" x14ac:dyDescent="0.25">
      <c r="A5256" t="s">
        <v>12</v>
      </c>
      <c r="B5256" s="4">
        <v>44193</v>
      </c>
      <c r="C5256" s="2">
        <v>2405</v>
      </c>
      <c r="D5256" s="2">
        <v>2417.39990234375</v>
      </c>
      <c r="E5256" s="2">
        <v>2376.05004882812</v>
      </c>
      <c r="F5256" s="2">
        <v>2388.89990234375</v>
      </c>
      <c r="G5256" s="2">
        <v>2263.43212890625</v>
      </c>
      <c r="H5256">
        <v>1532477</v>
      </c>
      <c r="I5256" s="3">
        <f t="shared" si="5407"/>
        <v>-5.5573265966078105E-3</v>
      </c>
      <c r="J5256" s="1">
        <f t="shared" ref="J5256" si="5413">($G5256 - $G5255)/$G5255</f>
        <v>-5.5573265966078105E-3</v>
      </c>
      <c r="K5256" t="str">
        <f t="shared" si="5409"/>
        <v>DOWN</v>
      </c>
    </row>
    <row r="5257" spans="1:11" x14ac:dyDescent="0.25">
      <c r="A5257" t="s">
        <v>12</v>
      </c>
      <c r="B5257" s="4">
        <v>44194</v>
      </c>
      <c r="C5257" s="2">
        <v>2395</v>
      </c>
      <c r="D5257" s="2">
        <v>2403</v>
      </c>
      <c r="E5257" s="2">
        <v>2354.19995117187</v>
      </c>
      <c r="F5257" s="2">
        <v>2384.30004882812</v>
      </c>
      <c r="G5257" s="2">
        <v>2259.07397460937</v>
      </c>
      <c r="H5257">
        <v>1749013</v>
      </c>
      <c r="I5257" s="3">
        <f t="shared" si="5407"/>
        <v>-1.9254627701100881E-3</v>
      </c>
      <c r="J5257" s="1">
        <f t="shared" ref="J5257" si="5414">($G5257 - $G5256)/$G5256</f>
        <v>-1.9254627701100881E-3</v>
      </c>
      <c r="K5257" t="str">
        <f t="shared" si="5409"/>
        <v>DOWN</v>
      </c>
    </row>
    <row r="5258" spans="1:11" x14ac:dyDescent="0.25">
      <c r="A5258" t="s">
        <v>12</v>
      </c>
      <c r="B5258" s="4">
        <v>44195</v>
      </c>
      <c r="C5258" s="2">
        <v>2390</v>
      </c>
      <c r="D5258" s="2">
        <v>2414.64990234375</v>
      </c>
      <c r="E5258" s="2">
        <v>2376</v>
      </c>
      <c r="F5258" s="2">
        <v>2406.60009765625</v>
      </c>
      <c r="G5258" s="2">
        <v>2280.20263671875</v>
      </c>
      <c r="H5258">
        <v>1924886</v>
      </c>
      <c r="I5258" s="3">
        <f t="shared" si="5407"/>
        <v>9.3527978042567128E-3</v>
      </c>
      <c r="J5258" s="1">
        <f t="shared" ref="J5258" si="5415">($G5258 - $G5257)/$G5257</f>
        <v>9.3527978042567128E-3</v>
      </c>
      <c r="K5258" t="str">
        <f t="shared" si="5409"/>
        <v>UP</v>
      </c>
    </row>
    <row r="5259" spans="1:11" x14ac:dyDescent="0.25">
      <c r="A5259" t="s">
        <v>12</v>
      </c>
      <c r="B5259" s="4">
        <v>44196</v>
      </c>
      <c r="C5259" s="2">
        <v>2396</v>
      </c>
      <c r="D5259" s="2">
        <v>2417</v>
      </c>
      <c r="E5259" s="2">
        <v>2387</v>
      </c>
      <c r="F5259" s="2">
        <v>2395.39990234375</v>
      </c>
      <c r="G5259" s="2">
        <v>2269.59106445312</v>
      </c>
      <c r="H5259">
        <v>1709836</v>
      </c>
      <c r="I5259" s="3">
        <f t="shared" si="5407"/>
        <v>-4.6537847534902574E-3</v>
      </c>
      <c r="J5259" s="1">
        <f t="shared" ref="J5259" si="5416">($G5259 - $G5258)/$G5258</f>
        <v>-4.6537847534902574E-3</v>
      </c>
      <c r="K5259" t="str">
        <f t="shared" si="5409"/>
        <v>DOWN</v>
      </c>
    </row>
    <row r="5260" spans="1:11" x14ac:dyDescent="0.25">
      <c r="A5260" t="s">
        <v>12</v>
      </c>
      <c r="B5260" s="4">
        <v>44197</v>
      </c>
      <c r="C5260" s="2">
        <v>2395.39990234375</v>
      </c>
      <c r="D5260" s="2">
        <v>2404</v>
      </c>
      <c r="E5260" s="2">
        <v>2382</v>
      </c>
      <c r="F5260" s="2">
        <v>2387.55004882812</v>
      </c>
      <c r="G5260" s="2">
        <v>2262.15356445312</v>
      </c>
      <c r="H5260">
        <v>830096</v>
      </c>
      <c r="I5260" s="3">
        <f t="shared" si="5407"/>
        <v>-3.2770220664365092E-3</v>
      </c>
      <c r="J5260" s="1">
        <f t="shared" ref="J5260" si="5417">($G5260 - $G5259)/$G5259</f>
        <v>-3.2770220664365092E-3</v>
      </c>
      <c r="K5260" t="str">
        <f t="shared" si="5409"/>
        <v>DOWN</v>
      </c>
    </row>
    <row r="5261" spans="1:11" x14ac:dyDescent="0.25">
      <c r="A5261" t="s">
        <v>12</v>
      </c>
      <c r="B5261" s="4">
        <v>44200</v>
      </c>
      <c r="C5261" s="2">
        <v>2405</v>
      </c>
      <c r="D5261" s="2">
        <v>2430</v>
      </c>
      <c r="E5261" s="2">
        <v>2400.69995117187</v>
      </c>
      <c r="F5261" s="2">
        <v>2426.5</v>
      </c>
      <c r="G5261" s="2">
        <v>2299.0576171875</v>
      </c>
      <c r="H5261">
        <v>1614486</v>
      </c>
      <c r="I5261" s="3">
        <f t="shared" si="5407"/>
        <v>1.6313681491071375E-2</v>
      </c>
      <c r="J5261" s="1">
        <f t="shared" ref="J5261" si="5418">($G5261 - $G5260)/$G5260</f>
        <v>1.6313681491071375E-2</v>
      </c>
      <c r="K5261" t="str">
        <f t="shared" si="5409"/>
        <v>UP</v>
      </c>
    </row>
    <row r="5262" spans="1:11" x14ac:dyDescent="0.25">
      <c r="A5262" t="s">
        <v>12</v>
      </c>
      <c r="B5262" s="4">
        <v>44201</v>
      </c>
      <c r="C5262" s="2">
        <v>2405</v>
      </c>
      <c r="D5262" s="2">
        <v>2456.94995117187</v>
      </c>
      <c r="E5262" s="2">
        <v>2405</v>
      </c>
      <c r="F5262" s="2">
        <v>2450.55004882812</v>
      </c>
      <c r="G5262" s="2">
        <v>2321.8447265625</v>
      </c>
      <c r="H5262">
        <v>2356303</v>
      </c>
      <c r="I5262" s="3">
        <f t="shared" si="5407"/>
        <v>9.9114999139847983E-3</v>
      </c>
      <c r="J5262" s="1">
        <f t="shared" ref="J5262" si="5419">($G5262 - $G5261)/$G5261</f>
        <v>9.9114999139847983E-3</v>
      </c>
      <c r="K5262" t="str">
        <f t="shared" si="5409"/>
        <v>UP</v>
      </c>
    </row>
    <row r="5263" spans="1:11" x14ac:dyDescent="0.25">
      <c r="A5263" t="s">
        <v>12</v>
      </c>
      <c r="B5263" s="4">
        <v>44202</v>
      </c>
      <c r="C5263" s="2">
        <v>2445.80004882812</v>
      </c>
      <c r="D5263" s="2">
        <v>2450</v>
      </c>
      <c r="E5263" s="2">
        <v>2401.60009765625</v>
      </c>
      <c r="F5263" s="2">
        <v>2417.30004882812</v>
      </c>
      <c r="G5263" s="2">
        <v>2290.34106445312</v>
      </c>
      <c r="H5263">
        <v>1641627</v>
      </c>
      <c r="I5263" s="3">
        <f t="shared" si="5407"/>
        <v>-1.3568375933571275E-2</v>
      </c>
      <c r="J5263" s="1">
        <f t="shared" ref="J5263" si="5420">($G5263 - $G5262)/$G5262</f>
        <v>-1.3568375933571275E-2</v>
      </c>
      <c r="K5263" t="str">
        <f t="shared" si="5409"/>
        <v>DOWN</v>
      </c>
    </row>
    <row r="5264" spans="1:11" x14ac:dyDescent="0.25">
      <c r="A5264" t="s">
        <v>12</v>
      </c>
      <c r="B5264" s="4">
        <v>44203</v>
      </c>
      <c r="C5264" s="2">
        <v>2432</v>
      </c>
      <c r="D5264" s="2">
        <v>2432.69995117187</v>
      </c>
      <c r="E5264" s="2">
        <v>2365</v>
      </c>
      <c r="F5264" s="2">
        <v>2368.85009765625</v>
      </c>
      <c r="G5264" s="2">
        <v>2244.43530273437</v>
      </c>
      <c r="H5264">
        <v>2403881</v>
      </c>
      <c r="I5264" s="3">
        <f t="shared" si="5407"/>
        <v>-2.0043198993906712E-2</v>
      </c>
      <c r="J5264" s="1">
        <f t="shared" ref="J5264" si="5421">($G5264 - $G5263)/$G5263</f>
        <v>-2.0043198993906712E-2</v>
      </c>
      <c r="K5264" t="str">
        <f t="shared" si="5409"/>
        <v>DOWN</v>
      </c>
    </row>
    <row r="5265" spans="1:11" x14ac:dyDescent="0.25">
      <c r="A5265" t="s">
        <v>12</v>
      </c>
      <c r="B5265" s="4">
        <v>44204</v>
      </c>
      <c r="C5265" s="2">
        <v>2390</v>
      </c>
      <c r="D5265" s="2">
        <v>2400</v>
      </c>
      <c r="E5265" s="2">
        <v>2360.80004882812</v>
      </c>
      <c r="F5265" s="2">
        <v>2391.19995117187</v>
      </c>
      <c r="G5265" s="2">
        <v>2265.61157226562</v>
      </c>
      <c r="H5265">
        <v>2797948</v>
      </c>
      <c r="I5265" s="3">
        <f t="shared" si="5407"/>
        <v>9.4350100024942537E-3</v>
      </c>
      <c r="J5265" s="1">
        <f t="shared" ref="J5265" si="5422">($G5265 - $G5264)/$G5264</f>
        <v>9.4350100024942537E-3</v>
      </c>
      <c r="K5265" t="str">
        <f t="shared" si="5409"/>
        <v>UP</v>
      </c>
    </row>
    <row r="5266" spans="1:11" x14ac:dyDescent="0.25">
      <c r="A5266" t="s">
        <v>12</v>
      </c>
      <c r="B5266" s="4">
        <v>44207</v>
      </c>
      <c r="C5266" s="2">
        <v>2425</v>
      </c>
      <c r="D5266" s="2">
        <v>2441.94995117187</v>
      </c>
      <c r="E5266" s="2">
        <v>2402.10009765625</v>
      </c>
      <c r="F5266" s="2">
        <v>2429.10009765625</v>
      </c>
      <c r="G5266" s="2">
        <v>2301.52124023437</v>
      </c>
      <c r="H5266">
        <v>2787672</v>
      </c>
      <c r="I5266" s="3">
        <f t="shared" si="5407"/>
        <v>1.5849878420615676E-2</v>
      </c>
      <c r="J5266" s="1">
        <f t="shared" ref="J5266" si="5423">($G5266 - $G5265)/$G5265</f>
        <v>1.5849878420615676E-2</v>
      </c>
      <c r="K5266" t="str">
        <f t="shared" si="5409"/>
        <v>UP</v>
      </c>
    </row>
    <row r="5267" spans="1:11" x14ac:dyDescent="0.25">
      <c r="A5267" t="s">
        <v>12</v>
      </c>
      <c r="B5267" s="4">
        <v>44208</v>
      </c>
      <c r="C5267" s="2">
        <v>2429.80004882812</v>
      </c>
      <c r="D5267" s="2">
        <v>2433.10009765625</v>
      </c>
      <c r="E5267" s="2">
        <v>2372</v>
      </c>
      <c r="F5267" s="2">
        <v>2375.89990234375</v>
      </c>
      <c r="G5267" s="2">
        <v>2251.115234375</v>
      </c>
      <c r="H5267">
        <v>2036708</v>
      </c>
      <c r="I5267" s="3">
        <f t="shared" si="5407"/>
        <v>-2.1901169095548744E-2</v>
      </c>
      <c r="J5267" s="1">
        <f t="shared" ref="J5267" si="5424">($G5267 - $G5266)/$G5266</f>
        <v>-2.1901169095548744E-2</v>
      </c>
      <c r="K5267" t="str">
        <f t="shared" si="5409"/>
        <v>DOWN</v>
      </c>
    </row>
    <row r="5268" spans="1:11" x14ac:dyDescent="0.25">
      <c r="A5268" t="s">
        <v>12</v>
      </c>
      <c r="B5268" s="4">
        <v>44209</v>
      </c>
      <c r="C5268" s="2">
        <v>2381.89990234375</v>
      </c>
      <c r="D5268" s="2">
        <v>2398</v>
      </c>
      <c r="E5268" s="2">
        <v>2364.60009765625</v>
      </c>
      <c r="F5268" s="2">
        <v>2372.35009765625</v>
      </c>
      <c r="G5268" s="2">
        <v>2247.75170898437</v>
      </c>
      <c r="H5268">
        <v>1702740</v>
      </c>
      <c r="I5268" s="3">
        <f t="shared" si="5407"/>
        <v>-1.4941595788915054E-3</v>
      </c>
      <c r="J5268" s="1">
        <f t="shared" ref="J5268" si="5425">($G5268 - $G5267)/$G5267</f>
        <v>-1.4941595788915054E-3</v>
      </c>
      <c r="K5268" t="str">
        <f t="shared" si="5409"/>
        <v>DOWN</v>
      </c>
    </row>
    <row r="5269" spans="1:11" x14ac:dyDescent="0.25">
      <c r="A5269" t="s">
        <v>12</v>
      </c>
      <c r="B5269" s="4">
        <v>44210</v>
      </c>
      <c r="C5269" s="2">
        <v>2366</v>
      </c>
      <c r="D5269" s="2">
        <v>2406</v>
      </c>
      <c r="E5269" s="2">
        <v>2351.14990234375</v>
      </c>
      <c r="F5269" s="2">
        <v>2398.55004882812</v>
      </c>
      <c r="G5269" s="2">
        <v>2272.57568359375</v>
      </c>
      <c r="H5269">
        <v>2120413</v>
      </c>
      <c r="I5269" s="3">
        <f t="shared" si="5407"/>
        <v>1.1043913128908945E-2</v>
      </c>
      <c r="J5269" s="1">
        <f t="shared" ref="J5269" si="5426">($G5269 - $G5268)/$G5268</f>
        <v>1.1043913128908945E-2</v>
      </c>
      <c r="K5269" t="str">
        <f t="shared" si="5409"/>
        <v>UP</v>
      </c>
    </row>
    <row r="5270" spans="1:11" x14ac:dyDescent="0.25">
      <c r="A5270" t="s">
        <v>12</v>
      </c>
      <c r="B5270" s="4">
        <v>44211</v>
      </c>
      <c r="C5270" s="2">
        <v>2392.5</v>
      </c>
      <c r="D5270" s="2">
        <v>2407</v>
      </c>
      <c r="E5270" s="2">
        <v>2342.80004882812</v>
      </c>
      <c r="F5270" s="2">
        <v>2351.14990234375</v>
      </c>
      <c r="G5270" s="2">
        <v>2227.66479492187</v>
      </c>
      <c r="H5270">
        <v>2042957</v>
      </c>
      <c r="I5270" s="3">
        <f t="shared" si="5407"/>
        <v>-1.9762109132867217E-2</v>
      </c>
      <c r="J5270" s="1">
        <f t="shared" ref="J5270" si="5427">($G5270 - $G5269)/$G5269</f>
        <v>-1.9762109132867217E-2</v>
      </c>
      <c r="K5270" t="str">
        <f t="shared" si="5409"/>
        <v>DOWN</v>
      </c>
    </row>
    <row r="5271" spans="1:11" x14ac:dyDescent="0.25">
      <c r="A5271" t="s">
        <v>12</v>
      </c>
      <c r="B5271" s="4">
        <v>44214</v>
      </c>
      <c r="C5271" s="2">
        <v>2374.5</v>
      </c>
      <c r="D5271" s="2">
        <v>2374.5</v>
      </c>
      <c r="E5271" s="2">
        <v>2320.64990234375</v>
      </c>
      <c r="F5271" s="2">
        <v>2332.60009765625</v>
      </c>
      <c r="G5271" s="2">
        <v>2210.08935546875</v>
      </c>
      <c r="H5271">
        <v>1733797</v>
      </c>
      <c r="I5271" s="3">
        <f t="shared" si="5407"/>
        <v>-7.8896248184127781E-3</v>
      </c>
      <c r="J5271" s="1">
        <f t="shared" ref="J5271" si="5428">($G5271 - $G5270)/$G5270</f>
        <v>-7.8896248184127781E-3</v>
      </c>
      <c r="K5271" t="str">
        <f t="shared" si="5409"/>
        <v>DOWN</v>
      </c>
    </row>
    <row r="5272" spans="1:11" x14ac:dyDescent="0.25">
      <c r="A5272" t="s">
        <v>12</v>
      </c>
      <c r="B5272" s="4">
        <v>44215</v>
      </c>
      <c r="C5272" s="2">
        <v>2342</v>
      </c>
      <c r="D5272" s="2">
        <v>2382.10009765625</v>
      </c>
      <c r="E5272" s="2">
        <v>2323.25</v>
      </c>
      <c r="F5272" s="2">
        <v>2363.14990234375</v>
      </c>
      <c r="G5272" s="2">
        <v>2239.03466796875</v>
      </c>
      <c r="H5272">
        <v>1495269</v>
      </c>
      <c r="I5272" s="3">
        <f t="shared" si="5407"/>
        <v>1.3096896932414224E-2</v>
      </c>
      <c r="J5272" s="1">
        <f t="shared" ref="J5272" si="5429">($G5272 - $G5271)/$G5271</f>
        <v>1.3096896932414224E-2</v>
      </c>
      <c r="K5272" t="str">
        <f t="shared" si="5409"/>
        <v>UP</v>
      </c>
    </row>
    <row r="5273" spans="1:11" x14ac:dyDescent="0.25">
      <c r="A5273" t="s">
        <v>12</v>
      </c>
      <c r="B5273" s="4">
        <v>44216</v>
      </c>
      <c r="C5273" s="2">
        <v>2357</v>
      </c>
      <c r="D5273" s="2">
        <v>2373.94995117187</v>
      </c>
      <c r="E5273" s="2">
        <v>2346.30004882812</v>
      </c>
      <c r="F5273" s="2">
        <v>2355.94995117187</v>
      </c>
      <c r="G5273" s="2">
        <v>2232.21313476562</v>
      </c>
      <c r="H5273">
        <v>1380562</v>
      </c>
      <c r="I5273" s="3">
        <f t="shared" si="5407"/>
        <v>-3.0466402779366032E-3</v>
      </c>
      <c r="J5273" s="1">
        <f t="shared" ref="J5273" si="5430">($G5273 - $G5272)/$G5272</f>
        <v>-3.0466402779366032E-3</v>
      </c>
      <c r="K5273" t="str">
        <f t="shared" si="5409"/>
        <v>DOWN</v>
      </c>
    </row>
    <row r="5274" spans="1:11" x14ac:dyDescent="0.25">
      <c r="A5274" t="s">
        <v>12</v>
      </c>
      <c r="B5274" s="4">
        <v>44217</v>
      </c>
      <c r="C5274" s="2">
        <v>2376</v>
      </c>
      <c r="D5274" s="2">
        <v>2399.89990234375</v>
      </c>
      <c r="E5274" s="2">
        <v>2350</v>
      </c>
      <c r="F5274" s="2">
        <v>2367.64990234375</v>
      </c>
      <c r="G5274" s="2">
        <v>2243.29809570312</v>
      </c>
      <c r="H5274">
        <v>1521133</v>
      </c>
      <c r="I5274" s="3">
        <f t="shared" si="5407"/>
        <v>4.9659061515485211E-3</v>
      </c>
      <c r="J5274" s="1">
        <f t="shared" ref="J5274" si="5431">($G5274 - $G5273)/$G5273</f>
        <v>4.9659061515485211E-3</v>
      </c>
      <c r="K5274" t="str">
        <f t="shared" si="5409"/>
        <v>UP</v>
      </c>
    </row>
    <row r="5275" spans="1:11" x14ac:dyDescent="0.25">
      <c r="A5275" t="s">
        <v>12</v>
      </c>
      <c r="B5275" s="4">
        <v>44218</v>
      </c>
      <c r="C5275" s="2">
        <v>2359</v>
      </c>
      <c r="D5275" s="2">
        <v>2422</v>
      </c>
      <c r="E5275" s="2">
        <v>2357</v>
      </c>
      <c r="F5275" s="2">
        <v>2409.35009765625</v>
      </c>
      <c r="G5275" s="2">
        <v>2282.80859375</v>
      </c>
      <c r="H5275">
        <v>2548089</v>
      </c>
      <c r="I5275" s="3">
        <f t="shared" si="5407"/>
        <v>1.76126829165324E-2</v>
      </c>
      <c r="J5275" s="1">
        <f t="shared" ref="J5275" si="5432">($G5275 - $G5274)/$G5274</f>
        <v>1.76126829165324E-2</v>
      </c>
      <c r="K5275" t="str">
        <f t="shared" si="5409"/>
        <v>UP</v>
      </c>
    </row>
    <row r="5276" spans="1:11" x14ac:dyDescent="0.25">
      <c r="A5276" t="s">
        <v>12</v>
      </c>
      <c r="B5276" s="4">
        <v>44221</v>
      </c>
      <c r="C5276" s="2">
        <v>2420</v>
      </c>
      <c r="D5276" s="2">
        <v>2432.35009765625</v>
      </c>
      <c r="E5276" s="2">
        <v>2385</v>
      </c>
      <c r="F5276" s="2">
        <v>2399.60009765625</v>
      </c>
      <c r="G5276" s="2">
        <v>2273.57055664062</v>
      </c>
      <c r="H5276">
        <v>2124424</v>
      </c>
      <c r="I5276" s="3">
        <f t="shared" si="5407"/>
        <v>-4.0467856721200426E-3</v>
      </c>
      <c r="J5276" s="1">
        <f t="shared" ref="J5276" si="5433">($G5276 - $G5275)/$G5275</f>
        <v>-4.0467856721200426E-3</v>
      </c>
      <c r="K5276" t="str">
        <f t="shared" si="5409"/>
        <v>DOWN</v>
      </c>
    </row>
    <row r="5277" spans="1:11" x14ac:dyDescent="0.25">
      <c r="A5277" t="s">
        <v>12</v>
      </c>
      <c r="B5277" s="4">
        <v>44223</v>
      </c>
      <c r="C5277" s="2">
        <v>2425</v>
      </c>
      <c r="D5277" s="2">
        <v>2425</v>
      </c>
      <c r="E5277" s="2">
        <v>2335</v>
      </c>
      <c r="F5277" s="2">
        <v>2391.30004882812</v>
      </c>
      <c r="G5277" s="2">
        <v>2265.70629882812</v>
      </c>
      <c r="H5277">
        <v>2460297</v>
      </c>
      <c r="I5277" s="3">
        <f t="shared" si="5407"/>
        <v>-3.4589899968268684E-3</v>
      </c>
      <c r="J5277" s="1">
        <f t="shared" ref="J5277" si="5434">($G5277 - $G5276)/$G5276</f>
        <v>-3.4589899968268684E-3</v>
      </c>
      <c r="K5277" t="str">
        <f t="shared" si="5409"/>
        <v>DOWN</v>
      </c>
    </row>
    <row r="5278" spans="1:11" x14ac:dyDescent="0.25">
      <c r="A5278" t="s">
        <v>12</v>
      </c>
      <c r="B5278" s="4">
        <v>44224</v>
      </c>
      <c r="C5278" s="2">
        <v>2367.89990234375</v>
      </c>
      <c r="D5278" s="2">
        <v>2411.55004882812</v>
      </c>
      <c r="E5278" s="2">
        <v>2290</v>
      </c>
      <c r="F5278" s="2">
        <v>2300.39990234375</v>
      </c>
      <c r="G5278" s="2">
        <v>2179.580078125</v>
      </c>
      <c r="H5278">
        <v>3867335</v>
      </c>
      <c r="I5278" s="3">
        <f t="shared" si="5407"/>
        <v>-3.8012967853629849E-2</v>
      </c>
      <c r="J5278" s="1">
        <f t="shared" ref="J5278" si="5435">($G5278 - $G5277)/$G5277</f>
        <v>-3.8012967853629849E-2</v>
      </c>
      <c r="K5278" t="str">
        <f t="shared" si="5409"/>
        <v>DOWN</v>
      </c>
    </row>
    <row r="5279" spans="1:11" x14ac:dyDescent="0.25">
      <c r="A5279" t="s">
        <v>12</v>
      </c>
      <c r="B5279" s="4">
        <v>44225</v>
      </c>
      <c r="C5279" s="2">
        <v>2315.10009765625</v>
      </c>
      <c r="D5279" s="2">
        <v>2322.30004882812</v>
      </c>
      <c r="E5279" s="2">
        <v>2251</v>
      </c>
      <c r="F5279" s="2">
        <v>2263.89990234375</v>
      </c>
      <c r="G5279" s="2">
        <v>2144.99731445312</v>
      </c>
      <c r="H5279">
        <v>4472694</v>
      </c>
      <c r="I5279" s="3">
        <f t="shared" si="5407"/>
        <v>-1.5866709380840956E-2</v>
      </c>
      <c r="J5279" s="1">
        <f t="shared" ref="J5279" si="5436">($G5279 - $G5278)/$G5278</f>
        <v>-1.5866709380840956E-2</v>
      </c>
      <c r="K5279" t="str">
        <f t="shared" si="5409"/>
        <v>DOWN</v>
      </c>
    </row>
    <row r="5280" spans="1:11" x14ac:dyDescent="0.25">
      <c r="A5280" t="s">
        <v>12</v>
      </c>
      <c r="B5280" s="4">
        <v>44228</v>
      </c>
      <c r="C5280" s="2">
        <v>2276.64990234375</v>
      </c>
      <c r="D5280" s="2">
        <v>2285</v>
      </c>
      <c r="E5280" s="2">
        <v>2226.19995117187</v>
      </c>
      <c r="F5280" s="2">
        <v>2248.60009765625</v>
      </c>
      <c r="G5280" s="2">
        <v>2130.50146484375</v>
      </c>
      <c r="H5280">
        <v>2717591</v>
      </c>
      <c r="I5280" s="3">
        <f t="shared" si="5407"/>
        <v>-6.7579803068731591E-3</v>
      </c>
      <c r="J5280" s="1">
        <f t="shared" ref="J5280" si="5437">($G5280 - $G5279)/$G5279</f>
        <v>-6.7579803068731591E-3</v>
      </c>
      <c r="K5280" t="str">
        <f t="shared" si="5409"/>
        <v>DOWN</v>
      </c>
    </row>
    <row r="5281" spans="1:11" x14ac:dyDescent="0.25">
      <c r="A5281" t="s">
        <v>12</v>
      </c>
      <c r="B5281" s="4">
        <v>44229</v>
      </c>
      <c r="C5281" s="2">
        <v>2271.05004882812</v>
      </c>
      <c r="D5281" s="2">
        <v>2275</v>
      </c>
      <c r="E5281" s="2">
        <v>2205</v>
      </c>
      <c r="F5281" s="2">
        <v>2230.44995117187</v>
      </c>
      <c r="G5281" s="2">
        <v>2113.30419921875</v>
      </c>
      <c r="H5281">
        <v>4215607</v>
      </c>
      <c r="I5281" s="3">
        <f t="shared" si="5407"/>
        <v>-8.0719332555170241E-3</v>
      </c>
      <c r="J5281" s="1">
        <f t="shared" ref="J5281" si="5438">($G5281 - $G5280)/$G5280</f>
        <v>-8.0719332555170241E-3</v>
      </c>
      <c r="K5281" t="str">
        <f t="shared" si="5409"/>
        <v>DOWN</v>
      </c>
    </row>
    <row r="5282" spans="1:11" x14ac:dyDescent="0.25">
      <c r="A5282" t="s">
        <v>12</v>
      </c>
      <c r="B5282" s="4">
        <v>44230</v>
      </c>
      <c r="C5282" s="2">
        <v>2231.5</v>
      </c>
      <c r="D5282" s="2">
        <v>2257</v>
      </c>
      <c r="E5282" s="2">
        <v>2217.60009765625</v>
      </c>
      <c r="F5282" s="2">
        <v>2232.85009765625</v>
      </c>
      <c r="G5282" s="2">
        <v>2115.57836914062</v>
      </c>
      <c r="H5282">
        <v>2353429</v>
      </c>
      <c r="I5282" s="3">
        <f t="shared" si="5407"/>
        <v>1.07612047650817E-3</v>
      </c>
      <c r="J5282" s="1">
        <f t="shared" ref="J5282" si="5439">($G5282 - $G5281)/$G5281</f>
        <v>1.07612047650817E-3</v>
      </c>
      <c r="K5282" t="str">
        <f t="shared" si="5409"/>
        <v>UP</v>
      </c>
    </row>
    <row r="5283" spans="1:11" x14ac:dyDescent="0.25">
      <c r="A5283" t="s">
        <v>12</v>
      </c>
      <c r="B5283" s="4">
        <v>44231</v>
      </c>
      <c r="C5283" s="2">
        <v>2239</v>
      </c>
      <c r="D5283" s="2">
        <v>2259</v>
      </c>
      <c r="E5283" s="2">
        <v>2226.19995117187</v>
      </c>
      <c r="F5283" s="2">
        <v>2245.60009765625</v>
      </c>
      <c r="G5283" s="2">
        <v>2127.65893554687</v>
      </c>
      <c r="H5283">
        <v>2908003</v>
      </c>
      <c r="I5283" s="3">
        <f t="shared" si="5407"/>
        <v>5.7102901894186551E-3</v>
      </c>
      <c r="J5283" s="1">
        <f t="shared" ref="J5283" si="5440">($G5283 - $G5282)/$G5282</f>
        <v>5.7102901894186551E-3</v>
      </c>
      <c r="K5283" t="str">
        <f t="shared" si="5409"/>
        <v>UP</v>
      </c>
    </row>
    <row r="5284" spans="1:11" x14ac:dyDescent="0.25">
      <c r="A5284" t="s">
        <v>12</v>
      </c>
      <c r="B5284" s="4">
        <v>44232</v>
      </c>
      <c r="C5284" s="2">
        <v>2245.60009765625</v>
      </c>
      <c r="D5284" s="2">
        <v>2285</v>
      </c>
      <c r="E5284" s="2">
        <v>2241</v>
      </c>
      <c r="F5284" s="2">
        <v>2269.55004882812</v>
      </c>
      <c r="G5284" s="2">
        <v>2150.3505859375</v>
      </c>
      <c r="H5284">
        <v>4036942</v>
      </c>
      <c r="I5284" s="3">
        <f t="shared" si="5407"/>
        <v>1.0665078886244328E-2</v>
      </c>
      <c r="J5284" s="1">
        <f t="shared" ref="J5284" si="5441">($G5284 - $G5283)/$G5283</f>
        <v>1.0665078886244328E-2</v>
      </c>
      <c r="K5284" t="str">
        <f t="shared" si="5409"/>
        <v>UP</v>
      </c>
    </row>
    <row r="5285" spans="1:11" x14ac:dyDescent="0.25">
      <c r="A5285" t="s">
        <v>12</v>
      </c>
      <c r="B5285" s="4">
        <v>44235</v>
      </c>
      <c r="C5285" s="2">
        <v>2288</v>
      </c>
      <c r="D5285" s="2">
        <v>2288.69995117187</v>
      </c>
      <c r="E5285" s="2">
        <v>2230.30004882812</v>
      </c>
      <c r="F5285" s="2">
        <v>2236.64990234375</v>
      </c>
      <c r="G5285" s="2">
        <v>2119.17846679687</v>
      </c>
      <c r="H5285">
        <v>2780672</v>
      </c>
      <c r="I5285" s="3">
        <f t="shared" si="5407"/>
        <v>-1.449629625256652E-2</v>
      </c>
      <c r="J5285" s="1">
        <f t="shared" ref="J5285" si="5442">($G5285 - $G5284)/$G5284</f>
        <v>-1.449629625256652E-2</v>
      </c>
      <c r="K5285" t="str">
        <f t="shared" si="5409"/>
        <v>DOWN</v>
      </c>
    </row>
    <row r="5286" spans="1:11" x14ac:dyDescent="0.25">
      <c r="A5286" t="s">
        <v>12</v>
      </c>
      <c r="B5286" s="4">
        <v>44236</v>
      </c>
      <c r="C5286" s="2">
        <v>2247</v>
      </c>
      <c r="D5286" s="2">
        <v>2254.69995117187</v>
      </c>
      <c r="E5286" s="2">
        <v>2210.5</v>
      </c>
      <c r="F5286" s="2">
        <v>2216.25</v>
      </c>
      <c r="G5286" s="2">
        <v>2099.85009765625</v>
      </c>
      <c r="H5286">
        <v>3131481</v>
      </c>
      <c r="I5286" s="3">
        <f t="shared" si="5407"/>
        <v>-9.1206896651015671E-3</v>
      </c>
      <c r="J5286" s="1">
        <f t="shared" ref="J5286" si="5443">($G5286 - $G5285)/$G5285</f>
        <v>-9.1206896651015671E-3</v>
      </c>
      <c r="K5286" t="str">
        <f t="shared" si="5409"/>
        <v>DOWN</v>
      </c>
    </row>
    <row r="5287" spans="1:11" x14ac:dyDescent="0.25">
      <c r="A5287" t="s">
        <v>12</v>
      </c>
      <c r="B5287" s="4">
        <v>44237</v>
      </c>
      <c r="C5287" s="2">
        <v>2220</v>
      </c>
      <c r="D5287" s="2">
        <v>2241</v>
      </c>
      <c r="E5287" s="2">
        <v>2212.75</v>
      </c>
      <c r="F5287" s="2">
        <v>2235.5</v>
      </c>
      <c r="G5287" s="2">
        <v>2118.08935546875</v>
      </c>
      <c r="H5287">
        <v>2055520</v>
      </c>
      <c r="I5287" s="3">
        <f t="shared" si="5407"/>
        <v>8.6859808863774448E-3</v>
      </c>
      <c r="J5287" s="1">
        <f t="shared" ref="J5287" si="5444">($G5287 - $G5286)/$G5286</f>
        <v>8.6859808863774448E-3</v>
      </c>
      <c r="K5287" t="str">
        <f t="shared" si="5409"/>
        <v>UP</v>
      </c>
    </row>
    <row r="5288" spans="1:11" x14ac:dyDescent="0.25">
      <c r="A5288" t="s">
        <v>12</v>
      </c>
      <c r="B5288" s="4">
        <v>44238</v>
      </c>
      <c r="C5288" s="2">
        <v>2242</v>
      </c>
      <c r="D5288" s="2">
        <v>2268</v>
      </c>
      <c r="E5288" s="2">
        <v>2234.05004882812</v>
      </c>
      <c r="F5288" s="2">
        <v>2263</v>
      </c>
      <c r="G5288" s="2">
        <v>2144.14453125</v>
      </c>
      <c r="H5288">
        <v>1824480</v>
      </c>
      <c r="I5288" s="3">
        <f t="shared" si="5407"/>
        <v>1.2301263737517713E-2</v>
      </c>
      <c r="J5288" s="1">
        <f t="shared" ref="J5288" si="5445">($G5288 - $G5287)/$G5287</f>
        <v>1.2301263737517713E-2</v>
      </c>
      <c r="K5288" t="str">
        <f t="shared" si="5409"/>
        <v>UP</v>
      </c>
    </row>
    <row r="5289" spans="1:11" x14ac:dyDescent="0.25">
      <c r="A5289" t="s">
        <v>12</v>
      </c>
      <c r="B5289" s="4">
        <v>44239</v>
      </c>
      <c r="C5289" s="2">
        <v>2268</v>
      </c>
      <c r="D5289" s="2">
        <v>2272.25</v>
      </c>
      <c r="E5289" s="2">
        <v>2232</v>
      </c>
      <c r="F5289" s="2">
        <v>2241.55004882812</v>
      </c>
      <c r="G5289" s="2">
        <v>2123.8212890625</v>
      </c>
      <c r="H5289">
        <v>1222094</v>
      </c>
      <c r="I5289" s="3">
        <f t="shared" si="5407"/>
        <v>-9.4784851913186537E-3</v>
      </c>
      <c r="J5289" s="1">
        <f t="shared" ref="J5289" si="5446">($G5289 - $G5288)/$G5288</f>
        <v>-9.4784851913186537E-3</v>
      </c>
      <c r="K5289" t="str">
        <f t="shared" si="5409"/>
        <v>DOWN</v>
      </c>
    </row>
    <row r="5290" spans="1:11" x14ac:dyDescent="0.25">
      <c r="A5290" t="s">
        <v>12</v>
      </c>
      <c r="B5290" s="4">
        <v>44242</v>
      </c>
      <c r="C5290" s="2">
        <v>2251</v>
      </c>
      <c r="D5290" s="2">
        <v>2261.75</v>
      </c>
      <c r="E5290" s="2">
        <v>2213</v>
      </c>
      <c r="F5290" s="2">
        <v>2215.19995117187</v>
      </c>
      <c r="G5290" s="2">
        <v>2098.85522460937</v>
      </c>
      <c r="H5290">
        <v>2449407</v>
      </c>
      <c r="I5290" s="3">
        <f t="shared" si="5407"/>
        <v>-1.175525670719242E-2</v>
      </c>
      <c r="J5290" s="1">
        <f t="shared" ref="J5290" si="5447">($G5290 - $G5289)/$G5289</f>
        <v>-1.175525670719242E-2</v>
      </c>
      <c r="K5290" t="str">
        <f t="shared" si="5409"/>
        <v>DOWN</v>
      </c>
    </row>
    <row r="5291" spans="1:11" x14ac:dyDescent="0.25">
      <c r="A5291" t="s">
        <v>12</v>
      </c>
      <c r="B5291" s="4">
        <v>44243</v>
      </c>
      <c r="C5291" s="2">
        <v>2227</v>
      </c>
      <c r="D5291" s="2">
        <v>2229.05004882812</v>
      </c>
      <c r="E5291" s="2">
        <v>2190.05004882812</v>
      </c>
      <c r="F5291" s="2">
        <v>2196.10009765625</v>
      </c>
      <c r="G5291" s="2">
        <v>2080.7587890625</v>
      </c>
      <c r="H5291">
        <v>2396356</v>
      </c>
      <c r="I5291" s="3">
        <f t="shared" si="5407"/>
        <v>-8.6220504085688082E-3</v>
      </c>
      <c r="J5291" s="1">
        <f t="shared" ref="J5291" si="5448">($G5291 - $G5290)/$G5290</f>
        <v>-8.6220504085688082E-3</v>
      </c>
      <c r="K5291" t="str">
        <f t="shared" si="5409"/>
        <v>DOWN</v>
      </c>
    </row>
    <row r="5292" spans="1:11" x14ac:dyDescent="0.25">
      <c r="A5292" t="s">
        <v>12</v>
      </c>
      <c r="B5292" s="4">
        <v>44244</v>
      </c>
      <c r="C5292" s="2">
        <v>2196</v>
      </c>
      <c r="D5292" s="2">
        <v>2201.55004882812</v>
      </c>
      <c r="E5292" s="2">
        <v>2160</v>
      </c>
      <c r="F5292" s="2">
        <v>2163.89990234375</v>
      </c>
      <c r="G5292" s="2">
        <v>2050.2490234375</v>
      </c>
      <c r="H5292">
        <v>2447956</v>
      </c>
      <c r="I5292" s="3">
        <f t="shared" si="5407"/>
        <v>-1.4662807522608798E-2</v>
      </c>
      <c r="J5292" s="1">
        <f t="shared" ref="J5292" si="5449">($G5292 - $G5291)/$G5291</f>
        <v>-1.4662807522608798E-2</v>
      </c>
      <c r="K5292" t="str">
        <f t="shared" si="5409"/>
        <v>DOWN</v>
      </c>
    </row>
    <row r="5293" spans="1:11" x14ac:dyDescent="0.25">
      <c r="A5293" t="s">
        <v>12</v>
      </c>
      <c r="B5293" s="4">
        <v>44245</v>
      </c>
      <c r="C5293" s="2">
        <v>2164</v>
      </c>
      <c r="D5293" s="2">
        <v>2168.55004882812</v>
      </c>
      <c r="E5293" s="2">
        <v>2143.19995117187</v>
      </c>
      <c r="F5293" s="2">
        <v>2146.85009765625</v>
      </c>
      <c r="G5293" s="2">
        <v>2034.09545898437</v>
      </c>
      <c r="H5293">
        <v>3205806</v>
      </c>
      <c r="I5293" s="3">
        <f t="shared" si="5407"/>
        <v>-7.8788304583833051E-3</v>
      </c>
      <c r="J5293" s="1">
        <f t="shared" ref="J5293" si="5450">($G5293 - $G5292)/$G5292</f>
        <v>-7.8788304583833051E-3</v>
      </c>
      <c r="K5293" t="str">
        <f t="shared" si="5409"/>
        <v>DOWN</v>
      </c>
    </row>
    <row r="5294" spans="1:11" x14ac:dyDescent="0.25">
      <c r="A5294" t="s">
        <v>12</v>
      </c>
      <c r="B5294" s="4">
        <v>44246</v>
      </c>
      <c r="C5294" s="2">
        <v>2152.89990234375</v>
      </c>
      <c r="D5294" s="2">
        <v>2194</v>
      </c>
      <c r="E5294" s="2">
        <v>2150</v>
      </c>
      <c r="F5294" s="2">
        <v>2181.10009765625</v>
      </c>
      <c r="G5294" s="2">
        <v>2066.54638671875</v>
      </c>
      <c r="H5294">
        <v>3364030</v>
      </c>
      <c r="I5294" s="3">
        <f t="shared" si="5407"/>
        <v>1.5953493033499445E-2</v>
      </c>
      <c r="J5294" s="1">
        <f t="shared" ref="J5294" si="5451">($G5294 - $G5293)/$G5293</f>
        <v>1.5953493033499445E-2</v>
      </c>
      <c r="K5294" t="str">
        <f t="shared" si="5409"/>
        <v>UP</v>
      </c>
    </row>
    <row r="5295" spans="1:11" x14ac:dyDescent="0.25">
      <c r="A5295" t="s">
        <v>12</v>
      </c>
      <c r="B5295" s="4">
        <v>44249</v>
      </c>
      <c r="C5295" s="2">
        <v>2205</v>
      </c>
      <c r="D5295" s="2">
        <v>2205</v>
      </c>
      <c r="E5295" s="2">
        <v>2161.60009765625</v>
      </c>
      <c r="F5295" s="2">
        <v>2167.60009765625</v>
      </c>
      <c r="G5295" s="2">
        <v>2053.75512695312</v>
      </c>
      <c r="H5295">
        <v>2678023</v>
      </c>
      <c r="I5295" s="3">
        <f t="shared" si="5407"/>
        <v>-6.1896794806236546E-3</v>
      </c>
      <c r="J5295" s="1">
        <f t="shared" ref="J5295" si="5452">($G5295 - $G5294)/$G5294</f>
        <v>-6.1896794806236546E-3</v>
      </c>
      <c r="K5295" t="str">
        <f t="shared" si="5409"/>
        <v>DOWN</v>
      </c>
    </row>
    <row r="5296" spans="1:11" x14ac:dyDescent="0.25">
      <c r="A5296" t="s">
        <v>12</v>
      </c>
      <c r="B5296" s="4">
        <v>44250</v>
      </c>
      <c r="C5296" s="2">
        <v>2185</v>
      </c>
      <c r="D5296" s="2">
        <v>2192.35009765625</v>
      </c>
      <c r="E5296" s="2">
        <v>2170.19995117187</v>
      </c>
      <c r="F5296" s="2">
        <v>2179.25</v>
      </c>
      <c r="G5296" s="2">
        <v>2064.79345703125</v>
      </c>
      <c r="H5296">
        <v>2062144</v>
      </c>
      <c r="I5296" s="3">
        <f t="shared" si="5407"/>
        <v>5.3747060364037098E-3</v>
      </c>
      <c r="J5296" s="1">
        <f t="shared" ref="J5296" si="5453">($G5296 - $G5295)/$G5295</f>
        <v>5.3747060364037098E-3</v>
      </c>
      <c r="K5296" t="str">
        <f t="shared" si="5409"/>
        <v>UP</v>
      </c>
    </row>
    <row r="5297" spans="1:11" x14ac:dyDescent="0.25">
      <c r="A5297" t="s">
        <v>12</v>
      </c>
      <c r="B5297" s="4">
        <v>44251</v>
      </c>
      <c r="C5297" s="2">
        <v>2188.5</v>
      </c>
      <c r="D5297" s="2">
        <v>2188.5</v>
      </c>
      <c r="E5297" s="2">
        <v>2155.55004882812</v>
      </c>
      <c r="F5297" s="2">
        <v>2178.85009765625</v>
      </c>
      <c r="G5297" s="2">
        <v>2064.41430664062</v>
      </c>
      <c r="H5297">
        <v>924143</v>
      </c>
      <c r="I5297" s="3">
        <f t="shared" si="5407"/>
        <v>-1.8362630380238748E-4</v>
      </c>
      <c r="J5297" s="1">
        <f t="shared" ref="J5297" si="5454">($G5297 - $G5296)/$G5296</f>
        <v>-1.8362630380238748E-4</v>
      </c>
      <c r="K5297" t="str">
        <f t="shared" si="5409"/>
        <v>DOWN</v>
      </c>
    </row>
    <row r="5298" spans="1:11" x14ac:dyDescent="0.25">
      <c r="A5298" t="s">
        <v>12</v>
      </c>
      <c r="B5298" s="4">
        <v>44252</v>
      </c>
      <c r="C5298" s="2">
        <v>2177</v>
      </c>
      <c r="D5298" s="2">
        <v>2185</v>
      </c>
      <c r="E5298" s="2">
        <v>2160</v>
      </c>
      <c r="F5298" s="2">
        <v>2163.30004882812</v>
      </c>
      <c r="G5298" s="2">
        <v>2049.681640625</v>
      </c>
      <c r="H5298">
        <v>2099460</v>
      </c>
      <c r="I5298" s="3">
        <f t="shared" si="5407"/>
        <v>-7.1364870744352518E-3</v>
      </c>
      <c r="J5298" s="1">
        <f t="shared" ref="J5298" si="5455">($G5298 - $G5297)/$G5297</f>
        <v>-7.1364870744352518E-3</v>
      </c>
      <c r="K5298" t="str">
        <f t="shared" si="5409"/>
        <v>DOWN</v>
      </c>
    </row>
    <row r="5299" spans="1:11" x14ac:dyDescent="0.25">
      <c r="A5299" t="s">
        <v>12</v>
      </c>
      <c r="B5299" s="4">
        <v>44253</v>
      </c>
      <c r="C5299" s="2">
        <v>2158</v>
      </c>
      <c r="D5299" s="2">
        <v>2182.39990234375</v>
      </c>
      <c r="E5299" s="2">
        <v>2120</v>
      </c>
      <c r="F5299" s="2">
        <v>2132.05004882812</v>
      </c>
      <c r="G5299" s="2">
        <v>2020.07238769531</v>
      </c>
      <c r="H5299">
        <v>3413194</v>
      </c>
      <c r="I5299" s="3">
        <f t="shared" si="5407"/>
        <v>-1.4445781404697261E-2</v>
      </c>
      <c r="J5299" s="1">
        <f t="shared" ref="J5299" si="5456">($G5299 - $G5298)/$G5298</f>
        <v>-1.4445781404697261E-2</v>
      </c>
      <c r="K5299" t="str">
        <f t="shared" si="5409"/>
        <v>DOWN</v>
      </c>
    </row>
    <row r="5300" spans="1:11" x14ac:dyDescent="0.25">
      <c r="A5300" t="s">
        <v>12</v>
      </c>
      <c r="B5300" s="4">
        <v>44256</v>
      </c>
      <c r="C5300" s="2">
        <v>2135.19995117187</v>
      </c>
      <c r="D5300" s="2">
        <v>2154</v>
      </c>
      <c r="E5300" s="2">
        <v>2128</v>
      </c>
      <c r="F5300" s="2">
        <v>2143.39990234375</v>
      </c>
      <c r="G5300" s="2">
        <v>2030.82592773437</v>
      </c>
      <c r="H5300">
        <v>1229276</v>
      </c>
      <c r="I5300" s="3">
        <f t="shared" si="5407"/>
        <v>5.323343908150072E-3</v>
      </c>
      <c r="J5300" s="1">
        <f t="shared" ref="J5300" si="5457">($G5300 - $G5299)/$G5299</f>
        <v>5.323343908150072E-3</v>
      </c>
      <c r="K5300" t="str">
        <f t="shared" si="5409"/>
        <v>UP</v>
      </c>
    </row>
    <row r="5301" spans="1:11" x14ac:dyDescent="0.25">
      <c r="A5301" t="s">
        <v>12</v>
      </c>
      <c r="B5301" s="4">
        <v>44257</v>
      </c>
      <c r="C5301" s="2">
        <v>2162</v>
      </c>
      <c r="D5301" s="2">
        <v>2183.89990234375</v>
      </c>
      <c r="E5301" s="2">
        <v>2140.55004882812</v>
      </c>
      <c r="F5301" s="2">
        <v>2177.94995117187</v>
      </c>
      <c r="G5301" s="2">
        <v>2063.56176757812</v>
      </c>
      <c r="H5301">
        <v>2095135</v>
      </c>
      <c r="I5301" s="3">
        <f t="shared" si="5407"/>
        <v>1.611947109630945E-2</v>
      </c>
      <c r="J5301" s="1">
        <f t="shared" ref="J5301" si="5458">($G5301 - $G5300)/$G5300</f>
        <v>1.611947109630945E-2</v>
      </c>
      <c r="K5301" t="str">
        <f t="shared" si="5409"/>
        <v>UP</v>
      </c>
    </row>
    <row r="5302" spans="1:11" x14ac:dyDescent="0.25">
      <c r="A5302" t="s">
        <v>12</v>
      </c>
      <c r="B5302" s="4">
        <v>44258</v>
      </c>
      <c r="C5302" s="2">
        <v>2205</v>
      </c>
      <c r="D5302" s="2">
        <v>2205</v>
      </c>
      <c r="E5302" s="2">
        <v>2173.5</v>
      </c>
      <c r="F5302" s="2">
        <v>2193.5</v>
      </c>
      <c r="G5302" s="2">
        <v>2078.294921875</v>
      </c>
      <c r="H5302">
        <v>2031893</v>
      </c>
      <c r="I5302" s="3">
        <f t="shared" si="5407"/>
        <v>7.1396720603965399E-3</v>
      </c>
      <c r="J5302" s="1">
        <f t="shared" ref="J5302" si="5459">($G5302 - $G5301)/$G5301</f>
        <v>7.1396720603965399E-3</v>
      </c>
      <c r="K5302" t="str">
        <f t="shared" si="5409"/>
        <v>UP</v>
      </c>
    </row>
    <row r="5303" spans="1:11" x14ac:dyDescent="0.25">
      <c r="A5303" t="s">
        <v>12</v>
      </c>
      <c r="B5303" s="4">
        <v>44259</v>
      </c>
      <c r="C5303" s="2">
        <v>2185</v>
      </c>
      <c r="D5303" s="2">
        <v>2203.5</v>
      </c>
      <c r="E5303" s="2">
        <v>2174</v>
      </c>
      <c r="F5303" s="2">
        <v>2196.89990234375</v>
      </c>
      <c r="G5303" s="2">
        <v>2081.51635742187</v>
      </c>
      <c r="H5303">
        <v>2290915</v>
      </c>
      <c r="I5303" s="3">
        <f t="shared" si="5407"/>
        <v>1.55003773187478E-3</v>
      </c>
      <c r="J5303" s="1">
        <f t="shared" ref="J5303" si="5460">($G5303 - $G5302)/$G5302</f>
        <v>1.55003773187478E-3</v>
      </c>
      <c r="K5303" t="str">
        <f t="shared" si="5409"/>
        <v>UP</v>
      </c>
    </row>
    <row r="5304" spans="1:11" x14ac:dyDescent="0.25">
      <c r="A5304" t="s">
        <v>12</v>
      </c>
      <c r="B5304" s="4">
        <v>44260</v>
      </c>
      <c r="C5304" s="2">
        <v>2184.60009765625</v>
      </c>
      <c r="D5304" s="2">
        <v>2209.94995117187</v>
      </c>
      <c r="E5304" s="2">
        <v>2175.25</v>
      </c>
      <c r="F5304" s="2">
        <v>2201.10009765625</v>
      </c>
      <c r="G5304" s="2">
        <v>2085.49609375</v>
      </c>
      <c r="H5304">
        <v>2129837</v>
      </c>
      <c r="I5304" s="3">
        <f t="shared" si="5407"/>
        <v>1.911940933800412E-3</v>
      </c>
      <c r="J5304" s="1">
        <f t="shared" ref="J5304" si="5461">($G5304 - $G5303)/$G5303</f>
        <v>1.911940933800412E-3</v>
      </c>
      <c r="K5304" t="str">
        <f t="shared" si="5409"/>
        <v>UP</v>
      </c>
    </row>
    <row r="5305" spans="1:11" x14ac:dyDescent="0.25">
      <c r="A5305" t="s">
        <v>12</v>
      </c>
      <c r="B5305" s="4">
        <v>44263</v>
      </c>
      <c r="C5305" s="2">
        <v>2210</v>
      </c>
      <c r="D5305" s="2">
        <v>2216.10009765625</v>
      </c>
      <c r="E5305" s="2">
        <v>2169</v>
      </c>
      <c r="F5305" s="2">
        <v>2174.55004882812</v>
      </c>
      <c r="G5305" s="2">
        <v>2060.34033203125</v>
      </c>
      <c r="H5305">
        <v>1440724</v>
      </c>
      <c r="I5305" s="3">
        <f t="shared" si="5407"/>
        <v>-1.2062243508457783E-2</v>
      </c>
      <c r="J5305" s="1">
        <f t="shared" ref="J5305" si="5462">($G5305 - $G5304)/$G5304</f>
        <v>-1.2062243508457783E-2</v>
      </c>
      <c r="K5305" t="str">
        <f t="shared" si="5409"/>
        <v>DOWN</v>
      </c>
    </row>
    <row r="5306" spans="1:11" x14ac:dyDescent="0.25">
      <c r="A5306" t="s">
        <v>12</v>
      </c>
      <c r="B5306" s="4">
        <v>44264</v>
      </c>
      <c r="C5306" s="2">
        <v>2176</v>
      </c>
      <c r="D5306" s="2">
        <v>2205</v>
      </c>
      <c r="E5306" s="2">
        <v>2162.05004882812</v>
      </c>
      <c r="F5306" s="2">
        <v>2198.5</v>
      </c>
      <c r="G5306" s="2">
        <v>2083.03247070312</v>
      </c>
      <c r="H5306">
        <v>1711842</v>
      </c>
      <c r="I5306" s="3">
        <f t="shared" si="5407"/>
        <v>1.1013781713188255E-2</v>
      </c>
      <c r="J5306" s="1">
        <f t="shared" ref="J5306" si="5463">($G5306 - $G5305)/$G5305</f>
        <v>1.1013781713188255E-2</v>
      </c>
      <c r="K5306" t="str">
        <f t="shared" si="5409"/>
        <v>UP</v>
      </c>
    </row>
    <row r="5307" spans="1:11" x14ac:dyDescent="0.25">
      <c r="A5307" t="s">
        <v>12</v>
      </c>
      <c r="B5307" s="4">
        <v>44265</v>
      </c>
      <c r="C5307" s="2">
        <v>2210.5</v>
      </c>
      <c r="D5307" s="2">
        <v>2236.89990234375</v>
      </c>
      <c r="E5307" s="2">
        <v>2193.19995117187</v>
      </c>
      <c r="F5307" s="2">
        <v>2227.85009765625</v>
      </c>
      <c r="G5307" s="2">
        <v>2110.8408203125</v>
      </c>
      <c r="H5307">
        <v>2696085</v>
      </c>
      <c r="I5307" s="3">
        <f t="shared" si="5407"/>
        <v>1.3349935730955454E-2</v>
      </c>
      <c r="J5307" s="1">
        <f t="shared" ref="J5307" si="5464">($G5307 - $G5306)/$G5306</f>
        <v>1.3349935730955454E-2</v>
      </c>
      <c r="K5307" t="str">
        <f t="shared" si="5409"/>
        <v>UP</v>
      </c>
    </row>
    <row r="5308" spans="1:11" x14ac:dyDescent="0.25">
      <c r="A5308" t="s">
        <v>12</v>
      </c>
      <c r="B5308" s="4">
        <v>44267</v>
      </c>
      <c r="C5308" s="2">
        <v>2236</v>
      </c>
      <c r="D5308" s="2">
        <v>2239.89990234375</v>
      </c>
      <c r="E5308" s="2">
        <v>2200</v>
      </c>
      <c r="F5308" s="2">
        <v>2204.75</v>
      </c>
      <c r="G5308" s="2">
        <v>2088.9541015625</v>
      </c>
      <c r="H5308">
        <v>2038930</v>
      </c>
      <c r="I5308" s="3">
        <f t="shared" si="5407"/>
        <v>-1.0368720625158166E-2</v>
      </c>
      <c r="J5308" s="1">
        <f t="shared" ref="J5308" si="5465">($G5308 - $G5307)/$G5307</f>
        <v>-1.0368720625158166E-2</v>
      </c>
      <c r="K5308" t="str">
        <f t="shared" si="5409"/>
        <v>DOWN</v>
      </c>
    </row>
    <row r="5309" spans="1:11" x14ac:dyDescent="0.25">
      <c r="A5309" t="s">
        <v>12</v>
      </c>
      <c r="B5309" s="4">
        <v>44270</v>
      </c>
      <c r="C5309" s="2">
        <v>2206.10009765625</v>
      </c>
      <c r="D5309" s="2">
        <v>2217.44995117187</v>
      </c>
      <c r="E5309" s="2">
        <v>2183.30004882812</v>
      </c>
      <c r="F5309" s="2">
        <v>2210.85009765625</v>
      </c>
      <c r="G5309" s="2">
        <v>2094.73388671875</v>
      </c>
      <c r="H5309">
        <v>1632022</v>
      </c>
      <c r="I5309" s="3">
        <f t="shared" si="5407"/>
        <v>2.7668320485963885E-3</v>
      </c>
      <c r="J5309" s="1">
        <f t="shared" ref="J5309" si="5466">($G5309 - $G5308)/$G5308</f>
        <v>2.7668320485963885E-3</v>
      </c>
      <c r="K5309" t="str">
        <f t="shared" si="5409"/>
        <v>UP</v>
      </c>
    </row>
    <row r="5310" spans="1:11" x14ac:dyDescent="0.25">
      <c r="A5310" t="s">
        <v>12</v>
      </c>
      <c r="B5310" s="4">
        <v>44271</v>
      </c>
      <c r="C5310" s="2">
        <v>2221.35009765625</v>
      </c>
      <c r="D5310" s="2">
        <v>2247.5</v>
      </c>
      <c r="E5310" s="2">
        <v>2214.30004882812</v>
      </c>
      <c r="F5310" s="2">
        <v>2244.05004882812</v>
      </c>
      <c r="G5310" s="2">
        <v>2126.19018554687</v>
      </c>
      <c r="H5310">
        <v>2633605</v>
      </c>
      <c r="I5310" s="3">
        <f t="shared" si="5407"/>
        <v>1.5016847260438426E-2</v>
      </c>
      <c r="J5310" s="1">
        <f t="shared" ref="J5310" si="5467">($G5310 - $G5309)/$G5309</f>
        <v>1.5016847260438426E-2</v>
      </c>
      <c r="K5310" t="str">
        <f t="shared" si="5409"/>
        <v>UP</v>
      </c>
    </row>
    <row r="5311" spans="1:11" x14ac:dyDescent="0.25">
      <c r="A5311" t="s">
        <v>12</v>
      </c>
      <c r="B5311" s="4">
        <v>44272</v>
      </c>
      <c r="C5311" s="2">
        <v>2254</v>
      </c>
      <c r="D5311" s="2">
        <v>2262</v>
      </c>
      <c r="E5311" s="2">
        <v>2219.25</v>
      </c>
      <c r="F5311" s="2">
        <v>2226.30004882812</v>
      </c>
      <c r="G5311" s="2">
        <v>2109.37255859375</v>
      </c>
      <c r="H5311">
        <v>3703365</v>
      </c>
      <c r="I5311" s="3">
        <f t="shared" si="5407"/>
        <v>-7.9097472405999254E-3</v>
      </c>
      <c r="J5311" s="1">
        <f t="shared" ref="J5311" si="5468">($G5311 - $G5310)/$G5310</f>
        <v>-7.9097472405999254E-3</v>
      </c>
      <c r="K5311" t="str">
        <f t="shared" si="5409"/>
        <v>DOWN</v>
      </c>
    </row>
    <row r="5312" spans="1:11" x14ac:dyDescent="0.25">
      <c r="A5312" t="s">
        <v>12</v>
      </c>
      <c r="B5312" s="4">
        <v>44273</v>
      </c>
      <c r="C5312" s="2">
        <v>2238</v>
      </c>
      <c r="D5312" s="2">
        <v>2249.89990234375</v>
      </c>
      <c r="E5312" s="2">
        <v>2205</v>
      </c>
      <c r="F5312" s="2">
        <v>2215.19995117187</v>
      </c>
      <c r="G5312" s="2">
        <v>2098.85522460937</v>
      </c>
      <c r="H5312">
        <v>2597091</v>
      </c>
      <c r="I5312" s="3">
        <f t="shared" si="5407"/>
        <v>-4.9860011412073959E-3</v>
      </c>
      <c r="J5312" s="1">
        <f t="shared" ref="J5312" si="5469">($G5312 - $G5311)/$G5311</f>
        <v>-4.9860011412073959E-3</v>
      </c>
      <c r="K5312" t="str">
        <f t="shared" si="5409"/>
        <v>DOWN</v>
      </c>
    </row>
    <row r="5313" spans="1:11" x14ac:dyDescent="0.25">
      <c r="A5313" t="s">
        <v>12</v>
      </c>
      <c r="B5313" s="4">
        <v>44274</v>
      </c>
      <c r="C5313" s="2">
        <v>2204.10009765625</v>
      </c>
      <c r="D5313" s="2">
        <v>2325.25</v>
      </c>
      <c r="E5313" s="2">
        <v>2191.5</v>
      </c>
      <c r="F5313" s="2">
        <v>2312.05004882812</v>
      </c>
      <c r="G5313" s="2">
        <v>2190.61865234375</v>
      </c>
      <c r="H5313">
        <v>5382214</v>
      </c>
      <c r="I5313" s="3">
        <f t="shared" si="5407"/>
        <v>4.3720703866775096E-2</v>
      </c>
      <c r="J5313" s="1">
        <f t="shared" ref="J5313" si="5470">($G5313 - $G5312)/$G5312</f>
        <v>4.3720703866775096E-2</v>
      </c>
      <c r="K5313" t="str">
        <f t="shared" si="5409"/>
        <v>UP</v>
      </c>
    </row>
    <row r="5314" spans="1:11" x14ac:dyDescent="0.25">
      <c r="A5314" t="s">
        <v>12</v>
      </c>
      <c r="B5314" s="4">
        <v>44277</v>
      </c>
      <c r="C5314" s="2">
        <v>2310.10009765625</v>
      </c>
      <c r="D5314" s="2">
        <v>2356.5</v>
      </c>
      <c r="E5314" s="2">
        <v>2302</v>
      </c>
      <c r="F5314" s="2">
        <v>2353.19995117187</v>
      </c>
      <c r="G5314" s="2">
        <v>2229.607421875</v>
      </c>
      <c r="H5314">
        <v>2471516</v>
      </c>
      <c r="I5314" s="3">
        <f t="shared" si="5407"/>
        <v>1.7798063341392528E-2</v>
      </c>
      <c r="J5314" s="1">
        <f t="shared" ref="J5314" si="5471">($G5314 - $G5313)/$G5313</f>
        <v>1.7798063341392528E-2</v>
      </c>
      <c r="K5314" t="str">
        <f t="shared" si="5409"/>
        <v>UP</v>
      </c>
    </row>
    <row r="5315" spans="1:11" x14ac:dyDescent="0.25">
      <c r="A5315" t="s">
        <v>12</v>
      </c>
      <c r="B5315" s="4">
        <v>44278</v>
      </c>
      <c r="C5315" s="2">
        <v>2363</v>
      </c>
      <c r="D5315" s="2">
        <v>2372.94995117187</v>
      </c>
      <c r="E5315" s="2">
        <v>2333.39990234375</v>
      </c>
      <c r="F5315" s="2">
        <v>2337.30004882812</v>
      </c>
      <c r="G5315" s="2">
        <v>2214.54248046875</v>
      </c>
      <c r="H5315">
        <v>1970612</v>
      </c>
      <c r="I5315" s="3">
        <f t="shared" si="5407"/>
        <v>-6.7567685945273091E-3</v>
      </c>
      <c r="J5315" s="1">
        <f t="shared" ref="J5315" si="5472">($G5315 - $G5314)/$G5314</f>
        <v>-6.7567685945273091E-3</v>
      </c>
      <c r="K5315" t="str">
        <f t="shared" si="5409"/>
        <v>DOWN</v>
      </c>
    </row>
    <row r="5316" spans="1:11" x14ac:dyDescent="0.25">
      <c r="A5316" t="s">
        <v>12</v>
      </c>
      <c r="B5316" s="4">
        <v>44279</v>
      </c>
      <c r="C5316" s="2">
        <v>2337.30004882812</v>
      </c>
      <c r="D5316" s="2">
        <v>2350.89990234375</v>
      </c>
      <c r="E5316" s="2">
        <v>2315.55004882812</v>
      </c>
      <c r="F5316" s="2">
        <v>2318.60009765625</v>
      </c>
      <c r="G5316" s="2">
        <v>2196.82470703125</v>
      </c>
      <c r="H5316">
        <v>1762743</v>
      </c>
      <c r="I5316" s="3">
        <f t="shared" ref="I5316:I5379" si="5473">($G5316 - $G5315)/$G5315</f>
        <v>-8.0006473543689696E-3</v>
      </c>
      <c r="J5316" s="1">
        <f t="shared" ref="J5316" si="5474">($G5316 - $G5315)/$G5315</f>
        <v>-8.0006473543689696E-3</v>
      </c>
      <c r="K5316" t="str">
        <f t="shared" ref="K5316:K5379" si="5475">IF(G5316 &gt; G5315,"UP","DOWN")</f>
        <v>DOWN</v>
      </c>
    </row>
    <row r="5317" spans="1:11" x14ac:dyDescent="0.25">
      <c r="A5317" t="s">
        <v>12</v>
      </c>
      <c r="B5317" s="4">
        <v>44280</v>
      </c>
      <c r="C5317" s="2">
        <v>2318.60009765625</v>
      </c>
      <c r="D5317" s="2">
        <v>2322</v>
      </c>
      <c r="E5317" s="2">
        <v>2231.05004882812</v>
      </c>
      <c r="F5317" s="2">
        <v>2237.05004882812</v>
      </c>
      <c r="G5317" s="2">
        <v>2119.5576171875</v>
      </c>
      <c r="H5317">
        <v>2495833</v>
      </c>
      <c r="I5317" s="3">
        <f t="shared" si="5473"/>
        <v>-3.5172168993022376E-2</v>
      </c>
      <c r="J5317" s="1">
        <f t="shared" ref="J5317" si="5476">($G5317 - $G5316)/$G5316</f>
        <v>-3.5172168993022376E-2</v>
      </c>
      <c r="K5317" t="str">
        <f t="shared" si="5475"/>
        <v>DOWN</v>
      </c>
    </row>
    <row r="5318" spans="1:11" x14ac:dyDescent="0.25">
      <c r="A5318" t="s">
        <v>12</v>
      </c>
      <c r="B5318" s="4">
        <v>44281</v>
      </c>
      <c r="C5318" s="2">
        <v>2255</v>
      </c>
      <c r="D5318" s="2">
        <v>2325</v>
      </c>
      <c r="E5318" s="2">
        <v>2248.80004882812</v>
      </c>
      <c r="F5318" s="2">
        <v>2317.89990234375</v>
      </c>
      <c r="G5318" s="2">
        <v>2196.1611328125</v>
      </c>
      <c r="H5318">
        <v>1929236</v>
      </c>
      <c r="I5318" s="3">
        <f t="shared" si="5473"/>
        <v>3.6141275426448342E-2</v>
      </c>
      <c r="J5318" s="1">
        <f t="shared" ref="J5318" si="5477">($G5318 - $G5317)/$G5317</f>
        <v>3.6141275426448342E-2</v>
      </c>
      <c r="K5318" t="str">
        <f t="shared" si="5475"/>
        <v>UP</v>
      </c>
    </row>
    <row r="5319" spans="1:11" x14ac:dyDescent="0.25">
      <c r="A5319" t="s">
        <v>12</v>
      </c>
      <c r="B5319" s="4">
        <v>44285</v>
      </c>
      <c r="C5319" s="2">
        <v>2325</v>
      </c>
      <c r="D5319" s="2">
        <v>2406</v>
      </c>
      <c r="E5319" s="2">
        <v>2325</v>
      </c>
      <c r="F5319" s="2">
        <v>2398.75</v>
      </c>
      <c r="G5319" s="2">
        <v>2272.76513671875</v>
      </c>
      <c r="H5319">
        <v>3327203</v>
      </c>
      <c r="I5319" s="3">
        <f t="shared" si="5473"/>
        <v>3.488086678236927E-2</v>
      </c>
      <c r="J5319" s="1">
        <f t="shared" ref="J5319" si="5478">($G5319 - $G5318)/$G5318</f>
        <v>3.488086678236927E-2</v>
      </c>
      <c r="K5319" t="str">
        <f t="shared" si="5475"/>
        <v>UP</v>
      </c>
    </row>
    <row r="5320" spans="1:11" x14ac:dyDescent="0.25">
      <c r="A5320" t="s">
        <v>12</v>
      </c>
      <c r="B5320" s="4">
        <v>44286</v>
      </c>
      <c r="C5320" s="2">
        <v>2386</v>
      </c>
      <c r="D5320" s="2">
        <v>2438.60009765625</v>
      </c>
      <c r="E5320" s="2">
        <v>2381.64990234375</v>
      </c>
      <c r="F5320" s="2">
        <v>2431.5</v>
      </c>
      <c r="G5320" s="2">
        <v>2303.794921875</v>
      </c>
      <c r="H5320">
        <v>2709756</v>
      </c>
      <c r="I5320" s="3">
        <f t="shared" si="5473"/>
        <v>1.3652878009669097E-2</v>
      </c>
      <c r="J5320" s="1">
        <f t="shared" ref="J5320" si="5479">($G5320 - $G5319)/$G5319</f>
        <v>1.3652878009669097E-2</v>
      </c>
      <c r="K5320" t="str">
        <f t="shared" si="5475"/>
        <v>UP</v>
      </c>
    </row>
    <row r="5321" spans="1:11" x14ac:dyDescent="0.25">
      <c r="A5321" t="s">
        <v>12</v>
      </c>
      <c r="B5321" s="4">
        <v>44287</v>
      </c>
      <c r="C5321" s="2">
        <v>2446.80004882812</v>
      </c>
      <c r="D5321" s="2">
        <v>2446.80004882812</v>
      </c>
      <c r="E5321" s="2">
        <v>2392.05004882812</v>
      </c>
      <c r="F5321" s="2">
        <v>2399.10009765625</v>
      </c>
      <c r="G5321" s="2">
        <v>2273.0966796875</v>
      </c>
      <c r="H5321">
        <v>1532653</v>
      </c>
      <c r="I5321" s="3">
        <f t="shared" si="5473"/>
        <v>-1.3325075898038477E-2</v>
      </c>
      <c r="J5321" s="1">
        <f t="shared" ref="J5321" si="5480">($G5321 - $G5320)/$G5320</f>
        <v>-1.3325075898038477E-2</v>
      </c>
      <c r="K5321" t="str">
        <f t="shared" si="5475"/>
        <v>DOWN</v>
      </c>
    </row>
    <row r="5322" spans="1:11" x14ac:dyDescent="0.25">
      <c r="A5322" t="s">
        <v>12</v>
      </c>
      <c r="B5322" s="4">
        <v>44291</v>
      </c>
      <c r="C5322" s="2">
        <v>2400</v>
      </c>
      <c r="D5322" s="2">
        <v>2417.19995117187</v>
      </c>
      <c r="E5322" s="2">
        <v>2346.5</v>
      </c>
      <c r="F5322" s="2">
        <v>2373.19995117187</v>
      </c>
      <c r="G5322" s="2">
        <v>2248.556640625</v>
      </c>
      <c r="H5322">
        <v>2545447</v>
      </c>
      <c r="I5322" s="3">
        <f t="shared" si="5473"/>
        <v>-1.0795862438140427E-2</v>
      </c>
      <c r="J5322" s="1">
        <f t="shared" ref="J5322" si="5481">($G5322 - $G5321)/$G5321</f>
        <v>-1.0795862438140427E-2</v>
      </c>
      <c r="K5322" t="str">
        <f t="shared" si="5475"/>
        <v>DOWN</v>
      </c>
    </row>
    <row r="5323" spans="1:11" x14ac:dyDescent="0.25">
      <c r="A5323" t="s">
        <v>12</v>
      </c>
      <c r="B5323" s="4">
        <v>44292</v>
      </c>
      <c r="C5323" s="2">
        <v>2382.30004882812</v>
      </c>
      <c r="D5323" s="2">
        <v>2411</v>
      </c>
      <c r="E5323" s="2">
        <v>2377.35009765625</v>
      </c>
      <c r="F5323" s="2">
        <v>2408.30004882812</v>
      </c>
      <c r="G5323" s="2">
        <v>2281.81323242187</v>
      </c>
      <c r="H5323">
        <v>3683538</v>
      </c>
      <c r="I5323" s="3">
        <f t="shared" si="5473"/>
        <v>1.4790195272833389E-2</v>
      </c>
      <c r="J5323" s="1">
        <f t="shared" ref="J5323" si="5482">($G5323 - $G5322)/$G5322</f>
        <v>1.4790195272833389E-2</v>
      </c>
      <c r="K5323" t="str">
        <f t="shared" si="5475"/>
        <v>UP</v>
      </c>
    </row>
    <row r="5324" spans="1:11" x14ac:dyDescent="0.25">
      <c r="A5324" t="s">
        <v>12</v>
      </c>
      <c r="B5324" s="4">
        <v>44293</v>
      </c>
      <c r="C5324" s="2">
        <v>2417</v>
      </c>
      <c r="D5324" s="2">
        <v>2435</v>
      </c>
      <c r="E5324" s="2">
        <v>2387.35009765625</v>
      </c>
      <c r="F5324" s="2">
        <v>2405.25</v>
      </c>
      <c r="G5324" s="2">
        <v>2278.92407226562</v>
      </c>
      <c r="H5324">
        <v>1713970</v>
      </c>
      <c r="I5324" s="3">
        <f t="shared" si="5473"/>
        <v>-1.2661685519210985E-3</v>
      </c>
      <c r="J5324" s="1">
        <f t="shared" ref="J5324" si="5483">($G5324 - $G5323)/$G5323</f>
        <v>-1.2661685519210985E-3</v>
      </c>
      <c r="K5324" t="str">
        <f t="shared" si="5475"/>
        <v>DOWN</v>
      </c>
    </row>
    <row r="5325" spans="1:11" x14ac:dyDescent="0.25">
      <c r="A5325" t="s">
        <v>12</v>
      </c>
      <c r="B5325" s="4">
        <v>44294</v>
      </c>
      <c r="C5325" s="2">
        <v>2406</v>
      </c>
      <c r="D5325" s="2">
        <v>2439</v>
      </c>
      <c r="E5325" s="2">
        <v>2395.60009765625</v>
      </c>
      <c r="F5325" s="2">
        <v>2409.89990234375</v>
      </c>
      <c r="G5325" s="2">
        <v>2283.32934570312</v>
      </c>
      <c r="H5325">
        <v>1814515</v>
      </c>
      <c r="I5325" s="3">
        <f t="shared" si="5473"/>
        <v>1.9330496751128895E-3</v>
      </c>
      <c r="J5325" s="1">
        <f t="shared" ref="J5325" si="5484">($G5325 - $G5324)/$G5324</f>
        <v>1.9330496751128895E-3</v>
      </c>
      <c r="K5325" t="str">
        <f t="shared" si="5475"/>
        <v>UP</v>
      </c>
    </row>
    <row r="5326" spans="1:11" x14ac:dyDescent="0.25">
      <c r="A5326" t="s">
        <v>12</v>
      </c>
      <c r="B5326" s="4">
        <v>44295</v>
      </c>
      <c r="C5326" s="2">
        <v>2424</v>
      </c>
      <c r="D5326" s="2">
        <v>2483</v>
      </c>
      <c r="E5326" s="2">
        <v>2424</v>
      </c>
      <c r="F5326" s="2">
        <v>2476</v>
      </c>
      <c r="G5326" s="2">
        <v>2345.95751953125</v>
      </c>
      <c r="H5326">
        <v>2604858</v>
      </c>
      <c r="I5326" s="3">
        <f t="shared" si="5473"/>
        <v>2.7428445198230705E-2</v>
      </c>
      <c r="J5326" s="1">
        <f t="shared" ref="J5326" si="5485">($G5326 - $G5325)/$G5325</f>
        <v>2.7428445198230705E-2</v>
      </c>
      <c r="K5326" t="str">
        <f t="shared" si="5475"/>
        <v>UP</v>
      </c>
    </row>
    <row r="5327" spans="1:11" x14ac:dyDescent="0.25">
      <c r="A5327" t="s">
        <v>12</v>
      </c>
      <c r="B5327" s="4">
        <v>44298</v>
      </c>
      <c r="C5327" s="2">
        <v>2441.5</v>
      </c>
      <c r="D5327" s="2">
        <v>2488.25</v>
      </c>
      <c r="E5327" s="2">
        <v>2437.60009765625</v>
      </c>
      <c r="F5327" s="2">
        <v>2462</v>
      </c>
      <c r="G5327" s="2">
        <v>2332.69311523437</v>
      </c>
      <c r="H5327">
        <v>2261945</v>
      </c>
      <c r="I5327" s="3">
        <f t="shared" si="5473"/>
        <v>-5.6541536606896387E-3</v>
      </c>
      <c r="J5327" s="1">
        <f t="shared" ref="J5327" si="5486">($G5327 - $G5326)/$G5326</f>
        <v>-5.6541536606896387E-3</v>
      </c>
      <c r="K5327" t="str">
        <f t="shared" si="5475"/>
        <v>DOWN</v>
      </c>
    </row>
    <row r="5328" spans="1:11" x14ac:dyDescent="0.25">
      <c r="A5328" t="s">
        <v>12</v>
      </c>
      <c r="B5328" s="4">
        <v>44299</v>
      </c>
      <c r="C5328" s="2">
        <v>2470</v>
      </c>
      <c r="D5328" s="2">
        <v>2505.89990234375</v>
      </c>
      <c r="E5328" s="2">
        <v>2448.80004882812</v>
      </c>
      <c r="F5328" s="2">
        <v>2454.39990234375</v>
      </c>
      <c r="G5328" s="2">
        <v>2325.4921875</v>
      </c>
      <c r="H5328">
        <v>1811781</v>
      </c>
      <c r="I5328" s="3">
        <f t="shared" si="5473"/>
        <v>-3.0869588834219657E-3</v>
      </c>
      <c r="J5328" s="1">
        <f t="shared" ref="J5328" si="5487">($G5328 - $G5327)/$G5327</f>
        <v>-3.0869588834219657E-3</v>
      </c>
      <c r="K5328" t="str">
        <f t="shared" si="5475"/>
        <v>DOWN</v>
      </c>
    </row>
    <row r="5329" spans="1:11" x14ac:dyDescent="0.25">
      <c r="A5329" t="s">
        <v>12</v>
      </c>
      <c r="B5329" s="4">
        <v>44301</v>
      </c>
      <c r="C5329" s="2">
        <v>2497</v>
      </c>
      <c r="D5329" s="2">
        <v>2497</v>
      </c>
      <c r="E5329" s="2">
        <v>2421.10009765625</v>
      </c>
      <c r="F5329" s="2">
        <v>2460.64990234375</v>
      </c>
      <c r="G5329" s="2">
        <v>2331.41381835937</v>
      </c>
      <c r="H5329">
        <v>3352379</v>
      </c>
      <c r="I5329" s="3">
        <f t="shared" si="5473"/>
        <v>2.5463989478012373E-3</v>
      </c>
      <c r="J5329" s="1">
        <f t="shared" ref="J5329" si="5488">($G5329 - $G5328)/$G5328</f>
        <v>2.5463989478012373E-3</v>
      </c>
      <c r="K5329" t="str">
        <f t="shared" si="5475"/>
        <v>UP</v>
      </c>
    </row>
    <row r="5330" spans="1:11" x14ac:dyDescent="0.25">
      <c r="A5330" t="s">
        <v>12</v>
      </c>
      <c r="B5330" s="4">
        <v>44302</v>
      </c>
      <c r="C5330" s="2">
        <v>2469.89990234375</v>
      </c>
      <c r="D5330" s="2">
        <v>2478.94995117187</v>
      </c>
      <c r="E5330" s="2">
        <v>2440</v>
      </c>
      <c r="F5330" s="2">
        <v>2458.89990234375</v>
      </c>
      <c r="G5330" s="2">
        <v>2329.755859375</v>
      </c>
      <c r="H5330">
        <v>1225517</v>
      </c>
      <c r="I5330" s="3">
        <f t="shared" si="5473"/>
        <v>-7.1113886831841527E-4</v>
      </c>
      <c r="J5330" s="1">
        <f t="shared" ref="J5330" si="5489">($G5330 - $G5329)/$G5329</f>
        <v>-7.1113886831841527E-4</v>
      </c>
      <c r="K5330" t="str">
        <f t="shared" si="5475"/>
        <v>DOWN</v>
      </c>
    </row>
    <row r="5331" spans="1:11" x14ac:dyDescent="0.25">
      <c r="A5331" t="s">
        <v>12</v>
      </c>
      <c r="B5331" s="4">
        <v>44305</v>
      </c>
      <c r="C5331" s="2">
        <v>2440</v>
      </c>
      <c r="D5331" s="2">
        <v>2459.69995117187</v>
      </c>
      <c r="E5331" s="2">
        <v>2414.05004882812</v>
      </c>
      <c r="F5331" s="2">
        <v>2436.64990234375</v>
      </c>
      <c r="G5331" s="2">
        <v>2308.67456054687</v>
      </c>
      <c r="H5331">
        <v>1746316</v>
      </c>
      <c r="I5331" s="3">
        <f t="shared" si="5473"/>
        <v>-9.048715874368677E-3</v>
      </c>
      <c r="J5331" s="1">
        <f t="shared" ref="J5331" si="5490">($G5331 - $G5330)/$G5330</f>
        <v>-9.048715874368677E-3</v>
      </c>
      <c r="K5331" t="str">
        <f t="shared" si="5475"/>
        <v>DOWN</v>
      </c>
    </row>
    <row r="5332" spans="1:11" x14ac:dyDescent="0.25">
      <c r="A5332" t="s">
        <v>12</v>
      </c>
      <c r="B5332" s="4">
        <v>44306</v>
      </c>
      <c r="C5332" s="2">
        <v>2456</v>
      </c>
      <c r="D5332" s="2">
        <v>2456</v>
      </c>
      <c r="E5332" s="2">
        <v>2383.80004882812</v>
      </c>
      <c r="F5332" s="2">
        <v>2397.44995117187</v>
      </c>
      <c r="G5332" s="2">
        <v>2271.533203125</v>
      </c>
      <c r="H5332">
        <v>1589508</v>
      </c>
      <c r="I5332" s="3">
        <f t="shared" si="5473"/>
        <v>-1.6087740583528628E-2</v>
      </c>
      <c r="J5332" s="1">
        <f t="shared" ref="J5332" si="5491">($G5332 - $G5331)/$G5331</f>
        <v>-1.6087740583528628E-2</v>
      </c>
      <c r="K5332" t="str">
        <f t="shared" si="5475"/>
        <v>DOWN</v>
      </c>
    </row>
    <row r="5333" spans="1:11" x14ac:dyDescent="0.25">
      <c r="A5333" t="s">
        <v>12</v>
      </c>
      <c r="B5333" s="4">
        <v>44308</v>
      </c>
      <c r="C5333" s="2">
        <v>2390</v>
      </c>
      <c r="D5333" s="2">
        <v>2390</v>
      </c>
      <c r="E5333" s="2">
        <v>2332</v>
      </c>
      <c r="F5333" s="2">
        <v>2349.39990234375</v>
      </c>
      <c r="G5333" s="2">
        <v>2226.00708007812</v>
      </c>
      <c r="H5333">
        <v>1721265</v>
      </c>
      <c r="I5333" s="3">
        <f t="shared" si="5473"/>
        <v>-2.0042024032159721E-2</v>
      </c>
      <c r="J5333" s="1">
        <f t="shared" ref="J5333" si="5492">($G5333 - $G5332)/$G5332</f>
        <v>-2.0042024032159721E-2</v>
      </c>
      <c r="K5333" t="str">
        <f t="shared" si="5475"/>
        <v>DOWN</v>
      </c>
    </row>
    <row r="5334" spans="1:11" x14ac:dyDescent="0.25">
      <c r="A5334" t="s">
        <v>12</v>
      </c>
      <c r="B5334" s="4">
        <v>44309</v>
      </c>
      <c r="C5334" s="2">
        <v>2340</v>
      </c>
      <c r="D5334" s="2">
        <v>2350</v>
      </c>
      <c r="E5334" s="2">
        <v>2300</v>
      </c>
      <c r="F5334" s="2">
        <v>2307.75</v>
      </c>
      <c r="G5334" s="2">
        <v>2186.54467773437</v>
      </c>
      <c r="H5334">
        <v>1949756</v>
      </c>
      <c r="I5334" s="3">
        <f t="shared" si="5473"/>
        <v>-1.7727887164835567E-2</v>
      </c>
      <c r="J5334" s="1">
        <f t="shared" ref="J5334" si="5493">($G5334 - $G5333)/$G5333</f>
        <v>-1.7727887164835567E-2</v>
      </c>
      <c r="K5334" t="str">
        <f t="shared" si="5475"/>
        <v>DOWN</v>
      </c>
    </row>
    <row r="5335" spans="1:11" x14ac:dyDescent="0.25">
      <c r="A5335" t="s">
        <v>12</v>
      </c>
      <c r="B5335" s="4">
        <v>44312</v>
      </c>
      <c r="C5335" s="2">
        <v>2324</v>
      </c>
      <c r="D5335" s="2">
        <v>2369.80004882812</v>
      </c>
      <c r="E5335" s="2">
        <v>2311</v>
      </c>
      <c r="F5335" s="2">
        <v>2360.64990234375</v>
      </c>
      <c r="G5335" s="2">
        <v>2236.666015625</v>
      </c>
      <c r="H5335">
        <v>1946867</v>
      </c>
      <c r="I5335" s="3">
        <f t="shared" si="5473"/>
        <v>2.2922622346122919E-2</v>
      </c>
      <c r="J5335" s="1">
        <f t="shared" ref="J5335" si="5494">($G5335 - $G5334)/$G5334</f>
        <v>2.2922622346122919E-2</v>
      </c>
      <c r="K5335" t="str">
        <f t="shared" si="5475"/>
        <v>UP</v>
      </c>
    </row>
    <row r="5336" spans="1:11" x14ac:dyDescent="0.25">
      <c r="A5336" t="s">
        <v>12</v>
      </c>
      <c r="B5336" s="4">
        <v>44313</v>
      </c>
      <c r="C5336" s="2">
        <v>2363</v>
      </c>
      <c r="D5336" s="2">
        <v>2386.44995117187</v>
      </c>
      <c r="E5336" s="2">
        <v>2352.94995117187</v>
      </c>
      <c r="F5336" s="2">
        <v>2379.85009765625</v>
      </c>
      <c r="G5336" s="2">
        <v>2254.85766601562</v>
      </c>
      <c r="H5336">
        <v>1668456</v>
      </c>
      <c r="I5336" s="3">
        <f t="shared" si="5473"/>
        <v>8.1333781009484494E-3</v>
      </c>
      <c r="J5336" s="1">
        <f t="shared" ref="J5336" si="5495">($G5336 - $G5335)/$G5335</f>
        <v>8.1333781009484494E-3</v>
      </c>
      <c r="K5336" t="str">
        <f t="shared" si="5475"/>
        <v>UP</v>
      </c>
    </row>
    <row r="5337" spans="1:11" x14ac:dyDescent="0.25">
      <c r="A5337" t="s">
        <v>12</v>
      </c>
      <c r="B5337" s="4">
        <v>44314</v>
      </c>
      <c r="C5337" s="2">
        <v>2380</v>
      </c>
      <c r="D5337" s="2">
        <v>2445</v>
      </c>
      <c r="E5337" s="2">
        <v>2366.30004882812</v>
      </c>
      <c r="F5337" s="2">
        <v>2406.55004882812</v>
      </c>
      <c r="G5337" s="2">
        <v>2280.15551757812</v>
      </c>
      <c r="H5337">
        <v>1951215</v>
      </c>
      <c r="I5337" s="3">
        <f t="shared" si="5473"/>
        <v>1.1219267603352467E-2</v>
      </c>
      <c r="J5337" s="1">
        <f t="shared" ref="J5337" si="5496">($G5337 - $G5336)/$G5336</f>
        <v>1.1219267603352467E-2</v>
      </c>
      <c r="K5337" t="str">
        <f t="shared" si="5475"/>
        <v>UP</v>
      </c>
    </row>
    <row r="5338" spans="1:11" x14ac:dyDescent="0.25">
      <c r="A5338" t="s">
        <v>12</v>
      </c>
      <c r="B5338" s="4">
        <v>44315</v>
      </c>
      <c r="C5338" s="2">
        <v>2433</v>
      </c>
      <c r="D5338" s="2">
        <v>2448.94995117187</v>
      </c>
      <c r="E5338" s="2">
        <v>2384.14990234375</v>
      </c>
      <c r="F5338" s="2">
        <v>2407.60009765625</v>
      </c>
      <c r="G5338" s="2">
        <v>2281.15014648437</v>
      </c>
      <c r="H5338">
        <v>3151150</v>
      </c>
      <c r="I5338" s="3">
        <f t="shared" si="5473"/>
        <v>4.3621099463708979E-4</v>
      </c>
      <c r="J5338" s="1">
        <f t="shared" ref="J5338" si="5497">($G5338 - $G5337)/$G5337</f>
        <v>4.3621099463708979E-4</v>
      </c>
      <c r="K5338" t="str">
        <f t="shared" si="5475"/>
        <v>UP</v>
      </c>
    </row>
    <row r="5339" spans="1:11" x14ac:dyDescent="0.25">
      <c r="A5339" t="s">
        <v>12</v>
      </c>
      <c r="B5339" s="4">
        <v>44316</v>
      </c>
      <c r="C5339" s="2">
        <v>2410</v>
      </c>
      <c r="D5339" s="2">
        <v>2442.89990234375</v>
      </c>
      <c r="E5339" s="2">
        <v>2330.25</v>
      </c>
      <c r="F5339" s="2">
        <v>2353.75</v>
      </c>
      <c r="G5339" s="2">
        <v>2230.12866210937</v>
      </c>
      <c r="H5339">
        <v>4010778</v>
      </c>
      <c r="I5339" s="3">
        <f t="shared" si="5473"/>
        <v>-2.2366561207570031E-2</v>
      </c>
      <c r="J5339" s="1">
        <f t="shared" ref="J5339" si="5498">($G5339 - $G5338)/$G5338</f>
        <v>-2.2366561207570031E-2</v>
      </c>
      <c r="K5339" t="str">
        <f t="shared" si="5475"/>
        <v>DOWN</v>
      </c>
    </row>
    <row r="5340" spans="1:11" x14ac:dyDescent="0.25">
      <c r="A5340" t="s">
        <v>12</v>
      </c>
      <c r="B5340" s="4">
        <v>44319</v>
      </c>
      <c r="C5340" s="2">
        <v>2343</v>
      </c>
      <c r="D5340" s="2">
        <v>2415</v>
      </c>
      <c r="E5340" s="2">
        <v>2340</v>
      </c>
      <c r="F5340" s="2">
        <v>2408</v>
      </c>
      <c r="G5340" s="2">
        <v>2281.529296875</v>
      </c>
      <c r="H5340">
        <v>1692239</v>
      </c>
      <c r="I5340" s="3">
        <f t="shared" si="5473"/>
        <v>2.3048282208530807E-2</v>
      </c>
      <c r="J5340" s="1">
        <f t="shared" ref="J5340" si="5499">($G5340 - $G5339)/$G5339</f>
        <v>2.3048282208530807E-2</v>
      </c>
      <c r="K5340" t="str">
        <f t="shared" si="5475"/>
        <v>UP</v>
      </c>
    </row>
    <row r="5341" spans="1:11" x14ac:dyDescent="0.25">
      <c r="A5341" t="s">
        <v>12</v>
      </c>
      <c r="B5341" s="4">
        <v>44320</v>
      </c>
      <c r="C5341" s="2">
        <v>2409.19995117187</v>
      </c>
      <c r="D5341" s="2">
        <v>2418.19995117187</v>
      </c>
      <c r="E5341" s="2">
        <v>2372.19995117187</v>
      </c>
      <c r="F5341" s="2">
        <v>2407.64990234375</v>
      </c>
      <c r="G5341" s="2">
        <v>2281.19775390625</v>
      </c>
      <c r="H5341">
        <v>1453111</v>
      </c>
      <c r="I5341" s="3">
        <f t="shared" si="5473"/>
        <v>-1.4531611283892469E-4</v>
      </c>
      <c r="J5341" s="1">
        <f t="shared" ref="J5341" si="5500">($G5341 - $G5340)/$G5340</f>
        <v>-1.4531611283892469E-4</v>
      </c>
      <c r="K5341" t="str">
        <f t="shared" si="5475"/>
        <v>DOWN</v>
      </c>
    </row>
    <row r="5342" spans="1:11" x14ac:dyDescent="0.25">
      <c r="A5342" t="s">
        <v>12</v>
      </c>
      <c r="B5342" s="4">
        <v>44321</v>
      </c>
      <c r="C5342" s="2">
        <v>2434</v>
      </c>
      <c r="D5342" s="2">
        <v>2434</v>
      </c>
      <c r="E5342" s="2">
        <v>2368.64990234375</v>
      </c>
      <c r="F5342" s="2">
        <v>2394.64990234375</v>
      </c>
      <c r="G5342" s="2">
        <v>2268.88061523437</v>
      </c>
      <c r="H5342">
        <v>1256857</v>
      </c>
      <c r="I5342" s="3">
        <f t="shared" si="5473"/>
        <v>-5.3994173239862824E-3</v>
      </c>
      <c r="J5342" s="1">
        <f t="shared" ref="J5342" si="5501">($G5342 - $G5341)/$G5341</f>
        <v>-5.3994173239862824E-3</v>
      </c>
      <c r="K5342" t="str">
        <f t="shared" si="5475"/>
        <v>DOWN</v>
      </c>
    </row>
    <row r="5343" spans="1:11" x14ac:dyDescent="0.25">
      <c r="A5343" t="s">
        <v>12</v>
      </c>
      <c r="B5343" s="4">
        <v>44322</v>
      </c>
      <c r="C5343" s="2">
        <v>2400</v>
      </c>
      <c r="D5343" s="2">
        <v>2416.55004882812</v>
      </c>
      <c r="E5343" s="2">
        <v>2377.05004882812</v>
      </c>
      <c r="F5343" s="2">
        <v>2390</v>
      </c>
      <c r="G5343" s="2">
        <v>2264.474609375</v>
      </c>
      <c r="H5343">
        <v>1377740</v>
      </c>
      <c r="I5343" s="3">
        <f t="shared" si="5473"/>
        <v>-1.941929350440886E-3</v>
      </c>
      <c r="J5343" s="1">
        <f t="shared" ref="J5343" si="5502">($G5343 - $G5342)/$G5342</f>
        <v>-1.941929350440886E-3</v>
      </c>
      <c r="K5343" t="str">
        <f t="shared" si="5475"/>
        <v>DOWN</v>
      </c>
    </row>
    <row r="5344" spans="1:11" x14ac:dyDescent="0.25">
      <c r="A5344" t="s">
        <v>12</v>
      </c>
      <c r="B5344" s="4">
        <v>44323</v>
      </c>
      <c r="C5344" s="2">
        <v>2408.80004882812</v>
      </c>
      <c r="D5344" s="2">
        <v>2424</v>
      </c>
      <c r="E5344" s="2">
        <v>2397.14990234375</v>
      </c>
      <c r="F5344" s="2">
        <v>2411.19995117187</v>
      </c>
      <c r="G5344" s="2">
        <v>2284.56127929687</v>
      </c>
      <c r="H5344">
        <v>1169518</v>
      </c>
      <c r="I5344" s="3">
        <f t="shared" si="5473"/>
        <v>8.8703445111331866E-3</v>
      </c>
      <c r="J5344" s="1">
        <f t="shared" ref="J5344" si="5503">($G5344 - $G5343)/$G5343</f>
        <v>8.8703445111331866E-3</v>
      </c>
      <c r="K5344" t="str">
        <f t="shared" si="5475"/>
        <v>UP</v>
      </c>
    </row>
    <row r="5345" spans="1:11" x14ac:dyDescent="0.25">
      <c r="A5345" t="s">
        <v>12</v>
      </c>
      <c r="B5345" s="4">
        <v>44326</v>
      </c>
      <c r="C5345" s="2">
        <v>2423</v>
      </c>
      <c r="D5345" s="2">
        <v>2446.94995117187</v>
      </c>
      <c r="E5345" s="2">
        <v>2416</v>
      </c>
      <c r="F5345" s="2">
        <v>2432.89990234375</v>
      </c>
      <c r="G5345" s="2">
        <v>2305.12109375</v>
      </c>
      <c r="H5345">
        <v>988495</v>
      </c>
      <c r="I5345" s="3">
        <f t="shared" si="5473"/>
        <v>8.9994585128650127E-3</v>
      </c>
      <c r="J5345" s="1">
        <f t="shared" ref="J5345" si="5504">($G5345 - $G5344)/$G5344</f>
        <v>8.9994585128650127E-3</v>
      </c>
      <c r="K5345" t="str">
        <f t="shared" si="5475"/>
        <v>UP</v>
      </c>
    </row>
    <row r="5346" spans="1:11" x14ac:dyDescent="0.25">
      <c r="A5346" t="s">
        <v>12</v>
      </c>
      <c r="B5346" s="4">
        <v>44327</v>
      </c>
      <c r="C5346" s="2">
        <v>2425</v>
      </c>
      <c r="D5346" s="2">
        <v>2426</v>
      </c>
      <c r="E5346" s="2">
        <v>2394.25</v>
      </c>
      <c r="F5346" s="2">
        <v>2402.10009765625</v>
      </c>
      <c r="G5346" s="2">
        <v>2275.93896484375</v>
      </c>
      <c r="H5346">
        <v>1019077</v>
      </c>
      <c r="I5346" s="3">
        <f t="shared" si="5473"/>
        <v>-1.2659694532045665E-2</v>
      </c>
      <c r="J5346" s="1">
        <f t="shared" ref="J5346" si="5505">($G5346 - $G5345)/$G5345</f>
        <v>-1.2659694532045665E-2</v>
      </c>
      <c r="K5346" t="str">
        <f t="shared" si="5475"/>
        <v>DOWN</v>
      </c>
    </row>
    <row r="5347" spans="1:11" x14ac:dyDescent="0.25">
      <c r="A5347" t="s">
        <v>12</v>
      </c>
      <c r="B5347" s="4">
        <v>44328</v>
      </c>
      <c r="C5347" s="2">
        <v>2389</v>
      </c>
      <c r="D5347" s="2">
        <v>2389</v>
      </c>
      <c r="E5347" s="2">
        <v>2325.05004882812</v>
      </c>
      <c r="F5347" s="2">
        <v>2328.94995117187</v>
      </c>
      <c r="G5347" s="2">
        <v>2206.630859375</v>
      </c>
      <c r="H5347">
        <v>2053932</v>
      </c>
      <c r="I5347" s="3">
        <f t="shared" si="5473"/>
        <v>-3.0452532576376982E-2</v>
      </c>
      <c r="J5347" s="1">
        <f t="shared" ref="J5347" si="5506">($G5347 - $G5346)/$G5346</f>
        <v>-3.0452532576376982E-2</v>
      </c>
      <c r="K5347" t="str">
        <f t="shared" si="5475"/>
        <v>DOWN</v>
      </c>
    </row>
    <row r="5348" spans="1:11" x14ac:dyDescent="0.25">
      <c r="A5348" t="s">
        <v>12</v>
      </c>
      <c r="B5348" s="4">
        <v>44330</v>
      </c>
      <c r="C5348" s="2">
        <v>2328.89990234375</v>
      </c>
      <c r="D5348" s="2">
        <v>2382.39990234375</v>
      </c>
      <c r="E5348" s="2">
        <v>2326</v>
      </c>
      <c r="F5348" s="2">
        <v>2376.85009765625</v>
      </c>
      <c r="G5348" s="2">
        <v>2252.01538085937</v>
      </c>
      <c r="H5348">
        <v>1388970</v>
      </c>
      <c r="I5348" s="3">
        <f t="shared" si="5473"/>
        <v>2.0567337437320435E-2</v>
      </c>
      <c r="J5348" s="1">
        <f t="shared" ref="J5348" si="5507">($G5348 - $G5347)/$G5347</f>
        <v>2.0567337437320435E-2</v>
      </c>
      <c r="K5348" t="str">
        <f t="shared" si="5475"/>
        <v>UP</v>
      </c>
    </row>
    <row r="5349" spans="1:11" x14ac:dyDescent="0.25">
      <c r="A5349" t="s">
        <v>12</v>
      </c>
      <c r="B5349" s="4">
        <v>44333</v>
      </c>
      <c r="C5349" s="2">
        <v>2385</v>
      </c>
      <c r="D5349" s="2">
        <v>2395</v>
      </c>
      <c r="E5349" s="2">
        <v>2366.5</v>
      </c>
      <c r="F5349" s="2">
        <v>2376.25</v>
      </c>
      <c r="G5349" s="2">
        <v>2251.44653320312</v>
      </c>
      <c r="H5349">
        <v>811243</v>
      </c>
      <c r="I5349" s="3">
        <f t="shared" si="5473"/>
        <v>-2.5259492501020464E-4</v>
      </c>
      <c r="J5349" s="1">
        <f t="shared" ref="J5349" si="5508">($G5349 - $G5348)/$G5348</f>
        <v>-2.5259492501020464E-4</v>
      </c>
      <c r="K5349" t="str">
        <f t="shared" si="5475"/>
        <v>DOWN</v>
      </c>
    </row>
    <row r="5350" spans="1:11" x14ac:dyDescent="0.25">
      <c r="A5350" t="s">
        <v>12</v>
      </c>
      <c r="B5350" s="4">
        <v>44334</v>
      </c>
      <c r="C5350" s="2">
        <v>2402.10009765625</v>
      </c>
      <c r="D5350" s="2">
        <v>2408.35009765625</v>
      </c>
      <c r="E5350" s="2">
        <v>2366.94995117187</v>
      </c>
      <c r="F5350" s="2">
        <v>2374.25</v>
      </c>
      <c r="G5350" s="2">
        <v>2249.55200195312</v>
      </c>
      <c r="H5350">
        <v>1153722</v>
      </c>
      <c r="I5350" s="3">
        <f t="shared" si="5473"/>
        <v>-8.4147290289175172E-4</v>
      </c>
      <c r="J5350" s="1">
        <f t="shared" ref="J5350" si="5509">($G5350 - $G5349)/$G5349</f>
        <v>-8.4147290289175172E-4</v>
      </c>
      <c r="K5350" t="str">
        <f t="shared" si="5475"/>
        <v>DOWN</v>
      </c>
    </row>
    <row r="5351" spans="1:11" x14ac:dyDescent="0.25">
      <c r="A5351" t="s">
        <v>12</v>
      </c>
      <c r="B5351" s="4">
        <v>44335</v>
      </c>
      <c r="C5351" s="2">
        <v>2360</v>
      </c>
      <c r="D5351" s="2">
        <v>2380</v>
      </c>
      <c r="E5351" s="2">
        <v>2344</v>
      </c>
      <c r="F5351" s="2">
        <v>2359.75</v>
      </c>
      <c r="G5351" s="2">
        <v>2235.81323242187</v>
      </c>
      <c r="H5351">
        <v>1323590</v>
      </c>
      <c r="I5351" s="3">
        <f t="shared" si="5473"/>
        <v>-6.1073358247871754E-3</v>
      </c>
      <c r="J5351" s="1">
        <f t="shared" ref="J5351" si="5510">($G5351 - $G5350)/$G5350</f>
        <v>-6.1073358247871754E-3</v>
      </c>
      <c r="K5351" t="str">
        <f t="shared" si="5475"/>
        <v>DOWN</v>
      </c>
    </row>
    <row r="5352" spans="1:11" x14ac:dyDescent="0.25">
      <c r="A5352" t="s">
        <v>12</v>
      </c>
      <c r="B5352" s="4">
        <v>44336</v>
      </c>
      <c r="C5352" s="2">
        <v>2360</v>
      </c>
      <c r="D5352" s="2">
        <v>2362</v>
      </c>
      <c r="E5352" s="2">
        <v>2340</v>
      </c>
      <c r="F5352" s="2">
        <v>2344.14990234375</v>
      </c>
      <c r="G5352" s="2">
        <v>2221.03247070312</v>
      </c>
      <c r="H5352">
        <v>856235</v>
      </c>
      <c r="I5352" s="3">
        <f t="shared" si="5473"/>
        <v>-6.6109107435325595E-3</v>
      </c>
      <c r="J5352" s="1">
        <f t="shared" ref="J5352" si="5511">($G5352 - $G5351)/$G5351</f>
        <v>-6.6109107435325595E-3</v>
      </c>
      <c r="K5352" t="str">
        <f t="shared" si="5475"/>
        <v>DOWN</v>
      </c>
    </row>
    <row r="5353" spans="1:11" x14ac:dyDescent="0.25">
      <c r="A5353" t="s">
        <v>12</v>
      </c>
      <c r="B5353" s="4">
        <v>44337</v>
      </c>
      <c r="C5353" s="2">
        <v>2340</v>
      </c>
      <c r="D5353" s="2">
        <v>2366.14990234375</v>
      </c>
      <c r="E5353" s="2">
        <v>2340</v>
      </c>
      <c r="F5353" s="2">
        <v>2362.25</v>
      </c>
      <c r="G5353" s="2">
        <v>2238.18212890625</v>
      </c>
      <c r="H5353">
        <v>771492</v>
      </c>
      <c r="I5353" s="3">
        <f t="shared" si="5473"/>
        <v>7.7214801806570954E-3</v>
      </c>
      <c r="J5353" s="1">
        <f t="shared" ref="J5353" si="5512">($G5353 - $G5352)/$G5352</f>
        <v>7.7214801806570954E-3</v>
      </c>
      <c r="K5353" t="str">
        <f t="shared" si="5475"/>
        <v>UP</v>
      </c>
    </row>
    <row r="5354" spans="1:11" x14ac:dyDescent="0.25">
      <c r="A5354" t="s">
        <v>12</v>
      </c>
      <c r="B5354" s="4">
        <v>44340</v>
      </c>
      <c r="C5354" s="2">
        <v>2355</v>
      </c>
      <c r="D5354" s="2">
        <v>2359.94995117187</v>
      </c>
      <c r="E5354" s="2">
        <v>2325.25</v>
      </c>
      <c r="F5354" s="2">
        <v>2336.55004882812</v>
      </c>
      <c r="G5354" s="2">
        <v>2213.83154296875</v>
      </c>
      <c r="H5354">
        <v>1194864</v>
      </c>
      <c r="I5354" s="3">
        <f t="shared" si="5473"/>
        <v>-1.0879626650133067E-2</v>
      </c>
      <c r="J5354" s="1">
        <f t="shared" ref="J5354" si="5513">($G5354 - $G5353)/$G5353</f>
        <v>-1.0879626650133067E-2</v>
      </c>
      <c r="K5354" t="str">
        <f t="shared" si="5475"/>
        <v>DOWN</v>
      </c>
    </row>
    <row r="5355" spans="1:11" x14ac:dyDescent="0.25">
      <c r="A5355" t="s">
        <v>12</v>
      </c>
      <c r="B5355" s="4">
        <v>44341</v>
      </c>
      <c r="C5355" s="2">
        <v>2355</v>
      </c>
      <c r="D5355" s="2">
        <v>2369.80004882812</v>
      </c>
      <c r="E5355" s="2">
        <v>2338</v>
      </c>
      <c r="F5355" s="2">
        <v>2344.05004882812</v>
      </c>
      <c r="G5355" s="2">
        <v>2220.93798828125</v>
      </c>
      <c r="H5355">
        <v>1098457</v>
      </c>
      <c r="I5355" s="3">
        <f t="shared" si="5473"/>
        <v>3.2100208053636504E-3</v>
      </c>
      <c r="J5355" s="1">
        <f t="shared" ref="J5355" si="5514">($G5355 - $G5354)/$G5354</f>
        <v>3.2100208053636504E-3</v>
      </c>
      <c r="K5355" t="str">
        <f t="shared" si="5475"/>
        <v>UP</v>
      </c>
    </row>
    <row r="5356" spans="1:11" x14ac:dyDescent="0.25">
      <c r="A5356" t="s">
        <v>12</v>
      </c>
      <c r="B5356" s="4">
        <v>44342</v>
      </c>
      <c r="C5356" s="2">
        <v>2355.75</v>
      </c>
      <c r="D5356" s="2">
        <v>2370.19995117187</v>
      </c>
      <c r="E5356" s="2">
        <v>2345.25</v>
      </c>
      <c r="F5356" s="2">
        <v>2354</v>
      </c>
      <c r="G5356" s="2">
        <v>2230.365234375</v>
      </c>
      <c r="H5356">
        <v>811095</v>
      </c>
      <c r="I5356" s="3">
        <f t="shared" si="5473"/>
        <v>4.2447137846678921E-3</v>
      </c>
      <c r="J5356" s="1">
        <f t="shared" ref="J5356" si="5515">($G5356 - $G5355)/$G5355</f>
        <v>4.2447137846678921E-3</v>
      </c>
      <c r="K5356" t="str">
        <f t="shared" si="5475"/>
        <v>UP</v>
      </c>
    </row>
    <row r="5357" spans="1:11" x14ac:dyDescent="0.25">
      <c r="A5357" t="s">
        <v>12</v>
      </c>
      <c r="B5357" s="4">
        <v>44343</v>
      </c>
      <c r="C5357" s="2">
        <v>2353</v>
      </c>
      <c r="D5357" s="2">
        <v>2353</v>
      </c>
      <c r="E5357" s="2">
        <v>2322.89990234375</v>
      </c>
      <c r="F5357" s="2">
        <v>2326.39990234375</v>
      </c>
      <c r="G5357" s="2">
        <v>2204.21459960937</v>
      </c>
      <c r="H5357">
        <v>3755182</v>
      </c>
      <c r="I5357" s="3">
        <f t="shared" si="5473"/>
        <v>-1.1724821729907397E-2</v>
      </c>
      <c r="J5357" s="1">
        <f t="shared" ref="J5357" si="5516">($G5357 - $G5356)/$G5356</f>
        <v>-1.1724821729907397E-2</v>
      </c>
      <c r="K5357" t="str">
        <f t="shared" si="5475"/>
        <v>DOWN</v>
      </c>
    </row>
    <row r="5358" spans="1:11" x14ac:dyDescent="0.25">
      <c r="A5358" t="s">
        <v>12</v>
      </c>
      <c r="B5358" s="4">
        <v>44344</v>
      </c>
      <c r="C5358" s="2">
        <v>2333.35009765625</v>
      </c>
      <c r="D5358" s="2">
        <v>2350</v>
      </c>
      <c r="E5358" s="2">
        <v>2319.35009765625</v>
      </c>
      <c r="F5358" s="2">
        <v>2321.69995117187</v>
      </c>
      <c r="G5358" s="2">
        <v>2199.76196289062</v>
      </c>
      <c r="H5358">
        <v>1215325</v>
      </c>
      <c r="I5358" s="3">
        <f t="shared" si="5473"/>
        <v>-2.0200559054182358E-3</v>
      </c>
      <c r="J5358" s="1">
        <f t="shared" ref="J5358" si="5517">($G5358 - $G5357)/$G5357</f>
        <v>-2.0200559054182358E-3</v>
      </c>
      <c r="K5358" t="str">
        <f t="shared" si="5475"/>
        <v>DOWN</v>
      </c>
    </row>
    <row r="5359" spans="1:11" x14ac:dyDescent="0.25">
      <c r="A5359" t="s">
        <v>12</v>
      </c>
      <c r="B5359" s="4">
        <v>44347</v>
      </c>
      <c r="C5359" s="2">
        <v>2325</v>
      </c>
      <c r="D5359" s="2">
        <v>2345</v>
      </c>
      <c r="E5359" s="2">
        <v>2320.14990234375</v>
      </c>
      <c r="F5359" s="2">
        <v>2340.05004882812</v>
      </c>
      <c r="G5359" s="2">
        <v>2217.14794921875</v>
      </c>
      <c r="H5359">
        <v>1178704</v>
      </c>
      <c r="I5359" s="3">
        <f t="shared" si="5473"/>
        <v>7.9035762148026989E-3</v>
      </c>
      <c r="J5359" s="1">
        <f t="shared" ref="J5359" si="5518">($G5359 - $G5358)/$G5358</f>
        <v>7.9035762148026989E-3</v>
      </c>
      <c r="K5359" t="str">
        <f t="shared" si="5475"/>
        <v>UP</v>
      </c>
    </row>
    <row r="5360" spans="1:11" x14ac:dyDescent="0.25">
      <c r="A5360" t="s">
        <v>12</v>
      </c>
      <c r="B5360" s="4">
        <v>44348</v>
      </c>
      <c r="C5360" s="2">
        <v>2347</v>
      </c>
      <c r="D5360" s="2">
        <v>2363</v>
      </c>
      <c r="E5360" s="2">
        <v>2330.60009765625</v>
      </c>
      <c r="F5360" s="2">
        <v>2358.30004882812</v>
      </c>
      <c r="G5360" s="2">
        <v>2234.439453125</v>
      </c>
      <c r="H5360">
        <v>1141451</v>
      </c>
      <c r="I5360" s="3">
        <f t="shared" si="5473"/>
        <v>7.7989851386971974E-3</v>
      </c>
      <c r="J5360" s="1">
        <f t="shared" ref="J5360" si="5519">($G5360 - $G5359)/$G5359</f>
        <v>7.7989851386971974E-3</v>
      </c>
      <c r="K5360" t="str">
        <f t="shared" si="5475"/>
        <v>UP</v>
      </c>
    </row>
    <row r="5361" spans="1:11" x14ac:dyDescent="0.25">
      <c r="A5361" t="s">
        <v>12</v>
      </c>
      <c r="B5361" s="4">
        <v>44349</v>
      </c>
      <c r="C5361" s="2">
        <v>2356</v>
      </c>
      <c r="D5361" s="2">
        <v>2373.64990234375</v>
      </c>
      <c r="E5361" s="2">
        <v>2350</v>
      </c>
      <c r="F5361" s="2">
        <v>2358.80004882812</v>
      </c>
      <c r="G5361" s="2">
        <v>2234.9130859375</v>
      </c>
      <c r="H5361">
        <v>1113091</v>
      </c>
      <c r="I5361" s="3">
        <f t="shared" si="5473"/>
        <v>2.1196940997331371E-4</v>
      </c>
      <c r="J5361" s="1">
        <f t="shared" ref="J5361" si="5520">($G5361 - $G5360)/$G5360</f>
        <v>2.1196940997331371E-4</v>
      </c>
      <c r="K5361" t="str">
        <f t="shared" si="5475"/>
        <v>UP</v>
      </c>
    </row>
    <row r="5362" spans="1:11" x14ac:dyDescent="0.25">
      <c r="A5362" t="s">
        <v>12</v>
      </c>
      <c r="B5362" s="4">
        <v>44350</v>
      </c>
      <c r="C5362" s="2">
        <v>2369</v>
      </c>
      <c r="D5362" s="2">
        <v>2371.05004882812</v>
      </c>
      <c r="E5362" s="2">
        <v>2345</v>
      </c>
      <c r="F5362" s="2">
        <v>2363.25</v>
      </c>
      <c r="G5362" s="2">
        <v>2239.12939453125</v>
      </c>
      <c r="H5362">
        <v>868532</v>
      </c>
      <c r="I5362" s="3">
        <f t="shared" si="5473"/>
        <v>1.8865649050425356E-3</v>
      </c>
      <c r="J5362" s="1">
        <f t="shared" ref="J5362" si="5521">($G5362 - $G5361)/$G5361</f>
        <v>1.8865649050425356E-3</v>
      </c>
      <c r="K5362" t="str">
        <f t="shared" si="5475"/>
        <v>UP</v>
      </c>
    </row>
    <row r="5363" spans="1:11" x14ac:dyDescent="0.25">
      <c r="A5363" t="s">
        <v>12</v>
      </c>
      <c r="B5363" s="4">
        <v>44351</v>
      </c>
      <c r="C5363" s="2">
        <v>2370</v>
      </c>
      <c r="D5363" s="2">
        <v>2370</v>
      </c>
      <c r="E5363" s="2">
        <v>2333.94995117187</v>
      </c>
      <c r="F5363" s="2">
        <v>2342.05004882812</v>
      </c>
      <c r="G5363" s="2">
        <v>2219.04272460937</v>
      </c>
      <c r="H5363">
        <v>1283795</v>
      </c>
      <c r="I5363" s="3">
        <f t="shared" si="5473"/>
        <v>-8.9707499579697314E-3</v>
      </c>
      <c r="J5363" s="1">
        <f t="shared" ref="J5363" si="5522">($G5363 - $G5362)/$G5362</f>
        <v>-8.9707499579697314E-3</v>
      </c>
      <c r="K5363" t="str">
        <f t="shared" si="5475"/>
        <v>DOWN</v>
      </c>
    </row>
    <row r="5364" spans="1:11" x14ac:dyDescent="0.25">
      <c r="A5364" t="s">
        <v>12</v>
      </c>
      <c r="B5364" s="4">
        <v>44354</v>
      </c>
      <c r="C5364" s="2">
        <v>2354</v>
      </c>
      <c r="D5364" s="2">
        <v>2354</v>
      </c>
      <c r="E5364" s="2">
        <v>2331</v>
      </c>
      <c r="F5364" s="2">
        <v>2339.30004882812</v>
      </c>
      <c r="G5364" s="2">
        <v>2216.43774414062</v>
      </c>
      <c r="H5364">
        <v>1128300</v>
      </c>
      <c r="I5364" s="3">
        <f t="shared" si="5473"/>
        <v>-1.1739208262466279E-3</v>
      </c>
      <c r="J5364" s="1">
        <f t="shared" ref="J5364" si="5523">($G5364 - $G5363)/$G5363</f>
        <v>-1.1739208262466279E-3</v>
      </c>
      <c r="K5364" t="str">
        <f t="shared" si="5475"/>
        <v>DOWN</v>
      </c>
    </row>
    <row r="5365" spans="1:11" x14ac:dyDescent="0.25">
      <c r="A5365" t="s">
        <v>12</v>
      </c>
      <c r="B5365" s="4">
        <v>44355</v>
      </c>
      <c r="C5365" s="2">
        <v>2339.30004882812</v>
      </c>
      <c r="D5365" s="2">
        <v>2362</v>
      </c>
      <c r="E5365" s="2">
        <v>2335.14990234375</v>
      </c>
      <c r="F5365" s="2">
        <v>2359</v>
      </c>
      <c r="G5365" s="2">
        <v>2235.10278320312</v>
      </c>
      <c r="H5365">
        <v>1106664</v>
      </c>
      <c r="I5365" s="3">
        <f t="shared" si="5473"/>
        <v>8.4211880581094335E-3</v>
      </c>
      <c r="J5365" s="1">
        <f t="shared" ref="J5365" si="5524">($G5365 - $G5364)/$G5364</f>
        <v>8.4211880581094335E-3</v>
      </c>
      <c r="K5365" t="str">
        <f t="shared" si="5475"/>
        <v>UP</v>
      </c>
    </row>
    <row r="5366" spans="1:11" x14ac:dyDescent="0.25">
      <c r="A5366" t="s">
        <v>12</v>
      </c>
      <c r="B5366" s="4">
        <v>44356</v>
      </c>
      <c r="C5366" s="2">
        <v>2362</v>
      </c>
      <c r="D5366" s="2">
        <v>2371.94995117187</v>
      </c>
      <c r="E5366" s="2">
        <v>2345.60009765625</v>
      </c>
      <c r="F5366" s="2">
        <v>2356</v>
      </c>
      <c r="G5366" s="2">
        <v>2232.26049804687</v>
      </c>
      <c r="H5366">
        <v>1072858</v>
      </c>
      <c r="I5366" s="3">
        <f t="shared" si="5473"/>
        <v>-1.2716574725824146E-3</v>
      </c>
      <c r="J5366" s="1">
        <f t="shared" ref="J5366" si="5525">($G5366 - $G5365)/$G5365</f>
        <v>-1.2716574725824146E-3</v>
      </c>
      <c r="K5366" t="str">
        <f t="shared" si="5475"/>
        <v>DOWN</v>
      </c>
    </row>
    <row r="5367" spans="1:11" x14ac:dyDescent="0.25">
      <c r="A5367" t="s">
        <v>12</v>
      </c>
      <c r="B5367" s="4">
        <v>44357</v>
      </c>
      <c r="C5367" s="2">
        <v>2364</v>
      </c>
      <c r="D5367" s="2">
        <v>2399.94995117187</v>
      </c>
      <c r="E5367" s="2">
        <v>2355.25</v>
      </c>
      <c r="F5367" s="2">
        <v>2378.80004882812</v>
      </c>
      <c r="G5367" s="2">
        <v>2253.86328125</v>
      </c>
      <c r="H5367">
        <v>1944339</v>
      </c>
      <c r="I5367" s="3">
        <f t="shared" si="5473"/>
        <v>9.6775368385685675E-3</v>
      </c>
      <c r="J5367" s="1">
        <f t="shared" ref="J5367" si="5526">($G5367 - $G5366)/$G5366</f>
        <v>9.6775368385685675E-3</v>
      </c>
      <c r="K5367" t="str">
        <f t="shared" si="5475"/>
        <v>UP</v>
      </c>
    </row>
    <row r="5368" spans="1:11" x14ac:dyDescent="0.25">
      <c r="A5368" t="s">
        <v>12</v>
      </c>
      <c r="B5368" s="4">
        <v>44358</v>
      </c>
      <c r="C5368" s="2">
        <v>2381</v>
      </c>
      <c r="D5368" s="2">
        <v>2388.55004882812</v>
      </c>
      <c r="E5368" s="2">
        <v>2360</v>
      </c>
      <c r="F5368" s="2">
        <v>2366.5</v>
      </c>
      <c r="G5368" s="2">
        <v>2242.208984375</v>
      </c>
      <c r="H5368">
        <v>1128097</v>
      </c>
      <c r="I5368" s="3">
        <f t="shared" si="5473"/>
        <v>-5.1708091488745882E-3</v>
      </c>
      <c r="J5368" s="1">
        <f t="shared" ref="J5368" si="5527">($G5368 - $G5367)/$G5367</f>
        <v>-5.1708091488745882E-3</v>
      </c>
      <c r="K5368" t="str">
        <f t="shared" si="5475"/>
        <v>DOWN</v>
      </c>
    </row>
    <row r="5369" spans="1:11" x14ac:dyDescent="0.25">
      <c r="A5369" t="s">
        <v>12</v>
      </c>
      <c r="B5369" s="4">
        <v>44361</v>
      </c>
      <c r="C5369" s="2">
        <v>2358.39990234375</v>
      </c>
      <c r="D5369" s="2">
        <v>2375.10009765625</v>
      </c>
      <c r="E5369" s="2">
        <v>2336.60009765625</v>
      </c>
      <c r="F5369" s="2">
        <v>2364.60009765625</v>
      </c>
      <c r="G5369" s="2">
        <v>2256.61962890625</v>
      </c>
      <c r="H5369">
        <v>1761632</v>
      </c>
      <c r="I5369" s="3">
        <f t="shared" si="5473"/>
        <v>6.4269854557142741E-3</v>
      </c>
      <c r="J5369" s="1">
        <f t="shared" ref="J5369" si="5528">($G5369 - $G5368)/$G5368</f>
        <v>6.4269854557142741E-3</v>
      </c>
      <c r="K5369" t="str">
        <f t="shared" si="5475"/>
        <v>UP</v>
      </c>
    </row>
    <row r="5370" spans="1:11" x14ac:dyDescent="0.25">
      <c r="A5370" t="s">
        <v>12</v>
      </c>
      <c r="B5370" s="4">
        <v>44362</v>
      </c>
      <c r="C5370" s="2">
        <v>2360</v>
      </c>
      <c r="D5370" s="2">
        <v>2395</v>
      </c>
      <c r="E5370" s="2">
        <v>2360</v>
      </c>
      <c r="F5370" s="2">
        <v>2391.94995117187</v>
      </c>
      <c r="G5370" s="2">
        <v>2282.72045898437</v>
      </c>
      <c r="H5370">
        <v>1215463</v>
      </c>
      <c r="I5370" s="3">
        <f t="shared" si="5473"/>
        <v>1.1566340088413873E-2</v>
      </c>
      <c r="J5370" s="1">
        <f t="shared" ref="J5370" si="5529">($G5370 - $G5369)/$G5369</f>
        <v>1.1566340088413873E-2</v>
      </c>
      <c r="K5370" t="str">
        <f t="shared" si="5475"/>
        <v>UP</v>
      </c>
    </row>
    <row r="5371" spans="1:11" x14ac:dyDescent="0.25">
      <c r="A5371" t="s">
        <v>12</v>
      </c>
      <c r="B5371" s="4">
        <v>44363</v>
      </c>
      <c r="C5371" s="2">
        <v>2385</v>
      </c>
      <c r="D5371" s="2">
        <v>2418.85009765625</v>
      </c>
      <c r="E5371" s="2">
        <v>2383.64990234375</v>
      </c>
      <c r="F5371" s="2">
        <v>2407.89990234375</v>
      </c>
      <c r="G5371" s="2">
        <v>2297.94189453125</v>
      </c>
      <c r="H5371">
        <v>2153668</v>
      </c>
      <c r="I5371" s="3">
        <f t="shared" si="5473"/>
        <v>6.6681119394059914E-3</v>
      </c>
      <c r="J5371" s="1">
        <f t="shared" ref="J5371" si="5530">($G5371 - $G5370)/$G5370</f>
        <v>6.6681119394059914E-3</v>
      </c>
      <c r="K5371" t="str">
        <f t="shared" si="5475"/>
        <v>UP</v>
      </c>
    </row>
    <row r="5372" spans="1:11" x14ac:dyDescent="0.25">
      <c r="A5372" t="s">
        <v>12</v>
      </c>
      <c r="B5372" s="4">
        <v>44364</v>
      </c>
      <c r="C5372" s="2">
        <v>2398</v>
      </c>
      <c r="D5372" s="2">
        <v>2425.89990234375</v>
      </c>
      <c r="E5372" s="2">
        <v>2386.39990234375</v>
      </c>
      <c r="F5372" s="2">
        <v>2417.69995117187</v>
      </c>
      <c r="G5372" s="2">
        <v>2307.29418945312</v>
      </c>
      <c r="H5372">
        <v>1555777</v>
      </c>
      <c r="I5372" s="3">
        <f t="shared" si="5473"/>
        <v>4.06985700731904E-3</v>
      </c>
      <c r="J5372" s="1">
        <f t="shared" ref="J5372" si="5531">($G5372 - $G5371)/$G5371</f>
        <v>4.06985700731904E-3</v>
      </c>
      <c r="K5372" t="str">
        <f t="shared" si="5475"/>
        <v>UP</v>
      </c>
    </row>
    <row r="5373" spans="1:11" x14ac:dyDescent="0.25">
      <c r="A5373" t="s">
        <v>12</v>
      </c>
      <c r="B5373" s="4">
        <v>44365</v>
      </c>
      <c r="C5373" s="2">
        <v>2420</v>
      </c>
      <c r="D5373" s="2">
        <v>2496.69995117187</v>
      </c>
      <c r="E5373" s="2">
        <v>2405</v>
      </c>
      <c r="F5373" s="2">
        <v>2482.89990234375</v>
      </c>
      <c r="G5373" s="2">
        <v>2369.51708984375</v>
      </c>
      <c r="H5373">
        <v>3937751</v>
      </c>
      <c r="I5373" s="3">
        <f t="shared" si="5473"/>
        <v>2.696790928311496E-2</v>
      </c>
      <c r="J5373" s="1">
        <f t="shared" ref="J5373" si="5532">($G5373 - $G5372)/$G5372</f>
        <v>2.696790928311496E-2</v>
      </c>
      <c r="K5373" t="str">
        <f t="shared" si="5475"/>
        <v>UP</v>
      </c>
    </row>
    <row r="5374" spans="1:11" x14ac:dyDescent="0.25">
      <c r="A5374" t="s">
        <v>12</v>
      </c>
      <c r="B5374" s="4">
        <v>44368</v>
      </c>
      <c r="C5374" s="2">
        <v>2473.94995117187</v>
      </c>
      <c r="D5374" s="2">
        <v>2529</v>
      </c>
      <c r="E5374" s="2">
        <v>2467</v>
      </c>
      <c r="F5374" s="2">
        <v>2514.35009765625</v>
      </c>
      <c r="G5374" s="2">
        <v>2399.53125</v>
      </c>
      <c r="H5374">
        <v>2506277</v>
      </c>
      <c r="I5374" s="3">
        <f t="shared" si="5473"/>
        <v>1.2666783575816786E-2</v>
      </c>
      <c r="J5374" s="1">
        <f t="shared" ref="J5374" si="5533">($G5374 - $G5373)/$G5373</f>
        <v>1.2666783575816786E-2</v>
      </c>
      <c r="K5374" t="str">
        <f t="shared" si="5475"/>
        <v>UP</v>
      </c>
    </row>
    <row r="5375" spans="1:11" x14ac:dyDescent="0.25">
      <c r="A5375" t="s">
        <v>12</v>
      </c>
      <c r="B5375" s="4">
        <v>44369</v>
      </c>
      <c r="C5375" s="2">
        <v>2518.10009765625</v>
      </c>
      <c r="D5375" s="2">
        <v>2533.94995117187</v>
      </c>
      <c r="E5375" s="2">
        <v>2481.64990234375</v>
      </c>
      <c r="F5375" s="2">
        <v>2490.25</v>
      </c>
      <c r="G5375" s="2">
        <v>2376.53173828125</v>
      </c>
      <c r="H5375">
        <v>1945883</v>
      </c>
      <c r="I5375" s="3">
        <f t="shared" si="5473"/>
        <v>-9.5850019535065438E-3</v>
      </c>
      <c r="J5375" s="1">
        <f t="shared" ref="J5375" si="5534">($G5375 - $G5374)/$G5374</f>
        <v>-9.5850019535065438E-3</v>
      </c>
      <c r="K5375" t="str">
        <f t="shared" si="5475"/>
        <v>DOWN</v>
      </c>
    </row>
    <row r="5376" spans="1:11" x14ac:dyDescent="0.25">
      <c r="A5376" t="s">
        <v>12</v>
      </c>
      <c r="B5376" s="4">
        <v>44370</v>
      </c>
      <c r="C5376" s="2">
        <v>2495</v>
      </c>
      <c r="D5376" s="2">
        <v>2514</v>
      </c>
      <c r="E5376" s="2">
        <v>2458.19995117187</v>
      </c>
      <c r="F5376" s="2">
        <v>2480.5</v>
      </c>
      <c r="G5376" s="2">
        <v>2367.22631835937</v>
      </c>
      <c r="H5376">
        <v>1035668</v>
      </c>
      <c r="I5376" s="3">
        <f t="shared" si="5473"/>
        <v>-3.9155462441287855E-3</v>
      </c>
      <c r="J5376" s="1">
        <f t="shared" ref="J5376" si="5535">($G5376 - $G5375)/$G5375</f>
        <v>-3.9155462441287855E-3</v>
      </c>
      <c r="K5376" t="str">
        <f t="shared" si="5475"/>
        <v>DOWN</v>
      </c>
    </row>
    <row r="5377" spans="1:11" x14ac:dyDescent="0.25">
      <c r="A5377" t="s">
        <v>12</v>
      </c>
      <c r="B5377" s="4">
        <v>44371</v>
      </c>
      <c r="C5377" s="2">
        <v>2490</v>
      </c>
      <c r="D5377" s="2">
        <v>2504.80004882812</v>
      </c>
      <c r="E5377" s="2">
        <v>2474.10009765625</v>
      </c>
      <c r="F5377" s="2">
        <v>2490.14990234375</v>
      </c>
      <c r="G5377" s="2">
        <v>2376.43579101562</v>
      </c>
      <c r="H5377">
        <v>759681</v>
      </c>
      <c r="I5377" s="3">
        <f t="shared" si="5473"/>
        <v>3.8904065001409403E-3</v>
      </c>
      <c r="J5377" s="1">
        <f t="shared" ref="J5377" si="5536">($G5377 - $G5376)/$G5376</f>
        <v>3.8904065001409403E-3</v>
      </c>
      <c r="K5377" t="str">
        <f t="shared" si="5475"/>
        <v>UP</v>
      </c>
    </row>
    <row r="5378" spans="1:11" x14ac:dyDescent="0.25">
      <c r="A5378" t="s">
        <v>12</v>
      </c>
      <c r="B5378" s="4">
        <v>44372</v>
      </c>
      <c r="C5378" s="2">
        <v>2488</v>
      </c>
      <c r="D5378" s="2">
        <v>2489.94995117187</v>
      </c>
      <c r="E5378" s="2">
        <v>2445</v>
      </c>
      <c r="F5378" s="2">
        <v>2448.64990234375</v>
      </c>
      <c r="G5378" s="2">
        <v>2336.8310546875</v>
      </c>
      <c r="H5378">
        <v>1112942</v>
      </c>
      <c r="I5378" s="3">
        <f t="shared" si="5473"/>
        <v>-1.6665603370328838E-2</v>
      </c>
      <c r="J5378" s="1">
        <f t="shared" ref="J5378" si="5537">($G5378 - $G5377)/$G5377</f>
        <v>-1.6665603370328838E-2</v>
      </c>
      <c r="K5378" t="str">
        <f t="shared" si="5475"/>
        <v>DOWN</v>
      </c>
    </row>
    <row r="5379" spans="1:11" x14ac:dyDescent="0.25">
      <c r="A5379" t="s">
        <v>12</v>
      </c>
      <c r="B5379" s="4">
        <v>44375</v>
      </c>
      <c r="C5379" s="2">
        <v>2450.10009765625</v>
      </c>
      <c r="D5379" s="2">
        <v>2465</v>
      </c>
      <c r="E5379" s="2">
        <v>2437.30004882812</v>
      </c>
      <c r="F5379" s="2">
        <v>2460.19995117187</v>
      </c>
      <c r="G5379" s="2">
        <v>2347.853515625</v>
      </c>
      <c r="H5379">
        <v>694906</v>
      </c>
      <c r="I5379" s="3">
        <f t="shared" si="5473"/>
        <v>4.7168411748850251E-3</v>
      </c>
      <c r="J5379" s="1">
        <f t="shared" ref="J5379" si="5538">($G5379 - $G5378)/$G5378</f>
        <v>4.7168411748850251E-3</v>
      </c>
      <c r="K5379" t="str">
        <f t="shared" si="5475"/>
        <v>UP</v>
      </c>
    </row>
    <row r="5380" spans="1:11" x14ac:dyDescent="0.25">
      <c r="A5380" t="s">
        <v>12</v>
      </c>
      <c r="B5380" s="4">
        <v>44376</v>
      </c>
      <c r="C5380" s="2">
        <v>2455</v>
      </c>
      <c r="D5380" s="2">
        <v>2497.5</v>
      </c>
      <c r="E5380" s="2">
        <v>2445</v>
      </c>
      <c r="F5380" s="2">
        <v>2492.55004882812</v>
      </c>
      <c r="G5380" s="2">
        <v>2378.7265625</v>
      </c>
      <c r="H5380">
        <v>1354397</v>
      </c>
      <c r="I5380" s="3">
        <f t="shared" ref="I5380:I5443" si="5539">($G5380 - $G5379)/$G5379</f>
        <v>1.3149477456553151E-2</v>
      </c>
      <c r="J5380" s="1">
        <f t="shared" ref="J5380" si="5540">($G5380 - $G5379)/$G5379</f>
        <v>1.3149477456553151E-2</v>
      </c>
      <c r="K5380" t="str">
        <f t="shared" ref="K5380:K5443" si="5541">IF(G5380 &gt; G5379,"UP","DOWN")</f>
        <v>UP</v>
      </c>
    </row>
    <row r="5381" spans="1:11" x14ac:dyDescent="0.25">
      <c r="A5381" t="s">
        <v>12</v>
      </c>
      <c r="B5381" s="4">
        <v>44377</v>
      </c>
      <c r="C5381" s="2">
        <v>2492.55004882812</v>
      </c>
      <c r="D5381" s="2">
        <v>2505</v>
      </c>
      <c r="E5381" s="2">
        <v>2463</v>
      </c>
      <c r="F5381" s="2">
        <v>2471.30004882812</v>
      </c>
      <c r="G5381" s="2">
        <v>2358.44677734375</v>
      </c>
      <c r="H5381">
        <v>1447245</v>
      </c>
      <c r="I5381" s="3">
        <f t="shared" si="5539"/>
        <v>-8.5254797570916679E-3</v>
      </c>
      <c r="J5381" s="1">
        <f t="shared" ref="J5381" si="5542">($G5381 - $G5380)/$G5380</f>
        <v>-8.5254797570916679E-3</v>
      </c>
      <c r="K5381" t="str">
        <f t="shared" si="5541"/>
        <v>DOWN</v>
      </c>
    </row>
    <row r="5382" spans="1:11" x14ac:dyDescent="0.25">
      <c r="A5382" t="s">
        <v>12</v>
      </c>
      <c r="B5382" s="4">
        <v>44378</v>
      </c>
      <c r="C5382" s="2">
        <v>2484</v>
      </c>
      <c r="D5382" s="2">
        <v>2484</v>
      </c>
      <c r="E5382" s="2">
        <v>2463</v>
      </c>
      <c r="F5382" s="2">
        <v>2478</v>
      </c>
      <c r="G5382" s="2">
        <v>2364.8408203125</v>
      </c>
      <c r="H5382">
        <v>735043</v>
      </c>
      <c r="I5382" s="3">
        <f t="shared" si="5539"/>
        <v>2.711124554589875E-3</v>
      </c>
      <c r="J5382" s="1">
        <f t="shared" ref="J5382" si="5543">($G5382 - $G5381)/$G5381</f>
        <v>2.711124554589875E-3</v>
      </c>
      <c r="K5382" t="str">
        <f t="shared" si="5541"/>
        <v>UP</v>
      </c>
    </row>
    <row r="5383" spans="1:11" x14ac:dyDescent="0.25">
      <c r="A5383" t="s">
        <v>12</v>
      </c>
      <c r="B5383" s="4">
        <v>44379</v>
      </c>
      <c r="C5383" s="2">
        <v>2478</v>
      </c>
      <c r="D5383" s="2">
        <v>2492.69995117187</v>
      </c>
      <c r="E5383" s="2">
        <v>2452</v>
      </c>
      <c r="F5383" s="2">
        <v>2487.30004882812</v>
      </c>
      <c r="G5383" s="2">
        <v>2373.71630859375</v>
      </c>
      <c r="H5383">
        <v>860231</v>
      </c>
      <c r="I5383" s="3">
        <f t="shared" si="5539"/>
        <v>3.7531017753986316E-3</v>
      </c>
      <c r="J5383" s="1">
        <f t="shared" ref="J5383" si="5544">($G5383 - $G5382)/$G5382</f>
        <v>3.7531017753986316E-3</v>
      </c>
      <c r="K5383" t="str">
        <f t="shared" si="5541"/>
        <v>UP</v>
      </c>
    </row>
    <row r="5384" spans="1:11" x14ac:dyDescent="0.25">
      <c r="A5384" t="s">
        <v>12</v>
      </c>
      <c r="B5384" s="4">
        <v>44382</v>
      </c>
      <c r="C5384" s="2">
        <v>2499</v>
      </c>
      <c r="D5384" s="2">
        <v>2513.39990234375</v>
      </c>
      <c r="E5384" s="2">
        <v>2485.05004882812</v>
      </c>
      <c r="F5384" s="2">
        <v>2499.05004882812</v>
      </c>
      <c r="G5384" s="2">
        <v>2384.92944335937</v>
      </c>
      <c r="H5384">
        <v>761700</v>
      </c>
      <c r="I5384" s="3">
        <f t="shared" si="5539"/>
        <v>4.7238731625275573E-3</v>
      </c>
      <c r="J5384" s="1">
        <f t="shared" ref="J5384" si="5545">($G5384 - $G5383)/$G5383</f>
        <v>4.7238731625275573E-3</v>
      </c>
      <c r="K5384" t="str">
        <f t="shared" si="5541"/>
        <v>UP</v>
      </c>
    </row>
    <row r="5385" spans="1:11" x14ac:dyDescent="0.25">
      <c r="A5385" t="s">
        <v>12</v>
      </c>
      <c r="B5385" s="4">
        <v>44383</v>
      </c>
      <c r="C5385" s="2">
        <v>2490</v>
      </c>
      <c r="D5385" s="2">
        <v>2497.94995117187</v>
      </c>
      <c r="E5385" s="2">
        <v>2469</v>
      </c>
      <c r="F5385" s="2">
        <v>2472.5</v>
      </c>
      <c r="G5385" s="2">
        <v>2359.59228515625</v>
      </c>
      <c r="H5385">
        <v>461782</v>
      </c>
      <c r="I5385" s="3">
        <f t="shared" si="5539"/>
        <v>-1.0623860707355149E-2</v>
      </c>
      <c r="J5385" s="1">
        <f t="shared" ref="J5385" si="5546">($G5385 - $G5384)/$G5384</f>
        <v>-1.0623860707355149E-2</v>
      </c>
      <c r="K5385" t="str">
        <f t="shared" si="5541"/>
        <v>DOWN</v>
      </c>
    </row>
    <row r="5386" spans="1:11" x14ac:dyDescent="0.25">
      <c r="A5386" t="s">
        <v>12</v>
      </c>
      <c r="B5386" s="4">
        <v>44384</v>
      </c>
      <c r="C5386" s="2">
        <v>2458</v>
      </c>
      <c r="D5386" s="2">
        <v>2490.80004882812</v>
      </c>
      <c r="E5386" s="2">
        <v>2445.85009765625</v>
      </c>
      <c r="F5386" s="2">
        <v>2481.64990234375</v>
      </c>
      <c r="G5386" s="2">
        <v>2368.32397460937</v>
      </c>
      <c r="H5386">
        <v>623145</v>
      </c>
      <c r="I5386" s="3">
        <f t="shared" si="5539"/>
        <v>3.7005077140018676E-3</v>
      </c>
      <c r="J5386" s="1">
        <f t="shared" ref="J5386" si="5547">($G5386 - $G5385)/$G5385</f>
        <v>3.7005077140018676E-3</v>
      </c>
      <c r="K5386" t="str">
        <f t="shared" si="5541"/>
        <v>UP</v>
      </c>
    </row>
    <row r="5387" spans="1:11" x14ac:dyDescent="0.25">
      <c r="A5387" t="s">
        <v>12</v>
      </c>
      <c r="B5387" s="4">
        <v>44385</v>
      </c>
      <c r="C5387" s="2">
        <v>2462.19995117187</v>
      </c>
      <c r="D5387" s="2">
        <v>2469.75</v>
      </c>
      <c r="E5387" s="2">
        <v>2438.44995117187</v>
      </c>
      <c r="F5387" s="2">
        <v>2447.55004882812</v>
      </c>
      <c r="G5387" s="2">
        <v>2335.78125</v>
      </c>
      <c r="H5387">
        <v>1114426</v>
      </c>
      <c r="I5387" s="3">
        <f t="shared" si="5539"/>
        <v>-1.3740824717504105E-2</v>
      </c>
      <c r="J5387" s="1">
        <f t="shared" ref="J5387" si="5548">($G5387 - $G5386)/$G5386</f>
        <v>-1.3740824717504105E-2</v>
      </c>
      <c r="K5387" t="str">
        <f t="shared" si="5541"/>
        <v>DOWN</v>
      </c>
    </row>
    <row r="5388" spans="1:11" x14ac:dyDescent="0.25">
      <c r="A5388" t="s">
        <v>12</v>
      </c>
      <c r="B5388" s="4">
        <v>44386</v>
      </c>
      <c r="C5388" s="2">
        <v>2440</v>
      </c>
      <c r="D5388" s="2">
        <v>2464.5</v>
      </c>
      <c r="E5388" s="2">
        <v>2438.44995117187</v>
      </c>
      <c r="F5388" s="2">
        <v>2451.44995117187</v>
      </c>
      <c r="G5388" s="2">
        <v>2339.50317382812</v>
      </c>
      <c r="H5388">
        <v>538094</v>
      </c>
      <c r="I5388" s="3">
        <f t="shared" si="5539"/>
        <v>1.5934385243138662E-3</v>
      </c>
      <c r="J5388" s="1">
        <f t="shared" ref="J5388" si="5549">($G5388 - $G5387)/$G5387</f>
        <v>1.5934385243138662E-3</v>
      </c>
      <c r="K5388" t="str">
        <f t="shared" si="5541"/>
        <v>UP</v>
      </c>
    </row>
    <row r="5389" spans="1:11" x14ac:dyDescent="0.25">
      <c r="A5389" t="s">
        <v>12</v>
      </c>
      <c r="B5389" s="4">
        <v>44389</v>
      </c>
      <c r="C5389" s="2">
        <v>2453</v>
      </c>
      <c r="D5389" s="2">
        <v>2459.89990234375</v>
      </c>
      <c r="E5389" s="2">
        <v>2430</v>
      </c>
      <c r="F5389" s="2">
        <v>2444.14990234375</v>
      </c>
      <c r="G5389" s="2">
        <v>2332.53637695312</v>
      </c>
      <c r="H5389">
        <v>543898</v>
      </c>
      <c r="I5389" s="3">
        <f t="shared" si="5539"/>
        <v>-2.9778958853046806E-3</v>
      </c>
      <c r="J5389" s="1">
        <f t="shared" ref="J5389" si="5550">($G5389 - $G5388)/$G5388</f>
        <v>-2.9778958853046806E-3</v>
      </c>
      <c r="K5389" t="str">
        <f t="shared" si="5541"/>
        <v>DOWN</v>
      </c>
    </row>
    <row r="5390" spans="1:11" x14ac:dyDescent="0.25">
      <c r="A5390" t="s">
        <v>12</v>
      </c>
      <c r="B5390" s="4">
        <v>44390</v>
      </c>
      <c r="C5390" s="2">
        <v>2455</v>
      </c>
      <c r="D5390" s="2">
        <v>2455.55004882812</v>
      </c>
      <c r="E5390" s="2">
        <v>2430</v>
      </c>
      <c r="F5390" s="2">
        <v>2436.69995117187</v>
      </c>
      <c r="G5390" s="2">
        <v>2325.42651367187</v>
      </c>
      <c r="H5390">
        <v>994396</v>
      </c>
      <c r="I5390" s="3">
        <f t="shared" si="5539"/>
        <v>-3.0481253589439289E-3</v>
      </c>
      <c r="J5390" s="1">
        <f t="shared" ref="J5390" si="5551">($G5390 - $G5389)/$G5389</f>
        <v>-3.0481253589439289E-3</v>
      </c>
      <c r="K5390" t="str">
        <f t="shared" si="5541"/>
        <v>DOWN</v>
      </c>
    </row>
    <row r="5391" spans="1:11" x14ac:dyDescent="0.25">
      <c r="A5391" t="s">
        <v>12</v>
      </c>
      <c r="B5391" s="4">
        <v>44391</v>
      </c>
      <c r="C5391" s="2">
        <v>2439.80004882812</v>
      </c>
      <c r="D5391" s="2">
        <v>2441.35009765625</v>
      </c>
      <c r="E5391" s="2">
        <v>2409</v>
      </c>
      <c r="F5391" s="2">
        <v>2414.85009765625</v>
      </c>
      <c r="G5391" s="2">
        <v>2304.57470703125</v>
      </c>
      <c r="H5391">
        <v>1377829</v>
      </c>
      <c r="I5391" s="3">
        <f t="shared" si="5539"/>
        <v>-8.9668740413967329E-3</v>
      </c>
      <c r="J5391" s="1">
        <f t="shared" ref="J5391" si="5552">($G5391 - $G5390)/$G5390</f>
        <v>-8.9668740413967329E-3</v>
      </c>
      <c r="K5391" t="str">
        <f t="shared" si="5541"/>
        <v>DOWN</v>
      </c>
    </row>
    <row r="5392" spans="1:11" x14ac:dyDescent="0.25">
      <c r="A5392" t="s">
        <v>12</v>
      </c>
      <c r="B5392" s="4">
        <v>44392</v>
      </c>
      <c r="C5392" s="2">
        <v>2425</v>
      </c>
      <c r="D5392" s="2">
        <v>2425</v>
      </c>
      <c r="E5392" s="2">
        <v>2401</v>
      </c>
      <c r="F5392" s="2">
        <v>2412.35009765625</v>
      </c>
      <c r="G5392" s="2">
        <v>2302.18896484375</v>
      </c>
      <c r="H5392">
        <v>693792</v>
      </c>
      <c r="I5392" s="3">
        <f t="shared" si="5539"/>
        <v>-1.0352201559016977E-3</v>
      </c>
      <c r="J5392" s="1">
        <f t="shared" ref="J5392" si="5553">($G5392 - $G5391)/$G5391</f>
        <v>-1.0352201559016977E-3</v>
      </c>
      <c r="K5392" t="str">
        <f t="shared" si="5541"/>
        <v>DOWN</v>
      </c>
    </row>
    <row r="5393" spans="1:11" x14ac:dyDescent="0.25">
      <c r="A5393" t="s">
        <v>12</v>
      </c>
      <c r="B5393" s="4">
        <v>44393</v>
      </c>
      <c r="C5393" s="2">
        <v>2420</v>
      </c>
      <c r="D5393" s="2">
        <v>2430</v>
      </c>
      <c r="E5393" s="2">
        <v>2406</v>
      </c>
      <c r="F5393" s="2">
        <v>2417.39990234375</v>
      </c>
      <c r="G5393" s="2">
        <v>2307.00805664062</v>
      </c>
      <c r="H5393">
        <v>545405</v>
      </c>
      <c r="I5393" s="3">
        <f t="shared" si="5539"/>
        <v>2.0932650926841143E-3</v>
      </c>
      <c r="J5393" s="1">
        <f t="shared" ref="J5393" si="5554">($G5393 - $G5392)/$G5392</f>
        <v>2.0932650926841143E-3</v>
      </c>
      <c r="K5393" t="str">
        <f t="shared" si="5541"/>
        <v>UP</v>
      </c>
    </row>
    <row r="5394" spans="1:11" x14ac:dyDescent="0.25">
      <c r="A5394" t="s">
        <v>12</v>
      </c>
      <c r="B5394" s="4">
        <v>44396</v>
      </c>
      <c r="C5394" s="2">
        <v>2400.05004882812</v>
      </c>
      <c r="D5394" s="2">
        <v>2417</v>
      </c>
      <c r="E5394" s="2">
        <v>2398.5</v>
      </c>
      <c r="F5394" s="2">
        <v>2408.64990234375</v>
      </c>
      <c r="G5394" s="2">
        <v>2298.65771484375</v>
      </c>
      <c r="H5394">
        <v>463873</v>
      </c>
      <c r="I5394" s="3">
        <f t="shared" si="5539"/>
        <v>-3.6195546750839949E-3</v>
      </c>
      <c r="J5394" s="1">
        <f t="shared" ref="J5394" si="5555">($G5394 - $G5393)/$G5393</f>
        <v>-3.6195546750839949E-3</v>
      </c>
      <c r="K5394" t="str">
        <f t="shared" si="5541"/>
        <v>DOWN</v>
      </c>
    </row>
    <row r="5395" spans="1:11" x14ac:dyDescent="0.25">
      <c r="A5395" t="s">
        <v>12</v>
      </c>
      <c r="B5395" s="4">
        <v>44397</v>
      </c>
      <c r="C5395" s="2">
        <v>2403</v>
      </c>
      <c r="D5395" s="2">
        <v>2460</v>
      </c>
      <c r="E5395" s="2">
        <v>2403</v>
      </c>
      <c r="F5395" s="2">
        <v>2434.89990234375</v>
      </c>
      <c r="G5395" s="2">
        <v>2323.70874023437</v>
      </c>
      <c r="H5395">
        <v>1061476</v>
      </c>
      <c r="I5395" s="3">
        <f t="shared" si="5539"/>
        <v>1.0898110331456124E-2</v>
      </c>
      <c r="J5395" s="1">
        <f t="shared" ref="J5395" si="5556">($G5395 - $G5394)/$G5394</f>
        <v>1.0898110331456124E-2</v>
      </c>
      <c r="K5395" t="str">
        <f t="shared" si="5541"/>
        <v>UP</v>
      </c>
    </row>
    <row r="5396" spans="1:11" x14ac:dyDescent="0.25">
      <c r="A5396" t="s">
        <v>12</v>
      </c>
      <c r="B5396" s="4">
        <v>44399</v>
      </c>
      <c r="C5396" s="2">
        <v>2450</v>
      </c>
      <c r="D5396" s="2">
        <v>2508</v>
      </c>
      <c r="E5396" s="2">
        <v>2375.5</v>
      </c>
      <c r="F5396" s="2">
        <v>2378.14990234375</v>
      </c>
      <c r="G5396" s="2">
        <v>2269.55029296875</v>
      </c>
      <c r="H5396">
        <v>3546044</v>
      </c>
      <c r="I5396" s="3">
        <f t="shared" si="5539"/>
        <v>-2.3306900011985821E-2</v>
      </c>
      <c r="J5396" s="1">
        <f t="shared" ref="J5396" si="5557">($G5396 - $G5395)/$G5395</f>
        <v>-2.3306900011985821E-2</v>
      </c>
      <c r="K5396" t="str">
        <f t="shared" si="5541"/>
        <v>DOWN</v>
      </c>
    </row>
    <row r="5397" spans="1:11" x14ac:dyDescent="0.25">
      <c r="A5397" t="s">
        <v>12</v>
      </c>
      <c r="B5397" s="4">
        <v>44400</v>
      </c>
      <c r="C5397" s="2">
        <v>2382</v>
      </c>
      <c r="D5397" s="2">
        <v>2391.75</v>
      </c>
      <c r="E5397" s="2">
        <v>2354.69995117187</v>
      </c>
      <c r="F5397" s="2">
        <v>2358.10009765625</v>
      </c>
      <c r="G5397" s="2">
        <v>2250.416015625</v>
      </c>
      <c r="H5397">
        <v>1517589</v>
      </c>
      <c r="I5397" s="3">
        <f t="shared" si="5539"/>
        <v>-8.4308672969396342E-3</v>
      </c>
      <c r="J5397" s="1">
        <f t="shared" ref="J5397" si="5558">($G5397 - $G5396)/$G5396</f>
        <v>-8.4308672969396342E-3</v>
      </c>
      <c r="K5397" t="str">
        <f t="shared" si="5541"/>
        <v>DOWN</v>
      </c>
    </row>
    <row r="5398" spans="1:11" x14ac:dyDescent="0.25">
      <c r="A5398" t="s">
        <v>12</v>
      </c>
      <c r="B5398" s="4">
        <v>44403</v>
      </c>
      <c r="C5398" s="2">
        <v>2357.25</v>
      </c>
      <c r="D5398" s="2">
        <v>2360</v>
      </c>
      <c r="E5398" s="2">
        <v>2338</v>
      </c>
      <c r="F5398" s="2">
        <v>2348.69995117187</v>
      </c>
      <c r="G5398" s="2">
        <v>2241.4453125</v>
      </c>
      <c r="H5398">
        <v>1311535</v>
      </c>
      <c r="I5398" s="3">
        <f t="shared" si="5539"/>
        <v>-3.9862421271067072E-3</v>
      </c>
      <c r="J5398" s="1">
        <f t="shared" ref="J5398" si="5559">($G5398 - $G5397)/$G5397</f>
        <v>-3.9862421271067072E-3</v>
      </c>
      <c r="K5398" t="str">
        <f t="shared" si="5541"/>
        <v>DOWN</v>
      </c>
    </row>
    <row r="5399" spans="1:11" x14ac:dyDescent="0.25">
      <c r="A5399" t="s">
        <v>12</v>
      </c>
      <c r="B5399" s="4">
        <v>44404</v>
      </c>
      <c r="C5399" s="2">
        <v>2348.69995117187</v>
      </c>
      <c r="D5399" s="2">
        <v>2359.44995117187</v>
      </c>
      <c r="E5399" s="2">
        <v>2332</v>
      </c>
      <c r="F5399" s="2">
        <v>2342.39990234375</v>
      </c>
      <c r="G5399" s="2">
        <v>2235.43310546875</v>
      </c>
      <c r="H5399">
        <v>1656945</v>
      </c>
      <c r="I5399" s="3">
        <f t="shared" si="5539"/>
        <v>-2.6822903051532737E-3</v>
      </c>
      <c r="J5399" s="1">
        <f t="shared" ref="J5399" si="5560">($G5399 - $G5398)/$G5398</f>
        <v>-2.6822903051532737E-3</v>
      </c>
      <c r="K5399" t="str">
        <f t="shared" si="5541"/>
        <v>DOWN</v>
      </c>
    </row>
    <row r="5400" spans="1:11" x14ac:dyDescent="0.25">
      <c r="A5400" t="s">
        <v>12</v>
      </c>
      <c r="B5400" s="4">
        <v>44405</v>
      </c>
      <c r="C5400" s="2">
        <v>2350</v>
      </c>
      <c r="D5400" s="2">
        <v>2368.44995117187</v>
      </c>
      <c r="E5400" s="2">
        <v>2343.10009765625</v>
      </c>
      <c r="F5400" s="2">
        <v>2361.39990234375</v>
      </c>
      <c r="G5400" s="2">
        <v>2253.56567382812</v>
      </c>
      <c r="H5400">
        <v>912373</v>
      </c>
      <c r="I5400" s="3">
        <f t="shared" si="5539"/>
        <v>8.1114341176260624E-3</v>
      </c>
      <c r="J5400" s="1">
        <f t="shared" ref="J5400" si="5561">($G5400 - $G5399)/$G5399</f>
        <v>8.1114341176260624E-3</v>
      </c>
      <c r="K5400" t="str">
        <f t="shared" si="5541"/>
        <v>UP</v>
      </c>
    </row>
    <row r="5401" spans="1:11" x14ac:dyDescent="0.25">
      <c r="A5401" t="s">
        <v>12</v>
      </c>
      <c r="B5401" s="4">
        <v>44406</v>
      </c>
      <c r="C5401" s="2">
        <v>2361.39990234375</v>
      </c>
      <c r="D5401" s="2">
        <v>2371.39990234375</v>
      </c>
      <c r="E5401" s="2">
        <v>2330</v>
      </c>
      <c r="F5401" s="2">
        <v>2334.75</v>
      </c>
      <c r="G5401" s="2">
        <v>2228.13232421875</v>
      </c>
      <c r="H5401">
        <v>1012663</v>
      </c>
      <c r="I5401" s="3">
        <f t="shared" si="5539"/>
        <v>-1.1285825793648384E-2</v>
      </c>
      <c r="J5401" s="1">
        <f t="shared" ref="J5401" si="5562">($G5401 - $G5400)/$G5400</f>
        <v>-1.1285825793648384E-2</v>
      </c>
      <c r="K5401" t="str">
        <f t="shared" si="5541"/>
        <v>DOWN</v>
      </c>
    </row>
    <row r="5402" spans="1:11" x14ac:dyDescent="0.25">
      <c r="A5402" t="s">
        <v>12</v>
      </c>
      <c r="B5402" s="4">
        <v>44407</v>
      </c>
      <c r="C5402" s="2">
        <v>2340</v>
      </c>
      <c r="D5402" s="2">
        <v>2356.55004882812</v>
      </c>
      <c r="E5402" s="2">
        <v>2318</v>
      </c>
      <c r="F5402" s="2">
        <v>2333.30004882812</v>
      </c>
      <c r="G5402" s="2">
        <v>2226.74853515625</v>
      </c>
      <c r="H5402">
        <v>1708251</v>
      </c>
      <c r="I5402" s="3">
        <f t="shared" si="5539"/>
        <v>-6.210533582134526E-4</v>
      </c>
      <c r="J5402" s="1">
        <f t="shared" ref="J5402" si="5563">($G5402 - $G5401)/$G5401</f>
        <v>-6.210533582134526E-4</v>
      </c>
      <c r="K5402" t="str">
        <f t="shared" si="5541"/>
        <v>DOWN</v>
      </c>
    </row>
    <row r="5403" spans="1:11" x14ac:dyDescent="0.25">
      <c r="A5403" t="s">
        <v>12</v>
      </c>
      <c r="B5403" s="4">
        <v>44410</v>
      </c>
      <c r="C5403" s="2">
        <v>2342</v>
      </c>
      <c r="D5403" s="2">
        <v>2353.39990234375</v>
      </c>
      <c r="E5403" s="2">
        <v>2324.60009765625</v>
      </c>
      <c r="F5403" s="2">
        <v>2332.80004882812</v>
      </c>
      <c r="G5403" s="2">
        <v>2226.27172851562</v>
      </c>
      <c r="H5403">
        <v>1229936</v>
      </c>
      <c r="I5403" s="3">
        <f t="shared" si="5539"/>
        <v>-2.1412684598287832E-4</v>
      </c>
      <c r="J5403" s="1">
        <f t="shared" ref="J5403" si="5564">($G5403 - $G5402)/$G5402</f>
        <v>-2.1412684598287832E-4</v>
      </c>
      <c r="K5403" t="str">
        <f t="shared" si="5541"/>
        <v>DOWN</v>
      </c>
    </row>
    <row r="5404" spans="1:11" x14ac:dyDescent="0.25">
      <c r="A5404" t="s">
        <v>12</v>
      </c>
      <c r="B5404" s="4">
        <v>44411</v>
      </c>
      <c r="C5404" s="2">
        <v>2330</v>
      </c>
      <c r="D5404" s="2">
        <v>2393</v>
      </c>
      <c r="E5404" s="2">
        <v>2326.10009765625</v>
      </c>
      <c r="F5404" s="2">
        <v>2386.85009765625</v>
      </c>
      <c r="G5404" s="2">
        <v>2277.85327148437</v>
      </c>
      <c r="H5404">
        <v>1733476</v>
      </c>
      <c r="I5404" s="3">
        <f t="shared" si="5539"/>
        <v>2.3169473118693513E-2</v>
      </c>
      <c r="J5404" s="1">
        <f t="shared" ref="J5404" si="5565">($G5404 - $G5403)/$G5403</f>
        <v>2.3169473118693513E-2</v>
      </c>
      <c r="K5404" t="str">
        <f t="shared" si="5541"/>
        <v>UP</v>
      </c>
    </row>
    <row r="5405" spans="1:11" x14ac:dyDescent="0.25">
      <c r="A5405" t="s">
        <v>12</v>
      </c>
      <c r="B5405" s="4">
        <v>44412</v>
      </c>
      <c r="C5405" s="2">
        <v>2386.85009765625</v>
      </c>
      <c r="D5405" s="2">
        <v>2394.75</v>
      </c>
      <c r="E5405" s="2">
        <v>2367.55004882812</v>
      </c>
      <c r="F5405" s="2">
        <v>2377.10009765625</v>
      </c>
      <c r="G5405" s="2">
        <v>2268.54858398437</v>
      </c>
      <c r="H5405">
        <v>1588974</v>
      </c>
      <c r="I5405" s="3">
        <f t="shared" si="5539"/>
        <v>-4.0848493695718044E-3</v>
      </c>
      <c r="J5405" s="1">
        <f t="shared" ref="J5405" si="5566">($G5405 - $G5404)/$G5404</f>
        <v>-4.0848493695718044E-3</v>
      </c>
      <c r="K5405" t="str">
        <f t="shared" si="5541"/>
        <v>DOWN</v>
      </c>
    </row>
    <row r="5406" spans="1:11" x14ac:dyDescent="0.25">
      <c r="A5406" t="s">
        <v>12</v>
      </c>
      <c r="B5406" s="4">
        <v>44413</v>
      </c>
      <c r="C5406" s="2">
        <v>2391</v>
      </c>
      <c r="D5406" s="2">
        <v>2391</v>
      </c>
      <c r="E5406" s="2">
        <v>2354</v>
      </c>
      <c r="F5406" s="2">
        <v>2357.69995117187</v>
      </c>
      <c r="G5406" s="2">
        <v>2250.03466796875</v>
      </c>
      <c r="H5406">
        <v>921757</v>
      </c>
      <c r="I5406" s="3">
        <f t="shared" si="5539"/>
        <v>-8.1611282854269062E-3</v>
      </c>
      <c r="J5406" s="1">
        <f t="shared" ref="J5406" si="5567">($G5406 - $G5405)/$G5405</f>
        <v>-8.1611282854269062E-3</v>
      </c>
      <c r="K5406" t="str">
        <f t="shared" si="5541"/>
        <v>DOWN</v>
      </c>
    </row>
    <row r="5407" spans="1:11" x14ac:dyDescent="0.25">
      <c r="A5407" t="s">
        <v>12</v>
      </c>
      <c r="B5407" s="4">
        <v>44414</v>
      </c>
      <c r="C5407" s="2">
        <v>2357.69995117187</v>
      </c>
      <c r="D5407" s="2">
        <v>2380.75</v>
      </c>
      <c r="E5407" s="2">
        <v>2357.5</v>
      </c>
      <c r="F5407" s="2">
        <v>2371.5</v>
      </c>
      <c r="G5407" s="2">
        <v>2263.2041015625</v>
      </c>
      <c r="H5407">
        <v>1432661</v>
      </c>
      <c r="I5407" s="3">
        <f t="shared" si="5539"/>
        <v>5.8529914144118001E-3</v>
      </c>
      <c r="J5407" s="1">
        <f t="shared" ref="J5407" si="5568">($G5407 - $G5406)/$G5406</f>
        <v>5.8529914144118001E-3</v>
      </c>
      <c r="K5407" t="str">
        <f t="shared" si="5541"/>
        <v>UP</v>
      </c>
    </row>
    <row r="5408" spans="1:11" x14ac:dyDescent="0.25">
      <c r="A5408" t="s">
        <v>12</v>
      </c>
      <c r="B5408" s="4">
        <v>44417</v>
      </c>
      <c r="C5408" s="2">
        <v>2379.44995117187</v>
      </c>
      <c r="D5408" s="2">
        <v>2395</v>
      </c>
      <c r="E5408" s="2">
        <v>2374.85009765625</v>
      </c>
      <c r="F5408" s="2">
        <v>2384.5</v>
      </c>
      <c r="G5408" s="2">
        <v>2275.61010742187</v>
      </c>
      <c r="H5408">
        <v>921476</v>
      </c>
      <c r="I5408" s="3">
        <f t="shared" si="5539"/>
        <v>5.4816116013597623E-3</v>
      </c>
      <c r="J5408" s="1">
        <f t="shared" ref="J5408" si="5569">($G5408 - $G5407)/$G5407</f>
        <v>5.4816116013597623E-3</v>
      </c>
      <c r="K5408" t="str">
        <f t="shared" si="5541"/>
        <v>UP</v>
      </c>
    </row>
    <row r="5409" spans="1:11" x14ac:dyDescent="0.25">
      <c r="A5409" t="s">
        <v>12</v>
      </c>
      <c r="B5409" s="4">
        <v>44418</v>
      </c>
      <c r="C5409" s="2">
        <v>2394</v>
      </c>
      <c r="D5409" s="2">
        <v>2394</v>
      </c>
      <c r="E5409" s="2">
        <v>2359.10009765625</v>
      </c>
      <c r="F5409" s="2">
        <v>2381.80004882812</v>
      </c>
      <c r="G5409" s="2">
        <v>2273.03393554687</v>
      </c>
      <c r="H5409">
        <v>1061370</v>
      </c>
      <c r="I5409" s="3">
        <f t="shared" si="5539"/>
        <v>-1.1320796416740514E-3</v>
      </c>
      <c r="J5409" s="1">
        <f t="shared" ref="J5409" si="5570">($G5409 - $G5408)/$G5408</f>
        <v>-1.1320796416740514E-3</v>
      </c>
      <c r="K5409" t="str">
        <f t="shared" si="5541"/>
        <v>DOWN</v>
      </c>
    </row>
    <row r="5410" spans="1:11" x14ac:dyDescent="0.25">
      <c r="A5410" t="s">
        <v>12</v>
      </c>
      <c r="B5410" s="4">
        <v>44419</v>
      </c>
      <c r="C5410" s="2">
        <v>2390</v>
      </c>
      <c r="D5410" s="2">
        <v>2395</v>
      </c>
      <c r="E5410" s="2">
        <v>2362.19995117187</v>
      </c>
      <c r="F5410" s="2">
        <v>2390.44995117187</v>
      </c>
      <c r="G5410" s="2">
        <v>2281.28857421875</v>
      </c>
      <c r="H5410">
        <v>1300594</v>
      </c>
      <c r="I5410" s="3">
        <f t="shared" si="5539"/>
        <v>3.6315510044921595E-3</v>
      </c>
      <c r="J5410" s="1">
        <f t="shared" ref="J5410" si="5571">($G5410 - $G5409)/$G5409</f>
        <v>3.6315510044921595E-3</v>
      </c>
      <c r="K5410" t="str">
        <f t="shared" si="5541"/>
        <v>UP</v>
      </c>
    </row>
    <row r="5411" spans="1:11" x14ac:dyDescent="0.25">
      <c r="A5411" t="s">
        <v>12</v>
      </c>
      <c r="B5411" s="4">
        <v>44420</v>
      </c>
      <c r="C5411" s="2">
        <v>2395</v>
      </c>
      <c r="D5411" s="2">
        <v>2413.5</v>
      </c>
      <c r="E5411" s="2">
        <v>2377.44995117187</v>
      </c>
      <c r="F5411" s="2">
        <v>2392.30004882812</v>
      </c>
      <c r="G5411" s="2">
        <v>2283.05444335937</v>
      </c>
      <c r="H5411">
        <v>1226064</v>
      </c>
      <c r="I5411" s="3">
        <f t="shared" si="5539"/>
        <v>7.7406653440358249E-4</v>
      </c>
      <c r="J5411" s="1">
        <f t="shared" ref="J5411" si="5572">($G5411 - $G5410)/$G5410</f>
        <v>7.7406653440358249E-4</v>
      </c>
      <c r="K5411" t="str">
        <f t="shared" si="5541"/>
        <v>UP</v>
      </c>
    </row>
    <row r="5412" spans="1:11" x14ac:dyDescent="0.25">
      <c r="A5412" t="s">
        <v>12</v>
      </c>
      <c r="B5412" s="4">
        <v>44421</v>
      </c>
      <c r="C5412" s="2">
        <v>2401</v>
      </c>
      <c r="D5412" s="2">
        <v>2409.64990234375</v>
      </c>
      <c r="E5412" s="2">
        <v>2388</v>
      </c>
      <c r="F5412" s="2">
        <v>2404.5</v>
      </c>
      <c r="G5412" s="2">
        <v>2294.69702148437</v>
      </c>
      <c r="H5412">
        <v>1033159</v>
      </c>
      <c r="I5412" s="3">
        <f t="shared" si="5539"/>
        <v>5.0995621934747572E-3</v>
      </c>
      <c r="J5412" s="1">
        <f t="shared" ref="J5412" si="5573">($G5412 - $G5411)/$G5411</f>
        <v>5.0995621934747572E-3</v>
      </c>
      <c r="K5412" t="str">
        <f t="shared" si="5541"/>
        <v>UP</v>
      </c>
    </row>
    <row r="5413" spans="1:11" x14ac:dyDescent="0.25">
      <c r="A5413" t="s">
        <v>12</v>
      </c>
      <c r="B5413" s="4">
        <v>44424</v>
      </c>
      <c r="C5413" s="2">
        <v>2404</v>
      </c>
      <c r="D5413" s="2">
        <v>2436.85009765625</v>
      </c>
      <c r="E5413" s="2">
        <v>2392.64990234375</v>
      </c>
      <c r="F5413" s="2">
        <v>2426.39990234375</v>
      </c>
      <c r="G5413" s="2">
        <v>2315.5966796875</v>
      </c>
      <c r="H5413">
        <v>1146309</v>
      </c>
      <c r="I5413" s="3">
        <f t="shared" si="5539"/>
        <v>9.1078072649480521E-3</v>
      </c>
      <c r="J5413" s="1">
        <f t="shared" ref="J5413" si="5574">($G5413 - $G5412)/$G5412</f>
        <v>9.1078072649480521E-3</v>
      </c>
      <c r="K5413" t="str">
        <f t="shared" si="5541"/>
        <v>UP</v>
      </c>
    </row>
    <row r="5414" spans="1:11" x14ac:dyDescent="0.25">
      <c r="A5414" t="s">
        <v>12</v>
      </c>
      <c r="B5414" s="4">
        <v>44425</v>
      </c>
      <c r="C5414" s="2">
        <v>2433</v>
      </c>
      <c r="D5414" s="2">
        <v>2487.44995117187</v>
      </c>
      <c r="E5414" s="2">
        <v>2431.05004882812</v>
      </c>
      <c r="F5414" s="2">
        <v>2483.80004882812</v>
      </c>
      <c r="G5414" s="2">
        <v>2370.37622070312</v>
      </c>
      <c r="H5414">
        <v>1921902</v>
      </c>
      <c r="I5414" s="3">
        <f t="shared" si="5539"/>
        <v>2.3656771274612787E-2</v>
      </c>
      <c r="J5414" s="1">
        <f t="shared" ref="J5414" si="5575">($G5414 - $G5413)/$G5413</f>
        <v>2.3656771274612787E-2</v>
      </c>
      <c r="K5414" t="str">
        <f t="shared" si="5541"/>
        <v>UP</v>
      </c>
    </row>
    <row r="5415" spans="1:11" x14ac:dyDescent="0.25">
      <c r="A5415" t="s">
        <v>12</v>
      </c>
      <c r="B5415" s="4">
        <v>44426</v>
      </c>
      <c r="C5415" s="2">
        <v>2485</v>
      </c>
      <c r="D5415" s="2">
        <v>2500</v>
      </c>
      <c r="E5415" s="2">
        <v>2454</v>
      </c>
      <c r="F5415" s="2">
        <v>2486.05004882812</v>
      </c>
      <c r="G5415" s="2">
        <v>2372.52319335937</v>
      </c>
      <c r="H5415">
        <v>1545643</v>
      </c>
      <c r="I5415" s="3">
        <f t="shared" si="5539"/>
        <v>9.0575185386104989E-4</v>
      </c>
      <c r="J5415" s="1">
        <f t="shared" ref="J5415" si="5576">($G5415 - $G5414)/$G5414</f>
        <v>9.0575185386104989E-4</v>
      </c>
      <c r="K5415" t="str">
        <f t="shared" si="5541"/>
        <v>UP</v>
      </c>
    </row>
    <row r="5416" spans="1:11" x14ac:dyDescent="0.25">
      <c r="A5416" t="s">
        <v>12</v>
      </c>
      <c r="B5416" s="4">
        <v>44428</v>
      </c>
      <c r="C5416" s="2">
        <v>2490</v>
      </c>
      <c r="D5416" s="2">
        <v>2630</v>
      </c>
      <c r="E5416" s="2">
        <v>2476</v>
      </c>
      <c r="F5416" s="2">
        <v>2619.39990234375</v>
      </c>
      <c r="G5416" s="2">
        <v>2499.78369140625</v>
      </c>
      <c r="H5416">
        <v>5779927</v>
      </c>
      <c r="I5416" s="3">
        <f t="shared" si="5539"/>
        <v>5.3639306204920897E-2</v>
      </c>
      <c r="J5416" s="1">
        <f t="shared" ref="J5416" si="5577">($G5416 - $G5415)/$G5415</f>
        <v>5.3639306204920897E-2</v>
      </c>
      <c r="K5416" t="str">
        <f t="shared" si="5541"/>
        <v>UP</v>
      </c>
    </row>
    <row r="5417" spans="1:11" x14ac:dyDescent="0.25">
      <c r="A5417" t="s">
        <v>12</v>
      </c>
      <c r="B5417" s="4">
        <v>44431</v>
      </c>
      <c r="C5417" s="2">
        <v>2625</v>
      </c>
      <c r="D5417" s="2">
        <v>2672.85009765625</v>
      </c>
      <c r="E5417" s="2">
        <v>2594.5</v>
      </c>
      <c r="F5417" s="2">
        <v>2634.14990234375</v>
      </c>
      <c r="G5417" s="2">
        <v>2513.85986328125</v>
      </c>
      <c r="H5417">
        <v>2163220</v>
      </c>
      <c r="I5417" s="3">
        <f t="shared" si="5539"/>
        <v>5.6309559596660411E-3</v>
      </c>
      <c r="J5417" s="1">
        <f t="shared" ref="J5417" si="5578">($G5417 - $G5416)/$G5416</f>
        <v>5.6309559596660411E-3</v>
      </c>
      <c r="K5417" t="str">
        <f t="shared" si="5541"/>
        <v>UP</v>
      </c>
    </row>
    <row r="5418" spans="1:11" x14ac:dyDescent="0.25">
      <c r="A5418" t="s">
        <v>12</v>
      </c>
      <c r="B5418" s="4">
        <v>44432</v>
      </c>
      <c r="C5418" s="2">
        <v>2634</v>
      </c>
      <c r="D5418" s="2">
        <v>2658</v>
      </c>
      <c r="E5418" s="2">
        <v>2610</v>
      </c>
      <c r="F5418" s="2">
        <v>2633</v>
      </c>
      <c r="G5418" s="2">
        <v>2512.76220703125</v>
      </c>
      <c r="H5418">
        <v>1482854</v>
      </c>
      <c r="I5418" s="3">
        <f t="shared" si="5539"/>
        <v>-4.3664178184032467E-4</v>
      </c>
      <c r="J5418" s="1">
        <f t="shared" ref="J5418" si="5579">($G5418 - $G5417)/$G5417</f>
        <v>-4.3664178184032467E-4</v>
      </c>
      <c r="K5418" t="str">
        <f t="shared" si="5541"/>
        <v>DOWN</v>
      </c>
    </row>
    <row r="5419" spans="1:11" x14ac:dyDescent="0.25">
      <c r="A5419" t="s">
        <v>12</v>
      </c>
      <c r="B5419" s="4">
        <v>44433</v>
      </c>
      <c r="C5419" s="2">
        <v>2632</v>
      </c>
      <c r="D5419" s="2">
        <v>2666.44995117187</v>
      </c>
      <c r="E5419" s="2">
        <v>2620.64990234375</v>
      </c>
      <c r="F5419" s="2">
        <v>2645</v>
      </c>
      <c r="G5419" s="2">
        <v>2524.21459960937</v>
      </c>
      <c r="H5419">
        <v>1746570</v>
      </c>
      <c r="I5419" s="3">
        <f t="shared" si="5539"/>
        <v>4.5576905550687354E-3</v>
      </c>
      <c r="J5419" s="1">
        <f t="shared" ref="J5419" si="5580">($G5419 - $G5418)/$G5418</f>
        <v>4.5576905550687354E-3</v>
      </c>
      <c r="K5419" t="str">
        <f t="shared" si="5541"/>
        <v>UP</v>
      </c>
    </row>
    <row r="5420" spans="1:11" x14ac:dyDescent="0.25">
      <c r="A5420" t="s">
        <v>12</v>
      </c>
      <c r="B5420" s="4">
        <v>44434</v>
      </c>
      <c r="C5420" s="2">
        <v>2631</v>
      </c>
      <c r="D5420" s="2">
        <v>2697.80004882812</v>
      </c>
      <c r="E5420" s="2">
        <v>2631</v>
      </c>
      <c r="F5420" s="2">
        <v>2666.39990234375</v>
      </c>
      <c r="G5420" s="2">
        <v>2544.63745117187</v>
      </c>
      <c r="H5420">
        <v>2117291</v>
      </c>
      <c r="I5420" s="3">
        <f t="shared" si="5539"/>
        <v>8.0907746772641669E-3</v>
      </c>
      <c r="J5420" s="1">
        <f t="shared" ref="J5420" si="5581">($G5420 - $G5419)/$G5419</f>
        <v>8.0907746772641669E-3</v>
      </c>
      <c r="K5420" t="str">
        <f t="shared" si="5541"/>
        <v>UP</v>
      </c>
    </row>
    <row r="5421" spans="1:11" x14ac:dyDescent="0.25">
      <c r="A5421" t="s">
        <v>12</v>
      </c>
      <c r="B5421" s="4">
        <v>44435</v>
      </c>
      <c r="C5421" s="2">
        <v>2669</v>
      </c>
      <c r="D5421" s="2">
        <v>2690</v>
      </c>
      <c r="E5421" s="2">
        <v>2651.10009765625</v>
      </c>
      <c r="F5421" s="2">
        <v>2677.94995117187</v>
      </c>
      <c r="G5421" s="2">
        <v>2555.65991210937</v>
      </c>
      <c r="H5421">
        <v>1176229</v>
      </c>
      <c r="I5421" s="3">
        <f t="shared" si="5539"/>
        <v>4.3316429742963495E-3</v>
      </c>
      <c r="J5421" s="1">
        <f t="shared" ref="J5421" si="5582">($G5421 - $G5420)/$G5420</f>
        <v>4.3316429742963495E-3</v>
      </c>
      <c r="K5421" t="str">
        <f t="shared" si="5541"/>
        <v>UP</v>
      </c>
    </row>
    <row r="5422" spans="1:11" x14ac:dyDescent="0.25">
      <c r="A5422" t="s">
        <v>12</v>
      </c>
      <c r="B5422" s="4">
        <v>44438</v>
      </c>
      <c r="C5422" s="2">
        <v>2691.60009765625</v>
      </c>
      <c r="D5422" s="2">
        <v>2705.75</v>
      </c>
      <c r="E5422" s="2">
        <v>2671.60009765625</v>
      </c>
      <c r="F5422" s="2">
        <v>2687.69995117187</v>
      </c>
      <c r="G5422" s="2">
        <v>2564.96484375</v>
      </c>
      <c r="H5422">
        <v>1168190</v>
      </c>
      <c r="I5422" s="3">
        <f t="shared" si="5539"/>
        <v>3.6409115299499972E-3</v>
      </c>
      <c r="J5422" s="1">
        <f t="shared" ref="J5422" si="5583">($G5422 - $G5421)/$G5421</f>
        <v>3.6409115299499972E-3</v>
      </c>
      <c r="K5422" t="str">
        <f t="shared" si="5541"/>
        <v>UP</v>
      </c>
    </row>
    <row r="5423" spans="1:11" x14ac:dyDescent="0.25">
      <c r="A5423" t="s">
        <v>12</v>
      </c>
      <c r="B5423" s="4">
        <v>44439</v>
      </c>
      <c r="C5423" s="2">
        <v>2687.89990234375</v>
      </c>
      <c r="D5423" s="2">
        <v>2737.44995117187</v>
      </c>
      <c r="E5423" s="2">
        <v>2675.64990234375</v>
      </c>
      <c r="F5423" s="2">
        <v>2724.10009765625</v>
      </c>
      <c r="G5423" s="2">
        <v>2599.70239257812</v>
      </c>
      <c r="H5423">
        <v>2535891</v>
      </c>
      <c r="I5423" s="3">
        <f t="shared" si="5539"/>
        <v>1.3543089650045033E-2</v>
      </c>
      <c r="J5423" s="1">
        <f t="shared" ref="J5423" si="5584">($G5423 - $G5422)/$G5422</f>
        <v>1.3543089650045033E-2</v>
      </c>
      <c r="K5423" t="str">
        <f t="shared" si="5541"/>
        <v>UP</v>
      </c>
    </row>
    <row r="5424" spans="1:11" x14ac:dyDescent="0.25">
      <c r="A5424" t="s">
        <v>12</v>
      </c>
      <c r="B5424" s="4">
        <v>44440</v>
      </c>
      <c r="C5424" s="2">
        <v>2745</v>
      </c>
      <c r="D5424" s="2">
        <v>2775</v>
      </c>
      <c r="E5424" s="2">
        <v>2715</v>
      </c>
      <c r="F5424" s="2">
        <v>2732.89990234375</v>
      </c>
      <c r="G5424" s="2">
        <v>2608.1005859375</v>
      </c>
      <c r="H5424">
        <v>1775792</v>
      </c>
      <c r="I5424" s="3">
        <f t="shared" si="5539"/>
        <v>3.2304441398199927E-3</v>
      </c>
      <c r="J5424" s="1">
        <f t="shared" ref="J5424" si="5585">($G5424 - $G5423)/$G5423</f>
        <v>3.2304441398199927E-3</v>
      </c>
      <c r="K5424" t="str">
        <f t="shared" si="5541"/>
        <v>UP</v>
      </c>
    </row>
    <row r="5425" spans="1:11" x14ac:dyDescent="0.25">
      <c r="A5425" t="s">
        <v>12</v>
      </c>
      <c r="B5425" s="4">
        <v>44441</v>
      </c>
      <c r="C5425" s="2">
        <v>2748</v>
      </c>
      <c r="D5425" s="2">
        <v>2810</v>
      </c>
      <c r="E5425" s="2">
        <v>2730.14990234375</v>
      </c>
      <c r="F5425" s="2">
        <v>2801.05004882812</v>
      </c>
      <c r="G5425" s="2">
        <v>2673.13842773437</v>
      </c>
      <c r="H5425">
        <v>1946183</v>
      </c>
      <c r="I5425" s="3">
        <f t="shared" si="5539"/>
        <v>2.4936861004343391E-2</v>
      </c>
      <c r="J5425" s="1">
        <f t="shared" ref="J5425" si="5586">($G5425 - $G5424)/$G5424</f>
        <v>2.4936861004343391E-2</v>
      </c>
      <c r="K5425" t="str">
        <f t="shared" si="5541"/>
        <v>UP</v>
      </c>
    </row>
    <row r="5426" spans="1:11" x14ac:dyDescent="0.25">
      <c r="A5426" t="s">
        <v>12</v>
      </c>
      <c r="B5426" s="4">
        <v>44442</v>
      </c>
      <c r="C5426" s="2">
        <v>2802.19995117187</v>
      </c>
      <c r="D5426" s="2">
        <v>2808.75</v>
      </c>
      <c r="E5426" s="2">
        <v>2756</v>
      </c>
      <c r="F5426" s="2">
        <v>2766.69995117187</v>
      </c>
      <c r="G5426" s="2">
        <v>2640.35717773437</v>
      </c>
      <c r="H5426">
        <v>1561823</v>
      </c>
      <c r="I5426" s="3">
        <f t="shared" si="5539"/>
        <v>-1.226320704527969E-2</v>
      </c>
      <c r="J5426" s="1">
        <f t="shared" ref="J5426" si="5587">($G5426 - $G5425)/$G5425</f>
        <v>-1.226320704527969E-2</v>
      </c>
      <c r="K5426" t="str">
        <f t="shared" si="5541"/>
        <v>DOWN</v>
      </c>
    </row>
    <row r="5427" spans="1:11" x14ac:dyDescent="0.25">
      <c r="A5427" t="s">
        <v>12</v>
      </c>
      <c r="B5427" s="4">
        <v>44445</v>
      </c>
      <c r="C5427" s="2">
        <v>2790</v>
      </c>
      <c r="D5427" s="2">
        <v>2825</v>
      </c>
      <c r="E5427" s="2">
        <v>2775.30004882812</v>
      </c>
      <c r="F5427" s="2">
        <v>2780.60009765625</v>
      </c>
      <c r="G5427" s="2">
        <v>2653.62280273437</v>
      </c>
      <c r="H5427">
        <v>1444978</v>
      </c>
      <c r="I5427" s="3">
        <f t="shared" si="5539"/>
        <v>5.0241782103824786E-3</v>
      </c>
      <c r="J5427" s="1">
        <f t="shared" ref="J5427" si="5588">($G5427 - $G5426)/$G5426</f>
        <v>5.0241782103824786E-3</v>
      </c>
      <c r="K5427" t="str">
        <f t="shared" si="5541"/>
        <v>UP</v>
      </c>
    </row>
    <row r="5428" spans="1:11" x14ac:dyDescent="0.25">
      <c r="A5428" t="s">
        <v>12</v>
      </c>
      <c r="B5428" s="4">
        <v>44446</v>
      </c>
      <c r="C5428" s="2">
        <v>2788.60009765625</v>
      </c>
      <c r="D5428" s="2">
        <v>2808.69995117187</v>
      </c>
      <c r="E5428" s="2">
        <v>2770</v>
      </c>
      <c r="F5428" s="2">
        <v>2777.69995117187</v>
      </c>
      <c r="G5428" s="2">
        <v>2650.8544921875</v>
      </c>
      <c r="H5428">
        <v>1219915</v>
      </c>
      <c r="I5428" s="3">
        <f t="shared" si="5539"/>
        <v>-1.0432193090960215E-3</v>
      </c>
      <c r="J5428" s="1">
        <f t="shared" ref="J5428" si="5589">($G5428 - $G5427)/$G5427</f>
        <v>-1.0432193090960215E-3</v>
      </c>
      <c r="K5428" t="str">
        <f t="shared" si="5541"/>
        <v>DOWN</v>
      </c>
    </row>
    <row r="5429" spans="1:11" x14ac:dyDescent="0.25">
      <c r="A5429" t="s">
        <v>12</v>
      </c>
      <c r="B5429" s="4">
        <v>44447</v>
      </c>
      <c r="C5429" s="2">
        <v>2788.89990234375</v>
      </c>
      <c r="D5429" s="2">
        <v>2810</v>
      </c>
      <c r="E5429" s="2">
        <v>2765.10009765625</v>
      </c>
      <c r="F5429" s="2">
        <v>2800.89990234375</v>
      </c>
      <c r="G5429" s="2">
        <v>2672.99536132812</v>
      </c>
      <c r="H5429">
        <v>946711</v>
      </c>
      <c r="I5429" s="3">
        <f t="shared" si="5539"/>
        <v>8.3523517438896574E-3</v>
      </c>
      <c r="J5429" s="1">
        <f t="shared" ref="J5429" si="5590">($G5429 - $G5428)/$G5428</f>
        <v>8.3523517438896574E-3</v>
      </c>
      <c r="K5429" t="str">
        <f t="shared" si="5541"/>
        <v>UP</v>
      </c>
    </row>
    <row r="5430" spans="1:11" x14ac:dyDescent="0.25">
      <c r="A5430" t="s">
        <v>12</v>
      </c>
      <c r="B5430" s="4">
        <v>44448</v>
      </c>
      <c r="C5430" s="2">
        <v>2782</v>
      </c>
      <c r="D5430" s="2">
        <v>2823.64990234375</v>
      </c>
      <c r="E5430" s="2">
        <v>2782</v>
      </c>
      <c r="F5430" s="2">
        <v>2810.64990234375</v>
      </c>
      <c r="G5430" s="2">
        <v>2682.30004882812</v>
      </c>
      <c r="H5430">
        <v>879454</v>
      </c>
      <c r="I5430" s="3">
        <f t="shared" si="5539"/>
        <v>3.4809965010103193E-3</v>
      </c>
      <c r="J5430" s="1">
        <f t="shared" ref="J5430" si="5591">($G5430 - $G5429)/$G5429</f>
        <v>3.4809965010103193E-3</v>
      </c>
      <c r="K5430" t="str">
        <f t="shared" si="5541"/>
        <v>UP</v>
      </c>
    </row>
    <row r="5431" spans="1:11" x14ac:dyDescent="0.25">
      <c r="A5431" t="s">
        <v>12</v>
      </c>
      <c r="B5431" s="4">
        <v>44452</v>
      </c>
      <c r="C5431" s="2">
        <v>2797.5</v>
      </c>
      <c r="D5431" s="2">
        <v>2822.44995117187</v>
      </c>
      <c r="E5431" s="2">
        <v>2775</v>
      </c>
      <c r="F5431" s="2">
        <v>2786.35009765625</v>
      </c>
      <c r="G5431" s="2">
        <v>2659.10986328125</v>
      </c>
      <c r="H5431">
        <v>1341412</v>
      </c>
      <c r="I5431" s="3">
        <f t="shared" si="5539"/>
        <v>-8.6456343901576728E-3</v>
      </c>
      <c r="J5431" s="1">
        <f t="shared" ref="J5431" si="5592">($G5431 - $G5430)/$G5430</f>
        <v>-8.6456343901576728E-3</v>
      </c>
      <c r="K5431" t="str">
        <f t="shared" si="5541"/>
        <v>DOWN</v>
      </c>
    </row>
    <row r="5432" spans="1:11" x14ac:dyDescent="0.25">
      <c r="A5432" t="s">
        <v>12</v>
      </c>
      <c r="B5432" s="4">
        <v>44453</v>
      </c>
      <c r="C5432" s="2">
        <v>2802</v>
      </c>
      <c r="D5432" s="2">
        <v>2804</v>
      </c>
      <c r="E5432" s="2">
        <v>2751.05004882812</v>
      </c>
      <c r="F5432" s="2">
        <v>2762.55004882812</v>
      </c>
      <c r="G5432" s="2">
        <v>2636.39672851562</v>
      </c>
      <c r="H5432">
        <v>1755061</v>
      </c>
      <c r="I5432" s="3">
        <f t="shared" si="5539"/>
        <v>-8.5416308213767354E-3</v>
      </c>
      <c r="J5432" s="1">
        <f t="shared" ref="J5432" si="5593">($G5432 - $G5431)/$G5431</f>
        <v>-8.5416308213767354E-3</v>
      </c>
      <c r="K5432" t="str">
        <f t="shared" si="5541"/>
        <v>DOWN</v>
      </c>
    </row>
    <row r="5433" spans="1:11" x14ac:dyDescent="0.25">
      <c r="A5433" t="s">
        <v>12</v>
      </c>
      <c r="B5433" s="4">
        <v>44454</v>
      </c>
      <c r="C5433" s="2">
        <v>2774</v>
      </c>
      <c r="D5433" s="2">
        <v>2785</v>
      </c>
      <c r="E5433" s="2">
        <v>2749.05004882812</v>
      </c>
      <c r="F5433" s="2">
        <v>2775.44995117187</v>
      </c>
      <c r="G5433" s="2">
        <v>2648.70751953125</v>
      </c>
      <c r="H5433">
        <v>1362350</v>
      </c>
      <c r="I5433" s="3">
        <f t="shared" si="5539"/>
        <v>4.669551772111852E-3</v>
      </c>
      <c r="J5433" s="1">
        <f t="shared" ref="J5433" si="5594">($G5433 - $G5432)/$G5432</f>
        <v>4.669551772111852E-3</v>
      </c>
      <c r="K5433" t="str">
        <f t="shared" si="5541"/>
        <v>UP</v>
      </c>
    </row>
    <row r="5434" spans="1:11" x14ac:dyDescent="0.25">
      <c r="A5434" t="s">
        <v>12</v>
      </c>
      <c r="B5434" s="4">
        <v>44455</v>
      </c>
      <c r="C5434" s="2">
        <v>2752</v>
      </c>
      <c r="D5434" s="2">
        <v>2797.30004882812</v>
      </c>
      <c r="E5434" s="2">
        <v>2752</v>
      </c>
      <c r="F5434" s="2">
        <v>2768.25</v>
      </c>
      <c r="G5434" s="2">
        <v>2641.83666992187</v>
      </c>
      <c r="H5434">
        <v>1259196</v>
      </c>
      <c r="I5434" s="3">
        <f t="shared" si="5539"/>
        <v>-2.5940386240138578E-3</v>
      </c>
      <c r="J5434" s="1">
        <f t="shared" ref="J5434" si="5595">($G5434 - $G5433)/$G5433</f>
        <v>-2.5940386240138578E-3</v>
      </c>
      <c r="K5434" t="str">
        <f t="shared" si="5541"/>
        <v>DOWN</v>
      </c>
    </row>
    <row r="5435" spans="1:11" x14ac:dyDescent="0.25">
      <c r="A5435" t="s">
        <v>12</v>
      </c>
      <c r="B5435" s="4">
        <v>44456</v>
      </c>
      <c r="C5435" s="2">
        <v>2770.10009765625</v>
      </c>
      <c r="D5435" s="2">
        <v>2783</v>
      </c>
      <c r="E5435" s="2">
        <v>2699</v>
      </c>
      <c r="F5435" s="2">
        <v>2722.25</v>
      </c>
      <c r="G5435" s="2">
        <v>2597.93676757812</v>
      </c>
      <c r="H5435">
        <v>3095032</v>
      </c>
      <c r="I5435" s="3">
        <f t="shared" si="5539"/>
        <v>-1.6617190170597602E-2</v>
      </c>
      <c r="J5435" s="1">
        <f t="shared" ref="J5435" si="5596">($G5435 - $G5434)/$G5434</f>
        <v>-1.6617190170597602E-2</v>
      </c>
      <c r="K5435" t="str">
        <f t="shared" si="5541"/>
        <v>DOWN</v>
      </c>
    </row>
    <row r="5436" spans="1:11" x14ac:dyDescent="0.25">
      <c r="A5436" t="s">
        <v>12</v>
      </c>
      <c r="B5436" s="4">
        <v>44459</v>
      </c>
      <c r="C5436" s="2">
        <v>2720</v>
      </c>
      <c r="D5436" s="2">
        <v>2809</v>
      </c>
      <c r="E5436" s="2">
        <v>2710.05004882812</v>
      </c>
      <c r="F5436" s="2">
        <v>2800.35009765625</v>
      </c>
      <c r="G5436" s="2">
        <v>2672.47045898437</v>
      </c>
      <c r="H5436">
        <v>2671330</v>
      </c>
      <c r="I5436" s="3">
        <f t="shared" si="5539"/>
        <v>2.868957102282851E-2</v>
      </c>
      <c r="J5436" s="1">
        <f t="shared" ref="J5436" si="5597">($G5436 - $G5435)/$G5435</f>
        <v>2.868957102282851E-2</v>
      </c>
      <c r="K5436" t="str">
        <f t="shared" si="5541"/>
        <v>UP</v>
      </c>
    </row>
    <row r="5437" spans="1:11" x14ac:dyDescent="0.25">
      <c r="A5437" t="s">
        <v>12</v>
      </c>
      <c r="B5437" s="4">
        <v>44460</v>
      </c>
      <c r="C5437" s="2">
        <v>2810</v>
      </c>
      <c r="D5437" s="2">
        <v>2859.30004882812</v>
      </c>
      <c r="E5437" s="2">
        <v>2796.64990234375</v>
      </c>
      <c r="F5437" s="2">
        <v>2812.44995117187</v>
      </c>
      <c r="G5437" s="2">
        <v>2684.01782226562</v>
      </c>
      <c r="H5437">
        <v>2277437</v>
      </c>
      <c r="I5437" s="3">
        <f t="shared" si="5539"/>
        <v>4.3208572212388051E-3</v>
      </c>
      <c r="J5437" s="1">
        <f t="shared" ref="J5437" si="5598">($G5437 - $G5436)/$G5436</f>
        <v>4.3208572212388051E-3</v>
      </c>
      <c r="K5437" t="str">
        <f t="shared" si="5541"/>
        <v>UP</v>
      </c>
    </row>
    <row r="5438" spans="1:11" x14ac:dyDescent="0.25">
      <c r="A5438" t="s">
        <v>12</v>
      </c>
      <c r="B5438" s="4">
        <v>44461</v>
      </c>
      <c r="C5438" s="2">
        <v>2827.89990234375</v>
      </c>
      <c r="D5438" s="2">
        <v>2839.89990234375</v>
      </c>
      <c r="E5438" s="2">
        <v>2774</v>
      </c>
      <c r="F5438" s="2">
        <v>2784.5</v>
      </c>
      <c r="G5438" s="2">
        <v>2657.34448242187</v>
      </c>
      <c r="H5438">
        <v>1580594</v>
      </c>
      <c r="I5438" s="3">
        <f t="shared" si="5539"/>
        <v>-9.9378400629376706E-3</v>
      </c>
      <c r="J5438" s="1">
        <f t="shared" ref="J5438" si="5599">($G5438 - $G5437)/$G5437</f>
        <v>-9.9378400629376706E-3</v>
      </c>
      <c r="K5438" t="str">
        <f t="shared" si="5541"/>
        <v>DOWN</v>
      </c>
    </row>
    <row r="5439" spans="1:11" x14ac:dyDescent="0.25">
      <c r="A5439" t="s">
        <v>12</v>
      </c>
      <c r="B5439" s="4">
        <v>44462</v>
      </c>
      <c r="C5439" s="2">
        <v>2799</v>
      </c>
      <c r="D5439" s="2">
        <v>2817.69995117187</v>
      </c>
      <c r="E5439" s="2">
        <v>2772.85009765625</v>
      </c>
      <c r="F5439" s="2">
        <v>2782.30004882812</v>
      </c>
      <c r="G5439" s="2">
        <v>2655.24487304687</v>
      </c>
      <c r="H5439">
        <v>1054473</v>
      </c>
      <c r="I5439" s="3">
        <f t="shared" si="5539"/>
        <v>-7.9011561688322872E-4</v>
      </c>
      <c r="J5439" s="1">
        <f t="shared" ref="J5439" si="5600">($G5439 - $G5438)/$G5438</f>
        <v>-7.9011561688322872E-4</v>
      </c>
      <c r="K5439" t="str">
        <f t="shared" si="5541"/>
        <v>DOWN</v>
      </c>
    </row>
    <row r="5440" spans="1:11" x14ac:dyDescent="0.25">
      <c r="A5440" t="s">
        <v>12</v>
      </c>
      <c r="B5440" s="4">
        <v>44463</v>
      </c>
      <c r="C5440" s="2">
        <v>2770.10009765625</v>
      </c>
      <c r="D5440" s="2">
        <v>2780</v>
      </c>
      <c r="E5440" s="2">
        <v>2731.39990234375</v>
      </c>
      <c r="F5440" s="2">
        <v>2746.64990234375</v>
      </c>
      <c r="G5440" s="2">
        <v>2621.22265625</v>
      </c>
      <c r="H5440">
        <v>1635284</v>
      </c>
      <c r="I5440" s="3">
        <f t="shared" si="5539"/>
        <v>-1.2813212499617711E-2</v>
      </c>
      <c r="J5440" s="1">
        <f t="shared" ref="J5440" si="5601">($G5440 - $G5439)/$G5439</f>
        <v>-1.2813212499617711E-2</v>
      </c>
      <c r="K5440" t="str">
        <f t="shared" si="5541"/>
        <v>DOWN</v>
      </c>
    </row>
    <row r="5441" spans="1:11" x14ac:dyDescent="0.25">
      <c r="A5441" t="s">
        <v>12</v>
      </c>
      <c r="B5441" s="4">
        <v>44466</v>
      </c>
      <c r="C5441" s="2">
        <v>2765</v>
      </c>
      <c r="D5441" s="2">
        <v>2765</v>
      </c>
      <c r="E5441" s="2">
        <v>2704.5</v>
      </c>
      <c r="F5441" s="2">
        <v>2709.5</v>
      </c>
      <c r="G5441" s="2">
        <v>2585.76928710937</v>
      </c>
      <c r="H5441">
        <v>1465932</v>
      </c>
      <c r="I5441" s="3">
        <f t="shared" si="5539"/>
        <v>-1.3525508432523111E-2</v>
      </c>
      <c r="J5441" s="1">
        <f t="shared" ref="J5441" si="5602">($G5441 - $G5440)/$G5440</f>
        <v>-1.3525508432523111E-2</v>
      </c>
      <c r="K5441" t="str">
        <f t="shared" si="5541"/>
        <v>DOWN</v>
      </c>
    </row>
    <row r="5442" spans="1:11" x14ac:dyDescent="0.25">
      <c r="A5442" t="s">
        <v>12</v>
      </c>
      <c r="B5442" s="4">
        <v>44467</v>
      </c>
      <c r="C5442" s="2">
        <v>2725</v>
      </c>
      <c r="D5442" s="2">
        <v>2754.44995117187</v>
      </c>
      <c r="E5442" s="2">
        <v>2709.89990234375</v>
      </c>
      <c r="F5442" s="2">
        <v>2723.85009765625</v>
      </c>
      <c r="G5442" s="2">
        <v>2599.46411132812</v>
      </c>
      <c r="H5442">
        <v>1078052</v>
      </c>
      <c r="I5442" s="3">
        <f t="shared" si="5539"/>
        <v>5.2962282006448593E-3</v>
      </c>
      <c r="J5442" s="1">
        <f t="shared" ref="J5442" si="5603">($G5442 - $G5441)/$G5441</f>
        <v>5.2962282006448593E-3</v>
      </c>
      <c r="K5442" t="str">
        <f t="shared" si="5541"/>
        <v>UP</v>
      </c>
    </row>
    <row r="5443" spans="1:11" x14ac:dyDescent="0.25">
      <c r="A5443" t="s">
        <v>12</v>
      </c>
      <c r="B5443" s="4">
        <v>44468</v>
      </c>
      <c r="C5443" s="2">
        <v>2714.94995117187</v>
      </c>
      <c r="D5443" s="2">
        <v>2744.44995117187</v>
      </c>
      <c r="E5443" s="2">
        <v>2677</v>
      </c>
      <c r="F5443" s="2">
        <v>2685.30004882812</v>
      </c>
      <c r="G5443" s="2">
        <v>2562.67431640625</v>
      </c>
      <c r="H5443">
        <v>1503894</v>
      </c>
      <c r="I5443" s="3">
        <f t="shared" si="5539"/>
        <v>-1.4152838179817506E-2</v>
      </c>
      <c r="J5443" s="1">
        <f t="shared" ref="J5443" si="5604">($G5443 - $G5442)/$G5442</f>
        <v>-1.4152838179817506E-2</v>
      </c>
      <c r="K5443" t="str">
        <f t="shared" si="5541"/>
        <v>DOWN</v>
      </c>
    </row>
    <row r="5444" spans="1:11" x14ac:dyDescent="0.25">
      <c r="A5444" t="s">
        <v>12</v>
      </c>
      <c r="B5444" s="4">
        <v>44469</v>
      </c>
      <c r="C5444" s="2">
        <v>2685.30004882812</v>
      </c>
      <c r="D5444" s="2">
        <v>2705.30004882812</v>
      </c>
      <c r="E5444" s="2">
        <v>2681.94995117187</v>
      </c>
      <c r="F5444" s="2">
        <v>2701.80004882812</v>
      </c>
      <c r="G5444" s="2">
        <v>2578.4208984375</v>
      </c>
      <c r="H5444">
        <v>1620199</v>
      </c>
      <c r="I5444" s="3">
        <f t="shared" ref="I5444:I5507" si="5605">($G5444 - $G5443)/$G5443</f>
        <v>6.1445896306215452E-3</v>
      </c>
      <c r="J5444" s="1">
        <f t="shared" ref="J5444" si="5606">($G5444 - $G5443)/$G5443</f>
        <v>6.1445896306215452E-3</v>
      </c>
      <c r="K5444" t="str">
        <f t="shared" ref="K5444:K5507" si="5607">IF(G5444 &gt; G5443,"UP","DOWN")</f>
        <v>UP</v>
      </c>
    </row>
    <row r="5445" spans="1:11" x14ac:dyDescent="0.25">
      <c r="A5445" t="s">
        <v>12</v>
      </c>
      <c r="B5445" s="4">
        <v>44470</v>
      </c>
      <c r="C5445" s="2">
        <v>2706</v>
      </c>
      <c r="D5445" s="2">
        <v>2712</v>
      </c>
      <c r="E5445" s="2">
        <v>2680.10009765625</v>
      </c>
      <c r="F5445" s="2">
        <v>2704.05004882812</v>
      </c>
      <c r="G5445" s="2">
        <v>2580.56787109375</v>
      </c>
      <c r="H5445">
        <v>956111</v>
      </c>
      <c r="I5445" s="3">
        <f t="shared" si="5605"/>
        <v>8.3266958375610679E-4</v>
      </c>
      <c r="J5445" s="1">
        <f t="shared" ref="J5445" si="5608">($G5445 - $G5444)/$G5444</f>
        <v>8.3266958375610679E-4</v>
      </c>
      <c r="K5445" t="str">
        <f t="shared" si="5607"/>
        <v>UP</v>
      </c>
    </row>
    <row r="5446" spans="1:11" x14ac:dyDescent="0.25">
      <c r="A5446" t="s">
        <v>12</v>
      </c>
      <c r="B5446" s="4">
        <v>44473</v>
      </c>
      <c r="C5446" s="2">
        <v>2700</v>
      </c>
      <c r="D5446" s="2">
        <v>2724</v>
      </c>
      <c r="E5446" s="2">
        <v>2679.69995117187</v>
      </c>
      <c r="F5446" s="2">
        <v>2686.19995117187</v>
      </c>
      <c r="G5446" s="2">
        <v>2563.533203125</v>
      </c>
      <c r="H5446">
        <v>1025005</v>
      </c>
      <c r="I5446" s="3">
        <f t="shared" si="5605"/>
        <v>-6.601131541457971E-3</v>
      </c>
      <c r="J5446" s="1">
        <f t="shared" ref="J5446" si="5609">($G5446 - $G5445)/$G5445</f>
        <v>-6.601131541457971E-3</v>
      </c>
      <c r="K5446" t="str">
        <f t="shared" si="5607"/>
        <v>DOWN</v>
      </c>
    </row>
    <row r="5447" spans="1:11" x14ac:dyDescent="0.25">
      <c r="A5447" t="s">
        <v>12</v>
      </c>
      <c r="B5447" s="4">
        <v>44474</v>
      </c>
      <c r="C5447" s="2">
        <v>2686.19995117187</v>
      </c>
      <c r="D5447" s="2">
        <v>2714.94995117187</v>
      </c>
      <c r="E5447" s="2">
        <v>2686</v>
      </c>
      <c r="F5447" s="2">
        <v>2708.64990234375</v>
      </c>
      <c r="G5447" s="2">
        <v>2584.95825195312</v>
      </c>
      <c r="H5447">
        <v>562784</v>
      </c>
      <c r="I5447" s="3">
        <f t="shared" si="5605"/>
        <v>8.3576248600963788E-3</v>
      </c>
      <c r="J5447" s="1">
        <f t="shared" ref="J5447" si="5610">($G5447 - $G5446)/$G5446</f>
        <v>8.3576248600963788E-3</v>
      </c>
      <c r="K5447" t="str">
        <f t="shared" si="5607"/>
        <v>UP</v>
      </c>
    </row>
    <row r="5448" spans="1:11" x14ac:dyDescent="0.25">
      <c r="A5448" t="s">
        <v>12</v>
      </c>
      <c r="B5448" s="4">
        <v>44475</v>
      </c>
      <c r="C5448" s="2">
        <v>2694.05004882812</v>
      </c>
      <c r="D5448" s="2">
        <v>2734</v>
      </c>
      <c r="E5448" s="2">
        <v>2676</v>
      </c>
      <c r="F5448" s="2">
        <v>2686.05004882812</v>
      </c>
      <c r="G5448" s="2">
        <v>2563.39038085937</v>
      </c>
      <c r="H5448">
        <v>862471</v>
      </c>
      <c r="I5448" s="3">
        <f t="shared" si="5605"/>
        <v>-8.3436051926385809E-3</v>
      </c>
      <c r="J5448" s="1">
        <f t="shared" ref="J5448" si="5611">($G5448 - $G5447)/$G5447</f>
        <v>-8.3436051926385809E-3</v>
      </c>
      <c r="K5448" t="str">
        <f t="shared" si="5607"/>
        <v>DOWN</v>
      </c>
    </row>
    <row r="5449" spans="1:11" x14ac:dyDescent="0.25">
      <c r="A5449" t="s">
        <v>12</v>
      </c>
      <c r="B5449" s="4">
        <v>44476</v>
      </c>
      <c r="C5449" s="2">
        <v>2698</v>
      </c>
      <c r="D5449" s="2">
        <v>2704.25</v>
      </c>
      <c r="E5449" s="2">
        <v>2666</v>
      </c>
      <c r="F5449" s="2">
        <v>2669.39990234375</v>
      </c>
      <c r="G5449" s="2">
        <v>2547.50073242187</v>
      </c>
      <c r="H5449">
        <v>1082816</v>
      </c>
      <c r="I5449" s="3">
        <f t="shared" si="5605"/>
        <v>-6.1986845843484189E-3</v>
      </c>
      <c r="J5449" s="1">
        <f t="shared" ref="J5449" si="5612">($G5449 - $G5448)/$G5448</f>
        <v>-6.1986845843484189E-3</v>
      </c>
      <c r="K5449" t="str">
        <f t="shared" si="5607"/>
        <v>DOWN</v>
      </c>
    </row>
    <row r="5450" spans="1:11" x14ac:dyDescent="0.25">
      <c r="A5450" t="s">
        <v>12</v>
      </c>
      <c r="B5450" s="4">
        <v>44477</v>
      </c>
      <c r="C5450" s="2">
        <v>2670.5</v>
      </c>
      <c r="D5450" s="2">
        <v>2678.55004882812</v>
      </c>
      <c r="E5450" s="2">
        <v>2625.39990234375</v>
      </c>
      <c r="F5450" s="2">
        <v>2640.05004882812</v>
      </c>
      <c r="G5450" s="2">
        <v>2519.49096679687</v>
      </c>
      <c r="H5450">
        <v>1579941</v>
      </c>
      <c r="I5450" s="3">
        <f t="shared" si="5605"/>
        <v>-1.0994998065563477E-2</v>
      </c>
      <c r="J5450" s="1">
        <f t="shared" ref="J5450" si="5613">($G5450 - $G5449)/$G5449</f>
        <v>-1.0994998065563477E-2</v>
      </c>
      <c r="K5450" t="str">
        <f t="shared" si="5607"/>
        <v>DOWN</v>
      </c>
    </row>
    <row r="5451" spans="1:11" x14ac:dyDescent="0.25">
      <c r="A5451" t="s">
        <v>12</v>
      </c>
      <c r="B5451" s="4">
        <v>44480</v>
      </c>
      <c r="C5451" s="2">
        <v>2642.19995117187</v>
      </c>
      <c r="D5451" s="2">
        <v>2665.5</v>
      </c>
      <c r="E5451" s="2">
        <v>2635.5</v>
      </c>
      <c r="F5451" s="2">
        <v>2645.10009765625</v>
      </c>
      <c r="G5451" s="2">
        <v>2524.31030273437</v>
      </c>
      <c r="H5451">
        <v>1086252</v>
      </c>
      <c r="I5451" s="3">
        <f t="shared" si="5605"/>
        <v>1.9128212805728036E-3</v>
      </c>
      <c r="J5451" s="1">
        <f t="shared" ref="J5451" si="5614">($G5451 - $G5450)/$G5450</f>
        <v>1.9128212805728036E-3</v>
      </c>
      <c r="K5451" t="str">
        <f t="shared" si="5607"/>
        <v>UP</v>
      </c>
    </row>
    <row r="5452" spans="1:11" x14ac:dyDescent="0.25">
      <c r="A5452" t="s">
        <v>12</v>
      </c>
      <c r="B5452" s="4">
        <v>44481</v>
      </c>
      <c r="C5452" s="2">
        <v>2625</v>
      </c>
      <c r="D5452" s="2">
        <v>2688.05004882812</v>
      </c>
      <c r="E5452" s="2">
        <v>2625</v>
      </c>
      <c r="F5452" s="2">
        <v>2676.14990234375</v>
      </c>
      <c r="G5452" s="2">
        <v>2553.94189453125</v>
      </c>
      <c r="H5452">
        <v>1174337</v>
      </c>
      <c r="I5452" s="3">
        <f t="shared" si="5605"/>
        <v>1.1738490218410402E-2</v>
      </c>
      <c r="J5452" s="1">
        <f t="shared" ref="J5452" si="5615">($G5452 - $G5451)/$G5451</f>
        <v>1.1738490218410402E-2</v>
      </c>
      <c r="K5452" t="str">
        <f t="shared" si="5607"/>
        <v>UP</v>
      </c>
    </row>
    <row r="5453" spans="1:11" x14ac:dyDescent="0.25">
      <c r="A5453" t="s">
        <v>12</v>
      </c>
      <c r="B5453" s="4">
        <v>44482</v>
      </c>
      <c r="C5453" s="2">
        <v>2688.10009765625</v>
      </c>
      <c r="D5453" s="2">
        <v>2693.60009765625</v>
      </c>
      <c r="E5453" s="2">
        <v>2642.60009765625</v>
      </c>
      <c r="F5453" s="2">
        <v>2646.75</v>
      </c>
      <c r="G5453" s="2">
        <v>2525.884765625</v>
      </c>
      <c r="H5453">
        <v>1660007</v>
      </c>
      <c r="I5453" s="3">
        <f t="shared" si="5605"/>
        <v>-1.0985813328928378E-2</v>
      </c>
      <c r="J5453" s="1">
        <f t="shared" ref="J5453" si="5616">($G5453 - $G5452)/$G5452</f>
        <v>-1.0985813328928378E-2</v>
      </c>
      <c r="K5453" t="str">
        <f t="shared" si="5607"/>
        <v>DOWN</v>
      </c>
    </row>
    <row r="5454" spans="1:11" x14ac:dyDescent="0.25">
      <c r="A5454" t="s">
        <v>12</v>
      </c>
      <c r="B5454" s="4">
        <v>44483</v>
      </c>
      <c r="C5454" s="2">
        <v>2646.75</v>
      </c>
      <c r="D5454" s="2">
        <v>2676.75</v>
      </c>
      <c r="E5454" s="2">
        <v>2620</v>
      </c>
      <c r="F5454" s="2">
        <v>2649.55004882812</v>
      </c>
      <c r="G5454" s="2">
        <v>2528.55688476562</v>
      </c>
      <c r="H5454">
        <v>2158809</v>
      </c>
      <c r="I5454" s="3">
        <f t="shared" si="5605"/>
        <v>1.0578943176605341E-3</v>
      </c>
      <c r="J5454" s="1">
        <f t="shared" ref="J5454" si="5617">($G5454 - $G5453)/$G5453</f>
        <v>1.0578943176605341E-3</v>
      </c>
      <c r="K5454" t="str">
        <f t="shared" si="5607"/>
        <v>UP</v>
      </c>
    </row>
    <row r="5455" spans="1:11" x14ac:dyDescent="0.25">
      <c r="A5455" t="s">
        <v>12</v>
      </c>
      <c r="B5455" s="4">
        <v>44487</v>
      </c>
      <c r="C5455" s="2">
        <v>2672.80004882812</v>
      </c>
      <c r="D5455" s="2">
        <v>2678.89990234375</v>
      </c>
      <c r="E5455" s="2">
        <v>2643.05004882812</v>
      </c>
      <c r="F5455" s="2">
        <v>2654</v>
      </c>
      <c r="G5455" s="2">
        <v>2532.8037109375</v>
      </c>
      <c r="H5455">
        <v>1758177</v>
      </c>
      <c r="I5455" s="3">
        <f t="shared" si="5605"/>
        <v>1.6795454345784489E-3</v>
      </c>
      <c r="J5455" s="1">
        <f t="shared" ref="J5455" si="5618">($G5455 - $G5454)/$G5454</f>
        <v>1.6795454345784489E-3</v>
      </c>
      <c r="K5455" t="str">
        <f t="shared" si="5607"/>
        <v>UP</v>
      </c>
    </row>
    <row r="5456" spans="1:11" x14ac:dyDescent="0.25">
      <c r="A5456" t="s">
        <v>12</v>
      </c>
      <c r="B5456" s="4">
        <v>44488</v>
      </c>
      <c r="C5456" s="2">
        <v>2669.89990234375</v>
      </c>
      <c r="D5456" s="2">
        <v>2732</v>
      </c>
      <c r="E5456" s="2">
        <v>2520.5</v>
      </c>
      <c r="F5456" s="2">
        <v>2546.80004882812</v>
      </c>
      <c r="G5456" s="2">
        <v>2430.4990234375</v>
      </c>
      <c r="H5456">
        <v>5431133</v>
      </c>
      <c r="I5456" s="3">
        <f t="shared" si="5605"/>
        <v>-4.0391873660881768E-2</v>
      </c>
      <c r="J5456" s="1">
        <f t="shared" ref="J5456" si="5619">($G5456 - $G5455)/$G5455</f>
        <v>-4.0391873660881768E-2</v>
      </c>
      <c r="K5456" t="str">
        <f t="shared" si="5607"/>
        <v>DOWN</v>
      </c>
    </row>
    <row r="5457" spans="1:11" x14ac:dyDescent="0.25">
      <c r="A5457" t="s">
        <v>12</v>
      </c>
      <c r="B5457" s="4">
        <v>44489</v>
      </c>
      <c r="C5457" s="2">
        <v>2569</v>
      </c>
      <c r="D5457" s="2">
        <v>2584</v>
      </c>
      <c r="E5457" s="2">
        <v>2470</v>
      </c>
      <c r="F5457" s="2">
        <v>2478.64990234375</v>
      </c>
      <c r="G5457" s="2">
        <v>2365.4609375</v>
      </c>
      <c r="H5457">
        <v>4864654</v>
      </c>
      <c r="I5457" s="3">
        <f t="shared" si="5605"/>
        <v>-2.6759149174853575E-2</v>
      </c>
      <c r="J5457" s="1">
        <f t="shared" ref="J5457" si="5620">($G5457 - $G5456)/$G5456</f>
        <v>-2.6759149174853575E-2</v>
      </c>
      <c r="K5457" t="str">
        <f t="shared" si="5607"/>
        <v>DOWN</v>
      </c>
    </row>
    <row r="5458" spans="1:11" x14ac:dyDescent="0.25">
      <c r="A5458" t="s">
        <v>12</v>
      </c>
      <c r="B5458" s="4">
        <v>44490</v>
      </c>
      <c r="C5458" s="2">
        <v>2503.39990234375</v>
      </c>
      <c r="D5458" s="2">
        <v>2505</v>
      </c>
      <c r="E5458" s="2">
        <v>2428</v>
      </c>
      <c r="F5458" s="2">
        <v>2445.75</v>
      </c>
      <c r="G5458" s="2">
        <v>2334.06323242187</v>
      </c>
      <c r="H5458">
        <v>3254632</v>
      </c>
      <c r="I5458" s="3">
        <f t="shared" si="5605"/>
        <v>-1.32733982541743E-2</v>
      </c>
      <c r="J5458" s="1">
        <f t="shared" ref="J5458" si="5621">($G5458 - $G5457)/$G5457</f>
        <v>-1.32733982541743E-2</v>
      </c>
      <c r="K5458" t="str">
        <f t="shared" si="5607"/>
        <v>DOWN</v>
      </c>
    </row>
    <row r="5459" spans="1:11" x14ac:dyDescent="0.25">
      <c r="A5459" t="s">
        <v>12</v>
      </c>
      <c r="B5459" s="4">
        <v>44491</v>
      </c>
      <c r="C5459" s="2">
        <v>2459</v>
      </c>
      <c r="D5459" s="2">
        <v>2498.25</v>
      </c>
      <c r="E5459" s="2">
        <v>2430</v>
      </c>
      <c r="F5459" s="2">
        <v>2454.10009765625</v>
      </c>
      <c r="G5459" s="2">
        <v>2342.03247070312</v>
      </c>
      <c r="H5459">
        <v>1845622</v>
      </c>
      <c r="I5459" s="3">
        <f t="shared" si="5605"/>
        <v>3.4143197881494245E-3</v>
      </c>
      <c r="J5459" s="1">
        <f t="shared" ref="J5459" si="5622">($G5459 - $G5458)/$G5458</f>
        <v>3.4143197881494245E-3</v>
      </c>
      <c r="K5459" t="str">
        <f t="shared" si="5607"/>
        <v>UP</v>
      </c>
    </row>
    <row r="5460" spans="1:11" x14ac:dyDescent="0.25">
      <c r="A5460" t="s">
        <v>12</v>
      </c>
      <c r="B5460" s="4">
        <v>44494</v>
      </c>
      <c r="C5460" s="2">
        <v>2454.10009765625</v>
      </c>
      <c r="D5460" s="2">
        <v>2463.55004882812</v>
      </c>
      <c r="E5460" s="2">
        <v>2410</v>
      </c>
      <c r="F5460" s="2">
        <v>2455.85009765625</v>
      </c>
      <c r="G5460" s="2">
        <v>2343.70239257812</v>
      </c>
      <c r="H5460">
        <v>1560381</v>
      </c>
      <c r="I5460" s="3">
        <f t="shared" si="5605"/>
        <v>7.1302251180943685E-4</v>
      </c>
      <c r="J5460" s="1">
        <f t="shared" ref="J5460" si="5623">($G5460 - $G5459)/$G5459</f>
        <v>7.1302251180943685E-4</v>
      </c>
      <c r="K5460" t="str">
        <f t="shared" si="5607"/>
        <v>UP</v>
      </c>
    </row>
    <row r="5461" spans="1:11" x14ac:dyDescent="0.25">
      <c r="A5461" t="s">
        <v>12</v>
      </c>
      <c r="B5461" s="4">
        <v>44495</v>
      </c>
      <c r="C5461" s="2">
        <v>2468.89990234375</v>
      </c>
      <c r="D5461" s="2">
        <v>2468.89990234375</v>
      </c>
      <c r="E5461" s="2">
        <v>2417.05004882812</v>
      </c>
      <c r="F5461" s="2">
        <v>2436.85009765625</v>
      </c>
      <c r="G5461" s="2">
        <v>2339.86157226562</v>
      </c>
      <c r="H5461">
        <v>1595060</v>
      </c>
      <c r="I5461" s="3">
        <f t="shared" si="5605"/>
        <v>-1.6387832877855367E-3</v>
      </c>
      <c r="J5461" s="1">
        <f t="shared" ref="J5461" si="5624">($G5461 - $G5460)/$G5460</f>
        <v>-1.6387832877855367E-3</v>
      </c>
      <c r="K5461" t="str">
        <f t="shared" si="5607"/>
        <v>DOWN</v>
      </c>
    </row>
    <row r="5462" spans="1:11" x14ac:dyDescent="0.25">
      <c r="A5462" t="s">
        <v>12</v>
      </c>
      <c r="B5462" s="4">
        <v>44496</v>
      </c>
      <c r="C5462" s="2">
        <v>2455</v>
      </c>
      <c r="D5462" s="2">
        <v>2455.19995117187</v>
      </c>
      <c r="E5462" s="2">
        <v>2391.14990234375</v>
      </c>
      <c r="F5462" s="2">
        <v>2396.60009765625</v>
      </c>
      <c r="G5462" s="2">
        <v>2301.21362304687</v>
      </c>
      <c r="H5462">
        <v>3083879</v>
      </c>
      <c r="I5462" s="3">
        <f t="shared" si="5605"/>
        <v>-1.6517194725040214E-2</v>
      </c>
      <c r="J5462" s="1">
        <f t="shared" ref="J5462" si="5625">($G5462 - $G5461)/$G5461</f>
        <v>-1.6517194725040214E-2</v>
      </c>
      <c r="K5462" t="str">
        <f t="shared" si="5607"/>
        <v>DOWN</v>
      </c>
    </row>
    <row r="5463" spans="1:11" x14ac:dyDescent="0.25">
      <c r="A5463" t="s">
        <v>12</v>
      </c>
      <c r="B5463" s="4">
        <v>44497</v>
      </c>
      <c r="C5463" s="2">
        <v>2400</v>
      </c>
      <c r="D5463" s="2">
        <v>2416</v>
      </c>
      <c r="E5463" s="2">
        <v>2368</v>
      </c>
      <c r="F5463" s="2">
        <v>2389.64990234375</v>
      </c>
      <c r="G5463" s="2">
        <v>2294.5400390625</v>
      </c>
      <c r="H5463">
        <v>2015791</v>
      </c>
      <c r="I5463" s="3">
        <f t="shared" si="5605"/>
        <v>-2.9000280189259392E-3</v>
      </c>
      <c r="J5463" s="1">
        <f t="shared" ref="J5463" si="5626">($G5463 - $G5462)/$G5462</f>
        <v>-2.9000280189259392E-3</v>
      </c>
      <c r="K5463" t="str">
        <f t="shared" si="5607"/>
        <v>DOWN</v>
      </c>
    </row>
    <row r="5464" spans="1:11" x14ac:dyDescent="0.25">
      <c r="A5464" t="s">
        <v>12</v>
      </c>
      <c r="B5464" s="4">
        <v>44498</v>
      </c>
      <c r="C5464" s="2">
        <v>2400</v>
      </c>
      <c r="D5464" s="2">
        <v>2402</v>
      </c>
      <c r="E5464" s="2">
        <v>2373</v>
      </c>
      <c r="F5464" s="2">
        <v>2393.14990234375</v>
      </c>
      <c r="G5464" s="2">
        <v>2297.90063476562</v>
      </c>
      <c r="H5464">
        <v>2453400</v>
      </c>
      <c r="I5464" s="3">
        <f t="shared" si="5605"/>
        <v>1.4646053875325118E-3</v>
      </c>
      <c r="J5464" s="1">
        <f t="shared" ref="J5464" si="5627">($G5464 - $G5463)/$G5463</f>
        <v>1.4646053875325118E-3</v>
      </c>
      <c r="K5464" t="str">
        <f t="shared" si="5607"/>
        <v>UP</v>
      </c>
    </row>
    <row r="5465" spans="1:11" x14ac:dyDescent="0.25">
      <c r="A5465" t="s">
        <v>12</v>
      </c>
      <c r="B5465" s="4">
        <v>44501</v>
      </c>
      <c r="C5465" s="2">
        <v>2393</v>
      </c>
      <c r="D5465" s="2">
        <v>2410.89990234375</v>
      </c>
      <c r="E5465" s="2">
        <v>2368.25</v>
      </c>
      <c r="F5465" s="2">
        <v>2407.10009765625</v>
      </c>
      <c r="G5465" s="2">
        <v>2311.29565429687</v>
      </c>
      <c r="H5465">
        <v>1941114</v>
      </c>
      <c r="I5465" s="3">
        <f t="shared" si="5605"/>
        <v>5.8292422781876544E-3</v>
      </c>
      <c r="J5465" s="1">
        <f t="shared" ref="J5465" si="5628">($G5465 - $G5464)/$G5464</f>
        <v>5.8292422781876544E-3</v>
      </c>
      <c r="K5465" t="str">
        <f t="shared" si="5607"/>
        <v>UP</v>
      </c>
    </row>
    <row r="5466" spans="1:11" x14ac:dyDescent="0.25">
      <c r="A5466" t="s">
        <v>12</v>
      </c>
      <c r="B5466" s="4">
        <v>44502</v>
      </c>
      <c r="C5466" s="2">
        <v>2415</v>
      </c>
      <c r="D5466" s="2">
        <v>2428</v>
      </c>
      <c r="E5466" s="2">
        <v>2402</v>
      </c>
      <c r="F5466" s="2">
        <v>2418.89990234375</v>
      </c>
      <c r="G5466" s="2">
        <v>2322.6259765625</v>
      </c>
      <c r="H5466">
        <v>1350154</v>
      </c>
      <c r="I5466" s="3">
        <f t="shared" si="5605"/>
        <v>4.9021518491440472E-3</v>
      </c>
      <c r="J5466" s="1">
        <f t="shared" ref="J5466" si="5629">($G5466 - $G5465)/$G5465</f>
        <v>4.9021518491440472E-3</v>
      </c>
      <c r="K5466" t="str">
        <f t="shared" si="5607"/>
        <v>UP</v>
      </c>
    </row>
    <row r="5467" spans="1:11" x14ac:dyDescent="0.25">
      <c r="A5467" t="s">
        <v>12</v>
      </c>
      <c r="B5467" s="4">
        <v>44503</v>
      </c>
      <c r="C5467" s="2">
        <v>2434</v>
      </c>
      <c r="D5467" s="2">
        <v>2434</v>
      </c>
      <c r="E5467" s="2">
        <v>2386.19995117187</v>
      </c>
      <c r="F5467" s="2">
        <v>2411.35009765625</v>
      </c>
      <c r="G5467" s="2">
        <v>2315.37670898437</v>
      </c>
      <c r="H5467">
        <v>1591607</v>
      </c>
      <c r="I5467" s="3">
        <f t="shared" si="5605"/>
        <v>-3.1211515118155014E-3</v>
      </c>
      <c r="J5467" s="1">
        <f t="shared" ref="J5467" si="5630">($G5467 - $G5466)/$G5466</f>
        <v>-3.1211515118155014E-3</v>
      </c>
      <c r="K5467" t="str">
        <f t="shared" si="5607"/>
        <v>DOWN</v>
      </c>
    </row>
    <row r="5468" spans="1:11" x14ac:dyDescent="0.25">
      <c r="A5468" t="s">
        <v>12</v>
      </c>
      <c r="B5468" s="4">
        <v>44504</v>
      </c>
      <c r="C5468" s="2">
        <v>2429</v>
      </c>
      <c r="D5468" s="2">
        <v>2430</v>
      </c>
      <c r="E5468" s="2">
        <v>2420</v>
      </c>
      <c r="F5468" s="2">
        <v>2422.85009765625</v>
      </c>
      <c r="G5468" s="2">
        <v>2326.4189453125</v>
      </c>
      <c r="H5468">
        <v>245719</v>
      </c>
      <c r="I5468" s="3">
        <f t="shared" si="5605"/>
        <v>4.7690884534178591E-3</v>
      </c>
      <c r="J5468" s="1">
        <f t="shared" ref="J5468" si="5631">($G5468 - $G5467)/$G5467</f>
        <v>4.7690884534178591E-3</v>
      </c>
      <c r="K5468" t="str">
        <f t="shared" si="5607"/>
        <v>UP</v>
      </c>
    </row>
    <row r="5469" spans="1:11" x14ac:dyDescent="0.25">
      <c r="A5469" t="s">
        <v>12</v>
      </c>
      <c r="B5469" s="4">
        <v>44508</v>
      </c>
      <c r="C5469" s="2">
        <v>2449</v>
      </c>
      <c r="D5469" s="2">
        <v>2449</v>
      </c>
      <c r="E5469" s="2">
        <v>2400.10009765625</v>
      </c>
      <c r="F5469" s="2">
        <v>2431.89990234375</v>
      </c>
      <c r="G5469" s="2">
        <v>2335.10815429687</v>
      </c>
      <c r="H5469">
        <v>2555533</v>
      </c>
      <c r="I5469" s="3">
        <f t="shared" si="5605"/>
        <v>3.7350147108618933E-3</v>
      </c>
      <c r="J5469" s="1">
        <f t="shared" ref="J5469" si="5632">($G5469 - $G5468)/$G5468</f>
        <v>3.7350147108618933E-3</v>
      </c>
      <c r="K5469" t="str">
        <f t="shared" si="5607"/>
        <v>UP</v>
      </c>
    </row>
    <row r="5470" spans="1:11" x14ac:dyDescent="0.25">
      <c r="A5470" t="s">
        <v>12</v>
      </c>
      <c r="B5470" s="4">
        <v>44509</v>
      </c>
      <c r="C5470" s="2">
        <v>2439.80004882812</v>
      </c>
      <c r="D5470" s="2">
        <v>2446.19995117187</v>
      </c>
      <c r="E5470" s="2">
        <v>2416.44995117187</v>
      </c>
      <c r="F5470" s="2">
        <v>2431.14990234375</v>
      </c>
      <c r="G5470" s="2">
        <v>2334.38842773437</v>
      </c>
      <c r="H5470">
        <v>1696949</v>
      </c>
      <c r="I5470" s="3">
        <f t="shared" si="5605"/>
        <v>-3.0821979751799488E-4</v>
      </c>
      <c r="J5470" s="1">
        <f t="shared" ref="J5470" si="5633">($G5470 - $G5469)/$G5469</f>
        <v>-3.0821979751799488E-4</v>
      </c>
      <c r="K5470" t="str">
        <f t="shared" si="5607"/>
        <v>DOWN</v>
      </c>
    </row>
    <row r="5471" spans="1:11" x14ac:dyDescent="0.25">
      <c r="A5471" t="s">
        <v>12</v>
      </c>
      <c r="B5471" s="4">
        <v>44510</v>
      </c>
      <c r="C5471" s="2">
        <v>2411.05004882812</v>
      </c>
      <c r="D5471" s="2">
        <v>2420</v>
      </c>
      <c r="E5471" s="2">
        <v>2396</v>
      </c>
      <c r="F5471" s="2">
        <v>2400.14990234375</v>
      </c>
      <c r="G5471" s="2">
        <v>2304.62182617187</v>
      </c>
      <c r="H5471">
        <v>1794509</v>
      </c>
      <c r="I5471" s="3">
        <f t="shared" si="5605"/>
        <v>-1.2751349008095382E-2</v>
      </c>
      <c r="J5471" s="1">
        <f t="shared" ref="J5471" si="5634">($G5471 - $G5470)/$G5470</f>
        <v>-1.2751349008095382E-2</v>
      </c>
      <c r="K5471" t="str">
        <f t="shared" si="5607"/>
        <v>DOWN</v>
      </c>
    </row>
    <row r="5472" spans="1:11" x14ac:dyDescent="0.25">
      <c r="A5472" t="s">
        <v>12</v>
      </c>
      <c r="B5472" s="4">
        <v>44511</v>
      </c>
      <c r="C5472" s="2">
        <v>2402.69995117187</v>
      </c>
      <c r="D5472" s="2">
        <v>2406.94995117187</v>
      </c>
      <c r="E5472" s="2">
        <v>2366.19995117187</v>
      </c>
      <c r="F5472" s="2">
        <v>2376.19995117187</v>
      </c>
      <c r="G5472" s="2">
        <v>2281.62548828125</v>
      </c>
      <c r="H5472">
        <v>1282647</v>
      </c>
      <c r="I5472" s="3">
        <f t="shared" si="5605"/>
        <v>-9.9783563747716658E-3</v>
      </c>
      <c r="J5472" s="1">
        <f t="shared" ref="J5472" si="5635">($G5472 - $G5471)/$G5471</f>
        <v>-9.9783563747716658E-3</v>
      </c>
      <c r="K5472" t="str">
        <f t="shared" si="5607"/>
        <v>DOWN</v>
      </c>
    </row>
    <row r="5473" spans="1:11" x14ac:dyDescent="0.25">
      <c r="A5473" t="s">
        <v>12</v>
      </c>
      <c r="B5473" s="4">
        <v>44512</v>
      </c>
      <c r="C5473" s="2">
        <v>2388</v>
      </c>
      <c r="D5473" s="2">
        <v>2413.60009765625</v>
      </c>
      <c r="E5473" s="2">
        <v>2376.19995117187</v>
      </c>
      <c r="F5473" s="2">
        <v>2404.94995117187</v>
      </c>
      <c r="G5473" s="2">
        <v>2309.23095703125</v>
      </c>
      <c r="H5473">
        <v>1651974</v>
      </c>
      <c r="I5473" s="3">
        <f t="shared" si="5605"/>
        <v>1.2099035924951564E-2</v>
      </c>
      <c r="J5473" s="1">
        <f t="shared" ref="J5473" si="5636">($G5473 - $G5472)/$G5472</f>
        <v>1.2099035924951564E-2</v>
      </c>
      <c r="K5473" t="str">
        <f t="shared" si="5607"/>
        <v>UP</v>
      </c>
    </row>
    <row r="5474" spans="1:11" x14ac:dyDescent="0.25">
      <c r="A5474" t="s">
        <v>12</v>
      </c>
      <c r="B5474" s="4">
        <v>44515</v>
      </c>
      <c r="C5474" s="2">
        <v>2404.10009765625</v>
      </c>
      <c r="D5474" s="2">
        <v>2430</v>
      </c>
      <c r="E5474" s="2">
        <v>2404.10009765625</v>
      </c>
      <c r="F5474" s="2">
        <v>2424.75</v>
      </c>
      <c r="G5474" s="2">
        <v>2328.24291992187</v>
      </c>
      <c r="H5474">
        <v>1007999</v>
      </c>
      <c r="I5474" s="3">
        <f t="shared" si="5605"/>
        <v>8.2330278973315862E-3</v>
      </c>
      <c r="J5474" s="1">
        <f t="shared" ref="J5474" si="5637">($G5474 - $G5473)/$G5473</f>
        <v>8.2330278973315862E-3</v>
      </c>
      <c r="K5474" t="str">
        <f t="shared" si="5607"/>
        <v>UP</v>
      </c>
    </row>
    <row r="5475" spans="1:11" x14ac:dyDescent="0.25">
      <c r="A5475" t="s">
        <v>12</v>
      </c>
      <c r="B5475" s="4">
        <v>44516</v>
      </c>
      <c r="C5475" s="2">
        <v>2434.64990234375</v>
      </c>
      <c r="D5475" s="2">
        <v>2434.64990234375</v>
      </c>
      <c r="E5475" s="2">
        <v>2400.10009765625</v>
      </c>
      <c r="F5475" s="2">
        <v>2406.64990234375</v>
      </c>
      <c r="G5475" s="2">
        <v>2310.86352539062</v>
      </c>
      <c r="H5475">
        <v>1245209</v>
      </c>
      <c r="I5475" s="3">
        <f t="shared" si="5605"/>
        <v>-7.4645967491369881E-3</v>
      </c>
      <c r="J5475" s="1">
        <f t="shared" ref="J5475" si="5638">($G5475 - $G5474)/$G5474</f>
        <v>-7.4645967491369881E-3</v>
      </c>
      <c r="K5475" t="str">
        <f t="shared" si="5607"/>
        <v>DOWN</v>
      </c>
    </row>
    <row r="5476" spans="1:11" x14ac:dyDescent="0.25">
      <c r="A5476" t="s">
        <v>12</v>
      </c>
      <c r="B5476" s="4">
        <v>44517</v>
      </c>
      <c r="C5476" s="2">
        <v>2404</v>
      </c>
      <c r="D5476" s="2">
        <v>2410.05004882812</v>
      </c>
      <c r="E5476" s="2">
        <v>2387.19995117187</v>
      </c>
      <c r="F5476" s="2">
        <v>2391.14990234375</v>
      </c>
      <c r="G5476" s="2">
        <v>2295.98022460937</v>
      </c>
      <c r="H5476">
        <v>956809</v>
      </c>
      <c r="I5476" s="3">
        <f t="shared" si="5605"/>
        <v>-6.4405797303560717E-3</v>
      </c>
      <c r="J5476" s="1">
        <f t="shared" ref="J5476" si="5639">($G5476 - $G5475)/$G5475</f>
        <v>-6.4405797303560717E-3</v>
      </c>
      <c r="K5476" t="str">
        <f t="shared" si="5607"/>
        <v>DOWN</v>
      </c>
    </row>
    <row r="5477" spans="1:11" x14ac:dyDescent="0.25">
      <c r="A5477" t="s">
        <v>12</v>
      </c>
      <c r="B5477" s="4">
        <v>44518</v>
      </c>
      <c r="C5477" s="2">
        <v>2390</v>
      </c>
      <c r="D5477" s="2">
        <v>2406.35009765625</v>
      </c>
      <c r="E5477" s="2">
        <v>2370</v>
      </c>
      <c r="F5477" s="2">
        <v>2399.39990234375</v>
      </c>
      <c r="G5477" s="2">
        <v>2303.90185546875</v>
      </c>
      <c r="H5477">
        <v>1236943</v>
      </c>
      <c r="I5477" s="3">
        <f t="shared" si="5605"/>
        <v>3.450217373160416E-3</v>
      </c>
      <c r="J5477" s="1">
        <f t="shared" ref="J5477" si="5640">($G5477 - $G5476)/$G5476</f>
        <v>3.450217373160416E-3</v>
      </c>
      <c r="K5477" t="str">
        <f t="shared" si="5607"/>
        <v>UP</v>
      </c>
    </row>
    <row r="5478" spans="1:11" x14ac:dyDescent="0.25">
      <c r="A5478" t="s">
        <v>12</v>
      </c>
      <c r="B5478" s="4">
        <v>44522</v>
      </c>
      <c r="C5478" s="2">
        <v>2409.39990234375</v>
      </c>
      <c r="D5478" s="2">
        <v>2409.89990234375</v>
      </c>
      <c r="E5478" s="2">
        <v>2377.14990234375</v>
      </c>
      <c r="F5478" s="2">
        <v>2388.55004882812</v>
      </c>
      <c r="G5478" s="2">
        <v>2293.48388671875</v>
      </c>
      <c r="H5478">
        <v>1629290</v>
      </c>
      <c r="I5478" s="3">
        <f t="shared" si="5605"/>
        <v>-4.5218804461097011E-3</v>
      </c>
      <c r="J5478" s="1">
        <f t="shared" ref="J5478" si="5641">($G5478 - $G5477)/$G5477</f>
        <v>-4.5218804461097011E-3</v>
      </c>
      <c r="K5478" t="str">
        <f t="shared" si="5607"/>
        <v>DOWN</v>
      </c>
    </row>
    <row r="5479" spans="1:11" x14ac:dyDescent="0.25">
      <c r="A5479" t="s">
        <v>12</v>
      </c>
      <c r="B5479" s="4">
        <v>44523</v>
      </c>
      <c r="C5479" s="2">
        <v>2387.80004882812</v>
      </c>
      <c r="D5479" s="2">
        <v>2400</v>
      </c>
      <c r="E5479" s="2">
        <v>2336.5</v>
      </c>
      <c r="F5479" s="2">
        <v>2394.19995117187</v>
      </c>
      <c r="G5479" s="2">
        <v>2298.90893554687</v>
      </c>
      <c r="H5479">
        <v>1932539</v>
      </c>
      <c r="I5479" s="3">
        <f t="shared" si="5605"/>
        <v>2.3654183312713508E-3</v>
      </c>
      <c r="J5479" s="1">
        <f t="shared" ref="J5479" si="5642">($G5479 - $G5478)/$G5478</f>
        <v>2.3654183312713508E-3</v>
      </c>
      <c r="K5479" t="str">
        <f t="shared" si="5607"/>
        <v>UP</v>
      </c>
    </row>
    <row r="5480" spans="1:11" x14ac:dyDescent="0.25">
      <c r="A5480" t="s">
        <v>12</v>
      </c>
      <c r="B5480" s="4">
        <v>44524</v>
      </c>
      <c r="C5480" s="2">
        <v>2406</v>
      </c>
      <c r="D5480" s="2">
        <v>2406</v>
      </c>
      <c r="E5480" s="2">
        <v>2367</v>
      </c>
      <c r="F5480" s="2">
        <v>2374.75</v>
      </c>
      <c r="G5480" s="2">
        <v>2280.23315429687</v>
      </c>
      <c r="H5480">
        <v>999070</v>
      </c>
      <c r="I5480" s="3">
        <f t="shared" si="5605"/>
        <v>-8.1237586061917496E-3</v>
      </c>
      <c r="J5480" s="1">
        <f t="shared" ref="J5480" si="5643">($G5480 - $G5479)/$G5479</f>
        <v>-8.1237586061917496E-3</v>
      </c>
      <c r="K5480" t="str">
        <f t="shared" si="5607"/>
        <v>DOWN</v>
      </c>
    </row>
    <row r="5481" spans="1:11" x14ac:dyDescent="0.25">
      <c r="A5481" t="s">
        <v>12</v>
      </c>
      <c r="B5481" s="4">
        <v>44525</v>
      </c>
      <c r="C5481" s="2">
        <v>2387</v>
      </c>
      <c r="D5481" s="2">
        <v>2387</v>
      </c>
      <c r="E5481" s="2">
        <v>2341</v>
      </c>
      <c r="F5481" s="2">
        <v>2349.05004882812</v>
      </c>
      <c r="G5481" s="2">
        <v>2255.55615234375</v>
      </c>
      <c r="H5481">
        <v>1363272</v>
      </c>
      <c r="I5481" s="3">
        <f t="shared" si="5605"/>
        <v>-1.0822139791546609E-2</v>
      </c>
      <c r="J5481" s="1">
        <f t="shared" ref="J5481" si="5644">($G5481 - $G5480)/$G5480</f>
        <v>-1.0822139791546609E-2</v>
      </c>
      <c r="K5481" t="str">
        <f t="shared" si="5607"/>
        <v>DOWN</v>
      </c>
    </row>
    <row r="5482" spans="1:11" x14ac:dyDescent="0.25">
      <c r="A5482" t="s">
        <v>12</v>
      </c>
      <c r="B5482" s="4">
        <v>44526</v>
      </c>
      <c r="C5482" s="2">
        <v>2344</v>
      </c>
      <c r="D5482" s="2">
        <v>2365</v>
      </c>
      <c r="E5482" s="2">
        <v>2325.19995117187</v>
      </c>
      <c r="F5482" s="2">
        <v>2335.10009765625</v>
      </c>
      <c r="G5482" s="2">
        <v>2242.1611328125</v>
      </c>
      <c r="H5482">
        <v>2450902</v>
      </c>
      <c r="I5482" s="3">
        <f t="shared" si="5605"/>
        <v>-5.9386770386235903E-3</v>
      </c>
      <c r="J5482" s="1">
        <f t="shared" ref="J5482" si="5645">($G5482 - $G5481)/$G5481</f>
        <v>-5.9386770386235903E-3</v>
      </c>
      <c r="K5482" t="str">
        <f t="shared" si="5607"/>
        <v>DOWN</v>
      </c>
    </row>
    <row r="5483" spans="1:11" x14ac:dyDescent="0.25">
      <c r="A5483" t="s">
        <v>12</v>
      </c>
      <c r="B5483" s="4">
        <v>44529</v>
      </c>
      <c r="C5483" s="2">
        <v>2334.39990234375</v>
      </c>
      <c r="D5483" s="2">
        <v>2342.25</v>
      </c>
      <c r="E5483" s="2">
        <v>2284.69995117187</v>
      </c>
      <c r="F5483" s="2">
        <v>2329.39990234375</v>
      </c>
      <c r="G5483" s="2">
        <v>2236.68798828125</v>
      </c>
      <c r="H5483">
        <v>1724612</v>
      </c>
      <c r="I5483" s="3">
        <f t="shared" si="5605"/>
        <v>-2.4410130258500427E-3</v>
      </c>
      <c r="J5483" s="1">
        <f t="shared" ref="J5483" si="5646">($G5483 - $G5482)/$G5482</f>
        <v>-2.4410130258500427E-3</v>
      </c>
      <c r="K5483" t="str">
        <f t="shared" si="5607"/>
        <v>DOWN</v>
      </c>
    </row>
    <row r="5484" spans="1:11" x14ac:dyDescent="0.25">
      <c r="A5484" t="s">
        <v>12</v>
      </c>
      <c r="B5484" s="4">
        <v>44530</v>
      </c>
      <c r="C5484" s="2">
        <v>2322</v>
      </c>
      <c r="D5484" s="2">
        <v>2361</v>
      </c>
      <c r="E5484" s="2">
        <v>2302</v>
      </c>
      <c r="F5484" s="2">
        <v>2317.55004882812</v>
      </c>
      <c r="G5484" s="2">
        <v>2225.3095703125</v>
      </c>
      <c r="H5484">
        <v>3931035</v>
      </c>
      <c r="I5484" s="3">
        <f t="shared" si="5605"/>
        <v>-5.0871726536581337E-3</v>
      </c>
      <c r="J5484" s="1">
        <f t="shared" ref="J5484" si="5647">($G5484 - $G5483)/$G5483</f>
        <v>-5.0871726536581337E-3</v>
      </c>
      <c r="K5484" t="str">
        <f t="shared" si="5607"/>
        <v>DOWN</v>
      </c>
    </row>
    <row r="5485" spans="1:11" x14ac:dyDescent="0.25">
      <c r="A5485" t="s">
        <v>12</v>
      </c>
      <c r="B5485" s="4">
        <v>44531</v>
      </c>
      <c r="C5485" s="2">
        <v>2340</v>
      </c>
      <c r="D5485" s="2">
        <v>2356.75</v>
      </c>
      <c r="E5485" s="2">
        <v>2323.25</v>
      </c>
      <c r="F5485" s="2">
        <v>2344.85009765625</v>
      </c>
      <c r="G5485" s="2">
        <v>2251.52319335937</v>
      </c>
      <c r="H5485">
        <v>1263139</v>
      </c>
      <c r="I5485" s="3">
        <f t="shared" si="5605"/>
        <v>1.177976466581628E-2</v>
      </c>
      <c r="J5485" s="1">
        <f t="shared" ref="J5485" si="5648">($G5485 - $G5484)/$G5484</f>
        <v>1.177976466581628E-2</v>
      </c>
      <c r="K5485" t="str">
        <f t="shared" si="5607"/>
        <v>UP</v>
      </c>
    </row>
    <row r="5486" spans="1:11" x14ac:dyDescent="0.25">
      <c r="A5486" t="s">
        <v>12</v>
      </c>
      <c r="B5486" s="4">
        <v>44532</v>
      </c>
      <c r="C5486" s="2">
        <v>2357</v>
      </c>
      <c r="D5486" s="2">
        <v>2388</v>
      </c>
      <c r="E5486" s="2">
        <v>2345</v>
      </c>
      <c r="F5486" s="2">
        <v>2383.30004882812</v>
      </c>
      <c r="G5486" s="2">
        <v>2288.44287109375</v>
      </c>
      <c r="H5486">
        <v>1673117</v>
      </c>
      <c r="I5486" s="3">
        <f t="shared" si="5605"/>
        <v>1.63976448669375E-2</v>
      </c>
      <c r="J5486" s="1">
        <f t="shared" ref="J5486" si="5649">($G5486 - $G5485)/$G5485</f>
        <v>1.63976448669375E-2</v>
      </c>
      <c r="K5486" t="str">
        <f t="shared" si="5607"/>
        <v>UP</v>
      </c>
    </row>
    <row r="5487" spans="1:11" x14ac:dyDescent="0.25">
      <c r="A5487" t="s">
        <v>12</v>
      </c>
      <c r="B5487" s="4">
        <v>44533</v>
      </c>
      <c r="C5487" s="2">
        <v>2383.30004882812</v>
      </c>
      <c r="D5487" s="2">
        <v>2389.89990234375</v>
      </c>
      <c r="E5487" s="2">
        <v>2337.89990234375</v>
      </c>
      <c r="F5487" s="2">
        <v>2343.64990234375</v>
      </c>
      <c r="G5487" s="2">
        <v>2250.37109375</v>
      </c>
      <c r="H5487">
        <v>1890178</v>
      </c>
      <c r="I5487" s="3">
        <f t="shared" si="5605"/>
        <v>-1.6636542613604238E-2</v>
      </c>
      <c r="J5487" s="1">
        <f t="shared" ref="J5487" si="5650">($G5487 - $G5486)/$G5486</f>
        <v>-1.6636542613604238E-2</v>
      </c>
      <c r="K5487" t="str">
        <f t="shared" si="5607"/>
        <v>DOWN</v>
      </c>
    </row>
    <row r="5488" spans="1:11" x14ac:dyDescent="0.25">
      <c r="A5488" t="s">
        <v>12</v>
      </c>
      <c r="B5488" s="4">
        <v>44536</v>
      </c>
      <c r="C5488" s="2">
        <v>2344</v>
      </c>
      <c r="D5488" s="2">
        <v>2363.94995117187</v>
      </c>
      <c r="E5488" s="2">
        <v>2301</v>
      </c>
      <c r="F5488" s="2">
        <v>2306.5</v>
      </c>
      <c r="G5488" s="2">
        <v>2214.69970703125</v>
      </c>
      <c r="H5488">
        <v>1079171</v>
      </c>
      <c r="I5488" s="3">
        <f t="shared" si="5605"/>
        <v>-1.5851335283243215E-2</v>
      </c>
      <c r="J5488" s="1">
        <f t="shared" ref="J5488" si="5651">($G5488 - $G5487)/$G5487</f>
        <v>-1.5851335283243215E-2</v>
      </c>
      <c r="K5488" t="str">
        <f t="shared" si="5607"/>
        <v>DOWN</v>
      </c>
    </row>
    <row r="5489" spans="1:11" x14ac:dyDescent="0.25">
      <c r="A5489" t="s">
        <v>12</v>
      </c>
      <c r="B5489" s="4">
        <v>44537</v>
      </c>
      <c r="C5489" s="2">
        <v>2327.89990234375</v>
      </c>
      <c r="D5489" s="2">
        <v>2341.64990234375</v>
      </c>
      <c r="E5489" s="2">
        <v>2312</v>
      </c>
      <c r="F5489" s="2">
        <v>2321.60009765625</v>
      </c>
      <c r="G5489" s="2">
        <v>2229.19848632812</v>
      </c>
      <c r="H5489">
        <v>895313</v>
      </c>
      <c r="I5489" s="3">
        <f t="shared" si="5605"/>
        <v>6.5466118277069949E-3</v>
      </c>
      <c r="J5489" s="1">
        <f t="shared" ref="J5489" si="5652">($G5489 - $G5488)/$G5488</f>
        <v>6.5466118277069949E-3</v>
      </c>
      <c r="K5489" t="str">
        <f t="shared" si="5607"/>
        <v>UP</v>
      </c>
    </row>
    <row r="5490" spans="1:11" x14ac:dyDescent="0.25">
      <c r="A5490" t="s">
        <v>12</v>
      </c>
      <c r="B5490" s="4">
        <v>44538</v>
      </c>
      <c r="C5490" s="2">
        <v>2318.25</v>
      </c>
      <c r="D5490" s="2">
        <v>2344.44995117187</v>
      </c>
      <c r="E5490" s="2">
        <v>2318.25</v>
      </c>
      <c r="F5490" s="2">
        <v>2340.60009765625</v>
      </c>
      <c r="G5490" s="2">
        <v>2247.4423828125</v>
      </c>
      <c r="H5490">
        <v>839769</v>
      </c>
      <c r="I5490" s="3">
        <f t="shared" si="5605"/>
        <v>8.1840610408949691E-3</v>
      </c>
      <c r="J5490" s="1">
        <f t="shared" ref="J5490" si="5653">($G5490 - $G5489)/$G5489</f>
        <v>8.1840610408949691E-3</v>
      </c>
      <c r="K5490" t="str">
        <f t="shared" si="5607"/>
        <v>UP</v>
      </c>
    </row>
    <row r="5491" spans="1:11" x14ac:dyDescent="0.25">
      <c r="A5491" t="s">
        <v>12</v>
      </c>
      <c r="B5491" s="4">
        <v>44539</v>
      </c>
      <c r="C5491" s="2">
        <v>2341</v>
      </c>
      <c r="D5491" s="2">
        <v>2348.60009765625</v>
      </c>
      <c r="E5491" s="2">
        <v>2321.55004882812</v>
      </c>
      <c r="F5491" s="2">
        <v>2339.75</v>
      </c>
      <c r="G5491" s="2">
        <v>2246.62622070312</v>
      </c>
      <c r="H5491">
        <v>716666</v>
      </c>
      <c r="I5491" s="3">
        <f t="shared" si="5605"/>
        <v>-3.6315151641780406E-4</v>
      </c>
      <c r="J5491" s="1">
        <f t="shared" ref="J5491" si="5654">($G5491 - $G5490)/$G5490</f>
        <v>-3.6315151641780406E-4</v>
      </c>
      <c r="K5491" t="str">
        <f t="shared" si="5607"/>
        <v>DOWN</v>
      </c>
    </row>
    <row r="5492" spans="1:11" x14ac:dyDescent="0.25">
      <c r="A5492" t="s">
        <v>12</v>
      </c>
      <c r="B5492" s="4">
        <v>44540</v>
      </c>
      <c r="C5492" s="2">
        <v>2347</v>
      </c>
      <c r="D5492" s="2">
        <v>2347</v>
      </c>
      <c r="E5492" s="2">
        <v>2320</v>
      </c>
      <c r="F5492" s="2">
        <v>2332.80004882812</v>
      </c>
      <c r="G5492" s="2">
        <v>2239.953125</v>
      </c>
      <c r="H5492">
        <v>724539</v>
      </c>
      <c r="I5492" s="3">
        <f t="shared" si="5605"/>
        <v>-2.9702741121892268E-3</v>
      </c>
      <c r="J5492" s="1">
        <f t="shared" ref="J5492" si="5655">($G5492 - $G5491)/$G5491</f>
        <v>-2.9702741121892268E-3</v>
      </c>
      <c r="K5492" t="str">
        <f t="shared" si="5607"/>
        <v>DOWN</v>
      </c>
    </row>
    <row r="5493" spans="1:11" x14ac:dyDescent="0.25">
      <c r="A5493" t="s">
        <v>12</v>
      </c>
      <c r="B5493" s="4">
        <v>44543</v>
      </c>
      <c r="C5493" s="2">
        <v>2352</v>
      </c>
      <c r="D5493" s="2">
        <v>2352</v>
      </c>
      <c r="E5493" s="2">
        <v>2301</v>
      </c>
      <c r="F5493" s="2">
        <v>2304.35009765625</v>
      </c>
      <c r="G5493" s="2">
        <v>2212.63525390625</v>
      </c>
      <c r="H5493">
        <v>1804894</v>
      </c>
      <c r="I5493" s="3">
        <f t="shared" si="5605"/>
        <v>-1.2195733378907204E-2</v>
      </c>
      <c r="J5493" s="1">
        <f t="shared" ref="J5493" si="5656">($G5493 - $G5492)/$G5492</f>
        <v>-1.2195733378907204E-2</v>
      </c>
      <c r="K5493" t="str">
        <f t="shared" si="5607"/>
        <v>DOWN</v>
      </c>
    </row>
    <row r="5494" spans="1:11" x14ac:dyDescent="0.25">
      <c r="A5494" t="s">
        <v>12</v>
      </c>
      <c r="B5494" s="4">
        <v>44544</v>
      </c>
      <c r="C5494" s="2">
        <v>2305</v>
      </c>
      <c r="D5494" s="2">
        <v>2324.94995117187</v>
      </c>
      <c r="E5494" s="2">
        <v>2304</v>
      </c>
      <c r="F5494" s="2">
        <v>2318.30004882812</v>
      </c>
      <c r="G5494" s="2">
        <v>2226.0302734375</v>
      </c>
      <c r="H5494">
        <v>1219031</v>
      </c>
      <c r="I5494" s="3">
        <f t="shared" si="5605"/>
        <v>6.0538760320310572E-3</v>
      </c>
      <c r="J5494" s="1">
        <f t="shared" ref="J5494" si="5657">($G5494 - $G5493)/$G5493</f>
        <v>6.0538760320310572E-3</v>
      </c>
      <c r="K5494" t="str">
        <f t="shared" si="5607"/>
        <v>UP</v>
      </c>
    </row>
    <row r="5495" spans="1:11" x14ac:dyDescent="0.25">
      <c r="A5495" t="s">
        <v>12</v>
      </c>
      <c r="B5495" s="4">
        <v>44545</v>
      </c>
      <c r="C5495" s="2">
        <v>2316</v>
      </c>
      <c r="D5495" s="2">
        <v>2324.80004882812</v>
      </c>
      <c r="E5495" s="2">
        <v>2300.5</v>
      </c>
      <c r="F5495" s="2">
        <v>2320.94995117187</v>
      </c>
      <c r="G5495" s="2">
        <v>2228.57446289062</v>
      </c>
      <c r="H5495">
        <v>755122</v>
      </c>
      <c r="I5495" s="3">
        <f t="shared" si="5605"/>
        <v>1.1429267083556717E-3</v>
      </c>
      <c r="J5495" s="1">
        <f t="shared" ref="J5495" si="5658">($G5495 - $G5494)/$G5494</f>
        <v>1.1429267083556717E-3</v>
      </c>
      <c r="K5495" t="str">
        <f t="shared" si="5607"/>
        <v>UP</v>
      </c>
    </row>
    <row r="5496" spans="1:11" x14ac:dyDescent="0.25">
      <c r="A5496" t="s">
        <v>12</v>
      </c>
      <c r="B5496" s="4">
        <v>44546</v>
      </c>
      <c r="C5496" s="2">
        <v>2320.94995117187</v>
      </c>
      <c r="D5496" s="2">
        <v>2325.30004882812</v>
      </c>
      <c r="E5496" s="2">
        <v>2303.94995117187</v>
      </c>
      <c r="F5496" s="2">
        <v>2309.5</v>
      </c>
      <c r="G5496" s="2">
        <v>2217.58032226562</v>
      </c>
      <c r="H5496">
        <v>926493</v>
      </c>
      <c r="I5496" s="3">
        <f t="shared" si="5605"/>
        <v>-4.9332615122672707E-3</v>
      </c>
      <c r="J5496" s="1">
        <f t="shared" ref="J5496" si="5659">($G5496 - $G5495)/$G5495</f>
        <v>-4.9332615122672707E-3</v>
      </c>
      <c r="K5496" t="str">
        <f t="shared" si="5607"/>
        <v>DOWN</v>
      </c>
    </row>
    <row r="5497" spans="1:11" x14ac:dyDescent="0.25">
      <c r="A5497" t="s">
        <v>12</v>
      </c>
      <c r="B5497" s="4">
        <v>44547</v>
      </c>
      <c r="C5497" s="2">
        <v>2303</v>
      </c>
      <c r="D5497" s="2">
        <v>2308.94995117187</v>
      </c>
      <c r="E5497" s="2">
        <v>2226</v>
      </c>
      <c r="F5497" s="2">
        <v>2230.25</v>
      </c>
      <c r="G5497" s="2">
        <v>2141.48461914062</v>
      </c>
      <c r="H5497">
        <v>2439222</v>
      </c>
      <c r="I5497" s="3">
        <f t="shared" si="5605"/>
        <v>-3.4314744932105019E-2</v>
      </c>
      <c r="J5497" s="1">
        <f t="shared" ref="J5497" si="5660">($G5497 - $G5496)/$G5496</f>
        <v>-3.4314744932105019E-2</v>
      </c>
      <c r="K5497" t="str">
        <f t="shared" si="5607"/>
        <v>DOWN</v>
      </c>
    </row>
    <row r="5498" spans="1:11" x14ac:dyDescent="0.25">
      <c r="A5498" t="s">
        <v>12</v>
      </c>
      <c r="B5498" s="4">
        <v>44550</v>
      </c>
      <c r="C5498" s="2">
        <v>2226</v>
      </c>
      <c r="D5498" s="2">
        <v>2274.35009765625</v>
      </c>
      <c r="E5498" s="2">
        <v>2201.14990234375</v>
      </c>
      <c r="F5498" s="2">
        <v>2269.10009765625</v>
      </c>
      <c r="G5498" s="2">
        <v>2178.7880859375</v>
      </c>
      <c r="H5498">
        <v>2175705</v>
      </c>
      <c r="I5498" s="3">
        <f t="shared" si="5605"/>
        <v>1.7419441850509261E-2</v>
      </c>
      <c r="J5498" s="1">
        <f t="shared" ref="J5498" si="5661">($G5498 - $G5497)/$G5497</f>
        <v>1.7419441850509261E-2</v>
      </c>
      <c r="K5498" t="str">
        <f t="shared" si="5607"/>
        <v>UP</v>
      </c>
    </row>
    <row r="5499" spans="1:11" x14ac:dyDescent="0.25">
      <c r="A5499" t="s">
        <v>12</v>
      </c>
      <c r="B5499" s="4">
        <v>44551</v>
      </c>
      <c r="C5499" s="2">
        <v>2290</v>
      </c>
      <c r="D5499" s="2">
        <v>2302.69995117187</v>
      </c>
      <c r="E5499" s="2">
        <v>2252.75</v>
      </c>
      <c r="F5499" s="2">
        <v>2272.85009765625</v>
      </c>
      <c r="G5499" s="2">
        <v>2182.38891601562</v>
      </c>
      <c r="H5499">
        <v>1591415</v>
      </c>
      <c r="I5499" s="3">
        <f t="shared" si="5605"/>
        <v>1.6526756784474587E-3</v>
      </c>
      <c r="J5499" s="1">
        <f t="shared" ref="J5499" si="5662">($G5499 - $G5498)/$G5498</f>
        <v>1.6526756784474587E-3</v>
      </c>
      <c r="K5499" t="str">
        <f t="shared" si="5607"/>
        <v>UP</v>
      </c>
    </row>
    <row r="5500" spans="1:11" x14ac:dyDescent="0.25">
      <c r="A5500" t="s">
        <v>12</v>
      </c>
      <c r="B5500" s="4">
        <v>44552</v>
      </c>
      <c r="C5500" s="2">
        <v>2300</v>
      </c>
      <c r="D5500" s="2">
        <v>2317.39990234375</v>
      </c>
      <c r="E5500" s="2">
        <v>2269</v>
      </c>
      <c r="F5500" s="2">
        <v>2277.64990234375</v>
      </c>
      <c r="G5500" s="2">
        <v>2186.99780273437</v>
      </c>
      <c r="H5500">
        <v>1661605</v>
      </c>
      <c r="I5500" s="3">
        <f t="shared" si="5605"/>
        <v>2.1118539802540918E-3</v>
      </c>
      <c r="J5500" s="1">
        <f t="shared" ref="J5500" si="5663">($G5500 - $G5499)/$G5499</f>
        <v>2.1118539802540918E-3</v>
      </c>
      <c r="K5500" t="str">
        <f t="shared" si="5607"/>
        <v>UP</v>
      </c>
    </row>
    <row r="5501" spans="1:11" x14ac:dyDescent="0.25">
      <c r="A5501" t="s">
        <v>12</v>
      </c>
      <c r="B5501" s="4">
        <v>44553</v>
      </c>
      <c r="C5501" s="2">
        <v>2298.94995117187</v>
      </c>
      <c r="D5501" s="2">
        <v>2305</v>
      </c>
      <c r="E5501" s="2">
        <v>2274.60009765625</v>
      </c>
      <c r="F5501" s="2">
        <v>2300.64990234375</v>
      </c>
      <c r="G5501" s="2">
        <v>2209.08203125</v>
      </c>
      <c r="H5501">
        <v>1423081</v>
      </c>
      <c r="I5501" s="3">
        <f t="shared" si="5605"/>
        <v>1.0097965570892859E-2</v>
      </c>
      <c r="J5501" s="1">
        <f t="shared" ref="J5501" si="5664">($G5501 - $G5500)/$G5500</f>
        <v>1.0097965570892859E-2</v>
      </c>
      <c r="K5501" t="str">
        <f t="shared" si="5607"/>
        <v>UP</v>
      </c>
    </row>
    <row r="5502" spans="1:11" x14ac:dyDescent="0.25">
      <c r="A5502" t="s">
        <v>12</v>
      </c>
      <c r="B5502" s="4">
        <v>44554</v>
      </c>
      <c r="C5502" s="2">
        <v>2310</v>
      </c>
      <c r="D5502" s="2">
        <v>2313</v>
      </c>
      <c r="E5502" s="2">
        <v>2283.30004882812</v>
      </c>
      <c r="F5502" s="2">
        <v>2296.94995117187</v>
      </c>
      <c r="G5502" s="2">
        <v>2205.52978515625</v>
      </c>
      <c r="H5502">
        <v>895503</v>
      </c>
      <c r="I5502" s="3">
        <f t="shared" si="5605"/>
        <v>-1.6080190972989699E-3</v>
      </c>
      <c r="J5502" s="1">
        <f t="shared" ref="J5502" si="5665">($G5502 - $G5501)/$G5501</f>
        <v>-1.6080190972989699E-3</v>
      </c>
      <c r="K5502" t="str">
        <f t="shared" si="5607"/>
        <v>DOWN</v>
      </c>
    </row>
    <row r="5503" spans="1:11" x14ac:dyDescent="0.25">
      <c r="A5503" t="s">
        <v>12</v>
      </c>
      <c r="B5503" s="4">
        <v>44557</v>
      </c>
      <c r="C5503" s="2">
        <v>2296.94995117187</v>
      </c>
      <c r="D5503" s="2">
        <v>2308.10009765625</v>
      </c>
      <c r="E5503" s="2">
        <v>2278.25</v>
      </c>
      <c r="F5503" s="2">
        <v>2301.39990234375</v>
      </c>
      <c r="G5503" s="2">
        <v>2209.80200195312</v>
      </c>
      <c r="H5503">
        <v>584302</v>
      </c>
      <c r="I5503" s="3">
        <f t="shared" si="5605"/>
        <v>1.9370478810229869E-3</v>
      </c>
      <c r="J5503" s="1">
        <f t="shared" ref="J5503" si="5666">($G5503 - $G5502)/$G5502</f>
        <v>1.9370478810229869E-3</v>
      </c>
      <c r="K5503" t="str">
        <f t="shared" si="5607"/>
        <v>UP</v>
      </c>
    </row>
    <row r="5504" spans="1:11" x14ac:dyDescent="0.25">
      <c r="A5504" t="s">
        <v>12</v>
      </c>
      <c r="B5504" s="4">
        <v>44558</v>
      </c>
      <c r="C5504" s="2">
        <v>2310</v>
      </c>
      <c r="D5504" s="2">
        <v>2318.39990234375</v>
      </c>
      <c r="E5504" s="2">
        <v>2297.75</v>
      </c>
      <c r="F5504" s="2">
        <v>2309.10009765625</v>
      </c>
      <c r="G5504" s="2">
        <v>2217.19604492187</v>
      </c>
      <c r="H5504">
        <v>783710</v>
      </c>
      <c r="I5504" s="3">
        <f t="shared" si="5605"/>
        <v>3.3460205766013516E-3</v>
      </c>
      <c r="J5504" s="1">
        <f t="shared" ref="J5504" si="5667">($G5504 - $G5503)/$G5503</f>
        <v>3.3460205766013516E-3</v>
      </c>
      <c r="K5504" t="str">
        <f t="shared" si="5607"/>
        <v>UP</v>
      </c>
    </row>
    <row r="5505" spans="1:11" x14ac:dyDescent="0.25">
      <c r="A5505" t="s">
        <v>12</v>
      </c>
      <c r="B5505" s="4">
        <v>44559</v>
      </c>
      <c r="C5505" s="2">
        <v>2314.89990234375</v>
      </c>
      <c r="D5505" s="2">
        <v>2321.85009765625</v>
      </c>
      <c r="E5505" s="2">
        <v>2299.05004882812</v>
      </c>
      <c r="F5505" s="2">
        <v>2306.85009765625</v>
      </c>
      <c r="G5505" s="2">
        <v>2215.03564453125</v>
      </c>
      <c r="H5505">
        <v>1410236</v>
      </c>
      <c r="I5505" s="3">
        <f t="shared" si="5605"/>
        <v>-9.7438401785356174E-4</v>
      </c>
      <c r="J5505" s="1">
        <f t="shared" ref="J5505" si="5668">($G5505 - $G5504)/$G5504</f>
        <v>-9.7438401785356174E-4</v>
      </c>
      <c r="K5505" t="str">
        <f t="shared" si="5607"/>
        <v>DOWN</v>
      </c>
    </row>
    <row r="5506" spans="1:11" x14ac:dyDescent="0.25">
      <c r="A5506" t="s">
        <v>12</v>
      </c>
      <c r="B5506" s="4">
        <v>44560</v>
      </c>
      <c r="C5506" s="2">
        <v>2308</v>
      </c>
      <c r="D5506" s="2">
        <v>2330</v>
      </c>
      <c r="E5506" s="2">
        <v>2296.64990234375</v>
      </c>
      <c r="F5506" s="2">
        <v>2325.60009765625</v>
      </c>
      <c r="G5506" s="2">
        <v>2233.03930664062</v>
      </c>
      <c r="H5506">
        <v>963711</v>
      </c>
      <c r="I5506" s="3">
        <f t="shared" si="5605"/>
        <v>8.127933360268777E-3</v>
      </c>
      <c r="J5506" s="1">
        <f t="shared" ref="J5506" si="5669">($G5506 - $G5505)/$G5505</f>
        <v>8.127933360268777E-3</v>
      </c>
      <c r="K5506" t="str">
        <f t="shared" si="5607"/>
        <v>UP</v>
      </c>
    </row>
    <row r="5507" spans="1:11" x14ac:dyDescent="0.25">
      <c r="A5507" t="s">
        <v>12</v>
      </c>
      <c r="B5507" s="4">
        <v>44561</v>
      </c>
      <c r="C5507" s="2">
        <v>2340</v>
      </c>
      <c r="D5507" s="2">
        <v>2370.35009765625</v>
      </c>
      <c r="E5507" s="2">
        <v>2330</v>
      </c>
      <c r="F5507" s="2">
        <v>2360.14990234375</v>
      </c>
      <c r="G5507" s="2">
        <v>2266.21411132812</v>
      </c>
      <c r="H5507">
        <v>1123597</v>
      </c>
      <c r="I5507" s="3">
        <f t="shared" si="5605"/>
        <v>1.4856346052147246E-2</v>
      </c>
      <c r="J5507" s="1">
        <f t="shared" ref="J5507" si="5670">($G5507 - $G5506)/$G5506</f>
        <v>1.4856346052147246E-2</v>
      </c>
      <c r="K5507" t="str">
        <f t="shared" si="5607"/>
        <v>UP</v>
      </c>
    </row>
    <row r="5508" spans="1:11" x14ac:dyDescent="0.25">
      <c r="A5508" t="s">
        <v>12</v>
      </c>
      <c r="B5508" s="4">
        <v>44564</v>
      </c>
      <c r="C5508" s="2">
        <v>2378</v>
      </c>
      <c r="D5508" s="2">
        <v>2378</v>
      </c>
      <c r="E5508" s="2">
        <v>2353</v>
      </c>
      <c r="F5508" s="2">
        <v>2361.30004882812</v>
      </c>
      <c r="G5508" s="2">
        <v>2267.31860351562</v>
      </c>
      <c r="H5508">
        <v>879278</v>
      </c>
      <c r="I5508" s="3">
        <f t="shared" ref="I5508:I5571" si="5671">($G5508 - $G5507)/$G5507</f>
        <v>4.8737327244543095E-4</v>
      </c>
      <c r="J5508" s="1">
        <f t="shared" ref="J5508" si="5672">($G5508 - $G5507)/$G5507</f>
        <v>4.8737327244543095E-4</v>
      </c>
      <c r="K5508" t="str">
        <f t="shared" ref="K5508:K5571" si="5673">IF(G5508 &gt; G5507,"UP","DOWN")</f>
        <v>UP</v>
      </c>
    </row>
    <row r="5509" spans="1:11" x14ac:dyDescent="0.25">
      <c r="A5509" t="s">
        <v>12</v>
      </c>
      <c r="B5509" s="4">
        <v>44565</v>
      </c>
      <c r="C5509" s="2">
        <v>2368.94995117187</v>
      </c>
      <c r="D5509" s="2">
        <v>2408.10009765625</v>
      </c>
      <c r="E5509" s="2">
        <v>2355.35009765625</v>
      </c>
      <c r="F5509" s="2">
        <v>2401.25</v>
      </c>
      <c r="G5509" s="2">
        <v>2305.67822265625</v>
      </c>
      <c r="H5509">
        <v>1484275</v>
      </c>
      <c r="I5509" s="3">
        <f t="shared" si="5671"/>
        <v>1.6918495301520925E-2</v>
      </c>
      <c r="J5509" s="1">
        <f t="shared" ref="J5509" si="5674">($G5509 - $G5508)/$G5508</f>
        <v>1.6918495301520925E-2</v>
      </c>
      <c r="K5509" t="str">
        <f t="shared" si="5673"/>
        <v>UP</v>
      </c>
    </row>
    <row r="5510" spans="1:11" x14ac:dyDescent="0.25">
      <c r="A5510" t="s">
        <v>12</v>
      </c>
      <c r="B5510" s="4">
        <v>44566</v>
      </c>
      <c r="C5510" s="2">
        <v>2403.80004882812</v>
      </c>
      <c r="D5510" s="2">
        <v>2420</v>
      </c>
      <c r="E5510" s="2">
        <v>2392</v>
      </c>
      <c r="F5510" s="2">
        <v>2415.80004882812</v>
      </c>
      <c r="G5510" s="2">
        <v>2319.64916992187</v>
      </c>
      <c r="H5510">
        <v>1202512</v>
      </c>
      <c r="I5510" s="3">
        <f t="shared" si="5671"/>
        <v>6.0593655820389402E-3</v>
      </c>
      <c r="J5510" s="1">
        <f t="shared" ref="J5510" si="5675">($G5510 - $G5509)/$G5509</f>
        <v>6.0593655820389402E-3</v>
      </c>
      <c r="K5510" t="str">
        <f t="shared" si="5673"/>
        <v>UP</v>
      </c>
    </row>
    <row r="5511" spans="1:11" x14ac:dyDescent="0.25">
      <c r="A5511" t="s">
        <v>12</v>
      </c>
      <c r="B5511" s="4">
        <v>44567</v>
      </c>
      <c r="C5511" s="2">
        <v>2398</v>
      </c>
      <c r="D5511" s="2">
        <v>2412</v>
      </c>
      <c r="E5511" s="2">
        <v>2367.69995117187</v>
      </c>
      <c r="F5511" s="2">
        <v>2391.39990234375</v>
      </c>
      <c r="G5511" s="2">
        <v>2296.22021484375</v>
      </c>
      <c r="H5511">
        <v>1198901</v>
      </c>
      <c r="I5511" s="3">
        <f t="shared" si="5671"/>
        <v>-1.0100214886766315E-2</v>
      </c>
      <c r="J5511" s="1">
        <f t="shared" ref="J5511" si="5676">($G5511 - $G5510)/$G5510</f>
        <v>-1.0100214886766315E-2</v>
      </c>
      <c r="K5511" t="str">
        <f t="shared" si="5673"/>
        <v>DOWN</v>
      </c>
    </row>
    <row r="5512" spans="1:11" x14ac:dyDescent="0.25">
      <c r="A5512" t="s">
        <v>12</v>
      </c>
      <c r="B5512" s="4">
        <v>44568</v>
      </c>
      <c r="C5512" s="2">
        <v>2388</v>
      </c>
      <c r="D5512" s="2">
        <v>2421.89990234375</v>
      </c>
      <c r="E5512" s="2">
        <v>2388</v>
      </c>
      <c r="F5512" s="2">
        <v>2416.14990234375</v>
      </c>
      <c r="G5512" s="2">
        <v>2319.98510742187</v>
      </c>
      <c r="H5512">
        <v>1026186</v>
      </c>
      <c r="I5512" s="3">
        <f t="shared" si="5671"/>
        <v>1.0349570317556463E-2</v>
      </c>
      <c r="J5512" s="1">
        <f t="shared" ref="J5512" si="5677">($G5512 - $G5511)/$G5511</f>
        <v>1.0349570317556463E-2</v>
      </c>
      <c r="K5512" t="str">
        <f t="shared" si="5673"/>
        <v>UP</v>
      </c>
    </row>
    <row r="5513" spans="1:11" x14ac:dyDescent="0.25">
      <c r="A5513" t="s">
        <v>12</v>
      </c>
      <c r="B5513" s="4">
        <v>44571</v>
      </c>
      <c r="C5513" s="2">
        <v>2425</v>
      </c>
      <c r="D5513" s="2">
        <v>2425</v>
      </c>
      <c r="E5513" s="2">
        <v>2402</v>
      </c>
      <c r="F5513" s="2">
        <v>2407.05004882812</v>
      </c>
      <c r="G5513" s="2">
        <v>2311.24755859375</v>
      </c>
      <c r="H5513">
        <v>919447</v>
      </c>
      <c r="I5513" s="3">
        <f t="shared" si="5671"/>
        <v>-3.7662090158112156E-3</v>
      </c>
      <c r="J5513" s="1">
        <f t="shared" ref="J5513" si="5678">($G5513 - $G5512)/$G5512</f>
        <v>-3.7662090158112156E-3</v>
      </c>
      <c r="K5513" t="str">
        <f t="shared" si="5673"/>
        <v>DOWN</v>
      </c>
    </row>
    <row r="5514" spans="1:11" x14ac:dyDescent="0.25">
      <c r="A5514" t="s">
        <v>12</v>
      </c>
      <c r="B5514" s="4">
        <v>44572</v>
      </c>
      <c r="C5514" s="2">
        <v>2417.14990234375</v>
      </c>
      <c r="D5514" s="2">
        <v>2418.30004882812</v>
      </c>
      <c r="E5514" s="2">
        <v>2392</v>
      </c>
      <c r="F5514" s="2">
        <v>2403.64990234375</v>
      </c>
      <c r="G5514" s="2">
        <v>2307.98266601562</v>
      </c>
      <c r="H5514">
        <v>1321335</v>
      </c>
      <c r="I5514" s="3">
        <f t="shared" si="5671"/>
        <v>-1.4126105037906393E-3</v>
      </c>
      <c r="J5514" s="1">
        <f t="shared" ref="J5514" si="5679">($G5514 - $G5513)/$G5513</f>
        <v>-1.4126105037906393E-3</v>
      </c>
      <c r="K5514" t="str">
        <f t="shared" si="5673"/>
        <v>DOWN</v>
      </c>
    </row>
    <row r="5515" spans="1:11" x14ac:dyDescent="0.25">
      <c r="A5515" t="s">
        <v>12</v>
      </c>
      <c r="B5515" s="4">
        <v>44573</v>
      </c>
      <c r="C5515" s="2">
        <v>2407.19995117187</v>
      </c>
      <c r="D5515" s="2">
        <v>2416</v>
      </c>
      <c r="E5515" s="2">
        <v>2398.5</v>
      </c>
      <c r="F5515" s="2">
        <v>2413.14990234375</v>
      </c>
      <c r="G5515" s="2">
        <v>2317.10473632812</v>
      </c>
      <c r="H5515">
        <v>1487554</v>
      </c>
      <c r="I5515" s="3">
        <f t="shared" si="5671"/>
        <v>3.9523998368011419E-3</v>
      </c>
      <c r="J5515" s="1">
        <f t="shared" ref="J5515" si="5680">($G5515 - $G5514)/$G5514</f>
        <v>3.9523998368011419E-3</v>
      </c>
      <c r="K5515" t="str">
        <f t="shared" si="5673"/>
        <v>UP</v>
      </c>
    </row>
    <row r="5516" spans="1:11" x14ac:dyDescent="0.25">
      <c r="A5516" t="s">
        <v>12</v>
      </c>
      <c r="B5516" s="4">
        <v>44574</v>
      </c>
      <c r="C5516" s="2">
        <v>2418</v>
      </c>
      <c r="D5516" s="2">
        <v>2421.89990234375</v>
      </c>
      <c r="E5516" s="2">
        <v>2403.25</v>
      </c>
      <c r="F5516" s="2">
        <v>2414.19995117187</v>
      </c>
      <c r="G5516" s="2">
        <v>2318.11303710937</v>
      </c>
      <c r="H5516">
        <v>1586299</v>
      </c>
      <c r="I5516" s="3">
        <f t="shared" si="5671"/>
        <v>4.3515546165938043E-4</v>
      </c>
      <c r="J5516" s="1">
        <f t="shared" ref="J5516" si="5681">($G5516 - $G5515)/$G5515</f>
        <v>4.3515546165938043E-4</v>
      </c>
      <c r="K5516" t="str">
        <f t="shared" si="5673"/>
        <v>UP</v>
      </c>
    </row>
    <row r="5517" spans="1:11" x14ac:dyDescent="0.25">
      <c r="A5517" t="s">
        <v>12</v>
      </c>
      <c r="B5517" s="4">
        <v>44575</v>
      </c>
      <c r="C5517" s="2">
        <v>2420</v>
      </c>
      <c r="D5517" s="2">
        <v>2421</v>
      </c>
      <c r="E5517" s="2">
        <v>2360.80004882812</v>
      </c>
      <c r="F5517" s="2">
        <v>2363.69995117187</v>
      </c>
      <c r="G5517" s="2">
        <v>2269.62255859375</v>
      </c>
      <c r="H5517">
        <v>1596037</v>
      </c>
      <c r="I5517" s="3">
        <f t="shared" si="5671"/>
        <v>-2.0918081965531084E-2</v>
      </c>
      <c r="J5517" s="1">
        <f t="shared" ref="J5517" si="5682">($G5517 - $G5516)/$G5516</f>
        <v>-2.0918081965531084E-2</v>
      </c>
      <c r="K5517" t="str">
        <f t="shared" si="5673"/>
        <v>DOWN</v>
      </c>
    </row>
    <row r="5518" spans="1:11" x14ac:dyDescent="0.25">
      <c r="A5518" t="s">
        <v>12</v>
      </c>
      <c r="B5518" s="4">
        <v>44578</v>
      </c>
      <c r="C5518" s="2">
        <v>2364</v>
      </c>
      <c r="D5518" s="2">
        <v>2394.19995117187</v>
      </c>
      <c r="E5518" s="2">
        <v>2345</v>
      </c>
      <c r="F5518" s="2">
        <v>2389.55004882812</v>
      </c>
      <c r="G5518" s="2">
        <v>2294.44409179687</v>
      </c>
      <c r="H5518">
        <v>912205</v>
      </c>
      <c r="I5518" s="3">
        <f t="shared" si="5671"/>
        <v>1.0936414563353357E-2</v>
      </c>
      <c r="J5518" s="1">
        <f t="shared" ref="J5518" si="5683">($G5518 - $G5517)/$G5517</f>
        <v>1.0936414563353357E-2</v>
      </c>
      <c r="K5518" t="str">
        <f t="shared" si="5673"/>
        <v>UP</v>
      </c>
    </row>
    <row r="5519" spans="1:11" x14ac:dyDescent="0.25">
      <c r="A5519" t="s">
        <v>12</v>
      </c>
      <c r="B5519" s="4">
        <v>44579</v>
      </c>
      <c r="C5519" s="2">
        <v>2408.69995117187</v>
      </c>
      <c r="D5519" s="2">
        <v>2408.69995117187</v>
      </c>
      <c r="E5519" s="2">
        <v>2357.39990234375</v>
      </c>
      <c r="F5519" s="2">
        <v>2369.5</v>
      </c>
      <c r="G5519" s="2">
        <v>2275.19189453125</v>
      </c>
      <c r="H5519">
        <v>1667579</v>
      </c>
      <c r="I5519" s="3">
        <f t="shared" si="5671"/>
        <v>-8.3907894441406245E-3</v>
      </c>
      <c r="J5519" s="1">
        <f t="shared" ref="J5519" si="5684">($G5519 - $G5518)/$G5518</f>
        <v>-8.3907894441406245E-3</v>
      </c>
      <c r="K5519" t="str">
        <f t="shared" si="5673"/>
        <v>DOWN</v>
      </c>
    </row>
    <row r="5520" spans="1:11" x14ac:dyDescent="0.25">
      <c r="A5520" t="s">
        <v>12</v>
      </c>
      <c r="B5520" s="4">
        <v>44580</v>
      </c>
      <c r="C5520" s="2">
        <v>2364</v>
      </c>
      <c r="D5520" s="2">
        <v>2368.60009765625</v>
      </c>
      <c r="E5520" s="2">
        <v>2305.05004882812</v>
      </c>
      <c r="F5520" s="2">
        <v>2309.89990234375</v>
      </c>
      <c r="G5520" s="2">
        <v>2217.96411132812</v>
      </c>
      <c r="H5520">
        <v>2145255</v>
      </c>
      <c r="I5520" s="3">
        <f t="shared" si="5671"/>
        <v>-2.5152947907684263E-2</v>
      </c>
      <c r="J5520" s="1">
        <f t="shared" ref="J5520" si="5685">($G5520 - $G5519)/$G5519</f>
        <v>-2.5152947907684263E-2</v>
      </c>
      <c r="K5520" t="str">
        <f t="shared" si="5673"/>
        <v>DOWN</v>
      </c>
    </row>
    <row r="5521" spans="1:11" x14ac:dyDescent="0.25">
      <c r="A5521" t="s">
        <v>12</v>
      </c>
      <c r="B5521" s="4">
        <v>44581</v>
      </c>
      <c r="C5521" s="2">
        <v>2325</v>
      </c>
      <c r="D5521" s="2">
        <v>2325.55004882812</v>
      </c>
      <c r="E5521" s="2">
        <v>2243</v>
      </c>
      <c r="F5521" s="2">
        <v>2261.80004882812</v>
      </c>
      <c r="G5521" s="2">
        <v>2171.77880859375</v>
      </c>
      <c r="H5521">
        <v>2829711</v>
      </c>
      <c r="I5521" s="3">
        <f t="shared" si="5671"/>
        <v>-2.0823286769376163E-2</v>
      </c>
      <c r="J5521" s="1">
        <f t="shared" ref="J5521" si="5686">($G5521 - $G5520)/$G5520</f>
        <v>-2.0823286769376163E-2</v>
      </c>
      <c r="K5521" t="str">
        <f t="shared" si="5673"/>
        <v>DOWN</v>
      </c>
    </row>
    <row r="5522" spans="1:11" x14ac:dyDescent="0.25">
      <c r="A5522" t="s">
        <v>12</v>
      </c>
      <c r="B5522" s="4">
        <v>44582</v>
      </c>
      <c r="C5522" s="2">
        <v>2264.80004882812</v>
      </c>
      <c r="D5522" s="2">
        <v>2334.35009765625</v>
      </c>
      <c r="E5522" s="2">
        <v>2250</v>
      </c>
      <c r="F5522" s="2">
        <v>2325.39990234375</v>
      </c>
      <c r="G5522" s="2">
        <v>2232.84716796875</v>
      </c>
      <c r="H5522">
        <v>4596050</v>
      </c>
      <c r="I5522" s="3">
        <f t="shared" si="5671"/>
        <v>2.8119051136032778E-2</v>
      </c>
      <c r="J5522" s="1">
        <f t="shared" ref="J5522" si="5687">($G5522 - $G5521)/$G5521</f>
        <v>2.8119051136032778E-2</v>
      </c>
      <c r="K5522" t="str">
        <f t="shared" si="5673"/>
        <v>UP</v>
      </c>
    </row>
    <row r="5523" spans="1:11" x14ac:dyDescent="0.25">
      <c r="A5523" t="s">
        <v>12</v>
      </c>
      <c r="B5523" s="4">
        <v>44585</v>
      </c>
      <c r="C5523" s="2">
        <v>2338.89990234375</v>
      </c>
      <c r="D5523" s="2">
        <v>2344.94995117187</v>
      </c>
      <c r="E5523" s="2">
        <v>2266.69995117187</v>
      </c>
      <c r="F5523" s="2">
        <v>2284.60009765625</v>
      </c>
      <c r="G5523" s="2">
        <v>2193.67138671875</v>
      </c>
      <c r="H5523">
        <v>2231103</v>
      </c>
      <c r="I5523" s="3">
        <f t="shared" si="5671"/>
        <v>-1.7545213936715032E-2</v>
      </c>
      <c r="J5523" s="1">
        <f t="shared" ref="J5523" si="5688">($G5523 - $G5522)/$G5522</f>
        <v>-1.7545213936715032E-2</v>
      </c>
      <c r="K5523" t="str">
        <f t="shared" si="5673"/>
        <v>DOWN</v>
      </c>
    </row>
    <row r="5524" spans="1:11" x14ac:dyDescent="0.25">
      <c r="A5524" t="s">
        <v>12</v>
      </c>
      <c r="B5524" s="4">
        <v>44586</v>
      </c>
      <c r="C5524" s="2">
        <v>2283.5</v>
      </c>
      <c r="D5524" s="2">
        <v>2333.69995117187</v>
      </c>
      <c r="E5524" s="2">
        <v>2240.89990234375</v>
      </c>
      <c r="F5524" s="2">
        <v>2327.25</v>
      </c>
      <c r="G5524" s="2">
        <v>2234.62377929687</v>
      </c>
      <c r="H5524">
        <v>1843543</v>
      </c>
      <c r="I5524" s="3">
        <f t="shared" si="5671"/>
        <v>1.8668426285750925E-2</v>
      </c>
      <c r="J5524" s="1">
        <f t="shared" ref="J5524" si="5689">($G5524 - $G5523)/$G5523</f>
        <v>1.8668426285750925E-2</v>
      </c>
      <c r="K5524" t="str">
        <f t="shared" si="5673"/>
        <v>UP</v>
      </c>
    </row>
    <row r="5525" spans="1:11" x14ac:dyDescent="0.25">
      <c r="A5525" t="s">
        <v>12</v>
      </c>
      <c r="B5525" s="4">
        <v>44588</v>
      </c>
      <c r="C5525" s="2">
        <v>2310</v>
      </c>
      <c r="D5525" s="2">
        <v>2325.60009765625</v>
      </c>
      <c r="E5525" s="2">
        <v>2275</v>
      </c>
      <c r="F5525" s="2">
        <v>2295.35009765625</v>
      </c>
      <c r="G5525" s="2">
        <v>2203.9931640625</v>
      </c>
      <c r="H5525">
        <v>2620474</v>
      </c>
      <c r="I5525" s="3">
        <f t="shared" si="5671"/>
        <v>-1.3707280625111758E-2</v>
      </c>
      <c r="J5525" s="1">
        <f t="shared" ref="J5525" si="5690">($G5525 - $G5524)/$G5524</f>
        <v>-1.3707280625111758E-2</v>
      </c>
      <c r="K5525" t="str">
        <f t="shared" si="5673"/>
        <v>DOWN</v>
      </c>
    </row>
    <row r="5526" spans="1:11" x14ac:dyDescent="0.25">
      <c r="A5526" t="s">
        <v>12</v>
      </c>
      <c r="B5526" s="4">
        <v>44589</v>
      </c>
      <c r="C5526" s="2">
        <v>2294.60009765625</v>
      </c>
      <c r="D5526" s="2">
        <v>2318.69995117187</v>
      </c>
      <c r="E5526" s="2">
        <v>2278.05004882812</v>
      </c>
      <c r="F5526" s="2">
        <v>2283.55004882812</v>
      </c>
      <c r="G5526" s="2">
        <v>2192.6630859375</v>
      </c>
      <c r="H5526">
        <v>1967721</v>
      </c>
      <c r="I5526" s="3">
        <f t="shared" si="5671"/>
        <v>-5.1407047488822005E-3</v>
      </c>
      <c r="J5526" s="1">
        <f t="shared" ref="J5526" si="5691">($G5526 - $G5525)/$G5525</f>
        <v>-5.1407047488822005E-3</v>
      </c>
      <c r="K5526" t="str">
        <f t="shared" si="5673"/>
        <v>DOWN</v>
      </c>
    </row>
    <row r="5527" spans="1:11" x14ac:dyDescent="0.25">
      <c r="A5527" t="s">
        <v>12</v>
      </c>
      <c r="B5527" s="4">
        <v>44592</v>
      </c>
      <c r="C5527" s="2">
        <v>2290</v>
      </c>
      <c r="D5527" s="2">
        <v>2311.85009765625</v>
      </c>
      <c r="E5527" s="2">
        <v>2271</v>
      </c>
      <c r="F5527" s="2">
        <v>2273.75</v>
      </c>
      <c r="G5527" s="2">
        <v>2183.25317382812</v>
      </c>
      <c r="H5527">
        <v>1639875</v>
      </c>
      <c r="I5527" s="3">
        <f t="shared" si="5671"/>
        <v>-4.2915449116327324E-3</v>
      </c>
      <c r="J5527" s="1">
        <f t="shared" ref="J5527" si="5692">($G5527 - $G5526)/$G5526</f>
        <v>-4.2915449116327324E-3</v>
      </c>
      <c r="K5527" t="str">
        <f t="shared" si="5673"/>
        <v>DOWN</v>
      </c>
    </row>
    <row r="5528" spans="1:11" x14ac:dyDescent="0.25">
      <c r="A5528" t="s">
        <v>12</v>
      </c>
      <c r="B5528" s="4">
        <v>44593</v>
      </c>
      <c r="C5528" s="2">
        <v>2303.30004882812</v>
      </c>
      <c r="D5528" s="2">
        <v>2320</v>
      </c>
      <c r="E5528" s="2">
        <v>2278.39990234375</v>
      </c>
      <c r="F5528" s="2">
        <v>2305.64990234375</v>
      </c>
      <c r="G5528" s="2">
        <v>2213.88330078125</v>
      </c>
      <c r="H5528">
        <v>1270508</v>
      </c>
      <c r="I5528" s="3">
        <f t="shared" si="5671"/>
        <v>1.4029580865980414E-2</v>
      </c>
      <c r="J5528" s="1">
        <f t="shared" ref="J5528" si="5693">($G5528 - $G5527)/$G5527</f>
        <v>1.4029580865980414E-2</v>
      </c>
      <c r="K5528" t="str">
        <f t="shared" si="5673"/>
        <v>UP</v>
      </c>
    </row>
    <row r="5529" spans="1:11" x14ac:dyDescent="0.25">
      <c r="A5529" t="s">
        <v>12</v>
      </c>
      <c r="B5529" s="4">
        <v>44594</v>
      </c>
      <c r="C5529" s="2">
        <v>2324.10009765625</v>
      </c>
      <c r="D5529" s="2">
        <v>2333</v>
      </c>
      <c r="E5529" s="2">
        <v>2296.55004882812</v>
      </c>
      <c r="F5529" s="2">
        <v>2327.89990234375</v>
      </c>
      <c r="G5529" s="2">
        <v>2235.24780273437</v>
      </c>
      <c r="H5529">
        <v>1246111</v>
      </c>
      <c r="I5529" s="3">
        <f t="shared" si="5671"/>
        <v>9.6502385403877209E-3</v>
      </c>
      <c r="J5529" s="1">
        <f t="shared" ref="J5529" si="5694">($G5529 - $G5528)/$G5528</f>
        <v>9.6502385403877209E-3</v>
      </c>
      <c r="K5529" t="str">
        <f t="shared" si="5673"/>
        <v>UP</v>
      </c>
    </row>
    <row r="5530" spans="1:11" x14ac:dyDescent="0.25">
      <c r="A5530" t="s">
        <v>12</v>
      </c>
      <c r="B5530" s="4">
        <v>44595</v>
      </c>
      <c r="C5530" s="2">
        <v>2329</v>
      </c>
      <c r="D5530" s="2">
        <v>2331.94995117187</v>
      </c>
      <c r="E5530" s="2">
        <v>2290</v>
      </c>
      <c r="F5530" s="2">
        <v>2298.14990234375</v>
      </c>
      <c r="G5530" s="2">
        <v>2206.68188476562</v>
      </c>
      <c r="H5530">
        <v>1448039</v>
      </c>
      <c r="I5530" s="3">
        <f t="shared" si="5671"/>
        <v>-1.2779754411929372E-2</v>
      </c>
      <c r="J5530" s="1">
        <f t="shared" ref="J5530" si="5695">($G5530 - $G5529)/$G5529</f>
        <v>-1.2779754411929372E-2</v>
      </c>
      <c r="K5530" t="str">
        <f t="shared" si="5673"/>
        <v>DOWN</v>
      </c>
    </row>
    <row r="5531" spans="1:11" x14ac:dyDescent="0.25">
      <c r="A5531" t="s">
        <v>12</v>
      </c>
      <c r="B5531" s="4">
        <v>44596</v>
      </c>
      <c r="C5531" s="2">
        <v>2306</v>
      </c>
      <c r="D5531" s="2">
        <v>2312.75</v>
      </c>
      <c r="E5531" s="2">
        <v>2283</v>
      </c>
      <c r="F5531" s="2">
        <v>2306.60009765625</v>
      </c>
      <c r="G5531" s="2">
        <v>2214.79541015625</v>
      </c>
      <c r="H5531">
        <v>1014561</v>
      </c>
      <c r="I5531" s="3">
        <f t="shared" si="5671"/>
        <v>3.6767988384024688E-3</v>
      </c>
      <c r="J5531" s="1">
        <f t="shared" ref="J5531" si="5696">($G5531 - $G5530)/$G5530</f>
        <v>3.6767988384024688E-3</v>
      </c>
      <c r="K5531" t="str">
        <f t="shared" si="5673"/>
        <v>UP</v>
      </c>
    </row>
    <row r="5532" spans="1:11" x14ac:dyDescent="0.25">
      <c r="A5532" t="s">
        <v>12</v>
      </c>
      <c r="B5532" s="4">
        <v>44599</v>
      </c>
      <c r="C5532" s="2">
        <v>2295.25</v>
      </c>
      <c r="D5532" s="2">
        <v>2316.69995117187</v>
      </c>
      <c r="E5532" s="2">
        <v>2237</v>
      </c>
      <c r="F5532" s="2">
        <v>2257.60009765625</v>
      </c>
      <c r="G5532" s="2">
        <v>2167.74584960937</v>
      </c>
      <c r="H5532">
        <v>1207402</v>
      </c>
      <c r="I5532" s="3">
        <f t="shared" si="5671"/>
        <v>-2.1243298740428913E-2</v>
      </c>
      <c r="J5532" s="1">
        <f t="shared" ref="J5532" si="5697">($G5532 - $G5531)/$G5531</f>
        <v>-2.1243298740428913E-2</v>
      </c>
      <c r="K5532" t="str">
        <f t="shared" si="5673"/>
        <v>DOWN</v>
      </c>
    </row>
    <row r="5533" spans="1:11" x14ac:dyDescent="0.25">
      <c r="A5533" t="s">
        <v>12</v>
      </c>
      <c r="B5533" s="4">
        <v>44600</v>
      </c>
      <c r="C5533" s="2">
        <v>2268</v>
      </c>
      <c r="D5533" s="2">
        <v>2268</v>
      </c>
      <c r="E5533" s="2">
        <v>2246.55004882812</v>
      </c>
      <c r="F5533" s="2">
        <v>2264.35009765625</v>
      </c>
      <c r="G5533" s="2">
        <v>2174.22705078125</v>
      </c>
      <c r="H5533">
        <v>1190660</v>
      </c>
      <c r="I5533" s="3">
        <f t="shared" si="5671"/>
        <v>2.9898344277987758E-3</v>
      </c>
      <c r="J5533" s="1">
        <f t="shared" ref="J5533" si="5698">($G5533 - $G5532)/$G5532</f>
        <v>2.9898344277987758E-3</v>
      </c>
      <c r="K5533" t="str">
        <f t="shared" si="5673"/>
        <v>UP</v>
      </c>
    </row>
    <row r="5534" spans="1:11" x14ac:dyDescent="0.25">
      <c r="A5534" t="s">
        <v>12</v>
      </c>
      <c r="B5534" s="4">
        <v>44601</v>
      </c>
      <c r="C5534" s="2">
        <v>2267.55004882812</v>
      </c>
      <c r="D5534" s="2">
        <v>2280.35009765625</v>
      </c>
      <c r="E5534" s="2">
        <v>2255.60009765625</v>
      </c>
      <c r="F5534" s="2">
        <v>2277.64990234375</v>
      </c>
      <c r="G5534" s="2">
        <v>2186.99780273437</v>
      </c>
      <c r="H5534">
        <v>1049611</v>
      </c>
      <c r="I5534" s="3">
        <f t="shared" si="5671"/>
        <v>5.8736974818389695E-3</v>
      </c>
      <c r="J5534" s="1">
        <f t="shared" ref="J5534" si="5699">($G5534 - $G5533)/$G5533</f>
        <v>5.8736974818389695E-3</v>
      </c>
      <c r="K5534" t="str">
        <f t="shared" si="5673"/>
        <v>UP</v>
      </c>
    </row>
    <row r="5535" spans="1:11" x14ac:dyDescent="0.25">
      <c r="A5535" t="s">
        <v>12</v>
      </c>
      <c r="B5535" s="4">
        <v>44602</v>
      </c>
      <c r="C5535" s="2">
        <v>2280</v>
      </c>
      <c r="D5535" s="2">
        <v>2285</v>
      </c>
      <c r="E5535" s="2">
        <v>2255.85009765625</v>
      </c>
      <c r="F5535" s="2">
        <v>2283.14990234375</v>
      </c>
      <c r="G5535" s="2">
        <v>2192.27880859375</v>
      </c>
      <c r="H5535">
        <v>1195100</v>
      </c>
      <c r="I5535" s="3">
        <f t="shared" si="5671"/>
        <v>2.4147284705897925E-3</v>
      </c>
      <c r="J5535" s="1">
        <f t="shared" ref="J5535" si="5700">($G5535 - $G5534)/$G5534</f>
        <v>2.4147284705897925E-3</v>
      </c>
      <c r="K5535" t="str">
        <f t="shared" si="5673"/>
        <v>UP</v>
      </c>
    </row>
    <row r="5536" spans="1:11" x14ac:dyDescent="0.25">
      <c r="A5536" t="s">
        <v>12</v>
      </c>
      <c r="B5536" s="4">
        <v>44603</v>
      </c>
      <c r="C5536" s="2">
        <v>2279</v>
      </c>
      <c r="D5536" s="2">
        <v>2279</v>
      </c>
      <c r="E5536" s="2">
        <v>2249</v>
      </c>
      <c r="F5536" s="2">
        <v>2258</v>
      </c>
      <c r="G5536" s="2">
        <v>2168.1298828125</v>
      </c>
      <c r="H5536">
        <v>2100036</v>
      </c>
      <c r="I5536" s="3">
        <f t="shared" si="5671"/>
        <v>-1.1015444607951334E-2</v>
      </c>
      <c r="J5536" s="1">
        <f t="shared" ref="J5536" si="5701">($G5536 - $G5535)/$G5535</f>
        <v>-1.1015444607951334E-2</v>
      </c>
      <c r="K5536" t="str">
        <f t="shared" si="5673"/>
        <v>DOWN</v>
      </c>
    </row>
    <row r="5537" spans="1:11" x14ac:dyDescent="0.25">
      <c r="A5537" t="s">
        <v>12</v>
      </c>
      <c r="B5537" s="4">
        <v>44606</v>
      </c>
      <c r="C5537" s="2">
        <v>2220</v>
      </c>
      <c r="D5537" s="2">
        <v>2236.25</v>
      </c>
      <c r="E5537" s="2">
        <v>2207</v>
      </c>
      <c r="F5537" s="2">
        <v>2228.55004882812</v>
      </c>
      <c r="G5537" s="2">
        <v>2139.85229492187</v>
      </c>
      <c r="H5537">
        <v>1661501</v>
      </c>
      <c r="I5537" s="3">
        <f t="shared" si="5671"/>
        <v>-1.3042386489294769E-2</v>
      </c>
      <c r="J5537" s="1">
        <f t="shared" ref="J5537" si="5702">($G5537 - $G5536)/$G5536</f>
        <v>-1.3042386489294769E-2</v>
      </c>
      <c r="K5537" t="str">
        <f t="shared" si="5673"/>
        <v>DOWN</v>
      </c>
    </row>
    <row r="5538" spans="1:11" x14ac:dyDescent="0.25">
      <c r="A5538" t="s">
        <v>12</v>
      </c>
      <c r="B5538" s="4">
        <v>44607</v>
      </c>
      <c r="C5538" s="2">
        <v>2247.94995117187</v>
      </c>
      <c r="D5538" s="2">
        <v>2304.14990234375</v>
      </c>
      <c r="E5538" s="2">
        <v>2222.55004882812</v>
      </c>
      <c r="F5538" s="2">
        <v>2290.10009765625</v>
      </c>
      <c r="G5538" s="2">
        <v>2198.9521484375</v>
      </c>
      <c r="H5538">
        <v>1533070</v>
      </c>
      <c r="I5538" s="3">
        <f t="shared" si="5671"/>
        <v>2.7618660248598069E-2</v>
      </c>
      <c r="J5538" s="1">
        <f t="shared" ref="J5538" si="5703">($G5538 - $G5537)/$G5537</f>
        <v>2.7618660248598069E-2</v>
      </c>
      <c r="K5538" t="str">
        <f t="shared" si="5673"/>
        <v>UP</v>
      </c>
    </row>
    <row r="5539" spans="1:11" x14ac:dyDescent="0.25">
      <c r="A5539" t="s">
        <v>12</v>
      </c>
      <c r="B5539" s="4">
        <v>44608</v>
      </c>
      <c r="C5539" s="2">
        <v>2290.10009765625</v>
      </c>
      <c r="D5539" s="2">
        <v>2303.75</v>
      </c>
      <c r="E5539" s="2">
        <v>2275</v>
      </c>
      <c r="F5539" s="2">
        <v>2286.5</v>
      </c>
      <c r="G5539" s="2">
        <v>2195.49536132812</v>
      </c>
      <c r="H5539">
        <v>995668</v>
      </c>
      <c r="I5539" s="3">
        <f t="shared" si="5671"/>
        <v>-1.5720156129073917E-3</v>
      </c>
      <c r="J5539" s="1">
        <f t="shared" ref="J5539" si="5704">($G5539 - $G5538)/$G5538</f>
        <v>-1.5720156129073917E-3</v>
      </c>
      <c r="K5539" t="str">
        <f t="shared" si="5673"/>
        <v>DOWN</v>
      </c>
    </row>
    <row r="5540" spans="1:11" x14ac:dyDescent="0.25">
      <c r="A5540" t="s">
        <v>12</v>
      </c>
      <c r="B5540" s="4">
        <v>44609</v>
      </c>
      <c r="C5540" s="2">
        <v>2282</v>
      </c>
      <c r="D5540" s="2">
        <v>2313</v>
      </c>
      <c r="E5540" s="2">
        <v>2276</v>
      </c>
      <c r="F5540" s="2">
        <v>2307.55004882812</v>
      </c>
      <c r="G5540" s="2">
        <v>2215.70776367187</v>
      </c>
      <c r="H5540">
        <v>869374</v>
      </c>
      <c r="I5540" s="3">
        <f t="shared" si="5671"/>
        <v>9.2063061028390975E-3</v>
      </c>
      <c r="J5540" s="1">
        <f t="shared" ref="J5540" si="5705">($G5540 - $G5539)/$G5539</f>
        <v>9.2063061028390975E-3</v>
      </c>
      <c r="K5540" t="str">
        <f t="shared" si="5673"/>
        <v>UP</v>
      </c>
    </row>
    <row r="5541" spans="1:11" x14ac:dyDescent="0.25">
      <c r="A5541" t="s">
        <v>12</v>
      </c>
      <c r="B5541" s="4">
        <v>44610</v>
      </c>
      <c r="C5541" s="2">
        <v>2294</v>
      </c>
      <c r="D5541" s="2">
        <v>2327.80004882812</v>
      </c>
      <c r="E5541" s="2">
        <v>2294</v>
      </c>
      <c r="F5541" s="2">
        <v>2312.55004882812</v>
      </c>
      <c r="G5541" s="2">
        <v>2220.50903320312</v>
      </c>
      <c r="H5541">
        <v>890713</v>
      </c>
      <c r="I5541" s="3">
        <f t="shared" si="5671"/>
        <v>2.1669236394664874E-3</v>
      </c>
      <c r="J5541" s="1">
        <f t="shared" ref="J5541" si="5706">($G5541 - $G5540)/$G5540</f>
        <v>2.1669236394664874E-3</v>
      </c>
      <c r="K5541" t="str">
        <f t="shared" si="5673"/>
        <v>UP</v>
      </c>
    </row>
    <row r="5542" spans="1:11" x14ac:dyDescent="0.25">
      <c r="A5542" t="s">
        <v>12</v>
      </c>
      <c r="B5542" s="4">
        <v>44613</v>
      </c>
      <c r="C5542" s="2">
        <v>2298</v>
      </c>
      <c r="D5542" s="2">
        <v>2304.05004882812</v>
      </c>
      <c r="E5542" s="2">
        <v>2284.75</v>
      </c>
      <c r="F5542" s="2">
        <v>2294.80004882812</v>
      </c>
      <c r="G5542" s="2">
        <v>2203.46557617187</v>
      </c>
      <c r="H5542">
        <v>737919</v>
      </c>
      <c r="I5542" s="3">
        <f t="shared" si="5671"/>
        <v>-7.6754729552550114E-3</v>
      </c>
      <c r="J5542" s="1">
        <f t="shared" ref="J5542" si="5707">($G5542 - $G5541)/$G5541</f>
        <v>-7.6754729552550114E-3</v>
      </c>
      <c r="K5542" t="str">
        <f t="shared" si="5673"/>
        <v>DOWN</v>
      </c>
    </row>
    <row r="5543" spans="1:11" x14ac:dyDescent="0.25">
      <c r="A5543" t="s">
        <v>12</v>
      </c>
      <c r="B5543" s="4">
        <v>44614</v>
      </c>
      <c r="C5543" s="2">
        <v>2280</v>
      </c>
      <c r="D5543" s="2">
        <v>2280</v>
      </c>
      <c r="E5543" s="2">
        <v>2250.10009765625</v>
      </c>
      <c r="F5543" s="2">
        <v>2269.94995117187</v>
      </c>
      <c r="G5543" s="2">
        <v>2179.60424804687</v>
      </c>
      <c r="H5543">
        <v>902667</v>
      </c>
      <c r="I5543" s="3">
        <f t="shared" si="5671"/>
        <v>-1.082899972798977E-2</v>
      </c>
      <c r="J5543" s="1">
        <f t="shared" ref="J5543" si="5708">($G5543 - $G5542)/$G5542</f>
        <v>-1.082899972798977E-2</v>
      </c>
      <c r="K5543" t="str">
        <f t="shared" si="5673"/>
        <v>DOWN</v>
      </c>
    </row>
    <row r="5544" spans="1:11" x14ac:dyDescent="0.25">
      <c r="A5544" t="s">
        <v>12</v>
      </c>
      <c r="B5544" s="4">
        <v>44615</v>
      </c>
      <c r="C5544" s="2">
        <v>2270</v>
      </c>
      <c r="D5544" s="2">
        <v>2273.94995117187</v>
      </c>
      <c r="E5544" s="2">
        <v>2252.25</v>
      </c>
      <c r="F5544" s="2">
        <v>2260.39990234375</v>
      </c>
      <c r="G5544" s="2">
        <v>2170.43408203125</v>
      </c>
      <c r="H5544">
        <v>1324411</v>
      </c>
      <c r="I5544" s="3">
        <f t="shared" si="5671"/>
        <v>-4.2072619485107573E-3</v>
      </c>
      <c r="J5544" s="1">
        <f t="shared" ref="J5544" si="5709">($G5544 - $G5543)/$G5543</f>
        <v>-4.2072619485107573E-3</v>
      </c>
      <c r="K5544" t="str">
        <f t="shared" si="5673"/>
        <v>DOWN</v>
      </c>
    </row>
    <row r="5545" spans="1:11" x14ac:dyDescent="0.25">
      <c r="A5545" t="s">
        <v>12</v>
      </c>
      <c r="B5545" s="4">
        <v>44616</v>
      </c>
      <c r="C5545" s="2">
        <v>2200</v>
      </c>
      <c r="D5545" s="2">
        <v>2242</v>
      </c>
      <c r="E5545" s="2">
        <v>2160.30004882812</v>
      </c>
      <c r="F5545" s="2">
        <v>2171.39990234375</v>
      </c>
      <c r="G5545" s="2">
        <v>2084.97631835937</v>
      </c>
      <c r="H5545">
        <v>2997629</v>
      </c>
      <c r="I5545" s="3">
        <f t="shared" si="5671"/>
        <v>-3.9373581708550397E-2</v>
      </c>
      <c r="J5545" s="1">
        <f t="shared" ref="J5545" si="5710">($G5545 - $G5544)/$G5544</f>
        <v>-3.9373581708550397E-2</v>
      </c>
      <c r="K5545" t="str">
        <f t="shared" si="5673"/>
        <v>DOWN</v>
      </c>
    </row>
    <row r="5546" spans="1:11" x14ac:dyDescent="0.25">
      <c r="A5546" t="s">
        <v>12</v>
      </c>
      <c r="B5546" s="4">
        <v>44617</v>
      </c>
      <c r="C5546" s="2">
        <v>2195</v>
      </c>
      <c r="D5546" s="2">
        <v>2196</v>
      </c>
      <c r="E5546" s="2">
        <v>2162.14990234375</v>
      </c>
      <c r="F5546" s="2">
        <v>2170.69995117187</v>
      </c>
      <c r="G5546" s="2">
        <v>2084.30444335937</v>
      </c>
      <c r="H5546">
        <v>2193728</v>
      </c>
      <c r="I5546" s="3">
        <f t="shared" si="5671"/>
        <v>-3.2224586633611561E-4</v>
      </c>
      <c r="J5546" s="1">
        <f t="shared" ref="J5546" si="5711">($G5546 - $G5545)/$G5545</f>
        <v>-3.2224586633611561E-4</v>
      </c>
      <c r="K5546" t="str">
        <f t="shared" si="5673"/>
        <v>DOWN</v>
      </c>
    </row>
    <row r="5547" spans="1:11" x14ac:dyDescent="0.25">
      <c r="A5547" t="s">
        <v>12</v>
      </c>
      <c r="B5547" s="4">
        <v>44620</v>
      </c>
      <c r="C5547" s="2">
        <v>2164</v>
      </c>
      <c r="D5547" s="2">
        <v>2179.89990234375</v>
      </c>
      <c r="E5547" s="2">
        <v>2120</v>
      </c>
      <c r="F5547" s="2">
        <v>2172.10009765625</v>
      </c>
      <c r="G5547" s="2">
        <v>2085.64868164062</v>
      </c>
      <c r="H5547">
        <v>2334036</v>
      </c>
      <c r="I5547" s="3">
        <f t="shared" si="5671"/>
        <v>6.4493375021713666E-4</v>
      </c>
      <c r="J5547" s="1">
        <f t="shared" ref="J5547" si="5712">($G5547 - $G5546)/$G5546</f>
        <v>6.4493375021713666E-4</v>
      </c>
      <c r="K5547" t="str">
        <f t="shared" si="5673"/>
        <v>UP</v>
      </c>
    </row>
    <row r="5548" spans="1:11" x14ac:dyDescent="0.25">
      <c r="A5548" t="s">
        <v>12</v>
      </c>
      <c r="B5548" s="4">
        <v>44622</v>
      </c>
      <c r="C5548" s="2">
        <v>2128.94995117187</v>
      </c>
      <c r="D5548" s="2">
        <v>2154.80004882812</v>
      </c>
      <c r="E5548" s="2">
        <v>2123.05004882812</v>
      </c>
      <c r="F5548" s="2">
        <v>2149.10009765625</v>
      </c>
      <c r="G5548" s="2">
        <v>2063.56420898437</v>
      </c>
      <c r="H5548">
        <v>2034688</v>
      </c>
      <c r="I5548" s="3">
        <f t="shared" si="5671"/>
        <v>-1.0588778853626411E-2</v>
      </c>
      <c r="J5548" s="1">
        <f t="shared" ref="J5548" si="5713">($G5548 - $G5547)/$G5547</f>
        <v>-1.0588778853626411E-2</v>
      </c>
      <c r="K5548" t="str">
        <f t="shared" si="5673"/>
        <v>DOWN</v>
      </c>
    </row>
    <row r="5549" spans="1:11" x14ac:dyDescent="0.25">
      <c r="A5549" t="s">
        <v>12</v>
      </c>
      <c r="B5549" s="4">
        <v>44623</v>
      </c>
      <c r="C5549" s="2">
        <v>2157.89990234375</v>
      </c>
      <c r="D5549" s="2">
        <v>2167.94995117187</v>
      </c>
      <c r="E5549" s="2">
        <v>2086.60009765625</v>
      </c>
      <c r="F5549" s="2">
        <v>2091</v>
      </c>
      <c r="G5549" s="2">
        <v>2007.77673339843</v>
      </c>
      <c r="H5549">
        <v>2372998</v>
      </c>
      <c r="I5549" s="3">
        <f t="shared" si="5671"/>
        <v>-2.7034523734736162E-2</v>
      </c>
      <c r="J5549" s="1">
        <f t="shared" ref="J5549" si="5714">($G5549 - $G5548)/$G5548</f>
        <v>-2.7034523734736162E-2</v>
      </c>
      <c r="K5549" t="str">
        <f t="shared" si="5673"/>
        <v>DOWN</v>
      </c>
    </row>
    <row r="5550" spans="1:11" x14ac:dyDescent="0.25">
      <c r="A5550" t="s">
        <v>12</v>
      </c>
      <c r="B5550" s="4">
        <v>44624</v>
      </c>
      <c r="C5550" s="2">
        <v>2075</v>
      </c>
      <c r="D5550" s="2">
        <v>2077.94995117187</v>
      </c>
      <c r="E5550" s="2">
        <v>1975.25</v>
      </c>
      <c r="F5550" s="2">
        <v>2019.5</v>
      </c>
      <c r="G5550" s="2">
        <v>1939.12231445312</v>
      </c>
      <c r="H5550">
        <v>6320118</v>
      </c>
      <c r="I5550" s="3">
        <f t="shared" si="5671"/>
        <v>-3.4194249690852448E-2</v>
      </c>
      <c r="J5550" s="1">
        <f t="shared" ref="J5550" si="5715">($G5550 - $G5549)/$G5549</f>
        <v>-3.4194249690852448E-2</v>
      </c>
      <c r="K5550" t="str">
        <f t="shared" si="5673"/>
        <v>DOWN</v>
      </c>
    </row>
    <row r="5551" spans="1:11" x14ac:dyDescent="0.25">
      <c r="A5551" t="s">
        <v>12</v>
      </c>
      <c r="B5551" s="4">
        <v>44627</v>
      </c>
      <c r="C5551" s="2">
        <v>1979.5</v>
      </c>
      <c r="D5551" s="2">
        <v>1980.15002441406</v>
      </c>
      <c r="E5551" s="2">
        <v>1927</v>
      </c>
      <c r="F5551" s="2">
        <v>1943.94995117187</v>
      </c>
      <c r="G5551" s="2">
        <v>1866.57922363281</v>
      </c>
      <c r="H5551">
        <v>2976453</v>
      </c>
      <c r="I5551" s="3">
        <f t="shared" si="5671"/>
        <v>-3.7410270759928275E-2</v>
      </c>
      <c r="J5551" s="1">
        <f t="shared" ref="J5551" si="5716">($G5551 - $G5550)/$G5550</f>
        <v>-3.7410270759928275E-2</v>
      </c>
      <c r="K5551" t="str">
        <f t="shared" si="5673"/>
        <v>DOWN</v>
      </c>
    </row>
    <row r="5552" spans="1:11" x14ac:dyDescent="0.25">
      <c r="A5552" t="s">
        <v>12</v>
      </c>
      <c r="B5552" s="4">
        <v>44628</v>
      </c>
      <c r="C5552" s="2">
        <v>1924.55004882812</v>
      </c>
      <c r="D5552" s="2">
        <v>1958</v>
      </c>
      <c r="E5552" s="2">
        <v>1901.55004882812</v>
      </c>
      <c r="F5552" s="2">
        <v>1949</v>
      </c>
      <c r="G5552" s="2">
        <v>1871.42834472656</v>
      </c>
      <c r="H5552">
        <v>3211938</v>
      </c>
      <c r="I5552" s="3">
        <f t="shared" si="5671"/>
        <v>2.597865138728186E-3</v>
      </c>
      <c r="J5552" s="1">
        <f t="shared" ref="J5552" si="5717">($G5552 - $G5551)/$G5551</f>
        <v>2.597865138728186E-3</v>
      </c>
      <c r="K5552" t="str">
        <f t="shared" si="5673"/>
        <v>UP</v>
      </c>
    </row>
    <row r="5553" spans="1:11" x14ac:dyDescent="0.25">
      <c r="A5553" t="s">
        <v>12</v>
      </c>
      <c r="B5553" s="4">
        <v>44629</v>
      </c>
      <c r="C5553" s="2">
        <v>1964</v>
      </c>
      <c r="D5553" s="2">
        <v>2007.05004882812</v>
      </c>
      <c r="E5553" s="2">
        <v>1951</v>
      </c>
      <c r="F5553" s="2">
        <v>1997.90002441406</v>
      </c>
      <c r="G5553" s="2">
        <v>1918.38208007812</v>
      </c>
      <c r="H5553">
        <v>2879079</v>
      </c>
      <c r="I5553" s="3">
        <f t="shared" si="5671"/>
        <v>2.5089785288263628E-2</v>
      </c>
      <c r="J5553" s="1">
        <f t="shared" ref="J5553" si="5718">($G5553 - $G5552)/$G5552</f>
        <v>2.5089785288263628E-2</v>
      </c>
      <c r="K5553" t="str">
        <f t="shared" si="5673"/>
        <v>UP</v>
      </c>
    </row>
    <row r="5554" spans="1:11" x14ac:dyDescent="0.25">
      <c r="A5554" t="s">
        <v>12</v>
      </c>
      <c r="B5554" s="4">
        <v>44630</v>
      </c>
      <c r="C5554" s="2">
        <v>2051.89990234375</v>
      </c>
      <c r="D5554" s="2">
        <v>2114</v>
      </c>
      <c r="E5554" s="2">
        <v>2049</v>
      </c>
      <c r="F5554" s="2">
        <v>2101.94995117187</v>
      </c>
      <c r="G5554" s="2">
        <v>2018.29077148437</v>
      </c>
      <c r="H5554">
        <v>4879791</v>
      </c>
      <c r="I5554" s="3">
        <f t="shared" si="5671"/>
        <v>5.2079662567626535E-2</v>
      </c>
      <c r="J5554" s="1">
        <f t="shared" ref="J5554" si="5719">($G5554 - $G5553)/$G5553</f>
        <v>5.2079662567626535E-2</v>
      </c>
      <c r="K5554" t="str">
        <f t="shared" si="5673"/>
        <v>UP</v>
      </c>
    </row>
    <row r="5555" spans="1:11" x14ac:dyDescent="0.25">
      <c r="A5555" t="s">
        <v>12</v>
      </c>
      <c r="B5555" s="4">
        <v>44631</v>
      </c>
      <c r="C5555" s="2">
        <v>2100</v>
      </c>
      <c r="D5555" s="2">
        <v>2110.19995117187</v>
      </c>
      <c r="E5555" s="2">
        <v>2070</v>
      </c>
      <c r="F5555" s="2">
        <v>2094.39990234375</v>
      </c>
      <c r="G5555" s="2">
        <v>2011.04125976562</v>
      </c>
      <c r="H5555">
        <v>2481643</v>
      </c>
      <c r="I5555" s="3">
        <f t="shared" si="5671"/>
        <v>-3.5919064889833895E-3</v>
      </c>
      <c r="J5555" s="1">
        <f t="shared" ref="J5555" si="5720">($G5555 - $G5554)/$G5554</f>
        <v>-3.5919064889833895E-3</v>
      </c>
      <c r="K5555" t="str">
        <f t="shared" si="5673"/>
        <v>DOWN</v>
      </c>
    </row>
    <row r="5556" spans="1:11" x14ac:dyDescent="0.25">
      <c r="A5556" t="s">
        <v>12</v>
      </c>
      <c r="B5556" s="4">
        <v>44634</v>
      </c>
      <c r="C5556" s="2">
        <v>2095</v>
      </c>
      <c r="D5556" s="2">
        <v>2095</v>
      </c>
      <c r="E5556" s="2">
        <v>2046.09997558593</v>
      </c>
      <c r="F5556" s="2">
        <v>2059.30004882812</v>
      </c>
      <c r="G5556" s="2">
        <v>1977.33837890625</v>
      </c>
      <c r="H5556">
        <v>1730325</v>
      </c>
      <c r="I5556" s="3">
        <f t="shared" si="5671"/>
        <v>-1.6758920631642315E-2</v>
      </c>
      <c r="J5556" s="1">
        <f t="shared" ref="J5556" si="5721">($G5556 - $G5555)/$G5555</f>
        <v>-1.6758920631642315E-2</v>
      </c>
      <c r="K5556" t="str">
        <f t="shared" si="5673"/>
        <v>DOWN</v>
      </c>
    </row>
    <row r="5557" spans="1:11" x14ac:dyDescent="0.25">
      <c r="A5557" t="s">
        <v>12</v>
      </c>
      <c r="B5557" s="4">
        <v>44635</v>
      </c>
      <c r="C5557" s="2">
        <v>2045</v>
      </c>
      <c r="D5557" s="2">
        <v>2080.80004882812</v>
      </c>
      <c r="E5557" s="2">
        <v>2025</v>
      </c>
      <c r="F5557" s="2">
        <v>2038.19995117187</v>
      </c>
      <c r="G5557" s="2">
        <v>1957.07800292968</v>
      </c>
      <c r="H5557">
        <v>2391023</v>
      </c>
      <c r="I5557" s="3">
        <f t="shared" si="5671"/>
        <v>-1.0246286721940268E-2</v>
      </c>
      <c r="J5557" s="1">
        <f t="shared" ref="J5557" si="5722">($G5557 - $G5556)/$G5556</f>
        <v>-1.0246286721940268E-2</v>
      </c>
      <c r="K5557" t="str">
        <f t="shared" si="5673"/>
        <v>DOWN</v>
      </c>
    </row>
    <row r="5558" spans="1:11" x14ac:dyDescent="0.25">
      <c r="A5558" t="s">
        <v>12</v>
      </c>
      <c r="B5558" s="4">
        <v>44636</v>
      </c>
      <c r="C5558" s="2">
        <v>2060</v>
      </c>
      <c r="D5558" s="2">
        <v>2080</v>
      </c>
      <c r="E5558" s="2">
        <v>2032.05004882812</v>
      </c>
      <c r="F5558" s="2">
        <v>2072.14990234375</v>
      </c>
      <c r="G5558" s="2">
        <v>1989.67663574218</v>
      </c>
      <c r="H5558">
        <v>2808685</v>
      </c>
      <c r="I5558" s="3">
        <f t="shared" si="5671"/>
        <v>1.6656787702738953E-2</v>
      </c>
      <c r="J5558" s="1">
        <f t="shared" ref="J5558" si="5723">($G5558 - $G5557)/$G5557</f>
        <v>1.6656787702738953E-2</v>
      </c>
      <c r="K5558" t="str">
        <f t="shared" si="5673"/>
        <v>UP</v>
      </c>
    </row>
    <row r="5559" spans="1:11" x14ac:dyDescent="0.25">
      <c r="A5559" t="s">
        <v>12</v>
      </c>
      <c r="B5559" s="4">
        <v>44637</v>
      </c>
      <c r="C5559" s="2">
        <v>2098.10009765625</v>
      </c>
      <c r="D5559" s="2">
        <v>2116.69995117187</v>
      </c>
      <c r="E5559" s="2">
        <v>2082.35009765625</v>
      </c>
      <c r="F5559" s="2">
        <v>2102.05004882812</v>
      </c>
      <c r="G5559" s="2">
        <v>2018.38659667968</v>
      </c>
      <c r="H5559">
        <v>2995889</v>
      </c>
      <c r="I5559" s="3">
        <f t="shared" si="5671"/>
        <v>1.4429460758476838E-2</v>
      </c>
      <c r="J5559" s="1">
        <f t="shared" ref="J5559" si="5724">($G5559 - $G5558)/$G5558</f>
        <v>1.4429460758476838E-2</v>
      </c>
      <c r="K5559" t="str">
        <f t="shared" si="5673"/>
        <v>UP</v>
      </c>
    </row>
    <row r="5560" spans="1:11" x14ac:dyDescent="0.25">
      <c r="A5560" t="s">
        <v>12</v>
      </c>
      <c r="B5560" s="4">
        <v>44641</v>
      </c>
      <c r="C5560" s="2">
        <v>2106.5</v>
      </c>
      <c r="D5560" s="2">
        <v>2110.89990234375</v>
      </c>
      <c r="E5560" s="2">
        <v>2046</v>
      </c>
      <c r="F5560" s="2">
        <v>2051.19995117187</v>
      </c>
      <c r="G5560" s="2">
        <v>1969.56066894531</v>
      </c>
      <c r="H5560">
        <v>1674982</v>
      </c>
      <c r="I5560" s="3">
        <f t="shared" si="5671"/>
        <v>-2.4190572715202547E-2</v>
      </c>
      <c r="J5560" s="1">
        <f t="shared" ref="J5560" si="5725">($G5560 - $G5559)/$G5559</f>
        <v>-2.4190572715202547E-2</v>
      </c>
      <c r="K5560" t="str">
        <f t="shared" si="5673"/>
        <v>DOWN</v>
      </c>
    </row>
    <row r="5561" spans="1:11" x14ac:dyDescent="0.25">
      <c r="A5561" t="s">
        <v>12</v>
      </c>
      <c r="B5561" s="4">
        <v>44642</v>
      </c>
      <c r="C5561" s="2">
        <v>2053.75</v>
      </c>
      <c r="D5561" s="2">
        <v>2053.75</v>
      </c>
      <c r="E5561" s="2">
        <v>1969</v>
      </c>
      <c r="F5561" s="2">
        <v>1993.5</v>
      </c>
      <c r="G5561" s="2">
        <v>1914.1572265625</v>
      </c>
      <c r="H5561">
        <v>5356303</v>
      </c>
      <c r="I5561" s="3">
        <f t="shared" si="5671"/>
        <v>-2.8129848070371079E-2</v>
      </c>
      <c r="J5561" s="1">
        <f t="shared" ref="J5561" si="5726">($G5561 - $G5560)/$G5560</f>
        <v>-2.8129848070371079E-2</v>
      </c>
      <c r="K5561" t="str">
        <f t="shared" si="5673"/>
        <v>DOWN</v>
      </c>
    </row>
    <row r="5562" spans="1:11" x14ac:dyDescent="0.25">
      <c r="A5562" t="s">
        <v>12</v>
      </c>
      <c r="B5562" s="4">
        <v>44643</v>
      </c>
      <c r="C5562" s="2">
        <v>2012</v>
      </c>
      <c r="D5562" s="2">
        <v>2016.55004882812</v>
      </c>
      <c r="E5562" s="2">
        <v>1975.25</v>
      </c>
      <c r="F5562" s="2">
        <v>1978.55004882812</v>
      </c>
      <c r="G5562" s="2">
        <v>1899.80224609375</v>
      </c>
      <c r="H5562">
        <v>3212162</v>
      </c>
      <c r="I5562" s="3">
        <f t="shared" si="5671"/>
        <v>-7.4993737554825092E-3</v>
      </c>
      <c r="J5562" s="1">
        <f t="shared" ref="J5562" si="5727">($G5562 - $G5561)/$G5561</f>
        <v>-7.4993737554825092E-3</v>
      </c>
      <c r="K5562" t="str">
        <f t="shared" si="5673"/>
        <v>DOWN</v>
      </c>
    </row>
    <row r="5563" spans="1:11" x14ac:dyDescent="0.25">
      <c r="A5563" t="s">
        <v>12</v>
      </c>
      <c r="B5563" s="4">
        <v>44644</v>
      </c>
      <c r="C5563" s="2">
        <v>1970</v>
      </c>
      <c r="D5563" s="2">
        <v>1991.34997558593</v>
      </c>
      <c r="E5563" s="2">
        <v>1951.34997558593</v>
      </c>
      <c r="F5563" s="2">
        <v>1965.90002441406</v>
      </c>
      <c r="G5563" s="2">
        <v>1887.65563964843</v>
      </c>
      <c r="H5563">
        <v>3054664</v>
      </c>
      <c r="I5563" s="3">
        <f t="shared" si="5671"/>
        <v>-6.3936162146850106E-3</v>
      </c>
      <c r="J5563" s="1">
        <f t="shared" ref="J5563" si="5728">($G5563 - $G5562)/$G5562</f>
        <v>-6.3936162146850106E-3</v>
      </c>
      <c r="K5563" t="str">
        <f t="shared" si="5673"/>
        <v>DOWN</v>
      </c>
    </row>
    <row r="5564" spans="1:11" x14ac:dyDescent="0.25">
      <c r="A5564" t="s">
        <v>12</v>
      </c>
      <c r="B5564" s="4">
        <v>44645</v>
      </c>
      <c r="C5564" s="2">
        <v>1974.90002441406</v>
      </c>
      <c r="D5564" s="2">
        <v>1977</v>
      </c>
      <c r="E5564" s="2">
        <v>1945</v>
      </c>
      <c r="F5564" s="2">
        <v>1953</v>
      </c>
      <c r="G5564" s="2">
        <v>1875.26916503906</v>
      </c>
      <c r="H5564">
        <v>2233647</v>
      </c>
      <c r="I5564" s="3">
        <f t="shared" si="5671"/>
        <v>-6.5618295780245917E-3</v>
      </c>
      <c r="J5564" s="1">
        <f t="shared" ref="J5564" si="5729">($G5564 - $G5563)/$G5563</f>
        <v>-6.5618295780245917E-3</v>
      </c>
      <c r="K5564" t="str">
        <f t="shared" si="5673"/>
        <v>DOWN</v>
      </c>
    </row>
    <row r="5565" spans="1:11" x14ac:dyDescent="0.25">
      <c r="A5565" t="s">
        <v>12</v>
      </c>
      <c r="B5565" s="4">
        <v>44648</v>
      </c>
      <c r="C5565" s="2">
        <v>1959.94995117187</v>
      </c>
      <c r="D5565" s="2">
        <v>1980.80004882812</v>
      </c>
      <c r="E5565" s="2">
        <v>1931.30004882812</v>
      </c>
      <c r="F5565" s="2">
        <v>1975.09997558593</v>
      </c>
      <c r="G5565" s="2">
        <v>1896.48950195312</v>
      </c>
      <c r="H5565">
        <v>1794533</v>
      </c>
      <c r="I5565" s="3">
        <f t="shared" si="5671"/>
        <v>1.1315888571984279E-2</v>
      </c>
      <c r="J5565" s="1">
        <f t="shared" ref="J5565" si="5730">($G5565 - $G5564)/$G5564</f>
        <v>1.1315888571984279E-2</v>
      </c>
      <c r="K5565" t="str">
        <f t="shared" si="5673"/>
        <v>UP</v>
      </c>
    </row>
    <row r="5566" spans="1:11" x14ac:dyDescent="0.25">
      <c r="A5566" t="s">
        <v>12</v>
      </c>
      <c r="B5566" s="4">
        <v>44649</v>
      </c>
      <c r="C5566" s="2">
        <v>1980</v>
      </c>
      <c r="D5566" s="2">
        <v>1994.84997558593</v>
      </c>
      <c r="E5566" s="2">
        <v>1974.05004882812</v>
      </c>
      <c r="F5566" s="2">
        <v>1987.05004882812</v>
      </c>
      <c r="G5566" s="2">
        <v>1907.96398925781</v>
      </c>
      <c r="H5566">
        <v>1249125</v>
      </c>
      <c r="I5566" s="3">
        <f t="shared" si="5671"/>
        <v>6.0503827165259167E-3</v>
      </c>
      <c r="J5566" s="1">
        <f t="shared" ref="J5566" si="5731">($G5566 - $G5565)/$G5565</f>
        <v>6.0503827165259167E-3</v>
      </c>
      <c r="K5566" t="str">
        <f t="shared" si="5673"/>
        <v>UP</v>
      </c>
    </row>
    <row r="5567" spans="1:11" x14ac:dyDescent="0.25">
      <c r="A5567" t="s">
        <v>12</v>
      </c>
      <c r="B5567" s="4">
        <v>44650</v>
      </c>
      <c r="C5567" s="2">
        <v>2000</v>
      </c>
      <c r="D5567" s="2">
        <v>2019</v>
      </c>
      <c r="E5567" s="2">
        <v>1995.05004882812</v>
      </c>
      <c r="F5567" s="2">
        <v>2015.90002441406</v>
      </c>
      <c r="G5567" s="2">
        <v>1935.66552734375</v>
      </c>
      <c r="H5567">
        <v>1476829</v>
      </c>
      <c r="I5567" s="3">
        <f t="shared" si="5671"/>
        <v>1.4518899854454688E-2</v>
      </c>
      <c r="J5567" s="1">
        <f t="shared" ref="J5567" si="5732">($G5567 - $G5566)/$G5566</f>
        <v>1.4518899854454688E-2</v>
      </c>
      <c r="K5567" t="str">
        <f t="shared" si="5673"/>
        <v>UP</v>
      </c>
    </row>
    <row r="5568" spans="1:11" x14ac:dyDescent="0.25">
      <c r="A5568" t="s">
        <v>12</v>
      </c>
      <c r="B5568" s="4">
        <v>44651</v>
      </c>
      <c r="C5568" s="2">
        <v>2019.40002441406</v>
      </c>
      <c r="D5568" s="2">
        <v>2054</v>
      </c>
      <c r="E5568" s="2">
        <v>2018</v>
      </c>
      <c r="F5568" s="2">
        <v>2048.64990234375</v>
      </c>
      <c r="G5568" s="2">
        <v>1967.11206054687</v>
      </c>
      <c r="H5568">
        <v>2540524</v>
      </c>
      <c r="I5568" s="3">
        <f t="shared" si="5671"/>
        <v>1.6245850721055635E-2</v>
      </c>
      <c r="J5568" s="1">
        <f t="shared" ref="J5568" si="5733">($G5568 - $G5567)/$G5567</f>
        <v>1.6245850721055635E-2</v>
      </c>
      <c r="K5568" t="str">
        <f t="shared" si="5673"/>
        <v>UP</v>
      </c>
    </row>
    <row r="5569" spans="1:11" x14ac:dyDescent="0.25">
      <c r="A5569" t="s">
        <v>12</v>
      </c>
      <c r="B5569" s="4">
        <v>44652</v>
      </c>
      <c r="C5569" s="2">
        <v>2054.89990234375</v>
      </c>
      <c r="D5569" s="2">
        <v>2085.85009765625</v>
      </c>
      <c r="E5569" s="2">
        <v>2038.40002441406</v>
      </c>
      <c r="F5569" s="2">
        <v>2078.14990234375</v>
      </c>
      <c r="G5569" s="2">
        <v>1995.43786621093</v>
      </c>
      <c r="H5569">
        <v>1714996</v>
      </c>
      <c r="I5569" s="3">
        <f t="shared" si="5671"/>
        <v>1.4399690913483211E-2</v>
      </c>
      <c r="J5569" s="1">
        <f t="shared" ref="J5569" si="5734">($G5569 - $G5568)/$G5568</f>
        <v>1.4399690913483211E-2</v>
      </c>
      <c r="K5569" t="str">
        <f t="shared" si="5673"/>
        <v>UP</v>
      </c>
    </row>
    <row r="5570" spans="1:11" x14ac:dyDescent="0.25">
      <c r="A5570" t="s">
        <v>12</v>
      </c>
      <c r="B5570" s="4">
        <v>44655</v>
      </c>
      <c r="C5570" s="2">
        <v>2078</v>
      </c>
      <c r="D5570" s="2">
        <v>2132.44995117187</v>
      </c>
      <c r="E5570" s="2">
        <v>2070.19995117187</v>
      </c>
      <c r="F5570" s="2">
        <v>2128.44995117187</v>
      </c>
      <c r="G5570" s="2">
        <v>2043.73608398437</v>
      </c>
      <c r="H5570">
        <v>1693019</v>
      </c>
      <c r="I5570" s="3">
        <f t="shared" si="5671"/>
        <v>2.4204320561056539E-2</v>
      </c>
      <c r="J5570" s="1">
        <f t="shared" ref="J5570" si="5735">($G5570 - $G5569)/$G5569</f>
        <v>2.4204320561056539E-2</v>
      </c>
      <c r="K5570" t="str">
        <f t="shared" si="5673"/>
        <v>UP</v>
      </c>
    </row>
    <row r="5571" spans="1:11" x14ac:dyDescent="0.25">
      <c r="A5571" t="s">
        <v>12</v>
      </c>
      <c r="B5571" s="4">
        <v>44656</v>
      </c>
      <c r="C5571" s="2">
        <v>2144.5</v>
      </c>
      <c r="D5571" s="2">
        <v>2158</v>
      </c>
      <c r="E5571" s="2">
        <v>2127</v>
      </c>
      <c r="F5571" s="2">
        <v>2139.80004882812</v>
      </c>
      <c r="G5571" s="2">
        <v>2054.63452148437</v>
      </c>
      <c r="H5571">
        <v>1277652</v>
      </c>
      <c r="I5571" s="3">
        <f t="shared" si="5671"/>
        <v>5.3326051173657064E-3</v>
      </c>
      <c r="J5571" s="1">
        <f t="shared" ref="J5571" si="5736">($G5571 - $G5570)/$G5570</f>
        <v>5.3326051173657064E-3</v>
      </c>
      <c r="K5571" t="str">
        <f t="shared" si="5673"/>
        <v>UP</v>
      </c>
    </row>
    <row r="5572" spans="1:11" x14ac:dyDescent="0.25">
      <c r="A5572" t="s">
        <v>12</v>
      </c>
      <c r="B5572" s="4">
        <v>44657</v>
      </c>
      <c r="C5572" s="2">
        <v>2135</v>
      </c>
      <c r="D5572" s="2">
        <v>2164.39990234375</v>
      </c>
      <c r="E5572" s="2">
        <v>2121.30004882812</v>
      </c>
      <c r="F5572" s="2">
        <v>2142.05004882812</v>
      </c>
      <c r="G5572" s="2">
        <v>2056.794921875</v>
      </c>
      <c r="H5572">
        <v>1736115</v>
      </c>
      <c r="I5572" s="3">
        <f t="shared" ref="I5572:I5635" si="5737">($G5572 - $G5571)/$G5571</f>
        <v>1.0514767312822242E-3</v>
      </c>
      <c r="J5572" s="1">
        <f t="shared" ref="J5572" si="5738">($G5572 - $G5571)/$G5571</f>
        <v>1.0514767312822242E-3</v>
      </c>
      <c r="K5572" t="str">
        <f t="shared" ref="K5572:K5635" si="5739">IF(G5572 &gt; G5571,"UP","DOWN")</f>
        <v>UP</v>
      </c>
    </row>
    <row r="5573" spans="1:11" x14ac:dyDescent="0.25">
      <c r="A5573" t="s">
        <v>12</v>
      </c>
      <c r="B5573" s="4">
        <v>44658</v>
      </c>
      <c r="C5573" s="2">
        <v>2139.94995117187</v>
      </c>
      <c r="D5573" s="2">
        <v>2175</v>
      </c>
      <c r="E5573" s="2">
        <v>2135.10009765625</v>
      </c>
      <c r="F5573" s="2">
        <v>2164.80004882812</v>
      </c>
      <c r="G5573" s="2">
        <v>2078.63916015625</v>
      </c>
      <c r="H5573">
        <v>1824732</v>
      </c>
      <c r="I5573" s="3">
        <f t="shared" si="5737"/>
        <v>1.0620523246594035E-2</v>
      </c>
      <c r="J5573" s="1">
        <f t="shared" ref="J5573" si="5740">($G5573 - $G5572)/$G5572</f>
        <v>1.0620523246594035E-2</v>
      </c>
      <c r="K5573" t="str">
        <f t="shared" si="5739"/>
        <v>UP</v>
      </c>
    </row>
    <row r="5574" spans="1:11" x14ac:dyDescent="0.25">
      <c r="A5574" t="s">
        <v>12</v>
      </c>
      <c r="B5574" s="4">
        <v>44659</v>
      </c>
      <c r="C5574" s="2">
        <v>2177.69995117187</v>
      </c>
      <c r="D5574" s="2">
        <v>2193.5</v>
      </c>
      <c r="E5574" s="2">
        <v>2163.5</v>
      </c>
      <c r="F5574" s="2">
        <v>2183.05004882812</v>
      </c>
      <c r="G5574" s="2">
        <v>2096.16284179687</v>
      </c>
      <c r="H5574">
        <v>1693462</v>
      </c>
      <c r="I5574" s="3">
        <f t="shared" si="5737"/>
        <v>8.4303625066424488E-3</v>
      </c>
      <c r="J5574" s="1">
        <f t="shared" ref="J5574" si="5741">($G5574 - $G5573)/$G5573</f>
        <v>8.4303625066424488E-3</v>
      </c>
      <c r="K5574" t="str">
        <f t="shared" si="5739"/>
        <v>UP</v>
      </c>
    </row>
    <row r="5575" spans="1:11" x14ac:dyDescent="0.25">
      <c r="A5575" t="s">
        <v>12</v>
      </c>
      <c r="B5575" s="4">
        <v>44662</v>
      </c>
      <c r="C5575" s="2">
        <v>2188</v>
      </c>
      <c r="D5575" s="2">
        <v>2194.10009765625</v>
      </c>
      <c r="E5575" s="2">
        <v>2138.89990234375</v>
      </c>
      <c r="F5575" s="2">
        <v>2163.05004882812</v>
      </c>
      <c r="G5575" s="2">
        <v>2076.958984375</v>
      </c>
      <c r="H5575">
        <v>1380107</v>
      </c>
      <c r="I5575" s="3">
        <f t="shared" si="5737"/>
        <v>-9.1614339491907469E-3</v>
      </c>
      <c r="J5575" s="1">
        <f t="shared" ref="J5575" si="5742">($G5575 - $G5574)/$G5574</f>
        <v>-9.1614339491907469E-3</v>
      </c>
      <c r="K5575" t="str">
        <f t="shared" si="5739"/>
        <v>DOWN</v>
      </c>
    </row>
    <row r="5576" spans="1:11" x14ac:dyDescent="0.25">
      <c r="A5576" t="s">
        <v>12</v>
      </c>
      <c r="B5576" s="4">
        <v>44663</v>
      </c>
      <c r="C5576" s="2">
        <v>2140.89990234375</v>
      </c>
      <c r="D5576" s="2">
        <v>2165</v>
      </c>
      <c r="E5576" s="2">
        <v>2125</v>
      </c>
      <c r="F5576" s="2">
        <v>2132.25</v>
      </c>
      <c r="G5576" s="2">
        <v>2047.38488769531</v>
      </c>
      <c r="H5576">
        <v>1370233</v>
      </c>
      <c r="I5576" s="3">
        <f t="shared" si="5737"/>
        <v>-1.4239133705661241E-2</v>
      </c>
      <c r="J5576" s="1">
        <f t="shared" ref="J5576" si="5743">($G5576 - $G5575)/$G5575</f>
        <v>-1.4239133705661241E-2</v>
      </c>
      <c r="K5576" t="str">
        <f t="shared" si="5739"/>
        <v>DOWN</v>
      </c>
    </row>
    <row r="5577" spans="1:11" x14ac:dyDescent="0.25">
      <c r="A5577" t="s">
        <v>12</v>
      </c>
      <c r="B5577" s="4">
        <v>44664</v>
      </c>
      <c r="C5577" s="2">
        <v>2137.69995117187</v>
      </c>
      <c r="D5577" s="2">
        <v>2165</v>
      </c>
      <c r="E5577" s="2">
        <v>2130.69995117187</v>
      </c>
      <c r="F5577" s="2">
        <v>2152.14990234375</v>
      </c>
      <c r="G5577" s="2">
        <v>2066.4931640625</v>
      </c>
      <c r="H5577">
        <v>1071601</v>
      </c>
      <c r="I5577" s="3">
        <f t="shared" si="5737"/>
        <v>9.3330162208531825E-3</v>
      </c>
      <c r="J5577" s="1">
        <f t="shared" ref="J5577" si="5744">($G5577 - $G5576)/$G5576</f>
        <v>9.3330162208531825E-3</v>
      </c>
      <c r="K5577" t="str">
        <f t="shared" si="5739"/>
        <v>UP</v>
      </c>
    </row>
    <row r="5578" spans="1:11" x14ac:dyDescent="0.25">
      <c r="A5578" t="s">
        <v>12</v>
      </c>
      <c r="B5578" s="4">
        <v>44669</v>
      </c>
      <c r="C5578" s="2">
        <v>2148</v>
      </c>
      <c r="D5578" s="2">
        <v>2182.89990234375</v>
      </c>
      <c r="E5578" s="2">
        <v>2135.05004882812</v>
      </c>
      <c r="F5578" s="2">
        <v>2177.64990234375</v>
      </c>
      <c r="G5578" s="2">
        <v>2090.97778320312</v>
      </c>
      <c r="H5578">
        <v>1828131</v>
      </c>
      <c r="I5578" s="3">
        <f t="shared" si="5737"/>
        <v>1.1848391064834644E-2</v>
      </c>
      <c r="J5578" s="1">
        <f t="shared" ref="J5578" si="5745">($G5578 - $G5577)/$G5577</f>
        <v>1.1848391064834644E-2</v>
      </c>
      <c r="K5578" t="str">
        <f t="shared" si="5739"/>
        <v>UP</v>
      </c>
    </row>
    <row r="5579" spans="1:11" x14ac:dyDescent="0.25">
      <c r="A5579" t="s">
        <v>12</v>
      </c>
      <c r="B5579" s="4">
        <v>44670</v>
      </c>
      <c r="C5579" s="2">
        <v>2185.69995117187</v>
      </c>
      <c r="D5579" s="2">
        <v>2206.85009765625</v>
      </c>
      <c r="E5579" s="2">
        <v>2101.05004882812</v>
      </c>
      <c r="F5579" s="2">
        <v>2113.05004882812</v>
      </c>
      <c r="G5579" s="2">
        <v>2028.94909667968</v>
      </c>
      <c r="H5579">
        <v>1775996</v>
      </c>
      <c r="I5579" s="3">
        <f t="shared" si="5737"/>
        <v>-2.9664918977962407E-2</v>
      </c>
      <c r="J5579" s="1">
        <f t="shared" ref="J5579" si="5746">($G5579 - $G5578)/$G5578</f>
        <v>-2.9664918977962407E-2</v>
      </c>
      <c r="K5579" t="str">
        <f t="shared" si="5739"/>
        <v>DOWN</v>
      </c>
    </row>
    <row r="5580" spans="1:11" x14ac:dyDescent="0.25">
      <c r="A5580" t="s">
        <v>12</v>
      </c>
      <c r="B5580" s="4">
        <v>44671</v>
      </c>
      <c r="C5580" s="2">
        <v>2114.39990234375</v>
      </c>
      <c r="D5580" s="2">
        <v>2168.64990234375</v>
      </c>
      <c r="E5580" s="2">
        <v>2092.69995117187</v>
      </c>
      <c r="F5580" s="2">
        <v>2164.94995117187</v>
      </c>
      <c r="G5580" s="2">
        <v>2078.783203125</v>
      </c>
      <c r="H5580">
        <v>1511804</v>
      </c>
      <c r="I5580" s="3">
        <f t="shared" si="5737"/>
        <v>2.4561536081349779E-2</v>
      </c>
      <c r="J5580" s="1">
        <f t="shared" ref="J5580" si="5747">($G5580 - $G5579)/$G5579</f>
        <v>2.4561536081349779E-2</v>
      </c>
      <c r="K5580" t="str">
        <f t="shared" si="5739"/>
        <v>UP</v>
      </c>
    </row>
    <row r="5581" spans="1:11" x14ac:dyDescent="0.25">
      <c r="A5581" t="s">
        <v>12</v>
      </c>
      <c r="B5581" s="4">
        <v>44672</v>
      </c>
      <c r="C5581" s="2">
        <v>2185</v>
      </c>
      <c r="D5581" s="2">
        <v>2203.75</v>
      </c>
      <c r="E5581" s="2">
        <v>2168</v>
      </c>
      <c r="F5581" s="2">
        <v>2197.94995117187</v>
      </c>
      <c r="G5581" s="2">
        <v>2110.4697265625</v>
      </c>
      <c r="H5581">
        <v>2244813</v>
      </c>
      <c r="I5581" s="3">
        <f t="shared" si="5737"/>
        <v>1.5242822527075541E-2</v>
      </c>
      <c r="J5581" s="1">
        <f t="shared" ref="J5581" si="5748">($G5581 - $G5580)/$G5580</f>
        <v>1.5242822527075541E-2</v>
      </c>
      <c r="K5581" t="str">
        <f t="shared" si="5739"/>
        <v>UP</v>
      </c>
    </row>
    <row r="5582" spans="1:11" x14ac:dyDescent="0.25">
      <c r="A5582" t="s">
        <v>12</v>
      </c>
      <c r="B5582" s="4">
        <v>44673</v>
      </c>
      <c r="C5582" s="2">
        <v>2182</v>
      </c>
      <c r="D5582" s="2">
        <v>2189</v>
      </c>
      <c r="E5582" s="2">
        <v>2120</v>
      </c>
      <c r="F5582" s="2">
        <v>2126.94995117187</v>
      </c>
      <c r="G5582" s="2">
        <v>2042.29577636718</v>
      </c>
      <c r="H5582">
        <v>3520828</v>
      </c>
      <c r="I5582" s="3">
        <f t="shared" si="5737"/>
        <v>-3.2302737792103117E-2</v>
      </c>
      <c r="J5582" s="1">
        <f t="shared" ref="J5582" si="5749">($G5582 - $G5581)/$G5581</f>
        <v>-3.2302737792103117E-2</v>
      </c>
      <c r="K5582" t="str">
        <f t="shared" si="5739"/>
        <v>DOWN</v>
      </c>
    </row>
    <row r="5583" spans="1:11" x14ac:dyDescent="0.25">
      <c r="A5583" t="s">
        <v>12</v>
      </c>
      <c r="B5583" s="4">
        <v>44676</v>
      </c>
      <c r="C5583" s="2">
        <v>2100</v>
      </c>
      <c r="D5583" s="2">
        <v>2162</v>
      </c>
      <c r="E5583" s="2">
        <v>2047</v>
      </c>
      <c r="F5583" s="2">
        <v>2100.75</v>
      </c>
      <c r="G5583" s="2">
        <v>2017.13842773437</v>
      </c>
      <c r="H5583">
        <v>2437310</v>
      </c>
      <c r="I5583" s="3">
        <f t="shared" si="5737"/>
        <v>-1.2318171013191681E-2</v>
      </c>
      <c r="J5583" s="1">
        <f t="shared" ref="J5583" si="5750">($G5583 - $G5582)/$G5582</f>
        <v>-1.2318171013191681E-2</v>
      </c>
      <c r="K5583" t="str">
        <f t="shared" si="5739"/>
        <v>DOWN</v>
      </c>
    </row>
    <row r="5584" spans="1:11" x14ac:dyDescent="0.25">
      <c r="A5584" t="s">
        <v>12</v>
      </c>
      <c r="B5584" s="4">
        <v>44677</v>
      </c>
      <c r="C5584" s="2">
        <v>2142.19995117187</v>
      </c>
      <c r="D5584" s="2">
        <v>2157.94995117187</v>
      </c>
      <c r="E5584" s="2">
        <v>2121</v>
      </c>
      <c r="F5584" s="2">
        <v>2148.35009765625</v>
      </c>
      <c r="G5584" s="2">
        <v>2062.84423828125</v>
      </c>
      <c r="H5584">
        <v>1447088</v>
      </c>
      <c r="I5584" s="3">
        <f t="shared" si="5737"/>
        <v>2.2658737704093178E-2</v>
      </c>
      <c r="J5584" s="1">
        <f t="shared" ref="J5584" si="5751">($G5584 - $G5583)/$G5583</f>
        <v>2.2658737704093178E-2</v>
      </c>
      <c r="K5584" t="str">
        <f t="shared" si="5739"/>
        <v>UP</v>
      </c>
    </row>
    <row r="5585" spans="1:11" x14ac:dyDescent="0.25">
      <c r="A5585" t="s">
        <v>12</v>
      </c>
      <c r="B5585" s="4">
        <v>44678</v>
      </c>
      <c r="C5585" s="2">
        <v>2147.80004882812</v>
      </c>
      <c r="D5585" s="2">
        <v>2152.39990234375</v>
      </c>
      <c r="E5585" s="2">
        <v>2103.5</v>
      </c>
      <c r="F5585" s="2">
        <v>2145.10009765625</v>
      </c>
      <c r="G5585" s="2">
        <v>2059.72338867187</v>
      </c>
      <c r="H5585">
        <v>2214481</v>
      </c>
      <c r="I5585" s="3">
        <f t="shared" si="5737"/>
        <v>-1.5128866986003151E-3</v>
      </c>
      <c r="J5585" s="1">
        <f t="shared" ref="J5585" si="5752">($G5585 - $G5584)/$G5584</f>
        <v>-1.5128866986003151E-3</v>
      </c>
      <c r="K5585" t="str">
        <f t="shared" si="5739"/>
        <v>DOWN</v>
      </c>
    </row>
    <row r="5586" spans="1:11" x14ac:dyDescent="0.25">
      <c r="A5586" t="s">
        <v>12</v>
      </c>
      <c r="B5586" s="4">
        <v>44679</v>
      </c>
      <c r="C5586" s="2">
        <v>2230</v>
      </c>
      <c r="D5586" s="2">
        <v>2250</v>
      </c>
      <c r="E5586" s="2">
        <v>2165</v>
      </c>
      <c r="F5586" s="2">
        <v>2241.85009765625</v>
      </c>
      <c r="G5586" s="2">
        <v>2152.62255859375</v>
      </c>
      <c r="H5586">
        <v>5865359</v>
      </c>
      <c r="I5586" s="3">
        <f t="shared" si="5737"/>
        <v>4.5102740704314817E-2</v>
      </c>
      <c r="J5586" s="1">
        <f t="shared" ref="J5586" si="5753">($G5586 - $G5585)/$G5585</f>
        <v>4.5102740704314817E-2</v>
      </c>
      <c r="K5586" t="str">
        <f t="shared" si="5739"/>
        <v>UP</v>
      </c>
    </row>
    <row r="5587" spans="1:11" x14ac:dyDescent="0.25">
      <c r="A5587" t="s">
        <v>12</v>
      </c>
      <c r="B5587" s="4">
        <v>44680</v>
      </c>
      <c r="C5587" s="2">
        <v>2244.39990234375</v>
      </c>
      <c r="D5587" s="2">
        <v>2290</v>
      </c>
      <c r="E5587" s="2">
        <v>2222.55004882812</v>
      </c>
      <c r="F5587" s="2">
        <v>2234.85009765625</v>
      </c>
      <c r="G5587" s="2">
        <v>2145.90112304687</v>
      </c>
      <c r="H5587">
        <v>2678692</v>
      </c>
      <c r="I5587" s="3">
        <f t="shared" si="5737"/>
        <v>-3.1224403553918594E-3</v>
      </c>
      <c r="J5587" s="1">
        <f t="shared" ref="J5587" si="5754">($G5587 - $G5586)/$G5586</f>
        <v>-3.1224403553918594E-3</v>
      </c>
      <c r="K5587" t="str">
        <f t="shared" si="5739"/>
        <v>DOWN</v>
      </c>
    </row>
    <row r="5588" spans="1:11" x14ac:dyDescent="0.25">
      <c r="A5588" t="s">
        <v>12</v>
      </c>
      <c r="B5588" s="4">
        <v>44683</v>
      </c>
      <c r="C5588" s="2">
        <v>2220</v>
      </c>
      <c r="D5588" s="2">
        <v>2252</v>
      </c>
      <c r="E5588" s="2">
        <v>2205.89990234375</v>
      </c>
      <c r="F5588" s="2">
        <v>2230.5</v>
      </c>
      <c r="G5588" s="2">
        <v>2141.72412109375</v>
      </c>
      <c r="H5588">
        <v>1543544</v>
      </c>
      <c r="I5588" s="3">
        <f t="shared" si="5737"/>
        <v>-1.9465025243983552E-3</v>
      </c>
      <c r="J5588" s="1">
        <f t="shared" ref="J5588" si="5755">($G5588 - $G5587)/$G5587</f>
        <v>-1.9465025243983552E-3</v>
      </c>
      <c r="K5588" t="str">
        <f t="shared" si="5739"/>
        <v>DOWN</v>
      </c>
    </row>
    <row r="5589" spans="1:11" x14ac:dyDescent="0.25">
      <c r="A5589" t="s">
        <v>12</v>
      </c>
      <c r="B5589" s="4">
        <v>44685</v>
      </c>
      <c r="C5589" s="2">
        <v>2241.94995117187</v>
      </c>
      <c r="D5589" s="2">
        <v>2250.85009765625</v>
      </c>
      <c r="E5589" s="2">
        <v>2148.64990234375</v>
      </c>
      <c r="F5589" s="2">
        <v>2171.55004882812</v>
      </c>
      <c r="G5589" s="2">
        <v>2085.12060546875</v>
      </c>
      <c r="H5589">
        <v>1608395</v>
      </c>
      <c r="I5589" s="3">
        <f t="shared" si="5737"/>
        <v>-2.6428948092573817E-2</v>
      </c>
      <c r="J5589" s="1">
        <f t="shared" ref="J5589" si="5756">($G5589 - $G5588)/$G5588</f>
        <v>-2.6428948092573817E-2</v>
      </c>
      <c r="K5589" t="str">
        <f t="shared" si="5739"/>
        <v>DOWN</v>
      </c>
    </row>
    <row r="5590" spans="1:11" x14ac:dyDescent="0.25">
      <c r="A5590" t="s">
        <v>12</v>
      </c>
      <c r="B5590" s="4">
        <v>44686</v>
      </c>
      <c r="C5590" s="2">
        <v>2178</v>
      </c>
      <c r="D5590" s="2">
        <v>2201.94995117187</v>
      </c>
      <c r="E5590" s="2">
        <v>2153.60009765625</v>
      </c>
      <c r="F5590" s="2">
        <v>2166.60009765625</v>
      </c>
      <c r="G5590" s="2">
        <v>2080.36791992187</v>
      </c>
      <c r="H5590">
        <v>1101451</v>
      </c>
      <c r="I5590" s="3">
        <f t="shared" si="5737"/>
        <v>-2.2793336435383625E-3</v>
      </c>
      <c r="J5590" s="1">
        <f t="shared" ref="J5590" si="5757">($G5590 - $G5589)/$G5589</f>
        <v>-2.2793336435383625E-3</v>
      </c>
      <c r="K5590" t="str">
        <f t="shared" si="5739"/>
        <v>DOWN</v>
      </c>
    </row>
    <row r="5591" spans="1:11" x14ac:dyDescent="0.25">
      <c r="A5591" t="s">
        <v>12</v>
      </c>
      <c r="B5591" s="4">
        <v>44687</v>
      </c>
      <c r="C5591" s="2">
        <v>2125</v>
      </c>
      <c r="D5591" s="2">
        <v>2170</v>
      </c>
      <c r="E5591" s="2">
        <v>2106.19995117187</v>
      </c>
      <c r="F5591" s="2">
        <v>2149.19995117187</v>
      </c>
      <c r="G5591" s="2">
        <v>2063.66015625</v>
      </c>
      <c r="H5591">
        <v>1585602</v>
      </c>
      <c r="I5591" s="3">
        <f t="shared" si="5737"/>
        <v>-8.031158100389027E-3</v>
      </c>
      <c r="J5591" s="1">
        <f t="shared" ref="J5591" si="5758">($G5591 - $G5590)/$G5590</f>
        <v>-8.031158100389027E-3</v>
      </c>
      <c r="K5591" t="str">
        <f t="shared" si="5739"/>
        <v>DOWN</v>
      </c>
    </row>
    <row r="5592" spans="1:11" x14ac:dyDescent="0.25">
      <c r="A5592" t="s">
        <v>12</v>
      </c>
      <c r="B5592" s="4">
        <v>44690</v>
      </c>
      <c r="C5592" s="2">
        <v>2121.5</v>
      </c>
      <c r="D5592" s="2">
        <v>2139.39990234375</v>
      </c>
      <c r="E5592" s="2">
        <v>2110.14990234375</v>
      </c>
      <c r="F5592" s="2">
        <v>2116.64990234375</v>
      </c>
      <c r="G5592" s="2">
        <v>2032.40551757812</v>
      </c>
      <c r="H5592">
        <v>1341414</v>
      </c>
      <c r="I5592" s="3">
        <f t="shared" si="5737"/>
        <v>-1.5145245004232999E-2</v>
      </c>
      <c r="J5592" s="1">
        <f t="shared" ref="J5592" si="5759">($G5592 - $G5591)/$G5591</f>
        <v>-1.5145245004232999E-2</v>
      </c>
      <c r="K5592" t="str">
        <f t="shared" si="5739"/>
        <v>DOWN</v>
      </c>
    </row>
    <row r="5593" spans="1:11" x14ac:dyDescent="0.25">
      <c r="A5593" t="s">
        <v>12</v>
      </c>
      <c r="B5593" s="4">
        <v>44691</v>
      </c>
      <c r="C5593" s="2">
        <v>2134</v>
      </c>
      <c r="D5593" s="2">
        <v>2197.89990234375</v>
      </c>
      <c r="E5593" s="2">
        <v>2119</v>
      </c>
      <c r="F5593" s="2">
        <v>2180.39990234375</v>
      </c>
      <c r="G5593" s="2">
        <v>2093.61840820312</v>
      </c>
      <c r="H5593">
        <v>2162232</v>
      </c>
      <c r="I5593" s="3">
        <f t="shared" si="5737"/>
        <v>3.0118443438366206E-2</v>
      </c>
      <c r="J5593" s="1">
        <f t="shared" ref="J5593" si="5760">($G5593 - $G5592)/$G5592</f>
        <v>3.0118443438366206E-2</v>
      </c>
      <c r="K5593" t="str">
        <f t="shared" si="5739"/>
        <v>UP</v>
      </c>
    </row>
    <row r="5594" spans="1:11" x14ac:dyDescent="0.25">
      <c r="A5594" t="s">
        <v>12</v>
      </c>
      <c r="B5594" s="4">
        <v>44692</v>
      </c>
      <c r="C5594" s="2">
        <v>2185</v>
      </c>
      <c r="D5594" s="2">
        <v>2189.69995117187</v>
      </c>
      <c r="E5594" s="2">
        <v>2116</v>
      </c>
      <c r="F5594" s="2">
        <v>2163.5</v>
      </c>
      <c r="G5594" s="2">
        <v>2077.39111328125</v>
      </c>
      <c r="H5594">
        <v>1858636</v>
      </c>
      <c r="I5594" s="3">
        <f t="shared" si="5737"/>
        <v>-7.7508369520868526E-3</v>
      </c>
      <c r="J5594" s="1">
        <f t="shared" ref="J5594" si="5761">($G5594 - $G5593)/$G5593</f>
        <v>-7.7508369520868526E-3</v>
      </c>
      <c r="K5594" t="str">
        <f t="shared" si="5739"/>
        <v>DOWN</v>
      </c>
    </row>
    <row r="5595" spans="1:11" x14ac:dyDescent="0.25">
      <c r="A5595" t="s">
        <v>12</v>
      </c>
      <c r="B5595" s="4">
        <v>44693</v>
      </c>
      <c r="C5595" s="2">
        <v>2164.85009765625</v>
      </c>
      <c r="D5595" s="2">
        <v>2164.85009765625</v>
      </c>
      <c r="E5595" s="2">
        <v>2109.19995117187</v>
      </c>
      <c r="F5595" s="2">
        <v>2138.80004882812</v>
      </c>
      <c r="G5595" s="2">
        <v>2053.67431640625</v>
      </c>
      <c r="H5595">
        <v>1531515</v>
      </c>
      <c r="I5595" s="3">
        <f t="shared" si="5737"/>
        <v>-1.141662574917787E-2</v>
      </c>
      <c r="J5595" s="1">
        <f t="shared" ref="J5595" si="5762">($G5595 - $G5594)/$G5594</f>
        <v>-1.141662574917787E-2</v>
      </c>
      <c r="K5595" t="str">
        <f t="shared" si="5739"/>
        <v>DOWN</v>
      </c>
    </row>
    <row r="5596" spans="1:11" x14ac:dyDescent="0.25">
      <c r="A5596" t="s">
        <v>12</v>
      </c>
      <c r="B5596" s="4">
        <v>44694</v>
      </c>
      <c r="C5596" s="2">
        <v>2170</v>
      </c>
      <c r="D5596" s="2">
        <v>2218</v>
      </c>
      <c r="E5596" s="2">
        <v>2154.14990234375</v>
      </c>
      <c r="F5596" s="2">
        <v>2194.10009765625</v>
      </c>
      <c r="G5596" s="2">
        <v>2106.7734375</v>
      </c>
      <c r="H5596">
        <v>2057239</v>
      </c>
      <c r="I5596" s="3">
        <f t="shared" si="5737"/>
        <v>2.5855667897073772E-2</v>
      </c>
      <c r="J5596" s="1">
        <f t="shared" ref="J5596" si="5763">($G5596 - $G5595)/$G5595</f>
        <v>2.5855667897073772E-2</v>
      </c>
      <c r="K5596" t="str">
        <f t="shared" si="5739"/>
        <v>UP</v>
      </c>
    </row>
    <row r="5597" spans="1:11" x14ac:dyDescent="0.25">
      <c r="A5597" t="s">
        <v>12</v>
      </c>
      <c r="B5597" s="4">
        <v>44697</v>
      </c>
      <c r="C5597" s="2">
        <v>2200</v>
      </c>
      <c r="D5597" s="2">
        <v>2221.94995117187</v>
      </c>
      <c r="E5597" s="2">
        <v>2172.30004882812</v>
      </c>
      <c r="F5597" s="2">
        <v>2217.25</v>
      </c>
      <c r="G5597" s="2">
        <v>2129.00170898437</v>
      </c>
      <c r="H5597">
        <v>1396818</v>
      </c>
      <c r="I5597" s="3">
        <f t="shared" si="5737"/>
        <v>1.055085994949089E-2</v>
      </c>
      <c r="J5597" s="1">
        <f t="shared" ref="J5597" si="5764">($G5597 - $G5596)/$G5596</f>
        <v>1.055085994949089E-2</v>
      </c>
      <c r="K5597" t="str">
        <f t="shared" si="5739"/>
        <v>UP</v>
      </c>
    </row>
    <row r="5598" spans="1:11" x14ac:dyDescent="0.25">
      <c r="A5598" t="s">
        <v>12</v>
      </c>
      <c r="B5598" s="4">
        <v>44698</v>
      </c>
      <c r="C5598" s="2">
        <v>2237.89990234375</v>
      </c>
      <c r="D5598" s="2">
        <v>2277</v>
      </c>
      <c r="E5598" s="2">
        <v>2221.30004882812</v>
      </c>
      <c r="F5598" s="2">
        <v>2245</v>
      </c>
      <c r="G5598" s="2">
        <v>2155.64721679687</v>
      </c>
      <c r="H5598">
        <v>2055096</v>
      </c>
      <c r="I5598" s="3">
        <f t="shared" si="5737"/>
        <v>1.2515493858016258E-2</v>
      </c>
      <c r="J5598" s="1">
        <f t="shared" ref="J5598" si="5765">($G5598 - $G5597)/$G5597</f>
        <v>1.2515493858016258E-2</v>
      </c>
      <c r="K5598" t="str">
        <f t="shared" si="5739"/>
        <v>UP</v>
      </c>
    </row>
    <row r="5599" spans="1:11" x14ac:dyDescent="0.25">
      <c r="A5599" t="s">
        <v>12</v>
      </c>
      <c r="B5599" s="4">
        <v>44699</v>
      </c>
      <c r="C5599" s="2">
        <v>2236.10009765625</v>
      </c>
      <c r="D5599" s="2">
        <v>2302</v>
      </c>
      <c r="E5599" s="2">
        <v>2236.10009765625</v>
      </c>
      <c r="F5599" s="2">
        <v>2291.39990234375</v>
      </c>
      <c r="G5599" s="2">
        <v>2200.20043945312</v>
      </c>
      <c r="H5599">
        <v>2137455</v>
      </c>
      <c r="I5599" s="3">
        <f t="shared" si="5737"/>
        <v>2.0668141943213113E-2</v>
      </c>
      <c r="J5599" s="1">
        <f t="shared" ref="J5599" si="5766">($G5599 - $G5598)/$G5598</f>
        <v>2.0668141943213113E-2</v>
      </c>
      <c r="K5599" t="str">
        <f t="shared" si="5739"/>
        <v>UP</v>
      </c>
    </row>
    <row r="5600" spans="1:11" x14ac:dyDescent="0.25">
      <c r="A5600" t="s">
        <v>12</v>
      </c>
      <c r="B5600" s="4">
        <v>44700</v>
      </c>
      <c r="C5600" s="2">
        <v>2245.60009765625</v>
      </c>
      <c r="D5600" s="2">
        <v>2283.80004882812</v>
      </c>
      <c r="E5600" s="2">
        <v>2245.44995117187</v>
      </c>
      <c r="F5600" s="2">
        <v>2264.55004882812</v>
      </c>
      <c r="G5600" s="2">
        <v>2174.4189453125</v>
      </c>
      <c r="H5600">
        <v>1734602</v>
      </c>
      <c r="I5600" s="3">
        <f t="shared" si="5737"/>
        <v>-1.1717793378419751E-2</v>
      </c>
      <c r="J5600" s="1">
        <f t="shared" ref="J5600" si="5767">($G5600 - $G5599)/$G5599</f>
        <v>-1.1717793378419751E-2</v>
      </c>
      <c r="K5600" t="str">
        <f t="shared" si="5739"/>
        <v>DOWN</v>
      </c>
    </row>
    <row r="5601" spans="1:11" x14ac:dyDescent="0.25">
      <c r="A5601" t="s">
        <v>12</v>
      </c>
      <c r="B5601" s="4">
        <v>44701</v>
      </c>
      <c r="C5601" s="2">
        <v>2290</v>
      </c>
      <c r="D5601" s="2">
        <v>2348</v>
      </c>
      <c r="E5601" s="2">
        <v>2282.69995117187</v>
      </c>
      <c r="F5601" s="2">
        <v>2325.94995117187</v>
      </c>
      <c r="G5601" s="2">
        <v>2233.37524414062</v>
      </c>
      <c r="H5601">
        <v>2599505</v>
      </c>
      <c r="I5601" s="3">
        <f t="shared" si="5737"/>
        <v>2.71135877266039E-2</v>
      </c>
      <c r="J5601" s="1">
        <f t="shared" ref="J5601" si="5768">($G5601 - $G5600)/$G5600</f>
        <v>2.71135877266039E-2</v>
      </c>
      <c r="K5601" t="str">
        <f t="shared" si="5739"/>
        <v>UP</v>
      </c>
    </row>
    <row r="5602" spans="1:11" x14ac:dyDescent="0.25">
      <c r="A5602" t="s">
        <v>12</v>
      </c>
      <c r="B5602" s="4">
        <v>44704</v>
      </c>
      <c r="C5602" s="2">
        <v>2309</v>
      </c>
      <c r="D5602" s="2">
        <v>2388</v>
      </c>
      <c r="E5602" s="2">
        <v>2306.35009765625</v>
      </c>
      <c r="F5602" s="2">
        <v>2379.80004882812</v>
      </c>
      <c r="G5602" s="2">
        <v>2285.08227539062</v>
      </c>
      <c r="H5602">
        <v>2363306</v>
      </c>
      <c r="I5602" s="3">
        <f t="shared" si="5737"/>
        <v>2.3151967581648527E-2</v>
      </c>
      <c r="J5602" s="1">
        <f t="shared" ref="J5602" si="5769">($G5602 - $G5601)/$G5601</f>
        <v>2.3151967581648527E-2</v>
      </c>
      <c r="K5602" t="str">
        <f t="shared" si="5739"/>
        <v>UP</v>
      </c>
    </row>
    <row r="5603" spans="1:11" x14ac:dyDescent="0.25">
      <c r="A5603" t="s">
        <v>12</v>
      </c>
      <c r="B5603" s="4">
        <v>44705</v>
      </c>
      <c r="C5603" s="2">
        <v>2380</v>
      </c>
      <c r="D5603" s="2">
        <v>2380</v>
      </c>
      <c r="E5603" s="2">
        <v>2302.05004882812</v>
      </c>
      <c r="F5603" s="2">
        <v>2309.64990234375</v>
      </c>
      <c r="G5603" s="2">
        <v>2217.72412109375</v>
      </c>
      <c r="H5603">
        <v>3078655</v>
      </c>
      <c r="I5603" s="3">
        <f t="shared" si="5737"/>
        <v>-2.947734312339172E-2</v>
      </c>
      <c r="J5603" s="1">
        <f t="shared" ref="J5603" si="5770">($G5603 - $G5602)/$G5602</f>
        <v>-2.947734312339172E-2</v>
      </c>
      <c r="K5603" t="str">
        <f t="shared" si="5739"/>
        <v>DOWN</v>
      </c>
    </row>
    <row r="5604" spans="1:11" x14ac:dyDescent="0.25">
      <c r="A5604" t="s">
        <v>12</v>
      </c>
      <c r="B5604" s="4">
        <v>44706</v>
      </c>
      <c r="C5604" s="2">
        <v>2329.94995117187</v>
      </c>
      <c r="D5604" s="2">
        <v>2329.94995117187</v>
      </c>
      <c r="E5604" s="2">
        <v>2286.5</v>
      </c>
      <c r="F5604" s="2">
        <v>2298.69995117187</v>
      </c>
      <c r="G5604" s="2">
        <v>2207.20971679687</v>
      </c>
      <c r="H5604">
        <v>1884260</v>
      </c>
      <c r="I5604" s="3">
        <f t="shared" si="5737"/>
        <v>-4.7410785664785248E-3</v>
      </c>
      <c r="J5604" s="1">
        <f t="shared" ref="J5604" si="5771">($G5604 - $G5603)/$G5603</f>
        <v>-4.7410785664785248E-3</v>
      </c>
      <c r="K5604" t="str">
        <f t="shared" si="5739"/>
        <v>DOWN</v>
      </c>
    </row>
    <row r="5605" spans="1:11" x14ac:dyDescent="0.25">
      <c r="A5605" t="s">
        <v>12</v>
      </c>
      <c r="B5605" s="4">
        <v>44707</v>
      </c>
      <c r="C5605" s="2">
        <v>2290.14990234375</v>
      </c>
      <c r="D5605" s="2">
        <v>2296</v>
      </c>
      <c r="E5605" s="2">
        <v>2258</v>
      </c>
      <c r="F5605" s="2">
        <v>2280.19995117187</v>
      </c>
      <c r="G5605" s="2">
        <v>2189.4462890625</v>
      </c>
      <c r="H5605">
        <v>2299127</v>
      </c>
      <c r="I5605" s="3">
        <f t="shared" si="5737"/>
        <v>-8.0479111700126546E-3</v>
      </c>
      <c r="J5605" s="1">
        <f t="shared" ref="J5605" si="5772">($G5605 - $G5604)/$G5604</f>
        <v>-8.0479111700126546E-3</v>
      </c>
      <c r="K5605" t="str">
        <f t="shared" si="5739"/>
        <v>DOWN</v>
      </c>
    </row>
    <row r="5606" spans="1:11" x14ac:dyDescent="0.25">
      <c r="A5606" t="s">
        <v>12</v>
      </c>
      <c r="B5606" s="4">
        <v>44708</v>
      </c>
      <c r="C5606" s="2">
        <v>2297</v>
      </c>
      <c r="D5606" s="2">
        <v>2334.89990234375</v>
      </c>
      <c r="E5606" s="2">
        <v>2280.5</v>
      </c>
      <c r="F5606" s="2">
        <v>2330.60009765625</v>
      </c>
      <c r="G5606" s="2">
        <v>2237.84057617187</v>
      </c>
      <c r="H5606">
        <v>1011303</v>
      </c>
      <c r="I5606" s="3">
        <f t="shared" si="5737"/>
        <v>2.2103436540611358E-2</v>
      </c>
      <c r="J5606" s="1">
        <f t="shared" ref="J5606" si="5773">($G5606 - $G5605)/$G5605</f>
        <v>2.2103436540611358E-2</v>
      </c>
      <c r="K5606" t="str">
        <f t="shared" si="5739"/>
        <v>UP</v>
      </c>
    </row>
    <row r="5607" spans="1:11" x14ac:dyDescent="0.25">
      <c r="A5607" t="s">
        <v>12</v>
      </c>
      <c r="B5607" s="4">
        <v>44711</v>
      </c>
      <c r="C5607" s="2">
        <v>2342.19995117187</v>
      </c>
      <c r="D5607" s="2">
        <v>2365</v>
      </c>
      <c r="E5607" s="2">
        <v>2331</v>
      </c>
      <c r="F5607" s="2">
        <v>2348.94995117187</v>
      </c>
      <c r="G5607" s="2">
        <v>2255.4599609375</v>
      </c>
      <c r="H5607">
        <v>939562</v>
      </c>
      <c r="I5607" s="3">
        <f t="shared" si="5737"/>
        <v>7.8733869397302429E-3</v>
      </c>
      <c r="J5607" s="1">
        <f t="shared" ref="J5607" si="5774">($G5607 - $G5606)/$G5606</f>
        <v>7.8733869397302429E-3</v>
      </c>
      <c r="K5607" t="str">
        <f t="shared" si="5739"/>
        <v>UP</v>
      </c>
    </row>
    <row r="5608" spans="1:11" x14ac:dyDescent="0.25">
      <c r="A5608" t="s">
        <v>12</v>
      </c>
      <c r="B5608" s="4">
        <v>44712</v>
      </c>
      <c r="C5608" s="2">
        <v>2360</v>
      </c>
      <c r="D5608" s="2">
        <v>2367.89990234375</v>
      </c>
      <c r="E5608" s="2">
        <v>2303.89990234375</v>
      </c>
      <c r="F5608" s="2">
        <v>2353.25</v>
      </c>
      <c r="G5608" s="2">
        <v>2259.58911132812</v>
      </c>
      <c r="H5608">
        <v>3123979</v>
      </c>
      <c r="I5608" s="3">
        <f t="shared" si="5737"/>
        <v>1.8307353986029898E-3</v>
      </c>
      <c r="J5608" s="1">
        <f t="shared" ref="J5608" si="5775">($G5608 - $G5607)/$G5607</f>
        <v>1.8307353986029898E-3</v>
      </c>
      <c r="K5608" t="str">
        <f t="shared" si="5739"/>
        <v>UP</v>
      </c>
    </row>
    <row r="5609" spans="1:11" x14ac:dyDescent="0.25">
      <c r="A5609" t="s">
        <v>12</v>
      </c>
      <c r="B5609" s="4">
        <v>44713</v>
      </c>
      <c r="C5609" s="2">
        <v>2370</v>
      </c>
      <c r="D5609" s="2">
        <v>2413.80004882812</v>
      </c>
      <c r="E5609" s="2">
        <v>2302</v>
      </c>
      <c r="F5609" s="2">
        <v>2308.44995117187</v>
      </c>
      <c r="G5609" s="2">
        <v>2216.57202148437</v>
      </c>
      <c r="H5609">
        <v>2197599</v>
      </c>
      <c r="I5609" s="3">
        <f t="shared" si="5737"/>
        <v>-1.9037571755010724E-2</v>
      </c>
      <c r="J5609" s="1">
        <f t="shared" ref="J5609" si="5776">($G5609 - $G5608)/$G5608</f>
        <v>-1.9037571755010724E-2</v>
      </c>
      <c r="K5609" t="str">
        <f t="shared" si="5739"/>
        <v>DOWN</v>
      </c>
    </row>
    <row r="5610" spans="1:11" x14ac:dyDescent="0.25">
      <c r="A5610" t="s">
        <v>12</v>
      </c>
      <c r="B5610" s="4">
        <v>44714</v>
      </c>
      <c r="C5610" s="2">
        <v>2295</v>
      </c>
      <c r="D5610" s="2">
        <v>2306.94995117187</v>
      </c>
      <c r="E5610" s="2">
        <v>2257.14990234375</v>
      </c>
      <c r="F5610" s="2">
        <v>2284.80004882812</v>
      </c>
      <c r="G5610" s="2">
        <v>2193.86303710937</v>
      </c>
      <c r="H5610">
        <v>1460335</v>
      </c>
      <c r="I5610" s="3">
        <f t="shared" si="5737"/>
        <v>-1.0245092040723536E-2</v>
      </c>
      <c r="J5610" s="1">
        <f t="shared" ref="J5610" si="5777">($G5610 - $G5609)/$G5609</f>
        <v>-1.0245092040723536E-2</v>
      </c>
      <c r="K5610" t="str">
        <f t="shared" si="5739"/>
        <v>DOWN</v>
      </c>
    </row>
    <row r="5611" spans="1:11" x14ac:dyDescent="0.25">
      <c r="A5611" t="s">
        <v>12</v>
      </c>
      <c r="B5611" s="4">
        <v>44715</v>
      </c>
      <c r="C5611" s="2">
        <v>2284</v>
      </c>
      <c r="D5611" s="2">
        <v>2324.94995117187</v>
      </c>
      <c r="E5611" s="2">
        <v>2265.14990234375</v>
      </c>
      <c r="F5611" s="2">
        <v>2291.94995117187</v>
      </c>
      <c r="G5611" s="2">
        <v>2200.728515625</v>
      </c>
      <c r="H5611">
        <v>1845303</v>
      </c>
      <c r="I5611" s="3">
        <f t="shared" si="5737"/>
        <v>3.1294016078031671E-3</v>
      </c>
      <c r="J5611" s="1">
        <f t="shared" ref="J5611" si="5778">($G5611 - $G5610)/$G5610</f>
        <v>3.1294016078031671E-3</v>
      </c>
      <c r="K5611" t="str">
        <f t="shared" si="5739"/>
        <v>UP</v>
      </c>
    </row>
    <row r="5612" spans="1:11" x14ac:dyDescent="0.25">
      <c r="A5612" t="s">
        <v>12</v>
      </c>
      <c r="B5612" s="4">
        <v>44718</v>
      </c>
      <c r="C5612" s="2">
        <v>2272.19995117187</v>
      </c>
      <c r="D5612" s="2">
        <v>2301.94995117187</v>
      </c>
      <c r="E5612" s="2">
        <v>2247.60009765625</v>
      </c>
      <c r="F5612" s="2">
        <v>2280.5</v>
      </c>
      <c r="G5612" s="2">
        <v>2189.734375</v>
      </c>
      <c r="H5612">
        <v>2131405</v>
      </c>
      <c r="I5612" s="3">
        <f t="shared" si="5737"/>
        <v>-4.9956823601559498E-3</v>
      </c>
      <c r="J5612" s="1">
        <f t="shared" ref="J5612" si="5779">($G5612 - $G5611)/$G5611</f>
        <v>-4.9956823601559498E-3</v>
      </c>
      <c r="K5612" t="str">
        <f t="shared" si="5739"/>
        <v>DOWN</v>
      </c>
    </row>
    <row r="5613" spans="1:11" x14ac:dyDescent="0.25">
      <c r="A5613" t="s">
        <v>12</v>
      </c>
      <c r="B5613" s="4">
        <v>44719</v>
      </c>
      <c r="C5613" s="2">
        <v>2250</v>
      </c>
      <c r="D5613" s="2">
        <v>2259.85009765625</v>
      </c>
      <c r="E5613" s="2">
        <v>2207.05004882812</v>
      </c>
      <c r="F5613" s="2">
        <v>2211.60009765625</v>
      </c>
      <c r="G5613" s="2">
        <v>2123.57666015625</v>
      </c>
      <c r="H5613">
        <v>2034730</v>
      </c>
      <c r="I5613" s="3">
        <f t="shared" si="5737"/>
        <v>-3.0212666704723033E-2</v>
      </c>
      <c r="J5613" s="1">
        <f t="shared" ref="J5613" si="5780">($G5613 - $G5612)/$G5612</f>
        <v>-3.0212666704723033E-2</v>
      </c>
      <c r="K5613" t="str">
        <f t="shared" si="5739"/>
        <v>DOWN</v>
      </c>
    </row>
    <row r="5614" spans="1:11" x14ac:dyDescent="0.25">
      <c r="A5614" t="s">
        <v>12</v>
      </c>
      <c r="B5614" s="4">
        <v>44720</v>
      </c>
      <c r="C5614" s="2">
        <v>2215</v>
      </c>
      <c r="D5614" s="2">
        <v>2218.94995117187</v>
      </c>
      <c r="E5614" s="2">
        <v>2186</v>
      </c>
      <c r="F5614" s="2">
        <v>2197.05004882812</v>
      </c>
      <c r="G5614" s="2">
        <v>2109.60571289062</v>
      </c>
      <c r="H5614">
        <v>1506843</v>
      </c>
      <c r="I5614" s="3">
        <f t="shared" si="5737"/>
        <v>-6.5789700592217082E-3</v>
      </c>
      <c r="J5614" s="1">
        <f t="shared" ref="J5614" si="5781">($G5614 - $G5613)/$G5613</f>
        <v>-6.5789700592217082E-3</v>
      </c>
      <c r="K5614" t="str">
        <f t="shared" si="5739"/>
        <v>DOWN</v>
      </c>
    </row>
    <row r="5615" spans="1:11" x14ac:dyDescent="0.25">
      <c r="A5615" t="s">
        <v>12</v>
      </c>
      <c r="B5615" s="4">
        <v>44721</v>
      </c>
      <c r="C5615" s="2">
        <v>2197</v>
      </c>
      <c r="D5615" s="2">
        <v>2208.35009765625</v>
      </c>
      <c r="E5615" s="2">
        <v>2170.75</v>
      </c>
      <c r="F5615" s="2">
        <v>2197.69995117187</v>
      </c>
      <c r="G5615" s="2">
        <v>2110.22998046875</v>
      </c>
      <c r="H5615">
        <v>1497867</v>
      </c>
      <c r="I5615" s="3">
        <f t="shared" si="5737"/>
        <v>2.9591670818648831E-4</v>
      </c>
      <c r="J5615" s="1">
        <f t="shared" ref="J5615" si="5782">($G5615 - $G5614)/$G5614</f>
        <v>2.9591670818648831E-4</v>
      </c>
      <c r="K5615" t="str">
        <f t="shared" si="5739"/>
        <v>UP</v>
      </c>
    </row>
    <row r="5616" spans="1:11" x14ac:dyDescent="0.25">
      <c r="A5616" t="s">
        <v>12</v>
      </c>
      <c r="B5616" s="4">
        <v>44722</v>
      </c>
      <c r="C5616" s="2">
        <v>2163</v>
      </c>
      <c r="D5616" s="2">
        <v>2208.85009765625</v>
      </c>
      <c r="E5616" s="2">
        <v>2162.80004882812</v>
      </c>
      <c r="F5616" s="2">
        <v>2199.89990234375</v>
      </c>
      <c r="G5616" s="2">
        <v>2112.34204101562</v>
      </c>
      <c r="H5616">
        <v>1641981</v>
      </c>
      <c r="I5616" s="3">
        <f t="shared" si="5737"/>
        <v>1.0008674724642293E-3</v>
      </c>
      <c r="J5616" s="1">
        <f t="shared" ref="J5616" si="5783">($G5616 - $G5615)/$G5615</f>
        <v>1.0008674724642293E-3</v>
      </c>
      <c r="K5616" t="str">
        <f t="shared" si="5739"/>
        <v>UP</v>
      </c>
    </row>
    <row r="5617" spans="1:11" x14ac:dyDescent="0.25">
      <c r="A5617" t="s">
        <v>12</v>
      </c>
      <c r="B5617" s="4">
        <v>44725</v>
      </c>
      <c r="C5617" s="2">
        <v>2168</v>
      </c>
      <c r="D5617" s="2">
        <v>2217</v>
      </c>
      <c r="E5617" s="2">
        <v>2156</v>
      </c>
      <c r="F5617" s="2">
        <v>2196.89990234375</v>
      </c>
      <c r="G5617" s="2">
        <v>2109.46166992187</v>
      </c>
      <c r="H5617">
        <v>1519441</v>
      </c>
      <c r="I5617" s="3">
        <f t="shared" si="5737"/>
        <v>-1.3635912356149999E-3</v>
      </c>
      <c r="J5617" s="1">
        <f t="shared" ref="J5617" si="5784">($G5617 - $G5616)/$G5616</f>
        <v>-1.3635912356149999E-3</v>
      </c>
      <c r="K5617" t="str">
        <f t="shared" si="5739"/>
        <v>DOWN</v>
      </c>
    </row>
    <row r="5618" spans="1:11" x14ac:dyDescent="0.25">
      <c r="A5618" t="s">
        <v>12</v>
      </c>
      <c r="B5618" s="4">
        <v>44726</v>
      </c>
      <c r="C5618" s="2">
        <v>2190.85009765625</v>
      </c>
      <c r="D5618" s="2">
        <v>2213.94995117187</v>
      </c>
      <c r="E5618" s="2">
        <v>2160</v>
      </c>
      <c r="F5618" s="2">
        <v>2171</v>
      </c>
      <c r="G5618" s="2">
        <v>2084.5927734375</v>
      </c>
      <c r="H5618">
        <v>1592475</v>
      </c>
      <c r="I5618" s="3">
        <f t="shared" si="5737"/>
        <v>-1.1789214679255627E-2</v>
      </c>
      <c r="J5618" s="1">
        <f t="shared" ref="J5618" si="5785">($G5618 - $G5617)/$G5617</f>
        <v>-1.1789214679255627E-2</v>
      </c>
      <c r="K5618" t="str">
        <f t="shared" si="5739"/>
        <v>DOWN</v>
      </c>
    </row>
    <row r="5619" spans="1:11" x14ac:dyDescent="0.25">
      <c r="A5619" t="s">
        <v>12</v>
      </c>
      <c r="B5619" s="4">
        <v>44727</v>
      </c>
      <c r="C5619" s="2">
        <v>2158.69995117187</v>
      </c>
      <c r="D5619" s="2">
        <v>2158.89990234375</v>
      </c>
      <c r="E5619" s="2">
        <v>2131</v>
      </c>
      <c r="F5619" s="2">
        <v>2146.55004882812</v>
      </c>
      <c r="G5619" s="2">
        <v>2079.31323242187</v>
      </c>
      <c r="H5619">
        <v>1432377</v>
      </c>
      <c r="I5619" s="3">
        <f t="shared" si="5737"/>
        <v>-2.5326486222649724E-3</v>
      </c>
      <c r="J5619" s="1">
        <f t="shared" ref="J5619" si="5786">($G5619 - $G5618)/$G5618</f>
        <v>-2.5326486222649724E-3</v>
      </c>
      <c r="K5619" t="str">
        <f t="shared" si="5739"/>
        <v>DOWN</v>
      </c>
    </row>
    <row r="5620" spans="1:11" x14ac:dyDescent="0.25">
      <c r="A5620" t="s">
        <v>12</v>
      </c>
      <c r="B5620" s="4">
        <v>44728</v>
      </c>
      <c r="C5620" s="2">
        <v>2145</v>
      </c>
      <c r="D5620" s="2">
        <v>2164</v>
      </c>
      <c r="E5620" s="2">
        <v>2135.05004882812</v>
      </c>
      <c r="F5620" s="2">
        <v>2146.69995117187</v>
      </c>
      <c r="G5620" s="2">
        <v>2079.45849609375</v>
      </c>
      <c r="H5620">
        <v>1353485</v>
      </c>
      <c r="I5620" s="3">
        <f t="shared" si="5737"/>
        <v>6.9861370386609364E-5</v>
      </c>
      <c r="J5620" s="1">
        <f t="shared" ref="J5620" si="5787">($G5620 - $G5619)/$G5619</f>
        <v>6.9861370386609364E-5</v>
      </c>
      <c r="K5620" t="str">
        <f t="shared" si="5739"/>
        <v>UP</v>
      </c>
    </row>
    <row r="5621" spans="1:11" x14ac:dyDescent="0.25">
      <c r="A5621" t="s">
        <v>12</v>
      </c>
      <c r="B5621" s="4">
        <v>44729</v>
      </c>
      <c r="C5621" s="2">
        <v>2160</v>
      </c>
      <c r="D5621" s="2">
        <v>2160.39990234375</v>
      </c>
      <c r="E5621" s="2">
        <v>2100</v>
      </c>
      <c r="F5621" s="2">
        <v>2110.44995117187</v>
      </c>
      <c r="G5621" s="2">
        <v>2044.34399414062</v>
      </c>
      <c r="H5621">
        <v>3252189</v>
      </c>
      <c r="I5621" s="3">
        <f t="shared" si="5737"/>
        <v>-1.6886368263224479E-2</v>
      </c>
      <c r="J5621" s="1">
        <f t="shared" ref="J5621" si="5788">($G5621 - $G5620)/$G5620</f>
        <v>-1.6886368263224479E-2</v>
      </c>
      <c r="K5621" t="str">
        <f t="shared" si="5739"/>
        <v>DOWN</v>
      </c>
    </row>
    <row r="5622" spans="1:11" x14ac:dyDescent="0.25">
      <c r="A5622" t="s">
        <v>12</v>
      </c>
      <c r="B5622" s="4">
        <v>44732</v>
      </c>
      <c r="C5622" s="2">
        <v>2111</v>
      </c>
      <c r="D5622" s="2">
        <v>2202.89990234375</v>
      </c>
      <c r="E5622" s="2">
        <v>2108.14990234375</v>
      </c>
      <c r="F5622" s="2">
        <v>2195.89990234375</v>
      </c>
      <c r="G5622" s="2">
        <v>2127.1171875</v>
      </c>
      <c r="H5622">
        <v>2022000</v>
      </c>
      <c r="I5622" s="3">
        <f t="shared" si="5737"/>
        <v>4.0488877408410583E-2</v>
      </c>
      <c r="J5622" s="1">
        <f t="shared" ref="J5622" si="5789">($G5622 - $G5621)/$G5621</f>
        <v>4.0488877408410583E-2</v>
      </c>
      <c r="K5622" t="str">
        <f t="shared" si="5739"/>
        <v>UP</v>
      </c>
    </row>
    <row r="5623" spans="1:11" x14ac:dyDescent="0.25">
      <c r="A5623" t="s">
        <v>12</v>
      </c>
      <c r="B5623" s="4">
        <v>44733</v>
      </c>
      <c r="C5623" s="2">
        <v>2195</v>
      </c>
      <c r="D5623" s="2">
        <v>2232</v>
      </c>
      <c r="E5623" s="2">
        <v>2172.14990234375</v>
      </c>
      <c r="F5623" s="2">
        <v>2205</v>
      </c>
      <c r="G5623" s="2">
        <v>2135.93237304687</v>
      </c>
      <c r="H5623">
        <v>1606187</v>
      </c>
      <c r="I5623" s="3">
        <f t="shared" si="5737"/>
        <v>4.144193652645194E-3</v>
      </c>
      <c r="J5623" s="1">
        <f t="shared" ref="J5623" si="5790">($G5623 - $G5622)/$G5622</f>
        <v>4.144193652645194E-3</v>
      </c>
      <c r="K5623" t="str">
        <f t="shared" si="5739"/>
        <v>UP</v>
      </c>
    </row>
    <row r="5624" spans="1:11" x14ac:dyDescent="0.25">
      <c r="A5624" t="s">
        <v>12</v>
      </c>
      <c r="B5624" s="4">
        <v>44734</v>
      </c>
      <c r="C5624" s="2">
        <v>2189.19995117187</v>
      </c>
      <c r="D5624" s="2">
        <v>2224.89990234375</v>
      </c>
      <c r="E5624" s="2">
        <v>2186.05004882812</v>
      </c>
      <c r="F5624" s="2">
        <v>2202.85009765625</v>
      </c>
      <c r="G5624" s="2">
        <v>2133.84985351562</v>
      </c>
      <c r="H5624">
        <v>1741378</v>
      </c>
      <c r="I5624" s="3">
        <f t="shared" si="5737"/>
        <v>-9.7499319619343678E-4</v>
      </c>
      <c r="J5624" s="1">
        <f t="shared" ref="J5624" si="5791">($G5624 - $G5623)/$G5623</f>
        <v>-9.7499319619343678E-4</v>
      </c>
      <c r="K5624" t="str">
        <f t="shared" si="5739"/>
        <v>DOWN</v>
      </c>
    </row>
    <row r="5625" spans="1:11" x14ac:dyDescent="0.25">
      <c r="A5625" t="s">
        <v>12</v>
      </c>
      <c r="B5625" s="4">
        <v>44735</v>
      </c>
      <c r="C5625" s="2">
        <v>2208</v>
      </c>
      <c r="D5625" s="2">
        <v>2257.35009765625</v>
      </c>
      <c r="E5625" s="2">
        <v>2192.10009765625</v>
      </c>
      <c r="F5625" s="2">
        <v>2252.60009765625</v>
      </c>
      <c r="G5625" s="2">
        <v>2182.04150390625</v>
      </c>
      <c r="H5625">
        <v>1585753</v>
      </c>
      <c r="I5625" s="3">
        <f t="shared" si="5737"/>
        <v>2.2584368019723574E-2</v>
      </c>
      <c r="J5625" s="1">
        <f t="shared" ref="J5625" si="5792">($G5625 - $G5624)/$G5624</f>
        <v>2.2584368019723574E-2</v>
      </c>
      <c r="K5625" t="str">
        <f t="shared" si="5739"/>
        <v>UP</v>
      </c>
    </row>
    <row r="5626" spans="1:11" x14ac:dyDescent="0.25">
      <c r="A5626" t="s">
        <v>12</v>
      </c>
      <c r="B5626" s="4">
        <v>44736</v>
      </c>
      <c r="C5626" s="2">
        <v>2265</v>
      </c>
      <c r="D5626" s="2">
        <v>2318.80004882812</v>
      </c>
      <c r="E5626" s="2">
        <v>2260.05004882812</v>
      </c>
      <c r="F5626" s="2">
        <v>2303.89990234375</v>
      </c>
      <c r="G5626" s="2">
        <v>2231.734375</v>
      </c>
      <c r="H5626">
        <v>1930048</v>
      </c>
      <c r="I5626" s="3">
        <f t="shared" si="5737"/>
        <v>2.2773568240929767E-2</v>
      </c>
      <c r="J5626" s="1">
        <f t="shared" ref="J5626" si="5793">($G5626 - $G5625)/$G5625</f>
        <v>2.2773568240929767E-2</v>
      </c>
      <c r="K5626" t="str">
        <f t="shared" si="5739"/>
        <v>UP</v>
      </c>
    </row>
    <row r="5627" spans="1:11" x14ac:dyDescent="0.25">
      <c r="A5627" t="s">
        <v>12</v>
      </c>
      <c r="B5627" s="4">
        <v>44739</v>
      </c>
      <c r="C5627" s="2">
        <v>2315.85009765625</v>
      </c>
      <c r="D5627" s="2">
        <v>2331.85009765625</v>
      </c>
      <c r="E5627" s="2">
        <v>2298.05004882812</v>
      </c>
      <c r="F5627" s="2">
        <v>2320.64990234375</v>
      </c>
      <c r="G5627" s="2">
        <v>2247.95971679687</v>
      </c>
      <c r="H5627">
        <v>1450391</v>
      </c>
      <c r="I5627" s="3">
        <f t="shared" si="5737"/>
        <v>7.2702835868941607E-3</v>
      </c>
      <c r="J5627" s="1">
        <f t="shared" ref="J5627" si="5794">($G5627 - $G5626)/$G5626</f>
        <v>7.2702835868941607E-3</v>
      </c>
      <c r="K5627" t="str">
        <f t="shared" si="5739"/>
        <v>UP</v>
      </c>
    </row>
    <row r="5628" spans="1:11" x14ac:dyDescent="0.25">
      <c r="A5628" t="s">
        <v>12</v>
      </c>
      <c r="B5628" s="4">
        <v>44740</v>
      </c>
      <c r="C5628" s="2">
        <v>2320.64990234375</v>
      </c>
      <c r="D5628" s="2">
        <v>2324</v>
      </c>
      <c r="E5628" s="2">
        <v>2277.85009765625</v>
      </c>
      <c r="F5628" s="2">
        <v>2317.64990234375</v>
      </c>
      <c r="G5628" s="2">
        <v>2245.0537109375</v>
      </c>
      <c r="H5628">
        <v>1404108</v>
      </c>
      <c r="I5628" s="3">
        <f t="shared" si="5737"/>
        <v>-1.2927303979943115E-3</v>
      </c>
      <c r="J5628" s="1">
        <f t="shared" ref="J5628" si="5795">($G5628 - $G5627)/$G5627</f>
        <v>-1.2927303979943115E-3</v>
      </c>
      <c r="K5628" t="str">
        <f t="shared" si="5739"/>
        <v>DOWN</v>
      </c>
    </row>
    <row r="5629" spans="1:11" x14ac:dyDescent="0.25">
      <c r="A5629" t="s">
        <v>12</v>
      </c>
      <c r="B5629" s="4">
        <v>44741</v>
      </c>
      <c r="C5629" s="2">
        <v>2296.19995117187</v>
      </c>
      <c r="D5629" s="2">
        <v>2299.89990234375</v>
      </c>
      <c r="E5629" s="2">
        <v>2225</v>
      </c>
      <c r="F5629" s="2">
        <v>2233.44995117187</v>
      </c>
      <c r="G5629" s="2">
        <v>2163.4912109375</v>
      </c>
      <c r="H5629">
        <v>1682914</v>
      </c>
      <c r="I5629" s="3">
        <f t="shared" si="5737"/>
        <v>-3.6329865785679018E-2</v>
      </c>
      <c r="J5629" s="1">
        <f t="shared" ref="J5629" si="5796">($G5629 - $G5628)/$G5628</f>
        <v>-3.6329865785679018E-2</v>
      </c>
      <c r="K5629" t="str">
        <f t="shared" si="5739"/>
        <v>DOWN</v>
      </c>
    </row>
    <row r="5630" spans="1:11" x14ac:dyDescent="0.25">
      <c r="A5630" t="s">
        <v>12</v>
      </c>
      <c r="B5630" s="4">
        <v>44742</v>
      </c>
      <c r="C5630" s="2">
        <v>2224.89990234375</v>
      </c>
      <c r="D5630" s="2">
        <v>2249</v>
      </c>
      <c r="E5630" s="2">
        <v>2213.39990234375</v>
      </c>
      <c r="F5630" s="2">
        <v>2230.60009765625</v>
      </c>
      <c r="G5630" s="2">
        <v>2160.73071289062</v>
      </c>
      <c r="H5630">
        <v>2387212</v>
      </c>
      <c r="I5630" s="3">
        <f t="shared" si="5737"/>
        <v>-1.2759460417145873E-3</v>
      </c>
      <c r="J5630" s="1">
        <f t="shared" ref="J5630" si="5797">($G5630 - $G5629)/$G5629</f>
        <v>-1.2759460417145873E-3</v>
      </c>
      <c r="K5630" t="str">
        <f t="shared" si="5739"/>
        <v>DOWN</v>
      </c>
    </row>
    <row r="5631" spans="1:11" x14ac:dyDescent="0.25">
      <c r="A5631" t="s">
        <v>12</v>
      </c>
      <c r="B5631" s="4">
        <v>44743</v>
      </c>
      <c r="C5631" s="2">
        <v>2226</v>
      </c>
      <c r="D5631" s="2">
        <v>2293</v>
      </c>
      <c r="E5631" s="2">
        <v>2203.60009765625</v>
      </c>
      <c r="F5631" s="2">
        <v>2282.35009765625</v>
      </c>
      <c r="G5631" s="2">
        <v>2210.85986328125</v>
      </c>
      <c r="H5631">
        <v>1235612</v>
      </c>
      <c r="I5631" s="3">
        <f t="shared" si="5737"/>
        <v>2.3200091566971507E-2</v>
      </c>
      <c r="J5631" s="1">
        <f t="shared" ref="J5631" si="5798">($G5631 - $G5630)/$G5630</f>
        <v>2.3200091566971507E-2</v>
      </c>
      <c r="K5631" t="str">
        <f t="shared" si="5739"/>
        <v>UP</v>
      </c>
    </row>
    <row r="5632" spans="1:11" x14ac:dyDescent="0.25">
      <c r="A5632" t="s">
        <v>12</v>
      </c>
      <c r="B5632" s="4">
        <v>44746</v>
      </c>
      <c r="C5632" s="2">
        <v>2276</v>
      </c>
      <c r="D5632" s="2">
        <v>2378.30004882812</v>
      </c>
      <c r="E5632" s="2">
        <v>2276</v>
      </c>
      <c r="F5632" s="2">
        <v>2375.19995117187</v>
      </c>
      <c r="G5632" s="2">
        <v>2300.80126953125</v>
      </c>
      <c r="H5632">
        <v>2410245</v>
      </c>
      <c r="I5632" s="3">
        <f t="shared" si="5737"/>
        <v>4.0681640543473147E-2</v>
      </c>
      <c r="J5632" s="1">
        <f t="shared" ref="J5632" si="5799">($G5632 - $G5631)/$G5631</f>
        <v>4.0681640543473147E-2</v>
      </c>
      <c r="K5632" t="str">
        <f t="shared" si="5739"/>
        <v>UP</v>
      </c>
    </row>
    <row r="5633" spans="1:11" x14ac:dyDescent="0.25">
      <c r="A5633" t="s">
        <v>12</v>
      </c>
      <c r="B5633" s="4">
        <v>44747</v>
      </c>
      <c r="C5633" s="2">
        <v>2384.5</v>
      </c>
      <c r="D5633" s="2">
        <v>2412</v>
      </c>
      <c r="E5633" s="2">
        <v>2371.60009765625</v>
      </c>
      <c r="F5633" s="2">
        <v>2401.5</v>
      </c>
      <c r="G5633" s="2">
        <v>2326.27758789062</v>
      </c>
      <c r="H5633">
        <v>2463079</v>
      </c>
      <c r="I5633" s="3">
        <f t="shared" si="5737"/>
        <v>1.1072802634779654E-2</v>
      </c>
      <c r="J5633" s="1">
        <f t="shared" ref="J5633" si="5800">($G5633 - $G5632)/$G5632</f>
        <v>1.1072802634779654E-2</v>
      </c>
      <c r="K5633" t="str">
        <f t="shared" si="5739"/>
        <v>UP</v>
      </c>
    </row>
    <row r="5634" spans="1:11" x14ac:dyDescent="0.25">
      <c r="A5634" t="s">
        <v>12</v>
      </c>
      <c r="B5634" s="4">
        <v>44748</v>
      </c>
      <c r="C5634" s="2">
        <v>2400</v>
      </c>
      <c r="D5634" s="2">
        <v>2509.10009765625</v>
      </c>
      <c r="E5634" s="2">
        <v>2400</v>
      </c>
      <c r="F5634" s="2">
        <v>2498.39990234375</v>
      </c>
      <c r="G5634" s="2">
        <v>2420.14208984375</v>
      </c>
      <c r="H5634">
        <v>4770394</v>
      </c>
      <c r="I5634" s="3">
        <f t="shared" si="5737"/>
        <v>4.0349656653934737E-2</v>
      </c>
      <c r="J5634" s="1">
        <f t="shared" ref="J5634" si="5801">($G5634 - $G5633)/$G5633</f>
        <v>4.0349656653934737E-2</v>
      </c>
      <c r="K5634" t="str">
        <f t="shared" si="5739"/>
        <v>UP</v>
      </c>
    </row>
    <row r="5635" spans="1:11" x14ac:dyDescent="0.25">
      <c r="A5635" t="s">
        <v>12</v>
      </c>
      <c r="B5635" s="4">
        <v>44749</v>
      </c>
      <c r="C5635" s="2">
        <v>2505</v>
      </c>
      <c r="D5635" s="2">
        <v>2531</v>
      </c>
      <c r="E5635" s="2">
        <v>2465.5</v>
      </c>
      <c r="F5635" s="2">
        <v>2472.94995117187</v>
      </c>
      <c r="G5635" s="2">
        <v>2395.48950195312</v>
      </c>
      <c r="H5635">
        <v>3333262</v>
      </c>
      <c r="I5635" s="3">
        <f t="shared" si="5737"/>
        <v>-1.0186421695687144E-2</v>
      </c>
      <c r="J5635" s="1">
        <f t="shared" ref="J5635" si="5802">($G5635 - $G5634)/$G5634</f>
        <v>-1.0186421695687144E-2</v>
      </c>
      <c r="K5635" t="str">
        <f t="shared" si="5739"/>
        <v>DOWN</v>
      </c>
    </row>
    <row r="5636" spans="1:11" x14ac:dyDescent="0.25">
      <c r="A5636" t="s">
        <v>12</v>
      </c>
      <c r="B5636" s="4">
        <v>44750</v>
      </c>
      <c r="C5636" s="2">
        <v>2476.44995117187</v>
      </c>
      <c r="D5636" s="2">
        <v>2503.80004882812</v>
      </c>
      <c r="E5636" s="2">
        <v>2452.80004882812</v>
      </c>
      <c r="F5636" s="2">
        <v>2496.85009765625</v>
      </c>
      <c r="G5636" s="2">
        <v>2418.64111328125</v>
      </c>
      <c r="H5636">
        <v>1346970</v>
      </c>
      <c r="I5636" s="3">
        <f t="shared" ref="I5636:I5699" si="5803">($G5636 - $G5635)/$G5635</f>
        <v>9.6646682480777922E-3</v>
      </c>
      <c r="J5636" s="1">
        <f t="shared" ref="J5636" si="5804">($G5636 - $G5635)/$G5635</f>
        <v>9.6646682480777922E-3</v>
      </c>
      <c r="K5636" t="str">
        <f t="shared" ref="K5636:K5699" si="5805">IF(G5636 &gt; G5635,"UP","DOWN")</f>
        <v>UP</v>
      </c>
    </row>
    <row r="5637" spans="1:11" x14ac:dyDescent="0.25">
      <c r="A5637" t="s">
        <v>12</v>
      </c>
      <c r="B5637" s="4">
        <v>44753</v>
      </c>
      <c r="C5637" s="2">
        <v>2487</v>
      </c>
      <c r="D5637" s="2">
        <v>2525</v>
      </c>
      <c r="E5637" s="2">
        <v>2480</v>
      </c>
      <c r="F5637" s="2">
        <v>2490.60009765625</v>
      </c>
      <c r="G5637" s="2">
        <v>2412.58666992187</v>
      </c>
      <c r="H5637">
        <v>1587197</v>
      </c>
      <c r="I5637" s="3">
        <f t="shared" si="5803"/>
        <v>-2.5032417278172537E-3</v>
      </c>
      <c r="J5637" s="1">
        <f t="shared" ref="J5637" si="5806">($G5637 - $G5636)/$G5636</f>
        <v>-2.5032417278172537E-3</v>
      </c>
      <c r="K5637" t="str">
        <f t="shared" si="5805"/>
        <v>DOWN</v>
      </c>
    </row>
    <row r="5638" spans="1:11" x14ac:dyDescent="0.25">
      <c r="A5638" t="s">
        <v>12</v>
      </c>
      <c r="B5638" s="4">
        <v>44754</v>
      </c>
      <c r="C5638" s="2">
        <v>2475</v>
      </c>
      <c r="D5638" s="2">
        <v>2490.60009765625</v>
      </c>
      <c r="E5638" s="2">
        <v>2444.44995117187</v>
      </c>
      <c r="F5638" s="2">
        <v>2449.55004882812</v>
      </c>
      <c r="G5638" s="2">
        <v>2372.822265625</v>
      </c>
      <c r="H5638">
        <v>1116476</v>
      </c>
      <c r="I5638" s="3">
        <f t="shared" si="5803"/>
        <v>-1.6482062506860216E-2</v>
      </c>
      <c r="J5638" s="1">
        <f t="shared" ref="J5638" si="5807">($G5638 - $G5637)/$G5637</f>
        <v>-1.6482062506860216E-2</v>
      </c>
      <c r="K5638" t="str">
        <f t="shared" si="5805"/>
        <v>DOWN</v>
      </c>
    </row>
    <row r="5639" spans="1:11" x14ac:dyDescent="0.25">
      <c r="A5639" t="s">
        <v>12</v>
      </c>
      <c r="B5639" s="4">
        <v>44755</v>
      </c>
      <c r="C5639" s="2">
        <v>2464</v>
      </c>
      <c r="D5639" s="2">
        <v>2519.35009765625</v>
      </c>
      <c r="E5639" s="2">
        <v>2461.39990234375</v>
      </c>
      <c r="F5639" s="2">
        <v>2497.75</v>
      </c>
      <c r="G5639" s="2">
        <v>2419.5126953125</v>
      </c>
      <c r="H5639">
        <v>2528792</v>
      </c>
      <c r="I5639" s="3">
        <f t="shared" si="5803"/>
        <v>1.9677171090267804E-2</v>
      </c>
      <c r="J5639" s="1">
        <f t="shared" ref="J5639" si="5808">($G5639 - $G5638)/$G5638</f>
        <v>1.9677171090267804E-2</v>
      </c>
      <c r="K5639" t="str">
        <f t="shared" si="5805"/>
        <v>UP</v>
      </c>
    </row>
    <row r="5640" spans="1:11" x14ac:dyDescent="0.25">
      <c r="A5640" t="s">
        <v>12</v>
      </c>
      <c r="B5640" s="4">
        <v>44756</v>
      </c>
      <c r="C5640" s="2">
        <v>2502.75</v>
      </c>
      <c r="D5640" s="2">
        <v>2522.89990234375</v>
      </c>
      <c r="E5640" s="2">
        <v>2468.19995117187</v>
      </c>
      <c r="F5640" s="2">
        <v>2497.80004882812</v>
      </c>
      <c r="G5640" s="2">
        <v>2419.56103515625</v>
      </c>
      <c r="H5640">
        <v>1663307</v>
      </c>
      <c r="I5640" s="3">
        <f t="shared" si="5803"/>
        <v>1.9979165161502289E-5</v>
      </c>
      <c r="J5640" s="1">
        <f t="shared" ref="J5640" si="5809">($G5640 - $G5639)/$G5639</f>
        <v>1.9979165161502289E-5</v>
      </c>
      <c r="K5640" t="str">
        <f t="shared" si="5805"/>
        <v>UP</v>
      </c>
    </row>
    <row r="5641" spans="1:11" x14ac:dyDescent="0.25">
      <c r="A5641" t="s">
        <v>12</v>
      </c>
      <c r="B5641" s="4">
        <v>44757</v>
      </c>
      <c r="C5641" s="2">
        <v>2530</v>
      </c>
      <c r="D5641" s="2">
        <v>2573.89990234375</v>
      </c>
      <c r="E5641" s="2">
        <v>2502.05004882812</v>
      </c>
      <c r="F5641" s="2">
        <v>2568.5</v>
      </c>
      <c r="G5641" s="2">
        <v>2488.04638671875</v>
      </c>
      <c r="H5641">
        <v>2996964</v>
      </c>
      <c r="I5641" s="3">
        <f t="shared" si="5803"/>
        <v>2.8304866282522757E-2</v>
      </c>
      <c r="J5641" s="1">
        <f t="shared" ref="J5641" si="5810">($G5641 - $G5640)/$G5640</f>
        <v>2.8304866282522757E-2</v>
      </c>
      <c r="K5641" t="str">
        <f t="shared" si="5805"/>
        <v>UP</v>
      </c>
    </row>
    <row r="5642" spans="1:11" x14ac:dyDescent="0.25">
      <c r="A5642" t="s">
        <v>12</v>
      </c>
      <c r="B5642" s="4">
        <v>44760</v>
      </c>
      <c r="C5642" s="2">
        <v>2581</v>
      </c>
      <c r="D5642" s="2">
        <v>2605</v>
      </c>
      <c r="E5642" s="2">
        <v>2533.05004882812</v>
      </c>
      <c r="F5642" s="2">
        <v>2553.5</v>
      </c>
      <c r="G5642" s="2">
        <v>2473.51635742187</v>
      </c>
      <c r="H5642">
        <v>1566888</v>
      </c>
      <c r="I5642" s="3">
        <f t="shared" si="5803"/>
        <v>-5.8399350488164692E-3</v>
      </c>
      <c r="J5642" s="1">
        <f t="shared" ref="J5642" si="5811">($G5642 - $G5641)/$G5641</f>
        <v>-5.8399350488164692E-3</v>
      </c>
      <c r="K5642" t="str">
        <f t="shared" si="5805"/>
        <v>DOWN</v>
      </c>
    </row>
    <row r="5643" spans="1:11" x14ac:dyDescent="0.25">
      <c r="A5643" t="s">
        <v>12</v>
      </c>
      <c r="B5643" s="4">
        <v>44761</v>
      </c>
      <c r="C5643" s="2">
        <v>2549.94995117187</v>
      </c>
      <c r="D5643" s="2">
        <v>2575</v>
      </c>
      <c r="E5643" s="2">
        <v>2522.75</v>
      </c>
      <c r="F5643" s="2">
        <v>2567.94995117187</v>
      </c>
      <c r="G5643" s="2">
        <v>2487.513671875</v>
      </c>
      <c r="H5643">
        <v>1473121</v>
      </c>
      <c r="I5643" s="3">
        <f t="shared" si="5803"/>
        <v>5.6588728071801844E-3</v>
      </c>
      <c r="J5643" s="1">
        <f t="shared" ref="J5643" si="5812">($G5643 - $G5642)/$G5642</f>
        <v>5.6588728071801844E-3</v>
      </c>
      <c r="K5643" t="str">
        <f t="shared" si="5805"/>
        <v>UP</v>
      </c>
    </row>
    <row r="5644" spans="1:11" x14ac:dyDescent="0.25">
      <c r="A5644" t="s">
        <v>12</v>
      </c>
      <c r="B5644" s="4">
        <v>44762</v>
      </c>
      <c r="C5644" s="2">
        <v>2575</v>
      </c>
      <c r="D5644" s="2">
        <v>2618</v>
      </c>
      <c r="E5644" s="2">
        <v>2535.60009765625</v>
      </c>
      <c r="F5644" s="2">
        <v>2604.5</v>
      </c>
      <c r="G5644" s="2">
        <v>2522.9189453125</v>
      </c>
      <c r="H5644">
        <v>4012897</v>
      </c>
      <c r="I5644" s="3">
        <f t="shared" si="5803"/>
        <v>1.4233197524825162E-2</v>
      </c>
      <c r="J5644" s="1">
        <f t="shared" ref="J5644" si="5813">($G5644 - $G5643)/$G5643</f>
        <v>1.4233197524825162E-2</v>
      </c>
      <c r="K5644" t="str">
        <f t="shared" si="5805"/>
        <v>UP</v>
      </c>
    </row>
    <row r="5645" spans="1:11" x14ac:dyDescent="0.25">
      <c r="A5645" t="s">
        <v>12</v>
      </c>
      <c r="B5645" s="4">
        <v>44763</v>
      </c>
      <c r="C5645" s="2">
        <v>2617</v>
      </c>
      <c r="D5645" s="2">
        <v>2629.89990234375</v>
      </c>
      <c r="E5645" s="2">
        <v>2591.69995117187</v>
      </c>
      <c r="F5645" s="2">
        <v>2607.44995117187</v>
      </c>
      <c r="G5645" s="2">
        <v>2525.7763671875</v>
      </c>
      <c r="H5645">
        <v>1990695</v>
      </c>
      <c r="I5645" s="3">
        <f t="shared" si="5803"/>
        <v>1.1325856822744921E-3</v>
      </c>
      <c r="J5645" s="1">
        <f t="shared" ref="J5645" si="5814">($G5645 - $G5644)/$G5644</f>
        <v>1.1325856822744921E-3</v>
      </c>
      <c r="K5645" t="str">
        <f t="shared" si="5805"/>
        <v>UP</v>
      </c>
    </row>
    <row r="5646" spans="1:11" x14ac:dyDescent="0.25">
      <c r="A5646" t="s">
        <v>12</v>
      </c>
      <c r="B5646" s="4">
        <v>44764</v>
      </c>
      <c r="C5646" s="2">
        <v>2617</v>
      </c>
      <c r="D5646" s="2">
        <v>2643.19995117187</v>
      </c>
      <c r="E5646" s="2">
        <v>2611.05004882812</v>
      </c>
      <c r="F5646" s="2">
        <v>2640.60009765625</v>
      </c>
      <c r="G5646" s="2">
        <v>2557.88842773437</v>
      </c>
      <c r="H5646">
        <v>1905780</v>
      </c>
      <c r="I5646" s="3">
        <f t="shared" si="5803"/>
        <v>1.2713738620742338E-2</v>
      </c>
      <c r="J5646" s="1">
        <f t="shared" ref="J5646" si="5815">($G5646 - $G5645)/$G5645</f>
        <v>1.2713738620742338E-2</v>
      </c>
      <c r="K5646" t="str">
        <f t="shared" si="5805"/>
        <v>UP</v>
      </c>
    </row>
    <row r="5647" spans="1:11" x14ac:dyDescent="0.25">
      <c r="A5647" t="s">
        <v>12</v>
      </c>
      <c r="B5647" s="4">
        <v>44767</v>
      </c>
      <c r="C5647" s="2">
        <v>2645.5</v>
      </c>
      <c r="D5647" s="2">
        <v>2654</v>
      </c>
      <c r="E5647" s="2">
        <v>2612</v>
      </c>
      <c r="F5647" s="2">
        <v>2623.60009765625</v>
      </c>
      <c r="G5647" s="2">
        <v>2541.42065429687</v>
      </c>
      <c r="H5647">
        <v>1253821</v>
      </c>
      <c r="I5647" s="3">
        <f t="shared" si="5803"/>
        <v>-6.4380343016314451E-3</v>
      </c>
      <c r="J5647" s="1">
        <f t="shared" ref="J5647" si="5816">($G5647 - $G5646)/$G5646</f>
        <v>-6.4380343016314451E-3</v>
      </c>
      <c r="K5647" t="str">
        <f t="shared" si="5805"/>
        <v>DOWN</v>
      </c>
    </row>
    <row r="5648" spans="1:11" x14ac:dyDescent="0.25">
      <c r="A5648" t="s">
        <v>12</v>
      </c>
      <c r="B5648" s="4">
        <v>44768</v>
      </c>
      <c r="C5648" s="2">
        <v>2625</v>
      </c>
      <c r="D5648" s="2">
        <v>2625</v>
      </c>
      <c r="E5648" s="2">
        <v>2538.10009765625</v>
      </c>
      <c r="F5648" s="2">
        <v>2547.10009765625</v>
      </c>
      <c r="G5648" s="2">
        <v>2467.31665039062</v>
      </c>
      <c r="H5648">
        <v>1685576</v>
      </c>
      <c r="I5648" s="3">
        <f t="shared" si="5803"/>
        <v>-2.9158495969944895E-2</v>
      </c>
      <c r="J5648" s="1">
        <f t="shared" ref="J5648" si="5817">($G5648 - $G5647)/$G5647</f>
        <v>-2.9158495969944895E-2</v>
      </c>
      <c r="K5648" t="str">
        <f t="shared" si="5805"/>
        <v>DOWN</v>
      </c>
    </row>
    <row r="5649" spans="1:11" x14ac:dyDescent="0.25">
      <c r="A5649" t="s">
        <v>12</v>
      </c>
      <c r="B5649" s="4">
        <v>44769</v>
      </c>
      <c r="C5649" s="2">
        <v>2535.35009765625</v>
      </c>
      <c r="D5649" s="2">
        <v>2590.5</v>
      </c>
      <c r="E5649" s="2">
        <v>2525</v>
      </c>
      <c r="F5649" s="2">
        <v>2581.94995117187</v>
      </c>
      <c r="G5649" s="2">
        <v>2501.0751953125</v>
      </c>
      <c r="H5649">
        <v>1404133</v>
      </c>
      <c r="I5649" s="3">
        <f t="shared" si="5803"/>
        <v>1.368229121160246E-2</v>
      </c>
      <c r="J5649" s="1">
        <f t="shared" ref="J5649" si="5818">($G5649 - $G5648)/$G5648</f>
        <v>1.368229121160246E-2</v>
      </c>
      <c r="K5649" t="str">
        <f t="shared" si="5805"/>
        <v>UP</v>
      </c>
    </row>
    <row r="5650" spans="1:11" x14ac:dyDescent="0.25">
      <c r="A5650" t="s">
        <v>12</v>
      </c>
      <c r="B5650" s="4">
        <v>44770</v>
      </c>
      <c r="C5650" s="2">
        <v>2625</v>
      </c>
      <c r="D5650" s="2">
        <v>2625</v>
      </c>
      <c r="E5650" s="2">
        <v>2585</v>
      </c>
      <c r="F5650" s="2">
        <v>2620.10009765625</v>
      </c>
      <c r="G5650" s="2">
        <v>2538.03051757812</v>
      </c>
      <c r="H5650">
        <v>1442054</v>
      </c>
      <c r="I5650" s="3">
        <f t="shared" si="5803"/>
        <v>1.4775774168997974E-2</v>
      </c>
      <c r="J5650" s="1">
        <f t="shared" ref="J5650" si="5819">($G5650 - $G5649)/$G5649</f>
        <v>1.4775774168997974E-2</v>
      </c>
      <c r="K5650" t="str">
        <f t="shared" si="5805"/>
        <v>UP</v>
      </c>
    </row>
    <row r="5651" spans="1:11" x14ac:dyDescent="0.25">
      <c r="A5651" t="s">
        <v>12</v>
      </c>
      <c r="B5651" s="4">
        <v>44771</v>
      </c>
      <c r="C5651" s="2">
        <v>2640</v>
      </c>
      <c r="D5651" s="2">
        <v>2645</v>
      </c>
      <c r="E5651" s="2">
        <v>2596</v>
      </c>
      <c r="F5651" s="2">
        <v>2637.39990234375</v>
      </c>
      <c r="G5651" s="2">
        <v>2554.78833007812</v>
      </c>
      <c r="H5651">
        <v>1463059</v>
      </c>
      <c r="I5651" s="3">
        <f t="shared" si="5803"/>
        <v>6.6026836099634086E-3</v>
      </c>
      <c r="J5651" s="1">
        <f t="shared" ref="J5651" si="5820">($G5651 - $G5650)/$G5650</f>
        <v>6.6026836099634086E-3</v>
      </c>
      <c r="K5651" t="str">
        <f t="shared" si="5805"/>
        <v>UP</v>
      </c>
    </row>
    <row r="5652" spans="1:11" x14ac:dyDescent="0.25">
      <c r="A5652" t="s">
        <v>12</v>
      </c>
      <c r="B5652" s="4">
        <v>44774</v>
      </c>
      <c r="C5652" s="2">
        <v>2637.5</v>
      </c>
      <c r="D5652" s="2">
        <v>2638</v>
      </c>
      <c r="E5652" s="2">
        <v>2580</v>
      </c>
      <c r="F5652" s="2">
        <v>2593</v>
      </c>
      <c r="G5652" s="2">
        <v>2511.77905273437</v>
      </c>
      <c r="H5652">
        <v>1559918</v>
      </c>
      <c r="I5652" s="3">
        <f t="shared" si="5803"/>
        <v>-1.6834771334044284E-2</v>
      </c>
      <c r="J5652" s="1">
        <f t="shared" ref="J5652" si="5821">($G5652 - $G5651)/$G5651</f>
        <v>-1.6834771334044284E-2</v>
      </c>
      <c r="K5652" t="str">
        <f t="shared" si="5805"/>
        <v>DOWN</v>
      </c>
    </row>
    <row r="5653" spans="1:11" x14ac:dyDescent="0.25">
      <c r="A5653" t="s">
        <v>12</v>
      </c>
      <c r="B5653" s="4">
        <v>44775</v>
      </c>
      <c r="C5653" s="2">
        <v>2600</v>
      </c>
      <c r="D5653" s="2">
        <v>2639.10009765625</v>
      </c>
      <c r="E5653" s="2">
        <v>2599</v>
      </c>
      <c r="F5653" s="2">
        <v>2635.25</v>
      </c>
      <c r="G5653" s="2">
        <v>2552.70556640625</v>
      </c>
      <c r="H5653">
        <v>1359934</v>
      </c>
      <c r="I5653" s="3">
        <f t="shared" si="5803"/>
        <v>1.6293835091636195E-2</v>
      </c>
      <c r="J5653" s="1">
        <f t="shared" ref="J5653" si="5822">($G5653 - $G5652)/$G5652</f>
        <v>1.6293835091636195E-2</v>
      </c>
      <c r="K5653" t="str">
        <f t="shared" si="5805"/>
        <v>UP</v>
      </c>
    </row>
    <row r="5654" spans="1:11" x14ac:dyDescent="0.25">
      <c r="A5654" t="s">
        <v>12</v>
      </c>
      <c r="B5654" s="4">
        <v>44776</v>
      </c>
      <c r="C5654" s="2">
        <v>2615.25</v>
      </c>
      <c r="D5654" s="2">
        <v>2664</v>
      </c>
      <c r="E5654" s="2">
        <v>2597.89990234375</v>
      </c>
      <c r="F5654" s="2">
        <v>2626.35009765625</v>
      </c>
      <c r="G5654" s="2">
        <v>2544.08447265625</v>
      </c>
      <c r="H5654">
        <v>1767904</v>
      </c>
      <c r="I5654" s="3">
        <f t="shared" si="5803"/>
        <v>-3.3772378073891806E-3</v>
      </c>
      <c r="J5654" s="1">
        <f t="shared" ref="J5654" si="5823">($G5654 - $G5653)/$G5653</f>
        <v>-3.3772378073891806E-3</v>
      </c>
      <c r="K5654" t="str">
        <f t="shared" si="5805"/>
        <v>DOWN</v>
      </c>
    </row>
    <row r="5655" spans="1:11" x14ac:dyDescent="0.25">
      <c r="A5655" t="s">
        <v>12</v>
      </c>
      <c r="B5655" s="4">
        <v>44777</v>
      </c>
      <c r="C5655" s="2">
        <v>2634</v>
      </c>
      <c r="D5655" s="2">
        <v>2643.44995117187</v>
      </c>
      <c r="E5655" s="2">
        <v>2615</v>
      </c>
      <c r="F5655" s="2">
        <v>2627.94995117187</v>
      </c>
      <c r="G5655" s="2">
        <v>2545.63427734375</v>
      </c>
      <c r="H5655">
        <v>1189384</v>
      </c>
      <c r="I5655" s="3">
        <f t="shared" si="5803"/>
        <v>6.0917972817225931E-4</v>
      </c>
      <c r="J5655" s="1">
        <f t="shared" ref="J5655" si="5824">($G5655 - $G5654)/$G5654</f>
        <v>6.0917972817225931E-4</v>
      </c>
      <c r="K5655" t="str">
        <f t="shared" si="5805"/>
        <v>UP</v>
      </c>
    </row>
    <row r="5656" spans="1:11" x14ac:dyDescent="0.25">
      <c r="A5656" t="s">
        <v>12</v>
      </c>
      <c r="B5656" s="4">
        <v>44778</v>
      </c>
      <c r="C5656" s="2">
        <v>2638</v>
      </c>
      <c r="D5656" s="2">
        <v>2657.64990234375</v>
      </c>
      <c r="E5656" s="2">
        <v>2627.55004882812</v>
      </c>
      <c r="F5656" s="2">
        <v>2645.39990234375</v>
      </c>
      <c r="G5656" s="2">
        <v>2562.53759765625</v>
      </c>
      <c r="H5656">
        <v>1176666</v>
      </c>
      <c r="I5656" s="3">
        <f t="shared" si="5803"/>
        <v>6.6401212707340746E-3</v>
      </c>
      <c r="J5656" s="1">
        <f t="shared" ref="J5656" si="5825">($G5656 - $G5655)/$G5655</f>
        <v>6.6401212707340746E-3</v>
      </c>
      <c r="K5656" t="str">
        <f t="shared" si="5805"/>
        <v>UP</v>
      </c>
    </row>
    <row r="5657" spans="1:11" x14ac:dyDescent="0.25">
      <c r="A5657" t="s">
        <v>12</v>
      </c>
      <c r="B5657" s="4">
        <v>44781</v>
      </c>
      <c r="C5657" s="2">
        <v>2645.39990234375</v>
      </c>
      <c r="D5657" s="2">
        <v>2658</v>
      </c>
      <c r="E5657" s="2">
        <v>2626.05004882812</v>
      </c>
      <c r="F5657" s="2">
        <v>2650.35009765625</v>
      </c>
      <c r="G5657" s="2">
        <v>2567.33276367187</v>
      </c>
      <c r="H5657">
        <v>1024511</v>
      </c>
      <c r="I5657" s="3">
        <f t="shared" si="5803"/>
        <v>1.8712568432189076E-3</v>
      </c>
      <c r="J5657" s="1">
        <f t="shared" ref="J5657" si="5826">($G5657 - $G5656)/$G5656</f>
        <v>1.8712568432189076E-3</v>
      </c>
      <c r="K5657" t="str">
        <f t="shared" si="5805"/>
        <v>UP</v>
      </c>
    </row>
    <row r="5658" spans="1:11" x14ac:dyDescent="0.25">
      <c r="A5658" t="s">
        <v>12</v>
      </c>
      <c r="B5658" s="4">
        <v>44783</v>
      </c>
      <c r="C5658" s="2">
        <v>2650.35009765625</v>
      </c>
      <c r="D5658" s="2">
        <v>2676.69995117187</v>
      </c>
      <c r="E5658" s="2">
        <v>2631.19995117187</v>
      </c>
      <c r="F5658" s="2">
        <v>2642.80004882812</v>
      </c>
      <c r="G5658" s="2">
        <v>2560.01928710937</v>
      </c>
      <c r="H5658">
        <v>1098949</v>
      </c>
      <c r="I5658" s="3">
        <f t="shared" si="5803"/>
        <v>-2.8486671716213617E-3</v>
      </c>
      <c r="J5658" s="1">
        <f t="shared" ref="J5658" si="5827">($G5658 - $G5657)/$G5657</f>
        <v>-2.8486671716213617E-3</v>
      </c>
      <c r="K5658" t="str">
        <f t="shared" si="5805"/>
        <v>DOWN</v>
      </c>
    </row>
    <row r="5659" spans="1:11" x14ac:dyDescent="0.25">
      <c r="A5659" t="s">
        <v>12</v>
      </c>
      <c r="B5659" s="4">
        <v>44784</v>
      </c>
      <c r="C5659" s="2">
        <v>2656.05004882812</v>
      </c>
      <c r="D5659" s="2">
        <v>2667.75</v>
      </c>
      <c r="E5659" s="2">
        <v>2606.60009765625</v>
      </c>
      <c r="F5659" s="2">
        <v>2613.69995117187</v>
      </c>
      <c r="G5659" s="2">
        <v>2531.83032226562</v>
      </c>
      <c r="H5659">
        <v>810674</v>
      </c>
      <c r="I5659" s="3">
        <f t="shared" si="5803"/>
        <v>-1.1011231433173847E-2</v>
      </c>
      <c r="J5659" s="1">
        <f t="shared" ref="J5659" si="5828">($G5659 - $G5658)/$G5658</f>
        <v>-1.1011231433173847E-2</v>
      </c>
      <c r="K5659" t="str">
        <f t="shared" si="5805"/>
        <v>DOWN</v>
      </c>
    </row>
    <row r="5660" spans="1:11" x14ac:dyDescent="0.25">
      <c r="A5660" t="s">
        <v>12</v>
      </c>
      <c r="B5660" s="4">
        <v>44785</v>
      </c>
      <c r="C5660" s="2">
        <v>2624.89990234375</v>
      </c>
      <c r="D5660" s="2">
        <v>2626.10009765625</v>
      </c>
      <c r="E5660" s="2">
        <v>2585.10009765625</v>
      </c>
      <c r="F5660" s="2">
        <v>2594.94995117187</v>
      </c>
      <c r="G5660" s="2">
        <v>2513.66772460937</v>
      </c>
      <c r="H5660">
        <v>1473527</v>
      </c>
      <c r="I5660" s="3">
        <f t="shared" si="5803"/>
        <v>-7.1737025568115939E-3</v>
      </c>
      <c r="J5660" s="1">
        <f t="shared" ref="J5660" si="5829">($G5660 - $G5659)/$G5659</f>
        <v>-7.1737025568115939E-3</v>
      </c>
      <c r="K5660" t="str">
        <f t="shared" si="5805"/>
        <v>DOWN</v>
      </c>
    </row>
    <row r="5661" spans="1:11" x14ac:dyDescent="0.25">
      <c r="A5661" t="s">
        <v>12</v>
      </c>
      <c r="B5661" s="4">
        <v>44789</v>
      </c>
      <c r="C5661" s="2">
        <v>2607.94995117187</v>
      </c>
      <c r="D5661" s="2">
        <v>2648.35009765625</v>
      </c>
      <c r="E5661" s="2">
        <v>2590.55004882812</v>
      </c>
      <c r="F5661" s="2">
        <v>2644.5</v>
      </c>
      <c r="G5661" s="2">
        <v>2561.66577148437</v>
      </c>
      <c r="H5661">
        <v>1584117</v>
      </c>
      <c r="I5661" s="3">
        <f t="shared" si="5803"/>
        <v>1.9094825622769616E-2</v>
      </c>
      <c r="J5661" s="1">
        <f t="shared" ref="J5661" si="5830">($G5661 - $G5660)/$G5660</f>
        <v>1.9094825622769616E-2</v>
      </c>
      <c r="K5661" t="str">
        <f t="shared" si="5805"/>
        <v>UP</v>
      </c>
    </row>
    <row r="5662" spans="1:11" x14ac:dyDescent="0.25">
      <c r="A5662" t="s">
        <v>12</v>
      </c>
      <c r="B5662" s="4">
        <v>44790</v>
      </c>
      <c r="C5662" s="2">
        <v>2651</v>
      </c>
      <c r="D5662" s="2">
        <v>2694</v>
      </c>
      <c r="E5662" s="2">
        <v>2644.5</v>
      </c>
      <c r="F5662" s="2">
        <v>2684.64990234375</v>
      </c>
      <c r="G5662" s="2">
        <v>2600.55834960937</v>
      </c>
      <c r="H5662">
        <v>1711381</v>
      </c>
      <c r="I5662" s="3">
        <f t="shared" si="5803"/>
        <v>1.518253417676089E-2</v>
      </c>
      <c r="J5662" s="1">
        <f t="shared" ref="J5662" si="5831">($G5662 - $G5661)/$G5661</f>
        <v>1.518253417676089E-2</v>
      </c>
      <c r="K5662" t="str">
        <f t="shared" si="5805"/>
        <v>UP</v>
      </c>
    </row>
    <row r="5663" spans="1:11" x14ac:dyDescent="0.25">
      <c r="A5663" t="s">
        <v>12</v>
      </c>
      <c r="B5663" s="4">
        <v>44791</v>
      </c>
      <c r="C5663" s="2">
        <v>2685</v>
      </c>
      <c r="D5663" s="2">
        <v>2715</v>
      </c>
      <c r="E5663" s="2">
        <v>2664.64990234375</v>
      </c>
      <c r="F5663" s="2">
        <v>2682.05004882812</v>
      </c>
      <c r="G5663" s="2">
        <v>2598.03955078125</v>
      </c>
      <c r="H5663">
        <v>1465489</v>
      </c>
      <c r="I5663" s="3">
        <f t="shared" si="5803"/>
        <v>-9.6856078176378807E-4</v>
      </c>
      <c r="J5663" s="1">
        <f t="shared" ref="J5663" si="5832">($G5663 - $G5662)/$G5662</f>
        <v>-9.6856078176378807E-4</v>
      </c>
      <c r="K5663" t="str">
        <f t="shared" si="5805"/>
        <v>DOWN</v>
      </c>
    </row>
    <row r="5664" spans="1:11" x14ac:dyDescent="0.25">
      <c r="A5664" t="s">
        <v>12</v>
      </c>
      <c r="B5664" s="4">
        <v>44792</v>
      </c>
      <c r="C5664" s="2">
        <v>2689</v>
      </c>
      <c r="D5664" s="2">
        <v>2698.94995117187</v>
      </c>
      <c r="E5664" s="2">
        <v>2626.5</v>
      </c>
      <c r="F5664" s="2">
        <v>2634.55004882812</v>
      </c>
      <c r="G5664" s="2">
        <v>2552.02758789062</v>
      </c>
      <c r="H5664">
        <v>1324508</v>
      </c>
      <c r="I5664" s="3">
        <f t="shared" si="5803"/>
        <v>-1.771026267740761E-2</v>
      </c>
      <c r="J5664" s="1">
        <f t="shared" ref="J5664" si="5833">($G5664 - $G5663)/$G5663</f>
        <v>-1.771026267740761E-2</v>
      </c>
      <c r="K5664" t="str">
        <f t="shared" si="5805"/>
        <v>DOWN</v>
      </c>
    </row>
    <row r="5665" spans="1:11" x14ac:dyDescent="0.25">
      <c r="A5665" t="s">
        <v>12</v>
      </c>
      <c r="B5665" s="4">
        <v>44795</v>
      </c>
      <c r="C5665" s="2">
        <v>2648</v>
      </c>
      <c r="D5665" s="2">
        <v>2666.80004882812</v>
      </c>
      <c r="E5665" s="2">
        <v>2620.10009765625</v>
      </c>
      <c r="F5665" s="2">
        <v>2626.69995117187</v>
      </c>
      <c r="G5665" s="2">
        <v>2544.42358398437</v>
      </c>
      <c r="H5665">
        <v>1410895</v>
      </c>
      <c r="I5665" s="3">
        <f t="shared" si="5803"/>
        <v>-2.9795931448120018E-3</v>
      </c>
      <c r="J5665" s="1">
        <f t="shared" ref="J5665" si="5834">($G5665 - $G5664)/$G5664</f>
        <v>-2.9795931448120018E-3</v>
      </c>
      <c r="K5665" t="str">
        <f t="shared" si="5805"/>
        <v>DOWN</v>
      </c>
    </row>
    <row r="5666" spans="1:11" x14ac:dyDescent="0.25">
      <c r="A5666" t="s">
        <v>12</v>
      </c>
      <c r="B5666" s="4">
        <v>44796</v>
      </c>
      <c r="C5666" s="2">
        <v>2602.05004882812</v>
      </c>
      <c r="D5666" s="2">
        <v>2629.69995117187</v>
      </c>
      <c r="E5666" s="2">
        <v>2585.25</v>
      </c>
      <c r="F5666" s="2">
        <v>2592.75</v>
      </c>
      <c r="G5666" s="2">
        <v>2511.53686523437</v>
      </c>
      <c r="H5666">
        <v>1305045</v>
      </c>
      <c r="I5666" s="3">
        <f t="shared" si="5803"/>
        <v>-1.2925017264028794E-2</v>
      </c>
      <c r="J5666" s="1">
        <f t="shared" ref="J5666" si="5835">($G5666 - $G5665)/$G5665</f>
        <v>-1.2925017264028794E-2</v>
      </c>
      <c r="K5666" t="str">
        <f t="shared" si="5805"/>
        <v>DOWN</v>
      </c>
    </row>
    <row r="5667" spans="1:11" x14ac:dyDescent="0.25">
      <c r="A5667" t="s">
        <v>12</v>
      </c>
      <c r="B5667" s="4">
        <v>44797</v>
      </c>
      <c r="C5667" s="2">
        <v>2576</v>
      </c>
      <c r="D5667" s="2">
        <v>2610</v>
      </c>
      <c r="E5667" s="2">
        <v>2561.30004882812</v>
      </c>
      <c r="F5667" s="2">
        <v>2588.25</v>
      </c>
      <c r="G5667" s="2">
        <v>2507.17797851562</v>
      </c>
      <c r="H5667">
        <v>1242489</v>
      </c>
      <c r="I5667" s="3">
        <f t="shared" si="5803"/>
        <v>-1.7355455852897624E-3</v>
      </c>
      <c r="J5667" s="1">
        <f t="shared" ref="J5667" si="5836">($G5667 - $G5666)/$G5666</f>
        <v>-1.7355455852897624E-3</v>
      </c>
      <c r="K5667" t="str">
        <f t="shared" si="5805"/>
        <v>DOWN</v>
      </c>
    </row>
    <row r="5668" spans="1:11" x14ac:dyDescent="0.25">
      <c r="A5668" t="s">
        <v>12</v>
      </c>
      <c r="B5668" s="4">
        <v>44798</v>
      </c>
      <c r="C5668" s="2">
        <v>2601.19995117187</v>
      </c>
      <c r="D5668" s="2">
        <v>2628.39990234375</v>
      </c>
      <c r="E5668" s="2">
        <v>2565.44995117187</v>
      </c>
      <c r="F5668" s="2">
        <v>2574.19995117187</v>
      </c>
      <c r="G5668" s="2">
        <v>2493.56811523437</v>
      </c>
      <c r="H5668">
        <v>1106593</v>
      </c>
      <c r="I5668" s="3">
        <f t="shared" si="5803"/>
        <v>-5.4283594534871226E-3</v>
      </c>
      <c r="J5668" s="1">
        <f t="shared" ref="J5668" si="5837">($G5668 - $G5667)/$G5667</f>
        <v>-5.4283594534871226E-3</v>
      </c>
      <c r="K5668" t="str">
        <f t="shared" si="5805"/>
        <v>DOWN</v>
      </c>
    </row>
    <row r="5669" spans="1:11" x14ac:dyDescent="0.25">
      <c r="A5669" t="s">
        <v>12</v>
      </c>
      <c r="B5669" s="4">
        <v>44799</v>
      </c>
      <c r="C5669" s="2">
        <v>2599.89990234375</v>
      </c>
      <c r="D5669" s="2">
        <v>2614.69995117187</v>
      </c>
      <c r="E5669" s="2">
        <v>2562</v>
      </c>
      <c r="F5669" s="2">
        <v>2571.55004882812</v>
      </c>
      <c r="G5669" s="2">
        <v>2491.00122070312</v>
      </c>
      <c r="H5669">
        <v>1048791</v>
      </c>
      <c r="I5669" s="3">
        <f t="shared" si="5803"/>
        <v>-1.0294062213771682E-3</v>
      </c>
      <c r="J5669" s="1">
        <f t="shared" ref="J5669" si="5838">($G5669 - $G5668)/$G5668</f>
        <v>-1.0294062213771682E-3</v>
      </c>
      <c r="K5669" t="str">
        <f t="shared" si="5805"/>
        <v>DOWN</v>
      </c>
    </row>
    <row r="5670" spans="1:11" x14ac:dyDescent="0.25">
      <c r="A5670" t="s">
        <v>12</v>
      </c>
      <c r="B5670" s="4">
        <v>44802</v>
      </c>
      <c r="C5670" s="2">
        <v>2550</v>
      </c>
      <c r="D5670" s="2">
        <v>2607.89990234375</v>
      </c>
      <c r="E5670" s="2">
        <v>2550</v>
      </c>
      <c r="F5670" s="2">
        <v>2575.80004882812</v>
      </c>
      <c r="G5670" s="2">
        <v>2495.11791992187</v>
      </c>
      <c r="H5670">
        <v>1450034</v>
      </c>
      <c r="I5670" s="3">
        <f t="shared" si="5803"/>
        <v>1.6526283425858795E-3</v>
      </c>
      <c r="J5670" s="1">
        <f t="shared" ref="J5670" si="5839">($G5670 - $G5669)/$G5669</f>
        <v>1.6526283425858795E-3</v>
      </c>
      <c r="K5670" t="str">
        <f t="shared" si="5805"/>
        <v>UP</v>
      </c>
    </row>
    <row r="5671" spans="1:11" x14ac:dyDescent="0.25">
      <c r="A5671" t="s">
        <v>12</v>
      </c>
      <c r="B5671" s="4">
        <v>44803</v>
      </c>
      <c r="C5671" s="2">
        <v>2588.69995117187</v>
      </c>
      <c r="D5671" s="2">
        <v>2667</v>
      </c>
      <c r="E5671" s="2">
        <v>2585.60009765625</v>
      </c>
      <c r="F5671" s="2">
        <v>2659.85009765625</v>
      </c>
      <c r="G5671" s="2">
        <v>2576.53515625</v>
      </c>
      <c r="H5671">
        <v>2227943</v>
      </c>
      <c r="I5671" s="3">
        <f t="shared" si="5803"/>
        <v>3.2630616644635152E-2</v>
      </c>
      <c r="J5671" s="1">
        <f t="shared" ref="J5671" si="5840">($G5671 - $G5670)/$G5670</f>
        <v>3.2630616644635152E-2</v>
      </c>
      <c r="K5671" t="str">
        <f t="shared" si="5805"/>
        <v>UP</v>
      </c>
    </row>
    <row r="5672" spans="1:11" x14ac:dyDescent="0.25">
      <c r="A5672" t="s">
        <v>12</v>
      </c>
      <c r="B5672" s="4">
        <v>44805</v>
      </c>
      <c r="C5672" s="2">
        <v>2650</v>
      </c>
      <c r="D5672" s="2">
        <v>2655</v>
      </c>
      <c r="E5672" s="2">
        <v>2594</v>
      </c>
      <c r="F5672" s="2">
        <v>2606</v>
      </c>
      <c r="G5672" s="2">
        <v>2524.37182617187</v>
      </c>
      <c r="H5672">
        <v>1702269</v>
      </c>
      <c r="I5672" s="3">
        <f t="shared" si="5803"/>
        <v>-2.0245533988385689E-2</v>
      </c>
      <c r="J5672" s="1">
        <f t="shared" ref="J5672" si="5841">($G5672 - $G5671)/$G5671</f>
        <v>-2.0245533988385689E-2</v>
      </c>
      <c r="K5672" t="str">
        <f t="shared" si="5805"/>
        <v>DOWN</v>
      </c>
    </row>
    <row r="5673" spans="1:11" x14ac:dyDescent="0.25">
      <c r="A5673" t="s">
        <v>12</v>
      </c>
      <c r="B5673" s="4">
        <v>44806</v>
      </c>
      <c r="C5673" s="2">
        <v>2615</v>
      </c>
      <c r="D5673" s="2">
        <v>2623</v>
      </c>
      <c r="E5673" s="2">
        <v>2585</v>
      </c>
      <c r="F5673" s="2">
        <v>2603.60009765625</v>
      </c>
      <c r="G5673" s="2">
        <v>2522.046875</v>
      </c>
      <c r="H5673">
        <v>937600</v>
      </c>
      <c r="I5673" s="3">
        <f t="shared" si="5803"/>
        <v>-9.210018697585104E-4</v>
      </c>
      <c r="J5673" s="1">
        <f t="shared" ref="J5673" si="5842">($G5673 - $G5672)/$G5672</f>
        <v>-9.210018697585104E-4</v>
      </c>
      <c r="K5673" t="str">
        <f t="shared" si="5805"/>
        <v>DOWN</v>
      </c>
    </row>
    <row r="5674" spans="1:11" x14ac:dyDescent="0.25">
      <c r="A5674" t="s">
        <v>12</v>
      </c>
      <c r="B5674" s="4">
        <v>44809</v>
      </c>
      <c r="C5674" s="2">
        <v>2597</v>
      </c>
      <c r="D5674" s="2">
        <v>2622.39990234375</v>
      </c>
      <c r="E5674" s="2">
        <v>2586.10009765625</v>
      </c>
      <c r="F5674" s="2">
        <v>2600.60009765625</v>
      </c>
      <c r="G5674" s="2">
        <v>2519.14135742187</v>
      </c>
      <c r="H5674">
        <v>1274074</v>
      </c>
      <c r="I5674" s="3">
        <f t="shared" si="5803"/>
        <v>-1.152047413127483E-3</v>
      </c>
      <c r="J5674" s="1">
        <f t="shared" ref="J5674" si="5843">($G5674 - $G5673)/$G5673</f>
        <v>-1.152047413127483E-3</v>
      </c>
      <c r="K5674" t="str">
        <f t="shared" si="5805"/>
        <v>DOWN</v>
      </c>
    </row>
    <row r="5675" spans="1:11" x14ac:dyDescent="0.25">
      <c r="A5675" t="s">
        <v>12</v>
      </c>
      <c r="B5675" s="4">
        <v>44810</v>
      </c>
      <c r="C5675" s="2">
        <v>2591.19995117187</v>
      </c>
      <c r="D5675" s="2">
        <v>2620</v>
      </c>
      <c r="E5675" s="2">
        <v>2563</v>
      </c>
      <c r="F5675" s="2">
        <v>2573.10009765625</v>
      </c>
      <c r="G5675" s="2">
        <v>2492.50244140625</v>
      </c>
      <c r="H5675">
        <v>1250776</v>
      </c>
      <c r="I5675" s="3">
        <f t="shared" si="5803"/>
        <v>-1.0574601515368195E-2</v>
      </c>
      <c r="J5675" s="1">
        <f t="shared" ref="J5675" si="5844">($G5675 - $G5674)/$G5674</f>
        <v>-1.0574601515368195E-2</v>
      </c>
      <c r="K5675" t="str">
        <f t="shared" si="5805"/>
        <v>DOWN</v>
      </c>
    </row>
    <row r="5676" spans="1:11" x14ac:dyDescent="0.25">
      <c r="A5676" t="s">
        <v>12</v>
      </c>
      <c r="B5676" s="4">
        <v>44811</v>
      </c>
      <c r="C5676" s="2">
        <v>2571.80004882812</v>
      </c>
      <c r="D5676" s="2">
        <v>2596.89990234375</v>
      </c>
      <c r="E5676" s="2">
        <v>2560.80004882812</v>
      </c>
      <c r="F5676" s="2">
        <v>2564.60009765625</v>
      </c>
      <c r="G5676" s="2">
        <v>2484.2685546875</v>
      </c>
      <c r="H5676">
        <v>1344964</v>
      </c>
      <c r="I5676" s="3">
        <f t="shared" si="5803"/>
        <v>-3.3034618470040521E-3</v>
      </c>
      <c r="J5676" s="1">
        <f t="shared" ref="J5676" si="5845">($G5676 - $G5675)/$G5675</f>
        <v>-3.3034618470040521E-3</v>
      </c>
      <c r="K5676" t="str">
        <f t="shared" si="5805"/>
        <v>DOWN</v>
      </c>
    </row>
    <row r="5677" spans="1:11" x14ac:dyDescent="0.25">
      <c r="A5677" t="s">
        <v>12</v>
      </c>
      <c r="B5677" s="4">
        <v>44812</v>
      </c>
      <c r="C5677" s="2">
        <v>2580</v>
      </c>
      <c r="D5677" s="2">
        <v>2596</v>
      </c>
      <c r="E5677" s="2">
        <v>2563</v>
      </c>
      <c r="F5677" s="2">
        <v>2577.14990234375</v>
      </c>
      <c r="G5677" s="2">
        <v>2496.42529296875</v>
      </c>
      <c r="H5677">
        <v>1004533</v>
      </c>
      <c r="I5677" s="3">
        <f t="shared" si="5803"/>
        <v>4.8934879678413897E-3</v>
      </c>
      <c r="J5677" s="1">
        <f t="shared" ref="J5677" si="5846">($G5677 - $G5676)/$G5676</f>
        <v>4.8934879678413897E-3</v>
      </c>
      <c r="K5677" t="str">
        <f t="shared" si="5805"/>
        <v>UP</v>
      </c>
    </row>
    <row r="5678" spans="1:11" x14ac:dyDescent="0.25">
      <c r="A5678" t="s">
        <v>12</v>
      </c>
      <c r="B5678" s="4">
        <v>44813</v>
      </c>
      <c r="C5678" s="2">
        <v>2598</v>
      </c>
      <c r="D5678" s="2">
        <v>2647</v>
      </c>
      <c r="E5678" s="2">
        <v>2583.44995117187</v>
      </c>
      <c r="F5678" s="2">
        <v>2588.69995117187</v>
      </c>
      <c r="G5678" s="2">
        <v>2507.61376953125</v>
      </c>
      <c r="H5678">
        <v>1785443</v>
      </c>
      <c r="I5678" s="3">
        <f t="shared" si="5803"/>
        <v>4.4817990724627926E-3</v>
      </c>
      <c r="J5678" s="1">
        <f t="shared" ref="J5678" si="5847">($G5678 - $G5677)/$G5677</f>
        <v>4.4817990724627926E-3</v>
      </c>
      <c r="K5678" t="str">
        <f t="shared" si="5805"/>
        <v>UP</v>
      </c>
    </row>
    <row r="5679" spans="1:11" x14ac:dyDescent="0.25">
      <c r="A5679" t="s">
        <v>12</v>
      </c>
      <c r="B5679" s="4">
        <v>44816</v>
      </c>
      <c r="C5679" s="2">
        <v>2591</v>
      </c>
      <c r="D5679" s="2">
        <v>2605</v>
      </c>
      <c r="E5679" s="2">
        <v>2574</v>
      </c>
      <c r="F5679" s="2">
        <v>2580.39990234375</v>
      </c>
      <c r="G5679" s="2">
        <v>2499.57348632812</v>
      </c>
      <c r="H5679">
        <v>1595709</v>
      </c>
      <c r="I5679" s="3">
        <f t="shared" si="5803"/>
        <v>-3.2063483223865761E-3</v>
      </c>
      <c r="J5679" s="1">
        <f t="shared" ref="J5679" si="5848">($G5679 - $G5678)/$G5678</f>
        <v>-3.2063483223865761E-3</v>
      </c>
      <c r="K5679" t="str">
        <f t="shared" si="5805"/>
        <v>DOWN</v>
      </c>
    </row>
    <row r="5680" spans="1:11" x14ac:dyDescent="0.25">
      <c r="A5680" t="s">
        <v>12</v>
      </c>
      <c r="B5680" s="4">
        <v>44817</v>
      </c>
      <c r="C5680" s="2">
        <v>2598</v>
      </c>
      <c r="D5680" s="2">
        <v>2609</v>
      </c>
      <c r="E5680" s="2">
        <v>2579</v>
      </c>
      <c r="F5680" s="2">
        <v>2586.60009765625</v>
      </c>
      <c r="G5680" s="2">
        <v>2505.57958984375</v>
      </c>
      <c r="H5680">
        <v>1342130</v>
      </c>
      <c r="I5680" s="3">
        <f t="shared" si="5803"/>
        <v>2.4028513458321981E-3</v>
      </c>
      <c r="J5680" s="1">
        <f t="shared" ref="J5680" si="5849">($G5680 - $G5679)/$G5679</f>
        <v>2.4028513458321981E-3</v>
      </c>
      <c r="K5680" t="str">
        <f t="shared" si="5805"/>
        <v>UP</v>
      </c>
    </row>
    <row r="5681" spans="1:11" x14ac:dyDescent="0.25">
      <c r="A5681" t="s">
        <v>12</v>
      </c>
      <c r="B5681" s="4">
        <v>44818</v>
      </c>
      <c r="C5681" s="2">
        <v>2550</v>
      </c>
      <c r="D5681" s="2">
        <v>2606</v>
      </c>
      <c r="E5681" s="2">
        <v>2546.69995117187</v>
      </c>
      <c r="F5681" s="2">
        <v>2571.39990234375</v>
      </c>
      <c r="G5681" s="2">
        <v>2490.85571289062</v>
      </c>
      <c r="H5681">
        <v>1610054</v>
      </c>
      <c r="I5681" s="3">
        <f t="shared" si="5803"/>
        <v>-5.8764355412266886E-3</v>
      </c>
      <c r="J5681" s="1">
        <f t="shared" ref="J5681" si="5850">($G5681 - $G5680)/$G5680</f>
        <v>-5.8764355412266886E-3</v>
      </c>
      <c r="K5681" t="str">
        <f t="shared" si="5805"/>
        <v>DOWN</v>
      </c>
    </row>
    <row r="5682" spans="1:11" x14ac:dyDescent="0.25">
      <c r="A5682" t="s">
        <v>12</v>
      </c>
      <c r="B5682" s="4">
        <v>44819</v>
      </c>
      <c r="C5682" s="2">
        <v>2580</v>
      </c>
      <c r="D5682" s="2">
        <v>2598.80004882812</v>
      </c>
      <c r="E5682" s="2">
        <v>2551</v>
      </c>
      <c r="F5682" s="2">
        <v>2560.39990234375</v>
      </c>
      <c r="G5682" s="2">
        <v>2480.2001953125</v>
      </c>
      <c r="H5682">
        <v>1199906</v>
      </c>
      <c r="I5682" s="3">
        <f t="shared" si="5803"/>
        <v>-4.277854202062289E-3</v>
      </c>
      <c r="J5682" s="1">
        <f t="shared" ref="J5682" si="5851">($G5682 - $G5681)/$G5681</f>
        <v>-4.277854202062289E-3</v>
      </c>
      <c r="K5682" t="str">
        <f t="shared" si="5805"/>
        <v>DOWN</v>
      </c>
    </row>
    <row r="5683" spans="1:11" x14ac:dyDescent="0.25">
      <c r="A5683" t="s">
        <v>12</v>
      </c>
      <c r="B5683" s="4">
        <v>44820</v>
      </c>
      <c r="C5683" s="2">
        <v>2555</v>
      </c>
      <c r="D5683" s="2">
        <v>2563.85009765625</v>
      </c>
      <c r="E5683" s="2">
        <v>2518.64990234375</v>
      </c>
      <c r="F5683" s="2">
        <v>2528.14990234375</v>
      </c>
      <c r="G5683" s="2">
        <v>2448.96020507812</v>
      </c>
      <c r="H5683">
        <v>2516820</v>
      </c>
      <c r="I5683" s="3">
        <f t="shared" si="5803"/>
        <v>-1.259575347724857E-2</v>
      </c>
      <c r="J5683" s="1">
        <f t="shared" ref="J5683" si="5852">($G5683 - $G5682)/$G5682</f>
        <v>-1.259575347724857E-2</v>
      </c>
      <c r="K5683" t="str">
        <f t="shared" si="5805"/>
        <v>DOWN</v>
      </c>
    </row>
    <row r="5684" spans="1:11" x14ac:dyDescent="0.25">
      <c r="A5684" t="s">
        <v>12</v>
      </c>
      <c r="B5684" s="4">
        <v>44823</v>
      </c>
      <c r="C5684" s="2">
        <v>2531</v>
      </c>
      <c r="D5684" s="2">
        <v>2588</v>
      </c>
      <c r="E5684" s="2">
        <v>2508.05004882812</v>
      </c>
      <c r="F5684" s="2">
        <v>2579.25</v>
      </c>
      <c r="G5684" s="2">
        <v>2498.45971679687</v>
      </c>
      <c r="H5684">
        <v>1166725</v>
      </c>
      <c r="I5684" s="3">
        <f t="shared" si="5803"/>
        <v>2.0212460625578438E-2</v>
      </c>
      <c r="J5684" s="1">
        <f t="shared" ref="J5684" si="5853">($G5684 - $G5683)/$G5683</f>
        <v>2.0212460625578438E-2</v>
      </c>
      <c r="K5684" t="str">
        <f t="shared" si="5805"/>
        <v>UP</v>
      </c>
    </row>
    <row r="5685" spans="1:11" x14ac:dyDescent="0.25">
      <c r="A5685" t="s">
        <v>12</v>
      </c>
      <c r="B5685" s="4">
        <v>44824</v>
      </c>
      <c r="C5685" s="2">
        <v>2598.60009765625</v>
      </c>
      <c r="D5685" s="2">
        <v>2621.5</v>
      </c>
      <c r="E5685" s="2">
        <v>2579.60009765625</v>
      </c>
      <c r="F5685" s="2">
        <v>2583.55004882812</v>
      </c>
      <c r="G5685" s="2">
        <v>2502.62524414062</v>
      </c>
      <c r="H5685">
        <v>1253333</v>
      </c>
      <c r="I5685" s="3">
        <f t="shared" si="5803"/>
        <v>1.6672381450641839E-3</v>
      </c>
      <c r="J5685" s="1">
        <f t="shared" ref="J5685" si="5854">($G5685 - $G5684)/$G5684</f>
        <v>1.6672381450641839E-3</v>
      </c>
      <c r="K5685" t="str">
        <f t="shared" si="5805"/>
        <v>UP</v>
      </c>
    </row>
    <row r="5686" spans="1:11" x14ac:dyDescent="0.25">
      <c r="A5686" t="s">
        <v>12</v>
      </c>
      <c r="B5686" s="4">
        <v>44825</v>
      </c>
      <c r="C5686" s="2">
        <v>2582</v>
      </c>
      <c r="D5686" s="2">
        <v>2646.75</v>
      </c>
      <c r="E5686" s="2">
        <v>2580</v>
      </c>
      <c r="F5686" s="2">
        <v>2623.60009765625</v>
      </c>
      <c r="G5686" s="2">
        <v>2541.42065429687</v>
      </c>
      <c r="H5686">
        <v>1960049</v>
      </c>
      <c r="I5686" s="3">
        <f t="shared" si="5803"/>
        <v>1.5501885568796782E-2</v>
      </c>
      <c r="J5686" s="1">
        <f t="shared" ref="J5686" si="5855">($G5686 - $G5685)/$G5685</f>
        <v>1.5501885568796782E-2</v>
      </c>
      <c r="K5686" t="str">
        <f t="shared" si="5805"/>
        <v>UP</v>
      </c>
    </row>
    <row r="5687" spans="1:11" x14ac:dyDescent="0.25">
      <c r="A5687" t="s">
        <v>12</v>
      </c>
      <c r="B5687" s="4">
        <v>44826</v>
      </c>
      <c r="C5687" s="2">
        <v>2623.10009765625</v>
      </c>
      <c r="D5687" s="2">
        <v>2701.25</v>
      </c>
      <c r="E5687" s="2">
        <v>2620.05004882812</v>
      </c>
      <c r="F5687" s="2">
        <v>2692.75</v>
      </c>
      <c r="G5687" s="2">
        <v>2608.40454101562</v>
      </c>
      <c r="H5687">
        <v>2620240</v>
      </c>
      <c r="I5687" s="3">
        <f t="shared" si="5803"/>
        <v>2.6356867213421741E-2</v>
      </c>
      <c r="J5687" s="1">
        <f t="shared" ref="J5687" si="5856">($G5687 - $G5686)/$G5686</f>
        <v>2.6356867213421741E-2</v>
      </c>
      <c r="K5687" t="str">
        <f t="shared" si="5805"/>
        <v>UP</v>
      </c>
    </row>
    <row r="5688" spans="1:11" x14ac:dyDescent="0.25">
      <c r="A5688" t="s">
        <v>12</v>
      </c>
      <c r="B5688" s="4">
        <v>44827</v>
      </c>
      <c r="C5688" s="2">
        <v>2697.89990234375</v>
      </c>
      <c r="D5688" s="2">
        <v>2723.75</v>
      </c>
      <c r="E5688" s="2">
        <v>2674</v>
      </c>
      <c r="F5688" s="2">
        <v>2682.05004882812</v>
      </c>
      <c r="G5688" s="2">
        <v>2598.03955078125</v>
      </c>
      <c r="H5688">
        <v>1789791</v>
      </c>
      <c r="I5688" s="3">
        <f t="shared" si="5803"/>
        <v>-3.9736896909151366E-3</v>
      </c>
      <c r="J5688" s="1">
        <f t="shared" ref="J5688" si="5857">($G5688 - $G5687)/$G5687</f>
        <v>-3.9736896909151366E-3</v>
      </c>
      <c r="K5688" t="str">
        <f t="shared" si="5805"/>
        <v>DOWN</v>
      </c>
    </row>
    <row r="5689" spans="1:11" x14ac:dyDescent="0.25">
      <c r="A5689" t="s">
        <v>12</v>
      </c>
      <c r="B5689" s="4">
        <v>44830</v>
      </c>
      <c r="C5689" s="2">
        <v>2668.5</v>
      </c>
      <c r="D5689" s="2">
        <v>2729</v>
      </c>
      <c r="E5689" s="2">
        <v>2643.05004882812</v>
      </c>
      <c r="F5689" s="2">
        <v>2660.55004882812</v>
      </c>
      <c r="G5689" s="2">
        <v>2577.21337890625</v>
      </c>
      <c r="H5689">
        <v>2678551</v>
      </c>
      <c r="I5689" s="3">
        <f t="shared" si="5803"/>
        <v>-8.0161104047617032E-3</v>
      </c>
      <c r="J5689" s="1">
        <f t="shared" ref="J5689" si="5858">($G5689 - $G5688)/$G5688</f>
        <v>-8.0161104047617032E-3</v>
      </c>
      <c r="K5689" t="str">
        <f t="shared" si="5805"/>
        <v>DOWN</v>
      </c>
    </row>
    <row r="5690" spans="1:11" x14ac:dyDescent="0.25">
      <c r="A5690" t="s">
        <v>12</v>
      </c>
      <c r="B5690" s="4">
        <v>44831</v>
      </c>
      <c r="C5690" s="2">
        <v>2676</v>
      </c>
      <c r="D5690" s="2">
        <v>2713.75</v>
      </c>
      <c r="E5690" s="2">
        <v>2653.39990234375</v>
      </c>
      <c r="F5690" s="2">
        <v>2679.25</v>
      </c>
      <c r="G5690" s="2">
        <v>2595.32739257812</v>
      </c>
      <c r="H5690">
        <v>1898501</v>
      </c>
      <c r="I5690" s="3">
        <f t="shared" si="5803"/>
        <v>7.0285269431425382E-3</v>
      </c>
      <c r="J5690" s="1">
        <f t="shared" ref="J5690" si="5859">($G5690 - $G5689)/$G5689</f>
        <v>7.0285269431425382E-3</v>
      </c>
      <c r="K5690" t="str">
        <f t="shared" si="5805"/>
        <v>UP</v>
      </c>
    </row>
    <row r="5691" spans="1:11" x14ac:dyDescent="0.25">
      <c r="A5691" t="s">
        <v>12</v>
      </c>
      <c r="B5691" s="4">
        <v>44832</v>
      </c>
      <c r="C5691" s="2">
        <v>2669.94995117187</v>
      </c>
      <c r="D5691" s="2">
        <v>2708.75</v>
      </c>
      <c r="E5691" s="2">
        <v>2652.05004882812</v>
      </c>
      <c r="F5691" s="2">
        <v>2702.10009765625</v>
      </c>
      <c r="G5691" s="2">
        <v>2617.4619140625</v>
      </c>
      <c r="H5691">
        <v>1526197</v>
      </c>
      <c r="I5691" s="3">
        <f t="shared" si="5803"/>
        <v>8.528604733136283E-3</v>
      </c>
      <c r="J5691" s="1">
        <f t="shared" ref="J5691" si="5860">($G5691 - $G5690)/$G5690</f>
        <v>8.528604733136283E-3</v>
      </c>
      <c r="K5691" t="str">
        <f t="shared" si="5805"/>
        <v>UP</v>
      </c>
    </row>
    <row r="5692" spans="1:11" x14ac:dyDescent="0.25">
      <c r="A5692" t="s">
        <v>12</v>
      </c>
      <c r="B5692" s="4">
        <v>44833</v>
      </c>
      <c r="C5692" s="2">
        <v>2711.10009765625</v>
      </c>
      <c r="D5692" s="2">
        <v>2727</v>
      </c>
      <c r="E5692" s="2">
        <v>2691.10009765625</v>
      </c>
      <c r="F5692" s="2">
        <v>2700.55004882812</v>
      </c>
      <c r="G5692" s="2">
        <v>2615.96020507812</v>
      </c>
      <c r="H5692">
        <v>2019666</v>
      </c>
      <c r="I5692" s="3">
        <f t="shared" si="5803"/>
        <v>-5.7372715771410621E-4</v>
      </c>
      <c r="J5692" s="1">
        <f t="shared" ref="J5692" si="5861">($G5692 - $G5691)/$G5691</f>
        <v>-5.7372715771410621E-4</v>
      </c>
      <c r="K5692" t="str">
        <f t="shared" si="5805"/>
        <v>DOWN</v>
      </c>
    </row>
    <row r="5693" spans="1:11" x14ac:dyDescent="0.25">
      <c r="A5693" t="s">
        <v>12</v>
      </c>
      <c r="B5693" s="4">
        <v>44834</v>
      </c>
      <c r="C5693" s="2">
        <v>2707</v>
      </c>
      <c r="D5693" s="2">
        <v>2714.89990234375</v>
      </c>
      <c r="E5693" s="2">
        <v>2667.89990234375</v>
      </c>
      <c r="F5693" s="2">
        <v>2696.44995117187</v>
      </c>
      <c r="G5693" s="2">
        <v>2611.98852539062</v>
      </c>
      <c r="H5693">
        <v>1340054</v>
      </c>
      <c r="I5693" s="3">
        <f t="shared" si="5803"/>
        <v>-1.5182492760364428E-3</v>
      </c>
      <c r="J5693" s="1">
        <f t="shared" ref="J5693" si="5862">($G5693 - $G5692)/$G5692</f>
        <v>-1.5182492760364428E-3</v>
      </c>
      <c r="K5693" t="str">
        <f t="shared" si="5805"/>
        <v>DOWN</v>
      </c>
    </row>
    <row r="5694" spans="1:11" x14ac:dyDescent="0.25">
      <c r="A5694" t="s">
        <v>12</v>
      </c>
      <c r="B5694" s="4">
        <v>44837</v>
      </c>
      <c r="C5694" s="2">
        <v>2723</v>
      </c>
      <c r="D5694" s="2">
        <v>2734</v>
      </c>
      <c r="E5694" s="2">
        <v>2617.55004882812</v>
      </c>
      <c r="F5694" s="2">
        <v>2622.5</v>
      </c>
      <c r="G5694" s="2">
        <v>2540.35473632812</v>
      </c>
      <c r="H5694">
        <v>1683197</v>
      </c>
      <c r="I5694" s="3">
        <f t="shared" si="5803"/>
        <v>-2.7425001437089869E-2</v>
      </c>
      <c r="J5694" s="1">
        <f t="shared" ref="J5694" si="5863">($G5694 - $G5693)/$G5693</f>
        <v>-2.7425001437089869E-2</v>
      </c>
      <c r="K5694" t="str">
        <f t="shared" si="5805"/>
        <v>DOWN</v>
      </c>
    </row>
    <row r="5695" spans="1:11" x14ac:dyDescent="0.25">
      <c r="A5695" t="s">
        <v>12</v>
      </c>
      <c r="B5695" s="4">
        <v>44838</v>
      </c>
      <c r="C5695" s="2">
        <v>2650</v>
      </c>
      <c r="D5695" s="2">
        <v>2676.5</v>
      </c>
      <c r="E5695" s="2">
        <v>2634.14990234375</v>
      </c>
      <c r="F5695" s="2">
        <v>2667.94995117187</v>
      </c>
      <c r="G5695" s="2">
        <v>2584.38159179687</v>
      </c>
      <c r="H5695">
        <v>1327939</v>
      </c>
      <c r="I5695" s="3">
        <f t="shared" si="5803"/>
        <v>1.7330987219677556E-2</v>
      </c>
      <c r="J5695" s="1">
        <f t="shared" ref="J5695" si="5864">($G5695 - $G5694)/$G5694</f>
        <v>1.7330987219677556E-2</v>
      </c>
      <c r="K5695" t="str">
        <f t="shared" si="5805"/>
        <v>UP</v>
      </c>
    </row>
    <row r="5696" spans="1:11" x14ac:dyDescent="0.25">
      <c r="A5696" t="s">
        <v>12</v>
      </c>
      <c r="B5696" s="4">
        <v>44840</v>
      </c>
      <c r="C5696" s="2">
        <v>2681.30004882812</v>
      </c>
      <c r="D5696" s="2">
        <v>2692.30004882812</v>
      </c>
      <c r="E5696" s="2">
        <v>2605.05004882812</v>
      </c>
      <c r="F5696" s="2">
        <v>2614</v>
      </c>
      <c r="G5696" s="2">
        <v>2532.12133789062</v>
      </c>
      <c r="H5696">
        <v>1752351</v>
      </c>
      <c r="I5696" s="3">
        <f t="shared" si="5803"/>
        <v>-2.0221570248035416E-2</v>
      </c>
      <c r="J5696" s="1">
        <f t="shared" ref="J5696" si="5865">($G5696 - $G5695)/$G5695</f>
        <v>-2.0221570248035416E-2</v>
      </c>
      <c r="K5696" t="str">
        <f t="shared" si="5805"/>
        <v>DOWN</v>
      </c>
    </row>
    <row r="5697" spans="1:11" x14ac:dyDescent="0.25">
      <c r="A5697" t="s">
        <v>12</v>
      </c>
      <c r="B5697" s="4">
        <v>44841</v>
      </c>
      <c r="C5697" s="2">
        <v>2611.89990234375</v>
      </c>
      <c r="D5697" s="2">
        <v>2613</v>
      </c>
      <c r="E5697" s="2">
        <v>2575</v>
      </c>
      <c r="F5697" s="2">
        <v>2599.69995117187</v>
      </c>
      <c r="G5697" s="2">
        <v>2518.26928710937</v>
      </c>
      <c r="H5697">
        <v>1025923</v>
      </c>
      <c r="I5697" s="3">
        <f t="shared" si="5803"/>
        <v>-5.4705319899043345E-3</v>
      </c>
      <c r="J5697" s="1">
        <f t="shared" ref="J5697" si="5866">($G5697 - $G5696)/$G5696</f>
        <v>-5.4705319899043345E-3</v>
      </c>
      <c r="K5697" t="str">
        <f t="shared" si="5805"/>
        <v>DOWN</v>
      </c>
    </row>
    <row r="5698" spans="1:11" x14ac:dyDescent="0.25">
      <c r="A5698" t="s">
        <v>12</v>
      </c>
      <c r="B5698" s="4">
        <v>44844</v>
      </c>
      <c r="C5698" s="2">
        <v>2570</v>
      </c>
      <c r="D5698" s="2">
        <v>2610.69995117187</v>
      </c>
      <c r="E5698" s="2">
        <v>2542</v>
      </c>
      <c r="F5698" s="2">
        <v>2605.60009765625</v>
      </c>
      <c r="G5698" s="2">
        <v>2523.98461914062</v>
      </c>
      <c r="H5698">
        <v>1043728</v>
      </c>
      <c r="I5698" s="3">
        <f t="shared" si="5803"/>
        <v>2.2695476057727022E-3</v>
      </c>
      <c r="J5698" s="1">
        <f t="shared" ref="J5698" si="5867">($G5698 - $G5697)/$G5697</f>
        <v>2.2695476057727022E-3</v>
      </c>
      <c r="K5698" t="str">
        <f t="shared" si="5805"/>
        <v>UP</v>
      </c>
    </row>
    <row r="5699" spans="1:11" x14ac:dyDescent="0.25">
      <c r="A5699" t="s">
        <v>12</v>
      </c>
      <c r="B5699" s="4">
        <v>44845</v>
      </c>
      <c r="C5699" s="2">
        <v>2610</v>
      </c>
      <c r="D5699" s="2">
        <v>2610.55004882812</v>
      </c>
      <c r="E5699" s="2">
        <v>2545</v>
      </c>
      <c r="F5699" s="2">
        <v>2550.64990234375</v>
      </c>
      <c r="G5699" s="2">
        <v>2470.75537109375</v>
      </c>
      <c r="H5699">
        <v>1129783</v>
      </c>
      <c r="I5699" s="3">
        <f t="shared" si="5803"/>
        <v>-2.1089371006148914E-2</v>
      </c>
      <c r="J5699" s="1">
        <f t="shared" ref="J5699" si="5868">($G5699 - $G5698)/$G5698</f>
        <v>-2.1089371006148914E-2</v>
      </c>
      <c r="K5699" t="str">
        <f t="shared" si="5805"/>
        <v>DOWN</v>
      </c>
    </row>
    <row r="5700" spans="1:11" x14ac:dyDescent="0.25">
      <c r="A5700" t="s">
        <v>12</v>
      </c>
      <c r="B5700" s="4">
        <v>44846</v>
      </c>
      <c r="C5700" s="2">
        <v>2563.44995117187</v>
      </c>
      <c r="D5700" s="2">
        <v>2604.60009765625</v>
      </c>
      <c r="E5700" s="2">
        <v>2554.19995117187</v>
      </c>
      <c r="F5700" s="2">
        <v>2591.35009765625</v>
      </c>
      <c r="G5700" s="2">
        <v>2510.18115234375</v>
      </c>
      <c r="H5700">
        <v>882873</v>
      </c>
      <c r="I5700" s="3">
        <f t="shared" ref="I5700:I5763" si="5869">($G5700 - $G5699)/$G5699</f>
        <v>1.5956974822864418E-2</v>
      </c>
      <c r="J5700" s="1">
        <f t="shared" ref="J5700" si="5870">($G5700 - $G5699)/$G5699</f>
        <v>1.5956974822864418E-2</v>
      </c>
      <c r="K5700" t="str">
        <f t="shared" ref="K5700:K5763" si="5871">IF(G5700 &gt; G5699,"UP","DOWN")</f>
        <v>UP</v>
      </c>
    </row>
    <row r="5701" spans="1:11" x14ac:dyDescent="0.25">
      <c r="A5701" t="s">
        <v>12</v>
      </c>
      <c r="B5701" s="4">
        <v>44847</v>
      </c>
      <c r="C5701" s="2">
        <v>2583</v>
      </c>
      <c r="D5701" s="2">
        <v>2607.14990234375</v>
      </c>
      <c r="E5701" s="2">
        <v>2562.89990234375</v>
      </c>
      <c r="F5701" s="2">
        <v>2566.39990234375</v>
      </c>
      <c r="G5701" s="2">
        <v>2486.01245117187</v>
      </c>
      <c r="H5701">
        <v>753331</v>
      </c>
      <c r="I5701" s="3">
        <f t="shared" si="5869"/>
        <v>-9.6282697164361015E-3</v>
      </c>
      <c r="J5701" s="1">
        <f t="shared" ref="J5701" si="5872">($G5701 - $G5700)/$G5700</f>
        <v>-9.6282697164361015E-3</v>
      </c>
      <c r="K5701" t="str">
        <f t="shared" si="5871"/>
        <v>DOWN</v>
      </c>
    </row>
    <row r="5702" spans="1:11" x14ac:dyDescent="0.25">
      <c r="A5702" t="s">
        <v>12</v>
      </c>
      <c r="B5702" s="4">
        <v>44848</v>
      </c>
      <c r="C5702" s="2">
        <v>2590</v>
      </c>
      <c r="D5702" s="2">
        <v>2624.89990234375</v>
      </c>
      <c r="E5702" s="2">
        <v>2570.19995117187</v>
      </c>
      <c r="F5702" s="2">
        <v>2575.80004882812</v>
      </c>
      <c r="G5702" s="2">
        <v>2495.11791992187</v>
      </c>
      <c r="H5702">
        <v>1001536</v>
      </c>
      <c r="I5702" s="3">
        <f t="shared" si="5869"/>
        <v>3.6626802676341442E-3</v>
      </c>
      <c r="J5702" s="1">
        <f t="shared" ref="J5702" si="5873">($G5702 - $G5701)/$G5701</f>
        <v>3.6626802676341442E-3</v>
      </c>
      <c r="K5702" t="str">
        <f t="shared" si="5871"/>
        <v>UP</v>
      </c>
    </row>
    <row r="5703" spans="1:11" x14ac:dyDescent="0.25">
      <c r="A5703" t="s">
        <v>12</v>
      </c>
      <c r="B5703" s="4">
        <v>44851</v>
      </c>
      <c r="C5703" s="2">
        <v>2573.60009765625</v>
      </c>
      <c r="D5703" s="2">
        <v>2609.94995117187</v>
      </c>
      <c r="E5703" s="2">
        <v>2568</v>
      </c>
      <c r="F5703" s="2">
        <v>2590.55004882812</v>
      </c>
      <c r="G5703" s="2">
        <v>2509.40576171875</v>
      </c>
      <c r="H5703">
        <v>778918</v>
      </c>
      <c r="I5703" s="3">
        <f t="shared" si="5869"/>
        <v>5.7263192584210204E-3</v>
      </c>
      <c r="J5703" s="1">
        <f t="shared" ref="J5703" si="5874">($G5703 - $G5702)/$G5702</f>
        <v>5.7263192584210204E-3</v>
      </c>
      <c r="K5703" t="str">
        <f t="shared" si="5871"/>
        <v>UP</v>
      </c>
    </row>
    <row r="5704" spans="1:11" x14ac:dyDescent="0.25">
      <c r="A5704" t="s">
        <v>12</v>
      </c>
      <c r="B5704" s="4">
        <v>44852</v>
      </c>
      <c r="C5704" s="2">
        <v>2620</v>
      </c>
      <c r="D5704" s="2">
        <v>2642</v>
      </c>
      <c r="E5704" s="2">
        <v>2597</v>
      </c>
      <c r="F5704" s="2">
        <v>2602.25</v>
      </c>
      <c r="G5704" s="2">
        <v>2520.7392578125</v>
      </c>
      <c r="H5704">
        <v>1123374</v>
      </c>
      <c r="I5704" s="3">
        <f t="shared" si="5869"/>
        <v>4.5164063407535284E-3</v>
      </c>
      <c r="J5704" s="1">
        <f t="shared" ref="J5704" si="5875">($G5704 - $G5703)/$G5703</f>
        <v>4.5164063407535284E-3</v>
      </c>
      <c r="K5704" t="str">
        <f t="shared" si="5871"/>
        <v>UP</v>
      </c>
    </row>
    <row r="5705" spans="1:11" x14ac:dyDescent="0.25">
      <c r="A5705" t="s">
        <v>12</v>
      </c>
      <c r="B5705" s="4">
        <v>44853</v>
      </c>
      <c r="C5705" s="2">
        <v>2615.30004882812</v>
      </c>
      <c r="D5705" s="2">
        <v>2617.5</v>
      </c>
      <c r="E5705" s="2">
        <v>2578.39990234375</v>
      </c>
      <c r="F5705" s="2">
        <v>2583</v>
      </c>
      <c r="G5705" s="2">
        <v>2502.09252929687</v>
      </c>
      <c r="H5705">
        <v>1241979</v>
      </c>
      <c r="I5705" s="3">
        <f t="shared" si="5869"/>
        <v>-7.3973253908901516E-3</v>
      </c>
      <c r="J5705" s="1">
        <f t="shared" ref="J5705" si="5876">($G5705 - $G5704)/$G5704</f>
        <v>-7.3973253908901516E-3</v>
      </c>
      <c r="K5705" t="str">
        <f t="shared" si="5871"/>
        <v>DOWN</v>
      </c>
    </row>
    <row r="5706" spans="1:11" x14ac:dyDescent="0.25">
      <c r="A5706" t="s">
        <v>12</v>
      </c>
      <c r="B5706" s="4">
        <v>44854</v>
      </c>
      <c r="C5706" s="2">
        <v>2568.14990234375</v>
      </c>
      <c r="D5706" s="2">
        <v>2610</v>
      </c>
      <c r="E5706" s="2">
        <v>2568.14990234375</v>
      </c>
      <c r="F5706" s="2">
        <v>2600.89990234375</v>
      </c>
      <c r="G5706" s="2">
        <v>2519.431640625</v>
      </c>
      <c r="H5706">
        <v>1428125</v>
      </c>
      <c r="I5706" s="3">
        <f t="shared" si="5869"/>
        <v>6.929844170472218E-3</v>
      </c>
      <c r="J5706" s="1">
        <f t="shared" ref="J5706" si="5877">($G5706 - $G5705)/$G5705</f>
        <v>6.929844170472218E-3</v>
      </c>
      <c r="K5706" t="str">
        <f t="shared" si="5871"/>
        <v>UP</v>
      </c>
    </row>
    <row r="5707" spans="1:11" x14ac:dyDescent="0.25">
      <c r="A5707" t="s">
        <v>12</v>
      </c>
      <c r="B5707" s="4">
        <v>44855</v>
      </c>
      <c r="C5707" s="2">
        <v>2606</v>
      </c>
      <c r="D5707" s="2">
        <v>2666.75</v>
      </c>
      <c r="E5707" s="2">
        <v>2606</v>
      </c>
      <c r="F5707" s="2">
        <v>2653.89990234375</v>
      </c>
      <c r="G5707" s="2">
        <v>2570.77124023437</v>
      </c>
      <c r="H5707">
        <v>2458302</v>
      </c>
      <c r="I5707" s="3">
        <f t="shared" si="5869"/>
        <v>2.0377452907050928E-2</v>
      </c>
      <c r="J5707" s="1">
        <f t="shared" ref="J5707" si="5878">($G5707 - $G5706)/$G5706</f>
        <v>2.0377452907050928E-2</v>
      </c>
      <c r="K5707" t="str">
        <f t="shared" si="5871"/>
        <v>UP</v>
      </c>
    </row>
    <row r="5708" spans="1:11" x14ac:dyDescent="0.25">
      <c r="A5708" t="s">
        <v>12</v>
      </c>
      <c r="B5708" s="4">
        <v>44858</v>
      </c>
      <c r="C5708" s="2">
        <v>2610.10009765625</v>
      </c>
      <c r="D5708" s="2">
        <v>2640</v>
      </c>
      <c r="E5708" s="2">
        <v>2550</v>
      </c>
      <c r="F5708" s="2">
        <v>2573.10009765625</v>
      </c>
      <c r="G5708" s="2">
        <v>2492.50244140625</v>
      </c>
      <c r="H5708">
        <v>719908</v>
      </c>
      <c r="I5708" s="3">
        <f t="shared" si="5869"/>
        <v>-3.0445648995584863E-2</v>
      </c>
      <c r="J5708" s="1">
        <f t="shared" ref="J5708" si="5879">($G5708 - $G5707)/$G5707</f>
        <v>-3.0445648995584863E-2</v>
      </c>
      <c r="K5708" t="str">
        <f t="shared" si="5871"/>
        <v>DOWN</v>
      </c>
    </row>
    <row r="5709" spans="1:11" x14ac:dyDescent="0.25">
      <c r="A5709" t="s">
        <v>12</v>
      </c>
      <c r="B5709" s="4">
        <v>44859</v>
      </c>
      <c r="C5709" s="2">
        <v>2586</v>
      </c>
      <c r="D5709" s="2">
        <v>2586</v>
      </c>
      <c r="E5709" s="2">
        <v>2500</v>
      </c>
      <c r="F5709" s="2">
        <v>2505.39990234375</v>
      </c>
      <c r="G5709" s="2">
        <v>2426.92309570312</v>
      </c>
      <c r="H5709">
        <v>2923789</v>
      </c>
      <c r="I5709" s="3">
        <f t="shared" si="5869"/>
        <v>-2.6310644520825689E-2</v>
      </c>
      <c r="J5709" s="1">
        <f t="shared" ref="J5709" si="5880">($G5709 - $G5708)/$G5708</f>
        <v>-2.6310644520825689E-2</v>
      </c>
      <c r="K5709" t="str">
        <f t="shared" si="5871"/>
        <v>DOWN</v>
      </c>
    </row>
    <row r="5710" spans="1:11" x14ac:dyDescent="0.25">
      <c r="A5710" t="s">
        <v>12</v>
      </c>
      <c r="B5710" s="4">
        <v>44861</v>
      </c>
      <c r="C5710" s="2">
        <v>2494</v>
      </c>
      <c r="D5710" s="2">
        <v>2530</v>
      </c>
      <c r="E5710" s="2">
        <v>2488</v>
      </c>
      <c r="F5710" s="2">
        <v>2519</v>
      </c>
      <c r="G5710" s="2">
        <v>2440.09716796875</v>
      </c>
      <c r="H5710">
        <v>1846329</v>
      </c>
      <c r="I5710" s="3">
        <f t="shared" si="5869"/>
        <v>5.4283023178421956E-3</v>
      </c>
      <c r="J5710" s="1">
        <f t="shared" ref="J5710" si="5881">($G5710 - $G5709)/$G5709</f>
        <v>5.4283023178421956E-3</v>
      </c>
      <c r="K5710" t="str">
        <f t="shared" si="5871"/>
        <v>UP</v>
      </c>
    </row>
    <row r="5711" spans="1:11" x14ac:dyDescent="0.25">
      <c r="A5711" t="s">
        <v>12</v>
      </c>
      <c r="B5711" s="4">
        <v>44862</v>
      </c>
      <c r="C5711" s="2">
        <v>2526.10009765625</v>
      </c>
      <c r="D5711" s="2">
        <v>2550.89990234375</v>
      </c>
      <c r="E5711" s="2">
        <v>2512</v>
      </c>
      <c r="F5711" s="2">
        <v>2524.25</v>
      </c>
      <c r="G5711" s="2">
        <v>2445.18237304687</v>
      </c>
      <c r="H5711">
        <v>1164951</v>
      </c>
      <c r="I5711" s="3">
        <f t="shared" si="5869"/>
        <v>2.0840174501547239E-3</v>
      </c>
      <c r="J5711" s="1">
        <f t="shared" ref="J5711" si="5882">($G5711 - $G5710)/$G5710</f>
        <v>2.0840174501547239E-3</v>
      </c>
      <c r="K5711" t="str">
        <f t="shared" si="5871"/>
        <v>UP</v>
      </c>
    </row>
    <row r="5712" spans="1:11" x14ac:dyDescent="0.25">
      <c r="A5712" t="s">
        <v>12</v>
      </c>
      <c r="B5712" s="4">
        <v>44865</v>
      </c>
      <c r="C5712" s="2">
        <v>2545</v>
      </c>
      <c r="D5712" s="2">
        <v>2572</v>
      </c>
      <c r="E5712" s="2">
        <v>2542.05004882812</v>
      </c>
      <c r="F5712" s="2">
        <v>2550.69995117187</v>
      </c>
      <c r="G5712" s="2">
        <v>2470.80419921875</v>
      </c>
      <c r="H5712">
        <v>1324443</v>
      </c>
      <c r="I5712" s="3">
        <f t="shared" si="5869"/>
        <v>1.0478492915010424E-2</v>
      </c>
      <c r="J5712" s="1">
        <f t="shared" ref="J5712" si="5883">($G5712 - $G5711)/$G5711</f>
        <v>1.0478492915010424E-2</v>
      </c>
      <c r="K5712" t="str">
        <f t="shared" si="5871"/>
        <v>UP</v>
      </c>
    </row>
    <row r="5713" spans="1:11" x14ac:dyDescent="0.25">
      <c r="A5713" t="s">
        <v>12</v>
      </c>
      <c r="B5713" s="4">
        <v>44866</v>
      </c>
      <c r="C5713" s="2">
        <v>2569</v>
      </c>
      <c r="D5713" s="2">
        <v>2575.85009765625</v>
      </c>
      <c r="E5713" s="2">
        <v>2547.60009765625</v>
      </c>
      <c r="F5713" s="2">
        <v>2551.80004882812</v>
      </c>
      <c r="G5713" s="2">
        <v>2488.45458984375</v>
      </c>
      <c r="H5713">
        <v>1280132</v>
      </c>
      <c r="I5713" s="3">
        <f t="shared" si="5869"/>
        <v>7.1435812803705458E-3</v>
      </c>
      <c r="J5713" s="1">
        <f t="shared" ref="J5713" si="5884">($G5713 - $G5712)/$G5712</f>
        <v>7.1435812803705458E-3</v>
      </c>
      <c r="K5713" t="str">
        <f t="shared" si="5871"/>
        <v>UP</v>
      </c>
    </row>
    <row r="5714" spans="1:11" x14ac:dyDescent="0.25">
      <c r="A5714" t="s">
        <v>12</v>
      </c>
      <c r="B5714" s="4">
        <v>44867</v>
      </c>
      <c r="C5714" s="2">
        <v>2564</v>
      </c>
      <c r="D5714" s="2">
        <v>2564</v>
      </c>
      <c r="E5714" s="2">
        <v>2501.39990234375</v>
      </c>
      <c r="F5714" s="2">
        <v>2518.30004882812</v>
      </c>
      <c r="G5714" s="2">
        <v>2455.78637695312</v>
      </c>
      <c r="H5714">
        <v>1338284</v>
      </c>
      <c r="I5714" s="3">
        <f t="shared" si="5869"/>
        <v>-1.3127912007701631E-2</v>
      </c>
      <c r="J5714" s="1">
        <f t="shared" ref="J5714" si="5885">($G5714 - $G5713)/$G5713</f>
        <v>-1.3127912007701631E-2</v>
      </c>
      <c r="K5714" t="str">
        <f t="shared" si="5871"/>
        <v>DOWN</v>
      </c>
    </row>
    <row r="5715" spans="1:11" x14ac:dyDescent="0.25">
      <c r="A5715" t="s">
        <v>12</v>
      </c>
      <c r="B5715" s="4">
        <v>44868</v>
      </c>
      <c r="C5715" s="2">
        <v>2515.69995117187</v>
      </c>
      <c r="D5715" s="2">
        <v>2549</v>
      </c>
      <c r="E5715" s="2">
        <v>2508.30004882812</v>
      </c>
      <c r="F5715" s="2">
        <v>2546.35009765625</v>
      </c>
      <c r="G5715" s="2">
        <v>2483.14013671875</v>
      </c>
      <c r="H5715">
        <v>730444</v>
      </c>
      <c r="I5715" s="3">
        <f t="shared" si="5869"/>
        <v>1.1138493161431921E-2</v>
      </c>
      <c r="J5715" s="1">
        <f t="shared" ref="J5715" si="5886">($G5715 - $G5714)/$G5714</f>
        <v>1.1138493161431921E-2</v>
      </c>
      <c r="K5715" t="str">
        <f t="shared" si="5871"/>
        <v>UP</v>
      </c>
    </row>
    <row r="5716" spans="1:11" x14ac:dyDescent="0.25">
      <c r="A5716" t="s">
        <v>12</v>
      </c>
      <c r="B5716" s="4">
        <v>44869</v>
      </c>
      <c r="C5716" s="2">
        <v>2544.94995117187</v>
      </c>
      <c r="D5716" s="2">
        <v>2546</v>
      </c>
      <c r="E5716" s="2">
        <v>2515.25</v>
      </c>
      <c r="F5716" s="2">
        <v>2520.35009765625</v>
      </c>
      <c r="G5716" s="2">
        <v>2457.78564453125</v>
      </c>
      <c r="H5716">
        <v>889055</v>
      </c>
      <c r="I5716" s="3">
        <f t="shared" si="5869"/>
        <v>-1.0210656987327231E-2</v>
      </c>
      <c r="J5716" s="1">
        <f t="shared" ref="J5716" si="5887">($G5716 - $G5715)/$G5715</f>
        <v>-1.0210656987327231E-2</v>
      </c>
      <c r="K5716" t="str">
        <f t="shared" si="5871"/>
        <v>DOWN</v>
      </c>
    </row>
    <row r="5717" spans="1:11" x14ac:dyDescent="0.25">
      <c r="A5717" t="s">
        <v>12</v>
      </c>
      <c r="B5717" s="4">
        <v>44872</v>
      </c>
      <c r="C5717" s="2">
        <v>2531.10009765625</v>
      </c>
      <c r="D5717" s="2">
        <v>2552</v>
      </c>
      <c r="E5717" s="2">
        <v>2517</v>
      </c>
      <c r="F5717" s="2">
        <v>2532.80004882812</v>
      </c>
      <c r="G5717" s="2">
        <v>2469.92651367187</v>
      </c>
      <c r="H5717">
        <v>1283685</v>
      </c>
      <c r="I5717" s="3">
        <f t="shared" si="5869"/>
        <v>4.9397591558215442E-3</v>
      </c>
      <c r="J5717" s="1">
        <f t="shared" ref="J5717" si="5888">($G5717 - $G5716)/$G5716</f>
        <v>4.9397591558215442E-3</v>
      </c>
      <c r="K5717" t="str">
        <f t="shared" si="5871"/>
        <v>UP</v>
      </c>
    </row>
    <row r="5718" spans="1:11" x14ac:dyDescent="0.25">
      <c r="A5718" t="s">
        <v>12</v>
      </c>
      <c r="B5718" s="4">
        <v>44874</v>
      </c>
      <c r="C5718" s="2">
        <v>2510</v>
      </c>
      <c r="D5718" s="2">
        <v>2544.89990234375</v>
      </c>
      <c r="E5718" s="2">
        <v>2492.64990234375</v>
      </c>
      <c r="F5718" s="2">
        <v>2508.80004882812</v>
      </c>
      <c r="G5718" s="2">
        <v>2446.52221679687</v>
      </c>
      <c r="H5718">
        <v>1436444</v>
      </c>
      <c r="I5718" s="3">
        <f t="shared" si="5869"/>
        <v>-9.4757057529644643E-3</v>
      </c>
      <c r="J5718" s="1">
        <f t="shared" ref="J5718" si="5889">($G5718 - $G5717)/$G5717</f>
        <v>-9.4757057529644643E-3</v>
      </c>
      <c r="K5718" t="str">
        <f t="shared" si="5871"/>
        <v>DOWN</v>
      </c>
    </row>
    <row r="5719" spans="1:11" x14ac:dyDescent="0.25">
      <c r="A5719" t="s">
        <v>12</v>
      </c>
      <c r="B5719" s="4">
        <v>44875</v>
      </c>
      <c r="C5719" s="2">
        <v>2504</v>
      </c>
      <c r="D5719" s="2">
        <v>2538</v>
      </c>
      <c r="E5719" s="2">
        <v>2501.05004882812</v>
      </c>
      <c r="F5719" s="2">
        <v>2513.60009765625</v>
      </c>
      <c r="G5719" s="2">
        <v>2451.20288085937</v>
      </c>
      <c r="H5719">
        <v>1459152</v>
      </c>
      <c r="I5719" s="3">
        <f t="shared" si="5869"/>
        <v>1.913190908451344E-3</v>
      </c>
      <c r="J5719" s="1">
        <f t="shared" ref="J5719" si="5890">($G5719 - $G5718)/$G5718</f>
        <v>1.913190908451344E-3</v>
      </c>
      <c r="K5719" t="str">
        <f t="shared" si="5871"/>
        <v>UP</v>
      </c>
    </row>
    <row r="5720" spans="1:11" x14ac:dyDescent="0.25">
      <c r="A5720" t="s">
        <v>12</v>
      </c>
      <c r="B5720" s="4">
        <v>44876</v>
      </c>
      <c r="C5720" s="2">
        <v>2545</v>
      </c>
      <c r="D5720" s="2">
        <v>2546.80004882812</v>
      </c>
      <c r="E5720" s="2">
        <v>2495</v>
      </c>
      <c r="F5720" s="2">
        <v>2503.05004882812</v>
      </c>
      <c r="G5720" s="2">
        <v>2440.9150390625</v>
      </c>
      <c r="H5720">
        <v>1162847</v>
      </c>
      <c r="I5720" s="3">
        <f t="shared" si="5869"/>
        <v>-4.1970584635014673E-3</v>
      </c>
      <c r="J5720" s="1">
        <f t="shared" ref="J5720" si="5891">($G5720 - $G5719)/$G5719</f>
        <v>-4.1970584635014673E-3</v>
      </c>
      <c r="K5720" t="str">
        <f t="shared" si="5871"/>
        <v>DOWN</v>
      </c>
    </row>
    <row r="5721" spans="1:11" x14ac:dyDescent="0.25">
      <c r="A5721" t="s">
        <v>12</v>
      </c>
      <c r="B5721" s="4">
        <v>44879</v>
      </c>
      <c r="C5721" s="2">
        <v>2506.80004882812</v>
      </c>
      <c r="D5721" s="2">
        <v>2513.75</v>
      </c>
      <c r="E5721" s="2">
        <v>2455.14990234375</v>
      </c>
      <c r="F5721" s="2">
        <v>2457.80004882812</v>
      </c>
      <c r="G5721" s="2">
        <v>2396.7880859375</v>
      </c>
      <c r="H5721">
        <v>2137131</v>
      </c>
      <c r="I5721" s="3">
        <f t="shared" si="5869"/>
        <v>-1.8078037301104983E-2</v>
      </c>
      <c r="J5721" s="1">
        <f t="shared" ref="J5721" si="5892">($G5721 - $G5720)/$G5720</f>
        <v>-1.8078037301104983E-2</v>
      </c>
      <c r="K5721" t="str">
        <f t="shared" si="5871"/>
        <v>DOWN</v>
      </c>
    </row>
    <row r="5722" spans="1:11" x14ac:dyDescent="0.25">
      <c r="A5722" t="s">
        <v>12</v>
      </c>
      <c r="B5722" s="4">
        <v>44880</v>
      </c>
      <c r="C5722" s="2">
        <v>2457.80004882812</v>
      </c>
      <c r="D5722" s="2">
        <v>2469</v>
      </c>
      <c r="E5722" s="2">
        <v>2444.14990234375</v>
      </c>
      <c r="F5722" s="2">
        <v>2457.5</v>
      </c>
      <c r="G5722" s="2">
        <v>2396.49560546875</v>
      </c>
      <c r="H5722">
        <v>1558333</v>
      </c>
      <c r="I5722" s="3">
        <f t="shared" si="5869"/>
        <v>-1.220301746600166E-4</v>
      </c>
      <c r="J5722" s="1">
        <f t="shared" ref="J5722" si="5893">($G5722 - $G5721)/$G5721</f>
        <v>-1.220301746600166E-4</v>
      </c>
      <c r="K5722" t="str">
        <f t="shared" si="5871"/>
        <v>DOWN</v>
      </c>
    </row>
    <row r="5723" spans="1:11" x14ac:dyDescent="0.25">
      <c r="A5723" t="s">
        <v>12</v>
      </c>
      <c r="B5723" s="4">
        <v>44881</v>
      </c>
      <c r="C5723" s="2">
        <v>2463.55004882812</v>
      </c>
      <c r="D5723" s="2">
        <v>2483</v>
      </c>
      <c r="E5723" s="2">
        <v>2428.10009765625</v>
      </c>
      <c r="F5723" s="2">
        <v>2477.85009765625</v>
      </c>
      <c r="G5723" s="2">
        <v>2416.34057617187</v>
      </c>
      <c r="H5723">
        <v>1330395</v>
      </c>
      <c r="I5723" s="3">
        <f t="shared" si="5869"/>
        <v>8.2808291648164157E-3</v>
      </c>
      <c r="J5723" s="1">
        <f t="shared" ref="J5723" si="5894">($G5723 - $G5722)/$G5722</f>
        <v>8.2808291648164157E-3</v>
      </c>
      <c r="K5723" t="str">
        <f t="shared" si="5871"/>
        <v>UP</v>
      </c>
    </row>
    <row r="5724" spans="1:11" x14ac:dyDescent="0.25">
      <c r="A5724" t="s">
        <v>12</v>
      </c>
      <c r="B5724" s="4">
        <v>44882</v>
      </c>
      <c r="C5724" s="2">
        <v>2479.94995117187</v>
      </c>
      <c r="D5724" s="2">
        <v>2498</v>
      </c>
      <c r="E5724" s="2">
        <v>2454.25</v>
      </c>
      <c r="F5724" s="2">
        <v>2460</v>
      </c>
      <c r="G5724" s="2">
        <v>2398.93359375</v>
      </c>
      <c r="H5724">
        <v>960476</v>
      </c>
      <c r="I5724" s="3">
        <f t="shared" si="5869"/>
        <v>-7.2038613238235294E-3</v>
      </c>
      <c r="J5724" s="1">
        <f t="shared" ref="J5724" si="5895">($G5724 - $G5723)/$G5723</f>
        <v>-7.2038613238235294E-3</v>
      </c>
      <c r="K5724" t="str">
        <f t="shared" si="5871"/>
        <v>DOWN</v>
      </c>
    </row>
    <row r="5725" spans="1:11" x14ac:dyDescent="0.25">
      <c r="A5725" t="s">
        <v>12</v>
      </c>
      <c r="B5725" s="4">
        <v>44883</v>
      </c>
      <c r="C5725" s="2">
        <v>2470</v>
      </c>
      <c r="D5725" s="2">
        <v>2488.55004882812</v>
      </c>
      <c r="E5725" s="2">
        <v>2448.85009765625</v>
      </c>
      <c r="F5725" s="2">
        <v>2483.69995117187</v>
      </c>
      <c r="G5725" s="2">
        <v>2422.04516601562</v>
      </c>
      <c r="H5725">
        <v>1075675</v>
      </c>
      <c r="I5725" s="3">
        <f t="shared" si="5869"/>
        <v>9.6341025553325597E-3</v>
      </c>
      <c r="J5725" s="1">
        <f t="shared" ref="J5725" si="5896">($G5725 - $G5724)/$G5724</f>
        <v>9.6341025553325597E-3</v>
      </c>
      <c r="K5725" t="str">
        <f t="shared" si="5871"/>
        <v>UP</v>
      </c>
    </row>
    <row r="5726" spans="1:11" x14ac:dyDescent="0.25">
      <c r="A5726" t="s">
        <v>12</v>
      </c>
      <c r="B5726" s="4">
        <v>44886</v>
      </c>
      <c r="C5726" s="2">
        <v>2483.69995117187</v>
      </c>
      <c r="D5726" s="2">
        <v>2512</v>
      </c>
      <c r="E5726" s="2">
        <v>2470.05004882812</v>
      </c>
      <c r="F5726" s="2">
        <v>2501.39990234375</v>
      </c>
      <c r="G5726" s="2">
        <v>2439.30590820312</v>
      </c>
      <c r="H5726">
        <v>1354881</v>
      </c>
      <c r="I5726" s="3">
        <f t="shared" si="5869"/>
        <v>7.1265154051172157E-3</v>
      </c>
      <c r="J5726" s="1">
        <f t="shared" ref="J5726" si="5897">($G5726 - $G5725)/$G5725</f>
        <v>7.1265154051172157E-3</v>
      </c>
      <c r="K5726" t="str">
        <f t="shared" si="5871"/>
        <v>UP</v>
      </c>
    </row>
    <row r="5727" spans="1:11" x14ac:dyDescent="0.25">
      <c r="A5727" t="s">
        <v>12</v>
      </c>
      <c r="B5727" s="4">
        <v>44887</v>
      </c>
      <c r="C5727" s="2">
        <v>2505.89990234375</v>
      </c>
      <c r="D5727" s="2">
        <v>2524</v>
      </c>
      <c r="E5727" s="2">
        <v>2497</v>
      </c>
      <c r="F5727" s="2">
        <v>2515.69995117187</v>
      </c>
      <c r="G5727" s="2">
        <v>2453.25073242187</v>
      </c>
      <c r="H5727">
        <v>921265</v>
      </c>
      <c r="I5727" s="3">
        <f t="shared" si="5869"/>
        <v>5.7167180925750544E-3</v>
      </c>
      <c r="J5727" s="1">
        <f t="shared" ref="J5727" si="5898">($G5727 - $G5726)/$G5726</f>
        <v>5.7167180925750544E-3</v>
      </c>
      <c r="K5727" t="str">
        <f t="shared" si="5871"/>
        <v>UP</v>
      </c>
    </row>
    <row r="5728" spans="1:11" x14ac:dyDescent="0.25">
      <c r="A5728" t="s">
        <v>12</v>
      </c>
      <c r="B5728" s="4">
        <v>44888</v>
      </c>
      <c r="C5728" s="2">
        <v>2521</v>
      </c>
      <c r="D5728" s="2">
        <v>2525</v>
      </c>
      <c r="E5728" s="2">
        <v>2502</v>
      </c>
      <c r="F5728" s="2">
        <v>2507.35009765625</v>
      </c>
      <c r="G5728" s="2">
        <v>2445.10815429687</v>
      </c>
      <c r="H5728">
        <v>734152</v>
      </c>
      <c r="I5728" s="3">
        <f t="shared" si="5869"/>
        <v>-3.3190973989689091E-3</v>
      </c>
      <c r="J5728" s="1">
        <f t="shared" ref="J5728" si="5899">($G5728 - $G5727)/$G5727</f>
        <v>-3.3190973989689091E-3</v>
      </c>
      <c r="K5728" t="str">
        <f t="shared" si="5871"/>
        <v>DOWN</v>
      </c>
    </row>
    <row r="5729" spans="1:11" x14ac:dyDescent="0.25">
      <c r="A5729" t="s">
        <v>12</v>
      </c>
      <c r="B5729" s="4">
        <v>44889</v>
      </c>
      <c r="C5729" s="2">
        <v>2517</v>
      </c>
      <c r="D5729" s="2">
        <v>2560</v>
      </c>
      <c r="E5729" s="2">
        <v>2511.14990234375</v>
      </c>
      <c r="F5729" s="2">
        <v>2549.14990234375</v>
      </c>
      <c r="G5729" s="2">
        <v>2485.87036132812</v>
      </c>
      <c r="H5729">
        <v>999929</v>
      </c>
      <c r="I5729" s="3">
        <f t="shared" si="5869"/>
        <v>1.6670921881151643E-2</v>
      </c>
      <c r="J5729" s="1">
        <f t="shared" ref="J5729" si="5900">($G5729 - $G5728)/$G5728</f>
        <v>1.6670921881151643E-2</v>
      </c>
      <c r="K5729" t="str">
        <f t="shared" si="5871"/>
        <v>UP</v>
      </c>
    </row>
    <row r="5730" spans="1:11" x14ac:dyDescent="0.25">
      <c r="A5730" t="s">
        <v>12</v>
      </c>
      <c r="B5730" s="4">
        <v>44890</v>
      </c>
      <c r="C5730" s="2">
        <v>2555</v>
      </c>
      <c r="D5730" s="2">
        <v>2555.39990234375</v>
      </c>
      <c r="E5730" s="2">
        <v>2518.19995117187</v>
      </c>
      <c r="F5730" s="2">
        <v>2537.44995117187</v>
      </c>
      <c r="G5730" s="2">
        <v>2474.46069335937</v>
      </c>
      <c r="H5730">
        <v>783480</v>
      </c>
      <c r="I5730" s="3">
        <f t="shared" si="5869"/>
        <v>-4.5898081196214047E-3</v>
      </c>
      <c r="J5730" s="1">
        <f t="shared" ref="J5730" si="5901">($G5730 - $G5729)/$G5729</f>
        <v>-4.5898081196214047E-3</v>
      </c>
      <c r="K5730" t="str">
        <f t="shared" si="5871"/>
        <v>DOWN</v>
      </c>
    </row>
    <row r="5731" spans="1:11" x14ac:dyDescent="0.25">
      <c r="A5731" t="s">
        <v>12</v>
      </c>
      <c r="B5731" s="4">
        <v>44893</v>
      </c>
      <c r="C5731" s="2">
        <v>2527</v>
      </c>
      <c r="D5731" s="2">
        <v>2542.5</v>
      </c>
      <c r="E5731" s="2">
        <v>2521.80004882812</v>
      </c>
      <c r="F5731" s="2">
        <v>2525.19995117187</v>
      </c>
      <c r="G5731" s="2">
        <v>2462.51513671875</v>
      </c>
      <c r="H5731">
        <v>830905</v>
      </c>
      <c r="I5731" s="3">
        <f t="shared" si="5869"/>
        <v>-4.8275394604884621E-3</v>
      </c>
      <c r="J5731" s="1">
        <f t="shared" ref="J5731" si="5902">($G5731 - $G5730)/$G5730</f>
        <v>-4.8275394604884621E-3</v>
      </c>
      <c r="K5731" t="str">
        <f t="shared" si="5871"/>
        <v>DOWN</v>
      </c>
    </row>
    <row r="5732" spans="1:11" x14ac:dyDescent="0.25">
      <c r="A5732" t="s">
        <v>12</v>
      </c>
      <c r="B5732" s="4">
        <v>44894</v>
      </c>
      <c r="C5732" s="2">
        <v>2527.19995117187</v>
      </c>
      <c r="D5732" s="2">
        <v>2639.94995117187</v>
      </c>
      <c r="E5732" s="2">
        <v>2527.19995117187</v>
      </c>
      <c r="F5732" s="2">
        <v>2634.19995117187</v>
      </c>
      <c r="G5732" s="2">
        <v>2568.80908203125</v>
      </c>
      <c r="H5732">
        <v>2542932</v>
      </c>
      <c r="I5732" s="3">
        <f t="shared" si="5869"/>
        <v>4.3164788604765476E-2</v>
      </c>
      <c r="J5732" s="1">
        <f t="shared" ref="J5732" si="5903">($G5732 - $G5731)/$G5731</f>
        <v>4.3164788604765476E-2</v>
      </c>
      <c r="K5732" t="str">
        <f t="shared" si="5871"/>
        <v>UP</v>
      </c>
    </row>
    <row r="5733" spans="1:11" x14ac:dyDescent="0.25">
      <c r="A5733" t="s">
        <v>12</v>
      </c>
      <c r="B5733" s="4">
        <v>44895</v>
      </c>
      <c r="C5733" s="2">
        <v>2634</v>
      </c>
      <c r="D5733" s="2">
        <v>2698</v>
      </c>
      <c r="E5733" s="2">
        <v>2623</v>
      </c>
      <c r="F5733" s="2">
        <v>2684.35009765625</v>
      </c>
      <c r="G5733" s="2">
        <v>2617.71435546875</v>
      </c>
      <c r="H5733">
        <v>3698270</v>
      </c>
      <c r="I5733" s="3">
        <f t="shared" si="5869"/>
        <v>1.9038111387720897E-2</v>
      </c>
      <c r="J5733" s="1">
        <f t="shared" ref="J5733" si="5904">($G5733 - $G5732)/$G5732</f>
        <v>1.9038111387720897E-2</v>
      </c>
      <c r="K5733" t="str">
        <f t="shared" si="5871"/>
        <v>UP</v>
      </c>
    </row>
    <row r="5734" spans="1:11" x14ac:dyDescent="0.25">
      <c r="A5734" t="s">
        <v>12</v>
      </c>
      <c r="B5734" s="4">
        <v>44896</v>
      </c>
      <c r="C5734" s="2">
        <v>2680</v>
      </c>
      <c r="D5734" s="2">
        <v>2683</v>
      </c>
      <c r="E5734" s="2">
        <v>2646.85009765625</v>
      </c>
      <c r="F5734" s="2">
        <v>2662.85009765625</v>
      </c>
      <c r="G5734" s="2">
        <v>2596.748046875</v>
      </c>
      <c r="H5734">
        <v>1675569</v>
      </c>
      <c r="I5734" s="3">
        <f t="shared" si="5869"/>
        <v>-8.0093951236308962E-3</v>
      </c>
      <c r="J5734" s="1">
        <f t="shared" ref="J5734" si="5905">($G5734 - $G5733)/$G5733</f>
        <v>-8.0093951236308962E-3</v>
      </c>
      <c r="K5734" t="str">
        <f t="shared" si="5871"/>
        <v>DOWN</v>
      </c>
    </row>
    <row r="5735" spans="1:11" x14ac:dyDescent="0.25">
      <c r="A5735" t="s">
        <v>12</v>
      </c>
      <c r="B5735" s="4">
        <v>44897</v>
      </c>
      <c r="C5735" s="2">
        <v>2660</v>
      </c>
      <c r="D5735" s="2">
        <v>2660</v>
      </c>
      <c r="E5735" s="2">
        <v>2607.14990234375</v>
      </c>
      <c r="F5735" s="2">
        <v>2615.10009765625</v>
      </c>
      <c r="G5735" s="2">
        <v>2550.18359375</v>
      </c>
      <c r="H5735">
        <v>2101890</v>
      </c>
      <c r="I5735" s="3">
        <f t="shared" si="5869"/>
        <v>-1.7931833310142267E-2</v>
      </c>
      <c r="J5735" s="1">
        <f t="shared" ref="J5735" si="5906">($G5735 - $G5734)/$G5734</f>
        <v>-1.7931833310142267E-2</v>
      </c>
      <c r="K5735" t="str">
        <f t="shared" si="5871"/>
        <v>DOWN</v>
      </c>
    </row>
    <row r="5736" spans="1:11" x14ac:dyDescent="0.25">
      <c r="A5736" t="s">
        <v>12</v>
      </c>
      <c r="B5736" s="4">
        <v>44900</v>
      </c>
      <c r="C5736" s="2">
        <v>2600</v>
      </c>
      <c r="D5736" s="2">
        <v>2625</v>
      </c>
      <c r="E5736" s="2">
        <v>2585.14990234375</v>
      </c>
      <c r="F5736" s="2">
        <v>2619.85009765625</v>
      </c>
      <c r="G5736" s="2">
        <v>2554.8154296875</v>
      </c>
      <c r="H5736">
        <v>1640511</v>
      </c>
      <c r="I5736" s="3">
        <f t="shared" si="5869"/>
        <v>1.8162754826169072E-3</v>
      </c>
      <c r="J5736" s="1">
        <f t="shared" ref="J5736" si="5907">($G5736 - $G5735)/$G5735</f>
        <v>1.8162754826169072E-3</v>
      </c>
      <c r="K5736" t="str">
        <f t="shared" si="5871"/>
        <v>UP</v>
      </c>
    </row>
    <row r="5737" spans="1:11" x14ac:dyDescent="0.25">
      <c r="A5737" t="s">
        <v>12</v>
      </c>
      <c r="B5737" s="4">
        <v>44901</v>
      </c>
      <c r="C5737" s="2">
        <v>2606.80004882812</v>
      </c>
      <c r="D5737" s="2">
        <v>2659.94995117187</v>
      </c>
      <c r="E5737" s="2">
        <v>2603.85009765625</v>
      </c>
      <c r="F5737" s="2">
        <v>2654.55004882812</v>
      </c>
      <c r="G5737" s="2">
        <v>2588.65405273437</v>
      </c>
      <c r="H5737">
        <v>1484562</v>
      </c>
      <c r="I5737" s="3">
        <f t="shared" si="5869"/>
        <v>1.3245036276851151E-2</v>
      </c>
      <c r="J5737" s="1">
        <f t="shared" ref="J5737" si="5908">($G5737 - $G5736)/$G5736</f>
        <v>1.3245036276851151E-2</v>
      </c>
      <c r="K5737" t="str">
        <f t="shared" si="5871"/>
        <v>UP</v>
      </c>
    </row>
    <row r="5738" spans="1:11" x14ac:dyDescent="0.25">
      <c r="A5738" t="s">
        <v>12</v>
      </c>
      <c r="B5738" s="4">
        <v>44902</v>
      </c>
      <c r="C5738" s="2">
        <v>2660.05004882812</v>
      </c>
      <c r="D5738" s="2">
        <v>2719.80004882812</v>
      </c>
      <c r="E5738" s="2">
        <v>2656.25</v>
      </c>
      <c r="F5738" s="2">
        <v>2707.35009765625</v>
      </c>
      <c r="G5738" s="2">
        <v>2640.14331054687</v>
      </c>
      <c r="H5738">
        <v>2368561</v>
      </c>
      <c r="I5738" s="3">
        <f t="shared" si="5869"/>
        <v>1.9890358759260398E-2</v>
      </c>
      <c r="J5738" s="1">
        <f t="shared" ref="J5738" si="5909">($G5738 - $G5737)/$G5737</f>
        <v>1.9890358759260398E-2</v>
      </c>
      <c r="K5738" t="str">
        <f t="shared" si="5871"/>
        <v>UP</v>
      </c>
    </row>
    <row r="5739" spans="1:11" x14ac:dyDescent="0.25">
      <c r="A5739" t="s">
        <v>12</v>
      </c>
      <c r="B5739" s="4">
        <v>44903</v>
      </c>
      <c r="C5739" s="2">
        <v>2695.05004882812</v>
      </c>
      <c r="D5739" s="2">
        <v>2711.05004882812</v>
      </c>
      <c r="E5739" s="2">
        <v>2685.75</v>
      </c>
      <c r="F5739" s="2">
        <v>2705.44995117187</v>
      </c>
      <c r="G5739" s="2">
        <v>2638.29052734375</v>
      </c>
      <c r="H5739">
        <v>1314703</v>
      </c>
      <c r="I5739" s="3">
        <f t="shared" si="5869"/>
        <v>-7.0177372406962971E-4</v>
      </c>
      <c r="J5739" s="1">
        <f t="shared" ref="J5739" si="5910">($G5739 - $G5738)/$G5738</f>
        <v>-7.0177372406962971E-4</v>
      </c>
      <c r="K5739" t="str">
        <f t="shared" si="5871"/>
        <v>DOWN</v>
      </c>
    </row>
    <row r="5740" spans="1:11" x14ac:dyDescent="0.25">
      <c r="A5740" t="s">
        <v>12</v>
      </c>
      <c r="B5740" s="4">
        <v>44904</v>
      </c>
      <c r="C5740" s="2">
        <v>2724.69995117187</v>
      </c>
      <c r="D5740" s="2">
        <v>2741.60009765625</v>
      </c>
      <c r="E5740" s="2">
        <v>2711.25</v>
      </c>
      <c r="F5740" s="2">
        <v>2722.25</v>
      </c>
      <c r="G5740" s="2">
        <v>2654.67333984375</v>
      </c>
      <c r="H5740">
        <v>1883397</v>
      </c>
      <c r="I5740" s="3">
        <f t="shared" si="5869"/>
        <v>6.2096317028793391E-3</v>
      </c>
      <c r="J5740" s="1">
        <f t="shared" ref="J5740" si="5911">($G5740 - $G5739)/$G5739</f>
        <v>6.2096317028793391E-3</v>
      </c>
      <c r="K5740" t="str">
        <f t="shared" si="5871"/>
        <v>UP</v>
      </c>
    </row>
    <row r="5741" spans="1:11" x14ac:dyDescent="0.25">
      <c r="A5741" t="s">
        <v>12</v>
      </c>
      <c r="B5741" s="4">
        <v>44907</v>
      </c>
      <c r="C5741" s="2">
        <v>2702.19995117187</v>
      </c>
      <c r="D5741" s="2">
        <v>2724</v>
      </c>
      <c r="E5741" s="2">
        <v>2688.64990234375</v>
      </c>
      <c r="F5741" s="2">
        <v>2717.25</v>
      </c>
      <c r="G5741" s="2">
        <v>2649.79736328125</v>
      </c>
      <c r="H5741">
        <v>1163204</v>
      </c>
      <c r="I5741" s="3">
        <f t="shared" si="5869"/>
        <v>-1.8367519985667963E-3</v>
      </c>
      <c r="J5741" s="1">
        <f t="shared" ref="J5741" si="5912">($G5741 - $G5740)/$G5740</f>
        <v>-1.8367519985667963E-3</v>
      </c>
      <c r="K5741" t="str">
        <f t="shared" si="5871"/>
        <v>DOWN</v>
      </c>
    </row>
    <row r="5742" spans="1:11" x14ac:dyDescent="0.25">
      <c r="A5742" t="s">
        <v>12</v>
      </c>
      <c r="B5742" s="4">
        <v>44908</v>
      </c>
      <c r="C5742" s="2">
        <v>2717</v>
      </c>
      <c r="D5742" s="2">
        <v>2720</v>
      </c>
      <c r="E5742" s="2">
        <v>2697.80004882812</v>
      </c>
      <c r="F5742" s="2">
        <v>2710.30004882812</v>
      </c>
      <c r="G5742" s="2">
        <v>2643.02026367187</v>
      </c>
      <c r="H5742">
        <v>1265839</v>
      </c>
      <c r="I5742" s="3">
        <f t="shared" si="5869"/>
        <v>-2.5575916495697258E-3</v>
      </c>
      <c r="J5742" s="1">
        <f t="shared" ref="J5742" si="5913">($G5742 - $G5741)/$G5741</f>
        <v>-2.5575916495697258E-3</v>
      </c>
      <c r="K5742" t="str">
        <f t="shared" si="5871"/>
        <v>DOWN</v>
      </c>
    </row>
    <row r="5743" spans="1:11" x14ac:dyDescent="0.25">
      <c r="A5743" t="s">
        <v>12</v>
      </c>
      <c r="B5743" s="4">
        <v>44909</v>
      </c>
      <c r="C5743" s="2">
        <v>2720</v>
      </c>
      <c r="D5743" s="2">
        <v>2720</v>
      </c>
      <c r="E5743" s="2">
        <v>2671.35009765625</v>
      </c>
      <c r="F5743" s="2">
        <v>2684.64990234375</v>
      </c>
      <c r="G5743" s="2">
        <v>2618.00659179687</v>
      </c>
      <c r="H5743">
        <v>886858</v>
      </c>
      <c r="I5743" s="3">
        <f t="shared" si="5869"/>
        <v>-9.4640484671310258E-3</v>
      </c>
      <c r="J5743" s="1">
        <f t="shared" ref="J5743" si="5914">($G5743 - $G5742)/$G5742</f>
        <v>-9.4640484671310258E-3</v>
      </c>
      <c r="K5743" t="str">
        <f t="shared" si="5871"/>
        <v>DOWN</v>
      </c>
    </row>
    <row r="5744" spans="1:11" x14ac:dyDescent="0.25">
      <c r="A5744" t="s">
        <v>12</v>
      </c>
      <c r="B5744" s="4">
        <v>44910</v>
      </c>
      <c r="C5744" s="2">
        <v>2668.35009765625</v>
      </c>
      <c r="D5744" s="2">
        <v>2683.25</v>
      </c>
      <c r="E5744" s="2">
        <v>2648.44995117187</v>
      </c>
      <c r="F5744" s="2">
        <v>2663.25</v>
      </c>
      <c r="G5744" s="2">
        <v>2597.13793945312</v>
      </c>
      <c r="H5744">
        <v>990722</v>
      </c>
      <c r="I5744" s="3">
        <f t="shared" si="5869"/>
        <v>-7.9711993121555861E-3</v>
      </c>
      <c r="J5744" s="1">
        <f t="shared" ref="J5744" si="5915">($G5744 - $G5743)/$G5743</f>
        <v>-7.9711993121555861E-3</v>
      </c>
      <c r="K5744" t="str">
        <f t="shared" si="5871"/>
        <v>DOWN</v>
      </c>
    </row>
    <row r="5745" spans="1:11" x14ac:dyDescent="0.25">
      <c r="A5745" t="s">
        <v>12</v>
      </c>
      <c r="B5745" s="4">
        <v>44911</v>
      </c>
      <c r="C5745" s="2">
        <v>2668</v>
      </c>
      <c r="D5745" s="2">
        <v>2687.69995117187</v>
      </c>
      <c r="E5745" s="2">
        <v>2653.30004882812</v>
      </c>
      <c r="F5745" s="2">
        <v>2671.30004882812</v>
      </c>
      <c r="G5745" s="2">
        <v>2604.98828125</v>
      </c>
      <c r="H5745">
        <v>1793864</v>
      </c>
      <c r="I5745" s="3">
        <f t="shared" si="5869"/>
        <v>3.0226895836472402E-3</v>
      </c>
      <c r="J5745" s="1">
        <f t="shared" ref="J5745" si="5916">($G5745 - $G5744)/$G5744</f>
        <v>3.0226895836472402E-3</v>
      </c>
      <c r="K5745" t="str">
        <f t="shared" si="5871"/>
        <v>UP</v>
      </c>
    </row>
    <row r="5746" spans="1:11" x14ac:dyDescent="0.25">
      <c r="A5746" t="s">
        <v>12</v>
      </c>
      <c r="B5746" s="4">
        <v>44914</v>
      </c>
      <c r="C5746" s="2">
        <v>2671.30004882812</v>
      </c>
      <c r="D5746" s="2">
        <v>2720</v>
      </c>
      <c r="E5746" s="2">
        <v>2671.30004882812</v>
      </c>
      <c r="F5746" s="2">
        <v>2718.10009765625</v>
      </c>
      <c r="G5746" s="2">
        <v>2650.62670898437</v>
      </c>
      <c r="H5746">
        <v>1546941</v>
      </c>
      <c r="I5746" s="3">
        <f t="shared" si="5869"/>
        <v>1.7519628807109437E-2</v>
      </c>
      <c r="J5746" s="1">
        <f t="shared" ref="J5746" si="5917">($G5746 - $G5745)/$G5745</f>
        <v>1.7519628807109437E-2</v>
      </c>
      <c r="K5746" t="str">
        <f t="shared" si="5871"/>
        <v>UP</v>
      </c>
    </row>
    <row r="5747" spans="1:11" x14ac:dyDescent="0.25">
      <c r="A5747" t="s">
        <v>12</v>
      </c>
      <c r="B5747" s="4">
        <v>44915</v>
      </c>
      <c r="C5747" s="2">
        <v>2706</v>
      </c>
      <c r="D5747" s="2">
        <v>2706.05004882812</v>
      </c>
      <c r="E5747" s="2">
        <v>2653.25</v>
      </c>
      <c r="F5747" s="2">
        <v>2674.55004882812</v>
      </c>
      <c r="G5747" s="2">
        <v>2608.15747070312</v>
      </c>
      <c r="H5747">
        <v>827567</v>
      </c>
      <c r="I5747" s="3">
        <f t="shared" si="5869"/>
        <v>-1.6022338467087571E-2</v>
      </c>
      <c r="J5747" s="1">
        <f t="shared" ref="J5747" si="5918">($G5747 - $G5746)/$G5746</f>
        <v>-1.6022338467087571E-2</v>
      </c>
      <c r="K5747" t="str">
        <f t="shared" si="5871"/>
        <v>DOWN</v>
      </c>
    </row>
    <row r="5748" spans="1:11" x14ac:dyDescent="0.25">
      <c r="A5748" t="s">
        <v>12</v>
      </c>
      <c r="B5748" s="4">
        <v>44916</v>
      </c>
      <c r="C5748" s="2">
        <v>2687.94995117187</v>
      </c>
      <c r="D5748" s="2">
        <v>2695.14990234375</v>
      </c>
      <c r="E5748" s="2">
        <v>2650.10009765625</v>
      </c>
      <c r="F5748" s="2">
        <v>2666.19995117187</v>
      </c>
      <c r="G5748" s="2">
        <v>2600.0146484375</v>
      </c>
      <c r="H5748">
        <v>779092</v>
      </c>
      <c r="I5748" s="3">
        <f t="shared" si="5869"/>
        <v>-3.122059291697911E-3</v>
      </c>
      <c r="J5748" s="1">
        <f t="shared" ref="J5748" si="5919">($G5748 - $G5747)/$G5747</f>
        <v>-3.122059291697911E-3</v>
      </c>
      <c r="K5748" t="str">
        <f t="shared" si="5871"/>
        <v>DOWN</v>
      </c>
    </row>
    <row r="5749" spans="1:11" x14ac:dyDescent="0.25">
      <c r="A5749" t="s">
        <v>12</v>
      </c>
      <c r="B5749" s="4">
        <v>44917</v>
      </c>
      <c r="C5749" s="2">
        <v>2676.5</v>
      </c>
      <c r="D5749" s="2">
        <v>2688.5</v>
      </c>
      <c r="E5749" s="2">
        <v>2642</v>
      </c>
      <c r="F5749" s="2">
        <v>2645.35009765625</v>
      </c>
      <c r="G5749" s="2">
        <v>2579.6826171875</v>
      </c>
      <c r="H5749">
        <v>852567</v>
      </c>
      <c r="I5749" s="3">
        <f t="shared" si="5869"/>
        <v>-7.8199679614184871E-3</v>
      </c>
      <c r="J5749" s="1">
        <f t="shared" ref="J5749" si="5920">($G5749 - $G5748)/$G5748</f>
        <v>-7.8199679614184871E-3</v>
      </c>
      <c r="K5749" t="str">
        <f t="shared" si="5871"/>
        <v>DOWN</v>
      </c>
    </row>
    <row r="5750" spans="1:11" x14ac:dyDescent="0.25">
      <c r="A5750" t="s">
        <v>12</v>
      </c>
      <c r="B5750" s="4">
        <v>44918</v>
      </c>
      <c r="C5750" s="2">
        <v>2632</v>
      </c>
      <c r="D5750" s="2">
        <v>2649.55004882812</v>
      </c>
      <c r="E5750" s="2">
        <v>2608.05004882812</v>
      </c>
      <c r="F5750" s="2">
        <v>2621.10009765625</v>
      </c>
      <c r="G5750" s="2">
        <v>2556.03442382812</v>
      </c>
      <c r="H5750">
        <v>1189702</v>
      </c>
      <c r="I5750" s="3">
        <f t="shared" si="5869"/>
        <v>-9.1670941230601669E-3</v>
      </c>
      <c r="J5750" s="1">
        <f t="shared" ref="J5750" si="5921">($G5750 - $G5749)/$G5749</f>
        <v>-9.1670941230601669E-3</v>
      </c>
      <c r="K5750" t="str">
        <f t="shared" si="5871"/>
        <v>DOWN</v>
      </c>
    </row>
    <row r="5751" spans="1:11" x14ac:dyDescent="0.25">
      <c r="A5751" t="s">
        <v>12</v>
      </c>
      <c r="B5751" s="4">
        <v>44921</v>
      </c>
      <c r="C5751" s="2">
        <v>2620.94995117187</v>
      </c>
      <c r="D5751" s="2">
        <v>2637.85009765625</v>
      </c>
      <c r="E5751" s="2">
        <v>2606.75</v>
      </c>
      <c r="F5751" s="2">
        <v>2617.44995117187</v>
      </c>
      <c r="G5751" s="2">
        <v>2552.47485351562</v>
      </c>
      <c r="H5751">
        <v>605144</v>
      </c>
      <c r="I5751" s="3">
        <f t="shared" si="5869"/>
        <v>-1.392614387082043E-3</v>
      </c>
      <c r="J5751" s="1">
        <f t="shared" ref="J5751" si="5922">($G5751 - $G5750)/$G5750</f>
        <v>-1.392614387082043E-3</v>
      </c>
      <c r="K5751" t="str">
        <f t="shared" si="5871"/>
        <v>DOWN</v>
      </c>
    </row>
    <row r="5752" spans="1:11" x14ac:dyDescent="0.25">
      <c r="A5752" t="s">
        <v>12</v>
      </c>
      <c r="B5752" s="4">
        <v>44922</v>
      </c>
      <c r="C5752" s="2">
        <v>2625</v>
      </c>
      <c r="D5752" s="2">
        <v>2634.89990234375</v>
      </c>
      <c r="E5752" s="2">
        <v>2575.25</v>
      </c>
      <c r="F5752" s="2">
        <v>2593.25</v>
      </c>
      <c r="G5752" s="2">
        <v>2528.87573242187</v>
      </c>
      <c r="H5752">
        <v>870960</v>
      </c>
      <c r="I5752" s="3">
        <f t="shared" si="5869"/>
        <v>-9.245584167556456E-3</v>
      </c>
      <c r="J5752" s="1">
        <f t="shared" ref="J5752" si="5923">($G5752 - $G5751)/$G5751</f>
        <v>-9.245584167556456E-3</v>
      </c>
      <c r="K5752" t="str">
        <f t="shared" si="5871"/>
        <v>DOWN</v>
      </c>
    </row>
    <row r="5753" spans="1:11" x14ac:dyDescent="0.25">
      <c r="A5753" t="s">
        <v>12</v>
      </c>
      <c r="B5753" s="4">
        <v>44923</v>
      </c>
      <c r="C5753" s="2">
        <v>2593</v>
      </c>
      <c r="D5753" s="2">
        <v>2603.10009765625</v>
      </c>
      <c r="E5753" s="2">
        <v>2578.10009765625</v>
      </c>
      <c r="F5753" s="2">
        <v>2583.60009765625</v>
      </c>
      <c r="G5753" s="2">
        <v>2519.46533203125</v>
      </c>
      <c r="H5753">
        <v>822651</v>
      </c>
      <c r="I5753" s="3">
        <f t="shared" si="5869"/>
        <v>-3.7211794434864479E-3</v>
      </c>
      <c r="J5753" s="1">
        <f t="shared" ref="J5753" si="5924">($G5753 - $G5752)/$G5752</f>
        <v>-3.7211794434864479E-3</v>
      </c>
      <c r="K5753" t="str">
        <f t="shared" si="5871"/>
        <v>DOWN</v>
      </c>
    </row>
    <row r="5754" spans="1:11" x14ac:dyDescent="0.25">
      <c r="A5754" t="s">
        <v>12</v>
      </c>
      <c r="B5754" s="4">
        <v>44924</v>
      </c>
      <c r="C5754" s="2">
        <v>2580.25</v>
      </c>
      <c r="D5754" s="2">
        <v>2583.30004882812</v>
      </c>
      <c r="E5754" s="2">
        <v>2539.39990234375</v>
      </c>
      <c r="F5754" s="2">
        <v>2568.05004882812</v>
      </c>
      <c r="G5754" s="2">
        <v>2504.30126953125</v>
      </c>
      <c r="H5754">
        <v>1345863</v>
      </c>
      <c r="I5754" s="3">
        <f t="shared" si="5869"/>
        <v>-6.0187621187763633E-3</v>
      </c>
      <c r="J5754" s="1">
        <f t="shared" ref="J5754" si="5925">($G5754 - $G5753)/$G5753</f>
        <v>-6.0187621187763633E-3</v>
      </c>
      <c r="K5754" t="str">
        <f t="shared" si="5871"/>
        <v>DOWN</v>
      </c>
    </row>
    <row r="5755" spans="1:11" x14ac:dyDescent="0.25">
      <c r="A5755" t="s">
        <v>12</v>
      </c>
      <c r="B5755" s="4">
        <v>44925</v>
      </c>
      <c r="C5755" s="2">
        <v>2579.94995117187</v>
      </c>
      <c r="D5755" s="2">
        <v>2586.44995117187</v>
      </c>
      <c r="E5755" s="2">
        <v>2555.19995117187</v>
      </c>
      <c r="F5755" s="2">
        <v>2561.05004882812</v>
      </c>
      <c r="G5755" s="2">
        <v>2497.47485351562</v>
      </c>
      <c r="H5755">
        <v>696432</v>
      </c>
      <c r="I5755" s="3">
        <f t="shared" si="5869"/>
        <v>-2.7258765144130429E-3</v>
      </c>
      <c r="J5755" s="1">
        <f t="shared" ref="J5755" si="5926">($G5755 - $G5754)/$G5754</f>
        <v>-2.7258765144130429E-3</v>
      </c>
      <c r="K5755" t="str">
        <f t="shared" si="5871"/>
        <v>DOWN</v>
      </c>
    </row>
    <row r="5756" spans="1:11" x14ac:dyDescent="0.25">
      <c r="A5756" t="s">
        <v>12</v>
      </c>
      <c r="B5756" s="4">
        <v>44928</v>
      </c>
      <c r="C5756" s="2">
        <v>2573.89990234375</v>
      </c>
      <c r="D5756" s="2">
        <v>2580.05004882812</v>
      </c>
      <c r="E5756" s="2">
        <v>2538.05004882812</v>
      </c>
      <c r="F5756" s="2">
        <v>2558.39990234375</v>
      </c>
      <c r="G5756" s="2">
        <v>2494.890625</v>
      </c>
      <c r="H5756">
        <v>681703</v>
      </c>
      <c r="I5756" s="3">
        <f t="shared" si="5869"/>
        <v>-1.0347365507933973E-3</v>
      </c>
      <c r="J5756" s="1">
        <f t="shared" ref="J5756" si="5927">($G5756 - $G5755)/$G5755</f>
        <v>-1.0347365507933973E-3</v>
      </c>
      <c r="K5756" t="str">
        <f t="shared" si="5871"/>
        <v>DOWN</v>
      </c>
    </row>
    <row r="5757" spans="1:11" x14ac:dyDescent="0.25">
      <c r="A5757" t="s">
        <v>12</v>
      </c>
      <c r="B5757" s="4">
        <v>44929</v>
      </c>
      <c r="C5757" s="2">
        <v>2550.05004882812</v>
      </c>
      <c r="D5757" s="2">
        <v>2562</v>
      </c>
      <c r="E5757" s="2">
        <v>2535</v>
      </c>
      <c r="F5757" s="2">
        <v>2542.05004882812</v>
      </c>
      <c r="G5757" s="2">
        <v>2478.94677734375</v>
      </c>
      <c r="H5757">
        <v>821843</v>
      </c>
      <c r="I5757" s="3">
        <f t="shared" si="5869"/>
        <v>-6.39059985094537E-3</v>
      </c>
      <c r="J5757" s="1">
        <f t="shared" ref="J5757" si="5928">($G5757 - $G5756)/$G5756</f>
        <v>-6.39059985094537E-3</v>
      </c>
      <c r="K5757" t="str">
        <f t="shared" si="5871"/>
        <v>DOWN</v>
      </c>
    </row>
    <row r="5758" spans="1:11" x14ac:dyDescent="0.25">
      <c r="A5758" t="s">
        <v>12</v>
      </c>
      <c r="B5758" s="4">
        <v>44930</v>
      </c>
      <c r="C5758" s="2">
        <v>2550.5</v>
      </c>
      <c r="D5758" s="2">
        <v>2558.39990234375</v>
      </c>
      <c r="E5758" s="2">
        <v>2527.05004882812</v>
      </c>
      <c r="F5758" s="2">
        <v>2536.10009765625</v>
      </c>
      <c r="G5758" s="2">
        <v>2473.14428710937</v>
      </c>
      <c r="H5758">
        <v>1672649</v>
      </c>
      <c r="I5758" s="3">
        <f t="shared" si="5869"/>
        <v>-2.3407078713474872E-3</v>
      </c>
      <c r="J5758" s="1">
        <f t="shared" ref="J5758" si="5929">($G5758 - $G5757)/$G5757</f>
        <v>-2.3407078713474872E-3</v>
      </c>
      <c r="K5758" t="str">
        <f t="shared" si="5871"/>
        <v>DOWN</v>
      </c>
    </row>
    <row r="5759" spans="1:11" x14ac:dyDescent="0.25">
      <c r="A5759" t="s">
        <v>12</v>
      </c>
      <c r="B5759" s="4">
        <v>44931</v>
      </c>
      <c r="C5759" s="2">
        <v>2537.55004882812</v>
      </c>
      <c r="D5759" s="2">
        <v>2591.94995117187</v>
      </c>
      <c r="E5759" s="2">
        <v>2537.5</v>
      </c>
      <c r="F5759" s="2">
        <v>2583.69995117187</v>
      </c>
      <c r="G5759" s="2">
        <v>2519.56274414062</v>
      </c>
      <c r="H5759">
        <v>2008493</v>
      </c>
      <c r="I5759" s="3">
        <f t="shared" si="5869"/>
        <v>1.8769004814314431E-2</v>
      </c>
      <c r="J5759" s="1">
        <f t="shared" ref="J5759" si="5930">($G5759 - $G5758)/$G5758</f>
        <v>1.8769004814314431E-2</v>
      </c>
      <c r="K5759" t="str">
        <f t="shared" si="5871"/>
        <v>UP</v>
      </c>
    </row>
    <row r="5760" spans="1:11" x14ac:dyDescent="0.25">
      <c r="A5760" t="s">
        <v>12</v>
      </c>
      <c r="B5760" s="4">
        <v>44932</v>
      </c>
      <c r="C5760" s="2">
        <v>2580</v>
      </c>
      <c r="D5760" s="2">
        <v>2611.89990234375</v>
      </c>
      <c r="E5760" s="2">
        <v>2574.89990234375</v>
      </c>
      <c r="F5760" s="2">
        <v>2576.44995117187</v>
      </c>
      <c r="G5760" s="2">
        <v>2512.49267578125</v>
      </c>
      <c r="H5760">
        <v>991782</v>
      </c>
      <c r="I5760" s="3">
        <f t="shared" si="5869"/>
        <v>-2.8060695752911199E-3</v>
      </c>
      <c r="J5760" s="1">
        <f t="shared" ref="J5760" si="5931">($G5760 - $G5759)/$G5759</f>
        <v>-2.8060695752911199E-3</v>
      </c>
      <c r="K5760" t="str">
        <f t="shared" si="5871"/>
        <v>DOWN</v>
      </c>
    </row>
    <row r="5761" spans="1:11" x14ac:dyDescent="0.25">
      <c r="A5761" t="s">
        <v>12</v>
      </c>
      <c r="B5761" s="4">
        <v>44935</v>
      </c>
      <c r="C5761" s="2">
        <v>2589.35009765625</v>
      </c>
      <c r="D5761" s="2">
        <v>2629.44995117187</v>
      </c>
      <c r="E5761" s="2">
        <v>2570</v>
      </c>
      <c r="F5761" s="2">
        <v>2624.05004882812</v>
      </c>
      <c r="G5761" s="2">
        <v>2558.91137695312</v>
      </c>
      <c r="H5761">
        <v>1267078</v>
      </c>
      <c r="I5761" s="3">
        <f t="shared" si="5869"/>
        <v>1.8475158801183882E-2</v>
      </c>
      <c r="J5761" s="1">
        <f t="shared" ref="J5761" si="5932">($G5761 - $G5760)/$G5760</f>
        <v>1.8475158801183882E-2</v>
      </c>
      <c r="K5761" t="str">
        <f t="shared" si="5871"/>
        <v>UP</v>
      </c>
    </row>
    <row r="5762" spans="1:11" x14ac:dyDescent="0.25">
      <c r="A5762" t="s">
        <v>12</v>
      </c>
      <c r="B5762" s="4">
        <v>44936</v>
      </c>
      <c r="C5762" s="2">
        <v>2624.05004882812</v>
      </c>
      <c r="D5762" s="2">
        <v>2653.35009765625</v>
      </c>
      <c r="E5762" s="2">
        <v>2615.10009765625</v>
      </c>
      <c r="F5762" s="2">
        <v>2643.85009765625</v>
      </c>
      <c r="G5762" s="2">
        <v>2578.21997070312</v>
      </c>
      <c r="H5762">
        <v>1413088</v>
      </c>
      <c r="I5762" s="3">
        <f t="shared" si="5869"/>
        <v>7.5456281620001325E-3</v>
      </c>
      <c r="J5762" s="1">
        <f t="shared" ref="J5762" si="5933">($G5762 - $G5761)/$G5761</f>
        <v>7.5456281620001325E-3</v>
      </c>
      <c r="K5762" t="str">
        <f t="shared" si="5871"/>
        <v>UP</v>
      </c>
    </row>
    <row r="5763" spans="1:11" x14ac:dyDescent="0.25">
      <c r="A5763" t="s">
        <v>12</v>
      </c>
      <c r="B5763" s="4">
        <v>44937</v>
      </c>
      <c r="C5763" s="2">
        <v>2644</v>
      </c>
      <c r="D5763" s="2">
        <v>2647.85009765625</v>
      </c>
      <c r="E5763" s="2">
        <v>2588.10009765625</v>
      </c>
      <c r="F5763" s="2">
        <v>2593.25</v>
      </c>
      <c r="G5763" s="2">
        <v>2528.87573242187</v>
      </c>
      <c r="H5763">
        <v>1471687</v>
      </c>
      <c r="I5763" s="3">
        <f t="shared" si="5869"/>
        <v>-1.9138878312153121E-2</v>
      </c>
      <c r="J5763" s="1">
        <f t="shared" ref="J5763" si="5934">($G5763 - $G5762)/$G5762</f>
        <v>-1.9138878312153121E-2</v>
      </c>
      <c r="K5763" t="str">
        <f t="shared" si="5871"/>
        <v>DOWN</v>
      </c>
    </row>
    <row r="5764" spans="1:11" x14ac:dyDescent="0.25">
      <c r="A5764" t="s">
        <v>12</v>
      </c>
      <c r="B5764" s="4">
        <v>44938</v>
      </c>
      <c r="C5764" s="2">
        <v>2586.10009765625</v>
      </c>
      <c r="D5764" s="2">
        <v>2602.60009765625</v>
      </c>
      <c r="E5764" s="2">
        <v>2572.75</v>
      </c>
      <c r="F5764" s="2">
        <v>2590.05004882812</v>
      </c>
      <c r="G5764" s="2">
        <v>2525.75537109375</v>
      </c>
      <c r="H5764">
        <v>1703829</v>
      </c>
      <c r="I5764" s="3">
        <f t="shared" ref="I5764:I5827" si="5935">($G5764 - $G5763)/$G5763</f>
        <v>-1.2338927089674233E-3</v>
      </c>
      <c r="J5764" s="1">
        <f t="shared" ref="J5764" si="5936">($G5764 - $G5763)/$G5763</f>
        <v>-1.2338927089674233E-3</v>
      </c>
      <c r="K5764" t="str">
        <f t="shared" ref="K5764:K5827" si="5937">IF(G5764 &gt; G5763,"UP","DOWN")</f>
        <v>DOWN</v>
      </c>
    </row>
    <row r="5765" spans="1:11" x14ac:dyDescent="0.25">
      <c r="A5765" t="s">
        <v>12</v>
      </c>
      <c r="B5765" s="4">
        <v>44939</v>
      </c>
      <c r="C5765" s="2">
        <v>2590.19995117187</v>
      </c>
      <c r="D5765" s="2">
        <v>2639.25</v>
      </c>
      <c r="E5765" s="2">
        <v>2566.64990234375</v>
      </c>
      <c r="F5765" s="2">
        <v>2624</v>
      </c>
      <c r="G5765" s="2">
        <v>2558.8623046875</v>
      </c>
      <c r="H5765">
        <v>1348015</v>
      </c>
      <c r="I5765" s="3">
        <f t="shared" si="5935"/>
        <v>1.310773559967267E-2</v>
      </c>
      <c r="J5765" s="1">
        <f t="shared" ref="J5765" si="5938">($G5765 - $G5764)/$G5764</f>
        <v>1.310773559967267E-2</v>
      </c>
      <c r="K5765" t="str">
        <f t="shared" si="5937"/>
        <v>UP</v>
      </c>
    </row>
    <row r="5766" spans="1:11" x14ac:dyDescent="0.25">
      <c r="A5766" t="s">
        <v>12</v>
      </c>
      <c r="B5766" s="4">
        <v>44942</v>
      </c>
      <c r="C5766" s="2">
        <v>2627.94995117187</v>
      </c>
      <c r="D5766" s="2">
        <v>2627.94995117187</v>
      </c>
      <c r="E5766" s="2">
        <v>2584</v>
      </c>
      <c r="F5766" s="2">
        <v>2597.10009765625</v>
      </c>
      <c r="G5766" s="2">
        <v>2532.63012695312</v>
      </c>
      <c r="H5766">
        <v>930068</v>
      </c>
      <c r="I5766" s="3">
        <f t="shared" si="5935"/>
        <v>-1.0251500319624894E-2</v>
      </c>
      <c r="J5766" s="1">
        <f t="shared" ref="J5766" si="5939">($G5766 - $G5765)/$G5765</f>
        <v>-1.0251500319624894E-2</v>
      </c>
      <c r="K5766" t="str">
        <f t="shared" si="5937"/>
        <v>DOWN</v>
      </c>
    </row>
    <row r="5767" spans="1:11" x14ac:dyDescent="0.25">
      <c r="A5767" t="s">
        <v>12</v>
      </c>
      <c r="B5767" s="4">
        <v>44943</v>
      </c>
      <c r="C5767" s="2">
        <v>2605.44995117187</v>
      </c>
      <c r="D5767" s="2">
        <v>2675</v>
      </c>
      <c r="E5767" s="2">
        <v>2601.80004882812</v>
      </c>
      <c r="F5767" s="2">
        <v>2667.55004882812</v>
      </c>
      <c r="G5767" s="2">
        <v>2601.3310546875</v>
      </c>
      <c r="H5767">
        <v>1892865</v>
      </c>
      <c r="I5767" s="3">
        <f t="shared" si="5935"/>
        <v>2.7126317026414999E-2</v>
      </c>
      <c r="J5767" s="1">
        <f t="shared" ref="J5767" si="5940">($G5767 - $G5766)/$G5766</f>
        <v>2.7126317026414999E-2</v>
      </c>
      <c r="K5767" t="str">
        <f t="shared" si="5937"/>
        <v>UP</v>
      </c>
    </row>
    <row r="5768" spans="1:11" x14ac:dyDescent="0.25">
      <c r="A5768" t="s">
        <v>12</v>
      </c>
      <c r="B5768" s="4">
        <v>44944</v>
      </c>
      <c r="C5768" s="2">
        <v>2668</v>
      </c>
      <c r="D5768" s="2">
        <v>2693.5</v>
      </c>
      <c r="E5768" s="2">
        <v>2660</v>
      </c>
      <c r="F5768" s="2">
        <v>2686.19995117187</v>
      </c>
      <c r="G5768" s="2">
        <v>2619.51831054687</v>
      </c>
      <c r="H5768">
        <v>2038075</v>
      </c>
      <c r="I5768" s="3">
        <f t="shared" si="5935"/>
        <v>6.9915191404020848E-3</v>
      </c>
      <c r="J5768" s="1">
        <f t="shared" ref="J5768" si="5941">($G5768 - $G5767)/$G5767</f>
        <v>6.9915191404020848E-3</v>
      </c>
      <c r="K5768" t="str">
        <f t="shared" si="5937"/>
        <v>UP</v>
      </c>
    </row>
    <row r="5769" spans="1:11" x14ac:dyDescent="0.25">
      <c r="A5769" t="s">
        <v>12</v>
      </c>
      <c r="B5769" s="4">
        <v>44945</v>
      </c>
      <c r="C5769" s="2">
        <v>2670.10009765625</v>
      </c>
      <c r="D5769" s="2">
        <v>2679.30004882812</v>
      </c>
      <c r="E5769" s="2">
        <v>2611.89990234375</v>
      </c>
      <c r="F5769" s="2">
        <v>2649.75</v>
      </c>
      <c r="G5769" s="2">
        <v>2583.97314453125</v>
      </c>
      <c r="H5769">
        <v>1649842</v>
      </c>
      <c r="I5769" s="3">
        <f t="shared" si="5935"/>
        <v>-1.3569351995939791E-2</v>
      </c>
      <c r="J5769" s="1">
        <f t="shared" ref="J5769" si="5942">($G5769 - $G5768)/$G5768</f>
        <v>-1.3569351995939791E-2</v>
      </c>
      <c r="K5769" t="str">
        <f t="shared" si="5937"/>
        <v>DOWN</v>
      </c>
    </row>
    <row r="5770" spans="1:11" x14ac:dyDescent="0.25">
      <c r="A5770" t="s">
        <v>12</v>
      </c>
      <c r="B5770" s="4">
        <v>44946</v>
      </c>
      <c r="C5770" s="2">
        <v>2550</v>
      </c>
      <c r="D5770" s="2">
        <v>2605</v>
      </c>
      <c r="E5770" s="2">
        <v>2536.05004882812</v>
      </c>
      <c r="F5770" s="2">
        <v>2548.75</v>
      </c>
      <c r="G5770" s="2">
        <v>2485.48046875</v>
      </c>
      <c r="H5770">
        <v>4569549</v>
      </c>
      <c r="I5770" s="3">
        <f t="shared" si="5935"/>
        <v>-3.8116756743273826E-2</v>
      </c>
      <c r="J5770" s="1">
        <f t="shared" ref="J5770" si="5943">($G5770 - $G5769)/$G5769</f>
        <v>-3.8116756743273826E-2</v>
      </c>
      <c r="K5770" t="str">
        <f t="shared" si="5937"/>
        <v>DOWN</v>
      </c>
    </row>
    <row r="5771" spans="1:11" x14ac:dyDescent="0.25">
      <c r="A5771" t="s">
        <v>12</v>
      </c>
      <c r="B5771" s="4">
        <v>44949</v>
      </c>
      <c r="C5771" s="2">
        <v>2560</v>
      </c>
      <c r="D5771" s="2">
        <v>2604</v>
      </c>
      <c r="E5771" s="2">
        <v>2552</v>
      </c>
      <c r="F5771" s="2">
        <v>2596.39990234375</v>
      </c>
      <c r="G5771" s="2">
        <v>2531.94750976562</v>
      </c>
      <c r="H5771">
        <v>1388360</v>
      </c>
      <c r="I5771" s="3">
        <f t="shared" si="5935"/>
        <v>1.8695395759432076E-2</v>
      </c>
      <c r="J5771" s="1">
        <f t="shared" ref="J5771" si="5944">($G5771 - $G5770)/$G5770</f>
        <v>1.8695395759432076E-2</v>
      </c>
      <c r="K5771" t="str">
        <f t="shared" si="5937"/>
        <v>UP</v>
      </c>
    </row>
    <row r="5772" spans="1:11" x14ac:dyDescent="0.25">
      <c r="A5772" t="s">
        <v>12</v>
      </c>
      <c r="B5772" s="4">
        <v>44950</v>
      </c>
      <c r="C5772" s="2">
        <v>2604</v>
      </c>
      <c r="D5772" s="2">
        <v>2610</v>
      </c>
      <c r="E5772" s="2">
        <v>2580.80004882812</v>
      </c>
      <c r="F5772" s="2">
        <v>2600.5</v>
      </c>
      <c r="G5772" s="2">
        <v>2535.94580078125</v>
      </c>
      <c r="H5772">
        <v>1462462</v>
      </c>
      <c r="I5772" s="3">
        <f t="shared" si="5935"/>
        <v>1.579136613302114E-3</v>
      </c>
      <c r="J5772" s="1">
        <f t="shared" ref="J5772" si="5945">($G5772 - $G5771)/$G5771</f>
        <v>1.579136613302114E-3</v>
      </c>
      <c r="K5772" t="str">
        <f t="shared" si="5937"/>
        <v>UP</v>
      </c>
    </row>
    <row r="5773" spans="1:11" x14ac:dyDescent="0.25">
      <c r="A5773" t="s">
        <v>12</v>
      </c>
      <c r="B5773" s="4">
        <v>44951</v>
      </c>
      <c r="C5773" s="2">
        <v>2600.5</v>
      </c>
      <c r="D5773" s="2">
        <v>2642</v>
      </c>
      <c r="E5773" s="2">
        <v>2594</v>
      </c>
      <c r="F5773" s="2">
        <v>2622.35009765625</v>
      </c>
      <c r="G5773" s="2">
        <v>2557.25341796875</v>
      </c>
      <c r="H5773">
        <v>1591810</v>
      </c>
      <c r="I5773" s="3">
        <f t="shared" si="5935"/>
        <v>8.402236822622847E-3</v>
      </c>
      <c r="J5773" s="1">
        <f t="shared" ref="J5773" si="5946">($G5773 - $G5772)/$G5772</f>
        <v>8.402236822622847E-3</v>
      </c>
      <c r="K5773" t="str">
        <f t="shared" si="5937"/>
        <v>UP</v>
      </c>
    </row>
    <row r="5774" spans="1:11" x14ac:dyDescent="0.25">
      <c r="A5774" t="s">
        <v>12</v>
      </c>
      <c r="B5774" s="4">
        <v>44953</v>
      </c>
      <c r="C5774" s="2">
        <v>2635.5</v>
      </c>
      <c r="D5774" s="2">
        <v>2646.55004882812</v>
      </c>
      <c r="E5774" s="2">
        <v>2578.19995117187</v>
      </c>
      <c r="F5774" s="2">
        <v>2612.14990234375</v>
      </c>
      <c r="G5774" s="2">
        <v>2547.30639648437</v>
      </c>
      <c r="H5774">
        <v>1581382</v>
      </c>
      <c r="I5774" s="3">
        <f t="shared" si="5935"/>
        <v>-3.8897284932679897E-3</v>
      </c>
      <c r="J5774" s="1">
        <f t="shared" ref="J5774" si="5947">($G5774 - $G5773)/$G5773</f>
        <v>-3.8897284932679897E-3</v>
      </c>
      <c r="K5774" t="str">
        <f t="shared" si="5937"/>
        <v>DOWN</v>
      </c>
    </row>
    <row r="5775" spans="1:11" x14ac:dyDescent="0.25">
      <c r="A5775" t="s">
        <v>12</v>
      </c>
      <c r="B5775" s="4">
        <v>44956</v>
      </c>
      <c r="C5775" s="2">
        <v>2610</v>
      </c>
      <c r="D5775" s="2">
        <v>2610</v>
      </c>
      <c r="E5775" s="2">
        <v>2530.19995117187</v>
      </c>
      <c r="F5775" s="2">
        <v>2568.14990234375</v>
      </c>
      <c r="G5775" s="2">
        <v>2504.39868164062</v>
      </c>
      <c r="H5775">
        <v>2744039</v>
      </c>
      <c r="I5775" s="3">
        <f t="shared" si="5935"/>
        <v>-1.6844347779665803E-2</v>
      </c>
      <c r="J5775" s="1">
        <f t="shared" ref="J5775" si="5948">($G5775 - $G5774)/$G5774</f>
        <v>-1.6844347779665803E-2</v>
      </c>
      <c r="K5775" t="str">
        <f t="shared" si="5937"/>
        <v>DOWN</v>
      </c>
    </row>
    <row r="5776" spans="1:11" x14ac:dyDescent="0.25">
      <c r="A5776" t="s">
        <v>12</v>
      </c>
      <c r="B5776" s="4">
        <v>44957</v>
      </c>
      <c r="C5776" s="2">
        <v>2568</v>
      </c>
      <c r="D5776" s="2">
        <v>2590.19995117187</v>
      </c>
      <c r="E5776" s="2">
        <v>2541.19995117187</v>
      </c>
      <c r="F5776" s="2">
        <v>2576.75</v>
      </c>
      <c r="G5776" s="2">
        <v>2512.78515625</v>
      </c>
      <c r="H5776">
        <v>2366794</v>
      </c>
      <c r="I5776" s="3">
        <f t="shared" si="5935"/>
        <v>3.3486979013605221E-3</v>
      </c>
      <c r="J5776" s="1">
        <f t="shared" ref="J5776" si="5949">($G5776 - $G5775)/$G5775</f>
        <v>3.3486979013605221E-3</v>
      </c>
      <c r="K5776" t="str">
        <f t="shared" si="5937"/>
        <v>UP</v>
      </c>
    </row>
    <row r="5777" spans="1:11" x14ac:dyDescent="0.25">
      <c r="A5777" t="s">
        <v>12</v>
      </c>
      <c r="B5777" s="4">
        <v>44958</v>
      </c>
      <c r="C5777" s="2">
        <v>2600.19995117187</v>
      </c>
      <c r="D5777" s="2">
        <v>2603</v>
      </c>
      <c r="E5777" s="2">
        <v>2546.85009765625</v>
      </c>
      <c r="F5777" s="2">
        <v>2574.25</v>
      </c>
      <c r="G5777" s="2">
        <v>2510.34741210937</v>
      </c>
      <c r="H5777">
        <v>2014615</v>
      </c>
      <c r="I5777" s="3">
        <f t="shared" si="5935"/>
        <v>-9.7013631848574485E-4</v>
      </c>
      <c r="J5777" s="1">
        <f t="shared" ref="J5777" si="5950">($G5777 - $G5776)/$G5776</f>
        <v>-9.7013631848574485E-4</v>
      </c>
      <c r="K5777" t="str">
        <f t="shared" si="5937"/>
        <v>DOWN</v>
      </c>
    </row>
    <row r="5778" spans="1:11" x14ac:dyDescent="0.25">
      <c r="A5778" t="s">
        <v>12</v>
      </c>
      <c r="B5778" s="4">
        <v>44959</v>
      </c>
      <c r="C5778" s="2">
        <v>2569.5</v>
      </c>
      <c r="D5778" s="2">
        <v>2639.75</v>
      </c>
      <c r="E5778" s="2">
        <v>2563</v>
      </c>
      <c r="F5778" s="2">
        <v>2634.85009765625</v>
      </c>
      <c r="G5778" s="2">
        <v>2569.44287109375</v>
      </c>
      <c r="H5778">
        <v>1980667</v>
      </c>
      <c r="I5778" s="3">
        <f t="shared" si="5935"/>
        <v>2.3540749260168675E-2</v>
      </c>
      <c r="J5778" s="1">
        <f t="shared" ref="J5778" si="5951">($G5778 - $G5777)/$G5777</f>
        <v>2.3540749260168675E-2</v>
      </c>
      <c r="K5778" t="str">
        <f t="shared" si="5937"/>
        <v>UP</v>
      </c>
    </row>
    <row r="5779" spans="1:11" x14ac:dyDescent="0.25">
      <c r="A5779" t="s">
        <v>12</v>
      </c>
      <c r="B5779" s="4">
        <v>44960</v>
      </c>
      <c r="C5779" s="2">
        <v>2640</v>
      </c>
      <c r="D5779" s="2">
        <v>2657.44995117187</v>
      </c>
      <c r="E5779" s="2">
        <v>2631.14990234375</v>
      </c>
      <c r="F5779" s="2">
        <v>2648.75</v>
      </c>
      <c r="G5779" s="2">
        <v>2582.99780273437</v>
      </c>
      <c r="H5779">
        <v>1638238</v>
      </c>
      <c r="I5779" s="3">
        <f t="shared" si="5935"/>
        <v>5.2754360850412636E-3</v>
      </c>
      <c r="J5779" s="1">
        <f t="shared" ref="J5779" si="5952">($G5779 - $G5778)/$G5778</f>
        <v>5.2754360850412636E-3</v>
      </c>
      <c r="K5779" t="str">
        <f t="shared" si="5937"/>
        <v>UP</v>
      </c>
    </row>
    <row r="5780" spans="1:11" x14ac:dyDescent="0.25">
      <c r="A5780" t="s">
        <v>12</v>
      </c>
      <c r="B5780" s="4">
        <v>44963</v>
      </c>
      <c r="C5780" s="2">
        <v>2631</v>
      </c>
      <c r="D5780" s="2">
        <v>2645</v>
      </c>
      <c r="E5780" s="2">
        <v>2599.75</v>
      </c>
      <c r="F5780" s="2">
        <v>2637.60009765625</v>
      </c>
      <c r="G5780" s="2">
        <v>2572.125</v>
      </c>
      <c r="H5780">
        <v>1697446</v>
      </c>
      <c r="I5780" s="3">
        <f t="shared" si="5935"/>
        <v>-4.2093735901981852E-3</v>
      </c>
      <c r="J5780" s="1">
        <f t="shared" ref="J5780" si="5953">($G5780 - $G5779)/$G5779</f>
        <v>-4.2093735901981852E-3</v>
      </c>
      <c r="K5780" t="str">
        <f t="shared" si="5937"/>
        <v>DOWN</v>
      </c>
    </row>
    <row r="5781" spans="1:11" x14ac:dyDescent="0.25">
      <c r="A5781" t="s">
        <v>12</v>
      </c>
      <c r="B5781" s="4">
        <v>44964</v>
      </c>
      <c r="C5781" s="2">
        <v>2645</v>
      </c>
      <c r="D5781" s="2">
        <v>2645.55004882812</v>
      </c>
      <c r="E5781" s="2">
        <v>2595.30004882812</v>
      </c>
      <c r="F5781" s="2">
        <v>2601.19995117187</v>
      </c>
      <c r="G5781" s="2">
        <v>2536.62817382812</v>
      </c>
      <c r="H5781">
        <v>1495745</v>
      </c>
      <c r="I5781" s="3">
        <f t="shared" si="5935"/>
        <v>-1.3800583630997718E-2</v>
      </c>
      <c r="J5781" s="1">
        <f t="shared" ref="J5781" si="5954">($G5781 - $G5780)/$G5780</f>
        <v>-1.3800583630997718E-2</v>
      </c>
      <c r="K5781" t="str">
        <f t="shared" si="5937"/>
        <v>DOWN</v>
      </c>
    </row>
    <row r="5782" spans="1:11" x14ac:dyDescent="0.25">
      <c r="A5782" t="s">
        <v>12</v>
      </c>
      <c r="B5782" s="4">
        <v>44965</v>
      </c>
      <c r="C5782" s="2">
        <v>2592.69995117187</v>
      </c>
      <c r="D5782" s="2">
        <v>2607.5</v>
      </c>
      <c r="E5782" s="2">
        <v>2578.35009765625</v>
      </c>
      <c r="F5782" s="2">
        <v>2582.80004882812</v>
      </c>
      <c r="G5782" s="2">
        <v>2518.68530273437</v>
      </c>
      <c r="H5782">
        <v>1061956</v>
      </c>
      <c r="I5782" s="3">
        <f t="shared" si="5935"/>
        <v>-7.0735124993395251E-3</v>
      </c>
      <c r="J5782" s="1">
        <f t="shared" ref="J5782" si="5955">($G5782 - $G5781)/$G5781</f>
        <v>-7.0735124993395251E-3</v>
      </c>
      <c r="K5782" t="str">
        <f t="shared" si="5937"/>
        <v>DOWN</v>
      </c>
    </row>
    <row r="5783" spans="1:11" x14ac:dyDescent="0.25">
      <c r="A5783" t="s">
        <v>12</v>
      </c>
      <c r="B5783" s="4">
        <v>44966</v>
      </c>
      <c r="C5783" s="2">
        <v>2587</v>
      </c>
      <c r="D5783" s="2">
        <v>2599.89990234375</v>
      </c>
      <c r="E5783" s="2">
        <v>2566</v>
      </c>
      <c r="F5783" s="2">
        <v>2586.69995117187</v>
      </c>
      <c r="G5783" s="2">
        <v>2522.48828125</v>
      </c>
      <c r="H5783">
        <v>1102484</v>
      </c>
      <c r="I5783" s="3">
        <f t="shared" si="5935"/>
        <v>1.5099061845881897E-3</v>
      </c>
      <c r="J5783" s="1">
        <f t="shared" ref="J5783" si="5956">($G5783 - $G5782)/$G5782</f>
        <v>1.5099061845881897E-3</v>
      </c>
      <c r="K5783" t="str">
        <f t="shared" si="5937"/>
        <v>UP</v>
      </c>
    </row>
    <row r="5784" spans="1:11" x14ac:dyDescent="0.25">
      <c r="A5784" t="s">
        <v>12</v>
      </c>
      <c r="B5784" s="4">
        <v>44967</v>
      </c>
      <c r="C5784" s="2">
        <v>2585</v>
      </c>
      <c r="D5784" s="2">
        <v>2586.64990234375</v>
      </c>
      <c r="E5784" s="2">
        <v>2555.35009765625</v>
      </c>
      <c r="F5784" s="2">
        <v>2577.5</v>
      </c>
      <c r="G5784" s="2">
        <v>2513.51635742187</v>
      </c>
      <c r="H5784">
        <v>1523011</v>
      </c>
      <c r="I5784" s="3">
        <f t="shared" si="5935"/>
        <v>-3.5567752265965071E-3</v>
      </c>
      <c r="J5784" s="1">
        <f t="shared" ref="J5784" si="5957">($G5784 - $G5783)/$G5783</f>
        <v>-3.5567752265965071E-3</v>
      </c>
      <c r="K5784" t="str">
        <f t="shared" si="5937"/>
        <v>DOWN</v>
      </c>
    </row>
    <row r="5785" spans="1:11" x14ac:dyDescent="0.25">
      <c r="A5785" t="s">
        <v>12</v>
      </c>
      <c r="B5785" s="4">
        <v>44970</v>
      </c>
      <c r="C5785" s="2">
        <v>2560</v>
      </c>
      <c r="D5785" s="2">
        <v>2590.75</v>
      </c>
      <c r="E5785" s="2">
        <v>2550</v>
      </c>
      <c r="F5785" s="2">
        <v>2581</v>
      </c>
      <c r="G5785" s="2">
        <v>2516.9296875</v>
      </c>
      <c r="H5785">
        <v>1146525</v>
      </c>
      <c r="I5785" s="3">
        <f t="shared" si="5935"/>
        <v>1.3579899999660544E-3</v>
      </c>
      <c r="J5785" s="1">
        <f t="shared" ref="J5785" si="5958">($G5785 - $G5784)/$G5784</f>
        <v>1.3579899999660544E-3</v>
      </c>
      <c r="K5785" t="str">
        <f t="shared" si="5937"/>
        <v>UP</v>
      </c>
    </row>
    <row r="5786" spans="1:11" x14ac:dyDescent="0.25">
      <c r="A5786" t="s">
        <v>12</v>
      </c>
      <c r="B5786" s="4">
        <v>44971</v>
      </c>
      <c r="C5786" s="2">
        <v>2585</v>
      </c>
      <c r="D5786" s="2">
        <v>2602</v>
      </c>
      <c r="E5786" s="2">
        <v>2570.19995117187</v>
      </c>
      <c r="F5786" s="2">
        <v>2579.60009765625</v>
      </c>
      <c r="G5786" s="2">
        <v>2515.56469726562</v>
      </c>
      <c r="H5786">
        <v>1944364</v>
      </c>
      <c r="I5786" s="3">
        <f t="shared" si="5935"/>
        <v>-5.4232354648564346E-4</v>
      </c>
      <c r="J5786" s="1">
        <f t="shared" ref="J5786" si="5959">($G5786 - $G5785)/$G5785</f>
        <v>-5.4232354648564346E-4</v>
      </c>
      <c r="K5786" t="str">
        <f t="shared" si="5937"/>
        <v>DOWN</v>
      </c>
    </row>
    <row r="5787" spans="1:11" x14ac:dyDescent="0.25">
      <c r="A5787" t="s">
        <v>12</v>
      </c>
      <c r="B5787" s="4">
        <v>44972</v>
      </c>
      <c r="C5787" s="2">
        <v>2550</v>
      </c>
      <c r="D5787" s="2">
        <v>2571.80004882812</v>
      </c>
      <c r="E5787" s="2">
        <v>2537</v>
      </c>
      <c r="F5787" s="2">
        <v>2548.44995117187</v>
      </c>
      <c r="G5787" s="2">
        <v>2485.18774414062</v>
      </c>
      <c r="H5787">
        <v>2009134</v>
      </c>
      <c r="I5787" s="3">
        <f t="shared" si="5935"/>
        <v>-1.2075600026514635E-2</v>
      </c>
      <c r="J5787" s="1">
        <f t="shared" ref="J5787" si="5960">($G5787 - $G5786)/$G5786</f>
        <v>-1.2075600026514635E-2</v>
      </c>
      <c r="K5787" t="str">
        <f t="shared" si="5937"/>
        <v>DOWN</v>
      </c>
    </row>
    <row r="5788" spans="1:11" x14ac:dyDescent="0.25">
      <c r="A5788" t="s">
        <v>12</v>
      </c>
      <c r="B5788" s="4">
        <v>44973</v>
      </c>
      <c r="C5788" s="2">
        <v>2560</v>
      </c>
      <c r="D5788" s="2">
        <v>2561.89990234375</v>
      </c>
      <c r="E5788" s="2">
        <v>2522.85009765625</v>
      </c>
      <c r="F5788" s="2">
        <v>2527.10009765625</v>
      </c>
      <c r="G5788" s="2">
        <v>2464.36791992187</v>
      </c>
      <c r="H5788">
        <v>1982857</v>
      </c>
      <c r="I5788" s="3">
        <f t="shared" si="5935"/>
        <v>-8.3775659476179789E-3</v>
      </c>
      <c r="J5788" s="1">
        <f t="shared" ref="J5788" si="5961">($G5788 - $G5787)/$G5787</f>
        <v>-8.3775659476179789E-3</v>
      </c>
      <c r="K5788" t="str">
        <f t="shared" si="5937"/>
        <v>DOWN</v>
      </c>
    </row>
    <row r="5789" spans="1:11" x14ac:dyDescent="0.25">
      <c r="A5789" t="s">
        <v>12</v>
      </c>
      <c r="B5789" s="4">
        <v>44974</v>
      </c>
      <c r="C5789" s="2">
        <v>2525</v>
      </c>
      <c r="D5789" s="2">
        <v>2546.25</v>
      </c>
      <c r="E5789" s="2">
        <v>2506.89990234375</v>
      </c>
      <c r="F5789" s="2">
        <v>2515.5</v>
      </c>
      <c r="G5789" s="2">
        <v>2453.05590820312</v>
      </c>
      <c r="H5789">
        <v>1395341</v>
      </c>
      <c r="I5789" s="3">
        <f t="shared" si="5935"/>
        <v>-4.5902284424756811E-3</v>
      </c>
      <c r="J5789" s="1">
        <f t="shared" ref="J5789" si="5962">($G5789 - $G5788)/$G5788</f>
        <v>-4.5902284424756811E-3</v>
      </c>
      <c r="K5789" t="str">
        <f t="shared" si="5937"/>
        <v>DOWN</v>
      </c>
    </row>
    <row r="5790" spans="1:11" x14ac:dyDescent="0.25">
      <c r="A5790" t="s">
        <v>12</v>
      </c>
      <c r="B5790" s="4">
        <v>44977</v>
      </c>
      <c r="C5790" s="2">
        <v>2518</v>
      </c>
      <c r="D5790" s="2">
        <v>2543</v>
      </c>
      <c r="E5790" s="2">
        <v>2508.19995117187</v>
      </c>
      <c r="F5790" s="2">
        <v>2511.44995117187</v>
      </c>
      <c r="G5790" s="2">
        <v>2449.10620117187</v>
      </c>
      <c r="H5790">
        <v>632091</v>
      </c>
      <c r="I5790" s="3">
        <f t="shared" si="5935"/>
        <v>-1.6101170046887302E-3</v>
      </c>
      <c r="J5790" s="1">
        <f t="shared" ref="J5790" si="5963">($G5790 - $G5789)/$G5789</f>
        <v>-1.6101170046887302E-3</v>
      </c>
      <c r="K5790" t="str">
        <f t="shared" si="5937"/>
        <v>DOWN</v>
      </c>
    </row>
    <row r="5791" spans="1:11" x14ac:dyDescent="0.25">
      <c r="A5791" t="s">
        <v>12</v>
      </c>
      <c r="B5791" s="4">
        <v>44978</v>
      </c>
      <c r="C5791" s="2">
        <v>2528</v>
      </c>
      <c r="D5791" s="2">
        <v>2543.94995117187</v>
      </c>
      <c r="E5791" s="2">
        <v>2512.30004882812</v>
      </c>
      <c r="F5791" s="2">
        <v>2516.14990234375</v>
      </c>
      <c r="G5791" s="2">
        <v>2453.689453125</v>
      </c>
      <c r="H5791">
        <v>862797</v>
      </c>
      <c r="I5791" s="3">
        <f t="shared" si="5935"/>
        <v>1.8713977984854096E-3</v>
      </c>
      <c r="J5791" s="1">
        <f t="shared" ref="J5791" si="5964">($G5791 - $G5790)/$G5790</f>
        <v>1.8713977984854096E-3</v>
      </c>
      <c r="K5791" t="str">
        <f t="shared" si="5937"/>
        <v>UP</v>
      </c>
    </row>
    <row r="5792" spans="1:11" x14ac:dyDescent="0.25">
      <c r="A5792" t="s">
        <v>12</v>
      </c>
      <c r="B5792" s="4">
        <v>44979</v>
      </c>
      <c r="C5792" s="2">
        <v>2516.14990234375</v>
      </c>
      <c r="D5792" s="2">
        <v>2523.55004882812</v>
      </c>
      <c r="E5792" s="2">
        <v>2482.75</v>
      </c>
      <c r="F5792" s="2">
        <v>2494.05004882812</v>
      </c>
      <c r="G5792" s="2">
        <v>2432.13842773437</v>
      </c>
      <c r="H5792">
        <v>885515</v>
      </c>
      <c r="I5792" s="3">
        <f t="shared" si="5935"/>
        <v>-8.7831104148826909E-3</v>
      </c>
      <c r="J5792" s="1">
        <f t="shared" ref="J5792" si="5965">($G5792 - $G5791)/$G5791</f>
        <v>-8.7831104148826909E-3</v>
      </c>
      <c r="K5792" t="str">
        <f t="shared" si="5937"/>
        <v>DOWN</v>
      </c>
    </row>
    <row r="5793" spans="1:11" x14ac:dyDescent="0.25">
      <c r="A5793" t="s">
        <v>12</v>
      </c>
      <c r="B5793" s="4">
        <v>44980</v>
      </c>
      <c r="C5793" s="2">
        <v>2492</v>
      </c>
      <c r="D5793" s="2">
        <v>2515.89990234375</v>
      </c>
      <c r="E5793" s="2">
        <v>2480.10009765625</v>
      </c>
      <c r="F5793" s="2">
        <v>2490.64990234375</v>
      </c>
      <c r="G5793" s="2">
        <v>2428.82250976562</v>
      </c>
      <c r="H5793">
        <v>757215</v>
      </c>
      <c r="I5793" s="3">
        <f t="shared" si="5935"/>
        <v>-1.3633755097726507E-3</v>
      </c>
      <c r="J5793" s="1">
        <f t="shared" ref="J5793" si="5966">($G5793 - $G5792)/$G5792</f>
        <v>-1.3633755097726507E-3</v>
      </c>
      <c r="K5793" t="str">
        <f t="shared" si="5937"/>
        <v>DOWN</v>
      </c>
    </row>
    <row r="5794" spans="1:11" x14ac:dyDescent="0.25">
      <c r="A5794" t="s">
        <v>12</v>
      </c>
      <c r="B5794" s="4">
        <v>44981</v>
      </c>
      <c r="C5794" s="2">
        <v>2492.19995117187</v>
      </c>
      <c r="D5794" s="2">
        <v>2511.25</v>
      </c>
      <c r="E5794" s="2">
        <v>2471.94995117187</v>
      </c>
      <c r="F5794" s="2">
        <v>2484.19995117187</v>
      </c>
      <c r="G5794" s="2">
        <v>2422.53271484375</v>
      </c>
      <c r="H5794">
        <v>732783</v>
      </c>
      <c r="I5794" s="3">
        <f t="shared" si="5935"/>
        <v>-2.5896478217656833E-3</v>
      </c>
      <c r="J5794" s="1">
        <f t="shared" ref="J5794" si="5967">($G5794 - $G5793)/$G5793</f>
        <v>-2.5896478217656833E-3</v>
      </c>
      <c r="K5794" t="str">
        <f t="shared" si="5937"/>
        <v>DOWN</v>
      </c>
    </row>
    <row r="5795" spans="1:11" x14ac:dyDescent="0.25">
      <c r="A5795" t="s">
        <v>12</v>
      </c>
      <c r="B5795" s="4">
        <v>44984</v>
      </c>
      <c r="C5795" s="2">
        <v>2487</v>
      </c>
      <c r="D5795" s="2">
        <v>2487</v>
      </c>
      <c r="E5795" s="2">
        <v>2456</v>
      </c>
      <c r="F5795" s="2">
        <v>2468.14990234375</v>
      </c>
      <c r="G5795" s="2">
        <v>2406.88110351562</v>
      </c>
      <c r="H5795">
        <v>853991</v>
      </c>
      <c r="I5795" s="3">
        <f t="shared" si="5935"/>
        <v>-6.4608462177731659E-3</v>
      </c>
      <c r="J5795" s="1">
        <f t="shared" ref="J5795" si="5968">($G5795 - $G5794)/$G5794</f>
        <v>-6.4608462177731659E-3</v>
      </c>
      <c r="K5795" t="str">
        <f t="shared" si="5937"/>
        <v>DOWN</v>
      </c>
    </row>
    <row r="5796" spans="1:11" x14ac:dyDescent="0.25">
      <c r="A5796" t="s">
        <v>12</v>
      </c>
      <c r="B5796" s="4">
        <v>44985</v>
      </c>
      <c r="C5796" s="2">
        <v>2469.75</v>
      </c>
      <c r="D5796" s="2">
        <v>2474.35009765625</v>
      </c>
      <c r="E5796" s="2">
        <v>2435.64990234375</v>
      </c>
      <c r="F5796" s="2">
        <v>2460.64990234375</v>
      </c>
      <c r="G5796" s="2">
        <v>2399.5673828125</v>
      </c>
      <c r="H5796">
        <v>1780454</v>
      </c>
      <c r="I5796" s="3">
        <f t="shared" si="5935"/>
        <v>-3.0386713711936931E-3</v>
      </c>
      <c r="J5796" s="1">
        <f t="shared" ref="J5796" si="5969">($G5796 - $G5795)/$G5795</f>
        <v>-3.0386713711936931E-3</v>
      </c>
      <c r="K5796" t="str">
        <f t="shared" si="5937"/>
        <v>DOWN</v>
      </c>
    </row>
    <row r="5797" spans="1:11" x14ac:dyDescent="0.25">
      <c r="A5797" t="s">
        <v>12</v>
      </c>
      <c r="B5797" s="4">
        <v>44986</v>
      </c>
      <c r="C5797" s="2">
        <v>2458</v>
      </c>
      <c r="D5797" s="2">
        <v>2470</v>
      </c>
      <c r="E5797" s="2">
        <v>2448</v>
      </c>
      <c r="F5797" s="2">
        <v>2466.25</v>
      </c>
      <c r="G5797" s="2">
        <v>2405.02856445312</v>
      </c>
      <c r="H5797">
        <v>967339</v>
      </c>
      <c r="I5797" s="3">
        <f t="shared" si="5935"/>
        <v>2.2759025980004038E-3</v>
      </c>
      <c r="J5797" s="1">
        <f t="shared" ref="J5797" si="5970">($G5797 - $G5796)/$G5796</f>
        <v>2.2759025980004038E-3</v>
      </c>
      <c r="K5797" t="str">
        <f t="shared" si="5937"/>
        <v>UP</v>
      </c>
    </row>
    <row r="5798" spans="1:11" x14ac:dyDescent="0.25">
      <c r="A5798" t="s">
        <v>12</v>
      </c>
      <c r="B5798" s="4">
        <v>44987</v>
      </c>
      <c r="C5798" s="2">
        <v>2466.25</v>
      </c>
      <c r="D5798" s="2">
        <v>2470</v>
      </c>
      <c r="E5798" s="2">
        <v>2444</v>
      </c>
      <c r="F5798" s="2">
        <v>2455.35009765625</v>
      </c>
      <c r="G5798" s="2">
        <v>2394.39916992187</v>
      </c>
      <c r="H5798">
        <v>827174</v>
      </c>
      <c r="I5798" s="3">
        <f t="shared" si="5935"/>
        <v>-4.4196541730750797E-3</v>
      </c>
      <c r="J5798" s="1">
        <f t="shared" ref="J5798" si="5971">($G5798 - $G5797)/$G5797</f>
        <v>-4.4196541730750797E-3</v>
      </c>
      <c r="K5798" t="str">
        <f t="shared" si="5937"/>
        <v>DOWN</v>
      </c>
    </row>
    <row r="5799" spans="1:11" x14ac:dyDescent="0.25">
      <c r="A5799" t="s">
        <v>12</v>
      </c>
      <c r="B5799" s="4">
        <v>44988</v>
      </c>
      <c r="C5799" s="2">
        <v>2466</v>
      </c>
      <c r="D5799" s="2">
        <v>2489.89990234375</v>
      </c>
      <c r="E5799" s="2">
        <v>2455.64990234375</v>
      </c>
      <c r="F5799" s="2">
        <v>2471</v>
      </c>
      <c r="G5799" s="2">
        <v>2409.66015625</v>
      </c>
      <c r="H5799">
        <v>1176008</v>
      </c>
      <c r="I5799" s="3">
        <f t="shared" si="5935"/>
        <v>6.3736182838001788E-3</v>
      </c>
      <c r="J5799" s="1">
        <f t="shared" ref="J5799" si="5972">($G5799 - $G5798)/$G5798</f>
        <v>6.3736182838001788E-3</v>
      </c>
      <c r="K5799" t="str">
        <f t="shared" si="5937"/>
        <v>UP</v>
      </c>
    </row>
    <row r="5800" spans="1:11" x14ac:dyDescent="0.25">
      <c r="A5800" t="s">
        <v>12</v>
      </c>
      <c r="B5800" s="4">
        <v>44991</v>
      </c>
      <c r="C5800" s="2">
        <v>2481.94995117187</v>
      </c>
      <c r="D5800" s="2">
        <v>2498.85009765625</v>
      </c>
      <c r="E5800" s="2">
        <v>2475.60009765625</v>
      </c>
      <c r="F5800" s="2">
        <v>2484.85009765625</v>
      </c>
      <c r="G5800" s="2">
        <v>2423.16674804687</v>
      </c>
      <c r="H5800">
        <v>1214503</v>
      </c>
      <c r="I5800" s="3">
        <f t="shared" si="5935"/>
        <v>5.6051853460902315E-3</v>
      </c>
      <c r="J5800" s="1">
        <f t="shared" ref="J5800" si="5973">($G5800 - $G5799)/$G5799</f>
        <v>5.6051853460902315E-3</v>
      </c>
      <c r="K5800" t="str">
        <f t="shared" si="5937"/>
        <v>UP</v>
      </c>
    </row>
    <row r="5801" spans="1:11" x14ac:dyDescent="0.25">
      <c r="A5801" t="s">
        <v>12</v>
      </c>
      <c r="B5801" s="4">
        <v>44993</v>
      </c>
      <c r="C5801" s="2">
        <v>2487</v>
      </c>
      <c r="D5801" s="2">
        <v>2501.39990234375</v>
      </c>
      <c r="E5801" s="2">
        <v>2467.19995117187</v>
      </c>
      <c r="F5801" s="2">
        <v>2485.10009765625</v>
      </c>
      <c r="G5801" s="2">
        <v>2423.41040039062</v>
      </c>
      <c r="H5801">
        <v>1448340</v>
      </c>
      <c r="I5801" s="3">
        <f t="shared" si="5935"/>
        <v>1.005512080199968E-4</v>
      </c>
      <c r="J5801" s="1">
        <f t="shared" ref="J5801" si="5974">($G5801 - $G5800)/$G5800</f>
        <v>1.005512080199968E-4</v>
      </c>
      <c r="K5801" t="str">
        <f t="shared" si="5937"/>
        <v>UP</v>
      </c>
    </row>
    <row r="5802" spans="1:11" x14ac:dyDescent="0.25">
      <c r="A5802" t="s">
        <v>12</v>
      </c>
      <c r="B5802" s="4">
        <v>44994</v>
      </c>
      <c r="C5802" s="2">
        <v>2484.85009765625</v>
      </c>
      <c r="D5802" s="2">
        <v>2491.94995117187</v>
      </c>
      <c r="E5802" s="2">
        <v>2456.89990234375</v>
      </c>
      <c r="F5802" s="2">
        <v>2461.39990234375</v>
      </c>
      <c r="G5802" s="2">
        <v>2400.298828125</v>
      </c>
      <c r="H5802">
        <v>1038910</v>
      </c>
      <c r="I5802" s="3">
        <f t="shared" si="5935"/>
        <v>-9.536796682020815E-3</v>
      </c>
      <c r="J5802" s="1">
        <f t="shared" ref="J5802" si="5975">($G5802 - $G5801)/$G5801</f>
        <v>-9.536796682020815E-3</v>
      </c>
      <c r="K5802" t="str">
        <f t="shared" si="5937"/>
        <v>DOWN</v>
      </c>
    </row>
    <row r="5803" spans="1:11" x14ac:dyDescent="0.25">
      <c r="A5803" t="s">
        <v>12</v>
      </c>
      <c r="B5803" s="4">
        <v>44995</v>
      </c>
      <c r="C5803" s="2">
        <v>2450</v>
      </c>
      <c r="D5803" s="2">
        <v>2470.5</v>
      </c>
      <c r="E5803" s="2">
        <v>2445.10009765625</v>
      </c>
      <c r="F5803" s="2">
        <v>2465.44995117187</v>
      </c>
      <c r="G5803" s="2">
        <v>2404.24829101562</v>
      </c>
      <c r="H5803">
        <v>772024</v>
      </c>
      <c r="I5803" s="3">
        <f t="shared" si="5935"/>
        <v>1.6454046655953799E-3</v>
      </c>
      <c r="J5803" s="1">
        <f t="shared" ref="J5803" si="5976">($G5803 - $G5802)/$G5802</f>
        <v>1.6454046655953799E-3</v>
      </c>
      <c r="K5803" t="str">
        <f t="shared" si="5937"/>
        <v>UP</v>
      </c>
    </row>
    <row r="5804" spans="1:11" x14ac:dyDescent="0.25">
      <c r="A5804" t="s">
        <v>12</v>
      </c>
      <c r="B5804" s="4">
        <v>44998</v>
      </c>
      <c r="C5804" s="2">
        <v>2466</v>
      </c>
      <c r="D5804" s="2">
        <v>2488.5</v>
      </c>
      <c r="E5804" s="2">
        <v>2445</v>
      </c>
      <c r="F5804" s="2">
        <v>2455.10009765625</v>
      </c>
      <c r="G5804" s="2">
        <v>2394.1552734375</v>
      </c>
      <c r="H5804">
        <v>1314549</v>
      </c>
      <c r="I5804" s="3">
        <f t="shared" si="5935"/>
        <v>-4.1979930341788582E-3</v>
      </c>
      <c r="J5804" s="1">
        <f t="shared" ref="J5804" si="5977">($G5804 - $G5803)/$G5803</f>
        <v>-4.1979930341788582E-3</v>
      </c>
      <c r="K5804" t="str">
        <f t="shared" si="5937"/>
        <v>DOWN</v>
      </c>
    </row>
    <row r="5805" spans="1:11" x14ac:dyDescent="0.25">
      <c r="A5805" t="s">
        <v>12</v>
      </c>
      <c r="B5805" s="4">
        <v>44999</v>
      </c>
      <c r="C5805" s="2">
        <v>2462</v>
      </c>
      <c r="D5805" s="2">
        <v>2472</v>
      </c>
      <c r="E5805" s="2">
        <v>2439.75</v>
      </c>
      <c r="F5805" s="2">
        <v>2442.44995117187</v>
      </c>
      <c r="G5805" s="2">
        <v>2381.8193359375</v>
      </c>
      <c r="H5805">
        <v>1250763</v>
      </c>
      <c r="I5805" s="3">
        <f t="shared" si="5935"/>
        <v>-5.1525219090273145E-3</v>
      </c>
      <c r="J5805" s="1">
        <f t="shared" ref="J5805" si="5978">($G5805 - $G5804)/$G5804</f>
        <v>-5.1525219090273145E-3</v>
      </c>
      <c r="K5805" t="str">
        <f t="shared" si="5937"/>
        <v>DOWN</v>
      </c>
    </row>
    <row r="5806" spans="1:11" x14ac:dyDescent="0.25">
      <c r="A5806" t="s">
        <v>12</v>
      </c>
      <c r="B5806" s="4">
        <v>45000</v>
      </c>
      <c r="C5806" s="2">
        <v>2451.89990234375</v>
      </c>
      <c r="D5806" s="2">
        <v>2459.5</v>
      </c>
      <c r="E5806" s="2">
        <v>2393</v>
      </c>
      <c r="F5806" s="2">
        <v>2406.10009765625</v>
      </c>
      <c r="G5806" s="2">
        <v>2346.37158203125</v>
      </c>
      <c r="H5806">
        <v>1738040</v>
      </c>
      <c r="I5806" s="3">
        <f t="shared" si="5935"/>
        <v>-1.4882637558359365E-2</v>
      </c>
      <c r="J5806" s="1">
        <f t="shared" ref="J5806" si="5979">($G5806 - $G5805)/$G5805</f>
        <v>-1.4882637558359365E-2</v>
      </c>
      <c r="K5806" t="str">
        <f t="shared" si="5937"/>
        <v>DOWN</v>
      </c>
    </row>
    <row r="5807" spans="1:11" x14ac:dyDescent="0.25">
      <c r="A5807" t="s">
        <v>12</v>
      </c>
      <c r="B5807" s="4">
        <v>45001</v>
      </c>
      <c r="C5807" s="2">
        <v>2424.94995117187</v>
      </c>
      <c r="D5807" s="2">
        <v>2469.30004882812</v>
      </c>
      <c r="E5807" s="2">
        <v>2407.75</v>
      </c>
      <c r="F5807" s="2">
        <v>2459.35009765625</v>
      </c>
      <c r="G5807" s="2">
        <v>2398.2998046875</v>
      </c>
      <c r="H5807">
        <v>1628035</v>
      </c>
      <c r="I5807" s="3">
        <f t="shared" si="5935"/>
        <v>2.2131286900131913E-2</v>
      </c>
      <c r="J5807" s="1">
        <f t="shared" ref="J5807" si="5980">($G5807 - $G5806)/$G5806</f>
        <v>2.2131286900131913E-2</v>
      </c>
      <c r="K5807" t="str">
        <f t="shared" si="5937"/>
        <v>UP</v>
      </c>
    </row>
    <row r="5808" spans="1:11" x14ac:dyDescent="0.25">
      <c r="A5808" t="s">
        <v>12</v>
      </c>
      <c r="B5808" s="4">
        <v>45002</v>
      </c>
      <c r="C5808" s="2">
        <v>2471.64990234375</v>
      </c>
      <c r="D5808" s="2">
        <v>2483.19995117187</v>
      </c>
      <c r="E5808" s="2">
        <v>2439.80004882812</v>
      </c>
      <c r="F5808" s="2">
        <v>2447.39990234375</v>
      </c>
      <c r="G5808" s="2">
        <v>2386.64599609375</v>
      </c>
      <c r="H5808">
        <v>2127178</v>
      </c>
      <c r="I5808" s="3">
        <f t="shared" si="5935"/>
        <v>-4.8591959066053873E-3</v>
      </c>
      <c r="J5808" s="1">
        <f t="shared" ref="J5808" si="5981">($G5808 - $G5807)/$G5807</f>
        <v>-4.8591959066053873E-3</v>
      </c>
      <c r="K5808" t="str">
        <f t="shared" si="5937"/>
        <v>DOWN</v>
      </c>
    </row>
    <row r="5809" spans="1:11" x14ac:dyDescent="0.25">
      <c r="A5809" t="s">
        <v>12</v>
      </c>
      <c r="B5809" s="4">
        <v>45005</v>
      </c>
      <c r="C5809" s="2">
        <v>2447.39990234375</v>
      </c>
      <c r="D5809" s="2">
        <v>2516.64990234375</v>
      </c>
      <c r="E5809" s="2">
        <v>2425</v>
      </c>
      <c r="F5809" s="2">
        <v>2511.19995117187</v>
      </c>
      <c r="G5809" s="2">
        <v>2448.8623046875</v>
      </c>
      <c r="H5809">
        <v>1561128</v>
      </c>
      <c r="I5809" s="3">
        <f t="shared" si="5935"/>
        <v>2.6068511499225323E-2</v>
      </c>
      <c r="J5809" s="1">
        <f t="shared" ref="J5809" si="5982">($G5809 - $G5808)/$G5808</f>
        <v>2.6068511499225323E-2</v>
      </c>
      <c r="K5809" t="str">
        <f t="shared" si="5937"/>
        <v>UP</v>
      </c>
    </row>
    <row r="5810" spans="1:11" x14ac:dyDescent="0.25">
      <c r="A5810" t="s">
        <v>12</v>
      </c>
      <c r="B5810" s="4">
        <v>45006</v>
      </c>
      <c r="C5810" s="2">
        <v>2515</v>
      </c>
      <c r="D5810" s="2">
        <v>2523.25</v>
      </c>
      <c r="E5810" s="2">
        <v>2458.75</v>
      </c>
      <c r="F5810" s="2">
        <v>2462.60009765625</v>
      </c>
      <c r="G5810" s="2">
        <v>2401.46899414062</v>
      </c>
      <c r="H5810">
        <v>1595161</v>
      </c>
      <c r="I5810" s="3">
        <f t="shared" si="5935"/>
        <v>-1.9353195341429322E-2</v>
      </c>
      <c r="J5810" s="1">
        <f t="shared" ref="J5810" si="5983">($G5810 - $G5809)/$G5809</f>
        <v>-1.9353195341429322E-2</v>
      </c>
      <c r="K5810" t="str">
        <f t="shared" si="5937"/>
        <v>DOWN</v>
      </c>
    </row>
    <row r="5811" spans="1:11" x14ac:dyDescent="0.25">
      <c r="A5811" t="s">
        <v>12</v>
      </c>
      <c r="B5811" s="4">
        <v>45007</v>
      </c>
      <c r="C5811" s="2">
        <v>2472.60009765625</v>
      </c>
      <c r="D5811" s="2">
        <v>2481.39990234375</v>
      </c>
      <c r="E5811" s="2">
        <v>2454.39990234375</v>
      </c>
      <c r="F5811" s="2">
        <v>2476.35009765625</v>
      </c>
      <c r="G5811" s="2">
        <v>2414.8779296875</v>
      </c>
      <c r="H5811">
        <v>1063244</v>
      </c>
      <c r="I5811" s="3">
        <f t="shared" si="5935"/>
        <v>5.5836388392257671E-3</v>
      </c>
      <c r="J5811" s="1">
        <f t="shared" ref="J5811" si="5984">($G5811 - $G5810)/$G5810</f>
        <v>5.5836388392257671E-3</v>
      </c>
      <c r="K5811" t="str">
        <f t="shared" si="5937"/>
        <v>UP</v>
      </c>
    </row>
    <row r="5812" spans="1:11" x14ac:dyDescent="0.25">
      <c r="A5812" t="s">
        <v>12</v>
      </c>
      <c r="B5812" s="4">
        <v>45008</v>
      </c>
      <c r="C5812" s="2">
        <v>2475</v>
      </c>
      <c r="D5812" s="2">
        <v>2500.05004882812</v>
      </c>
      <c r="E5812" s="2">
        <v>2466</v>
      </c>
      <c r="F5812" s="2">
        <v>2485.10009765625</v>
      </c>
      <c r="G5812" s="2">
        <v>2423.41040039062</v>
      </c>
      <c r="H5812">
        <v>1578627</v>
      </c>
      <c r="I5812" s="3">
        <f t="shared" si="5935"/>
        <v>3.5332927591185332E-3</v>
      </c>
      <c r="J5812" s="1">
        <f t="shared" ref="J5812" si="5985">($G5812 - $G5811)/$G5811</f>
        <v>3.5332927591185332E-3</v>
      </c>
      <c r="K5812" t="str">
        <f t="shared" si="5937"/>
        <v>UP</v>
      </c>
    </row>
    <row r="5813" spans="1:11" x14ac:dyDescent="0.25">
      <c r="A5813" t="s">
        <v>12</v>
      </c>
      <c r="B5813" s="4">
        <v>45009</v>
      </c>
      <c r="C5813" s="2">
        <v>2472.19995117187</v>
      </c>
      <c r="D5813" s="2">
        <v>2497.89990234375</v>
      </c>
      <c r="E5813" s="2">
        <v>2470</v>
      </c>
      <c r="F5813" s="2">
        <v>2480.80004882812</v>
      </c>
      <c r="G5813" s="2">
        <v>2419.21704101562</v>
      </c>
      <c r="H5813">
        <v>1449326</v>
      </c>
      <c r="I5813" s="3">
        <f t="shared" si="5935"/>
        <v>-1.7303546169167587E-3</v>
      </c>
      <c r="J5813" s="1">
        <f t="shared" ref="J5813" si="5986">($G5813 - $G5812)/$G5812</f>
        <v>-1.7303546169167587E-3</v>
      </c>
      <c r="K5813" t="str">
        <f t="shared" si="5937"/>
        <v>DOWN</v>
      </c>
    </row>
    <row r="5814" spans="1:11" x14ac:dyDescent="0.25">
      <c r="A5814" t="s">
        <v>12</v>
      </c>
      <c r="B5814" s="4">
        <v>45012</v>
      </c>
      <c r="C5814" s="2">
        <v>2485</v>
      </c>
      <c r="D5814" s="2">
        <v>2505</v>
      </c>
      <c r="E5814" s="2">
        <v>2464</v>
      </c>
      <c r="F5814" s="2">
        <v>2499</v>
      </c>
      <c r="G5814" s="2">
        <v>2436.96533203125</v>
      </c>
      <c r="H5814">
        <v>1387736</v>
      </c>
      <c r="I5814" s="3">
        <f t="shared" si="5935"/>
        <v>7.33637814000311E-3</v>
      </c>
      <c r="J5814" s="1">
        <f t="shared" ref="J5814" si="5987">($G5814 - $G5813)/$G5813</f>
        <v>7.33637814000311E-3</v>
      </c>
      <c r="K5814" t="str">
        <f t="shared" si="5937"/>
        <v>UP</v>
      </c>
    </row>
    <row r="5815" spans="1:11" x14ac:dyDescent="0.25">
      <c r="A5815" t="s">
        <v>12</v>
      </c>
      <c r="B5815" s="4">
        <v>45013</v>
      </c>
      <c r="C5815" s="2">
        <v>2509.80004882812</v>
      </c>
      <c r="D5815" s="2">
        <v>2513.5</v>
      </c>
      <c r="E5815" s="2">
        <v>2471.89990234375</v>
      </c>
      <c r="F5815" s="2">
        <v>2482.80004882812</v>
      </c>
      <c r="G5815" s="2">
        <v>2421.16772460937</v>
      </c>
      <c r="H5815">
        <v>1412387</v>
      </c>
      <c r="I5815" s="3">
        <f t="shared" si="5935"/>
        <v>-6.4824916523176148E-3</v>
      </c>
      <c r="J5815" s="1">
        <f t="shared" ref="J5815" si="5988">($G5815 - $G5814)/$G5814</f>
        <v>-6.4824916523176148E-3</v>
      </c>
      <c r="K5815" t="str">
        <f t="shared" si="5937"/>
        <v>DOWN</v>
      </c>
    </row>
    <row r="5816" spans="1:11" x14ac:dyDescent="0.25">
      <c r="A5816" t="s">
        <v>12</v>
      </c>
      <c r="B5816" s="4">
        <v>45014</v>
      </c>
      <c r="C5816" s="2">
        <v>2485</v>
      </c>
      <c r="D5816" s="2">
        <v>2539.80004882812</v>
      </c>
      <c r="E5816" s="2">
        <v>2480.05004882812</v>
      </c>
      <c r="F5816" s="2">
        <v>2530.85009765625</v>
      </c>
      <c r="G5816" s="2">
        <v>2468.02465820312</v>
      </c>
      <c r="H5816">
        <v>2613254</v>
      </c>
      <c r="I5816" s="3">
        <f t="shared" si="5935"/>
        <v>1.9353030819585153E-2</v>
      </c>
      <c r="J5816" s="1">
        <f t="shared" ref="J5816" si="5989">($G5816 - $G5815)/$G5815</f>
        <v>1.9353030819585153E-2</v>
      </c>
      <c r="K5816" t="str">
        <f t="shared" si="5937"/>
        <v>UP</v>
      </c>
    </row>
    <row r="5817" spans="1:11" x14ac:dyDescent="0.25">
      <c r="A5817" t="s">
        <v>12</v>
      </c>
      <c r="B5817" s="4">
        <v>45016</v>
      </c>
      <c r="C5817" s="2">
        <v>2558.80004882812</v>
      </c>
      <c r="D5817" s="2">
        <v>2568.44995117187</v>
      </c>
      <c r="E5817" s="2">
        <v>2516.55004882812</v>
      </c>
      <c r="F5817" s="2">
        <v>2560.35009765625</v>
      </c>
      <c r="G5817" s="2">
        <v>2496.79272460937</v>
      </c>
      <c r="H5817">
        <v>2146167</v>
      </c>
      <c r="I5817" s="3">
        <f t="shared" si="5935"/>
        <v>1.1656312391625371E-2</v>
      </c>
      <c r="J5817" s="1">
        <f t="shared" ref="J5817" si="5990">($G5817 - $G5816)/$G5816</f>
        <v>1.1656312391625371E-2</v>
      </c>
      <c r="K5817" t="str">
        <f t="shared" si="5937"/>
        <v>UP</v>
      </c>
    </row>
    <row r="5818" spans="1:11" x14ac:dyDescent="0.25">
      <c r="A5818" t="s">
        <v>12</v>
      </c>
      <c r="B5818" s="4">
        <v>45019</v>
      </c>
      <c r="C5818" s="2">
        <v>2570</v>
      </c>
      <c r="D5818" s="2">
        <v>2570</v>
      </c>
      <c r="E5818" s="2">
        <v>2515.05004882812</v>
      </c>
      <c r="F5818" s="2">
        <v>2536.10009765625</v>
      </c>
      <c r="G5818" s="2">
        <v>2473.14428710937</v>
      </c>
      <c r="H5818">
        <v>918048</v>
      </c>
      <c r="I5818" s="3">
        <f t="shared" si="5935"/>
        <v>-9.4715261170507711E-3</v>
      </c>
      <c r="J5818" s="1">
        <f t="shared" ref="J5818" si="5991">($G5818 - $G5817)/$G5817</f>
        <v>-9.4715261170507711E-3</v>
      </c>
      <c r="K5818" t="str">
        <f t="shared" si="5937"/>
        <v>DOWN</v>
      </c>
    </row>
    <row r="5819" spans="1:11" x14ac:dyDescent="0.25">
      <c r="A5819" t="s">
        <v>12</v>
      </c>
      <c r="B5819" s="4">
        <v>45021</v>
      </c>
      <c r="C5819" s="2">
        <v>2512.5</v>
      </c>
      <c r="D5819" s="2">
        <v>2588.55004882812</v>
      </c>
      <c r="E5819" s="2">
        <v>2502</v>
      </c>
      <c r="F5819" s="2">
        <v>2582.75</v>
      </c>
      <c r="G5819" s="2">
        <v>2518.63647460937</v>
      </c>
      <c r="H5819">
        <v>1489612</v>
      </c>
      <c r="I5819" s="3">
        <f t="shared" si="5935"/>
        <v>1.8394473681586778E-2</v>
      </c>
      <c r="J5819" s="1">
        <f t="shared" ref="J5819" si="5992">($G5819 - $G5818)/$G5818</f>
        <v>1.8394473681586778E-2</v>
      </c>
      <c r="K5819" t="str">
        <f t="shared" si="5937"/>
        <v>UP</v>
      </c>
    </row>
    <row r="5820" spans="1:11" x14ac:dyDescent="0.25">
      <c r="A5820" t="s">
        <v>12</v>
      </c>
      <c r="B5820" s="4">
        <v>45022</v>
      </c>
      <c r="C5820" s="2">
        <v>2575</v>
      </c>
      <c r="D5820" s="2">
        <v>2585</v>
      </c>
      <c r="E5820" s="2">
        <v>2553</v>
      </c>
      <c r="F5820" s="2">
        <v>2565.25</v>
      </c>
      <c r="G5820" s="2">
        <v>2501.57080078125</v>
      </c>
      <c r="H5820">
        <v>797414</v>
      </c>
      <c r="I5820" s="3">
        <f t="shared" si="5935"/>
        <v>-6.7757590268229606E-3</v>
      </c>
      <c r="J5820" s="1">
        <f t="shared" ref="J5820" si="5993">($G5820 - $G5819)/$G5819</f>
        <v>-6.7757590268229606E-3</v>
      </c>
      <c r="K5820" t="str">
        <f t="shared" si="5937"/>
        <v>DOWN</v>
      </c>
    </row>
    <row r="5821" spans="1:11" x14ac:dyDescent="0.25">
      <c r="A5821" t="s">
        <v>12</v>
      </c>
      <c r="B5821" s="4">
        <v>45026</v>
      </c>
      <c r="C5821" s="2">
        <v>2565.25</v>
      </c>
      <c r="D5821" s="2">
        <v>2568.94995117187</v>
      </c>
      <c r="E5821" s="2">
        <v>2525</v>
      </c>
      <c r="F5821" s="2">
        <v>2532.14990234375</v>
      </c>
      <c r="G5821" s="2">
        <v>2469.29223632812</v>
      </c>
      <c r="H5821">
        <v>853322</v>
      </c>
      <c r="I5821" s="3">
        <f t="shared" si="5935"/>
        <v>-1.2903318364225104E-2</v>
      </c>
      <c r="J5821" s="1">
        <f t="shared" ref="J5821" si="5994">($G5821 - $G5820)/$G5820</f>
        <v>-1.2903318364225104E-2</v>
      </c>
      <c r="K5821" t="str">
        <f t="shared" si="5937"/>
        <v>DOWN</v>
      </c>
    </row>
    <row r="5822" spans="1:11" x14ac:dyDescent="0.25">
      <c r="A5822" t="s">
        <v>12</v>
      </c>
      <c r="B5822" s="4">
        <v>45027</v>
      </c>
      <c r="C5822" s="2">
        <v>2540</v>
      </c>
      <c r="D5822" s="2">
        <v>2555</v>
      </c>
      <c r="E5822" s="2">
        <v>2533</v>
      </c>
      <c r="F5822" s="2">
        <v>2547.75</v>
      </c>
      <c r="G5822" s="2">
        <v>2484.50537109375</v>
      </c>
      <c r="H5822">
        <v>913184</v>
      </c>
      <c r="I5822" s="3">
        <f t="shared" si="5935"/>
        <v>6.1609292500154596E-3</v>
      </c>
      <c r="J5822" s="1">
        <f t="shared" ref="J5822" si="5995">($G5822 - $G5821)/$G5821</f>
        <v>6.1609292500154596E-3</v>
      </c>
      <c r="K5822" t="str">
        <f t="shared" si="5937"/>
        <v>UP</v>
      </c>
    </row>
    <row r="5823" spans="1:11" x14ac:dyDescent="0.25">
      <c r="A5823" t="s">
        <v>12</v>
      </c>
      <c r="B5823" s="4">
        <v>45028</v>
      </c>
      <c r="C5823" s="2">
        <v>2556</v>
      </c>
      <c r="D5823" s="2">
        <v>2556</v>
      </c>
      <c r="E5823" s="2">
        <v>2518.64990234375</v>
      </c>
      <c r="F5823" s="2">
        <v>2528.94995117187</v>
      </c>
      <c r="G5823" s="2">
        <v>2466.171875</v>
      </c>
      <c r="H5823">
        <v>1109809</v>
      </c>
      <c r="I5823" s="3">
        <f t="shared" si="5935"/>
        <v>-7.3791332097942188E-3</v>
      </c>
      <c r="J5823" s="1">
        <f t="shared" ref="J5823" si="5996">($G5823 - $G5822)/$G5822</f>
        <v>-7.3791332097942188E-3</v>
      </c>
      <c r="K5823" t="str">
        <f t="shared" si="5937"/>
        <v>DOWN</v>
      </c>
    </row>
    <row r="5824" spans="1:11" x14ac:dyDescent="0.25">
      <c r="A5824" t="s">
        <v>12</v>
      </c>
      <c r="B5824" s="4">
        <v>45029</v>
      </c>
      <c r="C5824" s="2">
        <v>2525</v>
      </c>
      <c r="D5824" s="2">
        <v>2562.35009765625</v>
      </c>
      <c r="E5824" s="2">
        <v>2525</v>
      </c>
      <c r="F5824" s="2">
        <v>2536.19995117187</v>
      </c>
      <c r="G5824" s="2">
        <v>2473.24169921875</v>
      </c>
      <c r="H5824">
        <v>1261711</v>
      </c>
      <c r="I5824" s="3">
        <f t="shared" si="5935"/>
        <v>2.8667199923971235E-3</v>
      </c>
      <c r="J5824" s="1">
        <f t="shared" ref="J5824" si="5997">($G5824 - $G5823)/$G5823</f>
        <v>2.8667199923971235E-3</v>
      </c>
      <c r="K5824" t="str">
        <f t="shared" si="5937"/>
        <v>UP</v>
      </c>
    </row>
    <row r="5825" spans="1:11" x14ac:dyDescent="0.25">
      <c r="A5825" t="s">
        <v>12</v>
      </c>
      <c r="B5825" s="4">
        <v>45033</v>
      </c>
      <c r="C5825" s="2">
        <v>2573</v>
      </c>
      <c r="D5825" s="2">
        <v>2579</v>
      </c>
      <c r="E5825" s="2">
        <v>2541.39990234375</v>
      </c>
      <c r="F5825" s="2">
        <v>2551.85009765625</v>
      </c>
      <c r="G5825" s="2">
        <v>2488.50366210937</v>
      </c>
      <c r="H5825">
        <v>1566977</v>
      </c>
      <c r="I5825" s="3">
        <f t="shared" si="5935"/>
        <v>6.1708335644837953E-3</v>
      </c>
      <c r="J5825" s="1">
        <f t="shared" ref="J5825" si="5998">($G5825 - $G5824)/$G5824</f>
        <v>6.1708335644837953E-3</v>
      </c>
      <c r="K5825" t="str">
        <f t="shared" si="5937"/>
        <v>UP</v>
      </c>
    </row>
    <row r="5826" spans="1:11" x14ac:dyDescent="0.25">
      <c r="A5826" t="s">
        <v>12</v>
      </c>
      <c r="B5826" s="4">
        <v>45034</v>
      </c>
      <c r="C5826" s="2">
        <v>2560</v>
      </c>
      <c r="D5826" s="2">
        <v>2560</v>
      </c>
      <c r="E5826" s="2">
        <v>2530</v>
      </c>
      <c r="F5826" s="2">
        <v>2541.05004882812</v>
      </c>
      <c r="G5826" s="2">
        <v>2477.97143554687</v>
      </c>
      <c r="H5826">
        <v>1474786</v>
      </c>
      <c r="I5826" s="3">
        <f t="shared" si="5935"/>
        <v>-4.2323532502147902E-3</v>
      </c>
      <c r="J5826" s="1">
        <f t="shared" ref="J5826" si="5999">($G5826 - $G5825)/$G5825</f>
        <v>-4.2323532502147902E-3</v>
      </c>
      <c r="K5826" t="str">
        <f t="shared" si="5937"/>
        <v>DOWN</v>
      </c>
    </row>
    <row r="5827" spans="1:11" x14ac:dyDescent="0.25">
      <c r="A5827" t="s">
        <v>12</v>
      </c>
      <c r="B5827" s="4">
        <v>45035</v>
      </c>
      <c r="C5827" s="2">
        <v>2548</v>
      </c>
      <c r="D5827" s="2">
        <v>2548</v>
      </c>
      <c r="E5827" s="2">
        <v>2510.25</v>
      </c>
      <c r="F5827" s="2">
        <v>2531.60009765625</v>
      </c>
      <c r="G5827" s="2">
        <v>2468.75634765625</v>
      </c>
      <c r="H5827">
        <v>1320243</v>
      </c>
      <c r="I5827" s="3">
        <f t="shared" si="5935"/>
        <v>-3.718803113881051E-3</v>
      </c>
      <c r="J5827" s="1">
        <f t="shared" ref="J5827" si="6000">($G5827 - $G5826)/$G5826</f>
        <v>-3.718803113881051E-3</v>
      </c>
      <c r="K5827" t="str">
        <f t="shared" si="5937"/>
        <v>DOWN</v>
      </c>
    </row>
    <row r="5828" spans="1:11" x14ac:dyDescent="0.25">
      <c r="A5828" t="s">
        <v>12</v>
      </c>
      <c r="B5828" s="4">
        <v>45036</v>
      </c>
      <c r="C5828" s="2">
        <v>2517.80004882812</v>
      </c>
      <c r="D5828" s="2">
        <v>2532.39990234375</v>
      </c>
      <c r="E5828" s="2">
        <v>2480</v>
      </c>
      <c r="F5828" s="2">
        <v>2492.60009765625</v>
      </c>
      <c r="G5828" s="2">
        <v>2430.724609375</v>
      </c>
      <c r="H5828">
        <v>1401364</v>
      </c>
      <c r="I5828" s="3">
        <f t="shared" ref="I5828:I5891" si="6001">($G5828 - $G5827)/$G5827</f>
        <v>-1.5405221466004933E-2</v>
      </c>
      <c r="J5828" s="1">
        <f t="shared" ref="J5828" si="6002">($G5828 - $G5827)/$G5827</f>
        <v>-1.5405221466004933E-2</v>
      </c>
      <c r="K5828" t="str">
        <f t="shared" ref="K5828:K5891" si="6003">IF(G5828 &gt; G5827,"UP","DOWN")</f>
        <v>DOWN</v>
      </c>
    </row>
    <row r="5829" spans="1:11" x14ac:dyDescent="0.25">
      <c r="A5829" t="s">
        <v>12</v>
      </c>
      <c r="B5829" s="4">
        <v>45037</v>
      </c>
      <c r="C5829" s="2">
        <v>2492</v>
      </c>
      <c r="D5829" s="2">
        <v>2509.5</v>
      </c>
      <c r="E5829" s="2">
        <v>2485.64990234375</v>
      </c>
      <c r="F5829" s="2">
        <v>2497.94995117187</v>
      </c>
      <c r="G5829" s="2">
        <v>2435.94140625</v>
      </c>
      <c r="H5829">
        <v>1206288</v>
      </c>
      <c r="I5829" s="3">
        <f t="shared" si="6001"/>
        <v>2.1461900105340889E-3</v>
      </c>
      <c r="J5829" s="1">
        <f t="shared" ref="J5829" si="6004">($G5829 - $G5828)/$G5828</f>
        <v>2.1461900105340889E-3</v>
      </c>
      <c r="K5829" t="str">
        <f t="shared" si="6003"/>
        <v>UP</v>
      </c>
    </row>
    <row r="5830" spans="1:11" x14ac:dyDescent="0.25">
      <c r="A5830" t="s">
        <v>12</v>
      </c>
      <c r="B5830" s="4">
        <v>45040</v>
      </c>
      <c r="C5830" s="2">
        <v>2502</v>
      </c>
      <c r="D5830" s="2">
        <v>2504.89990234375</v>
      </c>
      <c r="E5830" s="2">
        <v>2475.10009765625</v>
      </c>
      <c r="F5830" s="2">
        <v>2499.75</v>
      </c>
      <c r="G5830" s="2">
        <v>2437.69653320312</v>
      </c>
      <c r="H5830">
        <v>1735797</v>
      </c>
      <c r="I5830" s="3">
        <f t="shared" si="6001"/>
        <v>7.205127958401597E-4</v>
      </c>
      <c r="J5830" s="1">
        <f t="shared" ref="J5830" si="6005">($G5830 - $G5829)/$G5829</f>
        <v>7.205127958401597E-4</v>
      </c>
      <c r="K5830" t="str">
        <f t="shared" si="6003"/>
        <v>UP</v>
      </c>
    </row>
    <row r="5831" spans="1:11" x14ac:dyDescent="0.25">
      <c r="A5831" t="s">
        <v>12</v>
      </c>
      <c r="B5831" s="4">
        <v>45041</v>
      </c>
      <c r="C5831" s="2">
        <v>2490.85009765625</v>
      </c>
      <c r="D5831" s="2">
        <v>2499.75</v>
      </c>
      <c r="E5831" s="2">
        <v>2478.05004882812</v>
      </c>
      <c r="F5831" s="2">
        <v>2490.44995117187</v>
      </c>
      <c r="G5831" s="2">
        <v>2428.62768554687</v>
      </c>
      <c r="H5831">
        <v>1701098</v>
      </c>
      <c r="I5831" s="3">
        <f t="shared" si="6001"/>
        <v>-3.7202529243185096E-3</v>
      </c>
      <c r="J5831" s="1">
        <f t="shared" ref="J5831" si="6006">($G5831 - $G5830)/$G5830</f>
        <v>-3.7202529243185096E-3</v>
      </c>
      <c r="K5831" t="str">
        <f t="shared" si="6003"/>
        <v>DOWN</v>
      </c>
    </row>
    <row r="5832" spans="1:11" x14ac:dyDescent="0.25">
      <c r="A5832" t="s">
        <v>12</v>
      </c>
      <c r="B5832" s="4">
        <v>45042</v>
      </c>
      <c r="C5832" s="2">
        <v>2490</v>
      </c>
      <c r="D5832" s="2">
        <v>2518</v>
      </c>
      <c r="E5832" s="2">
        <v>2482.19995117187</v>
      </c>
      <c r="F5832" s="2">
        <v>2510.80004882812</v>
      </c>
      <c r="G5832" s="2">
        <v>2448.47241210937</v>
      </c>
      <c r="H5832">
        <v>1245903</v>
      </c>
      <c r="I5832" s="3">
        <f t="shared" si="6001"/>
        <v>8.171168714166838E-3</v>
      </c>
      <c r="J5832" s="1">
        <f t="shared" ref="J5832" si="6007">($G5832 - $G5831)/$G5831</f>
        <v>8.171168714166838E-3</v>
      </c>
      <c r="K5832" t="str">
        <f t="shared" si="6003"/>
        <v>UP</v>
      </c>
    </row>
    <row r="5833" spans="1:11" x14ac:dyDescent="0.25">
      <c r="A5833" t="s">
        <v>12</v>
      </c>
      <c r="B5833" s="4">
        <v>45043</v>
      </c>
      <c r="C5833" s="2">
        <v>2513.94995117187</v>
      </c>
      <c r="D5833" s="2">
        <v>2522</v>
      </c>
      <c r="E5833" s="2">
        <v>2457</v>
      </c>
      <c r="F5833" s="2">
        <v>2468.94995117187</v>
      </c>
      <c r="G5833" s="2">
        <v>2407.6611328125</v>
      </c>
      <c r="H5833">
        <v>2743893</v>
      </c>
      <c r="I5833" s="3">
        <f t="shared" si="6001"/>
        <v>-1.666805764076831E-2</v>
      </c>
      <c r="J5833" s="1">
        <f t="shared" ref="J5833" si="6008">($G5833 - $G5832)/$G5832</f>
        <v>-1.666805764076831E-2</v>
      </c>
      <c r="K5833" t="str">
        <f t="shared" si="6003"/>
        <v>DOWN</v>
      </c>
    </row>
    <row r="5834" spans="1:11" x14ac:dyDescent="0.25">
      <c r="A5834" t="s">
        <v>12</v>
      </c>
      <c r="B5834" s="4">
        <v>45044</v>
      </c>
      <c r="C5834" s="2">
        <v>2436.05004882812</v>
      </c>
      <c r="D5834" s="2">
        <v>2467.80004882812</v>
      </c>
      <c r="E5834" s="2">
        <v>2419</v>
      </c>
      <c r="F5834" s="2">
        <v>2457.30004882812</v>
      </c>
      <c r="G5834" s="2">
        <v>2396.30053710937</v>
      </c>
      <c r="H5834">
        <v>3761927</v>
      </c>
      <c r="I5834" s="3">
        <f t="shared" si="6001"/>
        <v>-4.7185193748005422E-3</v>
      </c>
      <c r="J5834" s="1">
        <f t="shared" ref="J5834" si="6009">($G5834 - $G5833)/$G5833</f>
        <v>-4.7185193748005422E-3</v>
      </c>
      <c r="K5834" t="str">
        <f t="shared" si="6003"/>
        <v>DOWN</v>
      </c>
    </row>
    <row r="5835" spans="1:11" x14ac:dyDescent="0.25">
      <c r="A5835" t="s">
        <v>12</v>
      </c>
      <c r="B5835" s="4">
        <v>45048</v>
      </c>
      <c r="C5835" s="2">
        <v>2471.80004882812</v>
      </c>
      <c r="D5835" s="2">
        <v>2478</v>
      </c>
      <c r="E5835" s="2">
        <v>2450</v>
      </c>
      <c r="F5835" s="2">
        <v>2451.69995117187</v>
      </c>
      <c r="G5835" s="2">
        <v>2390.83959960937</v>
      </c>
      <c r="H5835">
        <v>1760370</v>
      </c>
      <c r="I5835" s="3">
        <f t="shared" si="6001"/>
        <v>-2.2789034244375152E-3</v>
      </c>
      <c r="J5835" s="1">
        <f t="shared" ref="J5835" si="6010">($G5835 - $G5834)/$G5834</f>
        <v>-2.2789034244375152E-3</v>
      </c>
      <c r="K5835" t="str">
        <f t="shared" si="6003"/>
        <v>DOWN</v>
      </c>
    </row>
    <row r="5836" spans="1:11" x14ac:dyDescent="0.25">
      <c r="A5836" t="s">
        <v>12</v>
      </c>
      <c r="B5836" s="4">
        <v>45049</v>
      </c>
      <c r="C5836" s="2">
        <v>2456.94995117187</v>
      </c>
      <c r="D5836" s="2">
        <v>2490</v>
      </c>
      <c r="E5836" s="2">
        <v>2452.64990234375</v>
      </c>
      <c r="F5836" s="2">
        <v>2486</v>
      </c>
      <c r="G5836" s="2">
        <v>2424.2880859375</v>
      </c>
      <c r="H5836">
        <v>1258140</v>
      </c>
      <c r="I5836" s="3">
        <f t="shared" si="6001"/>
        <v>1.3990267826246069E-2</v>
      </c>
      <c r="J5836" s="1">
        <f t="shared" ref="J5836" si="6011">($G5836 - $G5835)/$G5835</f>
        <v>1.3990267826246069E-2</v>
      </c>
      <c r="K5836" t="str">
        <f t="shared" si="6003"/>
        <v>UP</v>
      </c>
    </row>
    <row r="5837" spans="1:11" x14ac:dyDescent="0.25">
      <c r="A5837" t="s">
        <v>12</v>
      </c>
      <c r="B5837" s="4">
        <v>45050</v>
      </c>
      <c r="C5837" s="2">
        <v>2486.94995117187</v>
      </c>
      <c r="D5837" s="2">
        <v>2509.35009765625</v>
      </c>
      <c r="E5837" s="2">
        <v>2480.14990234375</v>
      </c>
      <c r="F5837" s="2">
        <v>2506.75</v>
      </c>
      <c r="G5837" s="2">
        <v>2444.52294921875</v>
      </c>
      <c r="H5837">
        <v>1150227</v>
      </c>
      <c r="I5837" s="3">
        <f t="shared" si="6001"/>
        <v>8.3467238892216671E-3</v>
      </c>
      <c r="J5837" s="1">
        <f t="shared" ref="J5837" si="6012">($G5837 - $G5836)/$G5836</f>
        <v>8.3467238892216671E-3</v>
      </c>
      <c r="K5837" t="str">
        <f t="shared" si="6003"/>
        <v>UP</v>
      </c>
    </row>
    <row r="5838" spans="1:11" x14ac:dyDescent="0.25">
      <c r="A5838" t="s">
        <v>12</v>
      </c>
      <c r="B5838" s="4">
        <v>45051</v>
      </c>
      <c r="C5838" s="2">
        <v>2500</v>
      </c>
      <c r="D5838" s="2">
        <v>2520</v>
      </c>
      <c r="E5838" s="2">
        <v>2494.69995117187</v>
      </c>
      <c r="F5838" s="2">
        <v>2500.75</v>
      </c>
      <c r="G5838" s="2">
        <v>2438.671875</v>
      </c>
      <c r="H5838">
        <v>1354871</v>
      </c>
      <c r="I5838" s="3">
        <f t="shared" si="6001"/>
        <v>-2.3935444012174057E-3</v>
      </c>
      <c r="J5838" s="1">
        <f t="shared" ref="J5838" si="6013">($G5838 - $G5837)/$G5837</f>
        <v>-2.3935444012174057E-3</v>
      </c>
      <c r="K5838" t="str">
        <f t="shared" si="6003"/>
        <v>DOWN</v>
      </c>
    </row>
    <row r="5839" spans="1:11" x14ac:dyDescent="0.25">
      <c r="A5839" t="s">
        <v>12</v>
      </c>
      <c r="B5839" s="4">
        <v>45054</v>
      </c>
      <c r="C5839" s="2">
        <v>2505.75</v>
      </c>
      <c r="D5839" s="2">
        <v>2526.85009765625</v>
      </c>
      <c r="E5839" s="2">
        <v>2497.14990234375</v>
      </c>
      <c r="F5839" s="2">
        <v>2516.30004882812</v>
      </c>
      <c r="G5839" s="2">
        <v>2453.8359375</v>
      </c>
      <c r="H5839">
        <v>972810</v>
      </c>
      <c r="I5839" s="3">
        <f t="shared" si="6001"/>
        <v>6.2181643440653534E-3</v>
      </c>
      <c r="J5839" s="1">
        <f t="shared" ref="J5839" si="6014">($G5839 - $G5838)/$G5838</f>
        <v>6.2181643440653534E-3</v>
      </c>
      <c r="K5839" t="str">
        <f t="shared" si="6003"/>
        <v>UP</v>
      </c>
    </row>
    <row r="5840" spans="1:11" x14ac:dyDescent="0.25">
      <c r="A5840" t="s">
        <v>12</v>
      </c>
      <c r="B5840" s="4">
        <v>45055</v>
      </c>
      <c r="C5840" s="2">
        <v>2525</v>
      </c>
      <c r="D5840" s="2">
        <v>2525</v>
      </c>
      <c r="E5840" s="2">
        <v>2500.05004882812</v>
      </c>
      <c r="F5840" s="2">
        <v>2515.80004882812</v>
      </c>
      <c r="G5840" s="2">
        <v>2453.34838867187</v>
      </c>
      <c r="H5840">
        <v>1651327</v>
      </c>
      <c r="I5840" s="3">
        <f t="shared" si="6001"/>
        <v>-1.9868843742940829E-4</v>
      </c>
      <c r="J5840" s="1">
        <f t="shared" ref="J5840" si="6015">($G5840 - $G5839)/$G5839</f>
        <v>-1.9868843742940829E-4</v>
      </c>
      <c r="K5840" t="str">
        <f t="shared" si="6003"/>
        <v>DOWN</v>
      </c>
    </row>
    <row r="5841" spans="1:11" x14ac:dyDescent="0.25">
      <c r="A5841" t="s">
        <v>12</v>
      </c>
      <c r="B5841" s="4">
        <v>45056</v>
      </c>
      <c r="C5841" s="2">
        <v>2521</v>
      </c>
      <c r="D5841" s="2">
        <v>2535</v>
      </c>
      <c r="E5841" s="2">
        <v>2505.85009765625</v>
      </c>
      <c r="F5841" s="2">
        <v>2522.69995117187</v>
      </c>
      <c r="G5841" s="2">
        <v>2460.0771484375</v>
      </c>
      <c r="H5841">
        <v>2025658</v>
      </c>
      <c r="I5841" s="3">
        <f t="shared" si="6001"/>
        <v>2.742684160431305E-3</v>
      </c>
      <c r="J5841" s="1">
        <f t="shared" ref="J5841" si="6016">($G5841 - $G5840)/$G5840</f>
        <v>2.742684160431305E-3</v>
      </c>
      <c r="K5841" t="str">
        <f t="shared" si="6003"/>
        <v>UP</v>
      </c>
    </row>
    <row r="5842" spans="1:11" x14ac:dyDescent="0.25">
      <c r="A5842" t="s">
        <v>12</v>
      </c>
      <c r="B5842" s="4">
        <v>45057</v>
      </c>
      <c r="C5842" s="2">
        <v>2536.94995117187</v>
      </c>
      <c r="D5842" s="2">
        <v>2599</v>
      </c>
      <c r="E5842" s="2">
        <v>2523.60009765625</v>
      </c>
      <c r="F5842" s="2">
        <v>2592.39990234375</v>
      </c>
      <c r="G5842" s="2">
        <v>2528.04663085937</v>
      </c>
      <c r="H5842">
        <v>1749356</v>
      </c>
      <c r="I5842" s="3">
        <f t="shared" si="6001"/>
        <v>2.7629004425751575E-2</v>
      </c>
      <c r="J5842" s="1">
        <f t="shared" ref="J5842" si="6017">($G5842 - $G5841)/$G5841</f>
        <v>2.7629004425751575E-2</v>
      </c>
      <c r="K5842" t="str">
        <f t="shared" si="6003"/>
        <v>UP</v>
      </c>
    </row>
    <row r="5843" spans="1:11" x14ac:dyDescent="0.25">
      <c r="A5843" t="s">
        <v>12</v>
      </c>
      <c r="B5843" s="4">
        <v>45058</v>
      </c>
      <c r="C5843" s="2">
        <v>2594</v>
      </c>
      <c r="D5843" s="2">
        <v>2640</v>
      </c>
      <c r="E5843" s="2">
        <v>2586.39990234375</v>
      </c>
      <c r="F5843" s="2">
        <v>2623.39990234375</v>
      </c>
      <c r="G5843" s="2">
        <v>2558.27709960937</v>
      </c>
      <c r="H5843">
        <v>2170011</v>
      </c>
      <c r="I5843" s="3">
        <f t="shared" si="6001"/>
        <v>1.1958034468582419E-2</v>
      </c>
      <c r="J5843" s="1">
        <f t="shared" ref="J5843" si="6018">($G5843 - $G5842)/$G5842</f>
        <v>1.1958034468582419E-2</v>
      </c>
      <c r="K5843" t="str">
        <f t="shared" si="6003"/>
        <v>UP</v>
      </c>
    </row>
    <row r="5844" spans="1:11" x14ac:dyDescent="0.25">
      <c r="A5844" t="s">
        <v>12</v>
      </c>
      <c r="B5844" s="4">
        <v>45061</v>
      </c>
      <c r="C5844" s="2">
        <v>2637.94995117187</v>
      </c>
      <c r="D5844" s="2">
        <v>2670.75</v>
      </c>
      <c r="E5844" s="2">
        <v>2623.05004882812</v>
      </c>
      <c r="F5844" s="2">
        <v>2662.25</v>
      </c>
      <c r="G5844" s="2">
        <v>2596.16284179687</v>
      </c>
      <c r="H5844">
        <v>1561055</v>
      </c>
      <c r="I5844" s="3">
        <f t="shared" si="6001"/>
        <v>1.4809084673933435E-2</v>
      </c>
      <c r="J5844" s="1">
        <f t="shared" ref="J5844" si="6019">($G5844 - $G5843)/$G5843</f>
        <v>1.4809084673933435E-2</v>
      </c>
      <c r="K5844" t="str">
        <f t="shared" si="6003"/>
        <v>UP</v>
      </c>
    </row>
    <row r="5845" spans="1:11" x14ac:dyDescent="0.25">
      <c r="A5845" t="s">
        <v>12</v>
      </c>
      <c r="B5845" s="4">
        <v>45062</v>
      </c>
      <c r="C5845" s="2">
        <v>2670</v>
      </c>
      <c r="D5845" s="2">
        <v>2678.39990234375</v>
      </c>
      <c r="E5845" s="2">
        <v>2650.60009765625</v>
      </c>
      <c r="F5845" s="2">
        <v>2675.89990234375</v>
      </c>
      <c r="G5845" s="2">
        <v>2609.47387695312</v>
      </c>
      <c r="H5845">
        <v>1477905</v>
      </c>
      <c r="I5845" s="3">
        <f t="shared" si="6001"/>
        <v>5.1271957759926549E-3</v>
      </c>
      <c r="J5845" s="1">
        <f t="shared" ref="J5845" si="6020">($G5845 - $G5844)/$G5844</f>
        <v>5.1271957759926549E-3</v>
      </c>
      <c r="K5845" t="str">
        <f t="shared" si="6003"/>
        <v>UP</v>
      </c>
    </row>
    <row r="5846" spans="1:11" x14ac:dyDescent="0.25">
      <c r="A5846" t="s">
        <v>12</v>
      </c>
      <c r="B5846" s="4">
        <v>45063</v>
      </c>
      <c r="C5846" s="2">
        <v>2672</v>
      </c>
      <c r="D5846" s="2">
        <v>2674</v>
      </c>
      <c r="E5846" s="2">
        <v>2647.05004882812</v>
      </c>
      <c r="F5846" s="2">
        <v>2661.75</v>
      </c>
      <c r="G5846" s="2">
        <v>2595.67529296875</v>
      </c>
      <c r="H5846">
        <v>839404</v>
      </c>
      <c r="I5846" s="3">
        <f t="shared" si="6001"/>
        <v>-5.2878797163823429E-3</v>
      </c>
      <c r="J5846" s="1">
        <f t="shared" ref="J5846" si="6021">($G5846 - $G5845)/$G5845</f>
        <v>-5.2878797163823429E-3</v>
      </c>
      <c r="K5846" t="str">
        <f t="shared" si="6003"/>
        <v>DOWN</v>
      </c>
    </row>
    <row r="5847" spans="1:11" x14ac:dyDescent="0.25">
      <c r="A5847" t="s">
        <v>12</v>
      </c>
      <c r="B5847" s="4">
        <v>45064</v>
      </c>
      <c r="C5847" s="2">
        <v>2665.5</v>
      </c>
      <c r="D5847" s="2">
        <v>2669.19995117187</v>
      </c>
      <c r="E5847" s="2">
        <v>2621.85009765625</v>
      </c>
      <c r="F5847" s="2">
        <v>2627.55004882812</v>
      </c>
      <c r="G5847" s="2">
        <v>2562.32421875</v>
      </c>
      <c r="H5847">
        <v>1434067</v>
      </c>
      <c r="I5847" s="3">
        <f t="shared" si="6001"/>
        <v>-1.2848708121964437E-2</v>
      </c>
      <c r="J5847" s="1">
        <f t="shared" ref="J5847" si="6022">($G5847 - $G5846)/$G5846</f>
        <v>-1.2848708121964437E-2</v>
      </c>
      <c r="K5847" t="str">
        <f t="shared" si="6003"/>
        <v>DOWN</v>
      </c>
    </row>
    <row r="5848" spans="1:11" x14ac:dyDescent="0.25">
      <c r="A5848" t="s">
        <v>12</v>
      </c>
      <c r="B5848" s="4">
        <v>45065</v>
      </c>
      <c r="C5848" s="2">
        <v>2628.64990234375</v>
      </c>
      <c r="D5848" s="2">
        <v>2649</v>
      </c>
      <c r="E5848" s="2">
        <v>2600.64990234375</v>
      </c>
      <c r="F5848" s="2">
        <v>2641.44995117187</v>
      </c>
      <c r="G5848" s="2">
        <v>2575.87915039062</v>
      </c>
      <c r="H5848">
        <v>1174757</v>
      </c>
      <c r="I5848" s="3">
        <f t="shared" si="6001"/>
        <v>5.2900923081594308E-3</v>
      </c>
      <c r="J5848" s="1">
        <f t="shared" ref="J5848" si="6023">($G5848 - $G5847)/$G5847</f>
        <v>5.2900923081594308E-3</v>
      </c>
      <c r="K5848" t="str">
        <f t="shared" si="6003"/>
        <v>UP</v>
      </c>
    </row>
    <row r="5849" spans="1:11" x14ac:dyDescent="0.25">
      <c r="A5849" t="s">
        <v>12</v>
      </c>
      <c r="B5849" s="4">
        <v>45068</v>
      </c>
      <c r="C5849" s="2">
        <v>2635</v>
      </c>
      <c r="D5849" s="2">
        <v>2655.44995117187</v>
      </c>
      <c r="E5849" s="2">
        <v>2623.05004882812</v>
      </c>
      <c r="F5849" s="2">
        <v>2638.10009765625</v>
      </c>
      <c r="G5849" s="2">
        <v>2572.61254882812</v>
      </c>
      <c r="H5849">
        <v>768232</v>
      </c>
      <c r="I5849" s="3">
        <f t="shared" si="6001"/>
        <v>-1.2681501622483474E-3</v>
      </c>
      <c r="J5849" s="1">
        <f t="shared" ref="J5849" si="6024">($G5849 - $G5848)/$G5848</f>
        <v>-1.2681501622483474E-3</v>
      </c>
      <c r="K5849" t="str">
        <f t="shared" si="6003"/>
        <v>DOWN</v>
      </c>
    </row>
    <row r="5850" spans="1:11" x14ac:dyDescent="0.25">
      <c r="A5850" t="s">
        <v>12</v>
      </c>
      <c r="B5850" s="4">
        <v>45069</v>
      </c>
      <c r="C5850" s="2">
        <v>2632</v>
      </c>
      <c r="D5850" s="2">
        <v>2649.80004882812</v>
      </c>
      <c r="E5850" s="2">
        <v>2625</v>
      </c>
      <c r="F5850" s="2">
        <v>2628.30004882812</v>
      </c>
      <c r="G5850" s="2">
        <v>2563.0556640625</v>
      </c>
      <c r="H5850">
        <v>703864</v>
      </c>
      <c r="I5850" s="3">
        <f t="shared" si="6001"/>
        <v>-3.7148558456551739E-3</v>
      </c>
      <c r="J5850" s="1">
        <f t="shared" ref="J5850" si="6025">($G5850 - $G5849)/$G5849</f>
        <v>-3.7148558456551739E-3</v>
      </c>
      <c r="K5850" t="str">
        <f t="shared" si="6003"/>
        <v>DOWN</v>
      </c>
    </row>
    <row r="5851" spans="1:11" x14ac:dyDescent="0.25">
      <c r="A5851" t="s">
        <v>12</v>
      </c>
      <c r="B5851" s="4">
        <v>45070</v>
      </c>
      <c r="C5851" s="2">
        <v>2620</v>
      </c>
      <c r="D5851" s="2">
        <v>2638</v>
      </c>
      <c r="E5851" s="2">
        <v>2608</v>
      </c>
      <c r="F5851" s="2">
        <v>2614.94995117187</v>
      </c>
      <c r="G5851" s="2">
        <v>2550.03686523437</v>
      </c>
      <c r="H5851">
        <v>628872</v>
      </c>
      <c r="I5851" s="3">
        <f t="shared" si="6001"/>
        <v>-5.0794054185678188E-3</v>
      </c>
      <c r="J5851" s="1">
        <f t="shared" ref="J5851" si="6026">($G5851 - $G5850)/$G5850</f>
        <v>-5.0794054185678188E-3</v>
      </c>
      <c r="K5851" t="str">
        <f t="shared" si="6003"/>
        <v>DOWN</v>
      </c>
    </row>
    <row r="5852" spans="1:11" x14ac:dyDescent="0.25">
      <c r="A5852" t="s">
        <v>12</v>
      </c>
      <c r="B5852" s="4">
        <v>45071</v>
      </c>
      <c r="C5852" s="2">
        <v>2610</v>
      </c>
      <c r="D5852" s="2">
        <v>2626.14990234375</v>
      </c>
      <c r="E5852" s="2">
        <v>2580.55004882812</v>
      </c>
      <c r="F5852" s="2">
        <v>2597.25</v>
      </c>
      <c r="G5852" s="2">
        <v>2532.7763671875</v>
      </c>
      <c r="H5852">
        <v>1072231</v>
      </c>
      <c r="I5852" s="3">
        <f t="shared" si="6001"/>
        <v>-6.768724908329359E-3</v>
      </c>
      <c r="J5852" s="1">
        <f t="shared" ref="J5852" si="6027">($G5852 - $G5851)/$G5851</f>
        <v>-6.768724908329359E-3</v>
      </c>
      <c r="K5852" t="str">
        <f t="shared" si="6003"/>
        <v>DOWN</v>
      </c>
    </row>
    <row r="5853" spans="1:11" x14ac:dyDescent="0.25">
      <c r="A5853" t="s">
        <v>12</v>
      </c>
      <c r="B5853" s="4">
        <v>45072</v>
      </c>
      <c r="C5853" s="2">
        <v>2603.75</v>
      </c>
      <c r="D5853" s="2">
        <v>2656.69995117187</v>
      </c>
      <c r="E5853" s="2">
        <v>2603.10009765625</v>
      </c>
      <c r="F5853" s="2">
        <v>2652.35009765625</v>
      </c>
      <c r="G5853" s="2">
        <v>2586.5087890625</v>
      </c>
      <c r="H5853">
        <v>947073</v>
      </c>
      <c r="I5853" s="3">
        <f t="shared" si="6001"/>
        <v>2.1214830717433894E-2</v>
      </c>
      <c r="J5853" s="1">
        <f t="shared" ref="J5853" si="6028">($G5853 - $G5852)/$G5852</f>
        <v>2.1214830717433894E-2</v>
      </c>
      <c r="K5853" t="str">
        <f t="shared" si="6003"/>
        <v>UP</v>
      </c>
    </row>
    <row r="5854" spans="1:11" x14ac:dyDescent="0.25">
      <c r="A5854" t="s">
        <v>12</v>
      </c>
      <c r="B5854" s="4">
        <v>45075</v>
      </c>
      <c r="C5854" s="2">
        <v>2670</v>
      </c>
      <c r="D5854" s="2">
        <v>2679.55004882812</v>
      </c>
      <c r="E5854" s="2">
        <v>2645.05004882812</v>
      </c>
      <c r="F5854" s="2">
        <v>2650.30004882812</v>
      </c>
      <c r="G5854" s="2">
        <v>2584.509765625</v>
      </c>
      <c r="H5854">
        <v>698267</v>
      </c>
      <c r="I5854" s="3">
        <f t="shared" si="6001"/>
        <v>-7.7286551120692745E-4</v>
      </c>
      <c r="J5854" s="1">
        <f t="shared" ref="J5854" si="6029">($G5854 - $G5853)/$G5853</f>
        <v>-7.7286551120692745E-4</v>
      </c>
      <c r="K5854" t="str">
        <f t="shared" si="6003"/>
        <v>DOWN</v>
      </c>
    </row>
    <row r="5855" spans="1:11" x14ac:dyDescent="0.25">
      <c r="A5855" t="s">
        <v>12</v>
      </c>
      <c r="B5855" s="4">
        <v>45076</v>
      </c>
      <c r="C5855" s="2">
        <v>2655.5</v>
      </c>
      <c r="D5855" s="2">
        <v>2665</v>
      </c>
      <c r="E5855" s="2">
        <v>2650.85009765625</v>
      </c>
      <c r="F5855" s="2">
        <v>2656.55004882812</v>
      </c>
      <c r="G5855" s="2">
        <v>2590.6044921875</v>
      </c>
      <c r="H5855">
        <v>948051</v>
      </c>
      <c r="I5855" s="3">
        <f t="shared" si="6001"/>
        <v>2.3581750951620572E-3</v>
      </c>
      <c r="J5855" s="1">
        <f t="shared" ref="J5855" si="6030">($G5855 - $G5854)/$G5854</f>
        <v>2.3581750951620572E-3</v>
      </c>
      <c r="K5855" t="str">
        <f t="shared" si="6003"/>
        <v>UP</v>
      </c>
    </row>
    <row r="5856" spans="1:11" x14ac:dyDescent="0.25">
      <c r="A5856" t="s">
        <v>12</v>
      </c>
      <c r="B5856" s="4">
        <v>45077</v>
      </c>
      <c r="C5856" s="2">
        <v>2656.55004882812</v>
      </c>
      <c r="D5856" s="2">
        <v>2680</v>
      </c>
      <c r="E5856" s="2">
        <v>2638</v>
      </c>
      <c r="F5856" s="2">
        <v>2667.55004882812</v>
      </c>
      <c r="G5856" s="2">
        <v>2601.3310546875</v>
      </c>
      <c r="H5856">
        <v>3388305</v>
      </c>
      <c r="I5856" s="3">
        <f t="shared" si="6001"/>
        <v>4.1405635373319826E-3</v>
      </c>
      <c r="J5856" s="1">
        <f t="shared" ref="J5856" si="6031">($G5856 - $G5855)/$G5855</f>
        <v>4.1405635373319826E-3</v>
      </c>
      <c r="K5856" t="str">
        <f t="shared" si="6003"/>
        <v>UP</v>
      </c>
    </row>
    <row r="5857" spans="1:11" x14ac:dyDescent="0.25">
      <c r="A5857" t="s">
        <v>12</v>
      </c>
      <c r="B5857" s="4">
        <v>45078</v>
      </c>
      <c r="C5857" s="2">
        <v>2667</v>
      </c>
      <c r="D5857" s="2">
        <v>2731.25</v>
      </c>
      <c r="E5857" s="2">
        <v>2654.5</v>
      </c>
      <c r="F5857" s="2">
        <v>2697.89990234375</v>
      </c>
      <c r="G5857" s="2">
        <v>2630.927734375</v>
      </c>
      <c r="H5857">
        <v>1541080</v>
      </c>
      <c r="I5857" s="3">
        <f t="shared" si="6001"/>
        <v>1.1377513690219438E-2</v>
      </c>
      <c r="J5857" s="1">
        <f t="shared" ref="J5857" si="6032">($G5857 - $G5856)/$G5856</f>
        <v>1.1377513690219438E-2</v>
      </c>
      <c r="K5857" t="str">
        <f t="shared" si="6003"/>
        <v>UP</v>
      </c>
    </row>
    <row r="5858" spans="1:11" x14ac:dyDescent="0.25">
      <c r="A5858" t="s">
        <v>12</v>
      </c>
      <c r="B5858" s="4">
        <v>45079</v>
      </c>
      <c r="C5858" s="2">
        <v>2710</v>
      </c>
      <c r="D5858" s="2">
        <v>2738.19995117187</v>
      </c>
      <c r="E5858" s="2">
        <v>2691.64990234375</v>
      </c>
      <c r="F5858" s="2">
        <v>2716.69995117187</v>
      </c>
      <c r="G5858" s="2">
        <v>2649.26123046875</v>
      </c>
      <c r="H5858">
        <v>1509260</v>
      </c>
      <c r="I5858" s="3">
        <f t="shared" si="6001"/>
        <v>6.9684529355213487E-3</v>
      </c>
      <c r="J5858" s="1">
        <f t="shared" ref="J5858" si="6033">($G5858 - $G5857)/$G5857</f>
        <v>6.9684529355213487E-3</v>
      </c>
      <c r="K5858" t="str">
        <f t="shared" si="6003"/>
        <v>UP</v>
      </c>
    </row>
    <row r="5859" spans="1:11" x14ac:dyDescent="0.25">
      <c r="A5859" t="s">
        <v>12</v>
      </c>
      <c r="B5859" s="4">
        <v>45082</v>
      </c>
      <c r="C5859" s="2">
        <v>2716.44995117187</v>
      </c>
      <c r="D5859" s="2">
        <v>2722</v>
      </c>
      <c r="E5859" s="2">
        <v>2684.14990234375</v>
      </c>
      <c r="F5859" s="2">
        <v>2695.80004882812</v>
      </c>
      <c r="G5859" s="2">
        <v>2628.88012695312</v>
      </c>
      <c r="H5859">
        <v>1000190</v>
      </c>
      <c r="I5859" s="3">
        <f t="shared" si="6001"/>
        <v>-7.6931271560652589E-3</v>
      </c>
      <c r="J5859" s="1">
        <f t="shared" ref="J5859" si="6034">($G5859 - $G5858)/$G5858</f>
        <v>-7.6931271560652589E-3</v>
      </c>
      <c r="K5859" t="str">
        <f t="shared" si="6003"/>
        <v>DOWN</v>
      </c>
    </row>
    <row r="5860" spans="1:11" x14ac:dyDescent="0.25">
      <c r="A5860" t="s">
        <v>12</v>
      </c>
      <c r="B5860" s="4">
        <v>45083</v>
      </c>
      <c r="C5860" s="2">
        <v>2700</v>
      </c>
      <c r="D5860" s="2">
        <v>2707.89990234375</v>
      </c>
      <c r="E5860" s="2">
        <v>2670.14990234375</v>
      </c>
      <c r="F5860" s="2">
        <v>2691.14990234375</v>
      </c>
      <c r="G5860" s="2">
        <v>2624.34521484375</v>
      </c>
      <c r="H5860">
        <v>655372</v>
      </c>
      <c r="I5860" s="3">
        <f t="shared" si="6001"/>
        <v>-1.7250357149703798E-3</v>
      </c>
      <c r="J5860" s="1">
        <f t="shared" ref="J5860" si="6035">($G5860 - $G5859)/$G5859</f>
        <v>-1.7250357149703798E-3</v>
      </c>
      <c r="K5860" t="str">
        <f t="shared" si="6003"/>
        <v>DOWN</v>
      </c>
    </row>
    <row r="5861" spans="1:11" x14ac:dyDescent="0.25">
      <c r="A5861" t="s">
        <v>12</v>
      </c>
      <c r="B5861" s="4">
        <v>45084</v>
      </c>
      <c r="C5861" s="2">
        <v>2690</v>
      </c>
      <c r="D5861" s="2">
        <v>2727</v>
      </c>
      <c r="E5861" s="2">
        <v>2679.35009765625</v>
      </c>
      <c r="F5861" s="2">
        <v>2716.19995117187</v>
      </c>
      <c r="G5861" s="2">
        <v>2648.7734375</v>
      </c>
      <c r="H5861">
        <v>1428490</v>
      </c>
      <c r="I5861" s="3">
        <f t="shared" si="6001"/>
        <v>9.3083114668298019E-3</v>
      </c>
      <c r="J5861" s="1">
        <f t="shared" ref="J5861" si="6036">($G5861 - $G5860)/$G5860</f>
        <v>9.3083114668298019E-3</v>
      </c>
      <c r="K5861" t="str">
        <f t="shared" si="6003"/>
        <v>UP</v>
      </c>
    </row>
    <row r="5862" spans="1:11" x14ac:dyDescent="0.25">
      <c r="A5862" t="s">
        <v>12</v>
      </c>
      <c r="B5862" s="4">
        <v>45085</v>
      </c>
      <c r="C5862" s="2">
        <v>2707</v>
      </c>
      <c r="D5862" s="2">
        <v>2721.55004882812</v>
      </c>
      <c r="E5862" s="2">
        <v>2674.89990234375</v>
      </c>
      <c r="F5862" s="2">
        <v>2679.89990234375</v>
      </c>
      <c r="G5862" s="2">
        <v>2613.37475585937</v>
      </c>
      <c r="H5862">
        <v>923536</v>
      </c>
      <c r="I5862" s="3">
        <f t="shared" si="6001"/>
        <v>-1.3364178732493048E-2</v>
      </c>
      <c r="J5862" s="1">
        <f t="shared" ref="J5862" si="6037">($G5862 - $G5861)/$G5861</f>
        <v>-1.3364178732493048E-2</v>
      </c>
      <c r="K5862" t="str">
        <f t="shared" si="6003"/>
        <v>DOWN</v>
      </c>
    </row>
    <row r="5863" spans="1:11" x14ac:dyDescent="0.25">
      <c r="A5863" t="s">
        <v>12</v>
      </c>
      <c r="B5863" s="4">
        <v>45086</v>
      </c>
      <c r="C5863" s="2">
        <v>2688.94995117187</v>
      </c>
      <c r="D5863" s="2">
        <v>2688.94995117187</v>
      </c>
      <c r="E5863" s="2">
        <v>2620.10009765625</v>
      </c>
      <c r="F5863" s="2">
        <v>2636.19995117187</v>
      </c>
      <c r="G5863" s="2">
        <v>2570.75952148437</v>
      </c>
      <c r="H5863">
        <v>1413808</v>
      </c>
      <c r="I5863" s="3">
        <f t="shared" si="6001"/>
        <v>-1.6306591421476637E-2</v>
      </c>
      <c r="J5863" s="1">
        <f t="shared" ref="J5863" si="6038">($G5863 - $G5862)/$G5862</f>
        <v>-1.6306591421476637E-2</v>
      </c>
      <c r="K5863" t="str">
        <f t="shared" si="6003"/>
        <v>DOWN</v>
      </c>
    </row>
    <row r="5864" spans="1:11" x14ac:dyDescent="0.25">
      <c r="A5864" t="s">
        <v>12</v>
      </c>
      <c r="B5864" s="4">
        <v>45089</v>
      </c>
      <c r="C5864" s="2">
        <v>2645</v>
      </c>
      <c r="D5864" s="2">
        <v>2657</v>
      </c>
      <c r="E5864" s="2">
        <v>2633</v>
      </c>
      <c r="F5864" s="2">
        <v>2643.44995117187</v>
      </c>
      <c r="G5864" s="2">
        <v>2577.82934570312</v>
      </c>
      <c r="H5864">
        <v>775484</v>
      </c>
      <c r="I5864" s="3">
        <f t="shared" si="6001"/>
        <v>2.7500916206537459E-3</v>
      </c>
      <c r="J5864" s="1">
        <f t="shared" ref="J5864" si="6039">($G5864 - $G5863)/$G5863</f>
        <v>2.7500916206537459E-3</v>
      </c>
      <c r="K5864" t="str">
        <f t="shared" si="6003"/>
        <v>UP</v>
      </c>
    </row>
    <row r="5865" spans="1:11" x14ac:dyDescent="0.25">
      <c r="A5865" t="s">
        <v>12</v>
      </c>
      <c r="B5865" s="4">
        <v>45090</v>
      </c>
      <c r="C5865" s="2">
        <v>2629.60009765625</v>
      </c>
      <c r="D5865" s="2">
        <v>2697</v>
      </c>
      <c r="E5865" s="2">
        <v>2627.5</v>
      </c>
      <c r="F5865" s="2">
        <v>2675.89990234375</v>
      </c>
      <c r="G5865" s="2">
        <v>2609.47387695312</v>
      </c>
      <c r="H5865">
        <v>1787924</v>
      </c>
      <c r="I5865" s="3">
        <f t="shared" si="6001"/>
        <v>1.2275650171624819E-2</v>
      </c>
      <c r="J5865" s="1">
        <f t="shared" ref="J5865" si="6040">($G5865 - $G5864)/$G5864</f>
        <v>1.2275650171624819E-2</v>
      </c>
      <c r="K5865" t="str">
        <f t="shared" si="6003"/>
        <v>UP</v>
      </c>
    </row>
    <row r="5866" spans="1:11" x14ac:dyDescent="0.25">
      <c r="A5866" t="s">
        <v>12</v>
      </c>
      <c r="B5866" s="4">
        <v>45091</v>
      </c>
      <c r="C5866" s="2">
        <v>2671</v>
      </c>
      <c r="D5866" s="2">
        <v>2702.10009765625</v>
      </c>
      <c r="E5866" s="2">
        <v>2652</v>
      </c>
      <c r="F5866" s="2">
        <v>2698.75</v>
      </c>
      <c r="G5866" s="2">
        <v>2631.75659179687</v>
      </c>
      <c r="H5866">
        <v>1536248</v>
      </c>
      <c r="I5866" s="3">
        <f t="shared" si="6001"/>
        <v>8.5391599588526233E-3</v>
      </c>
      <c r="J5866" s="1">
        <f t="shared" ref="J5866" si="6041">($G5866 - $G5865)/$G5865</f>
        <v>8.5391599588526233E-3</v>
      </c>
      <c r="K5866" t="str">
        <f t="shared" si="6003"/>
        <v>UP</v>
      </c>
    </row>
    <row r="5867" spans="1:11" x14ac:dyDescent="0.25">
      <c r="A5867" t="s">
        <v>12</v>
      </c>
      <c r="B5867" s="4">
        <v>45092</v>
      </c>
      <c r="C5867" s="2">
        <v>2713.94995117187</v>
      </c>
      <c r="D5867" s="2">
        <v>2717.5</v>
      </c>
      <c r="E5867" s="2">
        <v>2678.14990234375</v>
      </c>
      <c r="F5867" s="2">
        <v>2689.69995117187</v>
      </c>
      <c r="G5867" s="2">
        <v>2622.93139648437</v>
      </c>
      <c r="H5867">
        <v>1830192</v>
      </c>
      <c r="I5867" s="3">
        <f t="shared" si="6001"/>
        <v>-3.3533478513962682E-3</v>
      </c>
      <c r="J5867" s="1">
        <f t="shared" ref="J5867" si="6042">($G5867 - $G5866)/$G5866</f>
        <v>-3.3533478513962682E-3</v>
      </c>
      <c r="K5867" t="str">
        <f t="shared" si="6003"/>
        <v>DOWN</v>
      </c>
    </row>
    <row r="5868" spans="1:11" x14ac:dyDescent="0.25">
      <c r="A5868" t="s">
        <v>12</v>
      </c>
      <c r="B5868" s="4">
        <v>45093</v>
      </c>
      <c r="C5868" s="2">
        <v>2689.69995117187</v>
      </c>
      <c r="D5868" s="2">
        <v>2724</v>
      </c>
      <c r="E5868" s="2">
        <v>2683.19995117187</v>
      </c>
      <c r="F5868" s="2">
        <v>2715.64990234375</v>
      </c>
      <c r="G5868" s="2">
        <v>2648.23706054687</v>
      </c>
      <c r="H5868">
        <v>1748145</v>
      </c>
      <c r="I5868" s="3">
        <f t="shared" si="6001"/>
        <v>9.64785586707235E-3</v>
      </c>
      <c r="J5868" s="1">
        <f t="shared" ref="J5868" si="6043">($G5868 - $G5867)/$G5867</f>
        <v>9.64785586707235E-3</v>
      </c>
      <c r="K5868" t="str">
        <f t="shared" si="6003"/>
        <v>UP</v>
      </c>
    </row>
    <row r="5869" spans="1:11" x14ac:dyDescent="0.25">
      <c r="A5869" t="s">
        <v>12</v>
      </c>
      <c r="B5869" s="4">
        <v>45096</v>
      </c>
      <c r="C5869" s="2">
        <v>2702</v>
      </c>
      <c r="D5869" s="2">
        <v>2711.39990234375</v>
      </c>
      <c r="E5869" s="2">
        <v>2675</v>
      </c>
      <c r="F5869" s="2">
        <v>2683.25</v>
      </c>
      <c r="G5869" s="2">
        <v>2638.01245117187</v>
      </c>
      <c r="H5869">
        <v>1068263</v>
      </c>
      <c r="I5869" s="3">
        <f t="shared" si="6001"/>
        <v>-3.860911671135885E-3</v>
      </c>
      <c r="J5869" s="1">
        <f t="shared" ref="J5869" si="6044">($G5869 - $G5868)/$G5868</f>
        <v>-3.860911671135885E-3</v>
      </c>
      <c r="K5869" t="str">
        <f t="shared" si="6003"/>
        <v>DOWN</v>
      </c>
    </row>
    <row r="5870" spans="1:11" x14ac:dyDescent="0.25">
      <c r="A5870" t="s">
        <v>12</v>
      </c>
      <c r="B5870" s="4">
        <v>45097</v>
      </c>
      <c r="C5870" s="2">
        <v>2670</v>
      </c>
      <c r="D5870" s="2">
        <v>2680.39990234375</v>
      </c>
      <c r="E5870" s="2">
        <v>2648.10009765625</v>
      </c>
      <c r="F5870" s="2">
        <v>2676.10009765625</v>
      </c>
      <c r="G5870" s="2">
        <v>2630.9833984375</v>
      </c>
      <c r="H5870">
        <v>1129279</v>
      </c>
      <c r="I5870" s="3">
        <f t="shared" si="6001"/>
        <v>-2.6645259885894473E-3</v>
      </c>
      <c r="J5870" s="1">
        <f t="shared" ref="J5870" si="6045">($G5870 - $G5869)/$G5869</f>
        <v>-2.6645259885894473E-3</v>
      </c>
      <c r="K5870" t="str">
        <f t="shared" si="6003"/>
        <v>DOWN</v>
      </c>
    </row>
    <row r="5871" spans="1:11" x14ac:dyDescent="0.25">
      <c r="A5871" t="s">
        <v>12</v>
      </c>
      <c r="B5871" s="4">
        <v>45098</v>
      </c>
      <c r="C5871" s="2">
        <v>2685.94995117187</v>
      </c>
      <c r="D5871" s="2">
        <v>2706.85009765625</v>
      </c>
      <c r="E5871" s="2">
        <v>2668.44995117187</v>
      </c>
      <c r="F5871" s="2">
        <v>2676.60009765625</v>
      </c>
      <c r="G5871" s="2">
        <v>2631.47485351562</v>
      </c>
      <c r="H5871">
        <v>1201840</v>
      </c>
      <c r="I5871" s="3">
        <f t="shared" si="6001"/>
        <v>1.8679520304531959E-4</v>
      </c>
      <c r="J5871" s="1">
        <f t="shared" ref="J5871" si="6046">($G5871 - $G5870)/$G5870</f>
        <v>1.8679520304531959E-4</v>
      </c>
      <c r="K5871" t="str">
        <f t="shared" si="6003"/>
        <v>UP</v>
      </c>
    </row>
    <row r="5872" spans="1:11" x14ac:dyDescent="0.25">
      <c r="A5872" t="s">
        <v>12</v>
      </c>
      <c r="B5872" s="4">
        <v>45099</v>
      </c>
      <c r="C5872" s="2">
        <v>2668.64990234375</v>
      </c>
      <c r="D5872" s="2">
        <v>2678</v>
      </c>
      <c r="E5872" s="2">
        <v>2648.69995117187</v>
      </c>
      <c r="F5872" s="2">
        <v>2654.35009765625</v>
      </c>
      <c r="G5872" s="2">
        <v>2609.59985351562</v>
      </c>
      <c r="H5872">
        <v>830052</v>
      </c>
      <c r="I5872" s="3">
        <f t="shared" si="6001"/>
        <v>-8.3128288194642078E-3</v>
      </c>
      <c r="J5872" s="1">
        <f t="shared" ref="J5872" si="6047">($G5872 - $G5871)/$G5871</f>
        <v>-8.3128288194642078E-3</v>
      </c>
      <c r="K5872" t="str">
        <f t="shared" si="6003"/>
        <v>DOWN</v>
      </c>
    </row>
    <row r="5873" spans="1:11" x14ac:dyDescent="0.25">
      <c r="A5873" t="s">
        <v>12</v>
      </c>
      <c r="B5873" s="4">
        <v>45100</v>
      </c>
      <c r="C5873" s="2">
        <v>2651.30004882812</v>
      </c>
      <c r="D5873" s="2">
        <v>2660.55004882812</v>
      </c>
      <c r="E5873" s="2">
        <v>2627.44995117187</v>
      </c>
      <c r="F5873" s="2">
        <v>2641.60009765625</v>
      </c>
      <c r="G5873" s="2">
        <v>2597.06494140625</v>
      </c>
      <c r="H5873">
        <v>991214</v>
      </c>
      <c r="I5873" s="3">
        <f t="shared" si="6001"/>
        <v>-4.8033847382705523E-3</v>
      </c>
      <c r="J5873" s="1">
        <f t="shared" ref="J5873" si="6048">($G5873 - $G5872)/$G5872</f>
        <v>-4.8033847382705523E-3</v>
      </c>
      <c r="K5873" t="str">
        <f t="shared" si="6003"/>
        <v>DOWN</v>
      </c>
    </row>
    <row r="5874" spans="1:11" x14ac:dyDescent="0.25">
      <c r="A5874" t="s">
        <v>12</v>
      </c>
      <c r="B5874" s="4">
        <v>45103</v>
      </c>
      <c r="C5874" s="2">
        <v>2642.14990234375</v>
      </c>
      <c r="D5874" s="2">
        <v>2674.19995117187</v>
      </c>
      <c r="E5874" s="2">
        <v>2642.14990234375</v>
      </c>
      <c r="F5874" s="2">
        <v>2652.10009765625</v>
      </c>
      <c r="G5874" s="2">
        <v>2607.3876953125</v>
      </c>
      <c r="H5874">
        <v>758700</v>
      </c>
      <c r="I5874" s="3">
        <f t="shared" si="6001"/>
        <v>3.9747769652076813E-3</v>
      </c>
      <c r="J5874" s="1">
        <f t="shared" ref="J5874" si="6049">($G5874 - $G5873)/$G5873</f>
        <v>3.9747769652076813E-3</v>
      </c>
      <c r="K5874" t="str">
        <f t="shared" si="6003"/>
        <v>UP</v>
      </c>
    </row>
    <row r="5875" spans="1:11" x14ac:dyDescent="0.25">
      <c r="A5875" t="s">
        <v>12</v>
      </c>
      <c r="B5875" s="4">
        <v>45104</v>
      </c>
      <c r="C5875" s="2">
        <v>2652.10009765625</v>
      </c>
      <c r="D5875" s="2">
        <v>2661.60009765625</v>
      </c>
      <c r="E5875" s="2">
        <v>2636</v>
      </c>
      <c r="F5875" s="2">
        <v>2651.35009765625</v>
      </c>
      <c r="G5875" s="2">
        <v>2606.65063476562</v>
      </c>
      <c r="H5875">
        <v>687747</v>
      </c>
      <c r="I5875" s="3">
        <f t="shared" si="6001"/>
        <v>-2.826816081877936E-4</v>
      </c>
      <c r="J5875" s="1">
        <f t="shared" ref="J5875" si="6050">($G5875 - $G5874)/$G5874</f>
        <v>-2.826816081877936E-4</v>
      </c>
      <c r="K5875" t="str">
        <f t="shared" si="6003"/>
        <v>DOWN</v>
      </c>
    </row>
    <row r="5876" spans="1:11" x14ac:dyDescent="0.25">
      <c r="A5876" t="s">
        <v>12</v>
      </c>
      <c r="B5876" s="4">
        <v>45105</v>
      </c>
      <c r="C5876" s="2">
        <v>2652.94995117187</v>
      </c>
      <c r="D5876" s="2">
        <v>2687.60009765625</v>
      </c>
      <c r="E5876" s="2">
        <v>2642</v>
      </c>
      <c r="F5876" s="2">
        <v>2661.25</v>
      </c>
      <c r="G5876" s="2">
        <v>2616.38330078125</v>
      </c>
      <c r="H5876">
        <v>1397573</v>
      </c>
      <c r="I5876" s="3">
        <f t="shared" si="6001"/>
        <v>3.7337823050863608E-3</v>
      </c>
      <c r="J5876" s="1">
        <f t="shared" ref="J5876" si="6051">($G5876 - $G5875)/$G5875</f>
        <v>3.7337823050863608E-3</v>
      </c>
      <c r="K5876" t="str">
        <f t="shared" si="6003"/>
        <v>UP</v>
      </c>
    </row>
    <row r="5877" spans="1:11" x14ac:dyDescent="0.25">
      <c r="A5877" t="s">
        <v>12</v>
      </c>
      <c r="B5877" s="4">
        <v>45107</v>
      </c>
      <c r="C5877" s="2">
        <v>2665.94995117187</v>
      </c>
      <c r="D5877" s="2">
        <v>2685.89990234375</v>
      </c>
      <c r="E5877" s="2">
        <v>2651.35009765625</v>
      </c>
      <c r="F5877" s="2">
        <v>2678.14990234375</v>
      </c>
      <c r="G5877" s="2">
        <v>2632.99853515625</v>
      </c>
      <c r="H5877">
        <v>1160181</v>
      </c>
      <c r="I5877" s="3">
        <f t="shared" si="6001"/>
        <v>6.3504588070252182E-3</v>
      </c>
      <c r="J5877" s="1">
        <f t="shared" ref="J5877" si="6052">($G5877 - $G5876)/$G5876</f>
        <v>6.3504588070252182E-3</v>
      </c>
      <c r="K5877" t="str">
        <f t="shared" si="6003"/>
        <v>UP</v>
      </c>
    </row>
    <row r="5878" spans="1:11" x14ac:dyDescent="0.25">
      <c r="A5878" t="s">
        <v>12</v>
      </c>
      <c r="B5878" s="4">
        <v>45110</v>
      </c>
      <c r="C5878" s="2">
        <v>2687</v>
      </c>
      <c r="D5878" s="2">
        <v>2705.85009765625</v>
      </c>
      <c r="E5878" s="2">
        <v>2659.44995117187</v>
      </c>
      <c r="F5878" s="2">
        <v>2701.05004882812</v>
      </c>
      <c r="G5878" s="2">
        <v>2655.51245117187</v>
      </c>
      <c r="H5878">
        <v>980665</v>
      </c>
      <c r="I5878" s="3">
        <f t="shared" si="6001"/>
        <v>8.5506754808292954E-3</v>
      </c>
      <c r="J5878" s="1">
        <f t="shared" ref="J5878" si="6053">($G5878 - $G5877)/$G5877</f>
        <v>8.5506754808292954E-3</v>
      </c>
      <c r="K5878" t="str">
        <f t="shared" si="6003"/>
        <v>UP</v>
      </c>
    </row>
    <row r="5879" spans="1:11" x14ac:dyDescent="0.25">
      <c r="A5879" t="s">
        <v>12</v>
      </c>
      <c r="B5879" s="4">
        <v>45111</v>
      </c>
      <c r="C5879" s="2">
        <v>2701.05004882812</v>
      </c>
      <c r="D5879" s="2">
        <v>2706.69995117187</v>
      </c>
      <c r="E5879" s="2">
        <v>2675</v>
      </c>
      <c r="F5879" s="2">
        <v>2700</v>
      </c>
      <c r="G5879" s="2">
        <v>2654.48022460937</v>
      </c>
      <c r="H5879">
        <v>721907</v>
      </c>
      <c r="I5879" s="3">
        <f t="shared" si="6001"/>
        <v>-3.8871087275244422E-4</v>
      </c>
      <c r="J5879" s="1">
        <f t="shared" ref="J5879" si="6054">($G5879 - $G5878)/$G5878</f>
        <v>-3.8871087275244422E-4</v>
      </c>
      <c r="K5879" t="str">
        <f t="shared" si="6003"/>
        <v>DOWN</v>
      </c>
    </row>
    <row r="5880" spans="1:11" x14ac:dyDescent="0.25">
      <c r="A5880" t="s">
        <v>12</v>
      </c>
      <c r="B5880" s="4">
        <v>45112</v>
      </c>
      <c r="C5880" s="2">
        <v>2699.94995117187</v>
      </c>
      <c r="D5880" s="2">
        <v>2759.39990234375</v>
      </c>
      <c r="E5880" s="2">
        <v>2696.10009765625</v>
      </c>
      <c r="F5880" s="2">
        <v>2755.85009765625</v>
      </c>
      <c r="G5880" s="2">
        <v>2709.388671875</v>
      </c>
      <c r="H5880">
        <v>1717547</v>
      </c>
      <c r="I5880" s="3">
        <f t="shared" si="6001"/>
        <v>2.0685197334144863E-2</v>
      </c>
      <c r="J5880" s="1">
        <f t="shared" ref="J5880" si="6055">($G5880 - $G5879)/$G5879</f>
        <v>2.0685197334144863E-2</v>
      </c>
      <c r="K5880" t="str">
        <f t="shared" si="6003"/>
        <v>UP</v>
      </c>
    </row>
    <row r="5881" spans="1:11" x14ac:dyDescent="0.25">
      <c r="A5881" t="s">
        <v>12</v>
      </c>
      <c r="B5881" s="4">
        <v>45113</v>
      </c>
      <c r="C5881" s="2">
        <v>2759.89990234375</v>
      </c>
      <c r="D5881" s="2">
        <v>2765</v>
      </c>
      <c r="E5881" s="2">
        <v>2735.64990234375</v>
      </c>
      <c r="F5881" s="2">
        <v>2757.10009765625</v>
      </c>
      <c r="G5881" s="2">
        <v>2710.61743164062</v>
      </c>
      <c r="H5881">
        <v>1265020</v>
      </c>
      <c r="I5881" s="3">
        <f t="shared" si="6001"/>
        <v>4.5351919360083886E-4</v>
      </c>
      <c r="J5881" s="1">
        <f t="shared" ref="J5881" si="6056">($G5881 - $G5880)/$G5880</f>
        <v>4.5351919360083886E-4</v>
      </c>
      <c r="K5881" t="str">
        <f t="shared" si="6003"/>
        <v>UP</v>
      </c>
    </row>
    <row r="5882" spans="1:11" x14ac:dyDescent="0.25">
      <c r="A5882" t="s">
        <v>12</v>
      </c>
      <c r="B5882" s="4">
        <v>45114</v>
      </c>
      <c r="C5882" s="2">
        <v>2753.10009765625</v>
      </c>
      <c r="D5882" s="2">
        <v>2769.64990234375</v>
      </c>
      <c r="E5882" s="2">
        <v>2691</v>
      </c>
      <c r="F5882" s="2">
        <v>2698.10009765625</v>
      </c>
      <c r="G5882" s="2">
        <v>2652.6123046875</v>
      </c>
      <c r="H5882">
        <v>1178930</v>
      </c>
      <c r="I5882" s="3">
        <f t="shared" si="6001"/>
        <v>-2.1399230402651102E-2</v>
      </c>
      <c r="J5882" s="1">
        <f t="shared" ref="J5882" si="6057">($G5882 - $G5881)/$G5881</f>
        <v>-2.1399230402651102E-2</v>
      </c>
      <c r="K5882" t="str">
        <f t="shared" si="6003"/>
        <v>DOWN</v>
      </c>
    </row>
    <row r="5883" spans="1:11" x14ac:dyDescent="0.25">
      <c r="A5883" t="s">
        <v>12</v>
      </c>
      <c r="B5883" s="4">
        <v>45117</v>
      </c>
      <c r="C5883" s="2">
        <v>2709.89990234375</v>
      </c>
      <c r="D5883" s="2">
        <v>2711.35009765625</v>
      </c>
      <c r="E5883" s="2">
        <v>2651</v>
      </c>
      <c r="F5883" s="2">
        <v>2656.55004882812</v>
      </c>
      <c r="G5883" s="2">
        <v>2611.7626953125</v>
      </c>
      <c r="H5883">
        <v>1518183</v>
      </c>
      <c r="I5883" s="3">
        <f t="shared" si="6001"/>
        <v>-1.5399766223964806E-2</v>
      </c>
      <c r="J5883" s="1">
        <f t="shared" ref="J5883" si="6058">($G5883 - $G5882)/$G5882</f>
        <v>-1.5399766223964806E-2</v>
      </c>
      <c r="K5883" t="str">
        <f t="shared" si="6003"/>
        <v>DOWN</v>
      </c>
    </row>
    <row r="5884" spans="1:11" x14ac:dyDescent="0.25">
      <c r="A5884" t="s">
        <v>12</v>
      </c>
      <c r="B5884" s="4">
        <v>45118</v>
      </c>
      <c r="C5884" s="2">
        <v>2657.10009765625</v>
      </c>
      <c r="D5884" s="2">
        <v>2716.75</v>
      </c>
      <c r="E5884" s="2">
        <v>2646</v>
      </c>
      <c r="F5884" s="2">
        <v>2684.5</v>
      </c>
      <c r="G5884" s="2">
        <v>2639.24169921875</v>
      </c>
      <c r="H5884">
        <v>2476367</v>
      </c>
      <c r="I5884" s="3">
        <f t="shared" si="6001"/>
        <v>1.0521248333766445E-2</v>
      </c>
      <c r="J5884" s="1">
        <f t="shared" ref="J5884" si="6059">($G5884 - $G5883)/$G5883</f>
        <v>1.0521248333766445E-2</v>
      </c>
      <c r="K5884" t="str">
        <f t="shared" si="6003"/>
        <v>UP</v>
      </c>
    </row>
    <row r="5885" spans="1:11" x14ac:dyDescent="0.25">
      <c r="A5885" t="s">
        <v>12</v>
      </c>
      <c r="B5885" s="4">
        <v>45119</v>
      </c>
      <c r="C5885" s="2">
        <v>2704.94995117187</v>
      </c>
      <c r="D5885" s="2">
        <v>2704.94995117187</v>
      </c>
      <c r="E5885" s="2">
        <v>2642.5</v>
      </c>
      <c r="F5885" s="2">
        <v>2673.64990234375</v>
      </c>
      <c r="G5885" s="2">
        <v>2628.57421875</v>
      </c>
      <c r="H5885">
        <v>2395826</v>
      </c>
      <c r="I5885" s="3">
        <f t="shared" si="6001"/>
        <v>-4.0418732668204334E-3</v>
      </c>
      <c r="J5885" s="1">
        <f t="shared" ref="J5885" si="6060">($G5885 - $G5884)/$G5884</f>
        <v>-4.0418732668204334E-3</v>
      </c>
      <c r="K5885" t="str">
        <f t="shared" si="6003"/>
        <v>DOWN</v>
      </c>
    </row>
    <row r="5886" spans="1:11" x14ac:dyDescent="0.25">
      <c r="A5886" t="s">
        <v>12</v>
      </c>
      <c r="B5886" s="4">
        <v>45120</v>
      </c>
      <c r="C5886" s="2">
        <v>2684.94995117187</v>
      </c>
      <c r="D5886" s="2">
        <v>2687.44995117187</v>
      </c>
      <c r="E5886" s="2">
        <v>2651.19995117187</v>
      </c>
      <c r="F5886" s="2">
        <v>2654.69995117187</v>
      </c>
      <c r="G5886" s="2">
        <v>2609.94384765625</v>
      </c>
      <c r="H5886">
        <v>1495067</v>
      </c>
      <c r="I5886" s="3">
        <f t="shared" si="6001"/>
        <v>-7.0876336535818044E-3</v>
      </c>
      <c r="J5886" s="1">
        <f t="shared" ref="J5886" si="6061">($G5886 - $G5885)/$G5885</f>
        <v>-7.0876336535818044E-3</v>
      </c>
      <c r="K5886" t="str">
        <f t="shared" si="6003"/>
        <v>DOWN</v>
      </c>
    </row>
    <row r="5887" spans="1:11" x14ac:dyDescent="0.25">
      <c r="A5887" t="s">
        <v>12</v>
      </c>
      <c r="B5887" s="4">
        <v>45121</v>
      </c>
      <c r="C5887" s="2">
        <v>2655</v>
      </c>
      <c r="D5887" s="2">
        <v>2686.5</v>
      </c>
      <c r="E5887" s="2">
        <v>2651.05004882812</v>
      </c>
      <c r="F5887" s="2">
        <v>2676.89990234375</v>
      </c>
      <c r="G5887" s="2">
        <v>2631.76953125</v>
      </c>
      <c r="H5887">
        <v>1419016</v>
      </c>
      <c r="I5887" s="3">
        <f t="shared" si="6001"/>
        <v>8.3625107924638429E-3</v>
      </c>
      <c r="J5887" s="1">
        <f t="shared" ref="J5887" si="6062">($G5887 - $G5886)/$G5886</f>
        <v>8.3625107924638429E-3</v>
      </c>
      <c r="K5887" t="str">
        <f t="shared" si="6003"/>
        <v>UP</v>
      </c>
    </row>
    <row r="5888" spans="1:11" x14ac:dyDescent="0.25">
      <c r="A5888" t="s">
        <v>12</v>
      </c>
      <c r="B5888" s="4">
        <v>45124</v>
      </c>
      <c r="C5888" s="2">
        <v>2670</v>
      </c>
      <c r="D5888" s="2">
        <v>2703.19995117187</v>
      </c>
      <c r="E5888" s="2">
        <v>2670</v>
      </c>
      <c r="F5888" s="2">
        <v>2681.69995117187</v>
      </c>
      <c r="G5888" s="2">
        <v>2636.48852539062</v>
      </c>
      <c r="H5888">
        <v>912701</v>
      </c>
      <c r="I5888" s="3">
        <f t="shared" si="6001"/>
        <v>1.7930879146467807E-3</v>
      </c>
      <c r="J5888" s="1">
        <f t="shared" ref="J5888" si="6063">($G5888 - $G5887)/$G5887</f>
        <v>1.7930879146467807E-3</v>
      </c>
      <c r="K5888" t="str">
        <f t="shared" si="6003"/>
        <v>UP</v>
      </c>
    </row>
    <row r="5889" spans="1:11" x14ac:dyDescent="0.25">
      <c r="A5889" t="s">
        <v>12</v>
      </c>
      <c r="B5889" s="4">
        <v>45125</v>
      </c>
      <c r="C5889" s="2">
        <v>2685.55004882812</v>
      </c>
      <c r="D5889" s="2">
        <v>2701.10009765625</v>
      </c>
      <c r="E5889" s="2">
        <v>2677.30004882812</v>
      </c>
      <c r="F5889" s="2">
        <v>2682.80004882812</v>
      </c>
      <c r="G5889" s="2">
        <v>2637.5703125</v>
      </c>
      <c r="H5889">
        <v>1215904</v>
      </c>
      <c r="I5889" s="3">
        <f t="shared" si="6001"/>
        <v>4.1031360423604557E-4</v>
      </c>
      <c r="J5889" s="1">
        <f t="shared" ref="J5889" si="6064">($G5889 - $G5888)/$G5888</f>
        <v>4.1031360423604557E-4</v>
      </c>
      <c r="K5889" t="str">
        <f t="shared" si="6003"/>
        <v>UP</v>
      </c>
    </row>
    <row r="5890" spans="1:11" x14ac:dyDescent="0.25">
      <c r="A5890" t="s">
        <v>12</v>
      </c>
      <c r="B5890" s="4">
        <v>45126</v>
      </c>
      <c r="C5890" s="2">
        <v>2682.75</v>
      </c>
      <c r="D5890" s="2">
        <v>2696.89990234375</v>
      </c>
      <c r="E5890" s="2">
        <v>2660.89990234375</v>
      </c>
      <c r="F5890" s="2">
        <v>2671.60009765625</v>
      </c>
      <c r="G5890" s="2">
        <v>2626.55908203125</v>
      </c>
      <c r="H5890">
        <v>1166542</v>
      </c>
      <c r="I5890" s="3">
        <f t="shared" si="6001"/>
        <v>-4.1747628173419548E-3</v>
      </c>
      <c r="J5890" s="1">
        <f t="shared" ref="J5890" si="6065">($G5890 - $G5889)/$G5889</f>
        <v>-4.1747628173419548E-3</v>
      </c>
      <c r="K5890" t="str">
        <f t="shared" si="6003"/>
        <v>DOWN</v>
      </c>
    </row>
    <row r="5891" spans="1:11" x14ac:dyDescent="0.25">
      <c r="A5891" t="s">
        <v>12</v>
      </c>
      <c r="B5891" s="4">
        <v>45127</v>
      </c>
      <c r="C5891" s="2">
        <v>2669.05004882812</v>
      </c>
      <c r="D5891" s="2">
        <v>2716.30004882812</v>
      </c>
      <c r="E5891" s="2">
        <v>2658.19995117187</v>
      </c>
      <c r="F5891" s="2">
        <v>2703.25</v>
      </c>
      <c r="G5891" s="2">
        <v>2657.67553710937</v>
      </c>
      <c r="H5891">
        <v>1430764</v>
      </c>
      <c r="I5891" s="3">
        <f t="shared" si="6001"/>
        <v>1.1846851377147046E-2</v>
      </c>
      <c r="J5891" s="1">
        <f t="shared" ref="J5891" si="6066">($G5891 - $G5890)/$G5890</f>
        <v>1.1846851377147046E-2</v>
      </c>
      <c r="K5891" t="str">
        <f t="shared" si="6003"/>
        <v>UP</v>
      </c>
    </row>
    <row r="5892" spans="1:11" x14ac:dyDescent="0.25">
      <c r="A5892" t="s">
        <v>12</v>
      </c>
      <c r="B5892" s="4">
        <v>45128</v>
      </c>
      <c r="C5892" s="2">
        <v>2650</v>
      </c>
      <c r="D5892" s="2">
        <v>2676.35009765625</v>
      </c>
      <c r="E5892" s="2">
        <v>2592</v>
      </c>
      <c r="F5892" s="2">
        <v>2604</v>
      </c>
      <c r="G5892" s="2">
        <v>2560.0986328125</v>
      </c>
      <c r="H5892">
        <v>5198952</v>
      </c>
      <c r="I5892" s="3">
        <f t="shared" ref="I5892:I5955" si="6067">($G5892 - $G5891)/$G5891</f>
        <v>-3.6715130547124594E-2</v>
      </c>
      <c r="J5892" s="1">
        <f t="shared" ref="J5892" si="6068">($G5892 - $G5891)/$G5891</f>
        <v>-3.6715130547124594E-2</v>
      </c>
      <c r="K5892" t="str">
        <f t="shared" ref="K5892:K5955" si="6069">IF(G5892 &gt; G5891,"UP","DOWN")</f>
        <v>DOWN</v>
      </c>
    </row>
    <row r="5893" spans="1:11" x14ac:dyDescent="0.25">
      <c r="A5893" t="s">
        <v>12</v>
      </c>
      <c r="B5893" s="4">
        <v>45131</v>
      </c>
      <c r="C5893" s="2">
        <v>2604</v>
      </c>
      <c r="D5893" s="2">
        <v>2605.94995117187</v>
      </c>
      <c r="E5893" s="2">
        <v>2575</v>
      </c>
      <c r="F5893" s="2">
        <v>2580.25</v>
      </c>
      <c r="G5893" s="2">
        <v>2536.74926757812</v>
      </c>
      <c r="H5893">
        <v>1777469</v>
      </c>
      <c r="I5893" s="3">
        <f t="shared" si="6067"/>
        <v>-9.12049439623684E-3</v>
      </c>
      <c r="J5893" s="1">
        <f t="shared" ref="J5893" si="6070">($G5893 - $G5892)/$G5892</f>
        <v>-9.12049439623684E-3</v>
      </c>
      <c r="K5893" t="str">
        <f t="shared" si="6069"/>
        <v>DOWN</v>
      </c>
    </row>
    <row r="5894" spans="1:11" x14ac:dyDescent="0.25">
      <c r="A5894" t="s">
        <v>12</v>
      </c>
      <c r="B5894" s="4">
        <v>45132</v>
      </c>
      <c r="C5894" s="2">
        <v>2580.19995117187</v>
      </c>
      <c r="D5894" s="2">
        <v>2586.60009765625</v>
      </c>
      <c r="E5894" s="2">
        <v>2562.30004882812</v>
      </c>
      <c r="F5894" s="2">
        <v>2568.14990234375</v>
      </c>
      <c r="G5894" s="2">
        <v>2524.85302734375</v>
      </c>
      <c r="H5894">
        <v>1653775</v>
      </c>
      <c r="I5894" s="3">
        <f t="shared" si="6067"/>
        <v>-4.6895609220881148E-3</v>
      </c>
      <c r="J5894" s="1">
        <f t="shared" ref="J5894" si="6071">($G5894 - $G5893)/$G5893</f>
        <v>-4.6895609220881148E-3</v>
      </c>
      <c r="K5894" t="str">
        <f t="shared" si="6069"/>
        <v>DOWN</v>
      </c>
    </row>
    <row r="5895" spans="1:11" x14ac:dyDescent="0.25">
      <c r="A5895" t="s">
        <v>12</v>
      </c>
      <c r="B5895" s="4">
        <v>45133</v>
      </c>
      <c r="C5895" s="2">
        <v>2579.5</v>
      </c>
      <c r="D5895" s="2">
        <v>2598.80004882812</v>
      </c>
      <c r="E5895" s="2">
        <v>2572.30004882812</v>
      </c>
      <c r="F5895" s="2">
        <v>2583.30004882812</v>
      </c>
      <c r="G5895" s="2">
        <v>2539.74755859375</v>
      </c>
      <c r="H5895">
        <v>1300033</v>
      </c>
      <c r="I5895" s="3">
        <f t="shared" si="6067"/>
        <v>5.8991676302321897E-3</v>
      </c>
      <c r="J5895" s="1">
        <f t="shared" ref="J5895" si="6072">($G5895 - $G5894)/$G5894</f>
        <v>5.8991676302321897E-3</v>
      </c>
      <c r="K5895" t="str">
        <f t="shared" si="6069"/>
        <v>UP</v>
      </c>
    </row>
    <row r="5896" spans="1:11" x14ac:dyDescent="0.25">
      <c r="A5896" t="s">
        <v>12</v>
      </c>
      <c r="B5896" s="4">
        <v>45134</v>
      </c>
      <c r="C5896" s="2">
        <v>2561</v>
      </c>
      <c r="D5896" s="2">
        <v>2583</v>
      </c>
      <c r="E5896" s="2">
        <v>2553</v>
      </c>
      <c r="F5896" s="2">
        <v>2569.85009765625</v>
      </c>
      <c r="G5896" s="2">
        <v>2526.52465820312</v>
      </c>
      <c r="H5896">
        <v>2276136</v>
      </c>
      <c r="I5896" s="3">
        <f t="shared" si="6067"/>
        <v>-5.2063837391585011E-3</v>
      </c>
      <c r="J5896" s="1">
        <f t="shared" ref="J5896" si="6073">($G5896 - $G5895)/$G5895</f>
        <v>-5.2063837391585011E-3</v>
      </c>
      <c r="K5896" t="str">
        <f t="shared" si="6069"/>
        <v>DOWN</v>
      </c>
    </row>
    <row r="5897" spans="1:11" x14ac:dyDescent="0.25">
      <c r="A5897" t="s">
        <v>12</v>
      </c>
      <c r="B5897" s="4">
        <v>45135</v>
      </c>
      <c r="C5897" s="2">
        <v>2570</v>
      </c>
      <c r="D5897" s="2">
        <v>2593.75</v>
      </c>
      <c r="E5897" s="2">
        <v>2565.19995117187</v>
      </c>
      <c r="F5897" s="2">
        <v>2584.60009765625</v>
      </c>
      <c r="G5897" s="2">
        <v>2541.02587890625</v>
      </c>
      <c r="H5897">
        <v>966450</v>
      </c>
      <c r="I5897" s="3">
        <f t="shared" si="6067"/>
        <v>5.7395919948960089E-3</v>
      </c>
      <c r="J5897" s="1">
        <f t="shared" ref="J5897" si="6074">($G5897 - $G5896)/$G5896</f>
        <v>5.7395919948960089E-3</v>
      </c>
      <c r="K5897" t="str">
        <f t="shared" si="6069"/>
        <v>UP</v>
      </c>
    </row>
    <row r="5898" spans="1:11" x14ac:dyDescent="0.25">
      <c r="A5898" t="s">
        <v>12</v>
      </c>
      <c r="B5898" s="4">
        <v>45138</v>
      </c>
      <c r="C5898" s="2">
        <v>2575.05004882812</v>
      </c>
      <c r="D5898" s="2">
        <v>2582.89990234375</v>
      </c>
      <c r="E5898" s="2">
        <v>2554</v>
      </c>
      <c r="F5898" s="2">
        <v>2560.80004882812</v>
      </c>
      <c r="G5898" s="2">
        <v>2517.626953125</v>
      </c>
      <c r="H5898">
        <v>2003252</v>
      </c>
      <c r="I5898" s="3">
        <f t="shared" si="6067"/>
        <v>-9.2084563071517193E-3</v>
      </c>
      <c r="J5898" s="1">
        <f t="shared" ref="J5898" si="6075">($G5898 - $G5897)/$G5897</f>
        <v>-9.2084563071517193E-3</v>
      </c>
      <c r="K5898" t="str">
        <f t="shared" si="6069"/>
        <v>DOWN</v>
      </c>
    </row>
    <row r="5899" spans="1:11" x14ac:dyDescent="0.25">
      <c r="A5899" t="s">
        <v>12</v>
      </c>
      <c r="B5899" s="4">
        <v>45139</v>
      </c>
      <c r="C5899" s="2">
        <v>2570</v>
      </c>
      <c r="D5899" s="2">
        <v>2573.80004882812</v>
      </c>
      <c r="E5899" s="2">
        <v>2545</v>
      </c>
      <c r="F5899" s="2">
        <v>2551.10009765625</v>
      </c>
      <c r="G5899" s="2">
        <v>2508.09057617187</v>
      </c>
      <c r="H5899">
        <v>1758897</v>
      </c>
      <c r="I5899" s="3">
        <f t="shared" si="6067"/>
        <v>-3.7878435251469606E-3</v>
      </c>
      <c r="J5899" s="1">
        <f t="shared" ref="J5899" si="6076">($G5899 - $G5898)/$G5898</f>
        <v>-3.7878435251469606E-3</v>
      </c>
      <c r="K5899" t="str">
        <f t="shared" si="6069"/>
        <v>DOWN</v>
      </c>
    </row>
    <row r="5900" spans="1:11" x14ac:dyDescent="0.25">
      <c r="A5900" t="s">
        <v>12</v>
      </c>
      <c r="B5900" s="4">
        <v>45140</v>
      </c>
      <c r="C5900" s="2">
        <v>2538</v>
      </c>
      <c r="D5900" s="2">
        <v>2573.44995117187</v>
      </c>
      <c r="E5900" s="2">
        <v>2536</v>
      </c>
      <c r="F5900" s="2">
        <v>2568.94995117187</v>
      </c>
      <c r="G5900" s="2">
        <v>2525.63940429687</v>
      </c>
      <c r="H5900">
        <v>2082908</v>
      </c>
      <c r="I5900" s="3">
        <f t="shared" si="6067"/>
        <v>6.9968877088103397E-3</v>
      </c>
      <c r="J5900" s="1">
        <f t="shared" ref="J5900" si="6077">($G5900 - $G5899)/$G5899</f>
        <v>6.9968877088103397E-3</v>
      </c>
      <c r="K5900" t="str">
        <f t="shared" si="6069"/>
        <v>UP</v>
      </c>
    </row>
    <row r="5901" spans="1:11" x14ac:dyDescent="0.25">
      <c r="A5901" t="s">
        <v>12</v>
      </c>
      <c r="B5901" s="4">
        <v>45141</v>
      </c>
      <c r="C5901" s="2">
        <v>2557.94995117187</v>
      </c>
      <c r="D5901" s="2">
        <v>2561.05004882812</v>
      </c>
      <c r="E5901" s="2">
        <v>2537.19995117187</v>
      </c>
      <c r="F5901" s="2">
        <v>2551.30004882812</v>
      </c>
      <c r="G5901" s="2">
        <v>2508.28735351562</v>
      </c>
      <c r="H5901">
        <v>1475310</v>
      </c>
      <c r="I5901" s="3">
        <f t="shared" si="6067"/>
        <v>-6.870359542113953E-3</v>
      </c>
      <c r="J5901" s="1">
        <f t="shared" ref="J5901" si="6078">($G5901 - $G5900)/$G5900</f>
        <v>-6.870359542113953E-3</v>
      </c>
      <c r="K5901" t="str">
        <f t="shared" si="6069"/>
        <v>DOWN</v>
      </c>
    </row>
    <row r="5902" spans="1:11" x14ac:dyDescent="0.25">
      <c r="A5902" t="s">
        <v>12</v>
      </c>
      <c r="B5902" s="4">
        <v>45142</v>
      </c>
      <c r="C5902" s="2">
        <v>2551.30004882812</v>
      </c>
      <c r="D5902" s="2">
        <v>2558.94995117187</v>
      </c>
      <c r="E5902" s="2">
        <v>2535.05004882812</v>
      </c>
      <c r="F5902" s="2">
        <v>2546</v>
      </c>
      <c r="G5902" s="2">
        <v>2503.07641601562</v>
      </c>
      <c r="H5902">
        <v>1359318</v>
      </c>
      <c r="I5902" s="3">
        <f t="shared" si="6067"/>
        <v>-2.0774882481850976E-3</v>
      </c>
      <c r="J5902" s="1">
        <f t="shared" ref="J5902" si="6079">($G5902 - $G5901)/$G5901</f>
        <v>-2.0774882481850976E-3</v>
      </c>
      <c r="K5902" t="str">
        <f t="shared" si="6069"/>
        <v>DOWN</v>
      </c>
    </row>
    <row r="5903" spans="1:11" x14ac:dyDescent="0.25">
      <c r="A5903" t="s">
        <v>12</v>
      </c>
      <c r="B5903" s="4">
        <v>45145</v>
      </c>
      <c r="C5903" s="2">
        <v>2540</v>
      </c>
      <c r="D5903" s="2">
        <v>2574</v>
      </c>
      <c r="E5903" s="2">
        <v>2538.75</v>
      </c>
      <c r="F5903" s="2">
        <v>2569.19995117187</v>
      </c>
      <c r="G5903" s="2">
        <v>2525.88525390625</v>
      </c>
      <c r="H5903">
        <v>803823</v>
      </c>
      <c r="I5903" s="3">
        <f t="shared" si="6067"/>
        <v>9.1123218391138665E-3</v>
      </c>
      <c r="J5903" s="1">
        <f t="shared" ref="J5903" si="6080">($G5903 - $G5902)/$G5902</f>
        <v>9.1123218391138665E-3</v>
      </c>
      <c r="K5903" t="str">
        <f t="shared" si="6069"/>
        <v>UP</v>
      </c>
    </row>
    <row r="5904" spans="1:11" x14ac:dyDescent="0.25">
      <c r="A5904" t="s">
        <v>12</v>
      </c>
      <c r="B5904" s="4">
        <v>45146</v>
      </c>
      <c r="C5904" s="2">
        <v>2569.19995117187</v>
      </c>
      <c r="D5904" s="2">
        <v>2585.19995117187</v>
      </c>
      <c r="E5904" s="2">
        <v>2555.55004882812</v>
      </c>
      <c r="F5904" s="2">
        <v>2565.85009765625</v>
      </c>
      <c r="G5904" s="2">
        <v>2522.59204101562</v>
      </c>
      <c r="H5904">
        <v>1002061</v>
      </c>
      <c r="I5904" s="3">
        <f t="shared" si="6067"/>
        <v>-1.3037856274496593E-3</v>
      </c>
      <c r="J5904" s="1">
        <f t="shared" ref="J5904" si="6081">($G5904 - $G5903)/$G5903</f>
        <v>-1.3037856274496593E-3</v>
      </c>
      <c r="K5904" t="str">
        <f t="shared" si="6069"/>
        <v>DOWN</v>
      </c>
    </row>
    <row r="5905" spans="1:11" x14ac:dyDescent="0.25">
      <c r="A5905" t="s">
        <v>12</v>
      </c>
      <c r="B5905" s="4">
        <v>45147</v>
      </c>
      <c r="C5905" s="2">
        <v>2565.85009765625</v>
      </c>
      <c r="D5905" s="2">
        <v>2568.94995117187</v>
      </c>
      <c r="E5905" s="2">
        <v>2541</v>
      </c>
      <c r="F5905" s="2">
        <v>2552.19995117187</v>
      </c>
      <c r="G5905" s="2">
        <v>2509.171875</v>
      </c>
      <c r="H5905">
        <v>1212549</v>
      </c>
      <c r="I5905" s="3">
        <f t="shared" si="6067"/>
        <v>-5.3199906276628498E-3</v>
      </c>
      <c r="J5905" s="1">
        <f t="shared" ref="J5905" si="6082">($G5905 - $G5904)/$G5904</f>
        <v>-5.3199906276628498E-3</v>
      </c>
      <c r="K5905" t="str">
        <f t="shared" si="6069"/>
        <v>DOWN</v>
      </c>
    </row>
    <row r="5906" spans="1:11" x14ac:dyDescent="0.25">
      <c r="A5906" t="s">
        <v>12</v>
      </c>
      <c r="B5906" s="4">
        <v>45148</v>
      </c>
      <c r="C5906" s="2">
        <v>2549.05004882812</v>
      </c>
      <c r="D5906" s="2">
        <v>2551.39990234375</v>
      </c>
      <c r="E5906" s="2">
        <v>2527.60009765625</v>
      </c>
      <c r="F5906" s="2">
        <v>2536.69995117187</v>
      </c>
      <c r="G5906" s="2">
        <v>2493.93334960937</v>
      </c>
      <c r="H5906">
        <v>1313334</v>
      </c>
      <c r="I5906" s="3">
        <f t="shared" si="6067"/>
        <v>-6.0731293629018544E-3</v>
      </c>
      <c r="J5906" s="1">
        <f t="shared" ref="J5906" si="6083">($G5906 - $G5905)/$G5905</f>
        <v>-6.0731293629018544E-3</v>
      </c>
      <c r="K5906" t="str">
        <f t="shared" si="6069"/>
        <v>DOWN</v>
      </c>
    </row>
    <row r="5907" spans="1:11" x14ac:dyDescent="0.25">
      <c r="A5907" t="s">
        <v>12</v>
      </c>
      <c r="B5907" s="4">
        <v>45149</v>
      </c>
      <c r="C5907" s="2">
        <v>2535</v>
      </c>
      <c r="D5907" s="2">
        <v>2536.64990234375</v>
      </c>
      <c r="E5907" s="2">
        <v>2499</v>
      </c>
      <c r="F5907" s="2">
        <v>2501.80004882812</v>
      </c>
      <c r="G5907" s="2">
        <v>2459.62182617187</v>
      </c>
      <c r="H5907">
        <v>1472199</v>
      </c>
      <c r="I5907" s="3">
        <f t="shared" si="6067"/>
        <v>-1.375799535415583E-2</v>
      </c>
      <c r="J5907" s="1">
        <f t="shared" ref="J5907" si="6084">($G5907 - $G5906)/$G5906</f>
        <v>-1.375799535415583E-2</v>
      </c>
      <c r="K5907" t="str">
        <f t="shared" si="6069"/>
        <v>DOWN</v>
      </c>
    </row>
    <row r="5908" spans="1:11" x14ac:dyDescent="0.25">
      <c r="A5908" t="s">
        <v>12</v>
      </c>
      <c r="B5908" s="4">
        <v>45152</v>
      </c>
      <c r="C5908" s="2">
        <v>2501.80004882812</v>
      </c>
      <c r="D5908" s="2">
        <v>2540</v>
      </c>
      <c r="E5908" s="2">
        <v>2488.10009765625</v>
      </c>
      <c r="F5908" s="2">
        <v>2533.10009765625</v>
      </c>
      <c r="G5908" s="2">
        <v>2490.39404296875</v>
      </c>
      <c r="H5908">
        <v>1060479</v>
      </c>
      <c r="I5908" s="3">
        <f t="shared" si="6067"/>
        <v>1.2510954517253396E-2</v>
      </c>
      <c r="J5908" s="1">
        <f t="shared" ref="J5908" si="6085">($G5908 - $G5907)/$G5907</f>
        <v>1.2510954517253396E-2</v>
      </c>
      <c r="K5908" t="str">
        <f t="shared" si="6069"/>
        <v>UP</v>
      </c>
    </row>
    <row r="5909" spans="1:11" x14ac:dyDescent="0.25">
      <c r="A5909" t="s">
        <v>12</v>
      </c>
      <c r="B5909" s="4">
        <v>45154</v>
      </c>
      <c r="C5909" s="2">
        <v>2534</v>
      </c>
      <c r="D5909" s="2">
        <v>2555.05004882812</v>
      </c>
      <c r="E5909" s="2">
        <v>2524.39990234375</v>
      </c>
      <c r="F5909" s="2">
        <v>2552.60009765625</v>
      </c>
      <c r="G5909" s="2">
        <v>2509.56518554687</v>
      </c>
      <c r="H5909">
        <v>1155882</v>
      </c>
      <c r="I5909" s="3">
        <f t="shared" si="6067"/>
        <v>7.6980358318181862E-3</v>
      </c>
      <c r="J5909" s="1">
        <f t="shared" ref="J5909" si="6086">($G5909 - $G5908)/$G5908</f>
        <v>7.6980358318181862E-3</v>
      </c>
      <c r="K5909" t="str">
        <f t="shared" si="6069"/>
        <v>UP</v>
      </c>
    </row>
    <row r="5910" spans="1:11" x14ac:dyDescent="0.25">
      <c r="A5910" t="s">
        <v>12</v>
      </c>
      <c r="B5910" s="4">
        <v>45155</v>
      </c>
      <c r="C5910" s="2">
        <v>2552.60009765625</v>
      </c>
      <c r="D5910" s="2">
        <v>2560.64990234375</v>
      </c>
      <c r="E5910" s="2">
        <v>2533</v>
      </c>
      <c r="F5910" s="2">
        <v>2543.25</v>
      </c>
      <c r="G5910" s="2">
        <v>2500.37280273437</v>
      </c>
      <c r="H5910">
        <v>1532873</v>
      </c>
      <c r="I5910" s="3">
        <f t="shared" si="6067"/>
        <v>-3.6629384506291869E-3</v>
      </c>
      <c r="J5910" s="1">
        <f t="shared" ref="J5910" si="6087">($G5910 - $G5909)/$G5909</f>
        <v>-3.6629384506291869E-3</v>
      </c>
      <c r="K5910" t="str">
        <f t="shared" si="6069"/>
        <v>DOWN</v>
      </c>
    </row>
    <row r="5911" spans="1:11" x14ac:dyDescent="0.25">
      <c r="A5911" t="s">
        <v>12</v>
      </c>
      <c r="B5911" s="4">
        <v>45156</v>
      </c>
      <c r="C5911" s="2">
        <v>2532.10009765625</v>
      </c>
      <c r="D5911" s="2">
        <v>2567.75</v>
      </c>
      <c r="E5911" s="2">
        <v>2532.10009765625</v>
      </c>
      <c r="F5911" s="2">
        <v>2554.75</v>
      </c>
      <c r="G5911" s="2">
        <v>2511.67895507812</v>
      </c>
      <c r="H5911">
        <v>1970819</v>
      </c>
      <c r="I5911" s="3">
        <f t="shared" si="6067"/>
        <v>4.5217866437299919E-3</v>
      </c>
      <c r="J5911" s="1">
        <f t="shared" ref="J5911" si="6088">($G5911 - $G5910)/$G5910</f>
        <v>4.5217866437299919E-3</v>
      </c>
      <c r="K5911" t="str">
        <f t="shared" si="6069"/>
        <v>UP</v>
      </c>
    </row>
    <row r="5912" spans="1:11" x14ac:dyDescent="0.25">
      <c r="A5912" t="s">
        <v>12</v>
      </c>
      <c r="B5912" s="4">
        <v>45159</v>
      </c>
      <c r="C5912" s="2">
        <v>2554.75</v>
      </c>
      <c r="D5912" s="2">
        <v>2574.89990234375</v>
      </c>
      <c r="E5912" s="2">
        <v>2539.05004882812</v>
      </c>
      <c r="F5912" s="2">
        <v>2562.75</v>
      </c>
      <c r="G5912" s="2">
        <v>2519.5439453125</v>
      </c>
      <c r="H5912">
        <v>977004</v>
      </c>
      <c r="I5912" s="3">
        <f t="shared" si="6067"/>
        <v>3.1313676528915216E-3</v>
      </c>
      <c r="J5912" s="1">
        <f t="shared" ref="J5912" si="6089">($G5912 - $G5911)/$G5911</f>
        <v>3.1313676528915216E-3</v>
      </c>
      <c r="K5912" t="str">
        <f t="shared" si="6069"/>
        <v>UP</v>
      </c>
    </row>
    <row r="5913" spans="1:11" x14ac:dyDescent="0.25">
      <c r="A5913" t="s">
        <v>12</v>
      </c>
      <c r="B5913" s="4">
        <v>45160</v>
      </c>
      <c r="C5913" s="2">
        <v>2573.60009765625</v>
      </c>
      <c r="D5913" s="2">
        <v>2575</v>
      </c>
      <c r="E5913" s="2">
        <v>2553</v>
      </c>
      <c r="F5913" s="2">
        <v>2565.80004882812</v>
      </c>
      <c r="G5913" s="2">
        <v>2522.54272460937</v>
      </c>
      <c r="H5913">
        <v>960025</v>
      </c>
      <c r="I5913" s="3">
        <f t="shared" si="6067"/>
        <v>1.1902071811246214E-3</v>
      </c>
      <c r="J5913" s="1">
        <f t="shared" ref="J5913" si="6090">($G5913 - $G5912)/$G5912</f>
        <v>1.1902071811246214E-3</v>
      </c>
      <c r="K5913" t="str">
        <f t="shared" si="6069"/>
        <v>UP</v>
      </c>
    </row>
    <row r="5914" spans="1:11" x14ac:dyDescent="0.25">
      <c r="A5914" t="s">
        <v>12</v>
      </c>
      <c r="B5914" s="4">
        <v>45161</v>
      </c>
      <c r="C5914" s="2">
        <v>2575</v>
      </c>
      <c r="D5914" s="2">
        <v>2583.5</v>
      </c>
      <c r="E5914" s="2">
        <v>2562.5</v>
      </c>
      <c r="F5914" s="2">
        <v>2574.05004882812</v>
      </c>
      <c r="G5914" s="2">
        <v>2530.65380859375</v>
      </c>
      <c r="H5914">
        <v>1136112</v>
      </c>
      <c r="I5914" s="3">
        <f t="shared" si="6067"/>
        <v>3.2154396852231907E-3</v>
      </c>
      <c r="J5914" s="1">
        <f t="shared" ref="J5914" si="6091">($G5914 - $G5913)/$G5913</f>
        <v>3.2154396852231907E-3</v>
      </c>
      <c r="K5914" t="str">
        <f t="shared" si="6069"/>
        <v>UP</v>
      </c>
    </row>
    <row r="5915" spans="1:11" x14ac:dyDescent="0.25">
      <c r="A5915" t="s">
        <v>12</v>
      </c>
      <c r="B5915" s="4">
        <v>45162</v>
      </c>
      <c r="C5915" s="2">
        <v>2585</v>
      </c>
      <c r="D5915" s="2">
        <v>2591.75</v>
      </c>
      <c r="E5915" s="2">
        <v>2566.94995117187</v>
      </c>
      <c r="F5915" s="2">
        <v>2581.25</v>
      </c>
      <c r="G5915" s="2">
        <v>2537.73217773437</v>
      </c>
      <c r="H5915">
        <v>1143934</v>
      </c>
      <c r="I5915" s="3">
        <f t="shared" si="6067"/>
        <v>2.7970515431952154E-3</v>
      </c>
      <c r="J5915" s="1">
        <f t="shared" ref="J5915" si="6092">($G5915 - $G5914)/$G5914</f>
        <v>2.7970515431952154E-3</v>
      </c>
      <c r="K5915" t="str">
        <f t="shared" si="6069"/>
        <v>UP</v>
      </c>
    </row>
    <row r="5916" spans="1:11" x14ac:dyDescent="0.25">
      <c r="A5916" t="s">
        <v>12</v>
      </c>
      <c r="B5916" s="4">
        <v>45163</v>
      </c>
      <c r="C5916" s="2">
        <v>2567</v>
      </c>
      <c r="D5916" s="2">
        <v>2580.69995117187</v>
      </c>
      <c r="E5916" s="2">
        <v>2551.5</v>
      </c>
      <c r="F5916" s="2">
        <v>2563.55004882812</v>
      </c>
      <c r="G5916" s="2">
        <v>2520.33081054687</v>
      </c>
      <c r="H5916">
        <v>802955</v>
      </c>
      <c r="I5916" s="3">
        <f t="shared" si="6067"/>
        <v>-6.8570542392836532E-3</v>
      </c>
      <c r="J5916" s="1">
        <f t="shared" ref="J5916" si="6093">($G5916 - $G5915)/$G5915</f>
        <v>-6.8570542392836532E-3</v>
      </c>
      <c r="K5916" t="str">
        <f t="shared" si="6069"/>
        <v>DOWN</v>
      </c>
    </row>
    <row r="5917" spans="1:11" x14ac:dyDescent="0.25">
      <c r="A5917" t="s">
        <v>12</v>
      </c>
      <c r="B5917" s="4">
        <v>45166</v>
      </c>
      <c r="C5917" s="2">
        <v>2565</v>
      </c>
      <c r="D5917" s="2">
        <v>2568</v>
      </c>
      <c r="E5917" s="2">
        <v>2539</v>
      </c>
      <c r="F5917" s="2">
        <v>2555.69995117187</v>
      </c>
      <c r="G5917" s="2">
        <v>2512.61303710937</v>
      </c>
      <c r="H5917">
        <v>619841</v>
      </c>
      <c r="I5917" s="3">
        <f t="shared" si="6067"/>
        <v>-3.0622065187646424E-3</v>
      </c>
      <c r="J5917" s="1">
        <f t="shared" ref="J5917" si="6094">($G5917 - $G5916)/$G5916</f>
        <v>-3.0622065187646424E-3</v>
      </c>
      <c r="K5917" t="str">
        <f t="shared" si="6069"/>
        <v>DOWN</v>
      </c>
    </row>
    <row r="5918" spans="1:11" x14ac:dyDescent="0.25">
      <c r="A5918" t="s">
        <v>12</v>
      </c>
      <c r="B5918" s="4">
        <v>45167</v>
      </c>
      <c r="C5918" s="2">
        <v>2558.89990234375</v>
      </c>
      <c r="D5918" s="2">
        <v>2558.89990234375</v>
      </c>
      <c r="E5918" s="2">
        <v>2522.10009765625</v>
      </c>
      <c r="F5918" s="2">
        <v>2526.14990234375</v>
      </c>
      <c r="G5918" s="2">
        <v>2483.56103515625</v>
      </c>
      <c r="H5918">
        <v>958564</v>
      </c>
      <c r="I5918" s="3">
        <f t="shared" si="6067"/>
        <v>-1.1562465657880534E-2</v>
      </c>
      <c r="J5918" s="1">
        <f t="shared" ref="J5918" si="6095">($G5918 - $G5917)/$G5917</f>
        <v>-1.1562465657880534E-2</v>
      </c>
      <c r="K5918" t="str">
        <f t="shared" si="6069"/>
        <v>DOWN</v>
      </c>
    </row>
    <row r="5919" spans="1:11" x14ac:dyDescent="0.25">
      <c r="A5919" t="s">
        <v>12</v>
      </c>
      <c r="B5919" s="4">
        <v>45168</v>
      </c>
      <c r="C5919" s="2">
        <v>2526.14990234375</v>
      </c>
      <c r="D5919" s="2">
        <v>2536</v>
      </c>
      <c r="E5919" s="2">
        <v>2520</v>
      </c>
      <c r="F5919" s="2">
        <v>2531.94995117187</v>
      </c>
      <c r="G5919" s="2">
        <v>2489.26318359375</v>
      </c>
      <c r="H5919">
        <v>1227377</v>
      </c>
      <c r="I5919" s="3">
        <f t="shared" si="6067"/>
        <v>2.2959566351632896E-3</v>
      </c>
      <c r="J5919" s="1">
        <f t="shared" ref="J5919" si="6096">($G5919 - $G5918)/$G5918</f>
        <v>2.2959566351632896E-3</v>
      </c>
      <c r="K5919" t="str">
        <f t="shared" si="6069"/>
        <v>UP</v>
      </c>
    </row>
    <row r="5920" spans="1:11" x14ac:dyDescent="0.25">
      <c r="A5920" t="s">
        <v>12</v>
      </c>
      <c r="B5920" s="4">
        <v>45169</v>
      </c>
      <c r="C5920" s="2">
        <v>2532.05004882812</v>
      </c>
      <c r="D5920" s="2">
        <v>2539.80004882812</v>
      </c>
      <c r="E5920" s="2">
        <v>2491.10009765625</v>
      </c>
      <c r="F5920" s="2">
        <v>2505.05004882812</v>
      </c>
      <c r="G5920" s="2">
        <v>2462.81713867187</v>
      </c>
      <c r="H5920">
        <v>3235414</v>
      </c>
      <c r="I5920" s="3">
        <f t="shared" si="6067"/>
        <v>-1.0624045338468325E-2</v>
      </c>
      <c r="J5920" s="1">
        <f t="shared" ref="J5920" si="6097">($G5920 - $G5919)/$G5919</f>
        <v>-1.0624045338468325E-2</v>
      </c>
      <c r="K5920" t="str">
        <f t="shared" si="6069"/>
        <v>DOWN</v>
      </c>
    </row>
    <row r="5921" spans="1:11" x14ac:dyDescent="0.25">
      <c r="A5921" t="s">
        <v>12</v>
      </c>
      <c r="B5921" s="4">
        <v>45170</v>
      </c>
      <c r="C5921" s="2">
        <v>2505.05004882812</v>
      </c>
      <c r="D5921" s="2">
        <v>2514.5</v>
      </c>
      <c r="E5921" s="2">
        <v>2500</v>
      </c>
      <c r="F5921" s="2">
        <v>2504.80004882812</v>
      </c>
      <c r="G5921" s="2">
        <v>2462.57104492187</v>
      </c>
      <c r="H5921">
        <v>813413</v>
      </c>
      <c r="I5921" s="3">
        <f t="shared" si="6067"/>
        <v>-9.9923679324690601E-5</v>
      </c>
      <c r="J5921" s="1">
        <f t="shared" ref="J5921" si="6098">($G5921 - $G5920)/$G5920</f>
        <v>-9.9923679324690601E-5</v>
      </c>
      <c r="K5921" t="str">
        <f t="shared" si="6069"/>
        <v>DOWN</v>
      </c>
    </row>
    <row r="5922" spans="1:11" x14ac:dyDescent="0.25">
      <c r="A5922" t="s">
        <v>12</v>
      </c>
      <c r="B5922" s="4">
        <v>45173</v>
      </c>
      <c r="C5922" s="2">
        <v>2514</v>
      </c>
      <c r="D5922" s="2">
        <v>2514</v>
      </c>
      <c r="E5922" s="2">
        <v>2492</v>
      </c>
      <c r="F5922" s="2">
        <v>2501.39990234375</v>
      </c>
      <c r="G5922" s="2">
        <v>2459.22827148437</v>
      </c>
      <c r="H5922">
        <v>1143301</v>
      </c>
      <c r="I5922" s="3">
        <f t="shared" si="6067"/>
        <v>-1.3574322837886109E-3</v>
      </c>
      <c r="J5922" s="1">
        <f t="shared" ref="J5922" si="6099">($G5922 - $G5921)/$G5921</f>
        <v>-1.3574322837886109E-3</v>
      </c>
      <c r="K5922" t="str">
        <f t="shared" si="6069"/>
        <v>DOWN</v>
      </c>
    </row>
    <row r="5923" spans="1:11" x14ac:dyDescent="0.25">
      <c r="A5923" t="s">
        <v>12</v>
      </c>
      <c r="B5923" s="4">
        <v>45174</v>
      </c>
      <c r="C5923" s="2">
        <v>2510</v>
      </c>
      <c r="D5923" s="2">
        <v>2523.44995117187</v>
      </c>
      <c r="E5923" s="2">
        <v>2502.10009765625</v>
      </c>
      <c r="F5923" s="2">
        <v>2507.05004882812</v>
      </c>
      <c r="G5923" s="2">
        <v>2464.78295898437</v>
      </c>
      <c r="H5923">
        <v>844088</v>
      </c>
      <c r="I5923" s="3">
        <f t="shared" si="6067"/>
        <v>2.2587116309651222E-3</v>
      </c>
      <c r="J5923" s="1">
        <f t="shared" ref="J5923" si="6100">($G5923 - $G5922)/$G5922</f>
        <v>2.2587116309651222E-3</v>
      </c>
      <c r="K5923" t="str">
        <f t="shared" si="6069"/>
        <v>UP</v>
      </c>
    </row>
    <row r="5924" spans="1:11" x14ac:dyDescent="0.25">
      <c r="A5924" t="s">
        <v>12</v>
      </c>
      <c r="B5924" s="4">
        <v>45175</v>
      </c>
      <c r="C5924" s="2">
        <v>2513.44995117187</v>
      </c>
      <c r="D5924" s="2">
        <v>2526.10009765625</v>
      </c>
      <c r="E5924" s="2">
        <v>2507.44995117187</v>
      </c>
      <c r="F5924" s="2">
        <v>2523.5</v>
      </c>
      <c r="G5924" s="2">
        <v>2480.95581054687</v>
      </c>
      <c r="H5924">
        <v>1094146</v>
      </c>
      <c r="I5924" s="3">
        <f t="shared" si="6067"/>
        <v>6.5615722891739442E-3</v>
      </c>
      <c r="J5924" s="1">
        <f t="shared" ref="J5924" si="6101">($G5924 - $G5923)/$G5923</f>
        <v>6.5615722891739442E-3</v>
      </c>
      <c r="K5924" t="str">
        <f t="shared" si="6069"/>
        <v>UP</v>
      </c>
    </row>
    <row r="5925" spans="1:11" x14ac:dyDescent="0.25">
      <c r="A5925" t="s">
        <v>12</v>
      </c>
      <c r="B5925" s="4">
        <v>45176</v>
      </c>
      <c r="C5925" s="2">
        <v>2510</v>
      </c>
      <c r="D5925" s="2">
        <v>2521.85009765625</v>
      </c>
      <c r="E5925" s="2">
        <v>2500</v>
      </c>
      <c r="F5925" s="2">
        <v>2507.44995117187</v>
      </c>
      <c r="G5925" s="2">
        <v>2465.17651367187</v>
      </c>
      <c r="H5925">
        <v>1894798</v>
      </c>
      <c r="I5925" s="3">
        <f t="shared" si="6067"/>
        <v>-6.3601684511752007E-3</v>
      </c>
      <c r="J5925" s="1">
        <f t="shared" ref="J5925" si="6102">($G5925 - $G5924)/$G5924</f>
        <v>-6.3601684511752007E-3</v>
      </c>
      <c r="K5925" t="str">
        <f t="shared" si="6069"/>
        <v>DOWN</v>
      </c>
    </row>
    <row r="5926" spans="1:11" x14ac:dyDescent="0.25">
      <c r="A5926" t="s">
        <v>12</v>
      </c>
      <c r="B5926" s="4">
        <v>45177</v>
      </c>
      <c r="C5926" s="2">
        <v>2504</v>
      </c>
      <c r="D5926" s="2">
        <v>2521.05004882812</v>
      </c>
      <c r="E5926" s="2">
        <v>2501.55004882812</v>
      </c>
      <c r="F5926" s="2">
        <v>2513.80004882812</v>
      </c>
      <c r="G5926" s="2">
        <v>2471.41943359375</v>
      </c>
      <c r="H5926">
        <v>1018234</v>
      </c>
      <c r="I5926" s="3">
        <f t="shared" si="6067"/>
        <v>2.5324433716031147E-3</v>
      </c>
      <c r="J5926" s="1">
        <f t="shared" ref="J5926" si="6103">($G5926 - $G5925)/$G5925</f>
        <v>2.5324433716031147E-3</v>
      </c>
      <c r="K5926" t="str">
        <f t="shared" si="6069"/>
        <v>UP</v>
      </c>
    </row>
    <row r="5927" spans="1:11" x14ac:dyDescent="0.25">
      <c r="A5927" t="s">
        <v>12</v>
      </c>
      <c r="B5927" s="4">
        <v>45180</v>
      </c>
      <c r="C5927" s="2">
        <v>2513.80004882812</v>
      </c>
      <c r="D5927" s="2">
        <v>2538.89990234375</v>
      </c>
      <c r="E5927" s="2">
        <v>2509.05004882812</v>
      </c>
      <c r="F5927" s="2">
        <v>2536.25</v>
      </c>
      <c r="G5927" s="2">
        <v>2493.49072265625</v>
      </c>
      <c r="H5927">
        <v>1121083</v>
      </c>
      <c r="I5927" s="3">
        <f t="shared" si="6067"/>
        <v>8.9306124094062061E-3</v>
      </c>
      <c r="J5927" s="1">
        <f t="shared" ref="J5927" si="6104">($G5927 - $G5926)/$G5926</f>
        <v>8.9306124094062061E-3</v>
      </c>
      <c r="K5927" t="str">
        <f t="shared" si="6069"/>
        <v>UP</v>
      </c>
    </row>
    <row r="5928" spans="1:11" x14ac:dyDescent="0.25">
      <c r="A5928" t="s">
        <v>12</v>
      </c>
      <c r="B5928" s="4">
        <v>45181</v>
      </c>
      <c r="C5928" s="2">
        <v>2549</v>
      </c>
      <c r="D5928" s="2">
        <v>2549</v>
      </c>
      <c r="E5928" s="2">
        <v>2488</v>
      </c>
      <c r="F5928" s="2">
        <v>2498.85009765625</v>
      </c>
      <c r="G5928" s="2">
        <v>2456.7216796875</v>
      </c>
      <c r="H5928">
        <v>3946716</v>
      </c>
      <c r="I5928" s="3">
        <f t="shared" si="6067"/>
        <v>-1.474601153902867E-2</v>
      </c>
      <c r="J5928" s="1">
        <f t="shared" ref="J5928" si="6105">($G5928 - $G5927)/$G5927</f>
        <v>-1.474601153902867E-2</v>
      </c>
      <c r="K5928" t="str">
        <f t="shared" si="6069"/>
        <v>DOWN</v>
      </c>
    </row>
    <row r="5929" spans="1:11" x14ac:dyDescent="0.25">
      <c r="A5929" t="s">
        <v>12</v>
      </c>
      <c r="B5929" s="4">
        <v>45182</v>
      </c>
      <c r="C5929" s="2">
        <v>2494</v>
      </c>
      <c r="D5929" s="2">
        <v>2509</v>
      </c>
      <c r="E5929" s="2">
        <v>2492</v>
      </c>
      <c r="F5929" s="2">
        <v>2506.55004882812</v>
      </c>
      <c r="G5929" s="2">
        <v>2464.29150390625</v>
      </c>
      <c r="H5929">
        <v>1231305</v>
      </c>
      <c r="I5929" s="3">
        <f t="shared" si="6067"/>
        <v>3.0812705734387042E-3</v>
      </c>
      <c r="J5929" s="1">
        <f t="shared" ref="J5929" si="6106">($G5929 - $G5928)/$G5928</f>
        <v>3.0812705734387042E-3</v>
      </c>
      <c r="K5929" t="str">
        <f t="shared" si="6069"/>
        <v>UP</v>
      </c>
    </row>
    <row r="5930" spans="1:11" x14ac:dyDescent="0.25">
      <c r="A5930" t="s">
        <v>12</v>
      </c>
      <c r="B5930" s="4">
        <v>45183</v>
      </c>
      <c r="C5930" s="2">
        <v>2511</v>
      </c>
      <c r="D5930" s="2">
        <v>2514</v>
      </c>
      <c r="E5930" s="2">
        <v>2493.10009765625</v>
      </c>
      <c r="F5930" s="2">
        <v>2500.80004882812</v>
      </c>
      <c r="G5930" s="2">
        <v>2458.638671875</v>
      </c>
      <c r="H5930">
        <v>2081195</v>
      </c>
      <c r="I5930" s="3">
        <f t="shared" si="6067"/>
        <v>-2.293897463952403E-3</v>
      </c>
      <c r="J5930" s="1">
        <f t="shared" ref="J5930" si="6107">($G5930 - $G5929)/$G5929</f>
        <v>-2.293897463952403E-3</v>
      </c>
      <c r="K5930" t="str">
        <f t="shared" si="6069"/>
        <v>DOWN</v>
      </c>
    </row>
    <row r="5931" spans="1:11" x14ac:dyDescent="0.25">
      <c r="A5931" t="s">
        <v>12</v>
      </c>
      <c r="B5931" s="4">
        <v>45184</v>
      </c>
      <c r="C5931" s="2">
        <v>2474.80004882812</v>
      </c>
      <c r="D5931" s="2">
        <v>2490</v>
      </c>
      <c r="E5931" s="2">
        <v>2466</v>
      </c>
      <c r="F5931" s="2">
        <v>2469.69995117187</v>
      </c>
      <c r="G5931" s="2">
        <v>2428.06298828125</v>
      </c>
      <c r="H5931">
        <v>3750697</v>
      </c>
      <c r="I5931" s="3">
        <f t="shared" si="6067"/>
        <v>-1.2436021585242723E-2</v>
      </c>
      <c r="J5931" s="1">
        <f t="shared" ref="J5931" si="6108">($G5931 - $G5930)/$G5930</f>
        <v>-1.2436021585242723E-2</v>
      </c>
      <c r="K5931" t="str">
        <f t="shared" si="6069"/>
        <v>DOWN</v>
      </c>
    </row>
    <row r="5932" spans="1:11" x14ac:dyDescent="0.25">
      <c r="A5932" t="s">
        <v>12</v>
      </c>
      <c r="B5932" s="4">
        <v>45187</v>
      </c>
      <c r="C5932" s="2">
        <v>2471.35009765625</v>
      </c>
      <c r="D5932" s="2">
        <v>2492.94995117187</v>
      </c>
      <c r="E5932" s="2">
        <v>2462</v>
      </c>
      <c r="F5932" s="2">
        <v>2488.64990234375</v>
      </c>
      <c r="G5932" s="2">
        <v>2446.693359375</v>
      </c>
      <c r="H5932">
        <v>1499641</v>
      </c>
      <c r="I5932" s="3">
        <f t="shared" si="6067"/>
        <v>7.672935662570211E-3</v>
      </c>
      <c r="J5932" s="1">
        <f t="shared" ref="J5932" si="6109">($G5932 - $G5931)/$G5931</f>
        <v>7.672935662570211E-3</v>
      </c>
      <c r="K5932" t="str">
        <f t="shared" si="6069"/>
        <v>UP</v>
      </c>
    </row>
    <row r="5933" spans="1:11" x14ac:dyDescent="0.25">
      <c r="A5933" t="s">
        <v>12</v>
      </c>
      <c r="B5933" s="4">
        <v>45189</v>
      </c>
      <c r="C5933" s="2">
        <v>2449.64990234375</v>
      </c>
      <c r="D5933" s="2">
        <v>2480</v>
      </c>
      <c r="E5933" s="2">
        <v>2445</v>
      </c>
      <c r="F5933" s="2">
        <v>2466.85009765625</v>
      </c>
      <c r="G5933" s="2">
        <v>2425.26098632812</v>
      </c>
      <c r="H5933">
        <v>1795159</v>
      </c>
      <c r="I5933" s="3">
        <f t="shared" si="6067"/>
        <v>-8.7597299288680926E-3</v>
      </c>
      <c r="J5933" s="1">
        <f t="shared" ref="J5933" si="6110">($G5933 - $G5932)/$G5932</f>
        <v>-8.7597299288680926E-3</v>
      </c>
      <c r="K5933" t="str">
        <f t="shared" si="6069"/>
        <v>DOWN</v>
      </c>
    </row>
    <row r="5934" spans="1:11" x14ac:dyDescent="0.25">
      <c r="A5934" t="s">
        <v>12</v>
      </c>
      <c r="B5934" s="4">
        <v>45190</v>
      </c>
      <c r="C5934" s="2">
        <v>2466</v>
      </c>
      <c r="D5934" s="2">
        <v>2483</v>
      </c>
      <c r="E5934" s="2">
        <v>2442.89990234375</v>
      </c>
      <c r="F5934" s="2">
        <v>2473.35009765625</v>
      </c>
      <c r="G5934" s="2">
        <v>2431.6513671875</v>
      </c>
      <c r="H5934">
        <v>2223720</v>
      </c>
      <c r="I5934" s="3">
        <f t="shared" si="6067"/>
        <v>2.6349250226694698E-3</v>
      </c>
      <c r="J5934" s="1">
        <f t="shared" ref="J5934" si="6111">($G5934 - $G5933)/$G5933</f>
        <v>2.6349250226694698E-3</v>
      </c>
      <c r="K5934" t="str">
        <f t="shared" si="6069"/>
        <v>UP</v>
      </c>
    </row>
    <row r="5935" spans="1:11" x14ac:dyDescent="0.25">
      <c r="A5935" t="s">
        <v>12</v>
      </c>
      <c r="B5935" s="4">
        <v>45191</v>
      </c>
      <c r="C5935" s="2">
        <v>2468</v>
      </c>
      <c r="D5935" s="2">
        <v>2490</v>
      </c>
      <c r="E5935" s="2">
        <v>2458</v>
      </c>
      <c r="F5935" s="2">
        <v>2482.44995117187</v>
      </c>
      <c r="G5935" s="2">
        <v>2440.59790039062</v>
      </c>
      <c r="H5935">
        <v>1176741</v>
      </c>
      <c r="I5935" s="3">
        <f t="shared" si="6067"/>
        <v>3.679200613971134E-3</v>
      </c>
      <c r="J5935" s="1">
        <f t="shared" ref="J5935" si="6112">($G5935 - $G5934)/$G5934</f>
        <v>3.679200613971134E-3</v>
      </c>
      <c r="K5935" t="str">
        <f t="shared" si="6069"/>
        <v>UP</v>
      </c>
    </row>
    <row r="5936" spans="1:11" x14ac:dyDescent="0.25">
      <c r="A5936" t="s">
        <v>12</v>
      </c>
      <c r="B5936" s="4">
        <v>45194</v>
      </c>
      <c r="C5936" s="2">
        <v>2482.44995117187</v>
      </c>
      <c r="D5936" s="2">
        <v>2499.69995117187</v>
      </c>
      <c r="E5936" s="2">
        <v>2460</v>
      </c>
      <c r="F5936" s="2">
        <v>2475.85009765625</v>
      </c>
      <c r="G5936" s="2">
        <v>2434.109375</v>
      </c>
      <c r="H5936">
        <v>1122778</v>
      </c>
      <c r="I5936" s="3">
        <f t="shared" si="6067"/>
        <v>-2.658580255920692E-3</v>
      </c>
      <c r="J5936" s="1">
        <f t="shared" ref="J5936" si="6113">($G5936 - $G5935)/$G5935</f>
        <v>-2.658580255920692E-3</v>
      </c>
      <c r="K5936" t="str">
        <f t="shared" si="6069"/>
        <v>DOWN</v>
      </c>
    </row>
    <row r="5937" spans="1:11" x14ac:dyDescent="0.25">
      <c r="A5937" t="s">
        <v>12</v>
      </c>
      <c r="B5937" s="4">
        <v>45195</v>
      </c>
      <c r="C5937" s="2">
        <v>2474</v>
      </c>
      <c r="D5937" s="2">
        <v>2489</v>
      </c>
      <c r="E5937" s="2">
        <v>2461.25</v>
      </c>
      <c r="F5937" s="2">
        <v>2478.94995117187</v>
      </c>
      <c r="G5937" s="2">
        <v>2437.15673828125</v>
      </c>
      <c r="H5937">
        <v>1263548</v>
      </c>
      <c r="I5937" s="3">
        <f t="shared" si="6067"/>
        <v>1.2519418036627873E-3</v>
      </c>
      <c r="J5937" s="1">
        <f t="shared" ref="J5937" si="6114">($G5937 - $G5936)/$G5936</f>
        <v>1.2519418036627873E-3</v>
      </c>
      <c r="K5937" t="str">
        <f t="shared" si="6069"/>
        <v>UP</v>
      </c>
    </row>
    <row r="5938" spans="1:11" x14ac:dyDescent="0.25">
      <c r="A5938" t="s">
        <v>12</v>
      </c>
      <c r="B5938" s="4">
        <v>45196</v>
      </c>
      <c r="C5938" s="2">
        <v>2476</v>
      </c>
      <c r="D5938" s="2">
        <v>2504.80004882812</v>
      </c>
      <c r="E5938" s="2">
        <v>2469</v>
      </c>
      <c r="F5938" s="2">
        <v>2501.75</v>
      </c>
      <c r="G5938" s="2">
        <v>2459.57250976562</v>
      </c>
      <c r="H5938">
        <v>1086791</v>
      </c>
      <c r="I5938" s="3">
        <f t="shared" si="6067"/>
        <v>9.1975091844844654E-3</v>
      </c>
      <c r="J5938" s="1">
        <f t="shared" ref="J5938" si="6115">($G5938 - $G5937)/$G5937</f>
        <v>9.1975091844844654E-3</v>
      </c>
      <c r="K5938" t="str">
        <f t="shared" si="6069"/>
        <v>UP</v>
      </c>
    </row>
    <row r="5939" spans="1:11" x14ac:dyDescent="0.25">
      <c r="A5939" t="s">
        <v>12</v>
      </c>
      <c r="B5939" s="4">
        <v>45197</v>
      </c>
      <c r="C5939" s="2">
        <v>2500</v>
      </c>
      <c r="D5939" s="2">
        <v>2501</v>
      </c>
      <c r="E5939" s="2">
        <v>2453.19995117187</v>
      </c>
      <c r="F5939" s="2">
        <v>2460.35009765625</v>
      </c>
      <c r="G5939" s="2">
        <v>2418.87060546875</v>
      </c>
      <c r="H5939">
        <v>1612346</v>
      </c>
      <c r="I5939" s="3">
        <f t="shared" si="6067"/>
        <v>-1.654836526886886E-2</v>
      </c>
      <c r="J5939" s="1">
        <f t="shared" ref="J5939" si="6116">($G5939 - $G5938)/$G5938</f>
        <v>-1.654836526886886E-2</v>
      </c>
      <c r="K5939" t="str">
        <f t="shared" si="6069"/>
        <v>DOWN</v>
      </c>
    </row>
    <row r="5940" spans="1:11" x14ac:dyDescent="0.25">
      <c r="A5940" t="s">
        <v>12</v>
      </c>
      <c r="B5940" s="4">
        <v>45198</v>
      </c>
      <c r="C5940" s="2">
        <v>2465.55004882812</v>
      </c>
      <c r="D5940" s="2">
        <v>2472.80004882812</v>
      </c>
      <c r="E5940" s="2">
        <v>2450.5</v>
      </c>
      <c r="F5940" s="2">
        <v>2465.60009765625</v>
      </c>
      <c r="G5940" s="2">
        <v>2424.0322265625</v>
      </c>
      <c r="H5940">
        <v>1249567</v>
      </c>
      <c r="I5940" s="3">
        <f t="shared" si="6067"/>
        <v>2.1338971510424121E-3</v>
      </c>
      <c r="J5940" s="1">
        <f t="shared" ref="J5940" si="6117">($G5940 - $G5939)/$G5939</f>
        <v>2.1338971510424121E-3</v>
      </c>
      <c r="K5940" t="str">
        <f t="shared" si="6069"/>
        <v>UP</v>
      </c>
    </row>
    <row r="5941" spans="1:11" x14ac:dyDescent="0.25">
      <c r="A5941" t="s">
        <v>12</v>
      </c>
      <c r="B5941" s="4">
        <v>45202</v>
      </c>
      <c r="C5941" s="2">
        <v>2490</v>
      </c>
      <c r="D5941" s="2">
        <v>2499</v>
      </c>
      <c r="E5941" s="2">
        <v>2461.80004882812</v>
      </c>
      <c r="F5941" s="2">
        <v>2468.89990234375</v>
      </c>
      <c r="G5941" s="2">
        <v>2427.27612304687</v>
      </c>
      <c r="H5941">
        <v>1585626</v>
      </c>
      <c r="I5941" s="3">
        <f t="shared" si="6067"/>
        <v>1.3382233325215072E-3</v>
      </c>
      <c r="J5941" s="1">
        <f t="shared" ref="J5941" si="6118">($G5941 - $G5940)/$G5940</f>
        <v>1.3382233325215072E-3</v>
      </c>
      <c r="K5941" t="str">
        <f t="shared" si="6069"/>
        <v>UP</v>
      </c>
    </row>
    <row r="5942" spans="1:11" x14ac:dyDescent="0.25">
      <c r="A5942" t="s">
        <v>12</v>
      </c>
      <c r="B5942" s="4">
        <v>45203</v>
      </c>
      <c r="C5942" s="2">
        <v>2467.05004882812</v>
      </c>
      <c r="D5942" s="2">
        <v>2511.05004882812</v>
      </c>
      <c r="E5942" s="2">
        <v>2465.14990234375</v>
      </c>
      <c r="F5942" s="2">
        <v>2507.85009765625</v>
      </c>
      <c r="G5942" s="2">
        <v>2465.56982421875</v>
      </c>
      <c r="H5942">
        <v>1587335</v>
      </c>
      <c r="I5942" s="3">
        <f t="shared" si="6067"/>
        <v>1.5776409123083753E-2</v>
      </c>
      <c r="J5942" s="1">
        <f t="shared" ref="J5942" si="6119">($G5942 - $G5941)/$G5941</f>
        <v>1.5776409123083753E-2</v>
      </c>
      <c r="K5942" t="str">
        <f t="shared" si="6069"/>
        <v>UP</v>
      </c>
    </row>
    <row r="5943" spans="1:11" x14ac:dyDescent="0.25">
      <c r="A5943" t="s">
        <v>12</v>
      </c>
      <c r="B5943" s="4">
        <v>45204</v>
      </c>
      <c r="C5943" s="2">
        <v>2518</v>
      </c>
      <c r="D5943" s="2">
        <v>2524.80004882812</v>
      </c>
      <c r="E5943" s="2">
        <v>2495.35009765625</v>
      </c>
      <c r="F5943" s="2">
        <v>2519.55004882812</v>
      </c>
      <c r="G5943" s="2">
        <v>2477.072265625</v>
      </c>
      <c r="H5943">
        <v>1909928</v>
      </c>
      <c r="I5943" s="3">
        <f t="shared" si="6067"/>
        <v>4.6652263883440043E-3</v>
      </c>
      <c r="J5943" s="1">
        <f t="shared" ref="J5943" si="6120">($G5943 - $G5942)/$G5942</f>
        <v>4.6652263883440043E-3</v>
      </c>
      <c r="K5943" t="str">
        <f t="shared" si="6069"/>
        <v>UP</v>
      </c>
    </row>
    <row r="5944" spans="1:11" x14ac:dyDescent="0.25">
      <c r="A5944" t="s">
        <v>12</v>
      </c>
      <c r="B5944" s="4">
        <v>45205</v>
      </c>
      <c r="C5944" s="2">
        <v>2519.94995117187</v>
      </c>
      <c r="D5944" s="2">
        <v>2520</v>
      </c>
      <c r="E5944" s="2">
        <v>2494</v>
      </c>
      <c r="F5944" s="2">
        <v>2499.39990234375</v>
      </c>
      <c r="G5944" s="2">
        <v>2457.26196289062</v>
      </c>
      <c r="H5944">
        <v>1083342</v>
      </c>
      <c r="I5944" s="3">
        <f t="shared" si="6067"/>
        <v>-7.9974666097929071E-3</v>
      </c>
      <c r="J5944" s="1">
        <f t="shared" ref="J5944" si="6121">($G5944 - $G5943)/$G5943</f>
        <v>-7.9974666097929071E-3</v>
      </c>
      <c r="K5944" t="str">
        <f t="shared" si="6069"/>
        <v>DOWN</v>
      </c>
    </row>
    <row r="5945" spans="1:11" x14ac:dyDescent="0.25">
      <c r="A5945" t="s">
        <v>12</v>
      </c>
      <c r="B5945" s="4">
        <v>45208</v>
      </c>
      <c r="C5945" s="2">
        <v>2485</v>
      </c>
      <c r="D5945" s="2">
        <v>2516.5</v>
      </c>
      <c r="E5945" s="2">
        <v>2481</v>
      </c>
      <c r="F5945" s="2">
        <v>2511.30004882812</v>
      </c>
      <c r="G5945" s="2">
        <v>2468.96166992187</v>
      </c>
      <c r="H5945">
        <v>1468771</v>
      </c>
      <c r="I5945" s="3">
        <f t="shared" si="6067"/>
        <v>4.7612778808031339E-3</v>
      </c>
      <c r="J5945" s="1">
        <f t="shared" ref="J5945" si="6122">($G5945 - $G5944)/$G5944</f>
        <v>4.7612778808031339E-3</v>
      </c>
      <c r="K5945" t="str">
        <f t="shared" si="6069"/>
        <v>UP</v>
      </c>
    </row>
    <row r="5946" spans="1:11" x14ac:dyDescent="0.25">
      <c r="A5946" t="s">
        <v>12</v>
      </c>
      <c r="B5946" s="4">
        <v>45209</v>
      </c>
      <c r="C5946" s="2">
        <v>2512.19995117187</v>
      </c>
      <c r="D5946" s="2">
        <v>2520.85009765625</v>
      </c>
      <c r="E5946" s="2">
        <v>2503.35009765625</v>
      </c>
      <c r="F5946" s="2">
        <v>2516.19995117187</v>
      </c>
      <c r="G5946" s="2">
        <v>2473.77880859375</v>
      </c>
      <c r="H5946">
        <v>1092373</v>
      </c>
      <c r="I5946" s="3">
        <f t="shared" si="6067"/>
        <v>1.9510787593686864E-3</v>
      </c>
      <c r="J5946" s="1">
        <f t="shared" ref="J5946" si="6123">($G5946 - $G5945)/$G5945</f>
        <v>1.9510787593686864E-3</v>
      </c>
      <c r="K5946" t="str">
        <f t="shared" si="6069"/>
        <v>UP</v>
      </c>
    </row>
    <row r="5947" spans="1:11" x14ac:dyDescent="0.25">
      <c r="A5947" t="s">
        <v>12</v>
      </c>
      <c r="B5947" s="4">
        <v>45210</v>
      </c>
      <c r="C5947" s="2">
        <v>2518.35009765625</v>
      </c>
      <c r="D5947" s="2">
        <v>2563.94995117187</v>
      </c>
      <c r="E5947" s="2">
        <v>2516.25</v>
      </c>
      <c r="F5947" s="2">
        <v>2556.39990234375</v>
      </c>
      <c r="G5947" s="2">
        <v>2513.30102539062</v>
      </c>
      <c r="H5947">
        <v>1697398</v>
      </c>
      <c r="I5947" s="3">
        <f t="shared" si="6067"/>
        <v>1.5976455396728411E-2</v>
      </c>
      <c r="J5947" s="1">
        <f t="shared" ref="J5947" si="6124">($G5947 - $G5946)/$G5946</f>
        <v>1.5976455396728411E-2</v>
      </c>
      <c r="K5947" t="str">
        <f t="shared" si="6069"/>
        <v>UP</v>
      </c>
    </row>
    <row r="5948" spans="1:11" x14ac:dyDescent="0.25">
      <c r="A5948" t="s">
        <v>12</v>
      </c>
      <c r="B5948" s="4">
        <v>45211</v>
      </c>
      <c r="C5948" s="2">
        <v>2555</v>
      </c>
      <c r="D5948" s="2">
        <v>2567.55004882812</v>
      </c>
      <c r="E5948" s="2">
        <v>2539.19995117187</v>
      </c>
      <c r="F5948" s="2">
        <v>2557</v>
      </c>
      <c r="G5948" s="2">
        <v>2513.89086914062</v>
      </c>
      <c r="H5948">
        <v>1625010</v>
      </c>
      <c r="I5948" s="3">
        <f t="shared" si="6067"/>
        <v>2.3468885901095984E-4</v>
      </c>
      <c r="J5948" s="1">
        <f t="shared" ref="J5948" si="6125">($G5948 - $G5947)/$G5947</f>
        <v>2.3468885901095984E-4</v>
      </c>
      <c r="K5948" t="str">
        <f t="shared" si="6069"/>
        <v>UP</v>
      </c>
    </row>
    <row r="5949" spans="1:11" x14ac:dyDescent="0.25">
      <c r="A5949" t="s">
        <v>12</v>
      </c>
      <c r="B5949" s="4">
        <v>45212</v>
      </c>
      <c r="C5949" s="2">
        <v>2553.05004882812</v>
      </c>
      <c r="D5949" s="2">
        <v>2576.69995117187</v>
      </c>
      <c r="E5949" s="2">
        <v>2542.69995117187</v>
      </c>
      <c r="F5949" s="2">
        <v>2569.44995117187</v>
      </c>
      <c r="G5949" s="2">
        <v>2526.13110351562</v>
      </c>
      <c r="H5949">
        <v>1531977</v>
      </c>
      <c r="I5949" s="3">
        <f t="shared" si="6067"/>
        <v>4.8690396728257165E-3</v>
      </c>
      <c r="J5949" s="1">
        <f t="shared" ref="J5949" si="6126">($G5949 - $G5948)/$G5948</f>
        <v>4.8690396728257165E-3</v>
      </c>
      <c r="K5949" t="str">
        <f t="shared" si="6069"/>
        <v>UP</v>
      </c>
    </row>
    <row r="5950" spans="1:11" x14ac:dyDescent="0.25">
      <c r="A5950" t="s">
        <v>12</v>
      </c>
      <c r="B5950" s="4">
        <v>45215</v>
      </c>
      <c r="C5950" s="2">
        <v>2560</v>
      </c>
      <c r="D5950" s="2">
        <v>2582</v>
      </c>
      <c r="E5950" s="2">
        <v>2552.60009765625</v>
      </c>
      <c r="F5950" s="2">
        <v>2558.30004882812</v>
      </c>
      <c r="G5950" s="2">
        <v>2515.16918945312</v>
      </c>
      <c r="H5950">
        <v>954899</v>
      </c>
      <c r="I5950" s="3">
        <f t="shared" si="6067"/>
        <v>-4.3394082148960084E-3</v>
      </c>
      <c r="J5950" s="1">
        <f t="shared" ref="J5950" si="6127">($G5950 - $G5949)/$G5949</f>
        <v>-4.3394082148960084E-3</v>
      </c>
      <c r="K5950" t="str">
        <f t="shared" si="6069"/>
        <v>DOWN</v>
      </c>
    </row>
    <row r="5951" spans="1:11" x14ac:dyDescent="0.25">
      <c r="A5951" t="s">
        <v>12</v>
      </c>
      <c r="B5951" s="4">
        <v>45216</v>
      </c>
      <c r="C5951" s="2">
        <v>2558.30004882812</v>
      </c>
      <c r="D5951" s="2">
        <v>2570</v>
      </c>
      <c r="E5951" s="2">
        <v>2546.44995117187</v>
      </c>
      <c r="F5951" s="2">
        <v>2556.14990234375</v>
      </c>
      <c r="G5951" s="2">
        <v>2513.05517578125</v>
      </c>
      <c r="H5951">
        <v>1253538</v>
      </c>
      <c r="I5951" s="3">
        <f t="shared" si="6067"/>
        <v>-8.4050555355667876E-4</v>
      </c>
      <c r="J5951" s="1">
        <f t="shared" ref="J5951" si="6128">($G5951 - $G5950)/$G5950</f>
        <v>-8.4050555355667876E-4</v>
      </c>
      <c r="K5951" t="str">
        <f t="shared" si="6069"/>
        <v>DOWN</v>
      </c>
    </row>
    <row r="5952" spans="1:11" x14ac:dyDescent="0.25">
      <c r="A5952" t="s">
        <v>12</v>
      </c>
      <c r="B5952" s="4">
        <v>45217</v>
      </c>
      <c r="C5952" s="2">
        <v>2570.05004882812</v>
      </c>
      <c r="D5952" s="2">
        <v>2571.25</v>
      </c>
      <c r="E5952" s="2">
        <v>2539.55004882812</v>
      </c>
      <c r="F5952" s="2">
        <v>2548.25</v>
      </c>
      <c r="G5952" s="2">
        <v>2505.28857421875</v>
      </c>
      <c r="H5952">
        <v>1084689</v>
      </c>
      <c r="I5952" s="3">
        <f t="shared" si="6067"/>
        <v>-3.0905018072615717E-3</v>
      </c>
      <c r="J5952" s="1">
        <f t="shared" ref="J5952" si="6129">($G5952 - $G5951)/$G5951</f>
        <v>-3.0905018072615717E-3</v>
      </c>
      <c r="K5952" t="str">
        <f t="shared" si="6069"/>
        <v>DOWN</v>
      </c>
    </row>
    <row r="5953" spans="1:11" x14ac:dyDescent="0.25">
      <c r="A5953" t="s">
        <v>12</v>
      </c>
      <c r="B5953" s="4">
        <v>45218</v>
      </c>
      <c r="C5953" s="2">
        <v>2525</v>
      </c>
      <c r="D5953" s="2">
        <v>2554.39990234375</v>
      </c>
      <c r="E5953" s="2">
        <v>2525</v>
      </c>
      <c r="F5953" s="2">
        <v>2548.10009765625</v>
      </c>
      <c r="G5953" s="2">
        <v>2505.14111328125</v>
      </c>
      <c r="H5953">
        <v>1272343</v>
      </c>
      <c r="I5953" s="3">
        <f t="shared" si="6067"/>
        <v>-5.885986110242181E-5</v>
      </c>
      <c r="J5953" s="1">
        <f t="shared" ref="J5953" si="6130">($G5953 - $G5952)/$G5952</f>
        <v>-5.885986110242181E-5</v>
      </c>
      <c r="K5953" t="str">
        <f t="shared" si="6069"/>
        <v>DOWN</v>
      </c>
    </row>
    <row r="5954" spans="1:11" x14ac:dyDescent="0.25">
      <c r="A5954" t="s">
        <v>12</v>
      </c>
      <c r="B5954" s="4">
        <v>45219</v>
      </c>
      <c r="C5954" s="2">
        <v>2520</v>
      </c>
      <c r="D5954" s="2">
        <v>2543.55004882812</v>
      </c>
      <c r="E5954" s="2">
        <v>2485.05004882812</v>
      </c>
      <c r="F5954" s="2">
        <v>2495.14990234375</v>
      </c>
      <c r="G5954" s="2">
        <v>2453.08374023437</v>
      </c>
      <c r="H5954">
        <v>3608160</v>
      </c>
      <c r="I5954" s="3">
        <f t="shared" si="6067"/>
        <v>-2.0780215841292436E-2</v>
      </c>
      <c r="J5954" s="1">
        <f t="shared" ref="J5954" si="6131">($G5954 - $G5953)/$G5953</f>
        <v>-2.0780215841292436E-2</v>
      </c>
      <c r="K5954" t="str">
        <f t="shared" si="6069"/>
        <v>DOWN</v>
      </c>
    </row>
    <row r="5955" spans="1:11" x14ac:dyDescent="0.25">
      <c r="A5955" t="s">
        <v>12</v>
      </c>
      <c r="B5955" s="4">
        <v>45222</v>
      </c>
      <c r="C5955" s="2">
        <v>2494</v>
      </c>
      <c r="D5955" s="2">
        <v>2509.94995117187</v>
      </c>
      <c r="E5955" s="2">
        <v>2480.35009765625</v>
      </c>
      <c r="F5955" s="2">
        <v>2483.5</v>
      </c>
      <c r="G5955" s="2">
        <v>2441.63012695312</v>
      </c>
      <c r="H5955">
        <v>922707</v>
      </c>
      <c r="I5955" s="3">
        <f t="shared" si="6067"/>
        <v>-4.6690673837965725E-3</v>
      </c>
      <c r="J5955" s="1">
        <f t="shared" ref="J5955" si="6132">($G5955 - $G5954)/$G5954</f>
        <v>-4.6690673837965725E-3</v>
      </c>
      <c r="K5955" t="str">
        <f t="shared" si="6069"/>
        <v>DOWN</v>
      </c>
    </row>
    <row r="5956" spans="1:11" x14ac:dyDescent="0.25">
      <c r="A5956" t="s">
        <v>12</v>
      </c>
      <c r="B5956" s="4">
        <v>45224</v>
      </c>
      <c r="C5956" s="2">
        <v>2475.05004882812</v>
      </c>
      <c r="D5956" s="2">
        <v>2490</v>
      </c>
      <c r="E5956" s="2">
        <v>2465</v>
      </c>
      <c r="F5956" s="2">
        <v>2477.30004882812</v>
      </c>
      <c r="G5956" s="2">
        <v>2435.53466796875</v>
      </c>
      <c r="H5956">
        <v>1435836</v>
      </c>
      <c r="I5956" s="3">
        <f t="shared" ref="I5956:I6019" si="6133">($G5956 - $G5955)/$G5955</f>
        <v>-2.4964710736005069E-3</v>
      </c>
      <c r="J5956" s="1">
        <f t="shared" ref="J5956" si="6134">($G5956 - $G5955)/$G5955</f>
        <v>-2.4964710736005069E-3</v>
      </c>
      <c r="K5956" t="str">
        <f t="shared" ref="K5956:K6019" si="6135">IF(G5956 &gt; G5955,"UP","DOWN")</f>
        <v>DOWN</v>
      </c>
    </row>
    <row r="5957" spans="1:11" x14ac:dyDescent="0.25">
      <c r="A5957" t="s">
        <v>12</v>
      </c>
      <c r="B5957" s="4">
        <v>45225</v>
      </c>
      <c r="C5957" s="2">
        <v>2461</v>
      </c>
      <c r="D5957" s="2">
        <v>2490</v>
      </c>
      <c r="E5957" s="2">
        <v>2455.64990234375</v>
      </c>
      <c r="F5957" s="2">
        <v>2476.39990234375</v>
      </c>
      <c r="G5957" s="2">
        <v>2434.64990234375</v>
      </c>
      <c r="H5957">
        <v>2650560</v>
      </c>
      <c r="I5957" s="3">
        <f t="shared" si="6133"/>
        <v>-3.6327367318400756E-4</v>
      </c>
      <c r="J5957" s="1">
        <f t="shared" ref="J5957" si="6136">($G5957 - $G5956)/$G5956</f>
        <v>-3.6327367318400756E-4</v>
      </c>
      <c r="K5957" t="str">
        <f t="shared" si="6135"/>
        <v>DOWN</v>
      </c>
    </row>
    <row r="5958" spans="1:11" x14ac:dyDescent="0.25">
      <c r="A5958" t="s">
        <v>12</v>
      </c>
      <c r="B5958" s="4">
        <v>45226</v>
      </c>
      <c r="C5958" s="2">
        <v>2467.30004882812</v>
      </c>
      <c r="D5958" s="2">
        <v>2495</v>
      </c>
      <c r="E5958" s="2">
        <v>2463.85009765625</v>
      </c>
      <c r="F5958" s="2">
        <v>2482.05004882812</v>
      </c>
      <c r="G5958" s="2">
        <v>2440.20483398437</v>
      </c>
      <c r="H5958">
        <v>1784812</v>
      </c>
      <c r="I5958" s="3">
        <f t="shared" si="6133"/>
        <v>2.2816141389661259E-3</v>
      </c>
      <c r="J5958" s="1">
        <f t="shared" ref="J5958" si="6137">($G5958 - $G5957)/$G5957</f>
        <v>2.2816141389661259E-3</v>
      </c>
      <c r="K5958" t="str">
        <f t="shared" si="6135"/>
        <v>UP</v>
      </c>
    </row>
    <row r="5959" spans="1:11" x14ac:dyDescent="0.25">
      <c r="A5959" t="s">
        <v>12</v>
      </c>
      <c r="B5959" s="4">
        <v>45229</v>
      </c>
      <c r="C5959" s="2">
        <v>2471</v>
      </c>
      <c r="D5959" s="2">
        <v>2492</v>
      </c>
      <c r="E5959" s="2">
        <v>2462.39990234375</v>
      </c>
      <c r="F5959" s="2">
        <v>2478.89990234375</v>
      </c>
      <c r="G5959" s="2">
        <v>2437.10766601562</v>
      </c>
      <c r="H5959">
        <v>875135</v>
      </c>
      <c r="I5959" s="3">
        <f t="shared" si="6133"/>
        <v>-1.2692245854184871E-3</v>
      </c>
      <c r="J5959" s="1">
        <f t="shared" ref="J5959" si="6138">($G5959 - $G5958)/$G5958</f>
        <v>-1.2692245854184871E-3</v>
      </c>
      <c r="K5959" t="str">
        <f t="shared" si="6135"/>
        <v>DOWN</v>
      </c>
    </row>
    <row r="5960" spans="1:11" x14ac:dyDescent="0.25">
      <c r="A5960" t="s">
        <v>12</v>
      </c>
      <c r="B5960" s="4">
        <v>45230</v>
      </c>
      <c r="C5960" s="2">
        <v>2470.19995117187</v>
      </c>
      <c r="D5960" s="2">
        <v>2492</v>
      </c>
      <c r="E5960" s="2">
        <v>2467.80004882812</v>
      </c>
      <c r="F5960" s="2">
        <v>2484</v>
      </c>
      <c r="G5960" s="2">
        <v>2442.12158203125</v>
      </c>
      <c r="H5960">
        <v>920414</v>
      </c>
      <c r="I5960" s="3">
        <f t="shared" si="6133"/>
        <v>2.0573223274239485E-3</v>
      </c>
      <c r="J5960" s="1">
        <f t="shared" ref="J5960" si="6139">($G5960 - $G5959)/$G5959</f>
        <v>2.0573223274239485E-3</v>
      </c>
      <c r="K5960" t="str">
        <f t="shared" si="6135"/>
        <v>UP</v>
      </c>
    </row>
    <row r="5961" spans="1:11" x14ac:dyDescent="0.25">
      <c r="A5961" t="s">
        <v>12</v>
      </c>
      <c r="B5961" s="4">
        <v>45231</v>
      </c>
      <c r="C5961" s="2">
        <v>2485</v>
      </c>
      <c r="D5961" s="2">
        <v>2493.94995117187</v>
      </c>
      <c r="E5961" s="2">
        <v>2466.80004882812</v>
      </c>
      <c r="F5961" s="2">
        <v>2472.25</v>
      </c>
      <c r="G5961" s="2">
        <v>2430.56982421875</v>
      </c>
      <c r="H5961">
        <v>1267131</v>
      </c>
      <c r="I5961" s="3">
        <f t="shared" si="6133"/>
        <v>-4.7302140472841462E-3</v>
      </c>
      <c r="J5961" s="1">
        <f t="shared" ref="J5961" si="6140">($G5961 - $G5960)/$G5960</f>
        <v>-4.7302140472841462E-3</v>
      </c>
      <c r="K5961" t="str">
        <f t="shared" si="6135"/>
        <v>DOWN</v>
      </c>
    </row>
    <row r="5962" spans="1:11" x14ac:dyDescent="0.25">
      <c r="A5962" t="s">
        <v>12</v>
      </c>
      <c r="B5962" s="4">
        <v>45232</v>
      </c>
      <c r="C5962" s="2">
        <v>2475</v>
      </c>
      <c r="D5962" s="2">
        <v>2496</v>
      </c>
      <c r="E5962" s="2">
        <v>2463.30004882812</v>
      </c>
      <c r="F5962" s="2">
        <v>2486.80004882812</v>
      </c>
      <c r="G5962" s="2">
        <v>2462.80590820312</v>
      </c>
      <c r="H5962">
        <v>1595123</v>
      </c>
      <c r="I5962" s="3">
        <f t="shared" si="6133"/>
        <v>1.3262768122586865E-2</v>
      </c>
      <c r="J5962" s="1">
        <f t="shared" ref="J5962" si="6141">($G5962 - $G5961)/$G5961</f>
        <v>1.3262768122586865E-2</v>
      </c>
      <c r="K5962" t="str">
        <f t="shared" si="6135"/>
        <v>UP</v>
      </c>
    </row>
    <row r="5963" spans="1:11" x14ac:dyDescent="0.25">
      <c r="A5963" t="s">
        <v>12</v>
      </c>
      <c r="B5963" s="4">
        <v>45233</v>
      </c>
      <c r="C5963" s="2">
        <v>2497</v>
      </c>
      <c r="D5963" s="2">
        <v>2512.5</v>
      </c>
      <c r="E5963" s="2">
        <v>2485.80004882812</v>
      </c>
      <c r="F5963" s="2">
        <v>2509.25</v>
      </c>
      <c r="G5963" s="2">
        <v>2485.03930664062</v>
      </c>
      <c r="H5963">
        <v>1125583</v>
      </c>
      <c r="I5963" s="3">
        <f t="shared" si="6133"/>
        <v>9.0276697661983603E-3</v>
      </c>
      <c r="J5963" s="1">
        <f t="shared" ref="J5963" si="6142">($G5963 - $G5962)/$G5962</f>
        <v>9.0276697661983603E-3</v>
      </c>
      <c r="K5963" t="str">
        <f t="shared" si="6135"/>
        <v>UP</v>
      </c>
    </row>
    <row r="5964" spans="1:11" x14ac:dyDescent="0.25">
      <c r="A5964" t="s">
        <v>12</v>
      </c>
      <c r="B5964" s="4">
        <v>45236</v>
      </c>
      <c r="C5964" s="2">
        <v>2515</v>
      </c>
      <c r="D5964" s="2">
        <v>2517.75</v>
      </c>
      <c r="E5964" s="2">
        <v>2491.10009765625</v>
      </c>
      <c r="F5964" s="2">
        <v>2497.39990234375</v>
      </c>
      <c r="G5964" s="2">
        <v>2473.30346679687</v>
      </c>
      <c r="H5964">
        <v>1338677</v>
      </c>
      <c r="I5964" s="3">
        <f t="shared" si="6133"/>
        <v>-4.7225972693425919E-3</v>
      </c>
      <c r="J5964" s="1">
        <f t="shared" ref="J5964" si="6143">($G5964 - $G5963)/$G5963</f>
        <v>-4.7225972693425919E-3</v>
      </c>
      <c r="K5964" t="str">
        <f t="shared" si="6135"/>
        <v>DOWN</v>
      </c>
    </row>
    <row r="5965" spans="1:11" x14ac:dyDescent="0.25">
      <c r="A5965" t="s">
        <v>12</v>
      </c>
      <c r="B5965" s="4">
        <v>45237</v>
      </c>
      <c r="C5965" s="2">
        <v>2496</v>
      </c>
      <c r="D5965" s="2">
        <v>2505.19995117187</v>
      </c>
      <c r="E5965" s="2">
        <v>2485.25</v>
      </c>
      <c r="F5965" s="2">
        <v>2496.44995117187</v>
      </c>
      <c r="G5965" s="2">
        <v>2472.36254882812</v>
      </c>
      <c r="H5965">
        <v>1473411</v>
      </c>
      <c r="I5965" s="3">
        <f t="shared" si="6133"/>
        <v>-3.8042964859810171E-4</v>
      </c>
      <c r="J5965" s="1">
        <f t="shared" ref="J5965" si="6144">($G5965 - $G5964)/$G5964</f>
        <v>-3.8042964859810171E-4</v>
      </c>
      <c r="K5965" t="str">
        <f t="shared" si="6135"/>
        <v>DOWN</v>
      </c>
    </row>
    <row r="5966" spans="1:11" x14ac:dyDescent="0.25">
      <c r="A5966" t="s">
        <v>12</v>
      </c>
      <c r="B5966" s="4">
        <v>45238</v>
      </c>
      <c r="C5966" s="2">
        <v>2498</v>
      </c>
      <c r="D5966" s="2">
        <v>2525</v>
      </c>
      <c r="E5966" s="2">
        <v>2497.69995117187</v>
      </c>
      <c r="F5966" s="2">
        <v>2519.35009765625</v>
      </c>
      <c r="G5966" s="2">
        <v>2495.04174804687</v>
      </c>
      <c r="H5966">
        <v>745022</v>
      </c>
      <c r="I5966" s="3">
        <f t="shared" si="6133"/>
        <v>9.1730879961354206E-3</v>
      </c>
      <c r="J5966" s="1">
        <f t="shared" ref="J5966" si="6145">($G5966 - $G5965)/$G5965</f>
        <v>9.1730879961354206E-3</v>
      </c>
      <c r="K5966" t="str">
        <f t="shared" si="6135"/>
        <v>UP</v>
      </c>
    </row>
    <row r="5967" spans="1:11" x14ac:dyDescent="0.25">
      <c r="A5967" t="s">
        <v>12</v>
      </c>
      <c r="B5967" s="4">
        <v>45239</v>
      </c>
      <c r="C5967" s="2">
        <v>2520.05004882812</v>
      </c>
      <c r="D5967" s="2">
        <v>2522</v>
      </c>
      <c r="E5967" s="2">
        <v>2473.05004882812</v>
      </c>
      <c r="F5967" s="2">
        <v>2476.69995117187</v>
      </c>
      <c r="G5967" s="2">
        <v>2452.80322265625</v>
      </c>
      <c r="H5967">
        <v>1823094</v>
      </c>
      <c r="I5967" s="3">
        <f t="shared" si="6133"/>
        <v>-1.6928985426269725E-2</v>
      </c>
      <c r="J5967" s="1">
        <f t="shared" ref="J5967" si="6146">($G5967 - $G5966)/$G5966</f>
        <v>-1.6928985426269725E-2</v>
      </c>
      <c r="K5967" t="str">
        <f t="shared" si="6135"/>
        <v>DOWN</v>
      </c>
    </row>
    <row r="5968" spans="1:11" x14ac:dyDescent="0.25">
      <c r="A5968" t="s">
        <v>12</v>
      </c>
      <c r="B5968" s="4">
        <v>45240</v>
      </c>
      <c r="C5968" s="2">
        <v>2477</v>
      </c>
      <c r="D5968" s="2">
        <v>2488.60009765625</v>
      </c>
      <c r="E5968" s="2">
        <v>2465.35009765625</v>
      </c>
      <c r="F5968" s="2">
        <v>2486.55004882812</v>
      </c>
      <c r="G5968" s="2">
        <v>2462.55834960937</v>
      </c>
      <c r="H5968">
        <v>771062</v>
      </c>
      <c r="I5968" s="3">
        <f t="shared" si="6133"/>
        <v>3.9771339433237272E-3</v>
      </c>
      <c r="J5968" s="1">
        <f t="shared" ref="J5968" si="6147">($G5968 - $G5967)/$G5967</f>
        <v>3.9771339433237272E-3</v>
      </c>
      <c r="K5968" t="str">
        <f t="shared" si="6135"/>
        <v>UP</v>
      </c>
    </row>
    <row r="5969" spans="1:11" x14ac:dyDescent="0.25">
      <c r="A5969" t="s">
        <v>12</v>
      </c>
      <c r="B5969" s="4">
        <v>45243</v>
      </c>
      <c r="C5969" s="2">
        <v>2477.19995117187</v>
      </c>
      <c r="D5969" s="2">
        <v>2487.19995117187</v>
      </c>
      <c r="E5969" s="2">
        <v>2471</v>
      </c>
      <c r="F5969" s="2">
        <v>2478.14990234375</v>
      </c>
      <c r="G5969" s="2">
        <v>2454.2392578125</v>
      </c>
      <c r="H5969">
        <v>760809</v>
      </c>
      <c r="I5969" s="3">
        <f t="shared" si="6133"/>
        <v>-3.3782313414785223E-3</v>
      </c>
      <c r="J5969" s="1">
        <f t="shared" ref="J5969" si="6148">($G5969 - $G5968)/$G5968</f>
        <v>-3.3782313414785223E-3</v>
      </c>
      <c r="K5969" t="str">
        <f t="shared" si="6135"/>
        <v>DOWN</v>
      </c>
    </row>
    <row r="5970" spans="1:11" x14ac:dyDescent="0.25">
      <c r="A5970" t="s">
        <v>12</v>
      </c>
      <c r="B5970" s="4">
        <v>45245</v>
      </c>
      <c r="C5970" s="2">
        <v>2501.89990234375</v>
      </c>
      <c r="D5970" s="2">
        <v>2503.05004882812</v>
      </c>
      <c r="E5970" s="2">
        <v>2476</v>
      </c>
      <c r="F5970" s="2">
        <v>2486.39990234375</v>
      </c>
      <c r="G5970" s="2">
        <v>2462.40966796875</v>
      </c>
      <c r="H5970">
        <v>1457029</v>
      </c>
      <c r="I5970" s="3">
        <f t="shared" si="6133"/>
        <v>3.3291009139558821E-3</v>
      </c>
      <c r="J5970" s="1">
        <f t="shared" ref="J5970" si="6149">($G5970 - $G5969)/$G5969</f>
        <v>3.3291009139558821E-3</v>
      </c>
      <c r="K5970" t="str">
        <f t="shared" si="6135"/>
        <v>UP</v>
      </c>
    </row>
    <row r="5971" spans="1:11" x14ac:dyDescent="0.25">
      <c r="A5971" t="s">
        <v>12</v>
      </c>
      <c r="B5971" s="4">
        <v>45246</v>
      </c>
      <c r="C5971" s="2">
        <v>2480.19995117187</v>
      </c>
      <c r="D5971" s="2">
        <v>2505.80004882812</v>
      </c>
      <c r="E5971" s="2">
        <v>2475.35009765625</v>
      </c>
      <c r="F5971" s="2">
        <v>2491.19995117187</v>
      </c>
      <c r="G5971" s="2">
        <v>2467.16333007812</v>
      </c>
      <c r="H5971">
        <v>1420578</v>
      </c>
      <c r="I5971" s="3">
        <f t="shared" si="6133"/>
        <v>1.9304919775153862E-3</v>
      </c>
      <c r="J5971" s="1">
        <f t="shared" ref="J5971" si="6150">($G5971 - $G5970)/$G5970</f>
        <v>1.9304919775153862E-3</v>
      </c>
      <c r="K5971" t="str">
        <f t="shared" si="6135"/>
        <v>UP</v>
      </c>
    </row>
    <row r="5972" spans="1:11" x14ac:dyDescent="0.25">
      <c r="A5972" t="s">
        <v>12</v>
      </c>
      <c r="B5972" s="4">
        <v>45247</v>
      </c>
      <c r="C5972" s="2">
        <v>2465</v>
      </c>
      <c r="D5972" s="2">
        <v>2533.5</v>
      </c>
      <c r="E5972" s="2">
        <v>2465</v>
      </c>
      <c r="F5972" s="2">
        <v>2528.80004882812</v>
      </c>
      <c r="G5972" s="2">
        <v>2504.40063476562</v>
      </c>
      <c r="H5972">
        <v>1756043</v>
      </c>
      <c r="I5972" s="3">
        <f t="shared" si="6133"/>
        <v>1.5093165593670251E-2</v>
      </c>
      <c r="J5972" s="1">
        <f t="shared" ref="J5972" si="6151">($G5972 - $G5971)/$G5971</f>
        <v>1.5093165593670251E-2</v>
      </c>
      <c r="K5972" t="str">
        <f t="shared" si="6135"/>
        <v>UP</v>
      </c>
    </row>
    <row r="5973" spans="1:11" x14ac:dyDescent="0.25">
      <c r="A5973" t="s">
        <v>12</v>
      </c>
      <c r="B5973" s="4">
        <v>45250</v>
      </c>
      <c r="C5973" s="2">
        <v>2534.44995117187</v>
      </c>
      <c r="D5973" s="2">
        <v>2534.5</v>
      </c>
      <c r="E5973" s="2">
        <v>2500</v>
      </c>
      <c r="F5973" s="2">
        <v>2506.44995117187</v>
      </c>
      <c r="G5973" s="2">
        <v>2482.26611328125</v>
      </c>
      <c r="H5973">
        <v>944231</v>
      </c>
      <c r="I5973" s="3">
        <f t="shared" si="6133"/>
        <v>-8.8382510278518234E-3</v>
      </c>
      <c r="J5973" s="1">
        <f t="shared" ref="J5973" si="6152">($G5973 - $G5972)/$G5972</f>
        <v>-8.8382510278518234E-3</v>
      </c>
      <c r="K5973" t="str">
        <f t="shared" si="6135"/>
        <v>DOWN</v>
      </c>
    </row>
    <row r="5974" spans="1:11" x14ac:dyDescent="0.25">
      <c r="A5974" t="s">
        <v>12</v>
      </c>
      <c r="B5974" s="4">
        <v>45251</v>
      </c>
      <c r="C5974" s="2">
        <v>2505</v>
      </c>
      <c r="D5974" s="2">
        <v>2517</v>
      </c>
      <c r="E5974" s="2">
        <v>2498</v>
      </c>
      <c r="F5974" s="2">
        <v>2505.25</v>
      </c>
      <c r="G5974" s="2">
        <v>2481.07788085937</v>
      </c>
      <c r="H5974">
        <v>1088806</v>
      </c>
      <c r="I5974" s="3">
        <f t="shared" si="6133"/>
        <v>-4.7868857231802008E-4</v>
      </c>
      <c r="J5974" s="1">
        <f t="shared" ref="J5974" si="6153">($G5974 - $G5973)/$G5973</f>
        <v>-4.7868857231802008E-4</v>
      </c>
      <c r="K5974" t="str">
        <f t="shared" si="6135"/>
        <v>DOWN</v>
      </c>
    </row>
    <row r="5975" spans="1:11" x14ac:dyDescent="0.25">
      <c r="A5975" t="s">
        <v>12</v>
      </c>
      <c r="B5975" s="4">
        <v>45252</v>
      </c>
      <c r="C5975" s="2">
        <v>2507.75</v>
      </c>
      <c r="D5975" s="2">
        <v>2524.25</v>
      </c>
      <c r="E5975" s="2">
        <v>2504</v>
      </c>
      <c r="F5975" s="2">
        <v>2521.89990234375</v>
      </c>
      <c r="G5975" s="2">
        <v>2497.56713867187</v>
      </c>
      <c r="H5975">
        <v>816610</v>
      </c>
      <c r="I5975" s="3">
        <f t="shared" si="6133"/>
        <v>6.6460057298921311E-3</v>
      </c>
      <c r="J5975" s="1">
        <f t="shared" ref="J5975" si="6154">($G5975 - $G5974)/$G5974</f>
        <v>6.6460057298921311E-3</v>
      </c>
      <c r="K5975" t="str">
        <f t="shared" si="6135"/>
        <v>UP</v>
      </c>
    </row>
    <row r="5976" spans="1:11" x14ac:dyDescent="0.25">
      <c r="A5976" t="s">
        <v>12</v>
      </c>
      <c r="B5976" s="4">
        <v>45253</v>
      </c>
      <c r="C5976" s="2">
        <v>2506.19995117187</v>
      </c>
      <c r="D5976" s="2">
        <v>2527.75</v>
      </c>
      <c r="E5976" s="2">
        <v>2506.19995117187</v>
      </c>
      <c r="F5976" s="2">
        <v>2519.89990234375</v>
      </c>
      <c r="G5976" s="2">
        <v>2495.58642578125</v>
      </c>
      <c r="H5976">
        <v>1023670</v>
      </c>
      <c r="I5976" s="3">
        <f t="shared" si="6133"/>
        <v>-7.9305691524804434E-4</v>
      </c>
      <c r="J5976" s="1">
        <f t="shared" ref="J5976" si="6155">($G5976 - $G5975)/$G5975</f>
        <v>-7.9305691524804434E-4</v>
      </c>
      <c r="K5976" t="str">
        <f t="shared" si="6135"/>
        <v>DOWN</v>
      </c>
    </row>
    <row r="5977" spans="1:11" x14ac:dyDescent="0.25">
      <c r="A5977" t="s">
        <v>12</v>
      </c>
      <c r="B5977" s="4">
        <v>45254</v>
      </c>
      <c r="C5977" s="2">
        <v>2515.10009765625</v>
      </c>
      <c r="D5977" s="2">
        <v>2519.80004882812</v>
      </c>
      <c r="E5977" s="2">
        <v>2507.44995117187</v>
      </c>
      <c r="F5977" s="2">
        <v>2515.19995117187</v>
      </c>
      <c r="G5977" s="2">
        <v>2490.931640625</v>
      </c>
      <c r="H5977">
        <v>735137</v>
      </c>
      <c r="I5977" s="3">
        <f t="shared" si="6133"/>
        <v>-1.8652069542303296E-3</v>
      </c>
      <c r="J5977" s="1">
        <f t="shared" ref="J5977" si="6156">($G5977 - $G5976)/$G5976</f>
        <v>-1.8652069542303296E-3</v>
      </c>
      <c r="K5977" t="str">
        <f t="shared" si="6135"/>
        <v>DOWN</v>
      </c>
    </row>
    <row r="5978" spans="1:11" x14ac:dyDescent="0.25">
      <c r="A5978" t="s">
        <v>12</v>
      </c>
      <c r="B5978" s="4">
        <v>45258</v>
      </c>
      <c r="C5978" s="2">
        <v>2531.75</v>
      </c>
      <c r="D5978" s="2">
        <v>2531.75</v>
      </c>
      <c r="E5978" s="2">
        <v>2500</v>
      </c>
      <c r="F5978" s="2">
        <v>2510.55004882812</v>
      </c>
      <c r="G5978" s="2">
        <v>2486.32666015625</v>
      </c>
      <c r="H5978">
        <v>1880641</v>
      </c>
      <c r="I5978" s="3">
        <f t="shared" si="6133"/>
        <v>-1.84869805082028E-3</v>
      </c>
      <c r="J5978" s="1">
        <f t="shared" ref="J5978" si="6157">($G5978 - $G5977)/$G5977</f>
        <v>-1.84869805082028E-3</v>
      </c>
      <c r="K5978" t="str">
        <f t="shared" si="6135"/>
        <v>DOWN</v>
      </c>
    </row>
    <row r="5979" spans="1:11" x14ac:dyDescent="0.25">
      <c r="A5979" t="s">
        <v>12</v>
      </c>
      <c r="B5979" s="4">
        <v>45259</v>
      </c>
      <c r="C5979" s="2">
        <v>2512</v>
      </c>
      <c r="D5979" s="2">
        <v>2528.64990234375</v>
      </c>
      <c r="E5979" s="2">
        <v>2508.10009765625</v>
      </c>
      <c r="F5979" s="2">
        <v>2525.05004882812</v>
      </c>
      <c r="G5979" s="2">
        <v>2500.68676757812</v>
      </c>
      <c r="H5979">
        <v>1265214</v>
      </c>
      <c r="I5979" s="3">
        <f t="shared" si="6133"/>
        <v>5.7756318395297086E-3</v>
      </c>
      <c r="J5979" s="1">
        <f t="shared" ref="J5979" si="6158">($G5979 - $G5978)/$G5978</f>
        <v>5.7756318395297086E-3</v>
      </c>
      <c r="K5979" t="str">
        <f t="shared" si="6135"/>
        <v>UP</v>
      </c>
    </row>
    <row r="5980" spans="1:11" x14ac:dyDescent="0.25">
      <c r="A5980" t="s">
        <v>12</v>
      </c>
      <c r="B5980" s="4">
        <v>45260</v>
      </c>
      <c r="C5980" s="2">
        <v>2516.14990234375</v>
      </c>
      <c r="D5980" s="2">
        <v>2554.5</v>
      </c>
      <c r="E5980" s="2">
        <v>2516.14990234375</v>
      </c>
      <c r="F5980" s="2">
        <v>2545.55004882812</v>
      </c>
      <c r="G5980" s="2">
        <v>2520.98901367187</v>
      </c>
      <c r="H5980">
        <v>3095684</v>
      </c>
      <c r="I5980" s="3">
        <f t="shared" si="6133"/>
        <v>8.1186681822659618E-3</v>
      </c>
      <c r="J5980" s="1">
        <f t="shared" ref="J5980" si="6159">($G5980 - $G5979)/$G5979</f>
        <v>8.1186681822659618E-3</v>
      </c>
      <c r="K5980" t="str">
        <f t="shared" si="6135"/>
        <v>UP</v>
      </c>
    </row>
    <row r="5981" spans="1:11" x14ac:dyDescent="0.25">
      <c r="A5981" t="s">
        <v>12</v>
      </c>
      <c r="B5981" s="4">
        <v>45261</v>
      </c>
      <c r="C5981" s="2">
        <v>2547.5</v>
      </c>
      <c r="D5981" s="2">
        <v>2581.94995117187</v>
      </c>
      <c r="E5981" s="2">
        <v>2542</v>
      </c>
      <c r="F5981" s="2">
        <v>2563.64990234375</v>
      </c>
      <c r="G5981" s="2">
        <v>2538.91430664062</v>
      </c>
      <c r="H5981">
        <v>1345599</v>
      </c>
      <c r="I5981" s="3">
        <f t="shared" si="6133"/>
        <v>7.1104208989159609E-3</v>
      </c>
      <c r="J5981" s="1">
        <f t="shared" ref="J5981" si="6160">($G5981 - $G5980)/$G5980</f>
        <v>7.1104208989159609E-3</v>
      </c>
      <c r="K5981" t="str">
        <f t="shared" si="6135"/>
        <v>UP</v>
      </c>
    </row>
    <row r="5982" spans="1:11" x14ac:dyDescent="0.25">
      <c r="A5982" t="s">
        <v>12</v>
      </c>
      <c r="B5982" s="4">
        <v>45264</v>
      </c>
      <c r="C5982" s="2">
        <v>2577</v>
      </c>
      <c r="D5982" s="2">
        <v>2608.39990234375</v>
      </c>
      <c r="E5982" s="2">
        <v>2575</v>
      </c>
      <c r="F5982" s="2">
        <v>2602.30004882812</v>
      </c>
      <c r="G5982" s="2">
        <v>2577.19140625</v>
      </c>
      <c r="H5982">
        <v>2188039</v>
      </c>
      <c r="I5982" s="3">
        <f t="shared" si="6133"/>
        <v>1.5076168387906947E-2</v>
      </c>
      <c r="J5982" s="1">
        <f t="shared" ref="J5982" si="6161">($G5982 - $G5981)/$G5981</f>
        <v>1.5076168387906947E-2</v>
      </c>
      <c r="K5982" t="str">
        <f t="shared" si="6135"/>
        <v>UP</v>
      </c>
    </row>
    <row r="5983" spans="1:11" x14ac:dyDescent="0.25">
      <c r="A5983" t="s">
        <v>12</v>
      </c>
      <c r="B5983" s="4">
        <v>45265</v>
      </c>
      <c r="C5983" s="2">
        <v>2637</v>
      </c>
      <c r="D5983" s="2">
        <v>2637</v>
      </c>
      <c r="E5983" s="2">
        <v>2556.30004882812</v>
      </c>
      <c r="F5983" s="2">
        <v>2563.25</v>
      </c>
      <c r="G5983" s="2">
        <v>2538.51806640625</v>
      </c>
      <c r="H5983">
        <v>3108717</v>
      </c>
      <c r="I5983" s="3">
        <f t="shared" si="6133"/>
        <v>-1.5006002173514348E-2</v>
      </c>
      <c r="J5983" s="1">
        <f t="shared" ref="J5983" si="6162">($G5983 - $G5982)/$G5982</f>
        <v>-1.5006002173514348E-2</v>
      </c>
      <c r="K5983" t="str">
        <f t="shared" si="6135"/>
        <v>DOWN</v>
      </c>
    </row>
    <row r="5984" spans="1:11" x14ac:dyDescent="0.25">
      <c r="A5984" t="s">
        <v>12</v>
      </c>
      <c r="B5984" s="4">
        <v>45266</v>
      </c>
      <c r="C5984" s="2">
        <v>2570</v>
      </c>
      <c r="D5984" s="2">
        <v>2583.69995117187</v>
      </c>
      <c r="E5984" s="2">
        <v>2563</v>
      </c>
      <c r="F5984" s="2">
        <v>2567.64990234375</v>
      </c>
      <c r="G5984" s="2">
        <v>2542.87573242187</v>
      </c>
      <c r="H5984">
        <v>1573754</v>
      </c>
      <c r="I5984" s="3">
        <f t="shared" si="6133"/>
        <v>1.7166180825291875E-3</v>
      </c>
      <c r="J5984" s="1">
        <f t="shared" ref="J5984" si="6163">($G5984 - $G5983)/$G5983</f>
        <v>1.7166180825291875E-3</v>
      </c>
      <c r="K5984" t="str">
        <f t="shared" si="6135"/>
        <v>UP</v>
      </c>
    </row>
    <row r="5985" spans="1:11" x14ac:dyDescent="0.25">
      <c r="A5985" t="s">
        <v>12</v>
      </c>
      <c r="B5985" s="4">
        <v>45267</v>
      </c>
      <c r="C5985" s="2">
        <v>2551.10009765625</v>
      </c>
      <c r="D5985" s="2">
        <v>2559.80004882812</v>
      </c>
      <c r="E5985" s="2">
        <v>2498.60009765625</v>
      </c>
      <c r="F5985" s="2">
        <v>2518.25</v>
      </c>
      <c r="G5985" s="2">
        <v>2493.95239257812</v>
      </c>
      <c r="H5985">
        <v>3925967</v>
      </c>
      <c r="I5985" s="3">
        <f t="shared" si="6133"/>
        <v>-1.9239375019381989E-2</v>
      </c>
      <c r="J5985" s="1">
        <f t="shared" ref="J5985" si="6164">($G5985 - $G5984)/$G5984</f>
        <v>-1.9239375019381989E-2</v>
      </c>
      <c r="K5985" t="str">
        <f t="shared" si="6135"/>
        <v>DOWN</v>
      </c>
    </row>
    <row r="5986" spans="1:11" x14ac:dyDescent="0.25">
      <c r="A5986" t="s">
        <v>12</v>
      </c>
      <c r="B5986" s="4">
        <v>45268</v>
      </c>
      <c r="C5986" s="2">
        <v>2519</v>
      </c>
      <c r="D5986" s="2">
        <v>2533.94995117187</v>
      </c>
      <c r="E5986" s="2">
        <v>2508.30004882812</v>
      </c>
      <c r="F5986" s="2">
        <v>2522.30004882812</v>
      </c>
      <c r="G5986" s="2">
        <v>2497.96337890625</v>
      </c>
      <c r="H5986">
        <v>1605805</v>
      </c>
      <c r="I5986" s="3">
        <f t="shared" si="6133"/>
        <v>1.608285041874296E-3</v>
      </c>
      <c r="J5986" s="1">
        <f t="shared" ref="J5986" si="6165">($G5986 - $G5985)/$G5985</f>
        <v>1.608285041874296E-3</v>
      </c>
      <c r="K5986" t="str">
        <f t="shared" si="6135"/>
        <v>UP</v>
      </c>
    </row>
    <row r="5987" spans="1:11" x14ac:dyDescent="0.25">
      <c r="A5987" t="s">
        <v>12</v>
      </c>
      <c r="B5987" s="4">
        <v>45271</v>
      </c>
      <c r="C5987" s="2">
        <v>2522.30004882812</v>
      </c>
      <c r="D5987" s="2">
        <v>2529.94995117187</v>
      </c>
      <c r="E5987" s="2">
        <v>2499</v>
      </c>
      <c r="F5987" s="2">
        <v>2503.64990234375</v>
      </c>
      <c r="G5987" s="2">
        <v>2479.4931640625</v>
      </c>
      <c r="H5987">
        <v>2012243</v>
      </c>
      <c r="I5987" s="3">
        <f t="shared" si="6133"/>
        <v>-7.3941095372812501E-3</v>
      </c>
      <c r="J5987" s="1">
        <f t="shared" ref="J5987" si="6166">($G5987 - $G5986)/$G5986</f>
        <v>-7.3941095372812501E-3</v>
      </c>
      <c r="K5987" t="str">
        <f t="shared" si="6135"/>
        <v>DOWN</v>
      </c>
    </row>
    <row r="5988" spans="1:11" x14ac:dyDescent="0.25">
      <c r="A5988" t="s">
        <v>12</v>
      </c>
      <c r="B5988" s="4">
        <v>45272</v>
      </c>
      <c r="C5988" s="2">
        <v>2500</v>
      </c>
      <c r="D5988" s="2">
        <v>2518</v>
      </c>
      <c r="E5988" s="2">
        <v>2497</v>
      </c>
      <c r="F5988" s="2">
        <v>2502.75</v>
      </c>
      <c r="G5988" s="2">
        <v>2478.60180664062</v>
      </c>
      <c r="H5988">
        <v>1677929</v>
      </c>
      <c r="I5988" s="3">
        <f t="shared" si="6133"/>
        <v>-3.5949178436917603E-4</v>
      </c>
      <c r="J5988" s="1">
        <f t="shared" ref="J5988" si="6167">($G5988 - $G5987)/$G5987</f>
        <v>-3.5949178436917603E-4</v>
      </c>
      <c r="K5988" t="str">
        <f t="shared" si="6135"/>
        <v>DOWN</v>
      </c>
    </row>
    <row r="5989" spans="1:11" x14ac:dyDescent="0.25">
      <c r="A5989" t="s">
        <v>12</v>
      </c>
      <c r="B5989" s="4">
        <v>45273</v>
      </c>
      <c r="C5989" s="2">
        <v>2507.85009765625</v>
      </c>
      <c r="D5989" s="2">
        <v>2516.69995117187</v>
      </c>
      <c r="E5989" s="2">
        <v>2498.05004882812</v>
      </c>
      <c r="F5989" s="2">
        <v>2511.89990234375</v>
      </c>
      <c r="G5989" s="2">
        <v>2487.66357421875</v>
      </c>
      <c r="H5989">
        <v>1513205</v>
      </c>
      <c r="I5989" s="3">
        <f t="shared" si="6133"/>
        <v>3.6559997470557381E-3</v>
      </c>
      <c r="J5989" s="1">
        <f t="shared" ref="J5989" si="6168">($G5989 - $G5988)/$G5988</f>
        <v>3.6559997470557381E-3</v>
      </c>
      <c r="K5989" t="str">
        <f t="shared" si="6135"/>
        <v>UP</v>
      </c>
    </row>
    <row r="5990" spans="1:11" x14ac:dyDescent="0.25">
      <c r="A5990" t="s">
        <v>12</v>
      </c>
      <c r="B5990" s="4">
        <v>45274</v>
      </c>
      <c r="C5990" s="2">
        <v>2521.35009765625</v>
      </c>
      <c r="D5990" s="2">
        <v>2524.80004882812</v>
      </c>
      <c r="E5990" s="2">
        <v>2501.19995117187</v>
      </c>
      <c r="F5990" s="2">
        <v>2516.35009765625</v>
      </c>
      <c r="G5990" s="2">
        <v>2492.07080078125</v>
      </c>
      <c r="H5990">
        <v>2166569</v>
      </c>
      <c r="I5990" s="3">
        <f t="shared" si="6133"/>
        <v>1.7716328719746953E-3</v>
      </c>
      <c r="J5990" s="1">
        <f t="shared" ref="J5990" si="6169">($G5990 - $G5989)/$G5989</f>
        <v>1.7716328719746953E-3</v>
      </c>
      <c r="K5990" t="str">
        <f t="shared" si="6135"/>
        <v>UP</v>
      </c>
    </row>
    <row r="5991" spans="1:11" x14ac:dyDescent="0.25">
      <c r="A5991" t="s">
        <v>12</v>
      </c>
      <c r="B5991" s="4">
        <v>45275</v>
      </c>
      <c r="C5991" s="2">
        <v>2520</v>
      </c>
      <c r="D5991" s="2">
        <v>2532</v>
      </c>
      <c r="E5991" s="2">
        <v>2507</v>
      </c>
      <c r="F5991" s="2">
        <v>2522.89990234375</v>
      </c>
      <c r="G5991" s="2">
        <v>2498.55737304687</v>
      </c>
      <c r="H5991">
        <v>2543337</v>
      </c>
      <c r="I5991" s="3">
        <f t="shared" si="6133"/>
        <v>2.6028844218978428E-3</v>
      </c>
      <c r="J5991" s="1">
        <f t="shared" ref="J5991" si="6170">($G5991 - $G5990)/$G5990</f>
        <v>2.6028844218978428E-3</v>
      </c>
      <c r="K5991" t="str">
        <f t="shared" si="6135"/>
        <v>UP</v>
      </c>
    </row>
    <row r="5992" spans="1:11" x14ac:dyDescent="0.25">
      <c r="A5992" t="s">
        <v>12</v>
      </c>
      <c r="B5992" s="4">
        <v>45278</v>
      </c>
      <c r="C5992" s="2">
        <v>2520.14990234375</v>
      </c>
      <c r="D5992" s="2">
        <v>2544.5</v>
      </c>
      <c r="E5992" s="2">
        <v>2515</v>
      </c>
      <c r="F5992" s="2">
        <v>2535.5</v>
      </c>
      <c r="G5992" s="2">
        <v>2511.03588867187</v>
      </c>
      <c r="H5992">
        <v>1969036</v>
      </c>
      <c r="I5992" s="3">
        <f t="shared" si="6133"/>
        <v>4.9942882079121731E-3</v>
      </c>
      <c r="J5992" s="1">
        <f t="shared" ref="J5992" si="6171">($G5992 - $G5991)/$G5991</f>
        <v>4.9942882079121731E-3</v>
      </c>
      <c r="K5992" t="str">
        <f t="shared" si="6135"/>
        <v>UP</v>
      </c>
    </row>
    <row r="5993" spans="1:11" x14ac:dyDescent="0.25">
      <c r="A5993" t="s">
        <v>12</v>
      </c>
      <c r="B5993" s="4">
        <v>45279</v>
      </c>
      <c r="C5993" s="2">
        <v>2535.05004882812</v>
      </c>
      <c r="D5993" s="2">
        <v>2566.94995117187</v>
      </c>
      <c r="E5993" s="2">
        <v>2535</v>
      </c>
      <c r="F5993" s="2">
        <v>2560.69995117187</v>
      </c>
      <c r="G5993" s="2">
        <v>2535.99267578125</v>
      </c>
      <c r="H5993">
        <v>1656220</v>
      </c>
      <c r="I5993" s="3">
        <f t="shared" si="6133"/>
        <v>9.9388412654588046E-3</v>
      </c>
      <c r="J5993" s="1">
        <f t="shared" ref="J5993" si="6172">($G5993 - $G5992)/$G5992</f>
        <v>9.9388412654588046E-3</v>
      </c>
      <c r="K5993" t="str">
        <f t="shared" si="6135"/>
        <v>UP</v>
      </c>
    </row>
    <row r="5994" spans="1:11" x14ac:dyDescent="0.25">
      <c r="A5994" t="s">
        <v>12</v>
      </c>
      <c r="B5994" s="4">
        <v>45280</v>
      </c>
      <c r="C5994" s="2">
        <v>2572.94995117187</v>
      </c>
      <c r="D5994" s="2">
        <v>2572.94995117187</v>
      </c>
      <c r="E5994" s="2">
        <v>2547</v>
      </c>
      <c r="F5994" s="2">
        <v>2557.5</v>
      </c>
      <c r="G5994" s="2">
        <v>2532.82373046875</v>
      </c>
      <c r="H5994">
        <v>1468642</v>
      </c>
      <c r="I5994" s="3">
        <f t="shared" si="6133"/>
        <v>-1.2495877226947273E-3</v>
      </c>
      <c r="J5994" s="1">
        <f t="shared" ref="J5994" si="6173">($G5994 - $G5993)/$G5993</f>
        <v>-1.2495877226947273E-3</v>
      </c>
      <c r="K5994" t="str">
        <f t="shared" si="6135"/>
        <v>DOWN</v>
      </c>
    </row>
    <row r="5995" spans="1:11" x14ac:dyDescent="0.25">
      <c r="A5995" t="s">
        <v>12</v>
      </c>
      <c r="B5995" s="4">
        <v>45281</v>
      </c>
      <c r="C5995" s="2">
        <v>2542.25</v>
      </c>
      <c r="D5995" s="2">
        <v>2580</v>
      </c>
      <c r="E5995" s="2">
        <v>2536</v>
      </c>
      <c r="F5995" s="2">
        <v>2553.19995117187</v>
      </c>
      <c r="G5995" s="2">
        <v>2528.56518554687</v>
      </c>
      <c r="H5995">
        <v>1945695</v>
      </c>
      <c r="I5995" s="3">
        <f t="shared" si="6133"/>
        <v>-1.6813427917038162E-3</v>
      </c>
      <c r="J5995" s="1">
        <f t="shared" ref="J5995" si="6174">($G5995 - $G5994)/$G5994</f>
        <v>-1.6813427917038162E-3</v>
      </c>
      <c r="K5995" t="str">
        <f t="shared" si="6135"/>
        <v>DOWN</v>
      </c>
    </row>
    <row r="5996" spans="1:11" x14ac:dyDescent="0.25">
      <c r="A5996" t="s">
        <v>12</v>
      </c>
      <c r="B5996" s="4">
        <v>45282</v>
      </c>
      <c r="C5996" s="2">
        <v>2559.19995117187</v>
      </c>
      <c r="D5996" s="2">
        <v>2579.75</v>
      </c>
      <c r="E5996" s="2">
        <v>2546.80004882812</v>
      </c>
      <c r="F5996" s="2">
        <v>2575.60009765625</v>
      </c>
      <c r="G5996" s="2">
        <v>2550.7490234375</v>
      </c>
      <c r="H5996">
        <v>1174984</v>
      </c>
      <c r="I5996" s="3">
        <f t="shared" si="6133"/>
        <v>8.773290883474753E-3</v>
      </c>
      <c r="J5996" s="1">
        <f t="shared" ref="J5996" si="6175">($G5996 - $G5995)/$G5995</f>
        <v>8.773290883474753E-3</v>
      </c>
      <c r="K5996" t="str">
        <f t="shared" si="6135"/>
        <v>UP</v>
      </c>
    </row>
    <row r="5997" spans="1:11" x14ac:dyDescent="0.25">
      <c r="A5997" t="s">
        <v>12</v>
      </c>
      <c r="B5997" s="4">
        <v>45286</v>
      </c>
      <c r="C5997" s="2">
        <v>2575.60009765625</v>
      </c>
      <c r="D5997" s="2">
        <v>2591.64990234375</v>
      </c>
      <c r="E5997" s="2">
        <v>2567.05004882812</v>
      </c>
      <c r="F5997" s="2">
        <v>2584.75</v>
      </c>
      <c r="G5997" s="2">
        <v>2559.81079101562</v>
      </c>
      <c r="H5997">
        <v>893776</v>
      </c>
      <c r="I5997" s="3">
        <f t="shared" si="6133"/>
        <v>3.5525908252266886E-3</v>
      </c>
      <c r="J5997" s="1">
        <f t="shared" ref="J5997" si="6176">($G5997 - $G5996)/$G5996</f>
        <v>3.5525908252266886E-3</v>
      </c>
      <c r="K5997" t="str">
        <f t="shared" si="6135"/>
        <v>UP</v>
      </c>
    </row>
    <row r="5998" spans="1:11" x14ac:dyDescent="0.25">
      <c r="A5998" t="s">
        <v>12</v>
      </c>
      <c r="B5998" s="4">
        <v>45287</v>
      </c>
      <c r="C5998" s="2">
        <v>2586</v>
      </c>
      <c r="D5998" s="2">
        <v>2612</v>
      </c>
      <c r="E5998" s="2">
        <v>2580.89990234375</v>
      </c>
      <c r="F5998" s="2">
        <v>2608.30004882812</v>
      </c>
      <c r="G5998" s="2">
        <v>2583.13354492187</v>
      </c>
      <c r="H5998">
        <v>1073278</v>
      </c>
      <c r="I5998" s="3">
        <f t="shared" si="6133"/>
        <v>9.1111241456234976E-3</v>
      </c>
      <c r="J5998" s="1">
        <f t="shared" ref="J5998" si="6177">($G5998 - $G5997)/$G5997</f>
        <v>9.1111241456234976E-3</v>
      </c>
      <c r="K5998" t="str">
        <f t="shared" si="6135"/>
        <v>UP</v>
      </c>
    </row>
    <row r="5999" spans="1:11" x14ac:dyDescent="0.25">
      <c r="A5999" t="s">
        <v>12</v>
      </c>
      <c r="B5999" s="4">
        <v>45288</v>
      </c>
      <c r="C5999" s="2">
        <v>2613.85009765625</v>
      </c>
      <c r="D5999" s="2">
        <v>2640</v>
      </c>
      <c r="E5999" s="2">
        <v>2606.85009765625</v>
      </c>
      <c r="F5999" s="2">
        <v>2633.80004882812</v>
      </c>
      <c r="G5999" s="2">
        <v>2608.38745117187</v>
      </c>
      <c r="H5999">
        <v>1635216</v>
      </c>
      <c r="I5999" s="3">
        <f t="shared" si="6133"/>
        <v>9.7764617317777254E-3</v>
      </c>
      <c r="J5999" s="1">
        <f t="shared" ref="J5999" si="6178">($G5999 - $G5998)/$G5998</f>
        <v>9.7764617317777254E-3</v>
      </c>
      <c r="K5999" t="str">
        <f t="shared" si="6135"/>
        <v>UP</v>
      </c>
    </row>
    <row r="6000" spans="1:11" x14ac:dyDescent="0.25">
      <c r="A6000" t="s">
        <v>12</v>
      </c>
      <c r="B6000" s="4">
        <v>45289</v>
      </c>
      <c r="C6000" s="2">
        <v>2633.80004882812</v>
      </c>
      <c r="D6000" s="2">
        <v>2667.10009765625</v>
      </c>
      <c r="E6000" s="2">
        <v>2621.25</v>
      </c>
      <c r="F6000" s="2">
        <v>2663.94995117187</v>
      </c>
      <c r="G6000" s="2">
        <v>2638.24658203125</v>
      </c>
      <c r="H6000">
        <v>1305681</v>
      </c>
      <c r="I6000" s="3">
        <f t="shared" si="6133"/>
        <v>1.1447352595552933E-2</v>
      </c>
      <c r="J6000" s="1">
        <f t="shared" ref="J6000" si="6179">($G6000 - $G5999)/$G5999</f>
        <v>1.1447352595552933E-2</v>
      </c>
      <c r="K6000" t="str">
        <f t="shared" si="6135"/>
        <v>UP</v>
      </c>
    </row>
    <row r="6001" spans="1:11" x14ac:dyDescent="0.25">
      <c r="A6001" t="s">
        <v>12</v>
      </c>
      <c r="B6001" s="4">
        <v>45292</v>
      </c>
      <c r="C6001" s="2">
        <v>2663.85009765625</v>
      </c>
      <c r="D6001" s="2">
        <v>2669.39990234375</v>
      </c>
      <c r="E6001" s="2">
        <v>2638</v>
      </c>
      <c r="F6001" s="2">
        <v>2654.75</v>
      </c>
      <c r="G6001" s="2">
        <v>2629.13525390625</v>
      </c>
      <c r="H6001">
        <v>526353</v>
      </c>
      <c r="I6001" s="3">
        <f t="shared" si="6133"/>
        <v>-3.4535544126375662E-3</v>
      </c>
      <c r="J6001" s="1">
        <f t="shared" ref="J6001" si="6180">($G6001 - $G6000)/$G6000</f>
        <v>-3.4535544126375662E-3</v>
      </c>
      <c r="K6001" t="str">
        <f t="shared" si="6135"/>
        <v>DOWN</v>
      </c>
    </row>
    <row r="6002" spans="1:11" x14ac:dyDescent="0.25">
      <c r="A6002" t="s">
        <v>12</v>
      </c>
      <c r="B6002" s="4">
        <v>45293</v>
      </c>
      <c r="C6002" s="2">
        <v>2648</v>
      </c>
      <c r="D6002" s="2">
        <v>2653.94995117187</v>
      </c>
      <c r="E6002" s="2">
        <v>2607</v>
      </c>
      <c r="F6002" s="2">
        <v>2613.80004882812</v>
      </c>
      <c r="G6002" s="2">
        <v>2588.58056640625</v>
      </c>
      <c r="H6002">
        <v>1310629</v>
      </c>
      <c r="I6002" s="3">
        <f t="shared" si="6133"/>
        <v>-1.5425105056784615E-2</v>
      </c>
      <c r="J6002" s="1">
        <f t="shared" ref="J6002" si="6181">($G6002 - $G6001)/$G6001</f>
        <v>-1.5425105056784615E-2</v>
      </c>
      <c r="K6002" t="str">
        <f t="shared" si="6135"/>
        <v>DOWN</v>
      </c>
    </row>
    <row r="6003" spans="1:11" x14ac:dyDescent="0.25">
      <c r="A6003" t="s">
        <v>12</v>
      </c>
      <c r="B6003" s="4">
        <v>45294</v>
      </c>
      <c r="C6003" s="2">
        <v>2599</v>
      </c>
      <c r="D6003" s="2">
        <v>2628.60009765625</v>
      </c>
      <c r="E6003" s="2">
        <v>2595.55004882812</v>
      </c>
      <c r="F6003" s="2">
        <v>2606.55004882812</v>
      </c>
      <c r="G6003" s="2">
        <v>2581.400390625</v>
      </c>
      <c r="H6003">
        <v>1008270</v>
      </c>
      <c r="I6003" s="3">
        <f t="shared" si="6133"/>
        <v>-2.7737887993257646E-3</v>
      </c>
      <c r="J6003" s="1">
        <f t="shared" ref="J6003" si="6182">($G6003 - $G6002)/$G6002</f>
        <v>-2.7737887993257646E-3</v>
      </c>
      <c r="K6003" t="str">
        <f t="shared" si="6135"/>
        <v>DOWN</v>
      </c>
    </row>
    <row r="6004" spans="1:11" x14ac:dyDescent="0.25">
      <c r="A6004" t="s">
        <v>12</v>
      </c>
      <c r="B6004" s="4">
        <v>45295</v>
      </c>
      <c r="C6004" s="2">
        <v>2606.55004882812</v>
      </c>
      <c r="D6004" s="2">
        <v>2623</v>
      </c>
      <c r="E6004" s="2">
        <v>2588.05004882812</v>
      </c>
      <c r="F6004" s="2">
        <v>2592.55004882812</v>
      </c>
      <c r="G6004" s="2">
        <v>2567.53540039062</v>
      </c>
      <c r="H6004">
        <v>1376844</v>
      </c>
      <c r="I6004" s="3">
        <f t="shared" si="6133"/>
        <v>-5.3711118525952718E-3</v>
      </c>
      <c r="J6004" s="1">
        <f t="shared" ref="J6004" si="6183">($G6004 - $G6003)/$G6003</f>
        <v>-5.3711118525952718E-3</v>
      </c>
      <c r="K6004" t="str">
        <f t="shared" si="6135"/>
        <v>DOWN</v>
      </c>
    </row>
    <row r="6005" spans="1:11" x14ac:dyDescent="0.25">
      <c r="A6005" t="s">
        <v>12</v>
      </c>
      <c r="B6005" s="4">
        <v>45296</v>
      </c>
      <c r="C6005" s="2">
        <v>2595</v>
      </c>
      <c r="D6005" s="2">
        <v>2629.89990234375</v>
      </c>
      <c r="E6005" s="2">
        <v>2595</v>
      </c>
      <c r="F6005" s="2">
        <v>2620.05004882812</v>
      </c>
      <c r="G6005" s="2">
        <v>2594.77026367187</v>
      </c>
      <c r="H6005">
        <v>1150738</v>
      </c>
      <c r="I6005" s="3">
        <f t="shared" si="6133"/>
        <v>1.0607395433420914E-2</v>
      </c>
      <c r="J6005" s="1">
        <f t="shared" ref="J6005" si="6184">($G6005 - $G6004)/$G6004</f>
        <v>1.0607395433420914E-2</v>
      </c>
      <c r="K6005" t="str">
        <f t="shared" si="6135"/>
        <v>UP</v>
      </c>
    </row>
    <row r="6006" spans="1:11" x14ac:dyDescent="0.25">
      <c r="A6006" t="s">
        <v>12</v>
      </c>
      <c r="B6006" s="4">
        <v>45299</v>
      </c>
      <c r="C6006" s="2">
        <v>2624.94995117187</v>
      </c>
      <c r="D6006" s="2">
        <v>2626</v>
      </c>
      <c r="E6006" s="2">
        <v>2566.5</v>
      </c>
      <c r="F6006" s="2">
        <v>2578.25</v>
      </c>
      <c r="G6006" s="2">
        <v>2553.37353515625</v>
      </c>
      <c r="H6006">
        <v>1189828</v>
      </c>
      <c r="I6006" s="3">
        <f t="shared" si="6133"/>
        <v>-1.5953908943383419E-2</v>
      </c>
      <c r="J6006" s="1">
        <f t="shared" ref="J6006" si="6185">($G6006 - $G6005)/$G6005</f>
        <v>-1.5953908943383419E-2</v>
      </c>
      <c r="K6006" t="str">
        <f t="shared" si="6135"/>
        <v>DOWN</v>
      </c>
    </row>
    <row r="6007" spans="1:11" x14ac:dyDescent="0.25">
      <c r="A6007" t="s">
        <v>12</v>
      </c>
      <c r="B6007" s="4">
        <v>45300</v>
      </c>
      <c r="C6007" s="2">
        <v>2582.55004882812</v>
      </c>
      <c r="D6007" s="2">
        <v>2589</v>
      </c>
      <c r="E6007" s="2">
        <v>2571.55004882812</v>
      </c>
      <c r="F6007" s="2">
        <v>2579.75</v>
      </c>
      <c r="G6007" s="2">
        <v>2554.85888671875</v>
      </c>
      <c r="H6007">
        <v>1017205</v>
      </c>
      <c r="I6007" s="3">
        <f t="shared" si="6133"/>
        <v>5.81721217851154E-4</v>
      </c>
      <c r="J6007" s="1">
        <f t="shared" ref="J6007" si="6186">($G6007 - $G6006)/$G6006</f>
        <v>5.81721217851154E-4</v>
      </c>
      <c r="K6007" t="str">
        <f t="shared" si="6135"/>
        <v>UP</v>
      </c>
    </row>
    <row r="6008" spans="1:11" x14ac:dyDescent="0.25">
      <c r="A6008" t="s">
        <v>12</v>
      </c>
      <c r="B6008" s="4">
        <v>45301</v>
      </c>
      <c r="C6008" s="2">
        <v>2580</v>
      </c>
      <c r="D6008" s="2">
        <v>2594.30004882812</v>
      </c>
      <c r="E6008" s="2">
        <v>2565</v>
      </c>
      <c r="F6008" s="2">
        <v>2577.39990234375</v>
      </c>
      <c r="G6008" s="2">
        <v>2552.53149414062</v>
      </c>
      <c r="H6008">
        <v>881278</v>
      </c>
      <c r="I6008" s="3">
        <f t="shared" si="6133"/>
        <v>-9.1096717326690131E-4</v>
      </c>
      <c r="J6008" s="1">
        <f t="shared" ref="J6008" si="6187">($G6008 - $G6007)/$G6007</f>
        <v>-9.1096717326690131E-4</v>
      </c>
      <c r="K6008" t="str">
        <f t="shared" si="6135"/>
        <v>DOWN</v>
      </c>
    </row>
    <row r="6009" spans="1:11" x14ac:dyDescent="0.25">
      <c r="A6009" t="s">
        <v>12</v>
      </c>
      <c r="B6009" s="4">
        <v>45302</v>
      </c>
      <c r="C6009" s="2">
        <v>2580</v>
      </c>
      <c r="D6009" s="2">
        <v>2589</v>
      </c>
      <c r="E6009" s="2">
        <v>2531.85009765625</v>
      </c>
      <c r="F6009" s="2">
        <v>2536.19995117187</v>
      </c>
      <c r="G6009" s="2">
        <v>2511.72900390625</v>
      </c>
      <c r="H6009">
        <v>2399600</v>
      </c>
      <c r="I6009" s="3">
        <f t="shared" si="6133"/>
        <v>-1.5985107462153873E-2</v>
      </c>
      <c r="J6009" s="1">
        <f t="shared" ref="J6009" si="6188">($G6009 - $G6008)/$G6008</f>
        <v>-1.5985107462153873E-2</v>
      </c>
      <c r="K6009" t="str">
        <f t="shared" si="6135"/>
        <v>DOWN</v>
      </c>
    </row>
    <row r="6010" spans="1:11" x14ac:dyDescent="0.25">
      <c r="A6010" t="s">
        <v>12</v>
      </c>
      <c r="B6010" s="4">
        <v>45303</v>
      </c>
      <c r="C6010" s="2">
        <v>2533.5</v>
      </c>
      <c r="D6010" s="2">
        <v>2555</v>
      </c>
      <c r="E6010" s="2">
        <v>2511.85009765625</v>
      </c>
      <c r="F6010" s="2">
        <v>2544</v>
      </c>
      <c r="G6010" s="2">
        <v>2519.45385742187</v>
      </c>
      <c r="H6010">
        <v>2979841</v>
      </c>
      <c r="I6010" s="3">
        <f t="shared" si="6133"/>
        <v>3.0755123278053795E-3</v>
      </c>
      <c r="J6010" s="1">
        <f t="shared" ref="J6010" si="6189">($G6010 - $G6009)/$G6009</f>
        <v>3.0755123278053795E-3</v>
      </c>
      <c r="K6010" t="str">
        <f t="shared" si="6135"/>
        <v>UP</v>
      </c>
    </row>
    <row r="6011" spans="1:11" x14ac:dyDescent="0.25">
      <c r="A6011" t="s">
        <v>12</v>
      </c>
      <c r="B6011" s="4">
        <v>45306</v>
      </c>
      <c r="C6011" s="2">
        <v>2546</v>
      </c>
      <c r="D6011" s="2">
        <v>2578.75</v>
      </c>
      <c r="E6011" s="2">
        <v>2531</v>
      </c>
      <c r="F6011" s="2">
        <v>2573.19995117187</v>
      </c>
      <c r="G6011" s="2">
        <v>2548.3720703125</v>
      </c>
      <c r="H6011">
        <v>1391204</v>
      </c>
      <c r="I6011" s="3">
        <f t="shared" si="6133"/>
        <v>1.147796884846373E-2</v>
      </c>
      <c r="J6011" s="1">
        <f t="shared" ref="J6011" si="6190">($G6011 - $G6010)/$G6010</f>
        <v>1.147796884846373E-2</v>
      </c>
      <c r="K6011" t="str">
        <f t="shared" si="6135"/>
        <v>UP</v>
      </c>
    </row>
    <row r="6012" spans="1:11" x14ac:dyDescent="0.25">
      <c r="A6012" t="s">
        <v>12</v>
      </c>
      <c r="B6012" s="4">
        <v>45307</v>
      </c>
      <c r="C6012" s="2">
        <v>2573.19995117187</v>
      </c>
      <c r="D6012" s="2">
        <v>2584.60009765625</v>
      </c>
      <c r="E6012" s="2">
        <v>2556.35009765625</v>
      </c>
      <c r="F6012" s="2">
        <v>2569.10009765625</v>
      </c>
      <c r="G6012" s="2">
        <v>2544.31176757812</v>
      </c>
      <c r="H6012">
        <v>1599406</v>
      </c>
      <c r="I6012" s="3">
        <f t="shared" si="6133"/>
        <v>-1.5932927462519624E-3</v>
      </c>
      <c r="J6012" s="1">
        <f t="shared" ref="J6012" si="6191">($G6012 - $G6011)/$G6011</f>
        <v>-1.5932927462519624E-3</v>
      </c>
      <c r="K6012" t="str">
        <f t="shared" si="6135"/>
        <v>DOWN</v>
      </c>
    </row>
    <row r="6013" spans="1:11" x14ac:dyDescent="0.25">
      <c r="A6013" t="s">
        <v>12</v>
      </c>
      <c r="B6013" s="4">
        <v>45308</v>
      </c>
      <c r="C6013" s="2">
        <v>2549</v>
      </c>
      <c r="D6013" s="2">
        <v>2571.35009765625</v>
      </c>
      <c r="E6013" s="2">
        <v>2539.75</v>
      </c>
      <c r="F6013" s="2">
        <v>2562.89990234375</v>
      </c>
      <c r="G6013" s="2">
        <v>2538.17138671875</v>
      </c>
      <c r="H6013">
        <v>3047652</v>
      </c>
      <c r="I6013" s="3">
        <f t="shared" si="6133"/>
        <v>-2.4133759618676391E-3</v>
      </c>
      <c r="J6013" s="1">
        <f t="shared" ref="J6013" si="6192">($G6013 - $G6012)/$G6012</f>
        <v>-2.4133759618676391E-3</v>
      </c>
      <c r="K6013" t="str">
        <f t="shared" si="6135"/>
        <v>DOWN</v>
      </c>
    </row>
    <row r="6014" spans="1:11" x14ac:dyDescent="0.25">
      <c r="A6014" t="s">
        <v>12</v>
      </c>
      <c r="B6014" s="4">
        <v>45309</v>
      </c>
      <c r="C6014" s="2">
        <v>2570</v>
      </c>
      <c r="D6014" s="2">
        <v>2570</v>
      </c>
      <c r="E6014" s="2">
        <v>2537.55004882812</v>
      </c>
      <c r="F6014" s="2">
        <v>2548</v>
      </c>
      <c r="G6014" s="2">
        <v>2523.41528320312</v>
      </c>
      <c r="H6014">
        <v>1273095</v>
      </c>
      <c r="I6014" s="3">
        <f t="shared" si="6133"/>
        <v>-5.81367499170579E-3</v>
      </c>
      <c r="J6014" s="1">
        <f t="shared" ref="J6014" si="6193">($G6014 - $G6013)/$G6013</f>
        <v>-5.81367499170579E-3</v>
      </c>
      <c r="K6014" t="str">
        <f t="shared" si="6135"/>
        <v>DOWN</v>
      </c>
    </row>
    <row r="6015" spans="1:11" x14ac:dyDescent="0.25">
      <c r="A6015" t="s">
        <v>12</v>
      </c>
      <c r="B6015" s="4">
        <v>45310</v>
      </c>
      <c r="C6015" s="2">
        <v>2565</v>
      </c>
      <c r="D6015" s="2">
        <v>2573.94995117187</v>
      </c>
      <c r="E6015" s="2">
        <v>2532</v>
      </c>
      <c r="F6015" s="2">
        <v>2565.39990234375</v>
      </c>
      <c r="G6015" s="2">
        <v>2540.64721679687</v>
      </c>
      <c r="H6015">
        <v>1323064</v>
      </c>
      <c r="I6015" s="3">
        <f t="shared" si="6133"/>
        <v>6.8288139920736667E-3</v>
      </c>
      <c r="J6015" s="1">
        <f t="shared" ref="J6015" si="6194">($G6015 - $G6014)/$G6014</f>
        <v>6.8288139920736667E-3</v>
      </c>
      <c r="K6015" t="str">
        <f t="shared" si="6135"/>
        <v>UP</v>
      </c>
    </row>
    <row r="6016" spans="1:11" x14ac:dyDescent="0.25">
      <c r="A6016" t="s">
        <v>12</v>
      </c>
      <c r="B6016" s="4">
        <v>45314</v>
      </c>
      <c r="C6016" s="2">
        <v>2451</v>
      </c>
      <c r="D6016" s="2">
        <v>2480.5</v>
      </c>
      <c r="E6016" s="2">
        <v>2365.44995117187</v>
      </c>
      <c r="F6016" s="2">
        <v>2375.55004882812</v>
      </c>
      <c r="G6016" s="2">
        <v>2352.62915039062</v>
      </c>
      <c r="H6016">
        <v>4369332</v>
      </c>
      <c r="I6016" s="3">
        <f t="shared" si="6133"/>
        <v>-7.4004003847214353E-2</v>
      </c>
      <c r="J6016" s="1">
        <f t="shared" ref="J6016" si="6195">($G6016 - $G6015)/$G6015</f>
        <v>-7.4004003847214353E-2</v>
      </c>
      <c r="K6016" t="str">
        <f t="shared" si="6135"/>
        <v>DOWN</v>
      </c>
    </row>
    <row r="6017" spans="1:11" x14ac:dyDescent="0.25">
      <c r="A6017" t="s">
        <v>12</v>
      </c>
      <c r="B6017" s="4">
        <v>45315</v>
      </c>
      <c r="C6017" s="2">
        <v>2388</v>
      </c>
      <c r="D6017" s="2">
        <v>2445.89990234375</v>
      </c>
      <c r="E6017" s="2">
        <v>2367.14990234375</v>
      </c>
      <c r="F6017" s="2">
        <v>2441.64990234375</v>
      </c>
      <c r="G6017" s="2">
        <v>2418.09130859375</v>
      </c>
      <c r="H6017">
        <v>1551469</v>
      </c>
      <c r="I6017" s="3">
        <f t="shared" si="6133"/>
        <v>2.7825107153951978E-2</v>
      </c>
      <c r="J6017" s="1">
        <f t="shared" ref="J6017" si="6196">($G6017 - $G6016)/$G6016</f>
        <v>2.7825107153951978E-2</v>
      </c>
      <c r="K6017" t="str">
        <f t="shared" si="6135"/>
        <v>UP</v>
      </c>
    </row>
    <row r="6018" spans="1:11" x14ac:dyDescent="0.25">
      <c r="A6018" t="s">
        <v>12</v>
      </c>
      <c r="B6018" s="4">
        <v>45316</v>
      </c>
      <c r="C6018" s="2">
        <v>2454.80004882812</v>
      </c>
      <c r="D6018" s="2">
        <v>2468</v>
      </c>
      <c r="E6018" s="2">
        <v>2420.19995117187</v>
      </c>
      <c r="F6018" s="2">
        <v>2428.30004882812</v>
      </c>
      <c r="G6018" s="2">
        <v>2404.87036132812</v>
      </c>
      <c r="H6018">
        <v>2364765</v>
      </c>
      <c r="I6018" s="3">
        <f t="shared" si="6133"/>
        <v>-5.4675136619711413E-3</v>
      </c>
      <c r="J6018" s="1">
        <f t="shared" ref="J6018" si="6197">($G6018 - $G6017)/$G6017</f>
        <v>-5.4675136619711413E-3</v>
      </c>
      <c r="K6018" t="str">
        <f t="shared" si="6135"/>
        <v>DOWN</v>
      </c>
    </row>
    <row r="6019" spans="1:11" x14ac:dyDescent="0.25">
      <c r="A6019" t="s">
        <v>12</v>
      </c>
      <c r="B6019" s="4">
        <v>45320</v>
      </c>
      <c r="C6019" s="2">
        <v>2410</v>
      </c>
      <c r="D6019" s="2">
        <v>2449</v>
      </c>
      <c r="E6019" s="2">
        <v>2410</v>
      </c>
      <c r="F6019" s="2">
        <v>2444.39990234375</v>
      </c>
      <c r="G6019" s="2">
        <v>2420.81469726562</v>
      </c>
      <c r="H6019">
        <v>1587091</v>
      </c>
      <c r="I6019" s="3">
        <f t="shared" si="6133"/>
        <v>6.630018895777209E-3</v>
      </c>
      <c r="J6019" s="1">
        <f t="shared" ref="J6019" si="6198">($G6019 - $G6018)/$G6018</f>
        <v>6.630018895777209E-3</v>
      </c>
      <c r="K6019" t="str">
        <f t="shared" si="6135"/>
        <v>UP</v>
      </c>
    </row>
    <row r="6020" spans="1:11" x14ac:dyDescent="0.25">
      <c r="A6020" t="s">
        <v>12</v>
      </c>
      <c r="B6020" s="4">
        <v>45321</v>
      </c>
      <c r="C6020" s="2">
        <v>2454</v>
      </c>
      <c r="D6020" s="2">
        <v>2494.55004882812</v>
      </c>
      <c r="E6020" s="2">
        <v>2447.30004882812</v>
      </c>
      <c r="F6020" s="2">
        <v>2458.64990234375</v>
      </c>
      <c r="G6020" s="2">
        <v>2434.92724609375</v>
      </c>
      <c r="H6020">
        <v>1793711</v>
      </c>
      <c r="I6020" s="3">
        <f t="shared" ref="I6020:I6083" si="6199">($G6020 - $G6019)/$G6019</f>
        <v>5.8296691787564463E-3</v>
      </c>
      <c r="J6020" s="1">
        <f t="shared" ref="J6020" si="6200">($G6020 - $G6019)/$G6019</f>
        <v>5.8296691787564463E-3</v>
      </c>
      <c r="K6020" t="str">
        <f t="shared" ref="K6020:K6083" si="6201">IF(G6020 &gt; G6019,"UP","DOWN")</f>
        <v>UP</v>
      </c>
    </row>
    <row r="6021" spans="1:11" x14ac:dyDescent="0.25">
      <c r="A6021" t="s">
        <v>12</v>
      </c>
      <c r="B6021" s="4">
        <v>45322</v>
      </c>
      <c r="C6021" s="2">
        <v>2450</v>
      </c>
      <c r="D6021" s="2">
        <v>2485.89990234375</v>
      </c>
      <c r="E6021" s="2">
        <v>2441.75</v>
      </c>
      <c r="F6021" s="2">
        <v>2481.55004882812</v>
      </c>
      <c r="G6021" s="2">
        <v>2457.6064453125</v>
      </c>
      <c r="H6021">
        <v>1445004</v>
      </c>
      <c r="I6021" s="3">
        <f t="shared" si="6199"/>
        <v>9.3141178058331192E-3</v>
      </c>
      <c r="J6021" s="1">
        <f t="shared" ref="J6021" si="6202">($G6021 - $G6020)/$G6020</f>
        <v>9.3141178058331192E-3</v>
      </c>
      <c r="K6021" t="str">
        <f t="shared" si="6201"/>
        <v>UP</v>
      </c>
    </row>
    <row r="6022" spans="1:11" x14ac:dyDescent="0.25">
      <c r="A6022" t="s">
        <v>12</v>
      </c>
      <c r="B6022" s="4">
        <v>45323</v>
      </c>
      <c r="C6022" s="2">
        <v>2475.10009765625</v>
      </c>
      <c r="D6022" s="2">
        <v>2511.55004882812</v>
      </c>
      <c r="E6022" s="2">
        <v>2468.35009765625</v>
      </c>
      <c r="F6022" s="2">
        <v>2473.60009765625</v>
      </c>
      <c r="G6022" s="2">
        <v>2449.73315429687</v>
      </c>
      <c r="H6022">
        <v>1727534</v>
      </c>
      <c r="I6022" s="3">
        <f t="shared" si="6199"/>
        <v>-3.2036419137193724E-3</v>
      </c>
      <c r="J6022" s="1">
        <f t="shared" ref="J6022" si="6203">($G6022 - $G6021)/$G6021</f>
        <v>-3.2036419137193724E-3</v>
      </c>
      <c r="K6022" t="str">
        <f t="shared" si="6201"/>
        <v>DOWN</v>
      </c>
    </row>
    <row r="6023" spans="1:11" x14ac:dyDescent="0.25">
      <c r="A6023" t="s">
        <v>12</v>
      </c>
      <c r="B6023" s="4">
        <v>45324</v>
      </c>
      <c r="C6023" s="2">
        <v>2477</v>
      </c>
      <c r="D6023" s="2">
        <v>2486.89990234375</v>
      </c>
      <c r="E6023" s="2">
        <v>2442</v>
      </c>
      <c r="F6023" s="2">
        <v>2452.60009765625</v>
      </c>
      <c r="G6023" s="2">
        <v>2428.93579101562</v>
      </c>
      <c r="H6023">
        <v>1956115</v>
      </c>
      <c r="I6023" s="3">
        <f t="shared" si="6199"/>
        <v>-8.4896443699474383E-3</v>
      </c>
      <c r="J6023" s="1">
        <f t="shared" ref="J6023" si="6204">($G6023 - $G6022)/$G6022</f>
        <v>-8.4896443699474383E-3</v>
      </c>
      <c r="K6023" t="str">
        <f t="shared" si="6201"/>
        <v>DOWN</v>
      </c>
    </row>
    <row r="6024" spans="1:11" x14ac:dyDescent="0.25">
      <c r="A6024" t="s">
        <v>12</v>
      </c>
      <c r="B6024" s="4">
        <v>45327</v>
      </c>
      <c r="C6024" s="2">
        <v>2464</v>
      </c>
      <c r="D6024" s="2">
        <v>2464.75</v>
      </c>
      <c r="E6024" s="2">
        <v>2412.75</v>
      </c>
      <c r="F6024" s="2">
        <v>2419.5</v>
      </c>
      <c r="G6024" s="2">
        <v>2396.1552734375</v>
      </c>
      <c r="H6024">
        <v>1315445</v>
      </c>
      <c r="I6024" s="3">
        <f t="shared" si="6199"/>
        <v>-1.3495835377522828E-2</v>
      </c>
      <c r="J6024" s="1">
        <f t="shared" ref="J6024" si="6205">($G6024 - $G6023)/$G6023</f>
        <v>-1.3495835377522828E-2</v>
      </c>
      <c r="K6024" t="str">
        <f t="shared" si="6201"/>
        <v>DOWN</v>
      </c>
    </row>
    <row r="6025" spans="1:11" x14ac:dyDescent="0.25">
      <c r="A6025" t="s">
        <v>12</v>
      </c>
      <c r="B6025" s="4">
        <v>45328</v>
      </c>
      <c r="C6025" s="2">
        <v>2424.94995117187</v>
      </c>
      <c r="D6025" s="2">
        <v>2441.35009765625</v>
      </c>
      <c r="E6025" s="2">
        <v>2418.05004882812</v>
      </c>
      <c r="F6025" s="2">
        <v>2426.35009765625</v>
      </c>
      <c r="G6025" s="2">
        <v>2402.93920898437</v>
      </c>
      <c r="H6025">
        <v>1557511</v>
      </c>
      <c r="I6025" s="3">
        <f t="shared" si="6199"/>
        <v>2.8311752673431021E-3</v>
      </c>
      <c r="J6025" s="1">
        <f t="shared" ref="J6025" si="6206">($G6025 - $G6024)/$G6024</f>
        <v>2.8311752673431021E-3</v>
      </c>
      <c r="K6025" t="str">
        <f t="shared" si="6201"/>
        <v>UP</v>
      </c>
    </row>
    <row r="6026" spans="1:11" x14ac:dyDescent="0.25">
      <c r="A6026" t="s">
        <v>12</v>
      </c>
      <c r="B6026" s="4">
        <v>45329</v>
      </c>
      <c r="C6026" s="2">
        <v>2439.89990234375</v>
      </c>
      <c r="D6026" s="2">
        <v>2439.89990234375</v>
      </c>
      <c r="E6026" s="2">
        <v>2411.55004882812</v>
      </c>
      <c r="F6026" s="2">
        <v>2425.44995117187</v>
      </c>
      <c r="G6026" s="2">
        <v>2402.04760742187</v>
      </c>
      <c r="H6026">
        <v>1149076</v>
      </c>
      <c r="I6026" s="3">
        <f t="shared" si="6199"/>
        <v>-3.7104624168867166E-4</v>
      </c>
      <c r="J6026" s="1">
        <f t="shared" ref="J6026" si="6207">($G6026 - $G6025)/$G6025</f>
        <v>-3.7104624168867166E-4</v>
      </c>
      <c r="K6026" t="str">
        <f t="shared" si="6201"/>
        <v>DOWN</v>
      </c>
    </row>
    <row r="6027" spans="1:11" x14ac:dyDescent="0.25">
      <c r="A6027" t="s">
        <v>12</v>
      </c>
      <c r="B6027" s="4">
        <v>45330</v>
      </c>
      <c r="C6027" s="2">
        <v>2441.80004882812</v>
      </c>
      <c r="D6027" s="2">
        <v>2441.80004882812</v>
      </c>
      <c r="E6027" s="2">
        <v>2399</v>
      </c>
      <c r="F6027" s="2">
        <v>2417.05004882812</v>
      </c>
      <c r="G6027" s="2">
        <v>2393.72875976562</v>
      </c>
      <c r="H6027">
        <v>1758661</v>
      </c>
      <c r="I6027" s="3">
        <f t="shared" si="6199"/>
        <v>-3.463231798797969E-3</v>
      </c>
      <c r="J6027" s="1">
        <f t="shared" ref="J6027" si="6208">($G6027 - $G6026)/$G6026</f>
        <v>-3.463231798797969E-3</v>
      </c>
      <c r="K6027" t="str">
        <f t="shared" si="6201"/>
        <v>DOWN</v>
      </c>
    </row>
    <row r="6028" spans="1:11" x14ac:dyDescent="0.25">
      <c r="A6028" t="s">
        <v>12</v>
      </c>
      <c r="B6028" s="4">
        <v>45331</v>
      </c>
      <c r="C6028" s="2">
        <v>2417.05004882812</v>
      </c>
      <c r="D6028" s="2">
        <v>2428.44995117187</v>
      </c>
      <c r="E6028" s="2">
        <v>2406.10009765625</v>
      </c>
      <c r="F6028" s="2">
        <v>2424.14990234375</v>
      </c>
      <c r="G6028" s="2">
        <v>2400.76025390625</v>
      </c>
      <c r="H6028">
        <v>886474</v>
      </c>
      <c r="I6028" s="3">
        <f t="shared" si="6199"/>
        <v>2.9374648702129831E-3</v>
      </c>
      <c r="J6028" s="1">
        <f t="shared" ref="J6028" si="6209">($G6028 - $G6027)/$G6027</f>
        <v>2.9374648702129831E-3</v>
      </c>
      <c r="K6028" t="str">
        <f t="shared" si="6201"/>
        <v>UP</v>
      </c>
    </row>
    <row r="6029" spans="1:11" x14ac:dyDescent="0.25">
      <c r="A6029" t="s">
        <v>12</v>
      </c>
      <c r="B6029" s="4">
        <v>45334</v>
      </c>
      <c r="C6029" s="2">
        <v>2424.10009765625</v>
      </c>
      <c r="D6029" s="2">
        <v>2429.85009765625</v>
      </c>
      <c r="E6029" s="2">
        <v>2382</v>
      </c>
      <c r="F6029" s="2">
        <v>2385.64990234375</v>
      </c>
      <c r="G6029" s="2">
        <v>2362.63159179687</v>
      </c>
      <c r="H6029">
        <v>1292460</v>
      </c>
      <c r="I6029" s="3">
        <f t="shared" si="6199"/>
        <v>-1.5881911593355183E-2</v>
      </c>
      <c r="J6029" s="1">
        <f t="shared" ref="J6029" si="6210">($G6029 - $G6028)/$G6028</f>
        <v>-1.5881911593355183E-2</v>
      </c>
      <c r="K6029" t="str">
        <f t="shared" si="6201"/>
        <v>DOWN</v>
      </c>
    </row>
    <row r="6030" spans="1:11" x14ac:dyDescent="0.25">
      <c r="A6030" t="s">
        <v>12</v>
      </c>
      <c r="B6030" s="4">
        <v>45335</v>
      </c>
      <c r="C6030" s="2">
        <v>2390</v>
      </c>
      <c r="D6030" s="2">
        <v>2400.94995117187</v>
      </c>
      <c r="E6030" s="2">
        <v>2380.10009765625</v>
      </c>
      <c r="F6030" s="2">
        <v>2394</v>
      </c>
      <c r="G6030" s="2">
        <v>2370.90112304687</v>
      </c>
      <c r="H6030">
        <v>957865</v>
      </c>
      <c r="I6030" s="3">
        <f t="shared" si="6199"/>
        <v>3.5001357294603477E-3</v>
      </c>
      <c r="J6030" s="1">
        <f t="shared" ref="J6030" si="6211">($G6030 - $G6029)/$G6029</f>
        <v>3.5001357294603477E-3</v>
      </c>
      <c r="K6030" t="str">
        <f t="shared" si="6201"/>
        <v>UP</v>
      </c>
    </row>
    <row r="6031" spans="1:11" x14ac:dyDescent="0.25">
      <c r="A6031" t="s">
        <v>12</v>
      </c>
      <c r="B6031" s="4">
        <v>45336</v>
      </c>
      <c r="C6031" s="2">
        <v>2385</v>
      </c>
      <c r="D6031" s="2">
        <v>2394</v>
      </c>
      <c r="E6031" s="2">
        <v>2370</v>
      </c>
      <c r="F6031" s="2">
        <v>2387.94995117187</v>
      </c>
      <c r="G6031" s="2">
        <v>2364.90942382812</v>
      </c>
      <c r="H6031">
        <v>1397975</v>
      </c>
      <c r="I6031" s="3">
        <f t="shared" si="6199"/>
        <v>-2.5271822432856267E-3</v>
      </c>
      <c r="J6031" s="1">
        <f t="shared" ref="J6031" si="6212">($G6031 - $G6030)/$G6030</f>
        <v>-2.5271822432856267E-3</v>
      </c>
      <c r="K6031" t="str">
        <f t="shared" si="6201"/>
        <v>DOWN</v>
      </c>
    </row>
    <row r="6032" spans="1:11" x14ac:dyDescent="0.25">
      <c r="A6032" t="s">
        <v>12</v>
      </c>
      <c r="B6032" s="4">
        <v>45337</v>
      </c>
      <c r="C6032" s="2">
        <v>2368.35009765625</v>
      </c>
      <c r="D6032" s="2">
        <v>2384.69995117187</v>
      </c>
      <c r="E6032" s="2">
        <v>2346.75</v>
      </c>
      <c r="F6032" s="2">
        <v>2350.85009765625</v>
      </c>
      <c r="G6032" s="2">
        <v>2328.16772460937</v>
      </c>
      <c r="H6032">
        <v>2553695</v>
      </c>
      <c r="I6032" s="3">
        <f t="shared" si="6199"/>
        <v>-1.5536197221150048E-2</v>
      </c>
      <c r="J6032" s="1">
        <f t="shared" ref="J6032" si="6213">($G6032 - $G6031)/$G6031</f>
        <v>-1.5536197221150048E-2</v>
      </c>
      <c r="K6032" t="str">
        <f t="shared" si="6201"/>
        <v>DOWN</v>
      </c>
    </row>
    <row r="6033" spans="1:11" x14ac:dyDescent="0.25">
      <c r="A6033" t="s">
        <v>12</v>
      </c>
      <c r="B6033" s="4">
        <v>45338</v>
      </c>
      <c r="C6033" s="2">
        <v>2369.94995117187</v>
      </c>
      <c r="D6033" s="2">
        <v>2382</v>
      </c>
      <c r="E6033" s="2">
        <v>2357.60009765625</v>
      </c>
      <c r="F6033" s="2">
        <v>2375.25</v>
      </c>
      <c r="G6033" s="2">
        <v>2352.33203125</v>
      </c>
      <c r="H6033">
        <v>2363302</v>
      </c>
      <c r="I6033" s="3">
        <f t="shared" si="6199"/>
        <v>1.0379109024322718E-2</v>
      </c>
      <c r="J6033" s="1">
        <f t="shared" ref="J6033" si="6214">($G6033 - $G6032)/$G6032</f>
        <v>1.0379109024322718E-2</v>
      </c>
      <c r="K6033" t="str">
        <f t="shared" si="6201"/>
        <v>UP</v>
      </c>
    </row>
    <row r="6034" spans="1:11" x14ac:dyDescent="0.25">
      <c r="A6034" t="s">
        <v>12</v>
      </c>
      <c r="B6034" s="4">
        <v>45341</v>
      </c>
      <c r="C6034" s="2">
        <v>2389.5</v>
      </c>
      <c r="D6034" s="2">
        <v>2394.94995117187</v>
      </c>
      <c r="E6034" s="2">
        <v>2373.80004882812</v>
      </c>
      <c r="F6034" s="2">
        <v>2387.14990234375</v>
      </c>
      <c r="G6034" s="2">
        <v>2364.1171875</v>
      </c>
      <c r="H6034">
        <v>576683</v>
      </c>
      <c r="I6034" s="3">
        <f t="shared" si="6199"/>
        <v>5.0099884257145087E-3</v>
      </c>
      <c r="J6034" s="1">
        <f t="shared" ref="J6034" si="6215">($G6034 - $G6033)/$G6033</f>
        <v>5.0099884257145087E-3</v>
      </c>
      <c r="K6034" t="str">
        <f t="shared" si="6201"/>
        <v>UP</v>
      </c>
    </row>
    <row r="6035" spans="1:11" x14ac:dyDescent="0.25">
      <c r="A6035" t="s">
        <v>12</v>
      </c>
      <c r="B6035" s="4">
        <v>45342</v>
      </c>
      <c r="C6035" s="2">
        <v>2370.10009765625</v>
      </c>
      <c r="D6035" s="2">
        <v>2408.44995117187</v>
      </c>
      <c r="E6035" s="2">
        <v>2368.19995117187</v>
      </c>
      <c r="F6035" s="2">
        <v>2404.10009765625</v>
      </c>
      <c r="G6035" s="2">
        <v>2380.90380859375</v>
      </c>
      <c r="H6035">
        <v>1032995</v>
      </c>
      <c r="I6035" s="3">
        <f t="shared" si="6199"/>
        <v>7.1005875607636311E-3</v>
      </c>
      <c r="J6035" s="1">
        <f t="shared" ref="J6035" si="6216">($G6035 - $G6034)/$G6034</f>
        <v>7.1005875607636311E-3</v>
      </c>
      <c r="K6035" t="str">
        <f t="shared" si="6201"/>
        <v>UP</v>
      </c>
    </row>
    <row r="6036" spans="1:11" x14ac:dyDescent="0.25">
      <c r="A6036" t="s">
        <v>12</v>
      </c>
      <c r="B6036" s="4">
        <v>45343</v>
      </c>
      <c r="C6036" s="2">
        <v>2404.10009765625</v>
      </c>
      <c r="D6036" s="2">
        <v>2422.80004882812</v>
      </c>
      <c r="E6036" s="2">
        <v>2394.10009765625</v>
      </c>
      <c r="F6036" s="2">
        <v>2407.10009765625</v>
      </c>
      <c r="G6036" s="2">
        <v>2383.875</v>
      </c>
      <c r="H6036">
        <v>1127778</v>
      </c>
      <c r="I6036" s="3">
        <f t="shared" si="6199"/>
        <v>1.2479258487997865E-3</v>
      </c>
      <c r="J6036" s="1">
        <f t="shared" ref="J6036" si="6217">($G6036 - $G6035)/$G6035</f>
        <v>1.2479258487997865E-3</v>
      </c>
      <c r="K6036" t="str">
        <f t="shared" si="6201"/>
        <v>UP</v>
      </c>
    </row>
    <row r="6037" spans="1:11" x14ac:dyDescent="0.25">
      <c r="A6037" t="s">
        <v>12</v>
      </c>
      <c r="B6037" s="4">
        <v>45344</v>
      </c>
      <c r="C6037" s="2">
        <v>2420.30004882812</v>
      </c>
      <c r="D6037" s="2">
        <v>2420.30004882812</v>
      </c>
      <c r="E6037" s="2">
        <v>2365.75</v>
      </c>
      <c r="F6037" s="2">
        <v>2388.10009765625</v>
      </c>
      <c r="G6037" s="2">
        <v>2365.05810546875</v>
      </c>
      <c r="H6037">
        <v>2258516</v>
      </c>
      <c r="I6037" s="3">
        <f t="shared" si="6199"/>
        <v>-7.8934065465890626E-3</v>
      </c>
      <c r="J6037" s="1">
        <f t="shared" ref="J6037" si="6218">($G6037 - $G6036)/$G6036</f>
        <v>-7.8934065465890626E-3</v>
      </c>
      <c r="K6037" t="str">
        <f t="shared" si="6201"/>
        <v>DOWN</v>
      </c>
    </row>
    <row r="6038" spans="1:11" x14ac:dyDescent="0.25">
      <c r="A6038" t="s">
        <v>12</v>
      </c>
      <c r="B6038" s="4">
        <v>45345</v>
      </c>
      <c r="C6038" s="2">
        <v>2388.55004882812</v>
      </c>
      <c r="D6038" s="2">
        <v>2405.5</v>
      </c>
      <c r="E6038" s="2">
        <v>2383.94995117187</v>
      </c>
      <c r="F6038" s="2">
        <v>2394.10009765625</v>
      </c>
      <c r="G6038" s="2">
        <v>2371.00024414062</v>
      </c>
      <c r="H6038">
        <v>1210775</v>
      </c>
      <c r="I6038" s="3">
        <f t="shared" si="6199"/>
        <v>2.5124704793213853E-3</v>
      </c>
      <c r="J6038" s="1">
        <f t="shared" ref="J6038" si="6219">($G6038 - $G6037)/$G6037</f>
        <v>2.5124704793213853E-3</v>
      </c>
      <c r="K6038" t="str">
        <f t="shared" si="6201"/>
        <v>UP</v>
      </c>
    </row>
    <row r="6039" spans="1:11" x14ac:dyDescent="0.25">
      <c r="A6039" t="s">
        <v>12</v>
      </c>
      <c r="B6039" s="4">
        <v>45348</v>
      </c>
      <c r="C6039" s="2">
        <v>2391.10009765625</v>
      </c>
      <c r="D6039" s="2">
        <v>2406.55004882812</v>
      </c>
      <c r="E6039" s="2">
        <v>2380</v>
      </c>
      <c r="F6039" s="2">
        <v>2404.25</v>
      </c>
      <c r="G6039" s="2">
        <v>2381.05224609375</v>
      </c>
      <c r="H6039">
        <v>831596</v>
      </c>
      <c r="I6039" s="3">
        <f t="shared" si="6199"/>
        <v>4.239561753724491E-3</v>
      </c>
      <c r="J6039" s="1">
        <f t="shared" ref="J6039" si="6220">($G6039 - $G6038)/$G6038</f>
        <v>4.239561753724491E-3</v>
      </c>
      <c r="K6039" t="str">
        <f t="shared" si="6201"/>
        <v>UP</v>
      </c>
    </row>
    <row r="6040" spans="1:11" x14ac:dyDescent="0.25">
      <c r="A6040" t="s">
        <v>12</v>
      </c>
      <c r="B6040" s="4">
        <v>45349</v>
      </c>
      <c r="C6040" s="2">
        <v>2404.05004882812</v>
      </c>
      <c r="D6040" s="2">
        <v>2408.94995117187</v>
      </c>
      <c r="E6040" s="2">
        <v>2389.14990234375</v>
      </c>
      <c r="F6040" s="2">
        <v>2405.30004882812</v>
      </c>
      <c r="G6040" s="2">
        <v>2382.09228515625</v>
      </c>
      <c r="H6040">
        <v>1120424</v>
      </c>
      <c r="I6040" s="3">
        <f t="shared" si="6199"/>
        <v>4.3679808547092679E-4</v>
      </c>
      <c r="J6040" s="1">
        <f t="shared" ref="J6040" si="6221">($G6040 - $G6039)/$G6039</f>
        <v>4.3679808547092679E-4</v>
      </c>
      <c r="K6040" t="str">
        <f t="shared" si="6201"/>
        <v>UP</v>
      </c>
    </row>
    <row r="6041" spans="1:11" x14ac:dyDescent="0.25">
      <c r="A6041" t="s">
        <v>12</v>
      </c>
      <c r="B6041" s="4">
        <v>45350</v>
      </c>
      <c r="C6041" s="2">
        <v>2411.10009765625</v>
      </c>
      <c r="D6041" s="2">
        <v>2425</v>
      </c>
      <c r="E6041" s="2">
        <v>2401</v>
      </c>
      <c r="F6041" s="2">
        <v>2421.55004882812</v>
      </c>
      <c r="G6041" s="2">
        <v>2398.185546875</v>
      </c>
      <c r="H6041">
        <v>629152</v>
      </c>
      <c r="I6041" s="3">
        <f t="shared" si="6199"/>
        <v>6.7559354518015174E-3</v>
      </c>
      <c r="J6041" s="1">
        <f t="shared" ref="J6041" si="6222">($G6041 - $G6040)/$G6040</f>
        <v>6.7559354518015174E-3</v>
      </c>
      <c r="K6041" t="str">
        <f t="shared" si="6201"/>
        <v>UP</v>
      </c>
    </row>
    <row r="6042" spans="1:11" x14ac:dyDescent="0.25">
      <c r="A6042" t="s">
        <v>12</v>
      </c>
      <c r="B6042" s="4">
        <v>45351</v>
      </c>
      <c r="C6042" s="2">
        <v>2425</v>
      </c>
      <c r="D6042" s="2">
        <v>2428.80004882812</v>
      </c>
      <c r="E6042" s="2">
        <v>2397.25</v>
      </c>
      <c r="F6042" s="2">
        <v>2412.30004882812</v>
      </c>
      <c r="G6042" s="2">
        <v>2389.02465820312</v>
      </c>
      <c r="H6042">
        <v>2848084</v>
      </c>
      <c r="I6042" s="3">
        <f t="shared" si="6199"/>
        <v>-3.8199248943924574E-3</v>
      </c>
      <c r="J6042" s="1">
        <f t="shared" ref="J6042" si="6223">($G6042 - $G6041)/$G6041</f>
        <v>-3.8199248943924574E-3</v>
      </c>
      <c r="K6042" t="str">
        <f t="shared" si="6201"/>
        <v>DOWN</v>
      </c>
    </row>
    <row r="6043" spans="1:11" x14ac:dyDescent="0.25">
      <c r="A6043" t="s">
        <v>12</v>
      </c>
      <c r="B6043" s="4">
        <v>45352</v>
      </c>
      <c r="C6043" s="2">
        <v>2416.94995117187</v>
      </c>
      <c r="D6043" s="2">
        <v>2438.80004882812</v>
      </c>
      <c r="E6043" s="2">
        <v>2404</v>
      </c>
      <c r="F6043" s="2">
        <v>2409.69995117187</v>
      </c>
      <c r="G6043" s="2">
        <v>2386.44970703125</v>
      </c>
      <c r="H6043">
        <v>2326244</v>
      </c>
      <c r="I6043" s="3">
        <f t="shared" si="6199"/>
        <v>-1.0778252802994175E-3</v>
      </c>
      <c r="J6043" s="1">
        <f t="shared" ref="J6043" si="6224">($G6043 - $G6042)/$G6042</f>
        <v>-1.0778252802994175E-3</v>
      </c>
      <c r="K6043" t="str">
        <f t="shared" si="6201"/>
        <v>DOWN</v>
      </c>
    </row>
    <row r="6044" spans="1:11" x14ac:dyDescent="0.25">
      <c r="A6044" t="s">
        <v>12</v>
      </c>
      <c r="B6044" s="4">
        <v>45355</v>
      </c>
      <c r="C6044" s="2">
        <v>2416.19995117187</v>
      </c>
      <c r="D6044" s="2">
        <v>2427.89990234375</v>
      </c>
      <c r="E6044" s="2">
        <v>2404.39990234375</v>
      </c>
      <c r="F6044" s="2">
        <v>2422</v>
      </c>
      <c r="G6044" s="2">
        <v>2398.63110351562</v>
      </c>
      <c r="H6044">
        <v>1501261</v>
      </c>
      <c r="I6044" s="3">
        <f t="shared" si="6199"/>
        <v>5.1044010894005761E-3</v>
      </c>
      <c r="J6044" s="1">
        <f t="shared" ref="J6044" si="6225">($G6044 - $G6043)/$G6043</f>
        <v>5.1044010894005761E-3</v>
      </c>
      <c r="K6044" t="str">
        <f t="shared" si="6201"/>
        <v>UP</v>
      </c>
    </row>
    <row r="6045" spans="1:11" x14ac:dyDescent="0.25">
      <c r="A6045" t="s">
        <v>12</v>
      </c>
      <c r="B6045" s="4">
        <v>45356</v>
      </c>
      <c r="C6045" s="2">
        <v>2405</v>
      </c>
      <c r="D6045" s="2">
        <v>2420</v>
      </c>
      <c r="E6045" s="2">
        <v>2391.10009765625</v>
      </c>
      <c r="F6045" s="2">
        <v>2399.85009765625</v>
      </c>
      <c r="G6045" s="2">
        <v>2376.69482421875</v>
      </c>
      <c r="H6045">
        <v>1587199</v>
      </c>
      <c r="I6045" s="3">
        <f t="shared" si="6199"/>
        <v>-9.145332629397861E-3</v>
      </c>
      <c r="J6045" s="1">
        <f t="shared" ref="J6045" si="6226">($G6045 - $G6044)/$G6044</f>
        <v>-9.145332629397861E-3</v>
      </c>
      <c r="K6045" t="str">
        <f t="shared" si="6201"/>
        <v>DOWN</v>
      </c>
    </row>
    <row r="6046" spans="1:11" x14ac:dyDescent="0.25">
      <c r="A6046" t="s">
        <v>12</v>
      </c>
      <c r="B6046" s="4">
        <v>45357</v>
      </c>
      <c r="C6046" s="2">
        <v>2404</v>
      </c>
      <c r="D6046" s="2">
        <v>2408.85009765625</v>
      </c>
      <c r="E6046" s="2">
        <v>2375.30004882812</v>
      </c>
      <c r="F6046" s="2">
        <v>2400.80004882812</v>
      </c>
      <c r="G6046" s="2">
        <v>2377.6357421875</v>
      </c>
      <c r="H6046">
        <v>1354111</v>
      </c>
      <c r="I6046" s="3">
        <f t="shared" si="6199"/>
        <v>3.9589347322254207E-4</v>
      </c>
      <c r="J6046" s="1">
        <f t="shared" ref="J6046" si="6227">($G6046 - $G6045)/$G6045</f>
        <v>3.9589347322254207E-4</v>
      </c>
      <c r="K6046" t="str">
        <f t="shared" si="6201"/>
        <v>UP</v>
      </c>
    </row>
    <row r="6047" spans="1:11" x14ac:dyDescent="0.25">
      <c r="A6047" t="s">
        <v>12</v>
      </c>
      <c r="B6047" s="4">
        <v>45358</v>
      </c>
      <c r="C6047" s="2">
        <v>2404.94995117187</v>
      </c>
      <c r="D6047" s="2">
        <v>2426</v>
      </c>
      <c r="E6047" s="2">
        <v>2403</v>
      </c>
      <c r="F6047" s="2">
        <v>2419.55004882812</v>
      </c>
      <c r="G6047" s="2">
        <v>2396.20483398437</v>
      </c>
      <c r="H6047">
        <v>1820704</v>
      </c>
      <c r="I6047" s="3">
        <f t="shared" si="6199"/>
        <v>7.8098976505904336E-3</v>
      </c>
      <c r="J6047" s="1">
        <f t="shared" ref="J6047" si="6228">($G6047 - $G6046)/$G6046</f>
        <v>7.8098976505904336E-3</v>
      </c>
      <c r="K6047" t="str">
        <f t="shared" si="6201"/>
        <v>UP</v>
      </c>
    </row>
    <row r="6048" spans="1:11" x14ac:dyDescent="0.25">
      <c r="A6048" t="s">
        <v>12</v>
      </c>
      <c r="B6048" s="4">
        <v>45362</v>
      </c>
      <c r="C6048" s="2">
        <v>2409</v>
      </c>
      <c r="D6048" s="2">
        <v>2413</v>
      </c>
      <c r="E6048" s="2">
        <v>2383.55004882812</v>
      </c>
      <c r="F6048" s="2">
        <v>2389.85009765625</v>
      </c>
      <c r="G6048" s="2">
        <v>2366.79125976562</v>
      </c>
      <c r="H6048">
        <v>2040761</v>
      </c>
      <c r="I6048" s="3">
        <f t="shared" si="6199"/>
        <v>-1.2275066722840048E-2</v>
      </c>
      <c r="J6048" s="1">
        <f t="shared" ref="J6048" si="6229">($G6048 - $G6047)/$G6047</f>
        <v>-1.2275066722840048E-2</v>
      </c>
      <c r="K6048" t="str">
        <f t="shared" si="6201"/>
        <v>DOWN</v>
      </c>
    </row>
    <row r="6049" spans="1:11" x14ac:dyDescent="0.25">
      <c r="A6049" t="s">
        <v>12</v>
      </c>
      <c r="B6049" s="4">
        <v>45363</v>
      </c>
      <c r="C6049" s="2">
        <v>2380</v>
      </c>
      <c r="D6049" s="2">
        <v>2385</v>
      </c>
      <c r="E6049" s="2">
        <v>2360.80004882812</v>
      </c>
      <c r="F6049" s="2">
        <v>2378.14990234375</v>
      </c>
      <c r="G6049" s="2">
        <v>2355.2041015625</v>
      </c>
      <c r="H6049">
        <v>1012157</v>
      </c>
      <c r="I6049" s="3">
        <f t="shared" si="6199"/>
        <v>-4.8957246040647702E-3</v>
      </c>
      <c r="J6049" s="1">
        <f t="shared" ref="J6049" si="6230">($G6049 - $G6048)/$G6048</f>
        <v>-4.8957246040647702E-3</v>
      </c>
      <c r="K6049" t="str">
        <f t="shared" si="6201"/>
        <v>DOWN</v>
      </c>
    </row>
    <row r="6050" spans="1:11" x14ac:dyDescent="0.25">
      <c r="A6050" t="s">
        <v>12</v>
      </c>
      <c r="B6050" s="4">
        <v>45364</v>
      </c>
      <c r="C6050" s="2">
        <v>2375</v>
      </c>
      <c r="D6050" s="2">
        <v>2375</v>
      </c>
      <c r="E6050" s="2">
        <v>2303.85009765625</v>
      </c>
      <c r="F6050" s="2">
        <v>2312.60009765625</v>
      </c>
      <c r="G6050" s="2">
        <v>2290.28662109375</v>
      </c>
      <c r="H6050">
        <v>2322669</v>
      </c>
      <c r="I6050" s="3">
        <f t="shared" si="6199"/>
        <v>-2.7563420268197629E-2</v>
      </c>
      <c r="J6050" s="1">
        <f t="shared" ref="J6050" si="6231">($G6050 - $G6049)/$G6049</f>
        <v>-2.7563420268197629E-2</v>
      </c>
      <c r="K6050" t="str">
        <f t="shared" si="6201"/>
        <v>DOWN</v>
      </c>
    </row>
    <row r="6051" spans="1:11" x14ac:dyDescent="0.25">
      <c r="A6051" t="s">
        <v>12</v>
      </c>
      <c r="B6051" s="4">
        <v>45365</v>
      </c>
      <c r="C6051" s="2">
        <v>2304.85009765625</v>
      </c>
      <c r="D6051" s="2">
        <v>2341.69995117187</v>
      </c>
      <c r="E6051" s="2">
        <v>2301.85009765625</v>
      </c>
      <c r="F6051" s="2">
        <v>2334.60009765625</v>
      </c>
      <c r="G6051" s="2">
        <v>2312.07446289062</v>
      </c>
      <c r="H6051">
        <v>2292515</v>
      </c>
      <c r="I6051" s="3">
        <f t="shared" si="6199"/>
        <v>9.5131507105713203E-3</v>
      </c>
      <c r="J6051" s="1">
        <f t="shared" ref="J6051" si="6232">($G6051 - $G6050)/$G6050</f>
        <v>9.5131507105713203E-3</v>
      </c>
      <c r="K6051" t="str">
        <f t="shared" si="6201"/>
        <v>UP</v>
      </c>
    </row>
    <row r="6052" spans="1:11" x14ac:dyDescent="0.25">
      <c r="A6052" t="s">
        <v>12</v>
      </c>
      <c r="B6052" s="4">
        <v>45366</v>
      </c>
      <c r="C6052" s="2">
        <v>2330.05004882812</v>
      </c>
      <c r="D6052" s="2">
        <v>2336.94995117187</v>
      </c>
      <c r="E6052" s="2">
        <v>2315.89990234375</v>
      </c>
      <c r="F6052" s="2">
        <v>2327.69995117187</v>
      </c>
      <c r="G6052" s="2">
        <v>2305.24096679687</v>
      </c>
      <c r="H6052">
        <v>2751403</v>
      </c>
      <c r="I6052" s="3">
        <f t="shared" si="6199"/>
        <v>-2.9555692100013821E-3</v>
      </c>
      <c r="J6052" s="1">
        <f t="shared" ref="J6052" si="6233">($G6052 - $G6051)/$G6051</f>
        <v>-2.9555692100013821E-3</v>
      </c>
      <c r="K6052" t="str">
        <f t="shared" si="6201"/>
        <v>DOWN</v>
      </c>
    </row>
    <row r="6053" spans="1:11" x14ac:dyDescent="0.25">
      <c r="A6053" t="s">
        <v>12</v>
      </c>
      <c r="B6053" s="4">
        <v>45369</v>
      </c>
      <c r="C6053" s="2">
        <v>2320.80004882812</v>
      </c>
      <c r="D6053" s="2">
        <v>2325</v>
      </c>
      <c r="E6053" s="2">
        <v>2297</v>
      </c>
      <c r="F6053" s="2">
        <v>2299.94995117187</v>
      </c>
      <c r="G6053" s="2">
        <v>2277.75854492187</v>
      </c>
      <c r="H6053">
        <v>2487402</v>
      </c>
      <c r="I6053" s="3">
        <f t="shared" si="6199"/>
        <v>-1.1921713291945699E-2</v>
      </c>
      <c r="J6053" s="1">
        <f t="shared" ref="J6053" si="6234">($G6053 - $G6052)/$G6052</f>
        <v>-1.1921713291945699E-2</v>
      </c>
      <c r="K6053" t="str">
        <f t="shared" si="6201"/>
        <v>DOWN</v>
      </c>
    </row>
    <row r="6054" spans="1:11" x14ac:dyDescent="0.25">
      <c r="A6054" t="s">
        <v>12</v>
      </c>
      <c r="B6054" s="4">
        <v>45370</v>
      </c>
      <c r="C6054" s="2">
        <v>2283.25</v>
      </c>
      <c r="D6054" s="2">
        <v>2303.89990234375</v>
      </c>
      <c r="E6054" s="2">
        <v>2246.85009765625</v>
      </c>
      <c r="F6054" s="2">
        <v>2266.94995117187</v>
      </c>
      <c r="G6054" s="2">
        <v>2245.07690429687</v>
      </c>
      <c r="H6054">
        <v>4220638</v>
      </c>
      <c r="I6054" s="3">
        <f t="shared" si="6199"/>
        <v>-1.4348158499004126E-2</v>
      </c>
      <c r="J6054" s="1">
        <f t="shared" ref="J6054" si="6235">($G6054 - $G6053)/$G6053</f>
        <v>-1.4348158499004126E-2</v>
      </c>
      <c r="K6054" t="str">
        <f t="shared" si="6201"/>
        <v>DOWN</v>
      </c>
    </row>
    <row r="6055" spans="1:11" x14ac:dyDescent="0.25">
      <c r="A6055" t="s">
        <v>12</v>
      </c>
      <c r="B6055" s="4">
        <v>45371</v>
      </c>
      <c r="C6055" s="2">
        <v>2250</v>
      </c>
      <c r="D6055" s="2">
        <v>2265.44995117187</v>
      </c>
      <c r="E6055" s="2">
        <v>2240</v>
      </c>
      <c r="F6055" s="2">
        <v>2241.94995117187</v>
      </c>
      <c r="G6055" s="2">
        <v>2220.31811523437</v>
      </c>
      <c r="H6055">
        <v>2995013</v>
      </c>
      <c r="I6055" s="3">
        <f t="shared" si="6199"/>
        <v>-1.1028036061978084E-2</v>
      </c>
      <c r="J6055" s="1">
        <f t="shared" ref="J6055" si="6236">($G6055 - $G6054)/$G6054</f>
        <v>-1.1028036061978084E-2</v>
      </c>
      <c r="K6055" t="str">
        <f t="shared" si="6201"/>
        <v>DOWN</v>
      </c>
    </row>
    <row r="6056" spans="1:11" x14ac:dyDescent="0.25">
      <c r="A6056" t="s">
        <v>12</v>
      </c>
      <c r="B6056" s="4">
        <v>45372</v>
      </c>
      <c r="C6056" s="2">
        <v>2234</v>
      </c>
      <c r="D6056" s="2">
        <v>2259.14990234375</v>
      </c>
      <c r="E6056" s="2">
        <v>2234</v>
      </c>
      <c r="F6056" s="2">
        <v>2242.35009765625</v>
      </c>
      <c r="G6056" s="2">
        <v>2220.71459960937</v>
      </c>
      <c r="H6056">
        <v>3504486</v>
      </c>
      <c r="I6056" s="3">
        <f t="shared" si="6199"/>
        <v>1.7857097696027594E-4</v>
      </c>
      <c r="J6056" s="1">
        <f t="shared" ref="J6056" si="6237">($G6056 - $G6055)/$G6055</f>
        <v>1.7857097696027594E-4</v>
      </c>
      <c r="K6056" t="str">
        <f t="shared" si="6201"/>
        <v>UP</v>
      </c>
    </row>
    <row r="6057" spans="1:11" x14ac:dyDescent="0.25">
      <c r="A6057" t="s">
        <v>12</v>
      </c>
      <c r="B6057" s="4">
        <v>45373</v>
      </c>
      <c r="C6057" s="2">
        <v>2239.05004882812</v>
      </c>
      <c r="D6057" s="2">
        <v>2266</v>
      </c>
      <c r="E6057" s="2">
        <v>2232.05004882812</v>
      </c>
      <c r="F6057" s="2">
        <v>2256.55004882812</v>
      </c>
      <c r="G6057" s="2">
        <v>2234.77734375</v>
      </c>
      <c r="H6057">
        <v>3507809</v>
      </c>
      <c r="I6057" s="3">
        <f t="shared" si="6199"/>
        <v>6.332531043432451E-3</v>
      </c>
      <c r="J6057" s="1">
        <f t="shared" ref="J6057" si="6238">($G6057 - $G6056)/$G6056</f>
        <v>6.332531043432451E-3</v>
      </c>
      <c r="K6057" t="str">
        <f t="shared" si="6201"/>
        <v>UP</v>
      </c>
    </row>
    <row r="6058" spans="1:11" x14ac:dyDescent="0.25">
      <c r="A6058" t="s">
        <v>12</v>
      </c>
      <c r="B6058" s="4">
        <v>45377</v>
      </c>
      <c r="C6058" s="2">
        <v>2232.10009765625</v>
      </c>
      <c r="D6058" s="2">
        <v>2259.14990234375</v>
      </c>
      <c r="E6058" s="2">
        <v>2232</v>
      </c>
      <c r="F6058" s="2">
        <v>2240</v>
      </c>
      <c r="G6058" s="2">
        <v>2218.38720703125</v>
      </c>
      <c r="H6058">
        <v>3027027</v>
      </c>
      <c r="I6058" s="3">
        <f t="shared" si="6199"/>
        <v>-7.334125148793137E-3</v>
      </c>
      <c r="J6058" s="1">
        <f t="shared" ref="J6058" si="6239">($G6058 - $G6057)/$G6057</f>
        <v>-7.334125148793137E-3</v>
      </c>
      <c r="K6058" t="str">
        <f t="shared" si="6201"/>
        <v>DOWN</v>
      </c>
    </row>
    <row r="6059" spans="1:11" x14ac:dyDescent="0.25">
      <c r="A6059" t="s">
        <v>12</v>
      </c>
      <c r="B6059" s="4">
        <v>45378</v>
      </c>
      <c r="C6059" s="2">
        <v>2250</v>
      </c>
      <c r="D6059" s="2">
        <v>2263</v>
      </c>
      <c r="E6059" s="2">
        <v>2236</v>
      </c>
      <c r="F6059" s="2">
        <v>2239.69995117187</v>
      </c>
      <c r="G6059" s="2">
        <v>2218.08984375</v>
      </c>
      <c r="H6059">
        <v>2168861</v>
      </c>
      <c r="I6059" s="3">
        <f t="shared" si="6199"/>
        <v>-1.3404480530157111E-4</v>
      </c>
      <c r="J6059" s="1">
        <f t="shared" ref="J6059" si="6240">($G6059 - $G6058)/$G6058</f>
        <v>-1.3404480530157111E-4</v>
      </c>
      <c r="K6059" t="str">
        <f t="shared" si="6201"/>
        <v>DOWN</v>
      </c>
    </row>
    <row r="6060" spans="1:11" x14ac:dyDescent="0.25">
      <c r="A6060" t="s">
        <v>12</v>
      </c>
      <c r="B6060" s="4">
        <v>45379</v>
      </c>
      <c r="C6060" s="2">
        <v>2245</v>
      </c>
      <c r="D6060" s="2">
        <v>2287.89990234375</v>
      </c>
      <c r="E6060" s="2">
        <v>2240.10009765625</v>
      </c>
      <c r="F6060" s="2">
        <v>2264.35009765625</v>
      </c>
      <c r="G6060" s="2">
        <v>2242.50219726562</v>
      </c>
      <c r="H6060">
        <v>3186360</v>
      </c>
      <c r="I6060" s="3">
        <f t="shared" si="6199"/>
        <v>1.1006025560419772E-2</v>
      </c>
      <c r="J6060" s="1">
        <f t="shared" ref="J6060" si="6241">($G6060 - $G6059)/$G6059</f>
        <v>1.1006025560419772E-2</v>
      </c>
      <c r="K6060" t="str">
        <f t="shared" si="6201"/>
        <v>UP</v>
      </c>
    </row>
    <row r="6061" spans="1:11" x14ac:dyDescent="0.25">
      <c r="A6061" t="s">
        <v>12</v>
      </c>
      <c r="B6061" s="4">
        <v>45383</v>
      </c>
      <c r="C6061" s="2">
        <v>2270</v>
      </c>
      <c r="D6061" s="2">
        <v>2295</v>
      </c>
      <c r="E6061" s="2">
        <v>2262</v>
      </c>
      <c r="F6061" s="2">
        <v>2285.89990234375</v>
      </c>
      <c r="G6061" s="2">
        <v>2263.84423828125</v>
      </c>
      <c r="H6061">
        <v>1427873</v>
      </c>
      <c r="I6061" s="3">
        <f t="shared" si="6199"/>
        <v>9.5170658212300873E-3</v>
      </c>
      <c r="J6061" s="1">
        <f t="shared" ref="J6061" si="6242">($G6061 - $G6060)/$G6060</f>
        <v>9.5170658212300873E-3</v>
      </c>
      <c r="K6061" t="str">
        <f t="shared" si="6201"/>
        <v>UP</v>
      </c>
    </row>
    <row r="6062" spans="1:11" x14ac:dyDescent="0.25">
      <c r="A6062" t="s">
        <v>12</v>
      </c>
      <c r="B6062" s="4">
        <v>45384</v>
      </c>
      <c r="C6062" s="2">
        <v>2298</v>
      </c>
      <c r="D6062" s="2">
        <v>2298</v>
      </c>
      <c r="E6062" s="2">
        <v>2277.05004882812</v>
      </c>
      <c r="F6062" s="2">
        <v>2286.69995117187</v>
      </c>
      <c r="G6062" s="2">
        <v>2264.63647460937</v>
      </c>
      <c r="H6062">
        <v>1221495</v>
      </c>
      <c r="I6062" s="3">
        <f t="shared" si="6199"/>
        <v>3.4995178322050878E-4</v>
      </c>
      <c r="J6062" s="1">
        <f t="shared" ref="J6062" si="6243">($G6062 - $G6061)/$G6061</f>
        <v>3.4995178322050878E-4</v>
      </c>
      <c r="K6062" t="str">
        <f t="shared" si="6201"/>
        <v>UP</v>
      </c>
    </row>
    <row r="6063" spans="1:11" x14ac:dyDescent="0.25">
      <c r="A6063" t="s">
        <v>12</v>
      </c>
      <c r="B6063" s="4">
        <v>45385</v>
      </c>
      <c r="C6063" s="2">
        <v>2281.85009765625</v>
      </c>
      <c r="D6063" s="2">
        <v>2281.85009765625</v>
      </c>
      <c r="E6063" s="2">
        <v>2261.05004882812</v>
      </c>
      <c r="F6063" s="2">
        <v>2265.19995117187</v>
      </c>
      <c r="G6063" s="2">
        <v>2243.34399414062</v>
      </c>
      <c r="H6063">
        <v>1175309</v>
      </c>
      <c r="I6063" s="3">
        <f t="shared" si="6199"/>
        <v>-9.4021626461804498E-3</v>
      </c>
      <c r="J6063" s="1">
        <f t="shared" ref="J6063" si="6244">($G6063 - $G6062)/$G6062</f>
        <v>-9.4021626461804498E-3</v>
      </c>
      <c r="K6063" t="str">
        <f t="shared" si="6201"/>
        <v>DOWN</v>
      </c>
    </row>
    <row r="6064" spans="1:11" x14ac:dyDescent="0.25">
      <c r="A6064" t="s">
        <v>12</v>
      </c>
      <c r="B6064" s="4">
        <v>45386</v>
      </c>
      <c r="C6064" s="2">
        <v>2270</v>
      </c>
      <c r="D6064" s="2">
        <v>2282</v>
      </c>
      <c r="E6064" s="2">
        <v>2249.25</v>
      </c>
      <c r="F6064" s="2">
        <v>2264.94995117187</v>
      </c>
      <c r="G6064" s="2">
        <v>2243.09619140625</v>
      </c>
      <c r="H6064">
        <v>1890255</v>
      </c>
      <c r="I6064" s="3">
        <f t="shared" si="6199"/>
        <v>-1.1046131802221711E-4</v>
      </c>
      <c r="J6064" s="1">
        <f t="shared" ref="J6064" si="6245">($G6064 - $G6063)/$G6063</f>
        <v>-1.1046131802221711E-4</v>
      </c>
      <c r="K6064" t="str">
        <f t="shared" si="6201"/>
        <v>DOWN</v>
      </c>
    </row>
    <row r="6065" spans="1:11" x14ac:dyDescent="0.25">
      <c r="A6065" t="s">
        <v>12</v>
      </c>
      <c r="B6065" s="4">
        <v>45387</v>
      </c>
      <c r="C6065" s="2">
        <v>2264.94995117187</v>
      </c>
      <c r="D6065" s="2">
        <v>2280.5</v>
      </c>
      <c r="E6065" s="2">
        <v>2258.10009765625</v>
      </c>
      <c r="F6065" s="2">
        <v>2266.94995117187</v>
      </c>
      <c r="G6065" s="2">
        <v>2245.07690429687</v>
      </c>
      <c r="H6065">
        <v>1153449</v>
      </c>
      <c r="I6065" s="3">
        <f t="shared" si="6199"/>
        <v>8.830262822470587E-4</v>
      </c>
      <c r="J6065" s="1">
        <f t="shared" ref="J6065" si="6246">($G6065 - $G6064)/$G6064</f>
        <v>8.830262822470587E-4</v>
      </c>
      <c r="K6065" t="str">
        <f t="shared" si="6201"/>
        <v>UP</v>
      </c>
    </row>
    <row r="6066" spans="1:11" x14ac:dyDescent="0.25">
      <c r="A6066" t="s">
        <v>12</v>
      </c>
      <c r="B6066" s="4">
        <v>45390</v>
      </c>
      <c r="C6066" s="2">
        <v>2277</v>
      </c>
      <c r="D6066" s="2">
        <v>2288.94995117187</v>
      </c>
      <c r="E6066" s="2">
        <v>2267.19995117187</v>
      </c>
      <c r="F6066" s="2">
        <v>2268.94995117187</v>
      </c>
      <c r="G6066" s="2">
        <v>2247.0576171875</v>
      </c>
      <c r="H6066">
        <v>1127294</v>
      </c>
      <c r="I6066" s="3">
        <f t="shared" si="6199"/>
        <v>8.8224723475578963E-4</v>
      </c>
      <c r="J6066" s="1">
        <f t="shared" ref="J6066" si="6247">($G6066 - $G6065)/$G6065</f>
        <v>8.8224723475578963E-4</v>
      </c>
      <c r="K6066" t="str">
        <f t="shared" si="6201"/>
        <v>UP</v>
      </c>
    </row>
    <row r="6067" spans="1:11" x14ac:dyDescent="0.25">
      <c r="A6067" t="s">
        <v>12</v>
      </c>
      <c r="B6067" s="4">
        <v>45391</v>
      </c>
      <c r="C6067" s="2">
        <v>2271</v>
      </c>
      <c r="D6067" s="2">
        <v>2274.60009765625</v>
      </c>
      <c r="E6067" s="2">
        <v>2255.75</v>
      </c>
      <c r="F6067" s="2">
        <v>2264.14990234375</v>
      </c>
      <c r="G6067" s="2">
        <v>2242.30395507812</v>
      </c>
      <c r="H6067">
        <v>1189343</v>
      </c>
      <c r="I6067" s="3">
        <f t="shared" si="6199"/>
        <v>-2.1155052158074437E-3</v>
      </c>
      <c r="J6067" s="1">
        <f t="shared" ref="J6067" si="6248">($G6067 - $G6066)/$G6066</f>
        <v>-2.1155052158074437E-3</v>
      </c>
      <c r="K6067" t="str">
        <f t="shared" si="6201"/>
        <v>DOWN</v>
      </c>
    </row>
    <row r="6068" spans="1:11" x14ac:dyDescent="0.25">
      <c r="A6068" t="s">
        <v>12</v>
      </c>
      <c r="B6068" s="4">
        <v>45392</v>
      </c>
      <c r="C6068" s="2">
        <v>2276.89990234375</v>
      </c>
      <c r="D6068" s="2">
        <v>2276.89990234375</v>
      </c>
      <c r="E6068" s="2">
        <v>2257.69995117187</v>
      </c>
      <c r="F6068" s="2">
        <v>2260.89990234375</v>
      </c>
      <c r="G6068" s="2">
        <v>2239.08544921875</v>
      </c>
      <c r="H6068">
        <v>2308993</v>
      </c>
      <c r="I6068" s="3">
        <f t="shared" si="6199"/>
        <v>-1.435356634893804E-3</v>
      </c>
      <c r="J6068" s="1">
        <f t="shared" ref="J6068" si="6249">($G6068 - $G6067)/$G6067</f>
        <v>-1.435356634893804E-3</v>
      </c>
      <c r="K6068" t="str">
        <f t="shared" si="6201"/>
        <v>DOWN</v>
      </c>
    </row>
    <row r="6069" spans="1:11" x14ac:dyDescent="0.25">
      <c r="A6069" t="s">
        <v>12</v>
      </c>
      <c r="B6069" s="4">
        <v>45394</v>
      </c>
      <c r="C6069" s="2">
        <v>2260.89990234375</v>
      </c>
      <c r="D6069" s="2">
        <v>2264.85009765625</v>
      </c>
      <c r="E6069" s="2">
        <v>2228.60009765625</v>
      </c>
      <c r="F6069" s="2">
        <v>2232.30004882812</v>
      </c>
      <c r="G6069" s="2">
        <v>2210.76147460937</v>
      </c>
      <c r="H6069">
        <v>3388551</v>
      </c>
      <c r="I6069" s="3">
        <f t="shared" si="6199"/>
        <v>-1.2649796201061757E-2</v>
      </c>
      <c r="J6069" s="1">
        <f t="shared" ref="J6069" si="6250">($G6069 - $G6068)/$G6068</f>
        <v>-1.2649796201061757E-2</v>
      </c>
      <c r="K6069" t="str">
        <f t="shared" si="6201"/>
        <v>DOWN</v>
      </c>
    </row>
    <row r="6070" spans="1:11" x14ac:dyDescent="0.25">
      <c r="A6070" t="s">
        <v>12</v>
      </c>
      <c r="B6070" s="4">
        <v>45397</v>
      </c>
      <c r="C6070" s="2">
        <v>2227.69995117187</v>
      </c>
      <c r="D6070" s="2">
        <v>2227.75</v>
      </c>
      <c r="E6070" s="2">
        <v>2190</v>
      </c>
      <c r="F6070" s="2">
        <v>2194.05004882812</v>
      </c>
      <c r="G6070" s="2">
        <v>2172.88037109375</v>
      </c>
      <c r="H6070">
        <v>4909564</v>
      </c>
      <c r="I6070" s="3">
        <f t="shared" si="6199"/>
        <v>-1.71348668550113E-2</v>
      </c>
      <c r="J6070" s="1">
        <f t="shared" ref="J6070" si="6251">($G6070 - $G6069)/$G6069</f>
        <v>-1.71348668550113E-2</v>
      </c>
      <c r="K6070" t="str">
        <f t="shared" si="6201"/>
        <v>DOWN</v>
      </c>
    </row>
    <row r="6071" spans="1:11" x14ac:dyDescent="0.25">
      <c r="A6071" t="s">
        <v>12</v>
      </c>
      <c r="B6071" s="4">
        <v>45398</v>
      </c>
      <c r="C6071" s="2">
        <v>2183</v>
      </c>
      <c r="D6071" s="2">
        <v>2231.25</v>
      </c>
      <c r="E6071" s="2">
        <v>2172.05004882812</v>
      </c>
      <c r="F6071" s="2">
        <v>2220.80004882812</v>
      </c>
      <c r="G6071" s="2">
        <v>2199.37231445312</v>
      </c>
      <c r="H6071">
        <v>2821129</v>
      </c>
      <c r="I6071" s="3">
        <f t="shared" si="6199"/>
        <v>1.2192085543133193E-2</v>
      </c>
      <c r="J6071" s="1">
        <f t="shared" ref="J6071" si="6252">($G6071 - $G6070)/$G6070</f>
        <v>1.2192085543133193E-2</v>
      </c>
      <c r="K6071" t="str">
        <f t="shared" si="6201"/>
        <v>UP</v>
      </c>
    </row>
    <row r="6072" spans="1:11" x14ac:dyDescent="0.25">
      <c r="A6072" t="s">
        <v>12</v>
      </c>
      <c r="B6072" s="4">
        <v>45400</v>
      </c>
      <c r="C6072" s="2">
        <v>2215.05004882812</v>
      </c>
      <c r="D6072" s="2">
        <v>2237.69995117187</v>
      </c>
      <c r="E6072" s="2">
        <v>2209.05004882812</v>
      </c>
      <c r="F6072" s="2">
        <v>2214.80004882812</v>
      </c>
      <c r="G6072" s="2">
        <v>2193.43017578125</v>
      </c>
      <c r="H6072">
        <v>3392171</v>
      </c>
      <c r="I6072" s="3">
        <f t="shared" si="6199"/>
        <v>-2.7017429622176212E-3</v>
      </c>
      <c r="J6072" s="1">
        <f t="shared" ref="J6072" si="6253">($G6072 - $G6071)/$G6071</f>
        <v>-2.7017429622176212E-3</v>
      </c>
      <c r="K6072" t="str">
        <f t="shared" si="6201"/>
        <v>DOWN</v>
      </c>
    </row>
    <row r="6073" spans="1:11" x14ac:dyDescent="0.25">
      <c r="A6073" t="s">
        <v>12</v>
      </c>
      <c r="B6073" s="4">
        <v>45401</v>
      </c>
      <c r="C6073" s="2">
        <v>2220</v>
      </c>
      <c r="D6073" s="2">
        <v>2243.75</v>
      </c>
      <c r="E6073" s="2">
        <v>2196</v>
      </c>
      <c r="F6073" s="2">
        <v>2231.60009765625</v>
      </c>
      <c r="G6073" s="2">
        <v>2210.06811523437</v>
      </c>
      <c r="H6073">
        <v>2337694</v>
      </c>
      <c r="I6073" s="3">
        <f t="shared" si="6199"/>
        <v>7.585351764021365E-3</v>
      </c>
      <c r="J6073" s="1">
        <f t="shared" ref="J6073" si="6254">($G6073 - $G6072)/$G6072</f>
        <v>7.585351764021365E-3</v>
      </c>
      <c r="K6073" t="str">
        <f t="shared" si="6201"/>
        <v>UP</v>
      </c>
    </row>
    <row r="6074" spans="1:11" x14ac:dyDescent="0.25">
      <c r="A6074" t="s">
        <v>12</v>
      </c>
      <c r="B6074" s="4">
        <v>45404</v>
      </c>
      <c r="C6074" s="2">
        <v>2250</v>
      </c>
      <c r="D6074" s="2">
        <v>2253.55004882812</v>
      </c>
      <c r="E6074" s="2">
        <v>2229.05004882812</v>
      </c>
      <c r="F6074" s="2">
        <v>2241.5</v>
      </c>
      <c r="G6074" s="2">
        <v>2219.87255859375</v>
      </c>
      <c r="H6074">
        <v>1804108</v>
      </c>
      <c r="I6074" s="3">
        <f t="shared" si="6199"/>
        <v>4.4362629784106336E-3</v>
      </c>
      <c r="J6074" s="1">
        <f t="shared" ref="J6074" si="6255">($G6074 - $G6073)/$G6073</f>
        <v>4.4362629784106336E-3</v>
      </c>
      <c r="K6074" t="str">
        <f t="shared" si="6201"/>
        <v>UP</v>
      </c>
    </row>
    <row r="6075" spans="1:11" x14ac:dyDescent="0.25">
      <c r="A6075" t="s">
        <v>12</v>
      </c>
      <c r="B6075" s="4">
        <v>45405</v>
      </c>
      <c r="C6075" s="2">
        <v>2253</v>
      </c>
      <c r="D6075" s="2">
        <v>2273.5</v>
      </c>
      <c r="E6075" s="2">
        <v>2248.69995117187</v>
      </c>
      <c r="F6075" s="2">
        <v>2262.75</v>
      </c>
      <c r="G6075" s="2">
        <v>2240.91748046875</v>
      </c>
      <c r="H6075">
        <v>1991778</v>
      </c>
      <c r="I6075" s="3">
        <f t="shared" si="6199"/>
        <v>9.4802387612429369E-3</v>
      </c>
      <c r="J6075" s="1">
        <f t="shared" ref="J6075" si="6256">($G6075 - $G6074)/$G6074</f>
        <v>9.4802387612429369E-3</v>
      </c>
      <c r="K6075" t="str">
        <f t="shared" si="6201"/>
        <v>UP</v>
      </c>
    </row>
    <row r="6076" spans="1:11" x14ac:dyDescent="0.25">
      <c r="A6076" t="s">
        <v>12</v>
      </c>
      <c r="B6076" s="4">
        <v>45406</v>
      </c>
      <c r="C6076" s="2">
        <v>2266.05004882812</v>
      </c>
      <c r="D6076" s="2">
        <v>2268.35009765625</v>
      </c>
      <c r="E6076" s="2">
        <v>2245.64990234375</v>
      </c>
      <c r="F6076" s="2">
        <v>2260.25</v>
      </c>
      <c r="G6076" s="2">
        <v>2238.44165039062</v>
      </c>
      <c r="H6076">
        <v>1404398</v>
      </c>
      <c r="I6076" s="3">
        <f t="shared" si="6199"/>
        <v>-1.1048287586261827E-3</v>
      </c>
      <c r="J6076" s="1">
        <f t="shared" ref="J6076" si="6257">($G6076 - $G6075)/$G6075</f>
        <v>-1.1048287586261827E-3</v>
      </c>
      <c r="K6076" t="str">
        <f t="shared" si="6201"/>
        <v>DOWN</v>
      </c>
    </row>
    <row r="6077" spans="1:11" x14ac:dyDescent="0.25">
      <c r="A6077" t="s">
        <v>12</v>
      </c>
      <c r="B6077" s="4">
        <v>45407</v>
      </c>
      <c r="C6077" s="2">
        <v>2238.05004882812</v>
      </c>
      <c r="D6077" s="2">
        <v>2239.85009765625</v>
      </c>
      <c r="E6077" s="2">
        <v>2215.10009765625</v>
      </c>
      <c r="F6077" s="2">
        <v>2230.85009765625</v>
      </c>
      <c r="G6077" s="2">
        <v>2209.32543945312</v>
      </c>
      <c r="H6077">
        <v>4951866</v>
      </c>
      <c r="I6077" s="3">
        <f t="shared" si="6199"/>
        <v>-1.300735756610813E-2</v>
      </c>
      <c r="J6077" s="1">
        <f t="shared" ref="J6077" si="6258">($G6077 - $G6076)/$G6076</f>
        <v>-1.300735756610813E-2</v>
      </c>
      <c r="K6077" t="str">
        <f t="shared" si="6201"/>
        <v>DOWN</v>
      </c>
    </row>
    <row r="6078" spans="1:11" x14ac:dyDescent="0.25">
      <c r="A6078" t="s">
        <v>12</v>
      </c>
      <c r="B6078" s="4">
        <v>45408</v>
      </c>
      <c r="C6078" s="2">
        <v>2245</v>
      </c>
      <c r="D6078" s="2">
        <v>2255</v>
      </c>
      <c r="E6078" s="2">
        <v>2218.60009765625</v>
      </c>
      <c r="F6078" s="2">
        <v>2222.64990234375</v>
      </c>
      <c r="G6078" s="2">
        <v>2201.20434570312</v>
      </c>
      <c r="H6078">
        <v>2307512</v>
      </c>
      <c r="I6078" s="3">
        <f t="shared" si="6199"/>
        <v>-3.6758250301097495E-3</v>
      </c>
      <c r="J6078" s="1">
        <f t="shared" ref="J6078" si="6259">($G6078 - $G6077)/$G6077</f>
        <v>-3.6758250301097495E-3</v>
      </c>
      <c r="K6078" t="str">
        <f t="shared" si="6201"/>
        <v>DOWN</v>
      </c>
    </row>
    <row r="6079" spans="1:11" x14ac:dyDescent="0.25">
      <c r="A6079" t="s">
        <v>12</v>
      </c>
      <c r="B6079" s="4">
        <v>45411</v>
      </c>
      <c r="C6079" s="2">
        <v>2234</v>
      </c>
      <c r="D6079" s="2">
        <v>2234</v>
      </c>
      <c r="E6079" s="2">
        <v>2220</v>
      </c>
      <c r="F6079" s="2">
        <v>2226.10009765625</v>
      </c>
      <c r="G6079" s="2">
        <v>2204.62133789062</v>
      </c>
      <c r="H6079">
        <v>1395292</v>
      </c>
      <c r="I6079" s="3">
        <f t="shared" si="6199"/>
        <v>1.5523284760772752E-3</v>
      </c>
      <c r="J6079" s="1">
        <f t="shared" ref="J6079" si="6260">($G6079 - $G6078)/$G6078</f>
        <v>1.5523284760772752E-3</v>
      </c>
      <c r="K6079" t="str">
        <f t="shared" si="6201"/>
        <v>UP</v>
      </c>
    </row>
    <row r="6080" spans="1:11" x14ac:dyDescent="0.25">
      <c r="A6080" t="s">
        <v>12</v>
      </c>
      <c r="B6080" s="4">
        <v>45412</v>
      </c>
      <c r="C6080" s="2">
        <v>2232.05004882812</v>
      </c>
      <c r="D6080" s="2">
        <v>2240.25</v>
      </c>
      <c r="E6080" s="2">
        <v>2225</v>
      </c>
      <c r="F6080" s="2">
        <v>2230.44995117187</v>
      </c>
      <c r="G6080" s="2">
        <v>2208.92919921875</v>
      </c>
      <c r="H6080">
        <v>2119102</v>
      </c>
      <c r="I6080" s="3">
        <f t="shared" si="6199"/>
        <v>1.9540141674632256E-3</v>
      </c>
      <c r="J6080" s="1">
        <f t="shared" ref="J6080" si="6261">($G6080 - $G6079)/$G6079</f>
        <v>1.9540141674632256E-3</v>
      </c>
      <c r="K6080" t="str">
        <f t="shared" si="6201"/>
        <v>UP</v>
      </c>
    </row>
    <row r="6081" spans="1:11" x14ac:dyDescent="0.25">
      <c r="A6081" t="s">
        <v>12</v>
      </c>
      <c r="B6081" s="4">
        <v>45414</v>
      </c>
      <c r="C6081" s="2">
        <v>2205.05004882812</v>
      </c>
      <c r="D6081" s="2">
        <v>2243.19995117187</v>
      </c>
      <c r="E6081" s="2">
        <v>2205.05004882812</v>
      </c>
      <c r="F6081" s="2">
        <v>2226.30004882812</v>
      </c>
      <c r="G6081" s="2">
        <v>2204.8193359375</v>
      </c>
      <c r="H6081">
        <v>2140383</v>
      </c>
      <c r="I6081" s="3">
        <f t="shared" si="6199"/>
        <v>-1.8605681353225667E-3</v>
      </c>
      <c r="J6081" s="1">
        <f t="shared" ref="J6081" si="6262">($G6081 - $G6080)/$G6080</f>
        <v>-1.8605681353225667E-3</v>
      </c>
      <c r="K6081" t="str">
        <f t="shared" si="6201"/>
        <v>DOWN</v>
      </c>
    </row>
    <row r="6082" spans="1:11" x14ac:dyDescent="0.25">
      <c r="A6082" t="s">
        <v>12</v>
      </c>
      <c r="B6082" s="4">
        <v>45415</v>
      </c>
      <c r="C6082" s="2">
        <v>2232</v>
      </c>
      <c r="D6082" s="2">
        <v>2235.64990234375</v>
      </c>
      <c r="E6082" s="2">
        <v>2204</v>
      </c>
      <c r="F6082" s="2">
        <v>2217.05004882812</v>
      </c>
      <c r="G6082" s="2">
        <v>2195.65869140625</v>
      </c>
      <c r="H6082">
        <v>2595307</v>
      </c>
      <c r="I6082" s="3">
        <f t="shared" si="6199"/>
        <v>-4.1548277366475692E-3</v>
      </c>
      <c r="J6082" s="1">
        <f t="shared" ref="J6082" si="6263">($G6082 - $G6081)/$G6081</f>
        <v>-4.1548277366475692E-3</v>
      </c>
      <c r="K6082" t="str">
        <f t="shared" si="6201"/>
        <v>DOWN</v>
      </c>
    </row>
    <row r="6083" spans="1:11" x14ac:dyDescent="0.25">
      <c r="A6083" t="s">
        <v>12</v>
      </c>
      <c r="B6083" s="4">
        <v>45418</v>
      </c>
      <c r="C6083" s="2">
        <v>2225</v>
      </c>
      <c r="D6083" s="2">
        <v>2261.5</v>
      </c>
      <c r="E6083" s="2">
        <v>2212</v>
      </c>
      <c r="F6083" s="2">
        <v>2256.19995117187</v>
      </c>
      <c r="G6083" s="2">
        <v>2234.4306640625</v>
      </c>
      <c r="H6083">
        <v>1619256</v>
      </c>
      <c r="I6083" s="3">
        <f t="shared" si="6199"/>
        <v>1.7658469783123614E-2</v>
      </c>
      <c r="J6083" s="1">
        <f t="shared" ref="J6083" si="6264">($G6083 - $G6082)/$G6082</f>
        <v>1.7658469783123614E-2</v>
      </c>
      <c r="K6083" t="str">
        <f t="shared" si="6201"/>
        <v>UP</v>
      </c>
    </row>
    <row r="6084" spans="1:11" x14ac:dyDescent="0.25">
      <c r="A6084" t="s">
        <v>12</v>
      </c>
      <c r="B6084" s="4">
        <v>45419</v>
      </c>
      <c r="C6084" s="2">
        <v>2266</v>
      </c>
      <c r="D6084" s="2">
        <v>2389.60009765625</v>
      </c>
      <c r="E6084" s="2">
        <v>2259</v>
      </c>
      <c r="F6084" s="2">
        <v>2379.39990234375</v>
      </c>
      <c r="G6084" s="2">
        <v>2356.44189453125</v>
      </c>
      <c r="H6084">
        <v>8277810</v>
      </c>
      <c r="I6084" s="3">
        <f t="shared" ref="I6084:I6147" si="6265">($G6084 - $G6083)/$G6083</f>
        <v>5.4605064471733002E-2</v>
      </c>
      <c r="J6084" s="1">
        <f t="shared" ref="J6084" si="6266">($G6084 - $G6083)/$G6083</f>
        <v>5.4605064471733002E-2</v>
      </c>
      <c r="K6084" t="str">
        <f t="shared" ref="K6084:K6147" si="6267">IF(G6084 &gt; G6083,"UP","DOWN")</f>
        <v>UP</v>
      </c>
    </row>
    <row r="6085" spans="1:11" x14ac:dyDescent="0.25">
      <c r="A6085" t="s">
        <v>12</v>
      </c>
      <c r="B6085" s="4">
        <v>45420</v>
      </c>
      <c r="C6085" s="2">
        <v>2366.39990234375</v>
      </c>
      <c r="D6085" s="2">
        <v>2372.25</v>
      </c>
      <c r="E6085" s="2">
        <v>2325</v>
      </c>
      <c r="F6085" s="2">
        <v>2341.05004882812</v>
      </c>
      <c r="G6085" s="2">
        <v>2318.46215820312</v>
      </c>
      <c r="H6085">
        <v>1813439</v>
      </c>
      <c r="I6085" s="3">
        <f t="shared" si="6265"/>
        <v>-1.6117408375853477E-2</v>
      </c>
      <c r="J6085" s="1">
        <f t="shared" ref="J6085" si="6268">($G6085 - $G6084)/$G6084</f>
        <v>-1.6117408375853477E-2</v>
      </c>
      <c r="K6085" t="str">
        <f t="shared" si="6267"/>
        <v>DOWN</v>
      </c>
    </row>
    <row r="6086" spans="1:11" x14ac:dyDescent="0.25">
      <c r="A6086" t="s">
        <v>12</v>
      </c>
      <c r="B6086" s="4">
        <v>45421</v>
      </c>
      <c r="C6086" s="2">
        <v>2340.60009765625</v>
      </c>
      <c r="D6086" s="2">
        <v>2362.10009765625</v>
      </c>
      <c r="E6086" s="2">
        <v>2319.44995117187</v>
      </c>
      <c r="F6086" s="2">
        <v>2325.64990234375</v>
      </c>
      <c r="G6086" s="2">
        <v>2303.21069335937</v>
      </c>
      <c r="H6086">
        <v>1558987</v>
      </c>
      <c r="I6086" s="3">
        <f t="shared" si="6265"/>
        <v>-6.5782677495026956E-3</v>
      </c>
      <c r="J6086" s="1">
        <f t="shared" ref="J6086" si="6269">($G6086 - $G6085)/$G6085</f>
        <v>-6.5782677495026956E-3</v>
      </c>
      <c r="K6086" t="str">
        <f t="shared" si="6267"/>
        <v>DOWN</v>
      </c>
    </row>
    <row r="6087" spans="1:11" x14ac:dyDescent="0.25">
      <c r="A6087" t="s">
        <v>12</v>
      </c>
      <c r="B6087" s="4">
        <v>45422</v>
      </c>
      <c r="C6087" s="2">
        <v>2321</v>
      </c>
      <c r="D6087" s="2">
        <v>2371</v>
      </c>
      <c r="E6087" s="2">
        <v>2321</v>
      </c>
      <c r="F6087" s="2">
        <v>2362.55004882812</v>
      </c>
      <c r="G6087" s="2">
        <v>2339.75463867187</v>
      </c>
      <c r="H6087">
        <v>2610266</v>
      </c>
      <c r="I6087" s="3">
        <f t="shared" si="6265"/>
        <v>1.5866522944628432E-2</v>
      </c>
      <c r="J6087" s="1">
        <f t="shared" ref="J6087" si="6270">($G6087 - $G6086)/$G6086</f>
        <v>1.5866522944628432E-2</v>
      </c>
      <c r="K6087" t="str">
        <f t="shared" si="6267"/>
        <v>UP</v>
      </c>
    </row>
    <row r="6088" spans="1:11" x14ac:dyDescent="0.25">
      <c r="A6088" t="s">
        <v>12</v>
      </c>
      <c r="B6088" s="4">
        <v>45425</v>
      </c>
      <c r="C6088" s="2">
        <v>2374</v>
      </c>
      <c r="D6088" s="2">
        <v>2381.64990234375</v>
      </c>
      <c r="E6088" s="2">
        <v>2347.89990234375</v>
      </c>
      <c r="F6088" s="2">
        <v>2360.64990234375</v>
      </c>
      <c r="G6088" s="2">
        <v>2337.87280273437</v>
      </c>
      <c r="H6088">
        <v>1170617</v>
      </c>
      <c r="I6088" s="3">
        <f t="shared" si="6265"/>
        <v>-8.0428772589941251E-4</v>
      </c>
      <c r="J6088" s="1">
        <f t="shared" ref="J6088" si="6271">($G6088 - $G6087)/$G6087</f>
        <v>-8.0428772589941251E-4</v>
      </c>
      <c r="K6088" t="str">
        <f t="shared" si="6267"/>
        <v>DOWN</v>
      </c>
    </row>
    <row r="6089" spans="1:11" x14ac:dyDescent="0.25">
      <c r="A6089" t="s">
        <v>12</v>
      </c>
      <c r="B6089" s="4">
        <v>45426</v>
      </c>
      <c r="C6089" s="2">
        <v>2360.60009765625</v>
      </c>
      <c r="D6089" s="2">
        <v>2372.30004882812</v>
      </c>
      <c r="E6089" s="2">
        <v>2346.75</v>
      </c>
      <c r="F6089" s="2">
        <v>2349.60009765625</v>
      </c>
      <c r="G6089" s="2">
        <v>2326.9296875</v>
      </c>
      <c r="H6089">
        <v>689430</v>
      </c>
      <c r="I6089" s="3">
        <f t="shared" si="6265"/>
        <v>-4.6808000938164639E-3</v>
      </c>
      <c r="J6089" s="1">
        <f t="shared" ref="J6089" si="6272">($G6089 - $G6088)/$G6088</f>
        <v>-4.6808000938164639E-3</v>
      </c>
      <c r="K6089" t="str">
        <f t="shared" si="6267"/>
        <v>DOWN</v>
      </c>
    </row>
    <row r="6090" spans="1:11" x14ac:dyDescent="0.25">
      <c r="A6090" t="s">
        <v>12</v>
      </c>
      <c r="B6090" s="4">
        <v>45427</v>
      </c>
      <c r="C6090" s="2">
        <v>2349.55004882812</v>
      </c>
      <c r="D6090" s="2">
        <v>2355.80004882812</v>
      </c>
      <c r="E6090" s="2">
        <v>2317.64990234375</v>
      </c>
      <c r="F6090" s="2">
        <v>2323.30004882812</v>
      </c>
      <c r="G6090" s="2">
        <v>2300.88330078125</v>
      </c>
      <c r="H6090">
        <v>812282</v>
      </c>
      <c r="I6090" s="3">
        <f t="shared" si="6265"/>
        <v>-1.1193456707638485E-2</v>
      </c>
      <c r="J6090" s="1">
        <f t="shared" ref="J6090" si="6273">($G6090 - $G6089)/$G6089</f>
        <v>-1.1193456707638485E-2</v>
      </c>
      <c r="K6090" t="str">
        <f t="shared" si="6267"/>
        <v>DOWN</v>
      </c>
    </row>
    <row r="6091" spans="1:11" x14ac:dyDescent="0.25">
      <c r="A6091" t="s">
        <v>12</v>
      </c>
      <c r="B6091" s="4">
        <v>45428</v>
      </c>
      <c r="C6091" s="2">
        <v>2337</v>
      </c>
      <c r="D6091" s="2">
        <v>2348.10009765625</v>
      </c>
      <c r="E6091" s="2">
        <v>2301.35009765625</v>
      </c>
      <c r="F6091" s="2">
        <v>2343.14990234375</v>
      </c>
      <c r="G6091" s="2">
        <v>2320.54174804687</v>
      </c>
      <c r="H6091">
        <v>1880021</v>
      </c>
      <c r="I6091" s="3">
        <f t="shared" si="6265"/>
        <v>8.5438697646878052E-3</v>
      </c>
      <c r="J6091" s="1">
        <f t="shared" ref="J6091" si="6274">($G6091 - $G6090)/$G6090</f>
        <v>8.5438697646878052E-3</v>
      </c>
      <c r="K6091" t="str">
        <f t="shared" si="6267"/>
        <v>UP</v>
      </c>
    </row>
    <row r="6092" spans="1:11" x14ac:dyDescent="0.25">
      <c r="A6092" t="s">
        <v>12</v>
      </c>
      <c r="B6092" s="4">
        <v>45429</v>
      </c>
      <c r="C6092" s="2">
        <v>2351.89990234375</v>
      </c>
      <c r="D6092" s="2">
        <v>2351.89990234375</v>
      </c>
      <c r="E6092" s="2">
        <v>2315.10009765625</v>
      </c>
      <c r="F6092" s="2">
        <v>2320.35009765625</v>
      </c>
      <c r="G6092" s="2">
        <v>2297.9619140625</v>
      </c>
      <c r="H6092">
        <v>1264582</v>
      </c>
      <c r="I6092" s="3">
        <f t="shared" si="6265"/>
        <v>-9.7304148927183764E-3</v>
      </c>
      <c r="J6092" s="1">
        <f t="shared" ref="J6092" si="6275">($G6092 - $G6091)/$G6091</f>
        <v>-9.7304148927183764E-3</v>
      </c>
      <c r="K6092" t="str">
        <f t="shared" si="6267"/>
        <v>DOWN</v>
      </c>
    </row>
    <row r="6093" spans="1:11" x14ac:dyDescent="0.25">
      <c r="A6093" t="s">
        <v>12</v>
      </c>
      <c r="B6093" s="4">
        <v>45433</v>
      </c>
      <c r="C6093" s="2">
        <v>2307</v>
      </c>
      <c r="D6093" s="2">
        <v>2324.80004882812</v>
      </c>
      <c r="E6093" s="2">
        <v>2301.75</v>
      </c>
      <c r="F6093" s="2">
        <v>2310.69995117187</v>
      </c>
      <c r="G6093" s="2">
        <v>2288.40478515625</v>
      </c>
      <c r="H6093">
        <v>1663959</v>
      </c>
      <c r="I6093" s="3">
        <f t="shared" si="6265"/>
        <v>-4.1589587920342116E-3</v>
      </c>
      <c r="J6093" s="1">
        <f t="shared" ref="J6093" si="6276">($G6093 - $G6092)/$G6092</f>
        <v>-4.1589587920342116E-3</v>
      </c>
      <c r="K6093" t="str">
        <f t="shared" si="6267"/>
        <v>DOWN</v>
      </c>
    </row>
    <row r="6094" spans="1:11" x14ac:dyDescent="0.25">
      <c r="A6094" t="s">
        <v>12</v>
      </c>
      <c r="B6094" s="4">
        <v>45434</v>
      </c>
      <c r="C6094" s="2">
        <v>2311</v>
      </c>
      <c r="D6094" s="2">
        <v>2374</v>
      </c>
      <c r="E6094" s="2">
        <v>2310.69995117187</v>
      </c>
      <c r="F6094" s="2">
        <v>2366.89990234375</v>
      </c>
      <c r="G6094" s="2">
        <v>2344.0625</v>
      </c>
      <c r="H6094">
        <v>1914851</v>
      </c>
      <c r="I6094" s="3">
        <f t="shared" si="6265"/>
        <v>2.4321621421513392E-2</v>
      </c>
      <c r="J6094" s="1">
        <f t="shared" ref="J6094" si="6277">($G6094 - $G6093)/$G6093</f>
        <v>2.4321621421513392E-2</v>
      </c>
      <c r="K6094" t="str">
        <f t="shared" si="6267"/>
        <v>UP</v>
      </c>
    </row>
    <row r="6095" spans="1:11" x14ac:dyDescent="0.25">
      <c r="A6095" t="s">
        <v>12</v>
      </c>
      <c r="B6095" s="4">
        <v>45435</v>
      </c>
      <c r="C6095" s="2">
        <v>2366.89990234375</v>
      </c>
      <c r="D6095" s="2">
        <v>2386.80004882812</v>
      </c>
      <c r="E6095" s="2">
        <v>2355</v>
      </c>
      <c r="F6095" s="2">
        <v>2382.5</v>
      </c>
      <c r="G6095" s="2">
        <v>2359.51220703125</v>
      </c>
      <c r="H6095">
        <v>1614718</v>
      </c>
      <c r="I6095" s="3">
        <f t="shared" si="6265"/>
        <v>6.5909962005065992E-3</v>
      </c>
      <c r="J6095" s="1">
        <f t="shared" ref="J6095" si="6278">($G6095 - $G6094)/$G6094</f>
        <v>6.5909962005065992E-3</v>
      </c>
      <c r="K6095" t="str">
        <f t="shared" si="6267"/>
        <v>UP</v>
      </c>
    </row>
    <row r="6096" spans="1:11" x14ac:dyDescent="0.25">
      <c r="A6096" t="s">
        <v>12</v>
      </c>
      <c r="B6096" s="4">
        <v>45436</v>
      </c>
      <c r="C6096" s="2">
        <v>2378.5</v>
      </c>
      <c r="D6096" s="2">
        <v>2383.25</v>
      </c>
      <c r="E6096" s="2">
        <v>2364.69995117187</v>
      </c>
      <c r="F6096" s="2">
        <v>2369.05004882812</v>
      </c>
      <c r="G6096" s="2">
        <v>2346.19189453125</v>
      </c>
      <c r="H6096">
        <v>974100</v>
      </c>
      <c r="I6096" s="3">
        <f t="shared" si="6265"/>
        <v>-5.6453670637117339E-3</v>
      </c>
      <c r="J6096" s="1">
        <f t="shared" ref="J6096" si="6279">($G6096 - $G6095)/$G6095</f>
        <v>-5.6453670637117339E-3</v>
      </c>
      <c r="K6096" t="str">
        <f t="shared" si="6267"/>
        <v>DOWN</v>
      </c>
    </row>
    <row r="6097" spans="1:11" x14ac:dyDescent="0.25">
      <c r="A6097" t="s">
        <v>12</v>
      </c>
      <c r="B6097" s="4">
        <v>45439</v>
      </c>
      <c r="C6097" s="2">
        <v>2369.05004882812</v>
      </c>
      <c r="D6097" s="2">
        <v>2399.94995117187</v>
      </c>
      <c r="E6097" s="2">
        <v>2362.5</v>
      </c>
      <c r="F6097" s="2">
        <v>2384.5</v>
      </c>
      <c r="G6097" s="2">
        <v>2361.49291992187</v>
      </c>
      <c r="H6097">
        <v>1116934</v>
      </c>
      <c r="I6097" s="3">
        <f t="shared" si="6265"/>
        <v>6.5216427634437026E-3</v>
      </c>
      <c r="J6097" s="1">
        <f t="shared" ref="J6097" si="6280">($G6097 - $G6096)/$G6096</f>
        <v>6.5216427634437026E-3</v>
      </c>
      <c r="K6097" t="str">
        <f t="shared" si="6267"/>
        <v>UP</v>
      </c>
    </row>
    <row r="6098" spans="1:11" x14ac:dyDescent="0.25">
      <c r="A6098" t="s">
        <v>12</v>
      </c>
      <c r="B6098" s="4">
        <v>45440</v>
      </c>
      <c r="C6098" s="2">
        <v>2390</v>
      </c>
      <c r="D6098" s="2">
        <v>2409</v>
      </c>
      <c r="E6098" s="2">
        <v>2378.55004882812</v>
      </c>
      <c r="F6098" s="2">
        <v>2395.94995117187</v>
      </c>
      <c r="G6098" s="2">
        <v>2372.83227539062</v>
      </c>
      <c r="H6098">
        <v>1631747</v>
      </c>
      <c r="I6098" s="3">
        <f t="shared" si="6265"/>
        <v>4.8017740697376991E-3</v>
      </c>
      <c r="J6098" s="1">
        <f t="shared" ref="J6098" si="6281">($G6098 - $G6097)/$G6097</f>
        <v>4.8017740697376991E-3</v>
      </c>
      <c r="K6098" t="str">
        <f t="shared" si="6267"/>
        <v>UP</v>
      </c>
    </row>
    <row r="6099" spans="1:11" x14ac:dyDescent="0.25">
      <c r="A6099" t="s">
        <v>12</v>
      </c>
      <c r="B6099" s="4">
        <v>45441</v>
      </c>
      <c r="C6099" s="2">
        <v>2381.19995117187</v>
      </c>
      <c r="D6099" s="2">
        <v>2395</v>
      </c>
      <c r="E6099" s="2">
        <v>2369.39990234375</v>
      </c>
      <c r="F6099" s="2">
        <v>2373.39990234375</v>
      </c>
      <c r="G6099" s="2">
        <v>2350.49975585937</v>
      </c>
      <c r="H6099">
        <v>1592495</v>
      </c>
      <c r="I6099" s="3">
        <f t="shared" si="6265"/>
        <v>-9.411756474685333E-3</v>
      </c>
      <c r="J6099" s="1">
        <f t="shared" ref="J6099" si="6282">($G6099 - $G6098)/$G6098</f>
        <v>-9.411756474685333E-3</v>
      </c>
      <c r="K6099" t="str">
        <f t="shared" si="6267"/>
        <v>DOWN</v>
      </c>
    </row>
    <row r="6100" spans="1:11" x14ac:dyDescent="0.25">
      <c r="A6100" t="s">
        <v>12</v>
      </c>
      <c r="B6100" s="4">
        <v>45442</v>
      </c>
      <c r="C6100" s="2">
        <v>2368</v>
      </c>
      <c r="D6100" s="2">
        <v>2372.44995117187</v>
      </c>
      <c r="E6100" s="2">
        <v>2334.05004882812</v>
      </c>
      <c r="F6100" s="2">
        <v>2351.39990234375</v>
      </c>
      <c r="G6100" s="2">
        <v>2328.71215820312</v>
      </c>
      <c r="H6100">
        <v>1837380</v>
      </c>
      <c r="I6100" s="3">
        <f t="shared" si="6265"/>
        <v>-9.2693469131138878E-3</v>
      </c>
      <c r="J6100" s="1">
        <f t="shared" ref="J6100" si="6283">($G6100 - $G6099)/$G6099</f>
        <v>-9.2693469131138878E-3</v>
      </c>
      <c r="K6100" t="str">
        <f t="shared" si="6267"/>
        <v>DOWN</v>
      </c>
    </row>
    <row r="6101" spans="1:11" x14ac:dyDescent="0.25">
      <c r="A6101" t="s">
        <v>12</v>
      </c>
      <c r="B6101" s="4">
        <v>45443</v>
      </c>
      <c r="C6101" s="2">
        <v>2353</v>
      </c>
      <c r="D6101" s="2">
        <v>2377.44995117187</v>
      </c>
      <c r="E6101" s="2">
        <v>2317.60009765625</v>
      </c>
      <c r="F6101" s="2">
        <v>2329.05004882812</v>
      </c>
      <c r="G6101" s="2">
        <v>2306.57788085937</v>
      </c>
      <c r="H6101">
        <v>5529186</v>
      </c>
      <c r="I6101" s="3">
        <f t="shared" si="6265"/>
        <v>-9.5049434365599064E-3</v>
      </c>
      <c r="J6101" s="1">
        <f t="shared" ref="J6101" si="6284">($G6101 - $G6100)/$G6100</f>
        <v>-9.5049434365599064E-3</v>
      </c>
      <c r="K6101" t="str">
        <f t="shared" si="6267"/>
        <v>DOWN</v>
      </c>
    </row>
    <row r="6102" spans="1:11" x14ac:dyDescent="0.25">
      <c r="A6102" t="s">
        <v>12</v>
      </c>
      <c r="B6102" s="4">
        <v>45446</v>
      </c>
      <c r="C6102" s="2">
        <v>2381</v>
      </c>
      <c r="D6102" s="2">
        <v>2387.44995117187</v>
      </c>
      <c r="E6102" s="2">
        <v>2344.30004882812</v>
      </c>
      <c r="F6102" s="2">
        <v>2355.89990234375</v>
      </c>
      <c r="G6102" s="2">
        <v>2333.16870117187</v>
      </c>
      <c r="H6102">
        <v>1207445</v>
      </c>
      <c r="I6102" s="3">
        <f t="shared" si="6265"/>
        <v>1.1528256007810567E-2</v>
      </c>
      <c r="J6102" s="1">
        <f t="shared" ref="J6102" si="6285">($G6102 - $G6101)/$G6101</f>
        <v>1.1528256007810567E-2</v>
      </c>
      <c r="K6102" t="str">
        <f t="shared" si="6267"/>
        <v>UP</v>
      </c>
    </row>
    <row r="6103" spans="1:11" x14ac:dyDescent="0.25">
      <c r="A6103" t="s">
        <v>12</v>
      </c>
      <c r="B6103" s="4">
        <v>45447</v>
      </c>
      <c r="C6103" s="2">
        <v>2374</v>
      </c>
      <c r="D6103" s="2">
        <v>2510.05004882812</v>
      </c>
      <c r="E6103" s="2">
        <v>2342.10009765625</v>
      </c>
      <c r="F6103" s="2">
        <v>2496.30004882812</v>
      </c>
      <c r="G6103" s="2">
        <v>2472.21411132812</v>
      </c>
      <c r="H6103">
        <v>7826048</v>
      </c>
      <c r="I6103" s="3">
        <f t="shared" si="6265"/>
        <v>5.9595094896658048E-2</v>
      </c>
      <c r="J6103" s="1">
        <f t="shared" ref="J6103" si="6286">($G6103 - $G6102)/$G6102</f>
        <v>5.9595094896658048E-2</v>
      </c>
      <c r="K6103" t="str">
        <f t="shared" si="6267"/>
        <v>UP</v>
      </c>
    </row>
    <row r="6104" spans="1:11" x14ac:dyDescent="0.25">
      <c r="A6104" t="s">
        <v>12</v>
      </c>
      <c r="B6104" s="4">
        <v>45448</v>
      </c>
      <c r="C6104" s="2">
        <v>2533.55004882812</v>
      </c>
      <c r="D6104" s="2">
        <v>2723.94995117187</v>
      </c>
      <c r="E6104" s="2">
        <v>2525</v>
      </c>
      <c r="F6104" s="2">
        <v>2602.75</v>
      </c>
      <c r="G6104" s="2">
        <v>2577.63696289062</v>
      </c>
      <c r="H6104">
        <v>11061076</v>
      </c>
      <c r="I6104" s="3">
        <f t="shared" si="6265"/>
        <v>4.2643091097746728E-2</v>
      </c>
      <c r="J6104" s="1">
        <f t="shared" ref="J6104" si="6287">($G6104 - $G6103)/$G6103</f>
        <v>4.2643091097746728E-2</v>
      </c>
      <c r="K6104" t="str">
        <f t="shared" si="6267"/>
        <v>UP</v>
      </c>
    </row>
    <row r="6105" spans="1:11" x14ac:dyDescent="0.25">
      <c r="A6105" t="s">
        <v>12</v>
      </c>
      <c r="B6105" s="4">
        <v>45449</v>
      </c>
      <c r="C6105" s="2">
        <v>2600</v>
      </c>
      <c r="D6105" s="2">
        <v>2600</v>
      </c>
      <c r="E6105" s="2">
        <v>2518</v>
      </c>
      <c r="F6105" s="2">
        <v>2549.60009765625</v>
      </c>
      <c r="G6105" s="2">
        <v>2525</v>
      </c>
      <c r="H6105">
        <v>4102547</v>
      </c>
      <c r="I6105" s="3">
        <f t="shared" si="6265"/>
        <v>-2.0420626972850252E-2</v>
      </c>
      <c r="J6105" s="1">
        <f t="shared" ref="J6105" si="6288">($G6105 - $G6104)/$G6104</f>
        <v>-2.0420626972850252E-2</v>
      </c>
      <c r="K6105" t="str">
        <f t="shared" si="6267"/>
        <v>DOWN</v>
      </c>
    </row>
    <row r="6106" spans="1:11" x14ac:dyDescent="0.25">
      <c r="A6106" t="s">
        <v>12</v>
      </c>
      <c r="B6106" s="4">
        <v>45450</v>
      </c>
      <c r="C6106" s="2">
        <v>2555.30004882812</v>
      </c>
      <c r="D6106" s="2">
        <v>2596.5</v>
      </c>
      <c r="E6106" s="2">
        <v>2525</v>
      </c>
      <c r="F6106" s="2">
        <v>2577.80004882812</v>
      </c>
      <c r="G6106" s="2">
        <v>2552.927734375</v>
      </c>
      <c r="H6106">
        <v>3974253</v>
      </c>
      <c r="I6106" s="3">
        <f t="shared" si="6265"/>
        <v>1.1060488861386138E-2</v>
      </c>
      <c r="J6106" s="1">
        <f t="shared" ref="J6106" si="6289">($G6106 - $G6105)/$G6105</f>
        <v>1.1060488861386138E-2</v>
      </c>
      <c r="K6106" t="str">
        <f t="shared" si="6267"/>
        <v>UP</v>
      </c>
    </row>
    <row r="6107" spans="1:11" x14ac:dyDescent="0.25">
      <c r="A6107" t="s">
        <v>12</v>
      </c>
      <c r="B6107" s="4">
        <v>45453</v>
      </c>
      <c r="C6107" s="2">
        <v>2579</v>
      </c>
      <c r="D6107" s="2">
        <v>2593.64990234375</v>
      </c>
      <c r="E6107" s="2">
        <v>2546</v>
      </c>
      <c r="F6107" s="2">
        <v>2565.35009765625</v>
      </c>
      <c r="G6107" s="2">
        <v>2540.59790039062</v>
      </c>
      <c r="H6107">
        <v>1449122</v>
      </c>
      <c r="I6107" s="3">
        <f t="shared" si="6265"/>
        <v>-4.8296839030575042E-3</v>
      </c>
      <c r="J6107" s="1">
        <f t="shared" ref="J6107" si="6290">($G6107 - $G6106)/$G6106</f>
        <v>-4.8296839030575042E-3</v>
      </c>
      <c r="K6107" t="str">
        <f t="shared" si="6267"/>
        <v>DOWN</v>
      </c>
    </row>
    <row r="6108" spans="1:11" x14ac:dyDescent="0.25">
      <c r="A6108" t="s">
        <v>12</v>
      </c>
      <c r="B6108" s="4">
        <v>45454</v>
      </c>
      <c r="C6108" s="2">
        <v>2566</v>
      </c>
      <c r="D6108" s="2">
        <v>2576.69995117187</v>
      </c>
      <c r="E6108" s="2">
        <v>2551.30004882812</v>
      </c>
      <c r="F6108" s="2">
        <v>2556.35009765625</v>
      </c>
      <c r="G6108" s="2">
        <v>2531.68481445312</v>
      </c>
      <c r="H6108">
        <v>1402423</v>
      </c>
      <c r="I6108" s="3">
        <f t="shared" si="6265"/>
        <v>-3.5082631281910461E-3</v>
      </c>
      <c r="J6108" s="1">
        <f t="shared" ref="J6108" si="6291">($G6108 - $G6107)/$G6107</f>
        <v>-3.5082631281910461E-3</v>
      </c>
      <c r="K6108" t="str">
        <f t="shared" si="6267"/>
        <v>DOWN</v>
      </c>
    </row>
    <row r="6109" spans="1:11" x14ac:dyDescent="0.25">
      <c r="A6109" t="s">
        <v>12</v>
      </c>
      <c r="B6109" s="4">
        <v>45455</v>
      </c>
      <c r="C6109" s="2">
        <v>2568</v>
      </c>
      <c r="D6109" s="2">
        <v>2568</v>
      </c>
      <c r="E6109" s="2">
        <v>2517</v>
      </c>
      <c r="F6109" s="2">
        <v>2528.69995117187</v>
      </c>
      <c r="G6109" s="2">
        <v>2504.30151367187</v>
      </c>
      <c r="H6109">
        <v>1754677</v>
      </c>
      <c r="I6109" s="3">
        <f t="shared" si="6265"/>
        <v>-1.0816236138448846E-2</v>
      </c>
      <c r="J6109" s="1">
        <f t="shared" ref="J6109" si="6292">($G6109 - $G6108)/$G6108</f>
        <v>-1.0816236138448846E-2</v>
      </c>
      <c r="K6109" t="str">
        <f t="shared" si="6267"/>
        <v>DOWN</v>
      </c>
    </row>
    <row r="6110" spans="1:11" x14ac:dyDescent="0.25">
      <c r="A6110" t="s">
        <v>12</v>
      </c>
      <c r="B6110" s="4">
        <v>45456</v>
      </c>
      <c r="C6110" s="2">
        <v>2487.94995117187</v>
      </c>
      <c r="D6110" s="2">
        <v>2505.80004882812</v>
      </c>
      <c r="E6110" s="2">
        <v>2446.44995117187</v>
      </c>
      <c r="F6110" s="2">
        <v>2487.39990234375</v>
      </c>
      <c r="G6110" s="2">
        <v>2463.39990234375</v>
      </c>
      <c r="H6110">
        <v>3123098</v>
      </c>
      <c r="I6110" s="3">
        <f t="shared" si="6265"/>
        <v>-1.6332542669013135E-2</v>
      </c>
      <c r="J6110" s="1">
        <f t="shared" ref="J6110" si="6293">($G6110 - $G6109)/$G6109</f>
        <v>-1.6332542669013135E-2</v>
      </c>
      <c r="K6110" t="str">
        <f t="shared" si="6267"/>
        <v>DOWN</v>
      </c>
    </row>
    <row r="6111" spans="1:11" x14ac:dyDescent="0.25">
      <c r="A6111" t="s">
        <v>12</v>
      </c>
      <c r="B6111" s="4">
        <v>45457</v>
      </c>
      <c r="C6111" s="2">
        <v>2473</v>
      </c>
      <c r="D6111" s="2">
        <v>2510.39990234375</v>
      </c>
      <c r="E6111" s="2">
        <v>2470.39990234375</v>
      </c>
      <c r="F6111" s="2">
        <v>2479.75</v>
      </c>
      <c r="G6111" s="2">
        <v>2479.75</v>
      </c>
      <c r="H6111">
        <v>1729552</v>
      </c>
      <c r="I6111" s="3">
        <f t="shared" si="6265"/>
        <v>6.6372080475825476E-3</v>
      </c>
      <c r="J6111" s="1">
        <f t="shared" ref="J6111" si="6294">($G6111 - $G6110)/$G6110</f>
        <v>6.6372080475825476E-3</v>
      </c>
      <c r="K6111" t="str">
        <f t="shared" si="6267"/>
        <v>UP</v>
      </c>
    </row>
    <row r="6112" spans="1:11" x14ac:dyDescent="0.25">
      <c r="A6112" t="s">
        <v>12</v>
      </c>
      <c r="B6112" s="4">
        <v>45461</v>
      </c>
      <c r="C6112" s="2">
        <v>2479.89990234375</v>
      </c>
      <c r="D6112" s="2">
        <v>2498</v>
      </c>
      <c r="E6112" s="2">
        <v>2473.14990234375</v>
      </c>
      <c r="F6112" s="2">
        <v>2486.25</v>
      </c>
      <c r="G6112" s="2">
        <v>2486.25</v>
      </c>
      <c r="H6112">
        <v>1820933</v>
      </c>
      <c r="I6112" s="3">
        <f t="shared" si="6265"/>
        <v>2.6212319790301442E-3</v>
      </c>
      <c r="J6112" s="1">
        <f t="shared" ref="J6112" si="6295">($G6112 - $G6111)/$G6111</f>
        <v>2.6212319790301442E-3</v>
      </c>
      <c r="K6112" t="str">
        <f t="shared" si="6267"/>
        <v>UP</v>
      </c>
    </row>
    <row r="6113" spans="1:11" x14ac:dyDescent="0.25">
      <c r="A6113" t="s">
        <v>12</v>
      </c>
      <c r="B6113" s="4">
        <v>45462</v>
      </c>
      <c r="C6113" s="2">
        <v>2495</v>
      </c>
      <c r="D6113" s="2">
        <v>2495</v>
      </c>
      <c r="E6113" s="2">
        <v>2451.5</v>
      </c>
      <c r="F6113" s="2">
        <v>2457</v>
      </c>
      <c r="G6113" s="2">
        <v>2457</v>
      </c>
      <c r="H6113">
        <v>986976</v>
      </c>
      <c r="I6113" s="3">
        <f t="shared" si="6265"/>
        <v>-1.1764705882352941E-2</v>
      </c>
      <c r="J6113" s="1">
        <f t="shared" ref="J6113" si="6296">($G6113 - $G6112)/$G6112</f>
        <v>-1.1764705882352941E-2</v>
      </c>
      <c r="K6113" t="str">
        <f t="shared" si="6267"/>
        <v>DOWN</v>
      </c>
    </row>
    <row r="6114" spans="1:11" x14ac:dyDescent="0.25">
      <c r="A6114" t="s">
        <v>12</v>
      </c>
      <c r="B6114" s="4">
        <v>45463</v>
      </c>
      <c r="C6114" s="2">
        <v>2457</v>
      </c>
      <c r="D6114" s="2">
        <v>2490</v>
      </c>
      <c r="E6114" s="2">
        <v>2446.64990234375</v>
      </c>
      <c r="F6114" s="2">
        <v>2482.19995117187</v>
      </c>
      <c r="G6114" s="2">
        <v>2482.19995117187</v>
      </c>
      <c r="H6114">
        <v>2163310</v>
      </c>
      <c r="I6114" s="3">
        <f t="shared" si="6265"/>
        <v>1.0256390383341472E-2</v>
      </c>
      <c r="J6114" s="1">
        <f t="shared" ref="J6114" si="6297">($G6114 - $G6113)/$G6113</f>
        <v>1.0256390383341472E-2</v>
      </c>
      <c r="K6114" t="str">
        <f t="shared" si="6267"/>
        <v>UP</v>
      </c>
    </row>
    <row r="6115" spans="1:11" x14ac:dyDescent="0.25">
      <c r="A6115" t="s">
        <v>12</v>
      </c>
      <c r="B6115" s="4">
        <v>45464</v>
      </c>
      <c r="C6115" s="2">
        <v>2475</v>
      </c>
      <c r="D6115" s="2">
        <v>2478</v>
      </c>
      <c r="E6115" s="2">
        <v>2426.55004882812</v>
      </c>
      <c r="F6115" s="2">
        <v>2441.30004882812</v>
      </c>
      <c r="G6115" s="2">
        <v>2441.30004882812</v>
      </c>
      <c r="H6115">
        <v>3646215</v>
      </c>
      <c r="I6115" s="3">
        <f t="shared" si="6265"/>
        <v>-1.6477279489285613E-2</v>
      </c>
      <c r="J6115" s="1">
        <f t="shared" ref="J6115" si="6298">($G6115 - $G6114)/$G6114</f>
        <v>-1.6477279489285613E-2</v>
      </c>
      <c r="K6115" t="str">
        <f t="shared" si="6267"/>
        <v>DOWN</v>
      </c>
    </row>
    <row r="6116" spans="1:11" x14ac:dyDescent="0.25">
      <c r="A6116" t="s">
        <v>12</v>
      </c>
      <c r="B6116" s="4">
        <v>45467</v>
      </c>
      <c r="C6116" s="2">
        <v>2435</v>
      </c>
      <c r="D6116" s="2">
        <v>2467.85009765625</v>
      </c>
      <c r="E6116" s="2">
        <v>2427.05004882812</v>
      </c>
      <c r="F6116" s="2">
        <v>2442.19995117187</v>
      </c>
      <c r="G6116" s="2">
        <v>2442.19995117187</v>
      </c>
      <c r="H6116">
        <v>1945519</v>
      </c>
      <c r="I6116" s="3">
        <f t="shared" si="6265"/>
        <v>3.6861603479751442E-4</v>
      </c>
      <c r="J6116" s="1">
        <f t="shared" ref="J6116" si="6299">($G6116 - $G6115)/$G6115</f>
        <v>3.6861603479751442E-4</v>
      </c>
      <c r="K6116" t="str">
        <f t="shared" si="6267"/>
        <v>UP</v>
      </c>
    </row>
    <row r="6117" spans="1:11" x14ac:dyDescent="0.25">
      <c r="A6117" t="s">
        <v>12</v>
      </c>
      <c r="B6117" s="4">
        <v>45468</v>
      </c>
      <c r="C6117" s="2">
        <v>2439.35009765625</v>
      </c>
      <c r="D6117" s="2">
        <v>2446.69995117187</v>
      </c>
      <c r="E6117" s="2">
        <v>2427.89990234375</v>
      </c>
      <c r="F6117" s="2">
        <v>2432.19995117187</v>
      </c>
      <c r="G6117" s="2">
        <v>2432.19995117187</v>
      </c>
      <c r="H6117">
        <v>833789</v>
      </c>
      <c r="I6117" s="3">
        <f t="shared" si="6265"/>
        <v>-4.0946688231655974E-3</v>
      </c>
      <c r="J6117" s="1">
        <f t="shared" ref="J6117" si="6300">($G6117 - $G6116)/$G6116</f>
        <v>-4.0946688231655974E-3</v>
      </c>
      <c r="K6117" t="str">
        <f t="shared" si="6267"/>
        <v>DOWN</v>
      </c>
    </row>
    <row r="6118" spans="1:11" x14ac:dyDescent="0.25">
      <c r="A6118" t="s">
        <v>12</v>
      </c>
      <c r="B6118" s="4">
        <v>45469</v>
      </c>
      <c r="C6118" s="2">
        <v>2437</v>
      </c>
      <c r="D6118" s="2">
        <v>2467</v>
      </c>
      <c r="E6118" s="2">
        <v>2432.39990234375</v>
      </c>
      <c r="F6118" s="2">
        <v>2445.60009765625</v>
      </c>
      <c r="G6118" s="2">
        <v>2445.60009765625</v>
      </c>
      <c r="H6118">
        <v>1738656</v>
      </c>
      <c r="I6118" s="3">
        <f t="shared" si="6265"/>
        <v>5.509475681850751E-3</v>
      </c>
      <c r="J6118" s="1">
        <f t="shared" ref="J6118" si="6301">($G6118 - $G6117)/$G6117</f>
        <v>5.509475681850751E-3</v>
      </c>
      <c r="K6118" t="str">
        <f t="shared" si="6267"/>
        <v>UP</v>
      </c>
    </row>
    <row r="6119" spans="1:11" x14ac:dyDescent="0.25">
      <c r="A6119" t="s">
        <v>12</v>
      </c>
      <c r="B6119" s="4">
        <v>45470</v>
      </c>
      <c r="C6119" s="2">
        <v>2449.94995117187</v>
      </c>
      <c r="D6119" s="2">
        <v>2483.19995117187</v>
      </c>
      <c r="E6119" s="2">
        <v>2436</v>
      </c>
      <c r="F6119" s="2">
        <v>2462.14990234375</v>
      </c>
      <c r="G6119" s="2">
        <v>2462.14990234375</v>
      </c>
      <c r="H6119">
        <v>3402726</v>
      </c>
      <c r="I6119" s="3">
        <f t="shared" si="6265"/>
        <v>6.7671753461903145E-3</v>
      </c>
      <c r="J6119" s="1">
        <f t="shared" ref="J6119" si="6302">($G6119 - $G6118)/$G6118</f>
        <v>6.7671753461903145E-3</v>
      </c>
      <c r="K6119" t="str">
        <f t="shared" si="6267"/>
        <v>UP</v>
      </c>
    </row>
    <row r="6120" spans="1:11" x14ac:dyDescent="0.25">
      <c r="A6120" t="s">
        <v>12</v>
      </c>
      <c r="B6120" s="4">
        <v>45471</v>
      </c>
      <c r="C6120" s="2">
        <v>2463</v>
      </c>
      <c r="D6120" s="2">
        <v>2490.5</v>
      </c>
      <c r="E6120" s="2">
        <v>2462.85009765625</v>
      </c>
      <c r="F6120" s="2">
        <v>2473.05004882812</v>
      </c>
      <c r="G6120" s="2">
        <v>2473.05004882812</v>
      </c>
      <c r="H6120">
        <v>2129791</v>
      </c>
      <c r="I6120" s="3">
        <f t="shared" si="6265"/>
        <v>4.4270848310226834E-3</v>
      </c>
      <c r="J6120" s="1">
        <f t="shared" ref="J6120" si="6303">($G6120 - $G6119)/$G6119</f>
        <v>4.4270848310226834E-3</v>
      </c>
      <c r="K6120" t="str">
        <f t="shared" si="6267"/>
        <v>UP</v>
      </c>
    </row>
    <row r="6121" spans="1:11" x14ac:dyDescent="0.25">
      <c r="A6121" t="s">
        <v>12</v>
      </c>
      <c r="B6121" s="4">
        <v>45474</v>
      </c>
      <c r="C6121" s="2">
        <v>2461.05004882812</v>
      </c>
      <c r="D6121" s="2">
        <v>2523</v>
      </c>
      <c r="E6121" s="2">
        <v>2450.10009765625</v>
      </c>
      <c r="F6121" s="2">
        <v>2505.10009765625</v>
      </c>
      <c r="G6121" s="2">
        <v>2505.10009765625</v>
      </c>
      <c r="H6121">
        <v>3312865</v>
      </c>
      <c r="I6121" s="3">
        <f t="shared" si="6265"/>
        <v>1.2959725114870702E-2</v>
      </c>
      <c r="J6121" s="1">
        <f t="shared" ref="J6121" si="6304">($G6121 - $G6120)/$G6120</f>
        <v>1.2959725114870702E-2</v>
      </c>
      <c r="K6121" t="str">
        <f t="shared" si="6267"/>
        <v>UP</v>
      </c>
    </row>
    <row r="6122" spans="1:11" x14ac:dyDescent="0.25">
      <c r="A6122" t="s">
        <v>12</v>
      </c>
      <c r="B6122" s="4">
        <v>45475</v>
      </c>
      <c r="C6122" s="2">
        <v>2515</v>
      </c>
      <c r="D6122" s="2">
        <v>2515</v>
      </c>
      <c r="E6122" s="2">
        <v>2479.35009765625</v>
      </c>
      <c r="F6122" s="2">
        <v>2485.14990234375</v>
      </c>
      <c r="G6122" s="2">
        <v>2485.14990234375</v>
      </c>
      <c r="H6122">
        <v>1305210</v>
      </c>
      <c r="I6122" s="3">
        <f t="shared" si="6265"/>
        <v>-7.9638315974540214E-3</v>
      </c>
      <c r="J6122" s="1">
        <f t="shared" ref="J6122" si="6305">($G6122 - $G6121)/$G6121</f>
        <v>-7.9638315974540214E-3</v>
      </c>
      <c r="K6122" t="str">
        <f t="shared" si="6267"/>
        <v>DOWN</v>
      </c>
    </row>
    <row r="6123" spans="1:11" x14ac:dyDescent="0.25">
      <c r="A6123" t="s">
        <v>12</v>
      </c>
      <c r="B6123" s="4">
        <v>45476</v>
      </c>
      <c r="C6123" s="2">
        <v>2486.64990234375</v>
      </c>
      <c r="D6123" s="2">
        <v>2519.85009765625</v>
      </c>
      <c r="E6123" s="2">
        <v>2474.30004882812</v>
      </c>
      <c r="F6123" s="2">
        <v>2510.35009765625</v>
      </c>
      <c r="G6123" s="2">
        <v>2510.35009765625</v>
      </c>
      <c r="H6123">
        <v>1406405</v>
      </c>
      <c r="I6123" s="3">
        <f t="shared" si="6265"/>
        <v>1.0140311974232879E-2</v>
      </c>
      <c r="J6123" s="1">
        <f t="shared" ref="J6123" si="6306">($G6123 - $G6122)/$G6122</f>
        <v>1.0140311974232879E-2</v>
      </c>
      <c r="K6123" t="str">
        <f t="shared" si="6267"/>
        <v>UP</v>
      </c>
    </row>
    <row r="6124" spans="1:11" x14ac:dyDescent="0.25">
      <c r="A6124" t="s">
        <v>12</v>
      </c>
      <c r="B6124" s="4">
        <v>45477</v>
      </c>
      <c r="C6124" s="2">
        <v>2515.05004882812</v>
      </c>
      <c r="D6124" s="2">
        <v>2536.85009765625</v>
      </c>
      <c r="E6124" s="2">
        <v>2492.89990234375</v>
      </c>
      <c r="F6124" s="2">
        <v>2495.94995117187</v>
      </c>
      <c r="G6124" s="2">
        <v>2495.94995117187</v>
      </c>
      <c r="H6124">
        <v>1977010</v>
      </c>
      <c r="I6124" s="3">
        <f t="shared" si="6265"/>
        <v>-5.7363100460865908E-3</v>
      </c>
      <c r="J6124" s="1">
        <f t="shared" ref="J6124" si="6307">($G6124 - $G6123)/$G6123</f>
        <v>-5.7363100460865908E-3</v>
      </c>
      <c r="K6124" t="str">
        <f t="shared" si="6267"/>
        <v>DOWN</v>
      </c>
    </row>
    <row r="6125" spans="1:11" x14ac:dyDescent="0.25">
      <c r="A6125" t="s">
        <v>12</v>
      </c>
      <c r="B6125" s="4">
        <v>45478</v>
      </c>
      <c r="C6125" s="2">
        <v>2495.94995117187</v>
      </c>
      <c r="D6125" s="2">
        <v>2554</v>
      </c>
      <c r="E6125" s="2">
        <v>2495.94995117187</v>
      </c>
      <c r="F6125" s="2">
        <v>2547</v>
      </c>
      <c r="G6125" s="2">
        <v>2547</v>
      </c>
      <c r="H6125">
        <v>1754286</v>
      </c>
      <c r="I6125" s="3">
        <f t="shared" si="6265"/>
        <v>2.0453154040272949E-2</v>
      </c>
      <c r="J6125" s="1">
        <f t="shared" ref="J6125" si="6308">($G6125 - $G6124)/$G6124</f>
        <v>2.0453154040272949E-2</v>
      </c>
      <c r="K6125" t="str">
        <f t="shared" si="6267"/>
        <v>UP</v>
      </c>
    </row>
    <row r="6126" spans="1:11" x14ac:dyDescent="0.25">
      <c r="A6126" t="s">
        <v>12</v>
      </c>
      <c r="B6126" s="4">
        <v>45481</v>
      </c>
      <c r="C6126" s="2">
        <v>2560</v>
      </c>
      <c r="D6126" s="2">
        <v>2595</v>
      </c>
      <c r="E6126" s="2">
        <v>2536.25</v>
      </c>
      <c r="F6126" s="2">
        <v>2587.14990234375</v>
      </c>
      <c r="G6126" s="2">
        <v>2587.14990234375</v>
      </c>
      <c r="H6126">
        <v>2818809</v>
      </c>
      <c r="I6126" s="3">
        <f t="shared" si="6265"/>
        <v>1.5763605160482922E-2</v>
      </c>
      <c r="J6126" s="1">
        <f t="shared" ref="J6126" si="6309">($G6126 - $G6125)/$G6125</f>
        <v>1.5763605160482922E-2</v>
      </c>
      <c r="K6126" t="str">
        <f t="shared" si="6267"/>
        <v>UP</v>
      </c>
    </row>
    <row r="6127" spans="1:11" x14ac:dyDescent="0.25">
      <c r="A6127" t="s">
        <v>12</v>
      </c>
      <c r="B6127" s="4">
        <v>45482</v>
      </c>
      <c r="C6127" s="2">
        <v>2587.14990234375</v>
      </c>
      <c r="D6127" s="2">
        <v>2614</v>
      </c>
      <c r="E6127" s="2">
        <v>2568</v>
      </c>
      <c r="F6127" s="2">
        <v>2590.14990234375</v>
      </c>
      <c r="G6127" s="2">
        <v>2590.14990234375</v>
      </c>
      <c r="H6127">
        <v>1479529</v>
      </c>
      <c r="I6127" s="3">
        <f t="shared" si="6265"/>
        <v>1.1595771846394526E-3</v>
      </c>
      <c r="J6127" s="1">
        <f t="shared" ref="J6127" si="6310">($G6127 - $G6126)/$G6126</f>
        <v>1.1595771846394526E-3</v>
      </c>
      <c r="K6127" t="str">
        <f t="shared" si="6267"/>
        <v>UP</v>
      </c>
    </row>
    <row r="6128" spans="1:11" x14ac:dyDescent="0.25">
      <c r="A6128" t="s">
        <v>12</v>
      </c>
      <c r="B6128" s="4">
        <v>45483</v>
      </c>
      <c r="C6128" s="2">
        <v>2581</v>
      </c>
      <c r="D6128" s="2">
        <v>2626</v>
      </c>
      <c r="E6128" s="2">
        <v>2573</v>
      </c>
      <c r="F6128" s="2">
        <v>2610.44995117187</v>
      </c>
      <c r="G6128" s="2">
        <v>2610.44995117187</v>
      </c>
      <c r="H6128">
        <v>1764036</v>
      </c>
      <c r="I6128" s="3">
        <f t="shared" si="6265"/>
        <v>7.8374030822506002E-3</v>
      </c>
      <c r="J6128" s="1">
        <f t="shared" ref="J6128" si="6311">($G6128 - $G6127)/$G6127</f>
        <v>7.8374030822506002E-3</v>
      </c>
      <c r="K6128" t="str">
        <f t="shared" si="6267"/>
        <v>UP</v>
      </c>
    </row>
    <row r="6129" spans="1:11" x14ac:dyDescent="0.25">
      <c r="A6129" t="s">
        <v>12</v>
      </c>
      <c r="B6129" s="4">
        <v>45484</v>
      </c>
      <c r="C6129" s="2">
        <v>2617</v>
      </c>
      <c r="D6129" s="2">
        <v>2617.05004882812</v>
      </c>
      <c r="E6129" s="2">
        <v>2590.05004882812</v>
      </c>
      <c r="F6129" s="2">
        <v>2608.85009765625</v>
      </c>
      <c r="G6129" s="2">
        <v>2608.85009765625</v>
      </c>
      <c r="H6129">
        <v>1432671</v>
      </c>
      <c r="I6129" s="3">
        <f t="shared" si="6265"/>
        <v>-6.1286504071905289E-4</v>
      </c>
      <c r="J6129" s="1">
        <f t="shared" ref="J6129" si="6312">($G6129 - $G6128)/$G6128</f>
        <v>-6.1286504071905289E-4</v>
      </c>
      <c r="K6129" t="str">
        <f t="shared" si="6267"/>
        <v>DOWN</v>
      </c>
    </row>
    <row r="6130" spans="1:11" x14ac:dyDescent="0.25">
      <c r="A6130" t="s">
        <v>12</v>
      </c>
      <c r="B6130" s="4">
        <v>45485</v>
      </c>
      <c r="C6130" s="2">
        <v>2601</v>
      </c>
      <c r="D6130" s="2">
        <v>2639.5</v>
      </c>
      <c r="E6130" s="2">
        <v>2601</v>
      </c>
      <c r="F6130" s="2">
        <v>2622.25</v>
      </c>
      <c r="G6130" s="2">
        <v>2622.25</v>
      </c>
      <c r="H6130">
        <v>1912642</v>
      </c>
      <c r="I6130" s="3">
        <f t="shared" si="6265"/>
        <v>5.1363251402555717E-3</v>
      </c>
      <c r="J6130" s="1">
        <f t="shared" ref="J6130" si="6313">($G6130 - $G6129)/$G6129</f>
        <v>5.1363251402555717E-3</v>
      </c>
      <c r="K6130" t="str">
        <f t="shared" si="6267"/>
        <v>UP</v>
      </c>
    </row>
    <row r="6131" spans="1:11" x14ac:dyDescent="0.25">
      <c r="A6131" t="s">
        <v>12</v>
      </c>
      <c r="B6131" s="4">
        <v>45488</v>
      </c>
      <c r="C6131" s="2">
        <v>2628</v>
      </c>
      <c r="D6131" s="2">
        <v>2629.25</v>
      </c>
      <c r="E6131" s="2">
        <v>2613.64990234375</v>
      </c>
      <c r="F6131" s="2">
        <v>2620.30004882812</v>
      </c>
      <c r="G6131" s="2">
        <v>2620.30004882812</v>
      </c>
      <c r="H6131">
        <v>920101</v>
      </c>
      <c r="I6131" s="3">
        <f t="shared" si="6265"/>
        <v>-7.4361756959862794E-4</v>
      </c>
      <c r="J6131" s="1">
        <f t="shared" ref="J6131" si="6314">($G6131 - $G6130)/$G6130</f>
        <v>-7.4361756959862794E-4</v>
      </c>
      <c r="K6131" t="str">
        <f t="shared" si="6267"/>
        <v>DOWN</v>
      </c>
    </row>
    <row r="6132" spans="1:11" x14ac:dyDescent="0.25">
      <c r="A6132" t="s">
        <v>12</v>
      </c>
      <c r="B6132" s="4">
        <v>45489</v>
      </c>
      <c r="C6132" s="2">
        <v>2625.94995117187</v>
      </c>
      <c r="D6132" s="2">
        <v>2725</v>
      </c>
      <c r="E6132" s="2">
        <v>2624.55004882812</v>
      </c>
      <c r="F6132" s="2">
        <v>2688.44995117187</v>
      </c>
      <c r="G6132" s="2">
        <v>2688.44995117187</v>
      </c>
      <c r="H6132">
        <v>3298003</v>
      </c>
      <c r="I6132" s="3">
        <f t="shared" si="6265"/>
        <v>2.6008434558564681E-2</v>
      </c>
      <c r="J6132" s="1">
        <f t="shared" ref="J6132" si="6315">($G6132 - $G6131)/$G6131</f>
        <v>2.6008434558564681E-2</v>
      </c>
      <c r="K6132" t="str">
        <f t="shared" si="6267"/>
        <v>UP</v>
      </c>
    </row>
    <row r="6133" spans="1:11" x14ac:dyDescent="0.25">
      <c r="A6133" t="s">
        <v>12</v>
      </c>
      <c r="B6133" s="4">
        <v>45491</v>
      </c>
      <c r="C6133" s="2">
        <v>2700</v>
      </c>
      <c r="D6133" s="2">
        <v>2751.19995117187</v>
      </c>
      <c r="E6133" s="2">
        <v>2655</v>
      </c>
      <c r="F6133" s="2">
        <v>2738.39990234375</v>
      </c>
      <c r="G6133" s="2">
        <v>2738.39990234375</v>
      </c>
      <c r="H6133">
        <v>5569762</v>
      </c>
      <c r="I6133" s="3">
        <f t="shared" si="6265"/>
        <v>1.8579461057144579E-2</v>
      </c>
      <c r="J6133" s="1">
        <f t="shared" ref="J6133" si="6316">($G6133 - $G6132)/$G6132</f>
        <v>1.8579461057144579E-2</v>
      </c>
      <c r="K6133" t="str">
        <f t="shared" si="6267"/>
        <v>UP</v>
      </c>
    </row>
    <row r="6134" spans="1:11" x14ac:dyDescent="0.25">
      <c r="A6134" t="s">
        <v>12</v>
      </c>
      <c r="B6134" s="4">
        <v>45492</v>
      </c>
      <c r="C6134" s="2">
        <v>2739</v>
      </c>
      <c r="D6134" s="2">
        <v>2743</v>
      </c>
      <c r="E6134" s="2">
        <v>2715.94995117187</v>
      </c>
      <c r="F6134" s="2">
        <v>2727</v>
      </c>
      <c r="G6134" s="2">
        <v>2727</v>
      </c>
      <c r="H6134">
        <v>1668862</v>
      </c>
      <c r="I6134" s="3">
        <f t="shared" si="6265"/>
        <v>-4.162979385878964E-3</v>
      </c>
      <c r="J6134" s="1">
        <f t="shared" ref="J6134" si="6317">($G6134 - $G6133)/$G6133</f>
        <v>-4.162979385878964E-3</v>
      </c>
      <c r="K6134" t="str">
        <f t="shared" si="6267"/>
        <v>DOWN</v>
      </c>
    </row>
    <row r="6135" spans="1:11" x14ac:dyDescent="0.25">
      <c r="A6135" t="s">
        <v>12</v>
      </c>
      <c r="B6135" s="4">
        <v>45495</v>
      </c>
      <c r="C6135" s="2">
        <v>2705.69995117187</v>
      </c>
      <c r="D6135" s="2">
        <v>2749.94995117187</v>
      </c>
      <c r="E6135" s="2">
        <v>2705.64990234375</v>
      </c>
      <c r="F6135" s="2">
        <v>2735.30004882812</v>
      </c>
      <c r="G6135" s="2">
        <v>2735.30004882812</v>
      </c>
      <c r="H6135">
        <v>1911629</v>
      </c>
      <c r="I6135" s="3">
        <f t="shared" si="6265"/>
        <v>3.0436556025375864E-3</v>
      </c>
      <c r="J6135" s="1">
        <f t="shared" ref="J6135" si="6318">($G6135 - $G6134)/$G6134</f>
        <v>3.0436556025375864E-3</v>
      </c>
      <c r="K6135" t="str">
        <f t="shared" si="6267"/>
        <v>UP</v>
      </c>
    </row>
    <row r="6136" spans="1:11" x14ac:dyDescent="0.25">
      <c r="A6136" t="s">
        <v>12</v>
      </c>
      <c r="B6136" s="4">
        <v>45496</v>
      </c>
      <c r="C6136" s="2">
        <v>2746</v>
      </c>
      <c r="D6136" s="2">
        <v>2811.30004882812</v>
      </c>
      <c r="E6136" s="2">
        <v>2732</v>
      </c>
      <c r="F6136" s="2">
        <v>2766.35009765625</v>
      </c>
      <c r="G6136" s="2">
        <v>2766.35009765625</v>
      </c>
      <c r="H6136">
        <v>3906259</v>
      </c>
      <c r="I6136" s="3">
        <f t="shared" si="6265"/>
        <v>1.1351606139674775E-2</v>
      </c>
      <c r="J6136" s="1">
        <f t="shared" ref="J6136" si="6319">($G6136 - $G6135)/$G6135</f>
        <v>1.1351606139674775E-2</v>
      </c>
      <c r="K6136" t="str">
        <f t="shared" si="6267"/>
        <v>UP</v>
      </c>
    </row>
    <row r="6137" spans="1:11" x14ac:dyDescent="0.25">
      <c r="A6137" t="s">
        <v>12</v>
      </c>
      <c r="B6137" s="4">
        <v>45497</v>
      </c>
      <c r="C6137" s="2">
        <v>2748</v>
      </c>
      <c r="D6137" s="2">
        <v>2757.44995117187</v>
      </c>
      <c r="E6137" s="2">
        <v>2675.10009765625</v>
      </c>
      <c r="F6137" s="2">
        <v>2717.05004882812</v>
      </c>
      <c r="G6137" s="2">
        <v>2717.05004882812</v>
      </c>
      <c r="H6137">
        <v>3611927</v>
      </c>
      <c r="I6137" s="3">
        <f t="shared" si="6265"/>
        <v>-1.7821333919339693E-2</v>
      </c>
      <c r="J6137" s="1">
        <f t="shared" ref="J6137" si="6320">($G6137 - $G6136)/$G6136</f>
        <v>-1.7821333919339693E-2</v>
      </c>
      <c r="K6137" t="str">
        <f t="shared" si="6267"/>
        <v>DOWN</v>
      </c>
    </row>
    <row r="6138" spans="1:11" x14ac:dyDescent="0.25">
      <c r="A6138" t="s">
        <v>12</v>
      </c>
      <c r="B6138" s="4">
        <v>45498</v>
      </c>
      <c r="C6138" s="2">
        <v>2717.05004882812</v>
      </c>
      <c r="D6138" s="2">
        <v>2724.85009765625</v>
      </c>
      <c r="E6138" s="2">
        <v>2670</v>
      </c>
      <c r="F6138" s="2">
        <v>2707.19995117187</v>
      </c>
      <c r="G6138" s="2">
        <v>2707.19995117187</v>
      </c>
      <c r="H6138">
        <v>2166670</v>
      </c>
      <c r="I6138" s="3">
        <f t="shared" si="6265"/>
        <v>-3.6252912089338972E-3</v>
      </c>
      <c r="J6138" s="1">
        <f t="shared" ref="J6138" si="6321">($G6138 - $G6137)/$G6137</f>
        <v>-3.6252912089338972E-3</v>
      </c>
      <c r="K6138" t="str">
        <f t="shared" si="6267"/>
        <v>DOWN</v>
      </c>
    </row>
    <row r="6139" spans="1:11" x14ac:dyDescent="0.25">
      <c r="A6139" t="s">
        <v>12</v>
      </c>
      <c r="B6139" s="4">
        <v>45499</v>
      </c>
      <c r="C6139" s="2">
        <v>2724</v>
      </c>
      <c r="D6139" s="2">
        <v>2727</v>
      </c>
      <c r="E6139" s="2">
        <v>2687.25</v>
      </c>
      <c r="F6139" s="2">
        <v>2711.05004882812</v>
      </c>
      <c r="G6139" s="2">
        <v>2711.05004882812</v>
      </c>
      <c r="H6139">
        <v>2135309</v>
      </c>
      <c r="I6139" s="3">
        <f t="shared" si="6265"/>
        <v>1.4221696681781491E-3</v>
      </c>
      <c r="J6139" s="1">
        <f t="shared" ref="J6139" si="6322">($G6139 - $G6138)/$G6138</f>
        <v>1.4221696681781491E-3</v>
      </c>
      <c r="K6139" t="str">
        <f t="shared" si="6267"/>
        <v>UP</v>
      </c>
    </row>
    <row r="6140" spans="1:11" x14ac:dyDescent="0.25">
      <c r="A6140" t="s">
        <v>12</v>
      </c>
      <c r="B6140" s="4">
        <v>45502</v>
      </c>
      <c r="C6140" s="2">
        <v>2711.19995117187</v>
      </c>
      <c r="D6140" s="2">
        <v>2720</v>
      </c>
      <c r="E6140" s="2">
        <v>2692.80004882812</v>
      </c>
      <c r="F6140" s="2">
        <v>2711.60009765625</v>
      </c>
      <c r="G6140" s="2">
        <v>2711.60009765625</v>
      </c>
      <c r="H6140">
        <v>957011</v>
      </c>
      <c r="I6140" s="3">
        <f t="shared" si="6265"/>
        <v>2.0289143255314176E-4</v>
      </c>
      <c r="J6140" s="1">
        <f t="shared" ref="J6140" si="6323">($G6140 - $G6139)/$G6139</f>
        <v>2.0289143255314176E-4</v>
      </c>
      <c r="K6140" t="str">
        <f t="shared" si="6267"/>
        <v>UP</v>
      </c>
    </row>
    <row r="6141" spans="1:11" x14ac:dyDescent="0.25">
      <c r="A6141" t="s">
        <v>12</v>
      </c>
      <c r="B6141" s="4">
        <v>45503</v>
      </c>
      <c r="C6141" s="2">
        <v>2715.60009765625</v>
      </c>
      <c r="D6141" s="2">
        <v>2754.35009765625</v>
      </c>
      <c r="E6141" s="2">
        <v>2685.39990234375</v>
      </c>
      <c r="F6141" s="2">
        <v>2691.39990234375</v>
      </c>
      <c r="G6141" s="2">
        <v>2691.39990234375</v>
      </c>
      <c r="H6141">
        <v>1560399</v>
      </c>
      <c r="I6141" s="3">
        <f t="shared" si="6265"/>
        <v>-7.4495480841588252E-3</v>
      </c>
      <c r="J6141" s="1">
        <f t="shared" ref="J6141" si="6324">($G6141 - $G6140)/$G6140</f>
        <v>-7.4495480841588252E-3</v>
      </c>
      <c r="K6141" t="str">
        <f t="shared" si="6267"/>
        <v>DOWN</v>
      </c>
    </row>
    <row r="6142" spans="1:11" x14ac:dyDescent="0.25">
      <c r="A6142" t="s">
        <v>12</v>
      </c>
      <c r="B6142" s="4">
        <v>45504</v>
      </c>
      <c r="C6142" s="2">
        <v>2705</v>
      </c>
      <c r="D6142" s="2">
        <v>2709.64990234375</v>
      </c>
      <c r="E6142" s="2">
        <v>2675.05004882812</v>
      </c>
      <c r="F6142" s="2">
        <v>2705.64990234375</v>
      </c>
      <c r="G6142" s="2">
        <v>2705.64990234375</v>
      </c>
      <c r="H6142">
        <v>1751085</v>
      </c>
      <c r="I6142" s="3">
        <f t="shared" si="6265"/>
        <v>5.2946423857676006E-3</v>
      </c>
      <c r="J6142" s="1">
        <f t="shared" ref="J6142" si="6325">($G6142 - $G6141)/$G6141</f>
        <v>5.2946423857676006E-3</v>
      </c>
      <c r="K6142" t="str">
        <f t="shared" si="6267"/>
        <v>UP</v>
      </c>
    </row>
    <row r="6143" spans="1:11" x14ac:dyDescent="0.25">
      <c r="A6143" t="s">
        <v>12</v>
      </c>
      <c r="B6143" s="4">
        <v>45505</v>
      </c>
      <c r="C6143" s="2">
        <v>2714</v>
      </c>
      <c r="D6143" s="2">
        <v>2724.94995117187</v>
      </c>
      <c r="E6143" s="2">
        <v>2695.19995117187</v>
      </c>
      <c r="F6143" s="2">
        <v>2715.55004882812</v>
      </c>
      <c r="G6143" s="2">
        <v>2715.55004882812</v>
      </c>
      <c r="H6143">
        <v>1886392</v>
      </c>
      <c r="I6143" s="3">
        <f t="shared" si="6265"/>
        <v>3.6590641220041317E-3</v>
      </c>
      <c r="J6143" s="1">
        <f t="shared" ref="J6143" si="6326">($G6143 - $G6142)/$G6142</f>
        <v>3.6590641220041317E-3</v>
      </c>
      <c r="K6143" t="str">
        <f t="shared" si="6267"/>
        <v>UP</v>
      </c>
    </row>
    <row r="6144" spans="1:11" x14ac:dyDescent="0.25">
      <c r="A6144" t="s">
        <v>12</v>
      </c>
      <c r="B6144" s="4">
        <v>45506</v>
      </c>
      <c r="C6144" s="2">
        <v>2712</v>
      </c>
      <c r="D6144" s="2">
        <v>2759.5</v>
      </c>
      <c r="E6144" s="2">
        <v>2681.14990234375</v>
      </c>
      <c r="F6144" s="2">
        <v>2692.55004882812</v>
      </c>
      <c r="G6144" s="2">
        <v>2692.55004882812</v>
      </c>
      <c r="H6144">
        <v>1738872</v>
      </c>
      <c r="I6144" s="3">
        <f t="shared" si="6265"/>
        <v>-8.4697389429171151E-3</v>
      </c>
      <c r="J6144" s="1">
        <f t="shared" ref="J6144" si="6327">($G6144 - $G6143)/$G6143</f>
        <v>-8.4697389429171151E-3</v>
      </c>
      <c r="K6144" t="str">
        <f t="shared" si="6267"/>
        <v>DOWN</v>
      </c>
    </row>
    <row r="6145" spans="1:11" x14ac:dyDescent="0.25">
      <c r="A6145" t="s">
        <v>12</v>
      </c>
      <c r="B6145" s="4">
        <v>45509</v>
      </c>
      <c r="C6145" s="2">
        <v>2675.94995117187</v>
      </c>
      <c r="D6145" s="2">
        <v>2742</v>
      </c>
      <c r="E6145" s="2">
        <v>2666.19995117187</v>
      </c>
      <c r="F6145" s="2">
        <v>2715.89990234375</v>
      </c>
      <c r="G6145" s="2">
        <v>2715.89990234375</v>
      </c>
      <c r="H6145">
        <v>3118731</v>
      </c>
      <c r="I6145" s="3">
        <f t="shared" si="6265"/>
        <v>8.672022095111127E-3</v>
      </c>
      <c r="J6145" s="1">
        <f t="shared" ref="J6145" si="6328">($G6145 - $G6144)/$G6144</f>
        <v>8.672022095111127E-3</v>
      </c>
      <c r="K6145" t="str">
        <f t="shared" si="6267"/>
        <v>UP</v>
      </c>
    </row>
    <row r="6146" spans="1:11" x14ac:dyDescent="0.25">
      <c r="A6146" t="s">
        <v>12</v>
      </c>
      <c r="B6146" s="4">
        <v>45510</v>
      </c>
      <c r="C6146" s="2">
        <v>2720.10009765625</v>
      </c>
      <c r="D6146" s="2">
        <v>2771.75</v>
      </c>
      <c r="E6146" s="2">
        <v>2708.64990234375</v>
      </c>
      <c r="F6146" s="2">
        <v>2750.05004882812</v>
      </c>
      <c r="G6146" s="2">
        <v>2750.05004882812</v>
      </c>
      <c r="H6146">
        <v>2296031</v>
      </c>
      <c r="I6146" s="3">
        <f t="shared" si="6265"/>
        <v>1.2574155054425726E-2</v>
      </c>
      <c r="J6146" s="1">
        <f t="shared" ref="J6146" si="6329">($G6146 - $G6145)/$G6145</f>
        <v>1.2574155054425726E-2</v>
      </c>
      <c r="K6146" t="str">
        <f t="shared" si="6267"/>
        <v>UP</v>
      </c>
    </row>
    <row r="6147" spans="1:11" x14ac:dyDescent="0.25">
      <c r="A6147" t="s">
        <v>12</v>
      </c>
      <c r="B6147" s="4">
        <v>45511</v>
      </c>
      <c r="C6147" s="2">
        <v>2781.69995117187</v>
      </c>
      <c r="D6147" s="2">
        <v>2781.85009765625</v>
      </c>
      <c r="E6147" s="2">
        <v>2735.5</v>
      </c>
      <c r="F6147" s="2">
        <v>2744.05004882812</v>
      </c>
      <c r="G6147" s="2">
        <v>2744.05004882812</v>
      </c>
      <c r="H6147">
        <v>1713875</v>
      </c>
      <c r="I6147" s="3">
        <f t="shared" si="6265"/>
        <v>-2.1817784743796871E-3</v>
      </c>
      <c r="J6147" s="1">
        <f t="shared" ref="J6147" si="6330">($G6147 - $G6146)/$G6146</f>
        <v>-2.1817784743796871E-3</v>
      </c>
      <c r="K6147" t="str">
        <f t="shared" si="6267"/>
        <v>DOWN</v>
      </c>
    </row>
    <row r="6148" spans="1:11" x14ac:dyDescent="0.25">
      <c r="A6148" t="s">
        <v>12</v>
      </c>
      <c r="B6148" s="4">
        <v>45512</v>
      </c>
      <c r="C6148" s="2">
        <v>2754</v>
      </c>
      <c r="D6148" s="2">
        <v>2759.25</v>
      </c>
      <c r="E6148" s="2">
        <v>2720.39990234375</v>
      </c>
      <c r="F6148" s="2">
        <v>2733.19995117187</v>
      </c>
      <c r="G6148" s="2">
        <v>2733.19995117187</v>
      </c>
      <c r="H6148">
        <v>1464161</v>
      </c>
      <c r="I6148" s="3">
        <f t="shared" ref="I6148:I6186" si="6331">($G6148 - $G6147)/$G6147</f>
        <v>-3.9540451023783868E-3</v>
      </c>
      <c r="J6148" s="1">
        <f t="shared" ref="J6148" si="6332">($G6148 - $G6147)/$G6147</f>
        <v>-3.9540451023783868E-3</v>
      </c>
      <c r="K6148" t="str">
        <f t="shared" ref="K6148:K6186" si="6333">IF(G6148 &gt; G6147,"UP","DOWN")</f>
        <v>DOWN</v>
      </c>
    </row>
    <row r="6149" spans="1:11" x14ac:dyDescent="0.25">
      <c r="A6149" t="s">
        <v>12</v>
      </c>
      <c r="B6149" s="4">
        <v>45513</v>
      </c>
      <c r="C6149" s="2">
        <v>2756</v>
      </c>
      <c r="D6149" s="2">
        <v>2758</v>
      </c>
      <c r="E6149" s="2">
        <v>2718.60009765625</v>
      </c>
      <c r="F6149" s="2">
        <v>2747.19995117187</v>
      </c>
      <c r="G6149" s="2">
        <v>2747.19995117187</v>
      </c>
      <c r="H6149">
        <v>1284031</v>
      </c>
      <c r="I6149" s="3">
        <f t="shared" si="6331"/>
        <v>5.1222011744868666E-3</v>
      </c>
      <c r="J6149" s="1">
        <f t="shared" ref="J6149" si="6334">($G6149 - $G6148)/$G6148</f>
        <v>5.1222011744868666E-3</v>
      </c>
      <c r="K6149" t="str">
        <f t="shared" si="6333"/>
        <v>UP</v>
      </c>
    </row>
    <row r="6150" spans="1:11" x14ac:dyDescent="0.25">
      <c r="A6150" t="s">
        <v>12</v>
      </c>
      <c r="B6150" s="4">
        <v>45516</v>
      </c>
      <c r="C6150" s="2">
        <v>2738</v>
      </c>
      <c r="D6150" s="2">
        <v>2763.39990234375</v>
      </c>
      <c r="E6150" s="2">
        <v>2722.39990234375</v>
      </c>
      <c r="F6150" s="2">
        <v>2748.69995117187</v>
      </c>
      <c r="G6150" s="2">
        <v>2748.69995117187</v>
      </c>
      <c r="H6150">
        <v>1297178</v>
      </c>
      <c r="I6150" s="3">
        <f t="shared" si="6331"/>
        <v>5.46010493105952E-4</v>
      </c>
      <c r="J6150" s="1">
        <f t="shared" ref="J6150" si="6335">($G6150 - $G6149)/$G6149</f>
        <v>5.46010493105952E-4</v>
      </c>
      <c r="K6150" t="str">
        <f t="shared" si="6333"/>
        <v>UP</v>
      </c>
    </row>
    <row r="6151" spans="1:11" x14ac:dyDescent="0.25">
      <c r="A6151" t="s">
        <v>12</v>
      </c>
      <c r="B6151" s="4">
        <v>45517</v>
      </c>
      <c r="C6151" s="2">
        <v>2742</v>
      </c>
      <c r="D6151" s="2">
        <v>2757.64990234375</v>
      </c>
      <c r="E6151" s="2">
        <v>2730.10009765625</v>
      </c>
      <c r="F6151" s="2">
        <v>2741.39990234375</v>
      </c>
      <c r="G6151" s="2">
        <v>2741.39990234375</v>
      </c>
      <c r="H6151">
        <v>1051237</v>
      </c>
      <c r="I6151" s="3">
        <f t="shared" si="6331"/>
        <v>-2.6558187353289409E-3</v>
      </c>
      <c r="J6151" s="1">
        <f t="shared" ref="J6151" si="6336">($G6151 - $G6150)/$G6150</f>
        <v>-2.6558187353289409E-3</v>
      </c>
      <c r="K6151" t="str">
        <f t="shared" si="6333"/>
        <v>DOWN</v>
      </c>
    </row>
    <row r="6152" spans="1:11" x14ac:dyDescent="0.25">
      <c r="A6152" t="s">
        <v>12</v>
      </c>
      <c r="B6152" s="4">
        <v>45518</v>
      </c>
      <c r="C6152" s="2">
        <v>2741</v>
      </c>
      <c r="D6152" s="2">
        <v>2742.55004882812</v>
      </c>
      <c r="E6152" s="2">
        <v>2706.60009765625</v>
      </c>
      <c r="F6152" s="2">
        <v>2722.05004882812</v>
      </c>
      <c r="G6152" s="2">
        <v>2722.05004882812</v>
      </c>
      <c r="H6152">
        <v>946995</v>
      </c>
      <c r="I6152" s="3">
        <f t="shared" si="6331"/>
        <v>-7.0583841121052478E-3</v>
      </c>
      <c r="J6152" s="1">
        <f t="shared" ref="J6152" si="6337">($G6152 - $G6151)/$G6151</f>
        <v>-7.0583841121052478E-3</v>
      </c>
      <c r="K6152" t="str">
        <f t="shared" si="6333"/>
        <v>DOWN</v>
      </c>
    </row>
    <row r="6153" spans="1:11" x14ac:dyDescent="0.25">
      <c r="A6153" t="s">
        <v>12</v>
      </c>
      <c r="B6153" s="4">
        <v>45520</v>
      </c>
      <c r="C6153" s="2">
        <v>2737.89990234375</v>
      </c>
      <c r="D6153" s="2">
        <v>2753.60009765625</v>
      </c>
      <c r="E6153" s="2">
        <v>2710.69995117187</v>
      </c>
      <c r="F6153" s="2">
        <v>2748.25</v>
      </c>
      <c r="G6153" s="2">
        <v>2748.25</v>
      </c>
      <c r="H6153">
        <v>1727926</v>
      </c>
      <c r="I6153" s="3">
        <f t="shared" si="6331"/>
        <v>9.6250806200861155E-3</v>
      </c>
      <c r="J6153" s="1">
        <f t="shared" ref="J6153" si="6338">($G6153 - $G6152)/$G6152</f>
        <v>9.6250806200861155E-3</v>
      </c>
      <c r="K6153" t="str">
        <f t="shared" si="6333"/>
        <v>UP</v>
      </c>
    </row>
    <row r="6154" spans="1:11" x14ac:dyDescent="0.25">
      <c r="A6154" t="s">
        <v>12</v>
      </c>
      <c r="B6154" s="4">
        <v>45523</v>
      </c>
      <c r="C6154" s="2">
        <v>2750.05004882812</v>
      </c>
      <c r="D6154" s="2">
        <v>2759.75</v>
      </c>
      <c r="E6154" s="2">
        <v>2737.05004882812</v>
      </c>
      <c r="F6154" s="2">
        <v>2742.55004882812</v>
      </c>
      <c r="G6154" s="2">
        <v>2742.55004882812</v>
      </c>
      <c r="H6154">
        <v>1130327</v>
      </c>
      <c r="I6154" s="3">
        <f t="shared" si="6331"/>
        <v>-2.0740293539088517E-3</v>
      </c>
      <c r="J6154" s="1">
        <f t="shared" ref="J6154" si="6339">($G6154 - $G6153)/$G6153</f>
        <v>-2.0740293539088517E-3</v>
      </c>
      <c r="K6154" t="str">
        <f t="shared" si="6333"/>
        <v>DOWN</v>
      </c>
    </row>
    <row r="6155" spans="1:11" x14ac:dyDescent="0.25">
      <c r="A6155" t="s">
        <v>12</v>
      </c>
      <c r="B6155" s="4">
        <v>45524</v>
      </c>
      <c r="C6155" s="2">
        <v>2742.55004882812</v>
      </c>
      <c r="D6155" s="2">
        <v>2756.25</v>
      </c>
      <c r="E6155" s="2">
        <v>2735.05004882812</v>
      </c>
      <c r="F6155" s="2">
        <v>2751.05004882812</v>
      </c>
      <c r="G6155" s="2">
        <v>2751.05004882812</v>
      </c>
      <c r="H6155">
        <v>1097889</v>
      </c>
      <c r="I6155" s="3">
        <f t="shared" si="6331"/>
        <v>3.0993053357884987E-3</v>
      </c>
      <c r="J6155" s="1">
        <f t="shared" ref="J6155" si="6340">($G6155 - $G6154)/$G6154</f>
        <v>3.0993053357884987E-3</v>
      </c>
      <c r="K6155" t="str">
        <f t="shared" si="6333"/>
        <v>UP</v>
      </c>
    </row>
    <row r="6156" spans="1:11" x14ac:dyDescent="0.25">
      <c r="A6156" t="s">
        <v>12</v>
      </c>
      <c r="B6156" s="4">
        <v>45525</v>
      </c>
      <c r="C6156" s="2">
        <v>2749.5</v>
      </c>
      <c r="D6156" s="2">
        <v>2795.10009765625</v>
      </c>
      <c r="E6156" s="2">
        <v>2742.94995117187</v>
      </c>
      <c r="F6156" s="2">
        <v>2791.19995117187</v>
      </c>
      <c r="G6156" s="2">
        <v>2791.19995117187</v>
      </c>
      <c r="H6156">
        <v>1417729</v>
      </c>
      <c r="I6156" s="3">
        <f t="shared" si="6331"/>
        <v>1.4594391825351515E-2</v>
      </c>
      <c r="J6156" s="1">
        <f t="shared" ref="J6156" si="6341">($G6156 - $G6155)/$G6155</f>
        <v>1.4594391825351515E-2</v>
      </c>
      <c r="K6156" t="str">
        <f t="shared" si="6333"/>
        <v>UP</v>
      </c>
    </row>
    <row r="6157" spans="1:11" x14ac:dyDescent="0.25">
      <c r="A6157" t="s">
        <v>12</v>
      </c>
      <c r="B6157" s="4">
        <v>45526</v>
      </c>
      <c r="C6157" s="2">
        <v>2802.94995117187</v>
      </c>
      <c r="D6157" s="2">
        <v>2810</v>
      </c>
      <c r="E6157" s="2">
        <v>2782.10009765625</v>
      </c>
      <c r="F6157" s="2">
        <v>2792.80004882812</v>
      </c>
      <c r="G6157" s="2">
        <v>2792.80004882812</v>
      </c>
      <c r="H6157">
        <v>1552947</v>
      </c>
      <c r="I6157" s="3">
        <f t="shared" si="6331"/>
        <v>5.7326514912634896E-4</v>
      </c>
      <c r="J6157" s="1">
        <f t="shared" ref="J6157" si="6342">($G6157 - $G6156)/$G6156</f>
        <v>5.7326514912634896E-4</v>
      </c>
      <c r="K6157" t="str">
        <f t="shared" si="6333"/>
        <v>UP</v>
      </c>
    </row>
    <row r="6158" spans="1:11" x14ac:dyDescent="0.25">
      <c r="A6158" t="s">
        <v>12</v>
      </c>
      <c r="B6158" s="4">
        <v>45527</v>
      </c>
      <c r="C6158" s="2">
        <v>2799.19995117187</v>
      </c>
      <c r="D6158" s="2">
        <v>2821</v>
      </c>
      <c r="E6158" s="2">
        <v>2771.35009765625</v>
      </c>
      <c r="F6158" s="2">
        <v>2815.60009765625</v>
      </c>
      <c r="G6158" s="2">
        <v>2815.60009765625</v>
      </c>
      <c r="H6158">
        <v>2111401</v>
      </c>
      <c r="I6158" s="3">
        <f t="shared" si="6331"/>
        <v>8.1638672405842574E-3</v>
      </c>
      <c r="J6158" s="1">
        <f t="shared" ref="J6158" si="6343">($G6158 - $G6157)/$G6157</f>
        <v>8.1638672405842574E-3</v>
      </c>
      <c r="K6158" t="str">
        <f t="shared" si="6333"/>
        <v>UP</v>
      </c>
    </row>
    <row r="6159" spans="1:11" x14ac:dyDescent="0.25">
      <c r="A6159" t="s">
        <v>12</v>
      </c>
      <c r="B6159" s="4">
        <v>45530</v>
      </c>
      <c r="C6159" s="2">
        <v>2815.60009765625</v>
      </c>
      <c r="D6159" s="2">
        <v>2834.94995117187</v>
      </c>
      <c r="E6159" s="2">
        <v>2803.60009765625</v>
      </c>
      <c r="F6159" s="2">
        <v>2821.14990234375</v>
      </c>
      <c r="G6159" s="2">
        <v>2821.14990234375</v>
      </c>
      <c r="H6159">
        <v>1152244</v>
      </c>
      <c r="I6159" s="3">
        <f t="shared" si="6331"/>
        <v>1.9710912398815958E-3</v>
      </c>
      <c r="J6159" s="1">
        <f t="shared" ref="J6159" si="6344">($G6159 - $G6158)/$G6158</f>
        <v>1.9710912398815958E-3</v>
      </c>
      <c r="K6159" t="str">
        <f t="shared" si="6333"/>
        <v>UP</v>
      </c>
    </row>
    <row r="6160" spans="1:11" x14ac:dyDescent="0.25">
      <c r="A6160" t="s">
        <v>12</v>
      </c>
      <c r="B6160" s="4">
        <v>45531</v>
      </c>
      <c r="C6160" s="2">
        <v>2809</v>
      </c>
      <c r="D6160" s="2">
        <v>2824.10009765625</v>
      </c>
      <c r="E6160" s="2">
        <v>2759.55004882812</v>
      </c>
      <c r="F6160" s="2">
        <v>2766.89990234375</v>
      </c>
      <c r="G6160" s="2">
        <v>2766.89990234375</v>
      </c>
      <c r="H6160">
        <v>1357212</v>
      </c>
      <c r="I6160" s="3">
        <f t="shared" si="6331"/>
        <v>-1.922974740014002E-2</v>
      </c>
      <c r="J6160" s="1">
        <f t="shared" ref="J6160" si="6345">($G6160 - $G6159)/$G6159</f>
        <v>-1.922974740014002E-2</v>
      </c>
      <c r="K6160" t="str">
        <f t="shared" si="6333"/>
        <v>DOWN</v>
      </c>
    </row>
    <row r="6161" spans="1:11" x14ac:dyDescent="0.25">
      <c r="A6161" t="s">
        <v>12</v>
      </c>
      <c r="B6161" s="4">
        <v>45532</v>
      </c>
      <c r="C6161" s="2">
        <v>2760</v>
      </c>
      <c r="D6161" s="2">
        <v>2781.75</v>
      </c>
      <c r="E6161" s="2">
        <v>2745.75</v>
      </c>
      <c r="F6161" s="2">
        <v>2764.35009765625</v>
      </c>
      <c r="G6161" s="2">
        <v>2764.35009765625</v>
      </c>
      <c r="H6161">
        <v>1723549</v>
      </c>
      <c r="I6161" s="3">
        <f t="shared" si="6331"/>
        <v>-9.2153846452491621E-4</v>
      </c>
      <c r="J6161" s="1">
        <f t="shared" ref="J6161" si="6346">($G6161 - $G6160)/$G6160</f>
        <v>-9.2153846452491621E-4</v>
      </c>
      <c r="K6161" t="str">
        <f t="shared" si="6333"/>
        <v>DOWN</v>
      </c>
    </row>
    <row r="6162" spans="1:11" x14ac:dyDescent="0.25">
      <c r="A6162" t="s">
        <v>12</v>
      </c>
      <c r="B6162" s="4">
        <v>45533</v>
      </c>
      <c r="C6162" s="2">
        <v>2769.94995117187</v>
      </c>
      <c r="D6162" s="2">
        <v>2810</v>
      </c>
      <c r="E6162" s="2">
        <v>2745</v>
      </c>
      <c r="F6162" s="2">
        <v>2785.25</v>
      </c>
      <c r="G6162" s="2">
        <v>2785.25</v>
      </c>
      <c r="H6162">
        <v>2129934</v>
      </c>
      <c r="I6162" s="3">
        <f t="shared" si="6331"/>
        <v>7.5605120934102918E-3</v>
      </c>
      <c r="J6162" s="1">
        <f t="shared" ref="J6162" si="6347">($G6162 - $G6161)/$G6161</f>
        <v>7.5605120934102918E-3</v>
      </c>
      <c r="K6162" t="str">
        <f t="shared" si="6333"/>
        <v>UP</v>
      </c>
    </row>
    <row r="6163" spans="1:11" x14ac:dyDescent="0.25">
      <c r="A6163" t="s">
        <v>12</v>
      </c>
      <c r="B6163" s="4">
        <v>45534</v>
      </c>
      <c r="C6163" s="2">
        <v>2795.69995117187</v>
      </c>
      <c r="D6163" s="2">
        <v>2816.30004882812</v>
      </c>
      <c r="E6163" s="2">
        <v>2760.10009765625</v>
      </c>
      <c r="F6163" s="2">
        <v>2778</v>
      </c>
      <c r="G6163" s="2">
        <v>2778</v>
      </c>
      <c r="H6163">
        <v>4029712</v>
      </c>
      <c r="I6163" s="3">
        <f t="shared" si="6331"/>
        <v>-2.6029979355533615E-3</v>
      </c>
      <c r="J6163" s="1">
        <f t="shared" ref="J6163" si="6348">($G6163 - $G6162)/$G6162</f>
        <v>-2.6029979355533615E-3</v>
      </c>
      <c r="K6163" t="str">
        <f t="shared" si="6333"/>
        <v>DOWN</v>
      </c>
    </row>
    <row r="6164" spans="1:11" x14ac:dyDescent="0.25">
      <c r="A6164" t="s">
        <v>12</v>
      </c>
      <c r="B6164" s="4">
        <v>45537</v>
      </c>
      <c r="C6164" s="2">
        <v>2794</v>
      </c>
      <c r="D6164" s="2">
        <v>2808.89990234375</v>
      </c>
      <c r="E6164" s="2">
        <v>2779</v>
      </c>
      <c r="F6164" s="2">
        <v>2789.05004882812</v>
      </c>
      <c r="G6164" s="2">
        <v>2789.05004882812</v>
      </c>
      <c r="H6164">
        <v>957950</v>
      </c>
      <c r="I6164" s="3">
        <f t="shared" si="6331"/>
        <v>3.977699362174225E-3</v>
      </c>
      <c r="J6164" s="1">
        <f t="shared" ref="J6164" si="6349">($G6164 - $G6163)/$G6163</f>
        <v>3.977699362174225E-3</v>
      </c>
      <c r="K6164" t="str">
        <f t="shared" si="6333"/>
        <v>UP</v>
      </c>
    </row>
    <row r="6165" spans="1:11" x14ac:dyDescent="0.25">
      <c r="A6165" t="s">
        <v>12</v>
      </c>
      <c r="B6165" s="4">
        <v>45538</v>
      </c>
      <c r="C6165" s="2">
        <v>2780</v>
      </c>
      <c r="D6165" s="2">
        <v>2827.94995117187</v>
      </c>
      <c r="E6165" s="2">
        <v>2775</v>
      </c>
      <c r="F6165" s="2">
        <v>2794.30004882812</v>
      </c>
      <c r="G6165" s="2">
        <v>2794.30004882812</v>
      </c>
      <c r="H6165">
        <v>2022116</v>
      </c>
      <c r="I6165" s="3">
        <f t="shared" si="6331"/>
        <v>1.8823613445753337E-3</v>
      </c>
      <c r="J6165" s="1">
        <f t="shared" ref="J6165" si="6350">($G6165 - $G6164)/$G6164</f>
        <v>1.8823613445753337E-3</v>
      </c>
      <c r="K6165" t="str">
        <f t="shared" si="6333"/>
        <v>UP</v>
      </c>
    </row>
    <row r="6166" spans="1:11" x14ac:dyDescent="0.25">
      <c r="A6166" t="s">
        <v>12</v>
      </c>
      <c r="B6166" s="4">
        <v>45539</v>
      </c>
      <c r="C6166" s="2">
        <v>2780</v>
      </c>
      <c r="D6166" s="2">
        <v>2843.85009765625</v>
      </c>
      <c r="E6166" s="2">
        <v>2771.64990234375</v>
      </c>
      <c r="F6166" s="2">
        <v>2841.25</v>
      </c>
      <c r="G6166" s="2">
        <v>2841.25</v>
      </c>
      <c r="H6166">
        <v>1640986</v>
      </c>
      <c r="I6166" s="3">
        <f t="shared" si="6331"/>
        <v>1.6802043571365926E-2</v>
      </c>
      <c r="J6166" s="1">
        <f t="shared" ref="J6166" si="6351">($G6166 - $G6165)/$G6165</f>
        <v>1.6802043571365926E-2</v>
      </c>
      <c r="K6166" t="str">
        <f t="shared" si="6333"/>
        <v>UP</v>
      </c>
    </row>
    <row r="6167" spans="1:11" x14ac:dyDescent="0.25">
      <c r="A6167" t="s">
        <v>12</v>
      </c>
      <c r="B6167" s="4">
        <v>45540</v>
      </c>
      <c r="C6167" s="2">
        <v>2840.05004882812</v>
      </c>
      <c r="D6167" s="2">
        <v>2855</v>
      </c>
      <c r="E6167" s="2">
        <v>2823.64990234375</v>
      </c>
      <c r="F6167" s="2">
        <v>2838.44995117187</v>
      </c>
      <c r="G6167" s="2">
        <v>2838.44995117187</v>
      </c>
      <c r="H6167">
        <v>1945173</v>
      </c>
      <c r="I6167" s="3">
        <f t="shared" si="6331"/>
        <v>-9.8549892763044513E-4</v>
      </c>
      <c r="J6167" s="1">
        <f t="shared" ref="J6167" si="6352">($G6167 - $G6166)/$G6166</f>
        <v>-9.8549892763044513E-4</v>
      </c>
      <c r="K6167" t="str">
        <f t="shared" si="6333"/>
        <v>DOWN</v>
      </c>
    </row>
    <row r="6168" spans="1:11" x14ac:dyDescent="0.25">
      <c r="A6168" t="s">
        <v>12</v>
      </c>
      <c r="B6168" s="4">
        <v>45541</v>
      </c>
      <c r="C6168" s="2">
        <v>2828.10009765625</v>
      </c>
      <c r="D6168" s="2">
        <v>2866.44995117187</v>
      </c>
      <c r="E6168" s="2">
        <v>2828.10009765625</v>
      </c>
      <c r="F6168" s="2">
        <v>2838.94995117187</v>
      </c>
      <c r="G6168" s="2">
        <v>2838.94995117187</v>
      </c>
      <c r="H6168">
        <v>1672730</v>
      </c>
      <c r="I6168" s="3">
        <f t="shared" si="6331"/>
        <v>1.7615248061484128E-4</v>
      </c>
      <c r="J6168" s="1">
        <f t="shared" ref="J6168" si="6353">($G6168 - $G6167)/$G6167</f>
        <v>1.7615248061484128E-4</v>
      </c>
      <c r="K6168" t="str">
        <f t="shared" si="6333"/>
        <v>UP</v>
      </c>
    </row>
    <row r="6169" spans="1:11" x14ac:dyDescent="0.25">
      <c r="A6169" t="s">
        <v>12</v>
      </c>
      <c r="B6169" s="4">
        <v>45544</v>
      </c>
      <c r="C6169" s="2">
        <v>2853.10009765625</v>
      </c>
      <c r="D6169" s="2">
        <v>2938.19995117187</v>
      </c>
      <c r="E6169" s="2">
        <v>2843.19995117187</v>
      </c>
      <c r="F6169" s="2">
        <v>2921.80004882812</v>
      </c>
      <c r="G6169" s="2">
        <v>2921.80004882812</v>
      </c>
      <c r="H6169">
        <v>3342754</v>
      </c>
      <c r="I6169" s="3">
        <f t="shared" si="6331"/>
        <v>2.9183359721452959E-2</v>
      </c>
      <c r="J6169" s="1">
        <f t="shared" ref="J6169" si="6354">($G6169 - $G6168)/$G6168</f>
        <v>2.9183359721452959E-2</v>
      </c>
      <c r="K6169" t="str">
        <f t="shared" si="6333"/>
        <v>UP</v>
      </c>
    </row>
    <row r="6170" spans="1:11" x14ac:dyDescent="0.25">
      <c r="A6170" t="s">
        <v>12</v>
      </c>
      <c r="B6170" s="4">
        <v>45545</v>
      </c>
      <c r="C6170" s="2">
        <v>2934</v>
      </c>
      <c r="D6170" s="2">
        <v>2937.60009765625</v>
      </c>
      <c r="E6170" s="2">
        <v>2887.5</v>
      </c>
      <c r="F6170" s="2">
        <v>2898.60009765625</v>
      </c>
      <c r="G6170" s="2">
        <v>2898.60009765625</v>
      </c>
      <c r="H6170">
        <v>1536584</v>
      </c>
      <c r="I6170" s="3">
        <f t="shared" si="6331"/>
        <v>-7.9402939229791126E-3</v>
      </c>
      <c r="J6170" s="1">
        <f t="shared" ref="J6170" si="6355">($G6170 - $G6169)/$G6169</f>
        <v>-7.9402939229791126E-3</v>
      </c>
      <c r="K6170" t="str">
        <f t="shared" si="6333"/>
        <v>DOWN</v>
      </c>
    </row>
    <row r="6171" spans="1:11" x14ac:dyDescent="0.25">
      <c r="A6171" t="s">
        <v>12</v>
      </c>
      <c r="B6171" s="4">
        <v>45546</v>
      </c>
      <c r="C6171" s="2">
        <v>2911.60009765625</v>
      </c>
      <c r="D6171" s="2">
        <v>2950</v>
      </c>
      <c r="E6171" s="2">
        <v>2898.10009765625</v>
      </c>
      <c r="F6171" s="2">
        <v>2904.14990234375</v>
      </c>
      <c r="G6171" s="2">
        <v>2904.14990234375</v>
      </c>
      <c r="H6171">
        <v>1913665</v>
      </c>
      <c r="I6171" s="3">
        <f t="shared" si="6331"/>
        <v>1.9146500036301872E-3</v>
      </c>
      <c r="J6171" s="1">
        <f t="shared" ref="J6171" si="6356">($G6171 - $G6170)/$G6170</f>
        <v>1.9146500036301872E-3</v>
      </c>
      <c r="K6171" t="str">
        <f t="shared" si="6333"/>
        <v>UP</v>
      </c>
    </row>
    <row r="6172" spans="1:11" x14ac:dyDescent="0.25">
      <c r="A6172" t="s">
        <v>12</v>
      </c>
      <c r="B6172" s="4">
        <v>45547</v>
      </c>
      <c r="C6172" s="2">
        <v>2911</v>
      </c>
      <c r="D6172" s="2">
        <v>2963.39990234375</v>
      </c>
      <c r="E6172" s="2">
        <v>2894.19995117187</v>
      </c>
      <c r="F6172" s="2">
        <v>2956.39990234375</v>
      </c>
      <c r="G6172" s="2">
        <v>2956.39990234375</v>
      </c>
      <c r="H6172">
        <v>2454564</v>
      </c>
      <c r="I6172" s="3">
        <f t="shared" si="6331"/>
        <v>1.7991495534659705E-2</v>
      </c>
      <c r="J6172" s="1">
        <f t="shared" ref="J6172" si="6357">($G6172 - $G6171)/$G6171</f>
        <v>1.7991495534659705E-2</v>
      </c>
      <c r="K6172" t="str">
        <f t="shared" si="6333"/>
        <v>UP</v>
      </c>
    </row>
    <row r="6173" spans="1:11" x14ac:dyDescent="0.25">
      <c r="A6173" t="s">
        <v>12</v>
      </c>
      <c r="B6173" s="4">
        <v>45548</v>
      </c>
      <c r="C6173" s="2">
        <v>2956.39990234375</v>
      </c>
      <c r="D6173" s="2">
        <v>2956.39990234375</v>
      </c>
      <c r="E6173" s="2">
        <v>2918.5</v>
      </c>
      <c r="F6173" s="2">
        <v>2932.94995117187</v>
      </c>
      <c r="G6173" s="2">
        <v>2932.94995117187</v>
      </c>
      <c r="H6173">
        <v>1902001</v>
      </c>
      <c r="I6173" s="3">
        <f t="shared" si="6331"/>
        <v>-7.9319280024632479E-3</v>
      </c>
      <c r="J6173" s="1">
        <f t="shared" ref="J6173" si="6358">($G6173 - $G6172)/$G6172</f>
        <v>-7.9319280024632479E-3</v>
      </c>
      <c r="K6173" t="str">
        <f t="shared" si="6333"/>
        <v>DOWN</v>
      </c>
    </row>
    <row r="6174" spans="1:11" x14ac:dyDescent="0.25">
      <c r="A6174" t="s">
        <v>12</v>
      </c>
      <c r="B6174" s="4">
        <v>45551</v>
      </c>
      <c r="C6174" s="2">
        <v>2910</v>
      </c>
      <c r="D6174" s="2">
        <v>2910</v>
      </c>
      <c r="E6174" s="2">
        <v>2807.39990234375</v>
      </c>
      <c r="F6174" s="2">
        <v>2867.10009765625</v>
      </c>
      <c r="G6174" s="2">
        <v>2867.10009765625</v>
      </c>
      <c r="H6174">
        <v>1489057</v>
      </c>
      <c r="I6174" s="3">
        <f t="shared" si="6331"/>
        <v>-2.2451748107501619E-2</v>
      </c>
      <c r="J6174" s="1">
        <f t="shared" ref="J6174" si="6359">($G6174 - $G6173)/$G6173</f>
        <v>-2.2451748107501619E-2</v>
      </c>
      <c r="K6174" t="str">
        <f t="shared" si="6333"/>
        <v>DOWN</v>
      </c>
    </row>
    <row r="6175" spans="1:11" x14ac:dyDescent="0.25">
      <c r="A6175" t="s">
        <v>12</v>
      </c>
      <c r="B6175" s="4">
        <v>45552</v>
      </c>
      <c r="C6175" s="2">
        <v>2867.10009765625</v>
      </c>
      <c r="D6175" s="2">
        <v>2913.89990234375</v>
      </c>
      <c r="E6175" s="2">
        <v>2860.10009765625</v>
      </c>
      <c r="F6175" s="2">
        <v>2873.5</v>
      </c>
      <c r="G6175" s="2">
        <v>2873.5</v>
      </c>
      <c r="H6175">
        <v>1098661</v>
      </c>
      <c r="I6175" s="3">
        <f t="shared" si="6331"/>
        <v>2.2321865738073421E-3</v>
      </c>
      <c r="J6175" s="1">
        <f t="shared" ref="J6175" si="6360">($G6175 - $G6174)/$G6174</f>
        <v>2.2321865738073421E-3</v>
      </c>
      <c r="K6175" t="str">
        <f t="shared" si="6333"/>
        <v>UP</v>
      </c>
    </row>
    <row r="6176" spans="1:11" x14ac:dyDescent="0.25">
      <c r="A6176" t="s">
        <v>12</v>
      </c>
      <c r="B6176" s="4">
        <v>45553</v>
      </c>
      <c r="C6176" s="2">
        <v>2874</v>
      </c>
      <c r="D6176" s="2">
        <v>2893.55004882812</v>
      </c>
      <c r="E6176" s="2">
        <v>2861.69995117187</v>
      </c>
      <c r="F6176" s="2">
        <v>2875.85009765625</v>
      </c>
      <c r="G6176" s="2">
        <v>2875.85009765625</v>
      </c>
      <c r="H6176">
        <v>464796</v>
      </c>
      <c r="I6176" s="3">
        <f t="shared" si="6331"/>
        <v>8.1785197711849666E-4</v>
      </c>
      <c r="J6176" s="1">
        <f t="shared" ref="J6176" si="6361">($G6176 - $G6175)/$G6175</f>
        <v>8.1785197711849666E-4</v>
      </c>
      <c r="K6176" t="str">
        <f t="shared" si="6333"/>
        <v>UP</v>
      </c>
    </row>
    <row r="6177" spans="1:11" x14ac:dyDescent="0.25">
      <c r="A6177" t="s">
        <v>12</v>
      </c>
      <c r="B6177" s="4">
        <v>45554</v>
      </c>
      <c r="C6177" s="2">
        <v>2876.25</v>
      </c>
      <c r="D6177" s="2">
        <v>2934.30004882812</v>
      </c>
      <c r="E6177" s="2">
        <v>2873.35009765625</v>
      </c>
      <c r="F6177" s="2">
        <v>2911.75</v>
      </c>
      <c r="G6177" s="2">
        <v>2911.75</v>
      </c>
      <c r="H6177">
        <v>1713010</v>
      </c>
      <c r="I6177" s="3">
        <f t="shared" si="6331"/>
        <v>1.2483231435813561E-2</v>
      </c>
      <c r="J6177" s="1">
        <f t="shared" ref="J6177" si="6362">($G6177 - $G6176)/$G6176</f>
        <v>1.2483231435813561E-2</v>
      </c>
      <c r="K6177" t="str">
        <f t="shared" si="6333"/>
        <v>UP</v>
      </c>
    </row>
    <row r="6178" spans="1:11" x14ac:dyDescent="0.25">
      <c r="A6178" t="s">
        <v>12</v>
      </c>
      <c r="B6178" s="4">
        <v>45555</v>
      </c>
      <c r="C6178" s="2">
        <v>2924.80004882812</v>
      </c>
      <c r="D6178" s="2">
        <v>2989.35009765625</v>
      </c>
      <c r="E6178" s="2">
        <v>2895.39990234375</v>
      </c>
      <c r="F6178" s="2">
        <v>2977.60009765625</v>
      </c>
      <c r="G6178" s="2">
        <v>2977.60009765625</v>
      </c>
      <c r="H6178">
        <v>3641632</v>
      </c>
      <c r="I6178" s="3">
        <f t="shared" si="6331"/>
        <v>2.2615299272344808E-2</v>
      </c>
      <c r="J6178" s="1">
        <f t="shared" ref="J6178" si="6363">($G6178 - $G6177)/$G6177</f>
        <v>2.2615299272344808E-2</v>
      </c>
      <c r="K6178" t="str">
        <f t="shared" si="6333"/>
        <v>UP</v>
      </c>
    </row>
    <row r="6179" spans="1:11" x14ac:dyDescent="0.25">
      <c r="A6179" t="s">
        <v>12</v>
      </c>
      <c r="B6179" s="4">
        <v>45558</v>
      </c>
      <c r="C6179" s="2">
        <v>2980</v>
      </c>
      <c r="D6179" s="2">
        <v>3035</v>
      </c>
      <c r="E6179" s="2">
        <v>2969.94995117187</v>
      </c>
      <c r="F6179" s="2">
        <v>3028.55004882812</v>
      </c>
      <c r="G6179" s="2">
        <v>3028.55004882812</v>
      </c>
      <c r="H6179">
        <v>1300470</v>
      </c>
      <c r="I6179" s="3">
        <f t="shared" si="6331"/>
        <v>1.7111079225169992E-2</v>
      </c>
      <c r="J6179" s="1">
        <f t="shared" ref="J6179" si="6364">($G6179 - $G6178)/$G6178</f>
        <v>1.7111079225169992E-2</v>
      </c>
      <c r="K6179" t="str">
        <f t="shared" si="6333"/>
        <v>UP</v>
      </c>
    </row>
    <row r="6180" spans="1:11" x14ac:dyDescent="0.25">
      <c r="A6180" t="s">
        <v>12</v>
      </c>
      <c r="B6180" s="4">
        <v>45559</v>
      </c>
      <c r="C6180" s="2">
        <v>3020</v>
      </c>
      <c r="D6180" s="2">
        <v>3020</v>
      </c>
      <c r="E6180" s="2">
        <v>2946.10009765625</v>
      </c>
      <c r="F6180" s="2">
        <v>2950.55004882812</v>
      </c>
      <c r="G6180" s="2">
        <v>2950.55004882812</v>
      </c>
      <c r="H6180">
        <v>1929308</v>
      </c>
      <c r="I6180" s="3">
        <f t="shared" si="6331"/>
        <v>-2.575489879395642E-2</v>
      </c>
      <c r="J6180" s="1">
        <f t="shared" ref="J6180" si="6365">($G6180 - $G6179)/$G6179</f>
        <v>-2.575489879395642E-2</v>
      </c>
      <c r="K6180" t="str">
        <f t="shared" si="6333"/>
        <v>DOWN</v>
      </c>
    </row>
    <row r="6181" spans="1:11" x14ac:dyDescent="0.25">
      <c r="A6181" t="s">
        <v>12</v>
      </c>
      <c r="B6181" s="4">
        <v>45560</v>
      </c>
      <c r="C6181" s="2">
        <v>2950.55004882812</v>
      </c>
      <c r="D6181" s="2">
        <v>2960.35009765625</v>
      </c>
      <c r="E6181" s="2">
        <v>2905.10009765625</v>
      </c>
      <c r="F6181" s="2">
        <v>2948.94995117187</v>
      </c>
      <c r="G6181" s="2">
        <v>2948.94995117187</v>
      </c>
      <c r="H6181">
        <v>1055354</v>
      </c>
      <c r="I6181" s="3">
        <f t="shared" si="6331"/>
        <v>-5.4230486850596427E-4</v>
      </c>
      <c r="J6181" s="1">
        <f t="shared" ref="J6181" si="6366">($G6181 - $G6180)/$G6180</f>
        <v>-5.4230486850596427E-4</v>
      </c>
      <c r="K6181" t="str">
        <f t="shared" si="6333"/>
        <v>DOWN</v>
      </c>
    </row>
    <row r="6182" spans="1:11" x14ac:dyDescent="0.25">
      <c r="A6182" t="s">
        <v>12</v>
      </c>
      <c r="B6182" s="4">
        <v>45561</v>
      </c>
      <c r="C6182" s="2">
        <v>2951.10009765625</v>
      </c>
      <c r="D6182" s="2">
        <v>2992.85009765625</v>
      </c>
      <c r="E6182" s="2">
        <v>2941.19995117187</v>
      </c>
      <c r="F6182" s="2">
        <v>2986.10009765625</v>
      </c>
      <c r="G6182" s="2">
        <v>2986.10009765625</v>
      </c>
      <c r="H6182">
        <v>1902889</v>
      </c>
      <c r="I6182" s="3">
        <f t="shared" si="6331"/>
        <v>1.2597754149614195E-2</v>
      </c>
      <c r="J6182" s="1">
        <f t="shared" ref="J6182" si="6367">($G6182 - $G6181)/$G6181</f>
        <v>1.2597754149614195E-2</v>
      </c>
      <c r="K6182" t="str">
        <f t="shared" si="6333"/>
        <v>UP</v>
      </c>
    </row>
    <row r="6183" spans="1:11" x14ac:dyDescent="0.25">
      <c r="A6183" t="s">
        <v>12</v>
      </c>
      <c r="B6183" s="4">
        <v>45562</v>
      </c>
      <c r="C6183" s="2">
        <v>2986.10009765625</v>
      </c>
      <c r="D6183" s="2">
        <v>3030</v>
      </c>
      <c r="E6183" s="2">
        <v>2952.75</v>
      </c>
      <c r="F6183" s="2">
        <v>2966.25</v>
      </c>
      <c r="G6183" s="2">
        <v>2966.25</v>
      </c>
      <c r="H6183">
        <v>2977081</v>
      </c>
      <c r="I6183" s="3">
        <f t="shared" si="6331"/>
        <v>-6.6474990814373823E-3</v>
      </c>
      <c r="J6183" s="1">
        <f t="shared" ref="J6183" si="6368">($G6183 - $G6182)/$G6182</f>
        <v>-6.6474990814373823E-3</v>
      </c>
      <c r="K6183" t="str">
        <f t="shared" si="6333"/>
        <v>DOWN</v>
      </c>
    </row>
    <row r="6184" spans="1:11" x14ac:dyDescent="0.25">
      <c r="A6184" t="s">
        <v>12</v>
      </c>
      <c r="B6184" s="4">
        <v>45565</v>
      </c>
      <c r="C6184" s="2">
        <v>2964.19995117187</v>
      </c>
      <c r="D6184" s="2">
        <v>2997.89990234375</v>
      </c>
      <c r="E6184" s="2">
        <v>2942.60009765625</v>
      </c>
      <c r="F6184" s="2">
        <v>2958.30004882812</v>
      </c>
      <c r="G6184" s="2">
        <v>2958.30004882812</v>
      </c>
      <c r="H6184">
        <v>1627702</v>
      </c>
      <c r="I6184" s="3">
        <f t="shared" si="6331"/>
        <v>-2.6801352454715556E-3</v>
      </c>
      <c r="J6184" s="1">
        <f t="shared" ref="J6184" si="6369">($G6184 - $G6183)/$G6183</f>
        <v>-2.6801352454715556E-3</v>
      </c>
      <c r="K6184" t="str">
        <f t="shared" si="6333"/>
        <v>DOWN</v>
      </c>
    </row>
    <row r="6185" spans="1:11" x14ac:dyDescent="0.25">
      <c r="A6185" t="s">
        <v>12</v>
      </c>
      <c r="B6185" s="4">
        <v>45566</v>
      </c>
      <c r="C6185" s="2">
        <v>2962.69995117187</v>
      </c>
      <c r="D6185" s="2">
        <v>2962.69995117187</v>
      </c>
      <c r="E6185" s="2">
        <v>2891.39990234375</v>
      </c>
      <c r="F6185" s="2">
        <v>2923.75</v>
      </c>
      <c r="G6185" s="2">
        <v>2923.75</v>
      </c>
      <c r="H6185">
        <v>1184642</v>
      </c>
      <c r="I6185" s="3">
        <f t="shared" si="6331"/>
        <v>-1.1679021146555573E-2</v>
      </c>
      <c r="J6185" s="1">
        <f t="shared" ref="J6185" si="6370">($G6185 - $G6184)/$G6184</f>
        <v>-1.1679021146555573E-2</v>
      </c>
      <c r="K6185" t="str">
        <f t="shared" si="6333"/>
        <v>DOWN</v>
      </c>
    </row>
    <row r="6186" spans="1:11" x14ac:dyDescent="0.25">
      <c r="A6186" t="s">
        <v>12</v>
      </c>
      <c r="B6186" s="4">
        <v>45568</v>
      </c>
      <c r="C6186" s="2">
        <v>2908.75</v>
      </c>
      <c r="D6186" s="2">
        <v>2923.10009765625</v>
      </c>
      <c r="E6186" s="2">
        <v>2861.10009765625</v>
      </c>
      <c r="F6186" s="2">
        <v>2893.35009765625</v>
      </c>
      <c r="G6186" s="2">
        <v>2893.35009765625</v>
      </c>
      <c r="H6186">
        <v>1233447</v>
      </c>
      <c r="I6186" s="3">
        <f t="shared" si="6331"/>
        <v>-1.039757241342454E-2</v>
      </c>
      <c r="J6186" s="1">
        <f t="shared" ref="J6186" si="6371">($G6186 - $G6185)/$G6185</f>
        <v>-1.039757241342454E-2</v>
      </c>
      <c r="K6186" t="str">
        <f t="shared" si="6333"/>
        <v>DOWN</v>
      </c>
    </row>
    <row r="6187" spans="1:11" x14ac:dyDescent="0.25">
      <c r="I6187" s="3"/>
    </row>
  </sheetData>
  <phoneticPr fontId="18" type="noConversion"/>
  <pageMargins left="0.7" right="0.7" top="0.75" bottom="0.75" header="0.3" footer="0.3"/>
  <ignoredErrors>
    <ignoredError sqref="J2:K2 I2:I3" calculatedColumn="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CorrelationMatrix</vt:lpstr>
      <vt:lpstr>Volatility Analysis</vt:lpstr>
      <vt:lpstr>DescriptiveStatistics</vt:lpstr>
      <vt:lpstr>MA 50</vt:lpstr>
      <vt:lpstr>Time Series Analysis</vt:lpstr>
      <vt:lpstr> Stock Movements</vt:lpstr>
      <vt:lpstr>Stock_DataSet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Nakum Gautam</dc:creator>
  <cp:lastModifiedBy>nakumgautam75@gmail.com</cp:lastModifiedBy>
  <dcterms:created xsi:type="dcterms:W3CDTF">2024-10-04T04:56:18Z</dcterms:created>
  <dcterms:modified xsi:type="dcterms:W3CDTF">2024-10-10T07:33:19Z</dcterms:modified>
</cp:coreProperties>
</file>